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drawings/drawing5.xml" ContentType="application/vnd.openxmlformats-officedocument.drawing+xml"/>
  <Override PartName="/xl/comments10.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xml"/>
  <Override PartName="/xl/comments11.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s://caseworks.ameren.com/255/RiderEEIC/Library/2017 Nov Filing/"/>
    </mc:Choice>
  </mc:AlternateContent>
  <bookViews>
    <workbookView xWindow="30" yWindow="765" windowWidth="27090" windowHeight="11955" tabRatio="823" firstSheet="2" activeTab="6"/>
  </bookViews>
  <sheets>
    <sheet name="Procedure - Q&amp;A - Notes-SOx" sheetId="18" r:id="rId1"/>
    <sheet name="Index" sheetId="27" r:id="rId2"/>
    <sheet name="KWh Summary" sheetId="37" r:id="rId3"/>
    <sheet name="TD CALC Summary (Cumulative) " sheetId="25" r:id="rId4"/>
    <sheet name="KWh (Monthly) ENTRY NLI " sheetId="22" r:id="rId5"/>
    <sheet name="KWh (Cumulative) NLI" sheetId="23" r:id="rId6"/>
    <sheet name="TD Calc. NLI (Monthly)" sheetId="24" r:id="rId7"/>
    <sheet name="Rebasing adj NLI" sheetId="26" r:id="rId8"/>
    <sheet name="KWh (Monthly) ENTRY LI" sheetId="12" r:id="rId9"/>
    <sheet name="KWh (Cumulative) LI" sheetId="4" r:id="rId10"/>
    <sheet name="TD Calc. LI (Monthly)" sheetId="6" r:id="rId11"/>
    <sheet name="Rebasing adj LI" sheetId="14" r:id="rId12"/>
    <sheet name="template of data from vendors" sheetId="28" r:id="rId13"/>
    <sheet name="EO KWh exclude LI-Tstat-HER " sheetId="31" r:id="rId14"/>
    <sheet name="EO KW exclude LI-Tstat-HER" sheetId="32" r:id="rId15"/>
    <sheet name="EO " sheetId="33" r:id="rId16"/>
    <sheet name="Sheet2" sheetId="30" r:id="rId17"/>
    <sheet name="BUS" sheetId="1" r:id="rId18"/>
    <sheet name="RES" sheetId="3" r:id="rId19"/>
    <sheet name="Sheet3" sheetId="11" r:id="rId20"/>
    <sheet name="2013-2015 Bus % by Rate Class" sheetId="9" r:id="rId21"/>
    <sheet name="EEIC-Mar16 TDCalc. LI (Mthly)" sheetId="34" r:id="rId22"/>
    <sheet name="EEIC-Mar16 TD Calc. NLI (Mthly)" sheetId="35" r:id="rId23"/>
    <sheet name="TD Variance from EEIC ($)" sheetId="36" r:id="rId24"/>
    <sheet name="TD variance from EEI (%)" sheetId="38" r:id="rId25"/>
  </sheets>
  <externalReferences>
    <externalReference r:id="rId26"/>
  </externalReferences>
  <definedNames>
    <definedName name="_xlnm._FilterDatabase" localSheetId="0" hidden="1">'Procedure - Q&amp;A - Notes-SOx'!$A$34:$P$89</definedName>
  </definedNames>
  <calcPr calcId="162913"/>
</workbook>
</file>

<file path=xl/calcChain.xml><?xml version="1.0" encoding="utf-8"?>
<calcChain xmlns="http://schemas.openxmlformats.org/spreadsheetml/2006/main">
  <c r="K2" i="24" l="1"/>
  <c r="B9" i="9" l="1"/>
  <c r="D7" i="9"/>
  <c r="D8" i="9"/>
  <c r="C5" i="22"/>
  <c r="C81" i="23" s="1"/>
  <c r="C81" i="24" s="1"/>
  <c r="D5" i="22"/>
  <c r="D32" i="23" s="1"/>
  <c r="D32" i="24" s="1"/>
  <c r="E5" i="22"/>
  <c r="F5" i="22"/>
  <c r="D64" i="25"/>
  <c r="D65" i="25"/>
  <c r="E5" i="12"/>
  <c r="E36" i="4" s="1"/>
  <c r="E36" i="6" s="1"/>
  <c r="E35" i="4"/>
  <c r="E35" i="6" s="1"/>
  <c r="E37" i="4"/>
  <c r="E37" i="6" s="1"/>
  <c r="E39" i="4"/>
  <c r="E39" i="6" s="1"/>
  <c r="E41" i="4"/>
  <c r="E41" i="6" s="1"/>
  <c r="E43" i="4"/>
  <c r="E43" i="6" s="1"/>
  <c r="E45" i="4"/>
  <c r="E45" i="6" s="1"/>
  <c r="E47" i="4"/>
  <c r="E47" i="6" s="1"/>
  <c r="F5" i="12"/>
  <c r="F35" i="4"/>
  <c r="F35" i="6"/>
  <c r="F36" i="4"/>
  <c r="F36" i="6" s="1"/>
  <c r="F37" i="4"/>
  <c r="F37" i="6"/>
  <c r="F38" i="4"/>
  <c r="F38" i="6" s="1"/>
  <c r="F39" i="4"/>
  <c r="F39" i="6"/>
  <c r="F40" i="4"/>
  <c r="F40" i="6" s="1"/>
  <c r="F41" i="4"/>
  <c r="F41" i="6"/>
  <c r="F42" i="4"/>
  <c r="F42" i="6" s="1"/>
  <c r="F43" i="4"/>
  <c r="F43" i="6"/>
  <c r="F44" i="4"/>
  <c r="F44" i="6" s="1"/>
  <c r="F45" i="4"/>
  <c r="F45" i="6"/>
  <c r="F46" i="4"/>
  <c r="F46" i="6" s="1"/>
  <c r="F47" i="4"/>
  <c r="F47" i="6"/>
  <c r="D66" i="25"/>
  <c r="E50" i="4"/>
  <c r="E50" i="6"/>
  <c r="E51" i="4"/>
  <c r="E51" i="6" s="1"/>
  <c r="E52" i="4"/>
  <c r="E52" i="6"/>
  <c r="E53" i="4"/>
  <c r="E53" i="6" s="1"/>
  <c r="E54" i="4"/>
  <c r="E54" i="6"/>
  <c r="E55" i="4"/>
  <c r="E55" i="6" s="1"/>
  <c r="E56" i="4"/>
  <c r="E56" i="6"/>
  <c r="E57" i="4"/>
  <c r="E57" i="6" s="1"/>
  <c r="E58" i="4"/>
  <c r="E58" i="6"/>
  <c r="E59" i="4"/>
  <c r="E59" i="6" s="1"/>
  <c r="E60" i="4"/>
  <c r="E60" i="6"/>
  <c r="E61" i="4"/>
  <c r="E61" i="6" s="1"/>
  <c r="E62" i="4"/>
  <c r="E62" i="6"/>
  <c r="F50" i="4"/>
  <c r="F50" i="6" s="1"/>
  <c r="F51" i="4"/>
  <c r="F51" i="6"/>
  <c r="F52" i="4"/>
  <c r="F52" i="6" s="1"/>
  <c r="F53" i="4"/>
  <c r="F53" i="6"/>
  <c r="F54" i="4"/>
  <c r="F54" i="6" s="1"/>
  <c r="F55" i="4"/>
  <c r="F55" i="6"/>
  <c r="F56" i="4"/>
  <c r="F56" i="6" s="1"/>
  <c r="F57" i="4"/>
  <c r="F57" i="6"/>
  <c r="F58" i="4"/>
  <c r="F58" i="6" s="1"/>
  <c r="F59" i="4"/>
  <c r="F59" i="6"/>
  <c r="F60" i="4"/>
  <c r="F60" i="6" s="1"/>
  <c r="F61" i="4"/>
  <c r="F61" i="6"/>
  <c r="F62" i="4"/>
  <c r="F62" i="6" s="1"/>
  <c r="D67" i="25"/>
  <c r="E65" i="4"/>
  <c r="E65" i="6"/>
  <c r="E66" i="4"/>
  <c r="E66" i="6" s="1"/>
  <c r="E67" i="4"/>
  <c r="E67" i="6"/>
  <c r="E68" i="4"/>
  <c r="E68" i="6" s="1"/>
  <c r="E69" i="4"/>
  <c r="E69" i="6"/>
  <c r="E70" i="4"/>
  <c r="E70" i="6" s="1"/>
  <c r="E71" i="4"/>
  <c r="E71" i="6"/>
  <c r="E72" i="4"/>
  <c r="E72" i="6"/>
  <c r="E73" i="4"/>
  <c r="E73" i="6"/>
  <c r="E74" i="4"/>
  <c r="E74" i="6"/>
  <c r="E75" i="4"/>
  <c r="E75" i="6"/>
  <c r="E76" i="4"/>
  <c r="E76" i="6"/>
  <c r="E77" i="4"/>
  <c r="E77" i="6"/>
  <c r="F65" i="4"/>
  <c r="F65" i="6"/>
  <c r="F66" i="4"/>
  <c r="F66" i="6" s="1"/>
  <c r="F67" i="4"/>
  <c r="F67" i="6"/>
  <c r="F68" i="4"/>
  <c r="F68" i="6" s="1"/>
  <c r="F69" i="4"/>
  <c r="F69" i="6"/>
  <c r="F70" i="4"/>
  <c r="F70" i="6" s="1"/>
  <c r="F71" i="4"/>
  <c r="F71" i="6"/>
  <c r="F72" i="4"/>
  <c r="F72" i="6" s="1"/>
  <c r="F73" i="4"/>
  <c r="F73" i="6"/>
  <c r="F74" i="4"/>
  <c r="F74" i="6" s="1"/>
  <c r="F75" i="4"/>
  <c r="F75" i="6"/>
  <c r="F76" i="4"/>
  <c r="F76" i="6" s="1"/>
  <c r="F77" i="4"/>
  <c r="F77" i="6"/>
  <c r="D68" i="25"/>
  <c r="E80" i="4"/>
  <c r="E80" i="6"/>
  <c r="E81" i="4"/>
  <c r="E81" i="6"/>
  <c r="E82" i="4"/>
  <c r="E82" i="6"/>
  <c r="E83" i="4"/>
  <c r="E83" i="6"/>
  <c r="E84" i="4"/>
  <c r="E84" i="6"/>
  <c r="E85" i="4"/>
  <c r="E85" i="6"/>
  <c r="E86" i="4"/>
  <c r="E86" i="6"/>
  <c r="E87" i="4"/>
  <c r="E87" i="6"/>
  <c r="E88" i="4"/>
  <c r="E88" i="6"/>
  <c r="E89" i="4"/>
  <c r="E89" i="6"/>
  <c r="E90" i="4"/>
  <c r="E90" i="6"/>
  <c r="E91" i="4"/>
  <c r="E91" i="6"/>
  <c r="E92" i="4"/>
  <c r="E92" i="6"/>
  <c r="F80" i="4"/>
  <c r="F80" i="6"/>
  <c r="F81" i="4"/>
  <c r="F81" i="6"/>
  <c r="F82" i="4"/>
  <c r="F82" i="6"/>
  <c r="F83" i="4"/>
  <c r="F83" i="6"/>
  <c r="F84" i="4"/>
  <c r="F84" i="6"/>
  <c r="F85" i="4"/>
  <c r="F85" i="6"/>
  <c r="F86" i="4"/>
  <c r="F86" i="6"/>
  <c r="F87" i="4"/>
  <c r="F87" i="6"/>
  <c r="F88" i="4"/>
  <c r="F88" i="6"/>
  <c r="F89" i="4"/>
  <c r="F89" i="6"/>
  <c r="F90" i="4"/>
  <c r="F90" i="6"/>
  <c r="F91" i="4"/>
  <c r="F91" i="6"/>
  <c r="F92" i="4"/>
  <c r="F92" i="6"/>
  <c r="D69" i="25"/>
  <c r="C69" i="25"/>
  <c r="C65" i="25"/>
  <c r="C66" i="25"/>
  <c r="C67" i="25"/>
  <c r="C68" i="25"/>
  <c r="C64" i="25"/>
  <c r="D35" i="23"/>
  <c r="D35" i="24" s="1"/>
  <c r="D50" i="23"/>
  <c r="D50" i="24" s="1"/>
  <c r="D65" i="23"/>
  <c r="D65" i="24" s="1"/>
  <c r="D80" i="23"/>
  <c r="D80" i="24" s="1"/>
  <c r="D36" i="23"/>
  <c r="D36" i="24" s="1"/>
  <c r="D51" i="23"/>
  <c r="D66" i="23"/>
  <c r="D66" i="24" s="1"/>
  <c r="D81" i="23"/>
  <c r="D81" i="24" s="1"/>
  <c r="D37" i="23"/>
  <c r="D37" i="24" s="1"/>
  <c r="D52" i="23"/>
  <c r="D52" i="24" s="1"/>
  <c r="D67" i="23"/>
  <c r="D67" i="24" s="1"/>
  <c r="D82" i="23"/>
  <c r="D82" i="24" s="1"/>
  <c r="D38" i="23"/>
  <c r="D38" i="24" s="1"/>
  <c r="D53" i="23"/>
  <c r="D53" i="24" s="1"/>
  <c r="D68" i="23"/>
  <c r="D68" i="24" s="1"/>
  <c r="D83" i="23"/>
  <c r="D83" i="24" s="1"/>
  <c r="D39" i="23"/>
  <c r="D54" i="23"/>
  <c r="D54" i="24" s="1"/>
  <c r="D69" i="23"/>
  <c r="D69" i="24" s="1"/>
  <c r="D84" i="23"/>
  <c r="D84" i="24" s="1"/>
  <c r="D40" i="23"/>
  <c r="D40" i="24" s="1"/>
  <c r="D55" i="23"/>
  <c r="D55" i="24" s="1"/>
  <c r="D70" i="23"/>
  <c r="D70" i="24" s="1"/>
  <c r="D85" i="23"/>
  <c r="D85" i="24" s="1"/>
  <c r="D41" i="23"/>
  <c r="D41" i="24" s="1"/>
  <c r="D56" i="23"/>
  <c r="D56" i="24" s="1"/>
  <c r="D71" i="23"/>
  <c r="D71" i="24" s="1"/>
  <c r="D86" i="23"/>
  <c r="D42" i="23"/>
  <c r="D42" i="24" s="1"/>
  <c r="D57" i="23"/>
  <c r="D57" i="24" s="1"/>
  <c r="D72" i="23"/>
  <c r="D72" i="24" s="1"/>
  <c r="D87" i="23"/>
  <c r="D87" i="24" s="1"/>
  <c r="D43" i="23"/>
  <c r="D43" i="24" s="1"/>
  <c r="D58" i="23"/>
  <c r="D58" i="24" s="1"/>
  <c r="D73" i="23"/>
  <c r="D73" i="24" s="1"/>
  <c r="D88" i="23"/>
  <c r="D88" i="24" s="1"/>
  <c r="D44" i="23"/>
  <c r="D44" i="24" s="1"/>
  <c r="D59" i="23"/>
  <c r="D59" i="24" s="1"/>
  <c r="D74" i="23"/>
  <c r="D74" i="24" s="1"/>
  <c r="D89" i="23"/>
  <c r="D89" i="24" s="1"/>
  <c r="D45" i="23"/>
  <c r="D45" i="24" s="1"/>
  <c r="D60" i="23"/>
  <c r="D60" i="24" s="1"/>
  <c r="D75" i="23"/>
  <c r="D75" i="24" s="1"/>
  <c r="D90" i="23"/>
  <c r="D90" i="24" s="1"/>
  <c r="D46" i="23"/>
  <c r="D46" i="24" s="1"/>
  <c r="D61" i="23"/>
  <c r="D61" i="24" s="1"/>
  <c r="D76" i="23"/>
  <c r="D76" i="24" s="1"/>
  <c r="D91" i="23"/>
  <c r="D91" i="24" s="1"/>
  <c r="D47" i="23"/>
  <c r="D47" i="24" s="1"/>
  <c r="D62" i="23"/>
  <c r="D62" i="24" s="1"/>
  <c r="D77" i="23"/>
  <c r="D77" i="24" s="1"/>
  <c r="D92" i="23"/>
  <c r="D92" i="24" s="1"/>
  <c r="F19" i="38"/>
  <c r="F26" i="38" s="1"/>
  <c r="D80" i="31"/>
  <c r="D80" i="32" s="1"/>
  <c r="E80" i="31"/>
  <c r="F80" i="31"/>
  <c r="G80" i="31"/>
  <c r="H80" i="31"/>
  <c r="I80" i="31"/>
  <c r="J80" i="31"/>
  <c r="K80" i="31"/>
  <c r="L80" i="31"/>
  <c r="M80" i="31"/>
  <c r="N80" i="31"/>
  <c r="O80" i="31"/>
  <c r="P80" i="31"/>
  <c r="Q80" i="31"/>
  <c r="R80" i="31"/>
  <c r="S80" i="31"/>
  <c r="T80" i="31"/>
  <c r="U80" i="31"/>
  <c r="V80" i="31"/>
  <c r="W80" i="31"/>
  <c r="X80" i="31"/>
  <c r="Y80" i="31"/>
  <c r="Z80" i="31"/>
  <c r="AA80" i="31"/>
  <c r="AB80" i="31"/>
  <c r="AC80" i="31"/>
  <c r="AD80" i="31"/>
  <c r="AE80" i="31"/>
  <c r="AF80" i="31"/>
  <c r="AG80" i="31"/>
  <c r="AH80" i="31"/>
  <c r="AI80" i="31"/>
  <c r="AJ80" i="31"/>
  <c r="AK80" i="31"/>
  <c r="AL80" i="31"/>
  <c r="AM80" i="31"/>
  <c r="AN80" i="31"/>
  <c r="AO80" i="31"/>
  <c r="AP80" i="31"/>
  <c r="AQ80" i="31"/>
  <c r="AR80" i="31"/>
  <c r="AS80" i="31"/>
  <c r="AT80" i="31"/>
  <c r="AU80" i="31"/>
  <c r="AV80" i="31"/>
  <c r="AW80" i="31"/>
  <c r="AX80" i="31"/>
  <c r="AY80" i="31"/>
  <c r="AZ80" i="31"/>
  <c r="BA80" i="31"/>
  <c r="BB80" i="31"/>
  <c r="BC80" i="31"/>
  <c r="BD80" i="31"/>
  <c r="BE80" i="31"/>
  <c r="BF80" i="31"/>
  <c r="BG80" i="31"/>
  <c r="BH80" i="31"/>
  <c r="BI80" i="31"/>
  <c r="BJ80" i="31"/>
  <c r="BK80" i="31"/>
  <c r="BL80" i="31"/>
  <c r="BM80" i="31"/>
  <c r="BN80" i="31"/>
  <c r="BO80" i="31"/>
  <c r="BP80" i="31"/>
  <c r="BQ80" i="31"/>
  <c r="BR80" i="31"/>
  <c r="BS80" i="31"/>
  <c r="BT80" i="31"/>
  <c r="BU80" i="31"/>
  <c r="BV80" i="31"/>
  <c r="BW80" i="31"/>
  <c r="BX80" i="31"/>
  <c r="BY80" i="31"/>
  <c r="BZ80" i="31"/>
  <c r="CA80" i="31"/>
  <c r="CB80" i="31"/>
  <c r="CC80" i="31"/>
  <c r="CD80" i="31"/>
  <c r="CE80" i="31"/>
  <c r="CF80" i="31"/>
  <c r="CG80" i="31"/>
  <c r="CH80" i="31"/>
  <c r="CI80" i="31"/>
  <c r="CJ80" i="31"/>
  <c r="D81" i="31"/>
  <c r="E81" i="31"/>
  <c r="F81" i="31"/>
  <c r="G81" i="31"/>
  <c r="H81" i="31"/>
  <c r="I81" i="31"/>
  <c r="J81" i="31"/>
  <c r="K81" i="31"/>
  <c r="L81" i="31"/>
  <c r="M81" i="31"/>
  <c r="N81" i="31"/>
  <c r="O81" i="31"/>
  <c r="P81" i="31"/>
  <c r="Q81" i="31"/>
  <c r="R81" i="31"/>
  <c r="S81" i="31"/>
  <c r="T81" i="31"/>
  <c r="U81" i="31"/>
  <c r="V81" i="31"/>
  <c r="W81" i="31"/>
  <c r="X81" i="31"/>
  <c r="Y81" i="31"/>
  <c r="Z81" i="31"/>
  <c r="AA81" i="31"/>
  <c r="AB81" i="31"/>
  <c r="AC81" i="31"/>
  <c r="AD81" i="31"/>
  <c r="AE81" i="31"/>
  <c r="AF81" i="31"/>
  <c r="AG81" i="31"/>
  <c r="AH81" i="31"/>
  <c r="AI81" i="31"/>
  <c r="AJ81" i="31"/>
  <c r="AK81" i="31"/>
  <c r="AL81" i="31"/>
  <c r="AM81" i="31"/>
  <c r="AN81" i="31"/>
  <c r="AO81" i="31"/>
  <c r="AP81" i="31"/>
  <c r="AQ81" i="31"/>
  <c r="AR81" i="31"/>
  <c r="AS81" i="31"/>
  <c r="AT81" i="31"/>
  <c r="AU81" i="31"/>
  <c r="AV81" i="31"/>
  <c r="AW81" i="31"/>
  <c r="AX81" i="31"/>
  <c r="AY81" i="31"/>
  <c r="AZ81" i="31"/>
  <c r="BA81" i="31"/>
  <c r="BB81" i="31"/>
  <c r="BC81" i="31"/>
  <c r="BD81" i="31"/>
  <c r="BE81" i="31"/>
  <c r="BF81" i="31"/>
  <c r="BG81" i="31"/>
  <c r="BH81" i="31"/>
  <c r="BI81" i="31"/>
  <c r="BJ81" i="31"/>
  <c r="BK81" i="31"/>
  <c r="BL81" i="31"/>
  <c r="BM81" i="31"/>
  <c r="BN81" i="31"/>
  <c r="BO81" i="31"/>
  <c r="BP81" i="31"/>
  <c r="BQ81" i="31"/>
  <c r="BR81" i="31"/>
  <c r="BS81" i="31"/>
  <c r="BT81" i="31"/>
  <c r="BU81" i="31"/>
  <c r="BV81" i="31"/>
  <c r="BV14" i="31" s="1"/>
  <c r="BW81" i="31"/>
  <c r="BX81" i="31"/>
  <c r="BY81" i="31"/>
  <c r="BZ81" i="31"/>
  <c r="CA81" i="31"/>
  <c r="CB81" i="31"/>
  <c r="CC81" i="31"/>
  <c r="CD81" i="31"/>
  <c r="CE81" i="31"/>
  <c r="CF81" i="31"/>
  <c r="CG81" i="31"/>
  <c r="CH81" i="31"/>
  <c r="CI81" i="31"/>
  <c r="CJ81" i="31"/>
  <c r="D82" i="31"/>
  <c r="E82" i="31"/>
  <c r="E82" i="32" s="1"/>
  <c r="F82" i="31"/>
  <c r="G82" i="31"/>
  <c r="H82" i="31"/>
  <c r="I82" i="31"/>
  <c r="J82" i="31"/>
  <c r="K82" i="31"/>
  <c r="L82" i="31"/>
  <c r="M82" i="31"/>
  <c r="N82" i="31"/>
  <c r="O82" i="31"/>
  <c r="P82" i="31"/>
  <c r="Q82" i="31"/>
  <c r="R82" i="31"/>
  <c r="S82" i="31"/>
  <c r="T82" i="31"/>
  <c r="U82" i="31"/>
  <c r="V82" i="31"/>
  <c r="W82" i="31"/>
  <c r="X82" i="31"/>
  <c r="Y82" i="31"/>
  <c r="Z82" i="31"/>
  <c r="AA82" i="31"/>
  <c r="AB82" i="31"/>
  <c r="AC82" i="31"/>
  <c r="AD82" i="31"/>
  <c r="AE82" i="31"/>
  <c r="AF82" i="31"/>
  <c r="AG82" i="31"/>
  <c r="AH82" i="31"/>
  <c r="AI82" i="31"/>
  <c r="AJ82" i="31"/>
  <c r="AK82" i="31"/>
  <c r="AL82" i="31"/>
  <c r="AM82" i="31"/>
  <c r="AN82" i="31"/>
  <c r="AO82" i="31"/>
  <c r="AP82" i="31"/>
  <c r="AQ82" i="31"/>
  <c r="AR82" i="31"/>
  <c r="AS82" i="31"/>
  <c r="AT82" i="31"/>
  <c r="AU82" i="31"/>
  <c r="AV82" i="31"/>
  <c r="AW82" i="31"/>
  <c r="AX82" i="31"/>
  <c r="AY82" i="31"/>
  <c r="AZ82" i="31"/>
  <c r="BA82" i="31"/>
  <c r="BB82" i="31"/>
  <c r="BC82" i="31"/>
  <c r="BD82" i="31"/>
  <c r="BE82" i="31"/>
  <c r="BF82" i="31"/>
  <c r="BG82" i="31"/>
  <c r="BH82" i="31"/>
  <c r="BI82" i="31"/>
  <c r="BJ82" i="31"/>
  <c r="BK82" i="31"/>
  <c r="BL82" i="31"/>
  <c r="BM82" i="31"/>
  <c r="BN82" i="31"/>
  <c r="BO82" i="31"/>
  <c r="BP82" i="31"/>
  <c r="BQ82" i="31"/>
  <c r="BR82" i="31"/>
  <c r="BS82" i="31"/>
  <c r="BT82" i="31"/>
  <c r="BU82" i="31"/>
  <c r="BV82" i="31"/>
  <c r="BW82" i="31"/>
  <c r="BX82" i="31"/>
  <c r="BY82" i="31"/>
  <c r="BZ82" i="31"/>
  <c r="CA82" i="31"/>
  <c r="CB82" i="31"/>
  <c r="CC82" i="31"/>
  <c r="CD82" i="31"/>
  <c r="CE82" i="31"/>
  <c r="CF82" i="31"/>
  <c r="CG82" i="31"/>
  <c r="CH82" i="31"/>
  <c r="CI82" i="31"/>
  <c r="CJ82" i="31"/>
  <c r="D83" i="31"/>
  <c r="D83" i="32" s="1"/>
  <c r="E83" i="31"/>
  <c r="F83" i="31"/>
  <c r="G83" i="31"/>
  <c r="H83" i="31"/>
  <c r="I83" i="31"/>
  <c r="J83" i="31"/>
  <c r="K83" i="31"/>
  <c r="L83" i="31"/>
  <c r="M83" i="31"/>
  <c r="N83" i="31"/>
  <c r="O83" i="31"/>
  <c r="P83" i="31"/>
  <c r="Q83" i="31"/>
  <c r="R83" i="31"/>
  <c r="S83" i="31"/>
  <c r="T83" i="31"/>
  <c r="U83" i="31"/>
  <c r="V83" i="31"/>
  <c r="W83" i="31"/>
  <c r="X83" i="31"/>
  <c r="Y83" i="31"/>
  <c r="Z83" i="31"/>
  <c r="AA83" i="31"/>
  <c r="AB83" i="31"/>
  <c r="AC83" i="31"/>
  <c r="AD83" i="31"/>
  <c r="AE83" i="31"/>
  <c r="AF83" i="31"/>
  <c r="AG83" i="31"/>
  <c r="AH83" i="31"/>
  <c r="AI83" i="31"/>
  <c r="AJ83" i="31"/>
  <c r="AK83" i="31"/>
  <c r="AL83" i="31"/>
  <c r="AM83" i="31"/>
  <c r="AN83" i="31"/>
  <c r="AO83" i="31"/>
  <c r="AP83" i="31"/>
  <c r="AQ83" i="31"/>
  <c r="AR83" i="31"/>
  <c r="AS83" i="31"/>
  <c r="AT83" i="31"/>
  <c r="AU83" i="31"/>
  <c r="AV83" i="31"/>
  <c r="AW83" i="31"/>
  <c r="AX83" i="31"/>
  <c r="AY83" i="31"/>
  <c r="AZ83" i="31"/>
  <c r="BA83" i="31"/>
  <c r="BB83" i="31"/>
  <c r="BC83" i="31"/>
  <c r="BD83" i="31"/>
  <c r="BE83" i="31"/>
  <c r="BF83" i="31"/>
  <c r="BG83" i="31"/>
  <c r="BH83" i="31"/>
  <c r="BI83" i="31"/>
  <c r="BJ83" i="31"/>
  <c r="BK83" i="31"/>
  <c r="BL83" i="31"/>
  <c r="BM83" i="31"/>
  <c r="BN83" i="31"/>
  <c r="BO83" i="31"/>
  <c r="BP83" i="31"/>
  <c r="BQ83" i="31"/>
  <c r="BR83" i="31"/>
  <c r="BS83" i="31"/>
  <c r="BT83" i="31"/>
  <c r="BU83" i="31"/>
  <c r="BV83" i="31"/>
  <c r="BW83" i="31"/>
  <c r="BX83" i="31"/>
  <c r="BY83" i="31"/>
  <c r="BZ83" i="31"/>
  <c r="CA83" i="31"/>
  <c r="CB83" i="31"/>
  <c r="CC83" i="31"/>
  <c r="CD83" i="31"/>
  <c r="CE83" i="31"/>
  <c r="CF83" i="31"/>
  <c r="CG83" i="31"/>
  <c r="CH83" i="31"/>
  <c r="CI83" i="31"/>
  <c r="CJ83" i="31"/>
  <c r="D84" i="31"/>
  <c r="D84" i="32" s="1"/>
  <c r="E84" i="31"/>
  <c r="F84" i="31"/>
  <c r="G84" i="31"/>
  <c r="H84" i="31"/>
  <c r="I84" i="31"/>
  <c r="J84" i="31"/>
  <c r="K84" i="31"/>
  <c r="L84" i="31"/>
  <c r="M84" i="31"/>
  <c r="N84" i="31"/>
  <c r="O84" i="31"/>
  <c r="P84" i="31"/>
  <c r="Q84" i="31"/>
  <c r="R84" i="31"/>
  <c r="S84" i="31"/>
  <c r="T84" i="31"/>
  <c r="U84" i="31"/>
  <c r="V84" i="31"/>
  <c r="W84" i="31"/>
  <c r="X84" i="31"/>
  <c r="Y84" i="31"/>
  <c r="Z84" i="31"/>
  <c r="AA84" i="31"/>
  <c r="AB84" i="31"/>
  <c r="AC84" i="31"/>
  <c r="AD84" i="31"/>
  <c r="AE84" i="31"/>
  <c r="AF84" i="31"/>
  <c r="AG84" i="31"/>
  <c r="AH84" i="31"/>
  <c r="AI84" i="31"/>
  <c r="AJ84" i="31"/>
  <c r="AK84" i="31"/>
  <c r="AL84" i="31"/>
  <c r="AM84" i="31"/>
  <c r="AN84" i="31"/>
  <c r="AO84" i="31"/>
  <c r="AP84" i="31"/>
  <c r="AQ84" i="31"/>
  <c r="AR84" i="31"/>
  <c r="AS84" i="31"/>
  <c r="AT84" i="31"/>
  <c r="AU84" i="31"/>
  <c r="AV84" i="31"/>
  <c r="AW84" i="31"/>
  <c r="AX84" i="31"/>
  <c r="AY84" i="31"/>
  <c r="AZ84" i="31"/>
  <c r="BA84" i="31"/>
  <c r="BB84" i="31"/>
  <c r="BC84" i="31"/>
  <c r="BD84" i="31"/>
  <c r="BE84" i="31"/>
  <c r="BF84" i="31"/>
  <c r="BG84" i="31"/>
  <c r="BH84" i="31"/>
  <c r="BI84" i="31"/>
  <c r="BJ84" i="31"/>
  <c r="BK84" i="31"/>
  <c r="BL84" i="31"/>
  <c r="BM84" i="31"/>
  <c r="BN84" i="31"/>
  <c r="BO84" i="31"/>
  <c r="BP84" i="31"/>
  <c r="BQ84" i="31"/>
  <c r="BR84" i="31"/>
  <c r="BS84" i="31"/>
  <c r="BT84" i="31"/>
  <c r="BU84" i="31"/>
  <c r="BV84" i="31"/>
  <c r="BW84" i="31"/>
  <c r="BX84" i="31"/>
  <c r="BY84" i="31"/>
  <c r="BZ84" i="31"/>
  <c r="CA84" i="31"/>
  <c r="CB84" i="31"/>
  <c r="CC84" i="31"/>
  <c r="CD84" i="31"/>
  <c r="CE84" i="31"/>
  <c r="CF84" i="31"/>
  <c r="CG84" i="31"/>
  <c r="CH84" i="31"/>
  <c r="CI84" i="31"/>
  <c r="CJ84" i="31"/>
  <c r="D85" i="31"/>
  <c r="D85" i="32" s="1"/>
  <c r="E85" i="31"/>
  <c r="F85" i="31"/>
  <c r="F85" i="32" s="1"/>
  <c r="F85" i="33" s="1"/>
  <c r="G85" i="31"/>
  <c r="H85" i="31"/>
  <c r="I85" i="31"/>
  <c r="J85" i="31"/>
  <c r="K85" i="31"/>
  <c r="L85" i="31"/>
  <c r="M85" i="31"/>
  <c r="N85" i="31"/>
  <c r="O85" i="31"/>
  <c r="P85" i="31"/>
  <c r="Q85" i="31"/>
  <c r="R85" i="31"/>
  <c r="S85" i="31"/>
  <c r="T85" i="31"/>
  <c r="U85" i="31"/>
  <c r="V85" i="31"/>
  <c r="W85" i="31"/>
  <c r="X85" i="31"/>
  <c r="Y85" i="31"/>
  <c r="Z85" i="31"/>
  <c r="AA85" i="31"/>
  <c r="AB85" i="31"/>
  <c r="AC85" i="31"/>
  <c r="AD85" i="31"/>
  <c r="AE85" i="31"/>
  <c r="AF85" i="31"/>
  <c r="AG85" i="31"/>
  <c r="AH85" i="31"/>
  <c r="AI85" i="31"/>
  <c r="AJ85" i="31"/>
  <c r="AK85" i="31"/>
  <c r="AL85" i="31"/>
  <c r="AM85" i="31"/>
  <c r="AN85" i="31"/>
  <c r="AO85" i="31"/>
  <c r="AP85" i="31"/>
  <c r="AQ85" i="31"/>
  <c r="AR85" i="31"/>
  <c r="AS85" i="31"/>
  <c r="AT85" i="31"/>
  <c r="AU85" i="31"/>
  <c r="AV85" i="31"/>
  <c r="AW85" i="31"/>
  <c r="AX85" i="31"/>
  <c r="AY85" i="31"/>
  <c r="AZ85" i="31"/>
  <c r="BA85" i="31"/>
  <c r="BB85" i="31"/>
  <c r="BC85" i="31"/>
  <c r="BD85" i="31"/>
  <c r="BE85" i="31"/>
  <c r="BF85" i="31"/>
  <c r="BG85" i="31"/>
  <c r="BH85" i="31"/>
  <c r="BI85" i="31"/>
  <c r="BJ85" i="31"/>
  <c r="BK85" i="31"/>
  <c r="BL85" i="31"/>
  <c r="BM85" i="31"/>
  <c r="BN85" i="31"/>
  <c r="BO85" i="31"/>
  <c r="BP85" i="31"/>
  <c r="BQ85" i="31"/>
  <c r="BR85" i="31"/>
  <c r="BS85" i="31"/>
  <c r="BT85" i="31"/>
  <c r="BU85" i="31"/>
  <c r="BV85" i="31"/>
  <c r="BW85" i="31"/>
  <c r="BX85" i="31"/>
  <c r="BY85" i="31"/>
  <c r="BZ85" i="31"/>
  <c r="CA85" i="31"/>
  <c r="CB85" i="31"/>
  <c r="CC85" i="31"/>
  <c r="CD85" i="31"/>
  <c r="CE85" i="31"/>
  <c r="CF85" i="31"/>
  <c r="CG85" i="31"/>
  <c r="CH85" i="31"/>
  <c r="CI85" i="31"/>
  <c r="CJ85" i="31"/>
  <c r="D86" i="31"/>
  <c r="E86" i="31"/>
  <c r="E86" i="32" s="1"/>
  <c r="E86" i="33" s="1"/>
  <c r="F86" i="31"/>
  <c r="G86" i="31"/>
  <c r="H86" i="31"/>
  <c r="I86" i="31"/>
  <c r="J86" i="31"/>
  <c r="K86" i="31"/>
  <c r="L86" i="31"/>
  <c r="M86" i="31"/>
  <c r="N86" i="31"/>
  <c r="O86" i="31"/>
  <c r="P86" i="31"/>
  <c r="Q86" i="31"/>
  <c r="R86" i="31"/>
  <c r="S86" i="31"/>
  <c r="T86" i="31"/>
  <c r="U86" i="31"/>
  <c r="V86" i="31"/>
  <c r="W86" i="31"/>
  <c r="X86" i="31"/>
  <c r="Y86" i="31"/>
  <c r="Z86" i="31"/>
  <c r="AA86" i="31"/>
  <c r="AB86" i="31"/>
  <c r="AC86" i="31"/>
  <c r="AD86" i="31"/>
  <c r="AE86" i="31"/>
  <c r="AF86" i="31"/>
  <c r="AG86" i="31"/>
  <c r="AH86" i="31"/>
  <c r="AI86" i="31"/>
  <c r="AJ86" i="31"/>
  <c r="AK86" i="31"/>
  <c r="AL86" i="31"/>
  <c r="AM86" i="31"/>
  <c r="AN86" i="31"/>
  <c r="AO86" i="31"/>
  <c r="AP86" i="31"/>
  <c r="AQ86" i="31"/>
  <c r="AR86" i="31"/>
  <c r="AS86" i="31"/>
  <c r="AT86" i="31"/>
  <c r="AU86" i="31"/>
  <c r="AV86" i="31"/>
  <c r="AW86" i="31"/>
  <c r="AX86" i="31"/>
  <c r="AY86" i="31"/>
  <c r="AZ86" i="31"/>
  <c r="BA86" i="31"/>
  <c r="BB86" i="31"/>
  <c r="BC86" i="31"/>
  <c r="BD86" i="31"/>
  <c r="BE86" i="31"/>
  <c r="BF86" i="31"/>
  <c r="BG86" i="31"/>
  <c r="BH86" i="31"/>
  <c r="BI86" i="31"/>
  <c r="BJ86" i="31"/>
  <c r="BK86" i="31"/>
  <c r="BL86" i="31"/>
  <c r="BM86" i="31"/>
  <c r="BN86" i="31"/>
  <c r="BO86" i="31"/>
  <c r="BP86" i="31"/>
  <c r="BQ86" i="31"/>
  <c r="BR86" i="31"/>
  <c r="BS86" i="31"/>
  <c r="BT86" i="31"/>
  <c r="BU86" i="31"/>
  <c r="BV86" i="31"/>
  <c r="BW86" i="31"/>
  <c r="BX86" i="31"/>
  <c r="BY86" i="31"/>
  <c r="BZ86" i="31"/>
  <c r="CA86" i="31"/>
  <c r="CB86" i="31"/>
  <c r="CC86" i="31"/>
  <c r="CD86" i="31"/>
  <c r="CE86" i="31"/>
  <c r="CF86" i="31"/>
  <c r="CG86" i="31"/>
  <c r="CH86" i="31"/>
  <c r="CI86" i="31"/>
  <c r="CJ86" i="31"/>
  <c r="D87" i="31"/>
  <c r="D87" i="32" s="1"/>
  <c r="E87" i="31"/>
  <c r="F87" i="31"/>
  <c r="G87" i="31"/>
  <c r="H87" i="31"/>
  <c r="I87" i="31"/>
  <c r="J87" i="31"/>
  <c r="K87" i="31"/>
  <c r="L87" i="31"/>
  <c r="M87" i="31"/>
  <c r="N87" i="31"/>
  <c r="O87" i="31"/>
  <c r="P87" i="31"/>
  <c r="Q87" i="31"/>
  <c r="R87" i="31"/>
  <c r="S87" i="31"/>
  <c r="T87" i="31"/>
  <c r="U87" i="31"/>
  <c r="V87" i="31"/>
  <c r="W87" i="31"/>
  <c r="X87" i="31"/>
  <c r="Y87" i="31"/>
  <c r="Z87" i="31"/>
  <c r="AA87" i="31"/>
  <c r="AB87" i="31"/>
  <c r="AC87" i="31"/>
  <c r="AD87" i="31"/>
  <c r="AE87" i="31"/>
  <c r="AF87" i="31"/>
  <c r="AG87" i="31"/>
  <c r="AH87" i="31"/>
  <c r="AI87" i="31"/>
  <c r="AJ87" i="31"/>
  <c r="AK87" i="31"/>
  <c r="AL87" i="31"/>
  <c r="AM87" i="31"/>
  <c r="AN87" i="31"/>
  <c r="AO87" i="31"/>
  <c r="AP87" i="31"/>
  <c r="AQ87" i="31"/>
  <c r="AR87" i="31"/>
  <c r="AS87" i="31"/>
  <c r="AT87" i="31"/>
  <c r="AU87" i="31"/>
  <c r="AV87" i="31"/>
  <c r="AW87" i="31"/>
  <c r="AX87" i="31"/>
  <c r="AY87" i="31"/>
  <c r="AZ87" i="31"/>
  <c r="BA87" i="31"/>
  <c r="BB87" i="31"/>
  <c r="BC87" i="31"/>
  <c r="BD87" i="31"/>
  <c r="BE87" i="31"/>
  <c r="BF87" i="31"/>
  <c r="BG87" i="31"/>
  <c r="BH87" i="31"/>
  <c r="BI87" i="31"/>
  <c r="BJ87" i="31"/>
  <c r="BK87" i="31"/>
  <c r="BL87" i="31"/>
  <c r="BM87" i="31"/>
  <c r="BN87" i="31"/>
  <c r="BO87" i="31"/>
  <c r="BP87" i="31"/>
  <c r="BQ87" i="31"/>
  <c r="BR87" i="31"/>
  <c r="BS87" i="31"/>
  <c r="BT87" i="31"/>
  <c r="BU87" i="31"/>
  <c r="BV87" i="31"/>
  <c r="BW87" i="31"/>
  <c r="BX87" i="31"/>
  <c r="BY87" i="31"/>
  <c r="BZ87" i="31"/>
  <c r="CA87" i="31"/>
  <c r="CB87" i="31"/>
  <c r="CC87" i="31"/>
  <c r="CD87" i="31"/>
  <c r="CE87" i="31"/>
  <c r="CF87" i="31"/>
  <c r="CG87" i="31"/>
  <c r="CH87" i="31"/>
  <c r="CI87" i="31"/>
  <c r="CJ87" i="31"/>
  <c r="D88" i="31"/>
  <c r="D88" i="32" s="1"/>
  <c r="E88" i="31"/>
  <c r="F88" i="31"/>
  <c r="G88" i="31"/>
  <c r="H88" i="31"/>
  <c r="I88" i="31"/>
  <c r="J88" i="31"/>
  <c r="K88" i="31"/>
  <c r="L88" i="31"/>
  <c r="M88" i="31"/>
  <c r="N88" i="31"/>
  <c r="O88" i="31"/>
  <c r="P88" i="31"/>
  <c r="Q88" i="31"/>
  <c r="R88" i="31"/>
  <c r="S88" i="31"/>
  <c r="T88" i="31"/>
  <c r="U88" i="31"/>
  <c r="V88" i="31"/>
  <c r="W88" i="31"/>
  <c r="X88" i="31"/>
  <c r="Y88" i="31"/>
  <c r="Z88" i="31"/>
  <c r="AA88" i="31"/>
  <c r="AB88" i="31"/>
  <c r="AC88" i="31"/>
  <c r="AD88" i="31"/>
  <c r="AE88" i="31"/>
  <c r="AF88" i="31"/>
  <c r="AG88" i="31"/>
  <c r="AH88" i="31"/>
  <c r="AI88" i="31"/>
  <c r="AJ88" i="31"/>
  <c r="AK88" i="31"/>
  <c r="AL88" i="31"/>
  <c r="AM88" i="31"/>
  <c r="AN88" i="31"/>
  <c r="AO88" i="31"/>
  <c r="AP88" i="31"/>
  <c r="AQ88" i="31"/>
  <c r="AR88" i="31"/>
  <c r="AS88" i="31"/>
  <c r="AT88" i="31"/>
  <c r="AU88" i="31"/>
  <c r="AV88" i="31"/>
  <c r="AW88" i="31"/>
  <c r="AX88" i="31"/>
  <c r="AY88" i="31"/>
  <c r="AZ88" i="31"/>
  <c r="BA88" i="31"/>
  <c r="BB88" i="31"/>
  <c r="BC88" i="31"/>
  <c r="BD88" i="31"/>
  <c r="BE88" i="31"/>
  <c r="BF88" i="31"/>
  <c r="BG88" i="31"/>
  <c r="BH88" i="31"/>
  <c r="BI88" i="31"/>
  <c r="BJ88" i="31"/>
  <c r="BK88" i="31"/>
  <c r="BL88" i="31"/>
  <c r="BM88" i="31"/>
  <c r="BN88" i="31"/>
  <c r="BO88" i="31"/>
  <c r="BP88" i="31"/>
  <c r="BQ88" i="31"/>
  <c r="BR88" i="31"/>
  <c r="BS88" i="31"/>
  <c r="BT88" i="31"/>
  <c r="BU88" i="31"/>
  <c r="BV88" i="31"/>
  <c r="BW88" i="31"/>
  <c r="BX88" i="31"/>
  <c r="BY88" i="31"/>
  <c r="BZ88" i="31"/>
  <c r="CA88" i="31"/>
  <c r="CB88" i="31"/>
  <c r="CC88" i="31"/>
  <c r="CD88" i="31"/>
  <c r="CE88" i="31"/>
  <c r="CF88" i="31"/>
  <c r="CG88" i="31"/>
  <c r="CH88" i="31"/>
  <c r="CI88" i="31"/>
  <c r="CJ88" i="31"/>
  <c r="D89" i="31"/>
  <c r="D89" i="32" s="1"/>
  <c r="E89" i="31"/>
  <c r="F89" i="31"/>
  <c r="F89" i="32" s="1"/>
  <c r="F89" i="33" s="1"/>
  <c r="G89" i="31"/>
  <c r="H89" i="31"/>
  <c r="I89" i="31"/>
  <c r="J89" i="31"/>
  <c r="K89" i="31"/>
  <c r="L89" i="31"/>
  <c r="M89" i="31"/>
  <c r="N89" i="31"/>
  <c r="O89" i="31"/>
  <c r="P89" i="31"/>
  <c r="Q89" i="31"/>
  <c r="R89" i="31"/>
  <c r="S89" i="31"/>
  <c r="T89" i="31"/>
  <c r="U89" i="31"/>
  <c r="V89" i="31"/>
  <c r="W89" i="31"/>
  <c r="X89" i="31"/>
  <c r="Y89" i="31"/>
  <c r="Z89" i="31"/>
  <c r="AA89" i="31"/>
  <c r="AB89" i="31"/>
  <c r="AC89" i="31"/>
  <c r="AD89" i="31"/>
  <c r="AE89" i="31"/>
  <c r="AF89" i="31"/>
  <c r="AG89" i="31"/>
  <c r="AH89" i="31"/>
  <c r="AI89" i="31"/>
  <c r="AJ89" i="31"/>
  <c r="AK89" i="31"/>
  <c r="AL89" i="31"/>
  <c r="AM89" i="31"/>
  <c r="AN89" i="31"/>
  <c r="AO89" i="31"/>
  <c r="AP89" i="31"/>
  <c r="AQ89" i="31"/>
  <c r="AR89" i="31"/>
  <c r="AS89" i="31"/>
  <c r="AT89" i="31"/>
  <c r="AU89" i="31"/>
  <c r="AV89" i="31"/>
  <c r="AW89" i="31"/>
  <c r="AX89" i="31"/>
  <c r="AY89" i="31"/>
  <c r="AZ89" i="31"/>
  <c r="BA89" i="31"/>
  <c r="BB89" i="31"/>
  <c r="BC89" i="31"/>
  <c r="BD89" i="31"/>
  <c r="BE89" i="31"/>
  <c r="BF89" i="31"/>
  <c r="BG89" i="31"/>
  <c r="BH89" i="31"/>
  <c r="BI89" i="31"/>
  <c r="BJ89" i="31"/>
  <c r="BK89" i="31"/>
  <c r="BL89" i="31"/>
  <c r="BM89" i="31"/>
  <c r="BN89" i="31"/>
  <c r="BO89" i="31"/>
  <c r="BP89" i="31"/>
  <c r="BQ89" i="31"/>
  <c r="BR89" i="31"/>
  <c r="BS89" i="31"/>
  <c r="BT89" i="31"/>
  <c r="BU89" i="31"/>
  <c r="BV89" i="31"/>
  <c r="BW89" i="31"/>
  <c r="BX89" i="31"/>
  <c r="BY89" i="31"/>
  <c r="BZ89" i="31"/>
  <c r="CA89" i="31"/>
  <c r="CB89" i="31"/>
  <c r="CC89" i="31"/>
  <c r="CD89" i="31"/>
  <c r="CE89" i="31"/>
  <c r="CF89" i="31"/>
  <c r="CG89" i="31"/>
  <c r="CH89" i="31"/>
  <c r="CI89" i="31"/>
  <c r="CJ89" i="31"/>
  <c r="D90" i="31"/>
  <c r="E90" i="31"/>
  <c r="E90" i="32" s="1"/>
  <c r="E90" i="33" s="1"/>
  <c r="F90" i="31"/>
  <c r="G90" i="31"/>
  <c r="H90" i="31"/>
  <c r="I90" i="31"/>
  <c r="J90" i="31"/>
  <c r="K90" i="31"/>
  <c r="L90" i="31"/>
  <c r="M90" i="31"/>
  <c r="N90" i="31"/>
  <c r="O90" i="31"/>
  <c r="P90" i="31"/>
  <c r="Q90" i="31"/>
  <c r="R90" i="31"/>
  <c r="S90" i="31"/>
  <c r="T90" i="31"/>
  <c r="U90" i="31"/>
  <c r="V90" i="31"/>
  <c r="W90" i="31"/>
  <c r="X90" i="31"/>
  <c r="Y90" i="31"/>
  <c r="Z90" i="31"/>
  <c r="AA90" i="31"/>
  <c r="AB90" i="31"/>
  <c r="AC90" i="31"/>
  <c r="AD90" i="31"/>
  <c r="AE90" i="31"/>
  <c r="AF90" i="31"/>
  <c r="AG90" i="31"/>
  <c r="AH90" i="31"/>
  <c r="AI90" i="31"/>
  <c r="AJ90" i="31"/>
  <c r="AK90" i="31"/>
  <c r="AL90" i="31"/>
  <c r="AM90" i="31"/>
  <c r="AN90" i="31"/>
  <c r="AO90" i="31"/>
  <c r="AP90" i="31"/>
  <c r="AQ90" i="31"/>
  <c r="AR90" i="31"/>
  <c r="AS90" i="31"/>
  <c r="AT90" i="31"/>
  <c r="AU90" i="31"/>
  <c r="AV90" i="31"/>
  <c r="AW90" i="31"/>
  <c r="AX90" i="31"/>
  <c r="AY90" i="31"/>
  <c r="AZ90" i="31"/>
  <c r="BA90" i="31"/>
  <c r="BB90" i="31"/>
  <c r="BC90" i="31"/>
  <c r="BD90" i="31"/>
  <c r="BE90" i="31"/>
  <c r="BF90" i="31"/>
  <c r="BG90" i="31"/>
  <c r="BH90" i="31"/>
  <c r="BI90" i="31"/>
  <c r="BJ90" i="31"/>
  <c r="BK90" i="31"/>
  <c r="BL90" i="31"/>
  <c r="BM90" i="31"/>
  <c r="BN90" i="31"/>
  <c r="BO90" i="31"/>
  <c r="BP90" i="31"/>
  <c r="BQ90" i="31"/>
  <c r="BR90" i="31"/>
  <c r="BS90" i="31"/>
  <c r="BT90" i="31"/>
  <c r="BU90" i="31"/>
  <c r="BV90" i="31"/>
  <c r="BW90" i="31"/>
  <c r="BX90" i="31"/>
  <c r="BY90" i="31"/>
  <c r="BZ90" i="31"/>
  <c r="CA90" i="31"/>
  <c r="CB90" i="31"/>
  <c r="CC90" i="31"/>
  <c r="CD90" i="31"/>
  <c r="CE90" i="31"/>
  <c r="CF90" i="31"/>
  <c r="CG90" i="31"/>
  <c r="CH90" i="31"/>
  <c r="CI90" i="31"/>
  <c r="CJ90" i="31"/>
  <c r="D91" i="31"/>
  <c r="D91" i="32" s="1"/>
  <c r="E91" i="31"/>
  <c r="F91" i="31"/>
  <c r="G91" i="31"/>
  <c r="H91" i="31"/>
  <c r="I91" i="31"/>
  <c r="J91" i="31"/>
  <c r="K91" i="31"/>
  <c r="L91" i="31"/>
  <c r="M91" i="31"/>
  <c r="N91" i="31"/>
  <c r="O91" i="31"/>
  <c r="P91" i="31"/>
  <c r="Q91" i="31"/>
  <c r="R91" i="31"/>
  <c r="S91" i="31"/>
  <c r="T91" i="31"/>
  <c r="U91" i="31"/>
  <c r="V91" i="31"/>
  <c r="W91" i="31"/>
  <c r="X91" i="31"/>
  <c r="Y91" i="31"/>
  <c r="Z91" i="31"/>
  <c r="AA91" i="31"/>
  <c r="AB91" i="31"/>
  <c r="AC91" i="31"/>
  <c r="AD91" i="31"/>
  <c r="AE91" i="31"/>
  <c r="AF91" i="31"/>
  <c r="AG91" i="31"/>
  <c r="AH91" i="31"/>
  <c r="AI91" i="31"/>
  <c r="AJ91" i="31"/>
  <c r="AK91" i="31"/>
  <c r="AL91" i="31"/>
  <c r="AM91" i="31"/>
  <c r="AN91" i="31"/>
  <c r="AO91" i="31"/>
  <c r="AP91" i="31"/>
  <c r="AQ91" i="31"/>
  <c r="AR91" i="31"/>
  <c r="AS91" i="31"/>
  <c r="AT91" i="31"/>
  <c r="AU91" i="31"/>
  <c r="AV91" i="31"/>
  <c r="AW91" i="31"/>
  <c r="AX91" i="31"/>
  <c r="AY91" i="31"/>
  <c r="AZ91" i="31"/>
  <c r="BA91" i="31"/>
  <c r="BB91" i="31"/>
  <c r="BC91" i="31"/>
  <c r="BD91" i="31"/>
  <c r="BE91" i="31"/>
  <c r="BF91" i="31"/>
  <c r="BG91" i="31"/>
  <c r="BH91" i="31"/>
  <c r="BI91" i="31"/>
  <c r="BJ91" i="31"/>
  <c r="BK91" i="31"/>
  <c r="BL91" i="31"/>
  <c r="BM91" i="31"/>
  <c r="BN91" i="31"/>
  <c r="BO91" i="31"/>
  <c r="BP91" i="31"/>
  <c r="BQ91" i="31"/>
  <c r="BR91" i="31"/>
  <c r="BS91" i="31"/>
  <c r="BT91" i="31"/>
  <c r="BU91" i="31"/>
  <c r="BV91" i="31"/>
  <c r="BW91" i="31"/>
  <c r="BX91" i="31"/>
  <c r="BY91" i="31"/>
  <c r="BZ91" i="31"/>
  <c r="CA91" i="31"/>
  <c r="CB91" i="31"/>
  <c r="CC91" i="31"/>
  <c r="CD91" i="31"/>
  <c r="CE91" i="31"/>
  <c r="CF91" i="31"/>
  <c r="CG91" i="31"/>
  <c r="CH91" i="31"/>
  <c r="CI91" i="31"/>
  <c r="CJ91" i="31"/>
  <c r="D92" i="31"/>
  <c r="D92" i="32" s="1"/>
  <c r="E92" i="31"/>
  <c r="F92" i="31"/>
  <c r="G92" i="31"/>
  <c r="H92" i="31"/>
  <c r="I92" i="31"/>
  <c r="J92" i="31"/>
  <c r="K92" i="31"/>
  <c r="L92" i="31"/>
  <c r="M92" i="31"/>
  <c r="N92" i="31"/>
  <c r="O92" i="31"/>
  <c r="P92" i="31"/>
  <c r="Q92" i="31"/>
  <c r="R92" i="31"/>
  <c r="S92" i="31"/>
  <c r="T92" i="31"/>
  <c r="U92" i="31"/>
  <c r="V92" i="31"/>
  <c r="W92" i="31"/>
  <c r="X92" i="31"/>
  <c r="Y92" i="31"/>
  <c r="Z92" i="31"/>
  <c r="AA92" i="31"/>
  <c r="AB92" i="31"/>
  <c r="AC92" i="31"/>
  <c r="AD92" i="31"/>
  <c r="AE92" i="31"/>
  <c r="AF92" i="31"/>
  <c r="AG92" i="31"/>
  <c r="AH92" i="31"/>
  <c r="AI92" i="31"/>
  <c r="AJ92" i="31"/>
  <c r="AK92" i="31"/>
  <c r="AL92" i="31"/>
  <c r="AM92" i="31"/>
  <c r="AN92" i="31"/>
  <c r="AO92" i="31"/>
  <c r="AP92" i="31"/>
  <c r="AQ92" i="31"/>
  <c r="AR92" i="31"/>
  <c r="AS92" i="31"/>
  <c r="AT92" i="31"/>
  <c r="AU92" i="31"/>
  <c r="AV92" i="31"/>
  <c r="AW92" i="31"/>
  <c r="AX92" i="31"/>
  <c r="AY92" i="31"/>
  <c r="AZ92" i="31"/>
  <c r="BA92" i="31"/>
  <c r="BB92" i="31"/>
  <c r="BC92" i="31"/>
  <c r="BD92" i="31"/>
  <c r="BE92" i="31"/>
  <c r="BF92" i="31"/>
  <c r="BG92" i="31"/>
  <c r="BH92" i="31"/>
  <c r="BI92" i="31"/>
  <c r="BJ92" i="31"/>
  <c r="BK92" i="31"/>
  <c r="BL92" i="31"/>
  <c r="BM92" i="31"/>
  <c r="BN92" i="31"/>
  <c r="BO92" i="31"/>
  <c r="BP92" i="31"/>
  <c r="BQ92" i="31"/>
  <c r="BR92" i="31"/>
  <c r="BS92" i="31"/>
  <c r="BT92" i="31"/>
  <c r="BU92" i="31"/>
  <c r="BV92" i="31"/>
  <c r="BW92" i="31"/>
  <c r="BX92" i="31"/>
  <c r="BY92" i="31"/>
  <c r="BZ92" i="31"/>
  <c r="CA92" i="31"/>
  <c r="CB92" i="31"/>
  <c r="CC92" i="31"/>
  <c r="CD92" i="31"/>
  <c r="CE92" i="31"/>
  <c r="CF92" i="31"/>
  <c r="CG92" i="31"/>
  <c r="CH92" i="31"/>
  <c r="CI92" i="31"/>
  <c r="CJ92" i="31"/>
  <c r="C81" i="31"/>
  <c r="C82" i="31"/>
  <c r="C83" i="31"/>
  <c r="C83" i="32" s="1"/>
  <c r="C84" i="31"/>
  <c r="C84" i="32" s="1"/>
  <c r="C85" i="31"/>
  <c r="C85" i="32" s="1"/>
  <c r="C86" i="31"/>
  <c r="C87" i="31"/>
  <c r="C87" i="32" s="1"/>
  <c r="C88" i="31"/>
  <c r="C89" i="31"/>
  <c r="C90" i="31"/>
  <c r="C91" i="31"/>
  <c r="C91" i="32" s="1"/>
  <c r="C92" i="31"/>
  <c r="C92" i="32" s="1"/>
  <c r="D65" i="31"/>
  <c r="E65" i="31"/>
  <c r="F65" i="31"/>
  <c r="G65" i="31"/>
  <c r="H65" i="31"/>
  <c r="I65" i="31"/>
  <c r="J65" i="31"/>
  <c r="K65" i="31"/>
  <c r="L65" i="31"/>
  <c r="M65" i="31"/>
  <c r="N65" i="31"/>
  <c r="O65" i="31"/>
  <c r="P65" i="31"/>
  <c r="Q65" i="31"/>
  <c r="R65" i="31"/>
  <c r="S65" i="31"/>
  <c r="T65" i="31"/>
  <c r="U65" i="31"/>
  <c r="V65" i="31"/>
  <c r="W65" i="31"/>
  <c r="X65" i="31"/>
  <c r="Y65" i="31"/>
  <c r="Z65" i="31"/>
  <c r="AA65" i="31"/>
  <c r="AB65" i="31"/>
  <c r="AC65" i="31"/>
  <c r="AD65" i="31"/>
  <c r="AE65" i="31"/>
  <c r="AF65" i="31"/>
  <c r="AG65" i="31"/>
  <c r="AH65" i="31"/>
  <c r="AI65" i="31"/>
  <c r="AJ65" i="31"/>
  <c r="AK65" i="31"/>
  <c r="AL65" i="31"/>
  <c r="AM65" i="31"/>
  <c r="AN65" i="31"/>
  <c r="AO65" i="31"/>
  <c r="AP65" i="31"/>
  <c r="AQ65" i="31"/>
  <c r="AR65" i="31"/>
  <c r="AS65" i="31"/>
  <c r="AT65" i="31"/>
  <c r="AU65" i="31"/>
  <c r="AV65" i="31"/>
  <c r="AW65" i="31"/>
  <c r="AX65" i="31"/>
  <c r="AY65" i="31"/>
  <c r="AZ65" i="31"/>
  <c r="BA65" i="31"/>
  <c r="BB65" i="31"/>
  <c r="BC65" i="31"/>
  <c r="BD65" i="31"/>
  <c r="BE65" i="31"/>
  <c r="BF65" i="31"/>
  <c r="BG65" i="31"/>
  <c r="BH65" i="31"/>
  <c r="BI65" i="31"/>
  <c r="BJ65" i="31"/>
  <c r="BK65" i="31"/>
  <c r="BL65" i="31"/>
  <c r="BM65" i="31"/>
  <c r="BN65" i="31"/>
  <c r="BO65" i="31"/>
  <c r="BP65" i="31"/>
  <c r="BQ65" i="31"/>
  <c r="BR65" i="31"/>
  <c r="BS65" i="31"/>
  <c r="BT65" i="31"/>
  <c r="BU65" i="31"/>
  <c r="BV65" i="31"/>
  <c r="BW65" i="31"/>
  <c r="BX65" i="31"/>
  <c r="BY65" i="31"/>
  <c r="BZ65" i="31"/>
  <c r="CA65" i="31"/>
  <c r="CB65" i="31"/>
  <c r="CC65" i="31"/>
  <c r="CD65" i="31"/>
  <c r="CE65" i="31"/>
  <c r="CF65" i="31"/>
  <c r="CG65" i="31"/>
  <c r="CH65" i="31"/>
  <c r="CI65" i="31"/>
  <c r="CJ65" i="31"/>
  <c r="D66" i="31"/>
  <c r="E66" i="31"/>
  <c r="E66" i="32" s="1"/>
  <c r="E66" i="33" s="1"/>
  <c r="F66" i="31"/>
  <c r="G66" i="31"/>
  <c r="H66" i="31"/>
  <c r="I66" i="31"/>
  <c r="J66" i="31"/>
  <c r="K66" i="31"/>
  <c r="L66" i="31"/>
  <c r="M66" i="31"/>
  <c r="N66" i="31"/>
  <c r="O66" i="31"/>
  <c r="P66" i="31"/>
  <c r="Q66" i="31"/>
  <c r="R66" i="31"/>
  <c r="S66" i="31"/>
  <c r="T66" i="31"/>
  <c r="U66" i="31"/>
  <c r="V66" i="31"/>
  <c r="W66" i="31"/>
  <c r="X66" i="31"/>
  <c r="Y66" i="31"/>
  <c r="Z66" i="31"/>
  <c r="AA66" i="31"/>
  <c r="AB66" i="31"/>
  <c r="AC66" i="31"/>
  <c r="AD66" i="31"/>
  <c r="AE66" i="31"/>
  <c r="AF66" i="31"/>
  <c r="AG66" i="31"/>
  <c r="AH66" i="31"/>
  <c r="AI66" i="31"/>
  <c r="AJ66" i="31"/>
  <c r="AK66" i="31"/>
  <c r="AL66" i="31"/>
  <c r="AM66" i="31"/>
  <c r="AN66" i="31"/>
  <c r="AO66" i="31"/>
  <c r="AP66" i="31"/>
  <c r="AQ66" i="31"/>
  <c r="AR66" i="31"/>
  <c r="AS66" i="31"/>
  <c r="AT66" i="31"/>
  <c r="AU66" i="31"/>
  <c r="AV66" i="31"/>
  <c r="AW66" i="31"/>
  <c r="AX66" i="31"/>
  <c r="AY66" i="31"/>
  <c r="AZ66" i="31"/>
  <c r="BA66" i="31"/>
  <c r="BB66" i="31"/>
  <c r="BC66" i="31"/>
  <c r="BD66" i="31"/>
  <c r="BE66" i="31"/>
  <c r="BF66" i="31"/>
  <c r="BG66" i="31"/>
  <c r="BH66" i="31"/>
  <c r="BI66" i="31"/>
  <c r="BJ66" i="31"/>
  <c r="BK66" i="31"/>
  <c r="BL66" i="31"/>
  <c r="BM66" i="31"/>
  <c r="BN66" i="31"/>
  <c r="BO66" i="31"/>
  <c r="BP66" i="31"/>
  <c r="BQ66" i="31"/>
  <c r="BR66" i="31"/>
  <c r="BS66" i="31"/>
  <c r="BT66" i="31"/>
  <c r="BU66" i="31"/>
  <c r="BV66" i="31"/>
  <c r="BW66" i="31"/>
  <c r="BX66" i="31"/>
  <c r="BY66" i="31"/>
  <c r="BZ66" i="31"/>
  <c r="CA66" i="31"/>
  <c r="CB66" i="31"/>
  <c r="CC66" i="31"/>
  <c r="CD66" i="31"/>
  <c r="CE66" i="31"/>
  <c r="CF66" i="31"/>
  <c r="CG66" i="31"/>
  <c r="CH66" i="31"/>
  <c r="CI66" i="31"/>
  <c r="CJ66" i="31"/>
  <c r="D67" i="31"/>
  <c r="D67" i="32" s="1"/>
  <c r="E67" i="31"/>
  <c r="F67" i="31"/>
  <c r="G67" i="31"/>
  <c r="H67" i="31"/>
  <c r="I67" i="31"/>
  <c r="J67" i="31"/>
  <c r="K67" i="31"/>
  <c r="L67" i="31"/>
  <c r="M67" i="31"/>
  <c r="N67" i="31"/>
  <c r="O67" i="31"/>
  <c r="P67" i="31"/>
  <c r="Q67" i="31"/>
  <c r="R67" i="31"/>
  <c r="S67" i="31"/>
  <c r="T67" i="31"/>
  <c r="U67" i="31"/>
  <c r="V67" i="31"/>
  <c r="W67" i="31"/>
  <c r="X67" i="31"/>
  <c r="Y67" i="31"/>
  <c r="Z67" i="31"/>
  <c r="AA67" i="31"/>
  <c r="AB67" i="31"/>
  <c r="AC67" i="31"/>
  <c r="AD67" i="31"/>
  <c r="AE67" i="31"/>
  <c r="AF67" i="31"/>
  <c r="AG67" i="31"/>
  <c r="AH67" i="31"/>
  <c r="AI67" i="31"/>
  <c r="AJ67" i="31"/>
  <c r="AK67" i="31"/>
  <c r="AL67" i="31"/>
  <c r="AM67" i="31"/>
  <c r="AN67" i="31"/>
  <c r="AO67" i="31"/>
  <c r="AP67" i="31"/>
  <c r="AQ67" i="31"/>
  <c r="AR67" i="31"/>
  <c r="AS67" i="31"/>
  <c r="AT67" i="31"/>
  <c r="AU67" i="31"/>
  <c r="AV67" i="31"/>
  <c r="AW67" i="31"/>
  <c r="AX67" i="31"/>
  <c r="AY67" i="31"/>
  <c r="AZ67" i="31"/>
  <c r="BA67" i="31"/>
  <c r="BB67" i="31"/>
  <c r="BC67" i="31"/>
  <c r="BD67" i="31"/>
  <c r="BE67" i="31"/>
  <c r="BF67" i="31"/>
  <c r="BG67" i="31"/>
  <c r="BH67" i="31"/>
  <c r="BI67" i="31"/>
  <c r="BJ67" i="31"/>
  <c r="BK67" i="31"/>
  <c r="BL67" i="31"/>
  <c r="BM67" i="31"/>
  <c r="BN67" i="31"/>
  <c r="BO67" i="31"/>
  <c r="BP67" i="31"/>
  <c r="BQ67" i="31"/>
  <c r="BR67" i="31"/>
  <c r="BS67" i="31"/>
  <c r="BT67" i="31"/>
  <c r="BU67" i="31"/>
  <c r="BV67" i="31"/>
  <c r="BW67" i="31"/>
  <c r="BX67" i="31"/>
  <c r="BY67" i="31"/>
  <c r="BZ67" i="31"/>
  <c r="CA67" i="31"/>
  <c r="CB67" i="31"/>
  <c r="CC67" i="31"/>
  <c r="CD67" i="31"/>
  <c r="CE67" i="31"/>
  <c r="CF67" i="31"/>
  <c r="CG67" i="31"/>
  <c r="CH67" i="31"/>
  <c r="CI67" i="31"/>
  <c r="CJ67" i="31"/>
  <c r="D68" i="31"/>
  <c r="D68" i="32" s="1"/>
  <c r="E68" i="31"/>
  <c r="F68" i="31"/>
  <c r="G68" i="31"/>
  <c r="H68" i="31"/>
  <c r="I68" i="31"/>
  <c r="J68" i="31"/>
  <c r="K68" i="31"/>
  <c r="L68" i="31"/>
  <c r="M68" i="31"/>
  <c r="N68" i="31"/>
  <c r="O68" i="31"/>
  <c r="P68" i="31"/>
  <c r="Q68" i="31"/>
  <c r="R68" i="31"/>
  <c r="S68" i="31"/>
  <c r="T68" i="31"/>
  <c r="U68" i="31"/>
  <c r="V68" i="31"/>
  <c r="W68" i="31"/>
  <c r="X68" i="31"/>
  <c r="Y68" i="31"/>
  <c r="Z68" i="31"/>
  <c r="AA68" i="31"/>
  <c r="AB68" i="31"/>
  <c r="AC68" i="31"/>
  <c r="AD68" i="31"/>
  <c r="AE68" i="31"/>
  <c r="AF68" i="31"/>
  <c r="AG68" i="31"/>
  <c r="AH68" i="31"/>
  <c r="AI68" i="31"/>
  <c r="AJ68" i="31"/>
  <c r="AK68" i="31"/>
  <c r="AL68" i="31"/>
  <c r="AM68" i="31"/>
  <c r="AN68" i="31"/>
  <c r="AO68" i="31"/>
  <c r="AP68" i="31"/>
  <c r="AQ68" i="31"/>
  <c r="AR68" i="31"/>
  <c r="AS68" i="31"/>
  <c r="AT68" i="31"/>
  <c r="AU68" i="31"/>
  <c r="AV68" i="31"/>
  <c r="AW68" i="31"/>
  <c r="AX68" i="31"/>
  <c r="AY68" i="31"/>
  <c r="AZ68" i="31"/>
  <c r="BA68" i="31"/>
  <c r="BB68" i="31"/>
  <c r="BC68" i="31"/>
  <c r="BD68" i="31"/>
  <c r="BE68" i="31"/>
  <c r="BF68" i="31"/>
  <c r="BG68" i="31"/>
  <c r="BH68" i="31"/>
  <c r="BI68" i="31"/>
  <c r="BJ68" i="31"/>
  <c r="BK68" i="31"/>
  <c r="BL68" i="31"/>
  <c r="BM68" i="31"/>
  <c r="BN68" i="31"/>
  <c r="BO68" i="31"/>
  <c r="BP68" i="31"/>
  <c r="BQ68" i="31"/>
  <c r="BR68" i="31"/>
  <c r="BS68" i="31"/>
  <c r="BT68" i="31"/>
  <c r="BU68" i="31"/>
  <c r="BV68" i="31"/>
  <c r="BW68" i="31"/>
  <c r="BX68" i="31"/>
  <c r="BY68" i="31"/>
  <c r="BZ68" i="31"/>
  <c r="CA68" i="31"/>
  <c r="CB68" i="31"/>
  <c r="CC68" i="31"/>
  <c r="CD68" i="31"/>
  <c r="CE68" i="31"/>
  <c r="CF68" i="31"/>
  <c r="CG68" i="31"/>
  <c r="CH68" i="31"/>
  <c r="CI68" i="31"/>
  <c r="CJ68" i="31"/>
  <c r="D69" i="31"/>
  <c r="D69" i="32" s="1"/>
  <c r="E69" i="31"/>
  <c r="F69" i="31"/>
  <c r="F69" i="32" s="1"/>
  <c r="F69" i="33" s="1"/>
  <c r="G69" i="31"/>
  <c r="H69" i="31"/>
  <c r="I69" i="31"/>
  <c r="J69" i="31"/>
  <c r="K69" i="31"/>
  <c r="L69" i="31"/>
  <c r="M69" i="31"/>
  <c r="N69" i="31"/>
  <c r="O69" i="31"/>
  <c r="P69" i="31"/>
  <c r="Q69" i="31"/>
  <c r="R69" i="31"/>
  <c r="S69" i="31"/>
  <c r="T69" i="31"/>
  <c r="U69" i="31"/>
  <c r="V69" i="31"/>
  <c r="W69" i="31"/>
  <c r="X69" i="31"/>
  <c r="Y69" i="31"/>
  <c r="Z69" i="31"/>
  <c r="AA69" i="31"/>
  <c r="AB69" i="31"/>
  <c r="AC69" i="31"/>
  <c r="AD69" i="31"/>
  <c r="AE69" i="31"/>
  <c r="AF69" i="31"/>
  <c r="AG69" i="31"/>
  <c r="AH69" i="31"/>
  <c r="AI69" i="31"/>
  <c r="AJ69" i="31"/>
  <c r="AK69" i="31"/>
  <c r="AL69" i="31"/>
  <c r="AM69" i="31"/>
  <c r="AN69" i="31"/>
  <c r="AO69" i="31"/>
  <c r="AP69" i="31"/>
  <c r="AQ69" i="31"/>
  <c r="AR69" i="31"/>
  <c r="AS69" i="31"/>
  <c r="AT69" i="31"/>
  <c r="AU69" i="31"/>
  <c r="AV69" i="31"/>
  <c r="AW69" i="31"/>
  <c r="AX69" i="31"/>
  <c r="AY69" i="31"/>
  <c r="AZ69" i="31"/>
  <c r="BA69" i="31"/>
  <c r="BB69" i="31"/>
  <c r="BC69" i="31"/>
  <c r="BD69" i="31"/>
  <c r="BE69" i="31"/>
  <c r="BF69" i="31"/>
  <c r="BG69" i="31"/>
  <c r="BH69" i="31"/>
  <c r="BI69" i="31"/>
  <c r="BJ69" i="31"/>
  <c r="BK69" i="31"/>
  <c r="BL69" i="31"/>
  <c r="BM69" i="31"/>
  <c r="BN69" i="31"/>
  <c r="BO69" i="31"/>
  <c r="BP69" i="31"/>
  <c r="BQ69" i="31"/>
  <c r="BR69" i="31"/>
  <c r="BS69" i="31"/>
  <c r="BT69" i="31"/>
  <c r="BU69" i="31"/>
  <c r="BV69" i="31"/>
  <c r="BW69" i="31"/>
  <c r="BX69" i="31"/>
  <c r="BY69" i="31"/>
  <c r="BZ69" i="31"/>
  <c r="CA69" i="31"/>
  <c r="CB69" i="31"/>
  <c r="CC69" i="31"/>
  <c r="CD69" i="31"/>
  <c r="CE69" i="31"/>
  <c r="CF69" i="31"/>
  <c r="CG69" i="31"/>
  <c r="CH69" i="31"/>
  <c r="CI69" i="31"/>
  <c r="CJ69" i="31"/>
  <c r="D70" i="31"/>
  <c r="E70" i="31"/>
  <c r="E70" i="32" s="1"/>
  <c r="E70" i="33" s="1"/>
  <c r="F70" i="31"/>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AH70" i="31"/>
  <c r="AI70" i="31"/>
  <c r="AJ70" i="31"/>
  <c r="AK70" i="31"/>
  <c r="AL70" i="31"/>
  <c r="AM70" i="31"/>
  <c r="AN70" i="31"/>
  <c r="AO70" i="31"/>
  <c r="AP70" i="31"/>
  <c r="AQ70" i="31"/>
  <c r="AR70" i="31"/>
  <c r="AS70" i="31"/>
  <c r="AT70" i="31"/>
  <c r="AU70" i="31"/>
  <c r="AV70" i="31"/>
  <c r="AW70" i="31"/>
  <c r="AX70" i="31"/>
  <c r="AY70" i="31"/>
  <c r="AZ70" i="31"/>
  <c r="BA70" i="31"/>
  <c r="BB70" i="31"/>
  <c r="BC70" i="31"/>
  <c r="BD70" i="31"/>
  <c r="BE70" i="31"/>
  <c r="BF70" i="31"/>
  <c r="BG70" i="31"/>
  <c r="BH70" i="31"/>
  <c r="BI70" i="31"/>
  <c r="BJ70" i="31"/>
  <c r="BK70" i="31"/>
  <c r="BL70" i="31"/>
  <c r="BM70" i="31"/>
  <c r="BN70" i="31"/>
  <c r="BO70" i="31"/>
  <c r="BP70" i="31"/>
  <c r="BQ70" i="31"/>
  <c r="BR70" i="31"/>
  <c r="BS70" i="31"/>
  <c r="BT70" i="31"/>
  <c r="BU70" i="31"/>
  <c r="BV70" i="31"/>
  <c r="BW70" i="31"/>
  <c r="BX70" i="31"/>
  <c r="BY70" i="31"/>
  <c r="BZ70" i="31"/>
  <c r="CA70" i="31"/>
  <c r="CB70" i="31"/>
  <c r="CC70" i="31"/>
  <c r="CD70" i="31"/>
  <c r="CE70" i="31"/>
  <c r="CF70" i="31"/>
  <c r="CG70" i="31"/>
  <c r="CH70" i="31"/>
  <c r="CI70" i="31"/>
  <c r="CJ70" i="31"/>
  <c r="D71" i="31"/>
  <c r="D71" i="32" s="1"/>
  <c r="E71" i="31"/>
  <c r="F71" i="31"/>
  <c r="G71" i="31"/>
  <c r="H71" i="31"/>
  <c r="I71" i="31"/>
  <c r="J71" i="31"/>
  <c r="K71" i="31"/>
  <c r="L71" i="31"/>
  <c r="M71" i="31"/>
  <c r="N71" i="31"/>
  <c r="O71" i="31"/>
  <c r="P71" i="31"/>
  <c r="Q71" i="31"/>
  <c r="R71" i="31"/>
  <c r="S71" i="31"/>
  <c r="T71" i="31"/>
  <c r="U71" i="31"/>
  <c r="V71" i="31"/>
  <c r="W71" i="31"/>
  <c r="X71" i="31"/>
  <c r="Y71" i="31"/>
  <c r="Z71" i="31"/>
  <c r="AA71" i="31"/>
  <c r="AB71" i="31"/>
  <c r="AC71" i="31"/>
  <c r="AD71" i="31"/>
  <c r="AE71" i="31"/>
  <c r="AF71" i="31"/>
  <c r="AG71" i="31"/>
  <c r="AH71" i="31"/>
  <c r="AI71" i="31"/>
  <c r="AJ71" i="31"/>
  <c r="AK71" i="31"/>
  <c r="AL71" i="31"/>
  <c r="AM71" i="31"/>
  <c r="AN71" i="31"/>
  <c r="AO71" i="31"/>
  <c r="AP71" i="31"/>
  <c r="AQ71" i="31"/>
  <c r="AR71" i="31"/>
  <c r="AS71" i="31"/>
  <c r="AT71" i="31"/>
  <c r="AU71" i="31"/>
  <c r="AV71" i="31"/>
  <c r="AW71" i="31"/>
  <c r="AX71" i="31"/>
  <c r="AY71" i="31"/>
  <c r="AZ71" i="31"/>
  <c r="BA71" i="31"/>
  <c r="BB71" i="31"/>
  <c r="BC71" i="31"/>
  <c r="BD71" i="31"/>
  <c r="BE71" i="31"/>
  <c r="BF71" i="31"/>
  <c r="BG71" i="31"/>
  <c r="BH71" i="31"/>
  <c r="BI71" i="31"/>
  <c r="BJ71" i="31"/>
  <c r="BK71" i="31"/>
  <c r="BL71" i="31"/>
  <c r="BM71" i="31"/>
  <c r="BN71" i="31"/>
  <c r="BO71" i="31"/>
  <c r="BP71" i="31"/>
  <c r="BQ71" i="31"/>
  <c r="BR71" i="31"/>
  <c r="BS71" i="31"/>
  <c r="BT71" i="31"/>
  <c r="BU71" i="31"/>
  <c r="BV71" i="31"/>
  <c r="BW71" i="31"/>
  <c r="BX71" i="31"/>
  <c r="BY71" i="31"/>
  <c r="BZ71" i="31"/>
  <c r="CA71" i="31"/>
  <c r="CB71" i="31"/>
  <c r="CC71" i="31"/>
  <c r="CD71" i="31"/>
  <c r="CE71" i="31"/>
  <c r="CF71" i="31"/>
  <c r="CG71" i="31"/>
  <c r="CH71" i="31"/>
  <c r="CI71" i="31"/>
  <c r="CJ71" i="31"/>
  <c r="D72" i="31"/>
  <c r="E72" i="31"/>
  <c r="F72" i="31"/>
  <c r="G72" i="31"/>
  <c r="H72" i="31"/>
  <c r="I72" i="31"/>
  <c r="J72" i="31"/>
  <c r="K72" i="31"/>
  <c r="L72" i="31"/>
  <c r="M72" i="31"/>
  <c r="N72" i="31"/>
  <c r="O72" i="31"/>
  <c r="P72" i="31"/>
  <c r="Q72" i="31"/>
  <c r="R72" i="31"/>
  <c r="S72" i="31"/>
  <c r="T72" i="31"/>
  <c r="U72" i="31"/>
  <c r="V72" i="31"/>
  <c r="W72" i="31"/>
  <c r="X72" i="31"/>
  <c r="Y72" i="31"/>
  <c r="Z72" i="31"/>
  <c r="AA72" i="31"/>
  <c r="AB72" i="31"/>
  <c r="AC72" i="31"/>
  <c r="AD72" i="31"/>
  <c r="AE72" i="31"/>
  <c r="AF72" i="31"/>
  <c r="AG72" i="31"/>
  <c r="AH72" i="31"/>
  <c r="AI72" i="31"/>
  <c r="AJ72" i="31"/>
  <c r="AK72" i="31"/>
  <c r="AL72" i="31"/>
  <c r="AM72" i="31"/>
  <c r="AN72" i="31"/>
  <c r="AO72" i="31"/>
  <c r="AP72" i="31"/>
  <c r="AQ72" i="31"/>
  <c r="AR72" i="31"/>
  <c r="AS72" i="31"/>
  <c r="AT72" i="31"/>
  <c r="AU72" i="31"/>
  <c r="AV72" i="31"/>
  <c r="AW72" i="31"/>
  <c r="AX72" i="31"/>
  <c r="AY72" i="31"/>
  <c r="AZ72" i="31"/>
  <c r="BA72" i="31"/>
  <c r="BB72" i="31"/>
  <c r="BC72" i="31"/>
  <c r="BD72" i="31"/>
  <c r="BE72" i="31"/>
  <c r="BF72" i="31"/>
  <c r="BG72" i="31"/>
  <c r="BH72" i="31"/>
  <c r="BI72" i="31"/>
  <c r="BJ72" i="31"/>
  <c r="BK72" i="31"/>
  <c r="BL72" i="31"/>
  <c r="BM72" i="31"/>
  <c r="BN72" i="31"/>
  <c r="BO72" i="31"/>
  <c r="BP72" i="31"/>
  <c r="BQ72" i="31"/>
  <c r="BR72" i="31"/>
  <c r="BS72" i="31"/>
  <c r="BT72" i="31"/>
  <c r="BU72" i="31"/>
  <c r="BV72" i="31"/>
  <c r="BW72" i="31"/>
  <c r="BX72" i="31"/>
  <c r="BY72" i="31"/>
  <c r="BZ72" i="31"/>
  <c r="CA72" i="31"/>
  <c r="CB72" i="31"/>
  <c r="CC72" i="31"/>
  <c r="CD72" i="31"/>
  <c r="CE72" i="31"/>
  <c r="CF72" i="31"/>
  <c r="CG72" i="31"/>
  <c r="CH72" i="31"/>
  <c r="CI72" i="31"/>
  <c r="CJ72" i="31"/>
  <c r="D73" i="31"/>
  <c r="E73" i="31"/>
  <c r="F73" i="31"/>
  <c r="F73" i="32" s="1"/>
  <c r="F73" i="33" s="1"/>
  <c r="G73" i="31"/>
  <c r="H73" i="31"/>
  <c r="I73" i="31"/>
  <c r="J73" i="31"/>
  <c r="K73" i="31"/>
  <c r="L73" i="31"/>
  <c r="M73" i="31"/>
  <c r="N73" i="31"/>
  <c r="O73" i="31"/>
  <c r="P73" i="31"/>
  <c r="Q73" i="31"/>
  <c r="R73" i="31"/>
  <c r="S73" i="31"/>
  <c r="T73" i="31"/>
  <c r="U73" i="31"/>
  <c r="V73" i="31"/>
  <c r="W73" i="31"/>
  <c r="X73" i="31"/>
  <c r="Y73" i="31"/>
  <c r="Z73" i="31"/>
  <c r="AA73" i="31"/>
  <c r="AB73" i="31"/>
  <c r="AC73" i="31"/>
  <c r="AD73" i="31"/>
  <c r="AE73" i="31"/>
  <c r="AF73" i="31"/>
  <c r="AG73" i="31"/>
  <c r="AH73" i="31"/>
  <c r="AI73" i="31"/>
  <c r="AJ73" i="31"/>
  <c r="AK73" i="31"/>
  <c r="AL73" i="31"/>
  <c r="AM73" i="31"/>
  <c r="AN73" i="31"/>
  <c r="AO73" i="31"/>
  <c r="AP73" i="31"/>
  <c r="AQ73" i="31"/>
  <c r="AR73" i="31"/>
  <c r="AS73" i="31"/>
  <c r="AT73" i="31"/>
  <c r="AU73" i="31"/>
  <c r="AV73" i="31"/>
  <c r="AW73" i="31"/>
  <c r="AX73" i="31"/>
  <c r="AY73" i="31"/>
  <c r="AZ73" i="31"/>
  <c r="BA73" i="31"/>
  <c r="BB73" i="31"/>
  <c r="BC73" i="31"/>
  <c r="BD73" i="31"/>
  <c r="BE73" i="31"/>
  <c r="BF73" i="31"/>
  <c r="BG73" i="31"/>
  <c r="BH73" i="31"/>
  <c r="BI73" i="31"/>
  <c r="BJ73" i="31"/>
  <c r="BK73" i="31"/>
  <c r="BL73" i="31"/>
  <c r="BM73" i="31"/>
  <c r="BN73" i="31"/>
  <c r="BO73" i="31"/>
  <c r="BP73" i="31"/>
  <c r="BQ73" i="31"/>
  <c r="BR73" i="31"/>
  <c r="BS73" i="31"/>
  <c r="BT73" i="31"/>
  <c r="BU73" i="31"/>
  <c r="BV73" i="31"/>
  <c r="BW73" i="31"/>
  <c r="BX73" i="31"/>
  <c r="BY73" i="31"/>
  <c r="BZ73" i="31"/>
  <c r="CA73" i="31"/>
  <c r="CB73" i="31"/>
  <c r="CC73" i="31"/>
  <c r="CD73" i="31"/>
  <c r="CE73" i="31"/>
  <c r="CF73" i="31"/>
  <c r="CG73" i="31"/>
  <c r="CH73" i="31"/>
  <c r="CI73" i="31"/>
  <c r="CJ73" i="31"/>
  <c r="D74" i="31"/>
  <c r="E74" i="31"/>
  <c r="E74" i="32" s="1"/>
  <c r="E74" i="33" s="1"/>
  <c r="F74" i="31"/>
  <c r="G74" i="31"/>
  <c r="H74" i="31"/>
  <c r="I74" i="31"/>
  <c r="J74" i="31"/>
  <c r="K74" i="31"/>
  <c r="L74" i="31"/>
  <c r="M74" i="31"/>
  <c r="N74" i="31"/>
  <c r="O74" i="31"/>
  <c r="P74" i="31"/>
  <c r="Q74" i="31"/>
  <c r="R74" i="31"/>
  <c r="S74" i="31"/>
  <c r="T74" i="31"/>
  <c r="U74" i="31"/>
  <c r="V74" i="31"/>
  <c r="W74" i="31"/>
  <c r="X74" i="31"/>
  <c r="Y74" i="31"/>
  <c r="Z74" i="31"/>
  <c r="AA74" i="31"/>
  <c r="AB74" i="31"/>
  <c r="AC74" i="31"/>
  <c r="AD74" i="31"/>
  <c r="AE74" i="31"/>
  <c r="AF74" i="31"/>
  <c r="AG74" i="31"/>
  <c r="AH74" i="31"/>
  <c r="AI74" i="31"/>
  <c r="AJ74" i="31"/>
  <c r="AK74" i="31"/>
  <c r="AL74" i="31"/>
  <c r="AM74" i="31"/>
  <c r="AN74" i="31"/>
  <c r="AO74" i="31"/>
  <c r="AP74" i="31"/>
  <c r="AQ74" i="31"/>
  <c r="AR74" i="31"/>
  <c r="AS74" i="31"/>
  <c r="AT74" i="31"/>
  <c r="AU74" i="31"/>
  <c r="AV74" i="31"/>
  <c r="AW74" i="31"/>
  <c r="AX74" i="31"/>
  <c r="AY74" i="31"/>
  <c r="AZ74" i="31"/>
  <c r="BA74" i="31"/>
  <c r="BB74" i="31"/>
  <c r="BC74" i="31"/>
  <c r="BD74" i="31"/>
  <c r="BE74" i="31"/>
  <c r="BF74" i="31"/>
  <c r="BG74" i="31"/>
  <c r="BH74" i="31"/>
  <c r="BI74" i="31"/>
  <c r="BJ74" i="31"/>
  <c r="BK74" i="31"/>
  <c r="BL74" i="31"/>
  <c r="BM74" i="31"/>
  <c r="BN74" i="31"/>
  <c r="BO74" i="31"/>
  <c r="BP74" i="31"/>
  <c r="BQ74" i="31"/>
  <c r="BR74" i="31"/>
  <c r="BS74" i="31"/>
  <c r="BT74" i="31"/>
  <c r="BU74" i="31"/>
  <c r="BV74" i="31"/>
  <c r="BW74" i="31"/>
  <c r="BX74" i="31"/>
  <c r="BY74" i="31"/>
  <c r="BZ74" i="31"/>
  <c r="CA74" i="31"/>
  <c r="CB74" i="31"/>
  <c r="CC74" i="31"/>
  <c r="CD74" i="31"/>
  <c r="CE74" i="31"/>
  <c r="CF74" i="31"/>
  <c r="CG74" i="31"/>
  <c r="CH74" i="31"/>
  <c r="CI74" i="31"/>
  <c r="CJ74" i="31"/>
  <c r="D75" i="31"/>
  <c r="D75" i="32" s="1"/>
  <c r="E75" i="31"/>
  <c r="F75" i="31"/>
  <c r="G75" i="31"/>
  <c r="H75" i="31"/>
  <c r="I75" i="31"/>
  <c r="J75" i="31"/>
  <c r="K75" i="31"/>
  <c r="L75" i="31"/>
  <c r="M75" i="31"/>
  <c r="N75" i="31"/>
  <c r="O75" i="31"/>
  <c r="P75" i="31"/>
  <c r="Q75" i="31"/>
  <c r="R75" i="31"/>
  <c r="S75" i="31"/>
  <c r="T75" i="31"/>
  <c r="U75" i="31"/>
  <c r="V75" i="31"/>
  <c r="W75" i="31"/>
  <c r="X75" i="31"/>
  <c r="Y75" i="31"/>
  <c r="Z75" i="31"/>
  <c r="AA75" i="31"/>
  <c r="AB75" i="31"/>
  <c r="AC75" i="31"/>
  <c r="AD75" i="31"/>
  <c r="AE75" i="31"/>
  <c r="AF75" i="31"/>
  <c r="AG75" i="31"/>
  <c r="AH75" i="31"/>
  <c r="AI75" i="31"/>
  <c r="AJ75" i="31"/>
  <c r="AK75" i="31"/>
  <c r="AL75" i="31"/>
  <c r="AM75" i="31"/>
  <c r="AN75" i="31"/>
  <c r="AO75" i="31"/>
  <c r="AP75" i="31"/>
  <c r="AQ75" i="31"/>
  <c r="AR75" i="31"/>
  <c r="AS75" i="31"/>
  <c r="AT75" i="31"/>
  <c r="AU75" i="31"/>
  <c r="AV75" i="31"/>
  <c r="AW75" i="31"/>
  <c r="AX75" i="31"/>
  <c r="AY75" i="31"/>
  <c r="AZ75" i="31"/>
  <c r="BA75" i="31"/>
  <c r="BB75" i="31"/>
  <c r="BC75" i="31"/>
  <c r="BD75" i="31"/>
  <c r="BE75" i="31"/>
  <c r="BF75" i="31"/>
  <c r="BG75" i="31"/>
  <c r="BH75" i="31"/>
  <c r="BI75" i="31"/>
  <c r="BJ75" i="31"/>
  <c r="BK75" i="31"/>
  <c r="BL75" i="31"/>
  <c r="BM75" i="31"/>
  <c r="BN75" i="31"/>
  <c r="BO75" i="31"/>
  <c r="BP75" i="31"/>
  <c r="BQ75" i="31"/>
  <c r="BR75" i="31"/>
  <c r="BS75" i="31"/>
  <c r="BT75" i="31"/>
  <c r="BU75" i="31"/>
  <c r="BV75" i="31"/>
  <c r="BW75" i="31"/>
  <c r="BX75" i="31"/>
  <c r="BY75" i="31"/>
  <c r="BZ75" i="31"/>
  <c r="CA75" i="31"/>
  <c r="CB75" i="31"/>
  <c r="CC75" i="31"/>
  <c r="CD75" i="31"/>
  <c r="CE75" i="31"/>
  <c r="CF75" i="31"/>
  <c r="CG75" i="31"/>
  <c r="CH75" i="31"/>
  <c r="CI75" i="31"/>
  <c r="CJ75" i="31"/>
  <c r="D76" i="31"/>
  <c r="D76" i="32" s="1"/>
  <c r="E76" i="31"/>
  <c r="F76" i="31"/>
  <c r="G76" i="31"/>
  <c r="H76" i="31"/>
  <c r="I76" i="31"/>
  <c r="J76" i="31"/>
  <c r="K76" i="31"/>
  <c r="L76" i="31"/>
  <c r="M76" i="31"/>
  <c r="N76" i="31"/>
  <c r="O76" i="31"/>
  <c r="P76" i="31"/>
  <c r="Q76" i="31"/>
  <c r="R76" i="31"/>
  <c r="S76" i="31"/>
  <c r="T76" i="31"/>
  <c r="U76" i="31"/>
  <c r="V76" i="31"/>
  <c r="W76" i="31"/>
  <c r="X76" i="31"/>
  <c r="Y76" i="31"/>
  <c r="Z76" i="31"/>
  <c r="AA76" i="31"/>
  <c r="AB76" i="31"/>
  <c r="AC76" i="31"/>
  <c r="AD76" i="31"/>
  <c r="AE76" i="31"/>
  <c r="AF76" i="31"/>
  <c r="AG76" i="31"/>
  <c r="AH76" i="31"/>
  <c r="AI76" i="31"/>
  <c r="AJ76" i="31"/>
  <c r="AK76" i="31"/>
  <c r="AL76" i="31"/>
  <c r="AM76" i="31"/>
  <c r="AN76" i="31"/>
  <c r="AO76" i="31"/>
  <c r="AP76" i="31"/>
  <c r="AQ76" i="31"/>
  <c r="AR76" i="31"/>
  <c r="AS76" i="31"/>
  <c r="AT76" i="31"/>
  <c r="AU76" i="31"/>
  <c r="AV76" i="31"/>
  <c r="AW76" i="31"/>
  <c r="AX76" i="31"/>
  <c r="AY76" i="31"/>
  <c r="AZ76" i="31"/>
  <c r="BA76" i="31"/>
  <c r="BB76" i="31"/>
  <c r="BC76" i="31"/>
  <c r="BD76" i="31"/>
  <c r="BE76" i="31"/>
  <c r="BF76" i="31"/>
  <c r="BG76" i="31"/>
  <c r="BH76" i="31"/>
  <c r="BI76" i="31"/>
  <c r="BJ76" i="31"/>
  <c r="BK76" i="31"/>
  <c r="BL76" i="31"/>
  <c r="BM76" i="31"/>
  <c r="BN76" i="31"/>
  <c r="BO76" i="31"/>
  <c r="BP76" i="31"/>
  <c r="BQ76" i="31"/>
  <c r="BR76" i="31"/>
  <c r="BS76" i="31"/>
  <c r="BT76" i="31"/>
  <c r="BU76" i="31"/>
  <c r="BV76" i="31"/>
  <c r="BW76" i="31"/>
  <c r="BX76" i="31"/>
  <c r="BY76" i="31"/>
  <c r="BZ76" i="31"/>
  <c r="CA76" i="31"/>
  <c r="CB76" i="31"/>
  <c r="CC76" i="31"/>
  <c r="CD76" i="31"/>
  <c r="CE76" i="31"/>
  <c r="CF76" i="31"/>
  <c r="CG76" i="31"/>
  <c r="CH76" i="31"/>
  <c r="CI76" i="31"/>
  <c r="CJ76" i="31"/>
  <c r="D77" i="31"/>
  <c r="D77" i="32" s="1"/>
  <c r="E77" i="31"/>
  <c r="F77" i="31"/>
  <c r="F77" i="32" s="1"/>
  <c r="F77" i="33" s="1"/>
  <c r="G77" i="31"/>
  <c r="H77" i="31"/>
  <c r="I77" i="31"/>
  <c r="J77" i="31"/>
  <c r="K77" i="31"/>
  <c r="L77" i="31"/>
  <c r="M77" i="31"/>
  <c r="N77" i="31"/>
  <c r="O77" i="31"/>
  <c r="P77" i="31"/>
  <c r="Q77" i="31"/>
  <c r="R77" i="31"/>
  <c r="S77" i="31"/>
  <c r="T77" i="31"/>
  <c r="U77" i="31"/>
  <c r="V77" i="31"/>
  <c r="W77" i="31"/>
  <c r="X77" i="31"/>
  <c r="Y77" i="31"/>
  <c r="Z77" i="31"/>
  <c r="AA77" i="31"/>
  <c r="AB77" i="31"/>
  <c r="AC77" i="31"/>
  <c r="AD77" i="31"/>
  <c r="AE77" i="31"/>
  <c r="AF77" i="31"/>
  <c r="AG77" i="31"/>
  <c r="AH77" i="31"/>
  <c r="AI77" i="31"/>
  <c r="AJ77" i="31"/>
  <c r="AK77" i="31"/>
  <c r="AL77" i="31"/>
  <c r="AM77" i="31"/>
  <c r="AN77" i="31"/>
  <c r="AO77" i="31"/>
  <c r="AP77" i="31"/>
  <c r="AQ77" i="31"/>
  <c r="AR77" i="31"/>
  <c r="AS77" i="31"/>
  <c r="AT77" i="31"/>
  <c r="AU77" i="31"/>
  <c r="AV77" i="31"/>
  <c r="AW77" i="31"/>
  <c r="AX77" i="31"/>
  <c r="AY77" i="31"/>
  <c r="AZ77" i="31"/>
  <c r="BA77" i="31"/>
  <c r="BB77" i="31"/>
  <c r="BC77" i="31"/>
  <c r="BD77" i="31"/>
  <c r="BE77" i="31"/>
  <c r="BF77" i="31"/>
  <c r="BG77" i="31"/>
  <c r="BH77" i="31"/>
  <c r="BI77" i="31"/>
  <c r="BJ77" i="31"/>
  <c r="BK77" i="31"/>
  <c r="BL77" i="31"/>
  <c r="BM77" i="31"/>
  <c r="BN77" i="31"/>
  <c r="BO77" i="31"/>
  <c r="BP77" i="31"/>
  <c r="BQ77" i="31"/>
  <c r="BR77" i="31"/>
  <c r="BS77" i="31"/>
  <c r="BT77" i="31"/>
  <c r="BU77" i="31"/>
  <c r="BV77" i="31"/>
  <c r="BW77" i="31"/>
  <c r="BX77" i="31"/>
  <c r="BY77" i="31"/>
  <c r="BZ77" i="31"/>
  <c r="CA77" i="31"/>
  <c r="CB77" i="31"/>
  <c r="CC77" i="31"/>
  <c r="CD77" i="31"/>
  <c r="CE77" i="31"/>
  <c r="CF77" i="31"/>
  <c r="CG77" i="31"/>
  <c r="CH77" i="31"/>
  <c r="CI77" i="31"/>
  <c r="CJ77" i="31"/>
  <c r="C66" i="31"/>
  <c r="C67" i="31"/>
  <c r="C67" i="32" s="1"/>
  <c r="C68" i="31"/>
  <c r="C68" i="32" s="1"/>
  <c r="C69" i="31"/>
  <c r="C70" i="31"/>
  <c r="C71" i="31"/>
  <c r="C71" i="32" s="1"/>
  <c r="C72" i="31"/>
  <c r="C72" i="32" s="1"/>
  <c r="C73" i="31"/>
  <c r="C73" i="32" s="1"/>
  <c r="C74" i="31"/>
  <c r="C75" i="31"/>
  <c r="C75" i="32" s="1"/>
  <c r="C76" i="31"/>
  <c r="C76" i="32" s="1"/>
  <c r="C77" i="31"/>
  <c r="C77" i="32" s="1"/>
  <c r="C80" i="31"/>
  <c r="C65" i="31"/>
  <c r="C65" i="32" s="1"/>
  <c r="D50" i="31"/>
  <c r="D50" i="32" s="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BW50" i="31"/>
  <c r="BX50" i="31"/>
  <c r="BY50" i="31"/>
  <c r="BZ50" i="31"/>
  <c r="CA50" i="31"/>
  <c r="CB50" i="31"/>
  <c r="CC50" i="31"/>
  <c r="CD50" i="31"/>
  <c r="CE50" i="31"/>
  <c r="CF50" i="31"/>
  <c r="CG50" i="31"/>
  <c r="CH50" i="31"/>
  <c r="CI50" i="31"/>
  <c r="CJ50" i="31"/>
  <c r="D51"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BZ51" i="31"/>
  <c r="CA51" i="31"/>
  <c r="CB51" i="31"/>
  <c r="CC51" i="31"/>
  <c r="CD51" i="31"/>
  <c r="CE51" i="31"/>
  <c r="CF51" i="31"/>
  <c r="CG51" i="31"/>
  <c r="CH51" i="31"/>
  <c r="CI51" i="31"/>
  <c r="CJ51" i="31"/>
  <c r="D52" i="31"/>
  <c r="E52" i="31"/>
  <c r="E52" i="32" s="1"/>
  <c r="E52" i="33" s="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BW52" i="31"/>
  <c r="BX52" i="31"/>
  <c r="BY52" i="31"/>
  <c r="BZ52" i="31"/>
  <c r="CA52" i="31"/>
  <c r="CB52" i="31"/>
  <c r="CC52" i="31"/>
  <c r="CD52" i="31"/>
  <c r="CE52" i="31"/>
  <c r="CF52" i="31"/>
  <c r="CG52" i="31"/>
  <c r="CH52" i="31"/>
  <c r="CI52" i="31"/>
  <c r="CJ52" i="31"/>
  <c r="D53" i="31"/>
  <c r="D53" i="32" s="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BZ53" i="31"/>
  <c r="CA53" i="31"/>
  <c r="CB53" i="31"/>
  <c r="CC53" i="31"/>
  <c r="CD53" i="31"/>
  <c r="CE53" i="31"/>
  <c r="CF53" i="31"/>
  <c r="CG53" i="31"/>
  <c r="CH53" i="31"/>
  <c r="CI53" i="31"/>
  <c r="CJ53" i="31"/>
  <c r="D54" i="31"/>
  <c r="D54" i="32" s="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BQ54" i="31"/>
  <c r="BR54" i="31"/>
  <c r="BS54" i="31"/>
  <c r="BT54" i="31"/>
  <c r="BU54" i="31"/>
  <c r="BV54" i="31"/>
  <c r="BW54" i="31"/>
  <c r="BX54" i="31"/>
  <c r="BY54" i="31"/>
  <c r="BZ54" i="31"/>
  <c r="CA54" i="31"/>
  <c r="CB54" i="31"/>
  <c r="CC54" i="31"/>
  <c r="CD54" i="31"/>
  <c r="CE54" i="31"/>
  <c r="CF54" i="31"/>
  <c r="CG54" i="31"/>
  <c r="CH54" i="31"/>
  <c r="CI54" i="31"/>
  <c r="CJ54" i="31"/>
  <c r="D55" i="31"/>
  <c r="D55" i="32" s="1"/>
  <c r="E55" i="31"/>
  <c r="F55" i="31"/>
  <c r="F55" i="32" s="1"/>
  <c r="F55" i="33" s="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BU55" i="31"/>
  <c r="BV55" i="31"/>
  <c r="BW55" i="31"/>
  <c r="BX55" i="31"/>
  <c r="BY55" i="31"/>
  <c r="BZ55" i="31"/>
  <c r="CA55" i="31"/>
  <c r="CB55" i="31"/>
  <c r="CC55" i="31"/>
  <c r="CD55" i="31"/>
  <c r="CE55" i="31"/>
  <c r="CF55" i="31"/>
  <c r="CG55" i="31"/>
  <c r="CH55" i="31"/>
  <c r="CI55" i="31"/>
  <c r="CJ55" i="31"/>
  <c r="D56" i="31"/>
  <c r="E56" i="31"/>
  <c r="E56" i="32" s="1"/>
  <c r="E56" i="33" s="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BQ56" i="31"/>
  <c r="BR56" i="31"/>
  <c r="BS56" i="31"/>
  <c r="BT56" i="31"/>
  <c r="BU56" i="31"/>
  <c r="BV56" i="31"/>
  <c r="BW56" i="31"/>
  <c r="BX56" i="31"/>
  <c r="BY56" i="31"/>
  <c r="BZ56" i="31"/>
  <c r="CA56" i="31"/>
  <c r="CB56" i="31"/>
  <c r="CC56" i="31"/>
  <c r="CD56" i="31"/>
  <c r="CE56" i="31"/>
  <c r="CF56" i="31"/>
  <c r="CG56" i="31"/>
  <c r="CH56" i="31"/>
  <c r="CI56" i="31"/>
  <c r="CJ56" i="31"/>
  <c r="D57" i="31"/>
  <c r="D57" i="32" s="1"/>
  <c r="E57" i="31"/>
  <c r="F57" i="31"/>
  <c r="G57" i="31"/>
  <c r="H57" i="31"/>
  <c r="I57" i="31"/>
  <c r="J57" i="31"/>
  <c r="K57" i="31"/>
  <c r="L57" i="31"/>
  <c r="M57" i="31"/>
  <c r="N57" i="31"/>
  <c r="O57" i="31"/>
  <c r="P57" i="31"/>
  <c r="Q57" i="31"/>
  <c r="R57" i="31"/>
  <c r="S57" i="31"/>
  <c r="T57" i="31"/>
  <c r="U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BQ57" i="31"/>
  <c r="BR57" i="31"/>
  <c r="BS57" i="31"/>
  <c r="BT57" i="31"/>
  <c r="BU57" i="31"/>
  <c r="BV57" i="31"/>
  <c r="BW57" i="31"/>
  <c r="BX57" i="31"/>
  <c r="BY57" i="31"/>
  <c r="BZ57" i="31"/>
  <c r="CA57" i="31"/>
  <c r="CB57" i="31"/>
  <c r="CC57" i="31"/>
  <c r="CD57" i="31"/>
  <c r="CE57" i="31"/>
  <c r="CF57" i="31"/>
  <c r="CG57" i="31"/>
  <c r="CH57" i="31"/>
  <c r="CI57" i="31"/>
  <c r="CJ57" i="31"/>
  <c r="D58" i="31"/>
  <c r="D58" i="32" s="1"/>
  <c r="E58" i="31"/>
  <c r="F58" i="3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BQ58" i="31"/>
  <c r="BR58" i="31"/>
  <c r="BS58" i="31"/>
  <c r="BT58" i="31"/>
  <c r="BU58" i="31"/>
  <c r="BV58" i="31"/>
  <c r="BW58" i="31"/>
  <c r="BX58" i="31"/>
  <c r="BY58" i="31"/>
  <c r="BZ58" i="31"/>
  <c r="CA58" i="31"/>
  <c r="CB58" i="31"/>
  <c r="CC58" i="31"/>
  <c r="CD58" i="31"/>
  <c r="CE58" i="31"/>
  <c r="CF58" i="31"/>
  <c r="CG58" i="31"/>
  <c r="CH58" i="31"/>
  <c r="CI58" i="31"/>
  <c r="CJ58" i="31"/>
  <c r="D59" i="31"/>
  <c r="D59" i="32" s="1"/>
  <c r="E59" i="31"/>
  <c r="F59" i="3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BQ59" i="31"/>
  <c r="BR59" i="31"/>
  <c r="BS59" i="31"/>
  <c r="BT59" i="31"/>
  <c r="BU59" i="31"/>
  <c r="BV59" i="31"/>
  <c r="BW59" i="31"/>
  <c r="BX59" i="31"/>
  <c r="BY59" i="31"/>
  <c r="BZ59" i="31"/>
  <c r="CA59" i="31"/>
  <c r="CB59" i="31"/>
  <c r="CC59" i="31"/>
  <c r="CD59" i="31"/>
  <c r="CE59" i="31"/>
  <c r="CF59" i="31"/>
  <c r="CG59" i="31"/>
  <c r="CH59" i="31"/>
  <c r="CI59" i="31"/>
  <c r="CJ59" i="31"/>
  <c r="D60" i="31"/>
  <c r="E60" i="31"/>
  <c r="F60" i="3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BQ60" i="31"/>
  <c r="BR60" i="31"/>
  <c r="BS60" i="31"/>
  <c r="BT60" i="31"/>
  <c r="BU60" i="31"/>
  <c r="BV60" i="31"/>
  <c r="BW60" i="31"/>
  <c r="BX60" i="31"/>
  <c r="BY60" i="31"/>
  <c r="BZ60" i="31"/>
  <c r="CA60" i="31"/>
  <c r="CB60" i="31"/>
  <c r="CC60" i="31"/>
  <c r="CD60" i="31"/>
  <c r="CE60" i="31"/>
  <c r="CF60" i="31"/>
  <c r="CG60" i="31"/>
  <c r="CH60" i="31"/>
  <c r="CI60" i="31"/>
  <c r="CJ60" i="31"/>
  <c r="D61" i="31"/>
  <c r="E61" i="31"/>
  <c r="E61" i="32" s="1"/>
  <c r="E61" i="33" s="1"/>
  <c r="F61" i="31"/>
  <c r="G61" i="31"/>
  <c r="H61" i="31"/>
  <c r="I61" i="31"/>
  <c r="J61" i="31"/>
  <c r="K61" i="31"/>
  <c r="L61" i="31"/>
  <c r="M61" i="31"/>
  <c r="N61" i="31"/>
  <c r="O61" i="31"/>
  <c r="P61" i="31"/>
  <c r="Q61" i="31"/>
  <c r="R61" i="31"/>
  <c r="S61" i="31"/>
  <c r="T61" i="31"/>
  <c r="U61" i="31"/>
  <c r="V61" i="31"/>
  <c r="W61" i="31"/>
  <c r="X61" i="31"/>
  <c r="Y61" i="31"/>
  <c r="Z61" i="31"/>
  <c r="AA61" i="31"/>
  <c r="AB61" i="31"/>
  <c r="AC61" i="31"/>
  <c r="AD61" i="31"/>
  <c r="AE61" i="31"/>
  <c r="AF61" i="31"/>
  <c r="AG61" i="31"/>
  <c r="AH61" i="31"/>
  <c r="AI61" i="31"/>
  <c r="AJ61" i="31"/>
  <c r="AK61" i="31"/>
  <c r="AL61" i="31"/>
  <c r="AM61" i="31"/>
  <c r="AN61" i="31"/>
  <c r="AO61" i="31"/>
  <c r="AP61" i="31"/>
  <c r="AQ61" i="31"/>
  <c r="AR61" i="31"/>
  <c r="AS61" i="31"/>
  <c r="AT61" i="31"/>
  <c r="AU61" i="31"/>
  <c r="AV61" i="31"/>
  <c r="AW61" i="31"/>
  <c r="AX61" i="31"/>
  <c r="AY61" i="31"/>
  <c r="AZ61" i="31"/>
  <c r="BA61" i="31"/>
  <c r="BB61" i="31"/>
  <c r="BC61" i="31"/>
  <c r="BD61" i="31"/>
  <c r="BE61" i="31"/>
  <c r="BF61" i="31"/>
  <c r="BG61" i="31"/>
  <c r="BH61" i="31"/>
  <c r="BI61" i="31"/>
  <c r="BJ61" i="31"/>
  <c r="BK61" i="31"/>
  <c r="BL61" i="31"/>
  <c r="BM61" i="31"/>
  <c r="BN61" i="31"/>
  <c r="BO61" i="31"/>
  <c r="BP61" i="31"/>
  <c r="BQ61" i="31"/>
  <c r="BR61" i="31"/>
  <c r="BS61" i="31"/>
  <c r="BT61" i="31"/>
  <c r="BU61" i="31"/>
  <c r="BV61" i="31"/>
  <c r="BW61" i="31"/>
  <c r="BX61" i="31"/>
  <c r="BY61" i="31"/>
  <c r="BZ61" i="31"/>
  <c r="CA61" i="31"/>
  <c r="CB61" i="31"/>
  <c r="CC61" i="31"/>
  <c r="CD61" i="31"/>
  <c r="CE61" i="31"/>
  <c r="CF61" i="31"/>
  <c r="CG61" i="31"/>
  <c r="CH61" i="31"/>
  <c r="CI61" i="31"/>
  <c r="CJ61" i="31"/>
  <c r="D62" i="31"/>
  <c r="D62" i="32" s="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Y62" i="31"/>
  <c r="AZ62" i="31"/>
  <c r="BA62" i="31"/>
  <c r="BB62" i="31"/>
  <c r="BC62" i="31"/>
  <c r="BD62" i="31"/>
  <c r="BE62" i="31"/>
  <c r="BF62" i="31"/>
  <c r="BG62" i="31"/>
  <c r="BH62" i="31"/>
  <c r="BI62" i="31"/>
  <c r="BJ62" i="31"/>
  <c r="BK62" i="31"/>
  <c r="BL62" i="31"/>
  <c r="BM62" i="31"/>
  <c r="BN62" i="31"/>
  <c r="BO62" i="31"/>
  <c r="BP62" i="31"/>
  <c r="BQ62" i="31"/>
  <c r="BR62" i="31"/>
  <c r="BS62" i="31"/>
  <c r="BT62" i="31"/>
  <c r="BU62" i="31"/>
  <c r="BV62" i="31"/>
  <c r="BW62" i="31"/>
  <c r="BX62" i="31"/>
  <c r="BY62" i="31"/>
  <c r="BZ62" i="31"/>
  <c r="CA62" i="31"/>
  <c r="CB62" i="31"/>
  <c r="CC62" i="31"/>
  <c r="CD62" i="31"/>
  <c r="CE62" i="31"/>
  <c r="CF62" i="31"/>
  <c r="CG62" i="31"/>
  <c r="CH62" i="31"/>
  <c r="CI62" i="31"/>
  <c r="CJ62" i="31"/>
  <c r="C51" i="31"/>
  <c r="C51" i="32" s="1"/>
  <c r="C52" i="31"/>
  <c r="C53" i="31"/>
  <c r="C53" i="32" s="1"/>
  <c r="C54" i="31"/>
  <c r="C54" i="32" s="1"/>
  <c r="C55" i="31"/>
  <c r="C56" i="31"/>
  <c r="C57" i="31"/>
  <c r="C58" i="31"/>
  <c r="C58" i="32" s="1"/>
  <c r="C59" i="31"/>
  <c r="C59" i="32" s="1"/>
  <c r="C60" i="31"/>
  <c r="C61" i="31"/>
  <c r="C61" i="32" s="1"/>
  <c r="C62" i="31"/>
  <c r="C62" i="32" s="1"/>
  <c r="C50" i="31"/>
  <c r="D35" i="31"/>
  <c r="E35" i="31"/>
  <c r="F35" i="31"/>
  <c r="F35" i="32" s="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BU35" i="31"/>
  <c r="BV35" i="31"/>
  <c r="BW35" i="31"/>
  <c r="BX35" i="31"/>
  <c r="BY35" i="31"/>
  <c r="BZ35" i="31"/>
  <c r="CA35" i="31"/>
  <c r="CB35" i="31"/>
  <c r="CC35" i="31"/>
  <c r="CD35" i="31"/>
  <c r="CE35" i="31"/>
  <c r="CF35" i="31"/>
  <c r="CG35" i="31"/>
  <c r="CH35" i="31"/>
  <c r="CI35" i="31"/>
  <c r="CJ35" i="31"/>
  <c r="D36" i="31"/>
  <c r="D36" i="32" s="1"/>
  <c r="E36" i="31"/>
  <c r="E36" i="32" s="1"/>
  <c r="E36" i="33" s="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K5" i="31" s="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BP36" i="31"/>
  <c r="BQ36" i="31"/>
  <c r="BR36" i="31"/>
  <c r="BS36" i="31"/>
  <c r="BT36" i="31"/>
  <c r="BU36" i="31"/>
  <c r="BV36" i="31"/>
  <c r="BW36" i="31"/>
  <c r="BX36" i="31"/>
  <c r="BY36" i="31"/>
  <c r="BZ36" i="31"/>
  <c r="CA36" i="31"/>
  <c r="CB36" i="31"/>
  <c r="CC36" i="31"/>
  <c r="CD36" i="31"/>
  <c r="CE36" i="31"/>
  <c r="CF36" i="31"/>
  <c r="CG36" i="31"/>
  <c r="CH36" i="31"/>
  <c r="CI36" i="31"/>
  <c r="CJ36" i="31"/>
  <c r="D37" i="31"/>
  <c r="D37" i="32" s="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BU37" i="31"/>
  <c r="BV37" i="31"/>
  <c r="BW37" i="31"/>
  <c r="BX37" i="31"/>
  <c r="BY37" i="31"/>
  <c r="BZ37" i="31"/>
  <c r="CA37" i="31"/>
  <c r="CB37" i="31"/>
  <c r="CC37" i="31"/>
  <c r="CD37" i="31"/>
  <c r="CE37" i="31"/>
  <c r="CF37" i="31"/>
  <c r="CG37" i="31"/>
  <c r="CH37" i="31"/>
  <c r="CI37" i="31"/>
  <c r="CJ37" i="31"/>
  <c r="D38"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BQ38" i="31"/>
  <c r="BR38" i="31"/>
  <c r="BS38" i="31"/>
  <c r="BT38" i="31"/>
  <c r="BU38" i="31"/>
  <c r="BV38" i="31"/>
  <c r="BW38" i="31"/>
  <c r="BX38" i="31"/>
  <c r="BY38" i="31"/>
  <c r="BZ38" i="31"/>
  <c r="CA38" i="31"/>
  <c r="CB38" i="31"/>
  <c r="CC38" i="31"/>
  <c r="CD38" i="31"/>
  <c r="CE38" i="31"/>
  <c r="CF38" i="31"/>
  <c r="CG38" i="31"/>
  <c r="CH38" i="31"/>
  <c r="CI38" i="31"/>
  <c r="CJ38" i="31"/>
  <c r="D39" i="31"/>
  <c r="E39" i="31"/>
  <c r="F39" i="31"/>
  <c r="F39" i="32" s="1"/>
  <c r="F39" i="33" s="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BV39" i="31"/>
  <c r="BW39" i="31"/>
  <c r="BX39" i="31"/>
  <c r="BY39" i="31"/>
  <c r="BZ39" i="31"/>
  <c r="CA39" i="31"/>
  <c r="CB39" i="31"/>
  <c r="CC39" i="31"/>
  <c r="CD39" i="31"/>
  <c r="CE39" i="31"/>
  <c r="CF39" i="31"/>
  <c r="CG39" i="31"/>
  <c r="CH39" i="31"/>
  <c r="CI39" i="31"/>
  <c r="CJ39" i="31"/>
  <c r="D40" i="31"/>
  <c r="D40" i="32" s="1"/>
  <c r="E40" i="31"/>
  <c r="E40" i="32" s="1"/>
  <c r="E40" i="33" s="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B40" i="31"/>
  <c r="BC40" i="31"/>
  <c r="BD40" i="31"/>
  <c r="BE40" i="31"/>
  <c r="BF40" i="31"/>
  <c r="BG40" i="31"/>
  <c r="BH40" i="31"/>
  <c r="BI40" i="31"/>
  <c r="BJ40" i="31"/>
  <c r="BK40" i="31"/>
  <c r="BL40" i="31"/>
  <c r="BM40" i="31"/>
  <c r="BN40" i="31"/>
  <c r="BO40" i="31"/>
  <c r="BP40" i="31"/>
  <c r="BQ40" i="31"/>
  <c r="BR40" i="31"/>
  <c r="BS40" i="31"/>
  <c r="BT40" i="31"/>
  <c r="BU40" i="31"/>
  <c r="BV40" i="31"/>
  <c r="BW40" i="31"/>
  <c r="BX40" i="31"/>
  <c r="BY40" i="31"/>
  <c r="BZ40" i="31"/>
  <c r="CA40" i="31"/>
  <c r="CB40" i="31"/>
  <c r="CC40" i="31"/>
  <c r="CD40" i="31"/>
  <c r="CE40" i="31"/>
  <c r="CF40" i="31"/>
  <c r="CG40" i="31"/>
  <c r="CH40" i="31"/>
  <c r="CI40" i="31"/>
  <c r="CJ40" i="31"/>
  <c r="D41" i="31"/>
  <c r="D41" i="32" s="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BW41" i="31"/>
  <c r="BX41" i="31"/>
  <c r="BY41" i="31"/>
  <c r="BZ41" i="31"/>
  <c r="CA41" i="31"/>
  <c r="CB41" i="31"/>
  <c r="CC41" i="31"/>
  <c r="CD41" i="31"/>
  <c r="CE41" i="31"/>
  <c r="CF41" i="31"/>
  <c r="CG41" i="31"/>
  <c r="CH41" i="31"/>
  <c r="CI41" i="31"/>
  <c r="CJ41" i="31"/>
  <c r="D42" i="31"/>
  <c r="D42" i="32" s="1"/>
  <c r="E42" i="31"/>
  <c r="F42" i="31"/>
  <c r="G42" i="31"/>
  <c r="H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BQ42" i="31"/>
  <c r="BR42" i="31"/>
  <c r="BS42" i="31"/>
  <c r="BT42" i="31"/>
  <c r="BU42" i="31"/>
  <c r="BV42" i="31"/>
  <c r="BW42" i="31"/>
  <c r="BX42" i="31"/>
  <c r="BY42" i="31"/>
  <c r="BZ42" i="31"/>
  <c r="CA42" i="31"/>
  <c r="CB42" i="31"/>
  <c r="CC42" i="31"/>
  <c r="CD42" i="31"/>
  <c r="CE42" i="31"/>
  <c r="CF42" i="31"/>
  <c r="CG42" i="31"/>
  <c r="CH42" i="31"/>
  <c r="CI42" i="31"/>
  <c r="CJ42" i="31"/>
  <c r="D43" i="31"/>
  <c r="D43" i="32" s="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CI43" i="31"/>
  <c r="CJ43" i="31"/>
  <c r="D44" i="31"/>
  <c r="E44" i="31"/>
  <c r="F44" i="31"/>
  <c r="F44" i="32" s="1"/>
  <c r="F44" i="33" s="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BQ44" i="31"/>
  <c r="BR44" i="31"/>
  <c r="BS44" i="31"/>
  <c r="BT44" i="31"/>
  <c r="BU44" i="31"/>
  <c r="BV44" i="31"/>
  <c r="BW44" i="31"/>
  <c r="BX44" i="31"/>
  <c r="BY44" i="31"/>
  <c r="BZ44" i="31"/>
  <c r="CA44" i="31"/>
  <c r="CB44" i="31"/>
  <c r="CC44" i="31"/>
  <c r="CD44" i="31"/>
  <c r="CE44" i="31"/>
  <c r="CF44" i="31"/>
  <c r="CG44" i="31"/>
  <c r="CH44" i="31"/>
  <c r="CI44" i="31"/>
  <c r="CJ44" i="31"/>
  <c r="D45" i="31"/>
  <c r="D45" i="32" s="1"/>
  <c r="E45" i="31"/>
  <c r="E45" i="32" s="1"/>
  <c r="E45" i="33" s="1"/>
  <c r="F45"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CI45" i="31"/>
  <c r="CJ45" i="31"/>
  <c r="D46" i="31"/>
  <c r="D46" i="32" s="1"/>
  <c r="E46" i="31"/>
  <c r="F46"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C46" i="31"/>
  <c r="CD46" i="31"/>
  <c r="CE46" i="31"/>
  <c r="CF46" i="31"/>
  <c r="CG46" i="31"/>
  <c r="CH46" i="31"/>
  <c r="CI46" i="31"/>
  <c r="CJ46" i="31"/>
  <c r="D47" i="31"/>
  <c r="D47" i="32" s="1"/>
  <c r="E47" i="31"/>
  <c r="F47" i="3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BZ47" i="31"/>
  <c r="CA47" i="31"/>
  <c r="CB47" i="31"/>
  <c r="CC47" i="31"/>
  <c r="CD47" i="31"/>
  <c r="CE47" i="31"/>
  <c r="CF47" i="31"/>
  <c r="CG47" i="31"/>
  <c r="CH47" i="31"/>
  <c r="CI47" i="31"/>
  <c r="CJ47" i="31"/>
  <c r="C36" i="31"/>
  <c r="C37" i="31"/>
  <c r="C38" i="31"/>
  <c r="C38" i="32" s="1"/>
  <c r="C39" i="31"/>
  <c r="C40" i="31"/>
  <c r="C41" i="31"/>
  <c r="C41" i="32" s="1"/>
  <c r="C42" i="31"/>
  <c r="C42" i="32" s="1"/>
  <c r="C43" i="31"/>
  <c r="C43" i="32" s="1"/>
  <c r="C44" i="31"/>
  <c r="C45" i="31"/>
  <c r="C45" i="32" s="1"/>
  <c r="C46" i="31"/>
  <c r="C46" i="32" s="1"/>
  <c r="C47" i="31"/>
  <c r="C47" i="32" s="1"/>
  <c r="C35"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BW23" i="31"/>
  <c r="BX23" i="31"/>
  <c r="BY23" i="31"/>
  <c r="BZ23" i="31"/>
  <c r="CA23" i="31"/>
  <c r="CB23" i="31"/>
  <c r="CC23" i="31"/>
  <c r="CD23" i="31"/>
  <c r="CE23" i="31"/>
  <c r="CF23" i="31"/>
  <c r="CG23" i="31"/>
  <c r="CH23" i="31"/>
  <c r="CI23" i="31"/>
  <c r="CJ23" i="31"/>
  <c r="Q24" i="31"/>
  <c r="R24" i="31"/>
  <c r="S24" i="31"/>
  <c r="S10" i="31" s="1"/>
  <c r="T24" i="31"/>
  <c r="U24" i="31"/>
  <c r="V24" i="31"/>
  <c r="W24" i="31"/>
  <c r="W6" i="31" s="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BU24" i="31"/>
  <c r="BV24" i="31"/>
  <c r="BW24" i="31"/>
  <c r="BX24" i="31"/>
  <c r="BY24" i="31"/>
  <c r="BZ24" i="31"/>
  <c r="CA24" i="31"/>
  <c r="CB24" i="31"/>
  <c r="CC24" i="31"/>
  <c r="CD24" i="31"/>
  <c r="CE24" i="31"/>
  <c r="CF24" i="31"/>
  <c r="CG24" i="31"/>
  <c r="CH24" i="31"/>
  <c r="CI24" i="31"/>
  <c r="CJ24"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BV25" i="31"/>
  <c r="BW25" i="31"/>
  <c r="BX25" i="31"/>
  <c r="BY25" i="31"/>
  <c r="BZ25" i="31"/>
  <c r="CA25" i="31"/>
  <c r="CB25" i="31"/>
  <c r="CC25" i="31"/>
  <c r="CD25" i="31"/>
  <c r="CE25" i="31"/>
  <c r="CF25" i="31"/>
  <c r="CG25" i="31"/>
  <c r="CH25" i="31"/>
  <c r="CI25" i="31"/>
  <c r="CJ25"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BV26" i="31"/>
  <c r="BW26" i="31"/>
  <c r="BX26" i="31"/>
  <c r="BY26" i="31"/>
  <c r="BZ26" i="31"/>
  <c r="CA26" i="31"/>
  <c r="CB26" i="31"/>
  <c r="CC26" i="31"/>
  <c r="CD26" i="31"/>
  <c r="CE26" i="31"/>
  <c r="CF26" i="31"/>
  <c r="CG26" i="31"/>
  <c r="CH26" i="31"/>
  <c r="CI26" i="31"/>
  <c r="CJ26"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BZ27" i="31"/>
  <c r="CA27" i="31"/>
  <c r="CB27" i="31"/>
  <c r="CC27" i="31"/>
  <c r="CD27" i="31"/>
  <c r="CE27" i="31"/>
  <c r="CF27" i="31"/>
  <c r="CG27" i="31"/>
  <c r="CH27" i="31"/>
  <c r="CI27" i="31"/>
  <c r="CJ27"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BW28" i="31"/>
  <c r="BX28" i="31"/>
  <c r="BY28" i="31"/>
  <c r="BZ28" i="31"/>
  <c r="CA28" i="31"/>
  <c r="CB28" i="31"/>
  <c r="CC28" i="31"/>
  <c r="CD28" i="31"/>
  <c r="CE28" i="31"/>
  <c r="CF28" i="31"/>
  <c r="CG28" i="31"/>
  <c r="CH28" i="31"/>
  <c r="CI28" i="31"/>
  <c r="CJ28"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BW29" i="31"/>
  <c r="BX29" i="31"/>
  <c r="BY29" i="31"/>
  <c r="BZ29" i="31"/>
  <c r="CA29" i="31"/>
  <c r="CB29" i="31"/>
  <c r="CC29" i="31"/>
  <c r="CD29" i="31"/>
  <c r="CE29" i="31"/>
  <c r="CF29" i="31"/>
  <c r="CG29" i="31"/>
  <c r="CH29" i="31"/>
  <c r="CI29" i="31"/>
  <c r="CJ29"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BU30" i="31"/>
  <c r="BV30" i="31"/>
  <c r="BW30" i="31"/>
  <c r="BX30" i="31"/>
  <c r="BY30" i="31"/>
  <c r="BZ30" i="31"/>
  <c r="CA30" i="31"/>
  <c r="CB30" i="31"/>
  <c r="CC30" i="31"/>
  <c r="CD30" i="31"/>
  <c r="CE30" i="31"/>
  <c r="CF30" i="31"/>
  <c r="CG30" i="31"/>
  <c r="CH30" i="31"/>
  <c r="CI30" i="31"/>
  <c r="CJ30"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BW31" i="31"/>
  <c r="BX31" i="31"/>
  <c r="BY31" i="31"/>
  <c r="BZ31" i="31"/>
  <c r="CA31" i="31"/>
  <c r="CB31" i="31"/>
  <c r="CC31" i="31"/>
  <c r="CD31" i="31"/>
  <c r="CE31" i="31"/>
  <c r="CF31" i="31"/>
  <c r="CG31" i="31"/>
  <c r="CH31" i="31"/>
  <c r="CI31" i="31"/>
  <c r="CJ31"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BU32" i="31"/>
  <c r="BV32" i="31"/>
  <c r="BW32" i="31"/>
  <c r="BX32" i="31"/>
  <c r="BY32" i="31"/>
  <c r="BZ32" i="31"/>
  <c r="CA32" i="31"/>
  <c r="CB32" i="31"/>
  <c r="CC32" i="31"/>
  <c r="CD32" i="31"/>
  <c r="CE32" i="31"/>
  <c r="CF32" i="31"/>
  <c r="CG32" i="31"/>
  <c r="CH32" i="31"/>
  <c r="CI32" i="31"/>
  <c r="CJ32" i="31"/>
  <c r="D23" i="31"/>
  <c r="E23" i="31"/>
  <c r="F23" i="31"/>
  <c r="G23" i="31"/>
  <c r="H23" i="31"/>
  <c r="I23" i="31"/>
  <c r="J23" i="31"/>
  <c r="K23" i="31"/>
  <c r="L23" i="31"/>
  <c r="M23" i="31"/>
  <c r="N23" i="31"/>
  <c r="O23" i="31"/>
  <c r="P23" i="31"/>
  <c r="D24" i="31"/>
  <c r="E24" i="31"/>
  <c r="F24" i="31"/>
  <c r="G24" i="31"/>
  <c r="H24" i="31"/>
  <c r="I24" i="31"/>
  <c r="J24" i="31"/>
  <c r="K24" i="31"/>
  <c r="L24" i="31"/>
  <c r="M24" i="31"/>
  <c r="N24" i="31"/>
  <c r="O24" i="31"/>
  <c r="P24" i="31"/>
  <c r="D25" i="31"/>
  <c r="E25" i="31"/>
  <c r="F25" i="31"/>
  <c r="G25" i="31"/>
  <c r="H25" i="31"/>
  <c r="I25" i="31"/>
  <c r="J25" i="31"/>
  <c r="K25" i="31"/>
  <c r="L25" i="31"/>
  <c r="M25" i="31"/>
  <c r="N25" i="31"/>
  <c r="O25" i="31"/>
  <c r="P25" i="31"/>
  <c r="D26" i="31"/>
  <c r="E26" i="31"/>
  <c r="F26" i="31"/>
  <c r="G26" i="31"/>
  <c r="H26" i="31"/>
  <c r="I26" i="31"/>
  <c r="J26" i="31"/>
  <c r="K26" i="31"/>
  <c r="L26" i="31"/>
  <c r="M26" i="31"/>
  <c r="N26" i="31"/>
  <c r="O26" i="31"/>
  <c r="P26" i="31"/>
  <c r="D27" i="31"/>
  <c r="E27" i="31"/>
  <c r="E27" i="32" s="1"/>
  <c r="E27" i="33" s="1"/>
  <c r="F27" i="31"/>
  <c r="F27" i="32" s="1"/>
  <c r="F27" i="33" s="1"/>
  <c r="G27" i="31"/>
  <c r="H27" i="31"/>
  <c r="I27" i="31"/>
  <c r="J27" i="31"/>
  <c r="K27" i="31"/>
  <c r="L27" i="31"/>
  <c r="M27" i="31"/>
  <c r="N27" i="31"/>
  <c r="O27" i="31"/>
  <c r="P27" i="31"/>
  <c r="D28" i="31"/>
  <c r="D28" i="32" s="1"/>
  <c r="E28" i="31"/>
  <c r="F28" i="31"/>
  <c r="G28" i="31"/>
  <c r="H28" i="31"/>
  <c r="I28" i="31"/>
  <c r="J28" i="31"/>
  <c r="K28" i="31"/>
  <c r="L28" i="31"/>
  <c r="M28" i="31"/>
  <c r="N28" i="31"/>
  <c r="O28" i="31"/>
  <c r="P28" i="31"/>
  <c r="D29" i="31"/>
  <c r="E29" i="31"/>
  <c r="F29" i="31"/>
  <c r="G29" i="31"/>
  <c r="H29" i="31"/>
  <c r="I29" i="31"/>
  <c r="J29" i="31"/>
  <c r="K29" i="31"/>
  <c r="L29" i="31"/>
  <c r="M29" i="31"/>
  <c r="N29" i="31"/>
  <c r="O29" i="31"/>
  <c r="P29" i="31"/>
  <c r="D30" i="31"/>
  <c r="E30" i="31"/>
  <c r="F30" i="31"/>
  <c r="F30" i="32" s="1"/>
  <c r="F30" i="33" s="1"/>
  <c r="G30" i="31"/>
  <c r="H30" i="31"/>
  <c r="I30" i="31"/>
  <c r="J30" i="31"/>
  <c r="K30" i="31"/>
  <c r="L30" i="31"/>
  <c r="M30" i="31"/>
  <c r="N30" i="31"/>
  <c r="O30" i="31"/>
  <c r="P30" i="31"/>
  <c r="D31" i="31"/>
  <c r="E31" i="31"/>
  <c r="F31" i="31"/>
  <c r="G31" i="31"/>
  <c r="H31" i="31"/>
  <c r="I31" i="31"/>
  <c r="J31" i="31"/>
  <c r="K31" i="31"/>
  <c r="L31" i="31"/>
  <c r="M31" i="31"/>
  <c r="N31" i="31"/>
  <c r="O31" i="31"/>
  <c r="P31" i="31"/>
  <c r="D32" i="31"/>
  <c r="D32" i="32" s="1"/>
  <c r="E32" i="31"/>
  <c r="F32" i="31"/>
  <c r="G32" i="31"/>
  <c r="H32" i="31"/>
  <c r="I32" i="31"/>
  <c r="J32" i="31"/>
  <c r="K32" i="31"/>
  <c r="L32" i="31"/>
  <c r="M32" i="31"/>
  <c r="N32" i="31"/>
  <c r="O32" i="31"/>
  <c r="P32" i="31"/>
  <c r="C24" i="31"/>
  <c r="C25" i="31"/>
  <c r="C26" i="31"/>
  <c r="C27" i="31"/>
  <c r="C28" i="31"/>
  <c r="C29" i="31"/>
  <c r="C30" i="31"/>
  <c r="C31" i="31"/>
  <c r="C31" i="32" s="1"/>
  <c r="C32" i="31"/>
  <c r="C23" i="31"/>
  <c r="C10" i="22"/>
  <c r="C10" i="12"/>
  <c r="D10" i="22"/>
  <c r="D10" i="12"/>
  <c r="D10" i="37" s="1"/>
  <c r="D6" i="37" s="1"/>
  <c r="D19" i="38"/>
  <c r="D26" i="38"/>
  <c r="E19" i="38"/>
  <c r="E26" i="38"/>
  <c r="E10" i="22"/>
  <c r="E10" i="12"/>
  <c r="F39" i="38"/>
  <c r="F46" i="38" s="1"/>
  <c r="C11" i="22"/>
  <c r="D40" i="38" s="1"/>
  <c r="C11" i="12"/>
  <c r="C12" i="22"/>
  <c r="C12" i="12"/>
  <c r="C13" i="22"/>
  <c r="D42" i="38" s="1"/>
  <c r="C13" i="12"/>
  <c r="C14" i="22"/>
  <c r="C14" i="37" s="1"/>
  <c r="C14" i="12"/>
  <c r="D11" i="22"/>
  <c r="E40" i="38" s="1"/>
  <c r="D11" i="12"/>
  <c r="D12" i="22"/>
  <c r="E41" i="38" s="1"/>
  <c r="D12" i="12"/>
  <c r="D13" i="22"/>
  <c r="D13" i="37" s="1"/>
  <c r="D13" i="12"/>
  <c r="D14" i="22"/>
  <c r="D14" i="12"/>
  <c r="D20" i="38"/>
  <c r="D21" i="38"/>
  <c r="D22" i="38"/>
  <c r="D23" i="38"/>
  <c r="D27" i="38"/>
  <c r="D32" i="38" s="1"/>
  <c r="E32" i="38" s="1"/>
  <c r="E20" i="38"/>
  <c r="E21" i="38"/>
  <c r="E22" i="38"/>
  <c r="E27" i="38" s="1"/>
  <c r="E23" i="38"/>
  <c r="E11" i="22"/>
  <c r="E11" i="12"/>
  <c r="E12" i="22"/>
  <c r="F41" i="38" s="1"/>
  <c r="E12" i="12"/>
  <c r="E13" i="22"/>
  <c r="E13" i="12"/>
  <c r="E14" i="22"/>
  <c r="F43" i="38" s="1"/>
  <c r="E14" i="12"/>
  <c r="F20" i="38"/>
  <c r="F21" i="38"/>
  <c r="F27" i="38" s="1"/>
  <c r="F22" i="38"/>
  <c r="F23" i="38"/>
  <c r="F11" i="22"/>
  <c r="G40" i="38" s="1"/>
  <c r="F11" i="12"/>
  <c r="F12" i="22"/>
  <c r="F12" i="12"/>
  <c r="F13" i="22"/>
  <c r="G42" i="38" s="1"/>
  <c r="F13" i="12"/>
  <c r="F14" i="22"/>
  <c r="F14" i="12"/>
  <c r="G20" i="38"/>
  <c r="G21" i="38"/>
  <c r="G22" i="38"/>
  <c r="G27" i="38" s="1"/>
  <c r="G23" i="38"/>
  <c r="E28" i="38"/>
  <c r="G14" i="22"/>
  <c r="G14" i="12"/>
  <c r="H14" i="22"/>
  <c r="H14" i="12"/>
  <c r="G19" i="38"/>
  <c r="G26" i="38" s="1"/>
  <c r="H19" i="38"/>
  <c r="H26" i="38"/>
  <c r="I19" i="38"/>
  <c r="I26" i="38"/>
  <c r="J19" i="38"/>
  <c r="J26" i="38"/>
  <c r="K19" i="38"/>
  <c r="K26" i="38" s="1"/>
  <c r="L19" i="38"/>
  <c r="L26" i="38"/>
  <c r="M19" i="38"/>
  <c r="M26" i="38"/>
  <c r="N19" i="38"/>
  <c r="N26" i="38"/>
  <c r="O19" i="38"/>
  <c r="O26" i="38" s="1"/>
  <c r="P19" i="38"/>
  <c r="P26" i="38"/>
  <c r="H20" i="38"/>
  <c r="H21" i="38"/>
  <c r="H27" i="38" s="1"/>
  <c r="H28" i="38" s="1"/>
  <c r="H22" i="38"/>
  <c r="H23" i="38"/>
  <c r="I20" i="38"/>
  <c r="I21" i="38"/>
  <c r="I22" i="38"/>
  <c r="I27" i="38" s="1"/>
  <c r="I28" i="38" s="1"/>
  <c r="I23" i="38"/>
  <c r="J20" i="38"/>
  <c r="J21" i="38"/>
  <c r="J22" i="38"/>
  <c r="J23" i="38"/>
  <c r="K20" i="38"/>
  <c r="K21" i="38"/>
  <c r="K22" i="38"/>
  <c r="K23" i="38"/>
  <c r="K27" i="38"/>
  <c r="K28" i="38" s="1"/>
  <c r="L20" i="38"/>
  <c r="L21" i="38"/>
  <c r="L27" i="38" s="1"/>
  <c r="L22" i="38"/>
  <c r="L23" i="38"/>
  <c r="M20" i="38"/>
  <c r="M21" i="38"/>
  <c r="M22" i="38"/>
  <c r="M23" i="38"/>
  <c r="M27" i="38"/>
  <c r="M28" i="38" s="1"/>
  <c r="N20" i="38"/>
  <c r="N21" i="38"/>
  <c r="N22" i="38"/>
  <c r="N23" i="38"/>
  <c r="N27" i="38"/>
  <c r="N28" i="38" s="1"/>
  <c r="O20" i="38"/>
  <c r="O21" i="38"/>
  <c r="O22" i="38"/>
  <c r="O27" i="38" s="1"/>
  <c r="O23" i="38"/>
  <c r="P20" i="38"/>
  <c r="P21" i="38"/>
  <c r="P27" i="38" s="1"/>
  <c r="P28" i="38" s="1"/>
  <c r="P22" i="38"/>
  <c r="P23" i="38"/>
  <c r="E24" i="38"/>
  <c r="F24" i="38"/>
  <c r="G24" i="38"/>
  <c r="H24" i="38"/>
  <c r="I24" i="38"/>
  <c r="J24" i="38"/>
  <c r="K24" i="38"/>
  <c r="L24" i="38"/>
  <c r="M24" i="38"/>
  <c r="N24" i="38"/>
  <c r="O24" i="38"/>
  <c r="P24" i="38"/>
  <c r="D24" i="38"/>
  <c r="Q10" i="22"/>
  <c r="Q10" i="12"/>
  <c r="Q11" i="22"/>
  <c r="Q11" i="12"/>
  <c r="Q15" i="12" s="1"/>
  <c r="Q12" i="22"/>
  <c r="Q12" i="12"/>
  <c r="Q13" i="22"/>
  <c r="Q13" i="12"/>
  <c r="Q14" i="22"/>
  <c r="Q14" i="12"/>
  <c r="U10" i="22"/>
  <c r="U10" i="12"/>
  <c r="U15" i="12" s="1"/>
  <c r="U11" i="22"/>
  <c r="U11" i="12"/>
  <c r="U12" i="22"/>
  <c r="U12" i="12"/>
  <c r="U13" i="22"/>
  <c r="U13" i="12"/>
  <c r="U14" i="22"/>
  <c r="U14" i="12"/>
  <c r="Y10" i="22"/>
  <c r="Y10" i="12"/>
  <c r="Y11" i="22"/>
  <c r="Y11" i="12"/>
  <c r="Y12" i="22"/>
  <c r="Y12" i="37" s="1"/>
  <c r="Y12" i="12"/>
  <c r="Y13" i="22"/>
  <c r="Y13" i="37" s="1"/>
  <c r="Y13" i="12"/>
  <c r="Y14" i="22"/>
  <c r="Y14" i="12"/>
  <c r="Y15" i="12" s="1"/>
  <c r="Y16" i="12" s="1"/>
  <c r="AC10" i="22"/>
  <c r="AC10" i="12"/>
  <c r="AC11" i="22"/>
  <c r="AC11" i="12"/>
  <c r="AC15" i="12" s="1"/>
  <c r="AC12" i="22"/>
  <c r="AC12" i="12"/>
  <c r="AC12" i="37"/>
  <c r="AC13" i="22"/>
  <c r="AC13" i="37" s="1"/>
  <c r="AC13" i="12"/>
  <c r="AC14" i="22"/>
  <c r="AC14" i="12"/>
  <c r="AG10" i="22"/>
  <c r="AG10" i="12"/>
  <c r="AG11" i="22"/>
  <c r="AG11" i="12"/>
  <c r="AG12" i="22"/>
  <c r="AG12" i="37" s="1"/>
  <c r="AG12" i="12"/>
  <c r="AG13" i="22"/>
  <c r="AG13" i="12"/>
  <c r="AG14" i="22"/>
  <c r="AG14" i="37" s="1"/>
  <c r="AG14" i="12"/>
  <c r="AK10" i="22"/>
  <c r="AK10" i="12"/>
  <c r="AK11" i="22"/>
  <c r="AK11" i="12"/>
  <c r="AK12" i="22"/>
  <c r="AK12" i="12"/>
  <c r="AK13" i="22"/>
  <c r="AK13" i="12"/>
  <c r="AK14" i="22"/>
  <c r="AK14" i="12"/>
  <c r="AO10" i="22"/>
  <c r="AO10" i="12"/>
  <c r="AO10" i="37"/>
  <c r="AO6" i="37"/>
  <c r="AO11" i="22"/>
  <c r="AO11" i="12"/>
  <c r="AO11" i="37"/>
  <c r="AO12" i="22"/>
  <c r="AO12" i="37" s="1"/>
  <c r="AO12" i="12"/>
  <c r="AO13" i="22"/>
  <c r="AO13" i="12"/>
  <c r="AO14" i="22"/>
  <c r="AO14" i="12"/>
  <c r="AO14" i="37"/>
  <c r="AS10" i="22"/>
  <c r="AS10" i="12"/>
  <c r="AS11" i="22"/>
  <c r="AS11" i="37" s="1"/>
  <c r="AS11" i="12"/>
  <c r="AS12" i="22"/>
  <c r="AS12" i="12"/>
  <c r="AS12" i="37"/>
  <c r="AS13" i="22"/>
  <c r="AS13" i="12"/>
  <c r="AS13" i="37"/>
  <c r="AS14" i="22"/>
  <c r="AS14" i="37" s="1"/>
  <c r="AS14" i="12"/>
  <c r="AW10" i="22"/>
  <c r="AW10" i="12"/>
  <c r="AW10" i="37"/>
  <c r="AW6" i="37"/>
  <c r="AW11" i="22"/>
  <c r="AW11" i="12"/>
  <c r="AW11" i="37"/>
  <c r="AW12" i="22"/>
  <c r="AW12" i="37" s="1"/>
  <c r="AW12" i="12"/>
  <c r="AW13" i="22"/>
  <c r="AW13" i="12"/>
  <c r="AW14" i="22"/>
  <c r="AW14" i="12"/>
  <c r="AW14" i="37"/>
  <c r="BA10" i="22"/>
  <c r="BA10" i="12"/>
  <c r="BA11" i="22"/>
  <c r="BA11" i="37" s="1"/>
  <c r="BA11" i="12"/>
  <c r="BA12" i="22"/>
  <c r="BA12" i="12"/>
  <c r="BA12" i="37"/>
  <c r="BA13" i="22"/>
  <c r="BA13" i="12"/>
  <c r="BA13" i="37"/>
  <c r="BA14" i="22"/>
  <c r="BA14" i="37" s="1"/>
  <c r="BA14" i="12"/>
  <c r="BE10" i="22"/>
  <c r="BE10" i="12"/>
  <c r="BE10" i="37"/>
  <c r="BE6" i="37"/>
  <c r="BE11" i="22"/>
  <c r="BE11" i="12"/>
  <c r="BE11" i="37"/>
  <c r="BE12" i="22"/>
  <c r="BE12" i="37" s="1"/>
  <c r="BE12" i="12"/>
  <c r="BE13" i="22"/>
  <c r="BE13" i="12"/>
  <c r="BE14" i="22"/>
  <c r="BE14" i="12"/>
  <c r="BE14" i="37"/>
  <c r="BI10" i="22"/>
  <c r="BI10" i="12"/>
  <c r="BI11" i="22"/>
  <c r="BI11" i="37" s="1"/>
  <c r="BI11" i="12"/>
  <c r="BI12" i="22"/>
  <c r="BI12" i="12"/>
  <c r="BI12" i="37"/>
  <c r="BI13" i="22"/>
  <c r="BI13" i="12"/>
  <c r="BI13" i="37"/>
  <c r="BI14" i="22"/>
  <c r="BI14" i="37" s="1"/>
  <c r="BI14" i="12"/>
  <c r="BM10" i="22"/>
  <c r="BM10" i="12"/>
  <c r="BM10" i="37"/>
  <c r="BM6" i="37"/>
  <c r="BM11" i="22"/>
  <c r="BM11" i="12"/>
  <c r="BM11" i="37"/>
  <c r="BM12" i="22"/>
  <c r="BM12" i="37" s="1"/>
  <c r="BM12" i="12"/>
  <c r="BM13" i="22"/>
  <c r="BM13" i="12"/>
  <c r="BM14" i="22"/>
  <c r="BM14" i="12"/>
  <c r="BM14" i="37"/>
  <c r="D12" i="37"/>
  <c r="P10" i="12"/>
  <c r="P11" i="22"/>
  <c r="P11" i="12"/>
  <c r="P12" i="22"/>
  <c r="P12" i="12"/>
  <c r="P13" i="22"/>
  <c r="P13" i="12"/>
  <c r="P14" i="22"/>
  <c r="P14" i="12"/>
  <c r="R10" i="22"/>
  <c r="R10" i="12"/>
  <c r="R11" i="22"/>
  <c r="R11" i="12"/>
  <c r="R12" i="22"/>
  <c r="R12" i="12"/>
  <c r="R13" i="22"/>
  <c r="R13" i="12"/>
  <c r="R14" i="22"/>
  <c r="R14" i="12"/>
  <c r="S10" i="22"/>
  <c r="S10" i="12"/>
  <c r="T10" i="22"/>
  <c r="T10" i="12"/>
  <c r="T11" i="22"/>
  <c r="T11" i="12"/>
  <c r="T12" i="22"/>
  <c r="T12" i="12"/>
  <c r="T13" i="22"/>
  <c r="T13" i="12"/>
  <c r="T14" i="22"/>
  <c r="T14" i="12"/>
  <c r="V10" i="22"/>
  <c r="V10" i="12"/>
  <c r="V11" i="22"/>
  <c r="V11" i="12"/>
  <c r="V12" i="12"/>
  <c r="V13" i="22"/>
  <c r="V13" i="37" s="1"/>
  <c r="V13" i="12"/>
  <c r="V14" i="22"/>
  <c r="V14" i="12"/>
  <c r="W10" i="22"/>
  <c r="W10" i="12"/>
  <c r="X10" i="22"/>
  <c r="X10" i="12"/>
  <c r="X11" i="22"/>
  <c r="X11" i="37" s="1"/>
  <c r="X11" i="12"/>
  <c r="X12" i="22"/>
  <c r="X12" i="12"/>
  <c r="X13" i="22"/>
  <c r="X13" i="37" s="1"/>
  <c r="X13" i="12"/>
  <c r="X14" i="22"/>
  <c r="X14" i="12"/>
  <c r="Z10" i="22"/>
  <c r="Z10" i="37" s="1"/>
  <c r="Z6" i="37" s="1"/>
  <c r="Z10" i="12"/>
  <c r="Z11" i="22"/>
  <c r="Z11" i="12"/>
  <c r="Z12" i="22"/>
  <c r="Z12" i="37" s="1"/>
  <c r="Z12" i="12"/>
  <c r="Z13" i="22"/>
  <c r="Z13" i="12"/>
  <c r="Z14" i="22"/>
  <c r="Z14" i="37" s="1"/>
  <c r="Z14" i="12"/>
  <c r="AA10" i="22"/>
  <c r="AA10" i="12"/>
  <c r="AB10" i="22"/>
  <c r="AB10" i="37" s="1"/>
  <c r="AB10" i="12"/>
  <c r="AB11" i="22"/>
  <c r="AB11" i="12"/>
  <c r="AB12" i="22"/>
  <c r="AB12" i="37" s="1"/>
  <c r="AB12" i="12"/>
  <c r="AB13" i="22"/>
  <c r="AB13" i="12"/>
  <c r="AB13" i="37"/>
  <c r="AB14" i="22"/>
  <c r="AB14" i="12"/>
  <c r="AD10" i="22"/>
  <c r="AD10" i="12"/>
  <c r="AD11" i="22"/>
  <c r="AD11" i="12"/>
  <c r="AD11" i="37"/>
  <c r="AD12" i="22"/>
  <c r="AD12" i="37" s="1"/>
  <c r="AD12" i="12"/>
  <c r="AD13" i="22"/>
  <c r="AD13" i="12"/>
  <c r="AD14" i="22"/>
  <c r="AD14" i="37" s="1"/>
  <c r="AD14" i="12"/>
  <c r="AE10" i="22"/>
  <c r="AE10" i="12"/>
  <c r="AF10" i="22"/>
  <c r="AF10" i="37" s="1"/>
  <c r="AF10" i="12"/>
  <c r="AF11" i="22"/>
  <c r="AF11" i="12"/>
  <c r="AF12" i="22"/>
  <c r="AF12" i="37" s="1"/>
  <c r="AF12" i="12"/>
  <c r="AF13" i="22"/>
  <c r="AF13" i="12"/>
  <c r="AF14" i="22"/>
  <c r="AF14" i="37" s="1"/>
  <c r="AF14" i="12"/>
  <c r="AH10" i="22"/>
  <c r="AH10" i="12"/>
  <c r="AH11" i="22"/>
  <c r="AH11" i="37" s="1"/>
  <c r="AH11" i="12"/>
  <c r="AH12" i="22"/>
  <c r="AH12" i="12"/>
  <c r="AH13" i="22"/>
  <c r="AH13" i="12"/>
  <c r="AH14" i="22"/>
  <c r="AH14" i="12"/>
  <c r="AI10" i="22"/>
  <c r="AI10" i="12"/>
  <c r="AJ10" i="22"/>
  <c r="AJ10" i="12"/>
  <c r="AJ11" i="22"/>
  <c r="AJ11" i="12"/>
  <c r="AJ12" i="22"/>
  <c r="AJ12" i="12"/>
  <c r="AJ13" i="22"/>
  <c r="AJ13" i="12"/>
  <c r="AJ14" i="22"/>
  <c r="AJ14" i="12"/>
  <c r="AL10" i="22"/>
  <c r="AL10" i="12"/>
  <c r="AL10" i="37" s="1"/>
  <c r="AL6" i="37" s="1"/>
  <c r="AL11" i="22"/>
  <c r="AL11" i="12"/>
  <c r="AL11" i="37"/>
  <c r="AL12" i="22"/>
  <c r="AL12" i="37" s="1"/>
  <c r="AL12" i="12"/>
  <c r="AL13" i="22"/>
  <c r="AL13" i="37" s="1"/>
  <c r="AL13" i="12"/>
  <c r="AL14" i="22"/>
  <c r="AL14" i="12"/>
  <c r="AM10" i="22"/>
  <c r="AM10" i="37" s="1"/>
  <c r="AM6" i="37" s="1"/>
  <c r="AM10" i="12"/>
  <c r="AN10" i="22"/>
  <c r="AN10" i="12"/>
  <c r="AN11" i="22"/>
  <c r="AN11" i="37" s="1"/>
  <c r="AN11" i="12"/>
  <c r="AN12" i="22"/>
  <c r="AN12" i="12"/>
  <c r="AN12" i="37" s="1"/>
  <c r="AN7" i="37" s="1"/>
  <c r="AN13" i="22"/>
  <c r="AN13" i="12"/>
  <c r="AN13" i="37"/>
  <c r="AN14" i="22"/>
  <c r="AN14" i="37" s="1"/>
  <c r="AN14" i="12"/>
  <c r="AP10" i="22"/>
  <c r="AP10" i="37" s="1"/>
  <c r="AP6" i="37" s="1"/>
  <c r="AP10" i="12"/>
  <c r="AP11" i="22"/>
  <c r="AP11" i="37" s="1"/>
  <c r="AP7" i="37" s="1"/>
  <c r="AP11" i="12"/>
  <c r="AP12" i="22"/>
  <c r="AP12" i="37" s="1"/>
  <c r="AP12" i="12"/>
  <c r="AP13" i="22"/>
  <c r="AP13" i="12"/>
  <c r="AP13" i="37" s="1"/>
  <c r="AP14" i="22"/>
  <c r="AP14" i="12"/>
  <c r="AP14" i="37"/>
  <c r="AQ10" i="22"/>
  <c r="AQ10" i="12"/>
  <c r="AQ10" i="37" s="1"/>
  <c r="AQ6" i="37" s="1"/>
  <c r="AR10" i="22"/>
  <c r="AR10" i="12"/>
  <c r="AR10" i="37"/>
  <c r="AR11" i="22"/>
  <c r="AR11" i="12"/>
  <c r="AR11" i="37" s="1"/>
  <c r="AR7" i="37" s="1"/>
  <c r="AR12" i="22"/>
  <c r="AR12" i="12"/>
  <c r="AR12" i="37"/>
  <c r="AR13" i="22"/>
  <c r="AR13" i="37" s="1"/>
  <c r="AR13" i="12"/>
  <c r="AR14" i="22"/>
  <c r="AR14" i="37" s="1"/>
  <c r="AR14" i="12"/>
  <c r="AT10" i="22"/>
  <c r="AT10" i="37" s="1"/>
  <c r="AT10" i="12"/>
  <c r="AT11" i="22"/>
  <c r="AT11" i="37" s="1"/>
  <c r="AT11" i="12"/>
  <c r="AT12" i="22"/>
  <c r="AT12" i="37" s="1"/>
  <c r="AT12" i="12"/>
  <c r="AT13" i="22"/>
  <c r="AT13" i="12"/>
  <c r="AT13" i="37" s="1"/>
  <c r="AT7" i="37" s="1"/>
  <c r="AT14" i="22"/>
  <c r="AT14" i="12"/>
  <c r="AT14" i="37"/>
  <c r="AU10" i="22"/>
  <c r="AU10" i="12"/>
  <c r="AU10" i="37"/>
  <c r="AU6" i="37" s="1"/>
  <c r="AV10" i="22"/>
  <c r="AV10" i="12"/>
  <c r="AV10" i="37" s="1"/>
  <c r="AV6" i="37" s="1"/>
  <c r="AV11" i="22"/>
  <c r="AV11" i="12"/>
  <c r="AV11" i="37" s="1"/>
  <c r="AV12" i="22"/>
  <c r="AV12" i="12"/>
  <c r="AV12" i="37"/>
  <c r="AV13" i="22"/>
  <c r="AV13" i="37" s="1"/>
  <c r="AV13" i="12"/>
  <c r="AV14" i="22"/>
  <c r="AV14" i="37" s="1"/>
  <c r="AV14" i="12"/>
  <c r="AX10" i="22"/>
  <c r="AX10" i="37" s="1"/>
  <c r="AX10" i="12"/>
  <c r="AX6" i="37"/>
  <c r="AX11" i="22"/>
  <c r="AX11" i="37" s="1"/>
  <c r="AX11" i="12"/>
  <c r="AX12" i="22"/>
  <c r="AX12" i="37" s="1"/>
  <c r="AX12" i="12"/>
  <c r="AX13" i="22"/>
  <c r="AX13" i="12"/>
  <c r="AX13" i="37"/>
  <c r="AX14" i="22"/>
  <c r="AX14" i="12"/>
  <c r="AX14" i="37"/>
  <c r="AX7" i="37"/>
  <c r="AY10" i="22"/>
  <c r="AY10" i="12"/>
  <c r="AY10" i="37" s="1"/>
  <c r="AZ10" i="22"/>
  <c r="AZ10" i="12"/>
  <c r="AZ10" i="37" s="1"/>
  <c r="AZ11" i="22"/>
  <c r="AZ11" i="12"/>
  <c r="AZ11" i="37" s="1"/>
  <c r="AZ12" i="22"/>
  <c r="AZ12" i="12"/>
  <c r="AZ12" i="37"/>
  <c r="AZ13" i="22"/>
  <c r="AZ13" i="37" s="1"/>
  <c r="AZ13" i="12"/>
  <c r="AZ14" i="22"/>
  <c r="AZ14" i="12"/>
  <c r="BB10" i="22"/>
  <c r="BB10" i="12"/>
  <c r="BB10" i="37" s="1"/>
  <c r="BB11" i="22"/>
  <c r="BB11" i="12"/>
  <c r="BB11" i="37"/>
  <c r="BB12" i="22"/>
  <c r="BB12" i="12"/>
  <c r="BB12" i="37"/>
  <c r="BB13" i="22"/>
  <c r="BB13" i="37" s="1"/>
  <c r="BB13" i="12"/>
  <c r="BB14" i="22"/>
  <c r="BB14" i="37" s="1"/>
  <c r="BB14" i="12"/>
  <c r="BC10" i="22"/>
  <c r="BC10" i="37" s="1"/>
  <c r="BC6" i="37" s="1"/>
  <c r="BC10" i="12"/>
  <c r="BD10" i="22"/>
  <c r="BD10" i="37" s="1"/>
  <c r="BD6" i="37" s="1"/>
  <c r="BD10" i="12"/>
  <c r="BD11" i="22"/>
  <c r="BD11" i="37" s="1"/>
  <c r="BD11" i="12"/>
  <c r="BD12" i="22"/>
  <c r="BD12" i="37" s="1"/>
  <c r="BD12" i="12"/>
  <c r="BD13" i="22"/>
  <c r="BD13" i="12"/>
  <c r="BD13" i="37" s="1"/>
  <c r="BD14" i="22"/>
  <c r="BD14" i="12"/>
  <c r="BD14" i="37"/>
  <c r="BF10" i="22"/>
  <c r="BF10" i="12"/>
  <c r="BF10" i="37"/>
  <c r="BF11" i="22"/>
  <c r="BF11" i="12"/>
  <c r="BF11" i="37" s="1"/>
  <c r="BF7" i="37" s="1"/>
  <c r="BF12" i="22"/>
  <c r="BF12" i="12"/>
  <c r="BF12" i="37"/>
  <c r="BF13" i="22"/>
  <c r="BF13" i="37" s="1"/>
  <c r="BF13" i="12"/>
  <c r="BF14" i="22"/>
  <c r="BF14" i="37" s="1"/>
  <c r="BF14" i="12"/>
  <c r="BG10" i="22"/>
  <c r="BG10" i="37" s="1"/>
  <c r="BG6" i="37" s="1"/>
  <c r="BG10" i="12"/>
  <c r="BH10" i="22"/>
  <c r="BH10" i="37" s="1"/>
  <c r="BH10" i="12"/>
  <c r="BH6" i="37"/>
  <c r="BH11" i="22"/>
  <c r="BH11" i="37" s="1"/>
  <c r="BH11" i="12"/>
  <c r="BH12" i="22"/>
  <c r="BH12" i="37" s="1"/>
  <c r="BH12" i="12"/>
  <c r="BH13" i="22"/>
  <c r="BH13" i="12"/>
  <c r="BH13" i="37"/>
  <c r="BH14" i="22"/>
  <c r="BH14" i="12"/>
  <c r="BH14" i="37"/>
  <c r="BH7" i="37"/>
  <c r="BJ10" i="22"/>
  <c r="BJ10" i="12"/>
  <c r="BJ10" i="37" s="1"/>
  <c r="BJ11" i="22"/>
  <c r="BJ11" i="12"/>
  <c r="BJ11" i="37" s="1"/>
  <c r="BJ12" i="22"/>
  <c r="BJ12" i="12"/>
  <c r="BJ12" i="37"/>
  <c r="BJ13" i="22"/>
  <c r="BJ13" i="37" s="1"/>
  <c r="BJ13" i="12"/>
  <c r="BJ14" i="22"/>
  <c r="BJ14" i="37" s="1"/>
  <c r="BJ14" i="12"/>
  <c r="BK10" i="22"/>
  <c r="BK10" i="37" s="1"/>
  <c r="BK10" i="12"/>
  <c r="BK6" i="37"/>
  <c r="BL10" i="22"/>
  <c r="BL10" i="37" s="1"/>
  <c r="BL10" i="12"/>
  <c r="BL6" i="37"/>
  <c r="BL11" i="22"/>
  <c r="BL11" i="37" s="1"/>
  <c r="BL11" i="12"/>
  <c r="BL12" i="22"/>
  <c r="BL12" i="12"/>
  <c r="BL13" i="22"/>
  <c r="BL13" i="12"/>
  <c r="BL13" i="37" s="1"/>
  <c r="BL14" i="22"/>
  <c r="BL14" i="12"/>
  <c r="BL14" i="37"/>
  <c r="BN10" i="22"/>
  <c r="BN10" i="12"/>
  <c r="BN10" i="37" s="1"/>
  <c r="BN6" i="37" s="1"/>
  <c r="BN11" i="22"/>
  <c r="BN11" i="12"/>
  <c r="BN11" i="37" s="1"/>
  <c r="BN12" i="22"/>
  <c r="BN12" i="12"/>
  <c r="BN12" i="37"/>
  <c r="BN13" i="22"/>
  <c r="BN13" i="37" s="1"/>
  <c r="BN13" i="12"/>
  <c r="BN14" i="22"/>
  <c r="BN14" i="12"/>
  <c r="BO10" i="22"/>
  <c r="BO10" i="37" s="1"/>
  <c r="BO10" i="12"/>
  <c r="BO6" i="37"/>
  <c r="BP10" i="22"/>
  <c r="BP10" i="37" s="1"/>
  <c r="BP10" i="12"/>
  <c r="BP11" i="22"/>
  <c r="BP11" i="37" s="1"/>
  <c r="BP7" i="37" s="1"/>
  <c r="BP11" i="12"/>
  <c r="BP12" i="22"/>
  <c r="BP12" i="37" s="1"/>
  <c r="BP12" i="12"/>
  <c r="BP13" i="22"/>
  <c r="BP13" i="12"/>
  <c r="BP13" i="37" s="1"/>
  <c r="BP14" i="22"/>
  <c r="BP14" i="12"/>
  <c r="BP14" i="37"/>
  <c r="BQ10" i="22"/>
  <c r="BQ10" i="37" s="1"/>
  <c r="BQ10" i="12"/>
  <c r="BR10" i="22"/>
  <c r="BR10" i="37" s="1"/>
  <c r="BR10" i="12"/>
  <c r="BR6" i="37"/>
  <c r="BR11" i="22"/>
  <c r="BR11" i="37" s="1"/>
  <c r="BR11" i="12"/>
  <c r="BR12" i="22"/>
  <c r="BR12" i="37" s="1"/>
  <c r="BR12" i="12"/>
  <c r="BR13" i="22"/>
  <c r="BR13" i="12"/>
  <c r="BR13" i="37"/>
  <c r="BR14" i="22"/>
  <c r="BR14" i="12"/>
  <c r="BR14" i="37"/>
  <c r="BR7" i="37"/>
  <c r="BS10" i="22"/>
  <c r="BS10" i="12"/>
  <c r="BS10" i="37" s="1"/>
  <c r="BS6" i="37" s="1"/>
  <c r="BT10" i="22"/>
  <c r="BT10" i="12"/>
  <c r="BT10" i="37" s="1"/>
  <c r="BT11" i="22"/>
  <c r="BT11" i="12"/>
  <c r="BT11" i="37" s="1"/>
  <c r="BT12" i="22"/>
  <c r="BT12" i="12"/>
  <c r="BT12" i="37"/>
  <c r="BT13" i="22"/>
  <c r="BT13" i="37" s="1"/>
  <c r="BT13" i="12"/>
  <c r="BT14" i="22"/>
  <c r="BT14" i="12"/>
  <c r="BU10" i="22"/>
  <c r="BU10" i="37" s="1"/>
  <c r="BU10" i="12"/>
  <c r="BU6" i="37"/>
  <c r="BV10" i="22"/>
  <c r="BV10" i="37" s="1"/>
  <c r="BV6" i="37" s="1"/>
  <c r="BV10" i="12"/>
  <c r="BV11" i="22"/>
  <c r="BV11" i="37" s="1"/>
  <c r="BV11" i="12"/>
  <c r="BV12" i="22"/>
  <c r="BV12" i="37" s="1"/>
  <c r="BV12" i="12"/>
  <c r="BV13" i="22"/>
  <c r="BV13" i="37" s="1"/>
  <c r="BV13" i="12"/>
  <c r="BV14" i="22"/>
  <c r="BV14" i="12"/>
  <c r="BV14" i="37" s="1"/>
  <c r="BW10" i="22"/>
  <c r="BW10" i="12"/>
  <c r="BW10" i="37" s="1"/>
  <c r="BX10" i="22"/>
  <c r="BX10" i="12"/>
  <c r="BX10" i="37"/>
  <c r="BX6" i="37" s="1"/>
  <c r="BX11" i="22"/>
  <c r="BX11" i="37" s="1"/>
  <c r="BX7" i="37" s="1"/>
  <c r="BX11" i="12"/>
  <c r="BX12" i="22"/>
  <c r="BX12" i="12"/>
  <c r="BX12" i="37" s="1"/>
  <c r="BX13" i="22"/>
  <c r="BX13" i="12"/>
  <c r="BX13" i="37"/>
  <c r="BX14" i="22"/>
  <c r="BX14" i="37" s="1"/>
  <c r="BX14" i="12"/>
  <c r="BY10" i="22"/>
  <c r="BY10" i="12"/>
  <c r="BY10" i="37"/>
  <c r="BZ10" i="22"/>
  <c r="BZ10" i="12"/>
  <c r="BZ10" i="37"/>
  <c r="BZ6" i="37" s="1"/>
  <c r="BZ11" i="22"/>
  <c r="BZ11" i="12"/>
  <c r="BZ11" i="37"/>
  <c r="BZ12" i="22"/>
  <c r="BZ12" i="37" s="1"/>
  <c r="BZ12" i="12"/>
  <c r="BZ13" i="22"/>
  <c r="BZ13" i="12"/>
  <c r="BZ13" i="37" s="1"/>
  <c r="BZ14" i="22"/>
  <c r="BZ14" i="12"/>
  <c r="BZ14" i="37"/>
  <c r="CA10" i="22"/>
  <c r="CA10" i="12"/>
  <c r="CA10" i="37"/>
  <c r="CA6" i="37" s="1"/>
  <c r="CB10" i="22"/>
  <c r="CB10" i="37" s="1"/>
  <c r="CB6" i="37" s="1"/>
  <c r="CB10" i="12"/>
  <c r="CB11" i="22"/>
  <c r="CB11" i="37" s="1"/>
  <c r="CB7" i="37" s="1"/>
  <c r="CB11" i="12"/>
  <c r="CB12" i="22"/>
  <c r="CB12" i="12"/>
  <c r="CB12" i="37" s="1"/>
  <c r="CB13" i="22"/>
  <c r="CB13" i="12"/>
  <c r="CB13" i="37"/>
  <c r="CB14" i="22"/>
  <c r="CB14" i="37" s="1"/>
  <c r="CB14" i="12"/>
  <c r="CB5" i="37"/>
  <c r="CB16" i="37" s="1"/>
  <c r="CC10" i="22"/>
  <c r="CC10" i="37" s="1"/>
  <c r="CC10" i="12"/>
  <c r="CC6" i="37"/>
  <c r="CD10" i="22"/>
  <c r="CD10" i="37" s="1"/>
  <c r="CD10" i="12"/>
  <c r="CD11" i="22"/>
  <c r="CD11" i="37" s="1"/>
  <c r="CD11" i="12"/>
  <c r="CD12" i="22"/>
  <c r="CD12" i="37" s="1"/>
  <c r="CD12" i="12"/>
  <c r="CD13" i="22"/>
  <c r="CD13" i="12"/>
  <c r="CD13" i="37"/>
  <c r="CD14" i="22"/>
  <c r="CD14" i="12"/>
  <c r="CD14" i="37" s="1"/>
  <c r="CD7" i="37"/>
  <c r="CE10" i="22"/>
  <c r="CE10" i="37" s="1"/>
  <c r="CE6" i="37" s="1"/>
  <c r="CE10" i="12"/>
  <c r="CF10" i="22"/>
  <c r="CF10" i="37" s="1"/>
  <c r="CF6" i="37" s="1"/>
  <c r="CF10" i="12"/>
  <c r="CF11" i="22"/>
  <c r="CF11" i="12"/>
  <c r="CF11" i="37" s="1"/>
  <c r="CF12" i="22"/>
  <c r="CF12" i="12"/>
  <c r="CF12" i="37"/>
  <c r="CF13" i="22"/>
  <c r="CF13" i="37" s="1"/>
  <c r="CF13" i="12"/>
  <c r="CF14" i="22"/>
  <c r="CF14" i="37" s="1"/>
  <c r="CF14" i="12"/>
  <c r="CG10" i="22"/>
  <c r="CG10" i="37" s="1"/>
  <c r="CG10" i="12"/>
  <c r="CH10" i="22"/>
  <c r="CH10" i="37" s="1"/>
  <c r="CH6" i="37" s="1"/>
  <c r="CH10" i="12"/>
  <c r="CH11" i="22"/>
  <c r="CH11" i="12"/>
  <c r="CH11" i="37" s="1"/>
  <c r="CH12" i="22"/>
  <c r="CH12" i="12"/>
  <c r="CH12" i="37"/>
  <c r="CH13" i="22"/>
  <c r="CH13" i="37" s="1"/>
  <c r="CH13" i="12"/>
  <c r="CH14" i="22"/>
  <c r="CH14" i="37" s="1"/>
  <c r="CH14" i="12"/>
  <c r="CI10" i="22"/>
  <c r="CI10" i="37" s="1"/>
  <c r="CI10" i="12"/>
  <c r="CJ10" i="22"/>
  <c r="CJ10" i="37" s="1"/>
  <c r="CJ6" i="37" s="1"/>
  <c r="CJ10" i="12"/>
  <c r="CJ11" i="22"/>
  <c r="CJ11" i="37" s="1"/>
  <c r="CJ11" i="12"/>
  <c r="CJ12" i="22"/>
  <c r="CJ12" i="12"/>
  <c r="CJ13" i="22"/>
  <c r="CJ13" i="37" s="1"/>
  <c r="CJ13" i="12"/>
  <c r="CJ14" i="22"/>
  <c r="CJ14" i="12"/>
  <c r="CJ14" i="37" s="1"/>
  <c r="E14" i="37"/>
  <c r="S11" i="22"/>
  <c r="S11" i="12"/>
  <c r="S12" i="22"/>
  <c r="S12" i="12"/>
  <c r="S13" i="22"/>
  <c r="S13" i="37" s="1"/>
  <c r="S13" i="12"/>
  <c r="S14" i="22"/>
  <c r="S14" i="12"/>
  <c r="W11" i="22"/>
  <c r="W11" i="37" s="1"/>
  <c r="W11" i="12"/>
  <c r="W12" i="22"/>
  <c r="W12" i="12"/>
  <c r="W13" i="22"/>
  <c r="W13" i="37" s="1"/>
  <c r="W13" i="12"/>
  <c r="W14" i="22"/>
  <c r="W14" i="12"/>
  <c r="AA11" i="22"/>
  <c r="AA11" i="37" s="1"/>
  <c r="AA11" i="12"/>
  <c r="AA12" i="22"/>
  <c r="AA12" i="12"/>
  <c r="AA13" i="22"/>
  <c r="AA13" i="37" s="1"/>
  <c r="AA13" i="12"/>
  <c r="AA14" i="22"/>
  <c r="AA14" i="12"/>
  <c r="AE11" i="22"/>
  <c r="AE11" i="37" s="1"/>
  <c r="AE11" i="12"/>
  <c r="AE12" i="22"/>
  <c r="AE12" i="12"/>
  <c r="AE13" i="22"/>
  <c r="AE13" i="37" s="1"/>
  <c r="AE13" i="12"/>
  <c r="AE14" i="22"/>
  <c r="AE14" i="12"/>
  <c r="AI11" i="22"/>
  <c r="AI11" i="37" s="1"/>
  <c r="AI11" i="12"/>
  <c r="AI12" i="22"/>
  <c r="AI12" i="12"/>
  <c r="AI13" i="22"/>
  <c r="AI13" i="37" s="1"/>
  <c r="AI13" i="12"/>
  <c r="AI14" i="22"/>
  <c r="AI14" i="12"/>
  <c r="AM11" i="22"/>
  <c r="AM11" i="37" s="1"/>
  <c r="AM11" i="12"/>
  <c r="AM12" i="22"/>
  <c r="AM12" i="12"/>
  <c r="AM13" i="22"/>
  <c r="AM13" i="12"/>
  <c r="AM13" i="37"/>
  <c r="AM14" i="22"/>
  <c r="AM14" i="12"/>
  <c r="AM14" i="37" s="1"/>
  <c r="AQ11" i="22"/>
  <c r="AQ11" i="12"/>
  <c r="AQ11" i="37" s="1"/>
  <c r="AQ12" i="22"/>
  <c r="AQ12" i="37" s="1"/>
  <c r="AQ12" i="12"/>
  <c r="AQ13" i="22"/>
  <c r="AQ13" i="12"/>
  <c r="AQ14" i="22"/>
  <c r="AQ14" i="37" s="1"/>
  <c r="AQ14" i="12"/>
  <c r="AU11" i="22"/>
  <c r="AU11" i="37" s="1"/>
  <c r="AU11" i="12"/>
  <c r="AU12" i="22"/>
  <c r="AU12" i="12"/>
  <c r="AU12" i="37"/>
  <c r="AU13" i="22"/>
  <c r="AU13" i="12"/>
  <c r="AU13" i="37"/>
  <c r="AU14" i="22"/>
  <c r="AU14" i="37" s="1"/>
  <c r="AU14" i="12"/>
  <c r="AY11" i="22"/>
  <c r="AY11" i="12"/>
  <c r="AY11" i="37"/>
  <c r="AY12" i="22"/>
  <c r="AY12" i="37" s="1"/>
  <c r="AY12" i="12"/>
  <c r="AY13" i="22"/>
  <c r="AY13" i="37" s="1"/>
  <c r="AY13" i="12"/>
  <c r="AY14" i="22"/>
  <c r="AY14" i="12"/>
  <c r="AY14" i="37"/>
  <c r="BC11" i="22"/>
  <c r="BC11" i="37" s="1"/>
  <c r="BC11" i="12"/>
  <c r="BC12" i="22"/>
  <c r="BC12" i="37" s="1"/>
  <c r="BC12" i="12"/>
  <c r="BC13" i="22"/>
  <c r="BC13" i="12"/>
  <c r="BC13" i="37" s="1"/>
  <c r="BC14" i="22"/>
  <c r="BC14" i="12"/>
  <c r="BC14" i="37"/>
  <c r="BG11" i="22"/>
  <c r="BG11" i="12"/>
  <c r="BG11" i="37"/>
  <c r="BG12" i="22"/>
  <c r="BG12" i="12"/>
  <c r="BG12" i="37"/>
  <c r="BG13" i="22"/>
  <c r="BG13" i="37" s="1"/>
  <c r="BG13" i="12"/>
  <c r="BG14" i="22"/>
  <c r="BG14" i="12"/>
  <c r="BG14" i="37"/>
  <c r="BK11" i="22"/>
  <c r="BK11" i="12"/>
  <c r="BK12" i="22"/>
  <c r="BK12" i="37" s="1"/>
  <c r="BK12" i="12"/>
  <c r="BK13" i="22"/>
  <c r="BK13" i="12"/>
  <c r="BK13" i="37" s="1"/>
  <c r="BK14" i="22"/>
  <c r="BK14" i="12"/>
  <c r="BK14" i="37"/>
  <c r="BO11" i="22"/>
  <c r="BO11" i="12"/>
  <c r="BO11" i="37" s="1"/>
  <c r="BO7" i="37" s="1"/>
  <c r="BO12" i="22"/>
  <c r="BO12" i="12"/>
  <c r="BO12" i="37"/>
  <c r="BO13" i="22"/>
  <c r="BO13" i="37" s="1"/>
  <c r="BO13" i="12"/>
  <c r="BO14" i="22"/>
  <c r="BO14" i="37" s="1"/>
  <c r="BO14" i="12"/>
  <c r="BQ11" i="22"/>
  <c r="BQ11" i="12"/>
  <c r="BQ12" i="22"/>
  <c r="BQ12" i="12"/>
  <c r="BQ12" i="37"/>
  <c r="BQ13" i="22"/>
  <c r="BQ13" i="12"/>
  <c r="BQ13" i="37" s="1"/>
  <c r="BQ14" i="22"/>
  <c r="BQ14" i="37" s="1"/>
  <c r="BQ14" i="12"/>
  <c r="BS11" i="22"/>
  <c r="BS11" i="12"/>
  <c r="BS11" i="37" s="1"/>
  <c r="BS12" i="22"/>
  <c r="BS12" i="37" s="1"/>
  <c r="BS12" i="12"/>
  <c r="BS13" i="22"/>
  <c r="BS13" i="12"/>
  <c r="BS14" i="22"/>
  <c r="BS14" i="37" s="1"/>
  <c r="BS14" i="12"/>
  <c r="BU11" i="22"/>
  <c r="BU11" i="37" s="1"/>
  <c r="BU11" i="12"/>
  <c r="BU12" i="22"/>
  <c r="BU12" i="12"/>
  <c r="BU12" i="37" s="1"/>
  <c r="BU15" i="37" s="1"/>
  <c r="BU13" i="22"/>
  <c r="BU13" i="12"/>
  <c r="BU13" i="37"/>
  <c r="BU14" i="22"/>
  <c r="BU14" i="37" s="1"/>
  <c r="BU14" i="12"/>
  <c r="BU7" i="37"/>
  <c r="BW11" i="22"/>
  <c r="BW11" i="12"/>
  <c r="BW11" i="37"/>
  <c r="BW12" i="22"/>
  <c r="BW12" i="12"/>
  <c r="BW12" i="37" s="1"/>
  <c r="BW13" i="22"/>
  <c r="BW13" i="37" s="1"/>
  <c r="BW13" i="12"/>
  <c r="BW14" i="22"/>
  <c r="BW14" i="12"/>
  <c r="BY11" i="22"/>
  <c r="BY11" i="12"/>
  <c r="BY11" i="37"/>
  <c r="BY12" i="22"/>
  <c r="BY12" i="37" s="1"/>
  <c r="BY12" i="12"/>
  <c r="BY13" i="22"/>
  <c r="BY13" i="12"/>
  <c r="BY13" i="37"/>
  <c r="BY14" i="22"/>
  <c r="BY14" i="12"/>
  <c r="BY14" i="37" s="1"/>
  <c r="BY7" i="37" s="1"/>
  <c r="CA11" i="22"/>
  <c r="CA11" i="12"/>
  <c r="CA11" i="37" s="1"/>
  <c r="CA12" i="22"/>
  <c r="CA12" i="12"/>
  <c r="CA12" i="37"/>
  <c r="CA13" i="22"/>
  <c r="CA13" i="37" s="1"/>
  <c r="CA13" i="12"/>
  <c r="CA14" i="22"/>
  <c r="CA14" i="37" s="1"/>
  <c r="CA14" i="12"/>
  <c r="CC11" i="22"/>
  <c r="CC11" i="37" s="1"/>
  <c r="CC11" i="12"/>
  <c r="CC12" i="22"/>
  <c r="CC12" i="12"/>
  <c r="CC13" i="22"/>
  <c r="CC13" i="37" s="1"/>
  <c r="CC13" i="12"/>
  <c r="CC14" i="22"/>
  <c r="CC14" i="12"/>
  <c r="CC14" i="37"/>
  <c r="CE11" i="22"/>
  <c r="CE11" i="12"/>
  <c r="CE11" i="37"/>
  <c r="CE12" i="22"/>
  <c r="CE12" i="12"/>
  <c r="CE12" i="37" s="1"/>
  <c r="CE13" i="22"/>
  <c r="CE13" i="37" s="1"/>
  <c r="CE13" i="12"/>
  <c r="CE14" i="22"/>
  <c r="CE14" i="12"/>
  <c r="CG11" i="22"/>
  <c r="CG11" i="37" s="1"/>
  <c r="CG11" i="12"/>
  <c r="CG12" i="22"/>
  <c r="CG12" i="12"/>
  <c r="CG13" i="22"/>
  <c r="CG13" i="12"/>
  <c r="CG13" i="37"/>
  <c r="CG14" i="22"/>
  <c r="CG14" i="12"/>
  <c r="CG14" i="37" s="1"/>
  <c r="CI11" i="22"/>
  <c r="CI11" i="12"/>
  <c r="CI12" i="22"/>
  <c r="CI12" i="12"/>
  <c r="CI12" i="37"/>
  <c r="CI13" i="22"/>
  <c r="CI13" i="12"/>
  <c r="CI13" i="37"/>
  <c r="CI14" i="22"/>
  <c r="CI14" i="37" s="1"/>
  <c r="CI14" i="12"/>
  <c r="C11" i="37"/>
  <c r="C13" i="37"/>
  <c r="AU15" i="37"/>
  <c r="BO15" i="37"/>
  <c r="AP15" i="37"/>
  <c r="AV15" i="37"/>
  <c r="AX15" i="37"/>
  <c r="BD15" i="37"/>
  <c r="BH15" i="37"/>
  <c r="BV15" i="37"/>
  <c r="BX15" i="37"/>
  <c r="BZ15" i="37"/>
  <c r="CB15" i="37"/>
  <c r="D5" i="12"/>
  <c r="D23" i="4" s="1"/>
  <c r="D23" i="23"/>
  <c r="D23" i="24" s="1"/>
  <c r="D24" i="4"/>
  <c r="D24" i="6" s="1"/>
  <c r="D24" i="23"/>
  <c r="D25" i="4"/>
  <c r="D25" i="6" s="1"/>
  <c r="D25" i="23"/>
  <c r="D26" i="4"/>
  <c r="D26" i="6"/>
  <c r="D26" i="23"/>
  <c r="D26" i="24" s="1"/>
  <c r="D27" i="23"/>
  <c r="D27" i="24" s="1"/>
  <c r="D28" i="4"/>
  <c r="D28" i="6" s="1"/>
  <c r="D28" i="23"/>
  <c r="D28" i="24" s="1"/>
  <c r="D29" i="4"/>
  <c r="D29" i="6" s="1"/>
  <c r="D29" i="23"/>
  <c r="D29" i="24" s="1"/>
  <c r="D30" i="4"/>
  <c r="D30" i="6"/>
  <c r="D30" i="23"/>
  <c r="D30" i="24" s="1"/>
  <c r="D31" i="4"/>
  <c r="D31" i="6"/>
  <c r="D31" i="23"/>
  <c r="D31" i="24" s="1"/>
  <c r="D69" i="36" s="1"/>
  <c r="D32" i="4"/>
  <c r="D32" i="6" s="1"/>
  <c r="C5" i="12"/>
  <c r="C25" i="4" s="1"/>
  <c r="C25" i="6" s="1"/>
  <c r="C24" i="4"/>
  <c r="C24" i="6" s="1"/>
  <c r="C26" i="4"/>
  <c r="C26" i="6" s="1"/>
  <c r="C28" i="4"/>
  <c r="C28" i="6" s="1"/>
  <c r="C30" i="4"/>
  <c r="C30" i="6" s="1"/>
  <c r="C32" i="4"/>
  <c r="C32" i="6" s="1"/>
  <c r="CJ92" i="35"/>
  <c r="CI92" i="35"/>
  <c r="CH92" i="35"/>
  <c r="CG92" i="35"/>
  <c r="CF92" i="35"/>
  <c r="CE92" i="35"/>
  <c r="CD92" i="35"/>
  <c r="CC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E92" i="35"/>
  <c r="D92" i="35"/>
  <c r="C92" i="35"/>
  <c r="CJ91" i="35"/>
  <c r="CI91" i="35"/>
  <c r="CH91" i="35"/>
  <c r="CG91" i="35"/>
  <c r="CF91" i="35"/>
  <c r="CE91" i="35"/>
  <c r="CD91" i="35"/>
  <c r="CC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P91" i="35"/>
  <c r="E91" i="35"/>
  <c r="D91" i="35"/>
  <c r="C91" i="35"/>
  <c r="CJ90" i="35"/>
  <c r="CI90" i="35"/>
  <c r="CH90" i="35"/>
  <c r="CG90" i="35"/>
  <c r="CF90" i="35"/>
  <c r="CE90" i="35"/>
  <c r="CD90" i="35"/>
  <c r="CC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P90" i="35"/>
  <c r="E90" i="35"/>
  <c r="D90" i="35"/>
  <c r="C90" i="35"/>
  <c r="CJ89" i="35"/>
  <c r="CI89" i="35"/>
  <c r="CH89" i="35"/>
  <c r="CG89" i="35"/>
  <c r="CF89" i="35"/>
  <c r="CE89" i="35"/>
  <c r="CD89" i="35"/>
  <c r="CC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P89" i="35"/>
  <c r="E89" i="35"/>
  <c r="D89" i="35"/>
  <c r="C89" i="35"/>
  <c r="CJ88" i="35"/>
  <c r="CI88" i="35"/>
  <c r="CH88" i="35"/>
  <c r="CG88" i="35"/>
  <c r="CF88" i="35"/>
  <c r="CE88" i="35"/>
  <c r="CD88" i="35"/>
  <c r="CC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P88" i="35"/>
  <c r="E88" i="35"/>
  <c r="D88" i="35"/>
  <c r="C88" i="35"/>
  <c r="CJ87" i="35"/>
  <c r="CI87" i="35"/>
  <c r="CH87" i="35"/>
  <c r="CG87" i="35"/>
  <c r="CF87" i="35"/>
  <c r="CE87" i="35"/>
  <c r="CD87" i="35"/>
  <c r="CC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P87" i="35"/>
  <c r="E87" i="35"/>
  <c r="D87" i="35"/>
  <c r="C87" i="35"/>
  <c r="CJ86" i="35"/>
  <c r="CI86" i="35"/>
  <c r="CH86" i="35"/>
  <c r="CG86" i="35"/>
  <c r="CF86" i="35"/>
  <c r="CE86" i="35"/>
  <c r="CD86" i="35"/>
  <c r="CC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P86" i="35"/>
  <c r="F19" i="35"/>
  <c r="F86" i="35"/>
  <c r="E86" i="35"/>
  <c r="D86" i="35"/>
  <c r="C86" i="35"/>
  <c r="CJ85" i="35"/>
  <c r="CI85" i="35"/>
  <c r="CH85" i="35"/>
  <c r="CG85" i="35"/>
  <c r="CF85" i="35"/>
  <c r="CE85" i="35"/>
  <c r="CD85" i="35"/>
  <c r="CC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E85" i="35"/>
  <c r="D85" i="35"/>
  <c r="C85" i="35"/>
  <c r="CJ84" i="35"/>
  <c r="CI84" i="35"/>
  <c r="CH84" i="35"/>
  <c r="CG84" i="35"/>
  <c r="CF84" i="35"/>
  <c r="CE84" i="35"/>
  <c r="CD84" i="35"/>
  <c r="CC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84" i="35"/>
  <c r="D84" i="35"/>
  <c r="C84" i="35"/>
  <c r="CJ83" i="35"/>
  <c r="CI83" i="35"/>
  <c r="CH83" i="35"/>
  <c r="CG83" i="35"/>
  <c r="CF83" i="35"/>
  <c r="CE83" i="35"/>
  <c r="CD83" i="35"/>
  <c r="CC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P83" i="35"/>
  <c r="E83" i="35"/>
  <c r="D83" i="35"/>
  <c r="C83" i="35"/>
  <c r="CJ82" i="35"/>
  <c r="CI82" i="35"/>
  <c r="CH82" i="35"/>
  <c r="CG82" i="35"/>
  <c r="CF82" i="35"/>
  <c r="CE82" i="35"/>
  <c r="CD82" i="35"/>
  <c r="CC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P82" i="35"/>
  <c r="E82" i="35"/>
  <c r="D82" i="35"/>
  <c r="C82" i="35"/>
  <c r="CJ81" i="35"/>
  <c r="CI81" i="35"/>
  <c r="CH81" i="35"/>
  <c r="CG81" i="35"/>
  <c r="CF81" i="35"/>
  <c r="CE81" i="35"/>
  <c r="CD81" i="35"/>
  <c r="CC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I81" i="35"/>
  <c r="H81" i="35"/>
  <c r="G81" i="35"/>
  <c r="F81" i="35"/>
  <c r="E81" i="35"/>
  <c r="D81" i="35"/>
  <c r="C81" i="35"/>
  <c r="CJ80" i="35"/>
  <c r="CI80" i="35"/>
  <c r="CH80" i="35"/>
  <c r="CG80" i="35"/>
  <c r="CF80" i="35"/>
  <c r="CE80" i="35"/>
  <c r="CD80" i="35"/>
  <c r="CC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E80" i="35"/>
  <c r="D80" i="35"/>
  <c r="C80" i="35"/>
  <c r="CJ77" i="35"/>
  <c r="CI77" i="35"/>
  <c r="CH77" i="35"/>
  <c r="CG77" i="35"/>
  <c r="CF77" i="35"/>
  <c r="CE77" i="35"/>
  <c r="CD77" i="35"/>
  <c r="CC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E77" i="35"/>
  <c r="D77" i="35"/>
  <c r="C77" i="35"/>
  <c r="CJ76" i="35"/>
  <c r="CI76" i="35"/>
  <c r="CH76" i="35"/>
  <c r="CG76" i="35"/>
  <c r="CF76" i="35"/>
  <c r="CE76" i="35"/>
  <c r="CD76" i="35"/>
  <c r="CC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P76" i="35"/>
  <c r="E76" i="35"/>
  <c r="D76" i="35"/>
  <c r="C76" i="35"/>
  <c r="CJ75" i="35"/>
  <c r="CI75" i="35"/>
  <c r="CH75" i="35"/>
  <c r="CG75" i="35"/>
  <c r="CF75" i="35"/>
  <c r="CE75" i="35"/>
  <c r="CD75" i="35"/>
  <c r="CC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P75" i="35"/>
  <c r="E75" i="35"/>
  <c r="D75" i="35"/>
  <c r="C75" i="35"/>
  <c r="CJ74" i="35"/>
  <c r="CI74" i="35"/>
  <c r="CH74" i="35"/>
  <c r="CG74" i="35"/>
  <c r="CF74" i="35"/>
  <c r="CE74" i="35"/>
  <c r="CD74" i="35"/>
  <c r="CC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P74" i="35"/>
  <c r="E74" i="35"/>
  <c r="D74" i="35"/>
  <c r="C74" i="35"/>
  <c r="CJ73" i="35"/>
  <c r="CI73" i="35"/>
  <c r="CH73" i="35"/>
  <c r="CG73" i="35"/>
  <c r="CF73" i="35"/>
  <c r="CE73" i="35"/>
  <c r="CD73" i="35"/>
  <c r="CC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P73" i="35"/>
  <c r="E73" i="35"/>
  <c r="D73" i="35"/>
  <c r="C73" i="35"/>
  <c r="CJ72" i="35"/>
  <c r="CI72" i="35"/>
  <c r="CH72" i="35"/>
  <c r="CG72" i="35"/>
  <c r="CF72" i="35"/>
  <c r="CE72" i="35"/>
  <c r="CD72" i="35"/>
  <c r="CC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P72" i="35"/>
  <c r="F72" i="35"/>
  <c r="E72" i="35"/>
  <c r="D72" i="35"/>
  <c r="C72" i="35"/>
  <c r="CJ71" i="35"/>
  <c r="CI71" i="35"/>
  <c r="CH71" i="35"/>
  <c r="CG71" i="35"/>
  <c r="CF71" i="35"/>
  <c r="CE71" i="35"/>
  <c r="CD71" i="35"/>
  <c r="CC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P71" i="35"/>
  <c r="E71" i="35"/>
  <c r="D71" i="35"/>
  <c r="C71" i="35"/>
  <c r="CJ70" i="35"/>
  <c r="CI70" i="35"/>
  <c r="CH70" i="35"/>
  <c r="CG70" i="35"/>
  <c r="CF70" i="35"/>
  <c r="CE70" i="35"/>
  <c r="CD70" i="35"/>
  <c r="CC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P70" i="35"/>
  <c r="E70" i="35"/>
  <c r="D70" i="35"/>
  <c r="C70" i="35"/>
  <c r="CJ69" i="35"/>
  <c r="CI69" i="35"/>
  <c r="CH69" i="35"/>
  <c r="CG69" i="35"/>
  <c r="CF69" i="35"/>
  <c r="CE69" i="35"/>
  <c r="CD69" i="35"/>
  <c r="CC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P69" i="35"/>
  <c r="O69" i="35"/>
  <c r="N69" i="35"/>
  <c r="M69" i="35"/>
  <c r="L69" i="35"/>
  <c r="K69" i="35"/>
  <c r="J69" i="35"/>
  <c r="I69" i="35"/>
  <c r="H69" i="35"/>
  <c r="G69" i="35"/>
  <c r="F69" i="35"/>
  <c r="E69" i="35"/>
  <c r="D69" i="35"/>
  <c r="C69" i="35"/>
  <c r="CJ68" i="35"/>
  <c r="CI68" i="35"/>
  <c r="CH68" i="35"/>
  <c r="CG68" i="35"/>
  <c r="CF68" i="35"/>
  <c r="CE68" i="35"/>
  <c r="CD68" i="35"/>
  <c r="CC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P68" i="35"/>
  <c r="E68" i="35"/>
  <c r="D68" i="35"/>
  <c r="C68" i="35"/>
  <c r="CJ67" i="35"/>
  <c r="CI67" i="35"/>
  <c r="CH67" i="35"/>
  <c r="CG67" i="35"/>
  <c r="CF67" i="35"/>
  <c r="CE67" i="35"/>
  <c r="CD67" i="35"/>
  <c r="CC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P67" i="35"/>
  <c r="E67" i="35"/>
  <c r="D67" i="35"/>
  <c r="C67" i="35"/>
  <c r="CJ66" i="35"/>
  <c r="CI66" i="35"/>
  <c r="CH66" i="35"/>
  <c r="CG66" i="35"/>
  <c r="CF66" i="35"/>
  <c r="CE66" i="35"/>
  <c r="CD66" i="35"/>
  <c r="CC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I66" i="35"/>
  <c r="H66" i="35"/>
  <c r="G66" i="35"/>
  <c r="F66" i="35"/>
  <c r="E66" i="35"/>
  <c r="D66" i="35"/>
  <c r="C66" i="35"/>
  <c r="CJ65" i="35"/>
  <c r="CI65" i="35"/>
  <c r="CH65" i="35"/>
  <c r="CG65" i="35"/>
  <c r="CF65" i="35"/>
  <c r="CE65" i="35"/>
  <c r="CD65" i="35"/>
  <c r="CC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G19" i="35"/>
  <c r="G86" i="35" s="1"/>
  <c r="E65" i="35"/>
  <c r="D65" i="35"/>
  <c r="C65" i="35"/>
  <c r="CJ62" i="35"/>
  <c r="CI62" i="35"/>
  <c r="CH62" i="35"/>
  <c r="CG62" i="35"/>
  <c r="CF62" i="35"/>
  <c r="CE62" i="35"/>
  <c r="CD62" i="35"/>
  <c r="CC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E62" i="35"/>
  <c r="D62" i="35"/>
  <c r="C62" i="35"/>
  <c r="CJ61" i="35"/>
  <c r="CI61" i="35"/>
  <c r="CH61" i="35"/>
  <c r="CG61" i="35"/>
  <c r="CF61" i="35"/>
  <c r="CE61" i="35"/>
  <c r="CD61" i="35"/>
  <c r="CC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E61" i="35"/>
  <c r="D61" i="35"/>
  <c r="C61" i="35"/>
  <c r="CJ60" i="35"/>
  <c r="CI60" i="35"/>
  <c r="CH60" i="35"/>
  <c r="CG60" i="35"/>
  <c r="CF60" i="35"/>
  <c r="CE60" i="35"/>
  <c r="CD60" i="35"/>
  <c r="CC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F60" i="35"/>
  <c r="E60" i="35"/>
  <c r="D60" i="35"/>
  <c r="C60" i="35"/>
  <c r="CJ59" i="35"/>
  <c r="CI59" i="35"/>
  <c r="CH59" i="35"/>
  <c r="CG59" i="35"/>
  <c r="CF59" i="35"/>
  <c r="CE59" i="35"/>
  <c r="CD59" i="35"/>
  <c r="CC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E59" i="35"/>
  <c r="D59" i="35"/>
  <c r="C59" i="35"/>
  <c r="CJ58" i="35"/>
  <c r="CI58" i="35"/>
  <c r="CH58" i="35"/>
  <c r="CG58" i="35"/>
  <c r="CF58" i="35"/>
  <c r="CE58" i="35"/>
  <c r="CD58" i="35"/>
  <c r="CC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E58" i="35"/>
  <c r="D58" i="35"/>
  <c r="C58" i="35"/>
  <c r="CJ57" i="35"/>
  <c r="CI57" i="35"/>
  <c r="CH57" i="35"/>
  <c r="CG57" i="35"/>
  <c r="CF57" i="35"/>
  <c r="CE57" i="35"/>
  <c r="CD57" i="35"/>
  <c r="CC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E57" i="35"/>
  <c r="D57" i="35"/>
  <c r="C57" i="35"/>
  <c r="CJ56" i="35"/>
  <c r="CI56" i="35"/>
  <c r="CH56" i="35"/>
  <c r="CG56" i="35"/>
  <c r="CF56" i="35"/>
  <c r="CE56" i="35"/>
  <c r="CD56" i="35"/>
  <c r="CC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E56" i="35"/>
  <c r="D56" i="35"/>
  <c r="C56" i="35"/>
  <c r="CJ55" i="35"/>
  <c r="CI55" i="35"/>
  <c r="CH55" i="35"/>
  <c r="CG55" i="35"/>
  <c r="CF55" i="35"/>
  <c r="CE55" i="35"/>
  <c r="CD55" i="35"/>
  <c r="CC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E55" i="35"/>
  <c r="D55" i="35"/>
  <c r="C55" i="35"/>
  <c r="CJ54" i="35"/>
  <c r="CI54" i="35"/>
  <c r="CH54" i="35"/>
  <c r="CG54" i="35"/>
  <c r="CF54" i="35"/>
  <c r="CE54" i="35"/>
  <c r="CD54" i="35"/>
  <c r="CC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O54" i="35"/>
  <c r="N54" i="35"/>
  <c r="M54" i="35"/>
  <c r="L54" i="35"/>
  <c r="K54" i="35"/>
  <c r="J54" i="35"/>
  <c r="I54" i="35"/>
  <c r="H54" i="35"/>
  <c r="G54" i="35"/>
  <c r="F54" i="35"/>
  <c r="E54" i="35"/>
  <c r="D54" i="35"/>
  <c r="C54" i="35"/>
  <c r="CJ53" i="35"/>
  <c r="CI53" i="35"/>
  <c r="CH53" i="35"/>
  <c r="CG53" i="35"/>
  <c r="CF53" i="35"/>
  <c r="CE53" i="35"/>
  <c r="CD53" i="35"/>
  <c r="CC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P53" i="35"/>
  <c r="E53" i="35"/>
  <c r="D53" i="35"/>
  <c r="C53" i="35"/>
  <c r="CJ52" i="35"/>
  <c r="CI52" i="35"/>
  <c r="CH52" i="35"/>
  <c r="CG52" i="35"/>
  <c r="CF52" i="35"/>
  <c r="CE52" i="35"/>
  <c r="CD52" i="35"/>
  <c r="CC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P52" i="35"/>
  <c r="E52" i="35"/>
  <c r="D52" i="35"/>
  <c r="C52" i="35"/>
  <c r="CJ51" i="35"/>
  <c r="CI51" i="35"/>
  <c r="CH51" i="35"/>
  <c r="CG51" i="35"/>
  <c r="CF51" i="35"/>
  <c r="CE51" i="35"/>
  <c r="CD51" i="35"/>
  <c r="CC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I51" i="35"/>
  <c r="H51" i="35"/>
  <c r="G51" i="35"/>
  <c r="F51" i="35"/>
  <c r="E51" i="35"/>
  <c r="D51" i="35"/>
  <c r="C51" i="35"/>
  <c r="CJ50" i="35"/>
  <c r="CI50" i="35"/>
  <c r="CH50" i="35"/>
  <c r="CG50" i="35"/>
  <c r="CF50" i="35"/>
  <c r="CE50" i="35"/>
  <c r="CD50" i="35"/>
  <c r="CC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E50" i="35"/>
  <c r="D50" i="35"/>
  <c r="C50" i="35"/>
  <c r="CJ47" i="35"/>
  <c r="CI47" i="35"/>
  <c r="CH47" i="35"/>
  <c r="CG47" i="35"/>
  <c r="CF47" i="35"/>
  <c r="CE47" i="35"/>
  <c r="CD47" i="35"/>
  <c r="CC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P47" i="35"/>
  <c r="E47" i="35"/>
  <c r="D47" i="35"/>
  <c r="C47" i="35"/>
  <c r="CJ46" i="35"/>
  <c r="CI46" i="35"/>
  <c r="CH46" i="35"/>
  <c r="CG46" i="35"/>
  <c r="CF46" i="35"/>
  <c r="CE46" i="35"/>
  <c r="CD46" i="35"/>
  <c r="CC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P46" i="35"/>
  <c r="E46" i="35"/>
  <c r="D46" i="35"/>
  <c r="C46" i="35"/>
  <c r="CJ45" i="35"/>
  <c r="CI45" i="35"/>
  <c r="CH45" i="35"/>
  <c r="CG45" i="35"/>
  <c r="CF45" i="35"/>
  <c r="CE45" i="35"/>
  <c r="CD45" i="35"/>
  <c r="CC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F45" i="35"/>
  <c r="E45" i="35"/>
  <c r="D45" i="35"/>
  <c r="C45" i="35"/>
  <c r="CJ44" i="35"/>
  <c r="CI44" i="35"/>
  <c r="CH44" i="35"/>
  <c r="CG44" i="35"/>
  <c r="CF44" i="35"/>
  <c r="CE44" i="35"/>
  <c r="CD44" i="35"/>
  <c r="CC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P44" i="35"/>
  <c r="E44" i="35"/>
  <c r="D44" i="35"/>
  <c r="C44" i="35"/>
  <c r="CJ43" i="35"/>
  <c r="CI43" i="35"/>
  <c r="CH43" i="35"/>
  <c r="CG43" i="35"/>
  <c r="CF43" i="35"/>
  <c r="CE43" i="35"/>
  <c r="CD43" i="35"/>
  <c r="CC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P43" i="35"/>
  <c r="E43" i="35"/>
  <c r="D43" i="35"/>
  <c r="C43" i="35"/>
  <c r="CJ42" i="35"/>
  <c r="CI42" i="35"/>
  <c r="CH42" i="35"/>
  <c r="CG42" i="35"/>
  <c r="CF42" i="35"/>
  <c r="CE42" i="35"/>
  <c r="CD42" i="35"/>
  <c r="CC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E42" i="35"/>
  <c r="D42" i="35"/>
  <c r="C42" i="35"/>
  <c r="CJ41" i="35"/>
  <c r="CI41" i="35"/>
  <c r="CH41" i="35"/>
  <c r="CG41" i="35"/>
  <c r="CF41" i="35"/>
  <c r="CE41" i="35"/>
  <c r="CD41" i="35"/>
  <c r="CC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F41" i="35"/>
  <c r="E41" i="35"/>
  <c r="D41" i="35"/>
  <c r="C41" i="35"/>
  <c r="CJ40" i="35"/>
  <c r="CI40" i="35"/>
  <c r="CH40" i="35"/>
  <c r="CG40" i="35"/>
  <c r="CF40" i="35"/>
  <c r="CE40" i="35"/>
  <c r="CD40" i="35"/>
  <c r="CC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E40" i="35"/>
  <c r="D40" i="35"/>
  <c r="C40" i="35"/>
  <c r="CJ39" i="35"/>
  <c r="CI39" i="35"/>
  <c r="CH39" i="35"/>
  <c r="CG39" i="35"/>
  <c r="CF39" i="35"/>
  <c r="CE39" i="35"/>
  <c r="CD39" i="35"/>
  <c r="CC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O39" i="35"/>
  <c r="N39" i="35"/>
  <c r="M39" i="35"/>
  <c r="L39" i="35"/>
  <c r="K39" i="35"/>
  <c r="J39" i="35"/>
  <c r="I39" i="35"/>
  <c r="H39" i="35"/>
  <c r="G39" i="35"/>
  <c r="F39" i="35"/>
  <c r="E39" i="35"/>
  <c r="D39" i="35"/>
  <c r="C39" i="35"/>
  <c r="CJ38" i="35"/>
  <c r="CI38" i="35"/>
  <c r="CH38" i="35"/>
  <c r="CG38" i="35"/>
  <c r="CF38" i="35"/>
  <c r="CE38" i="35"/>
  <c r="CD38" i="35"/>
  <c r="CC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P38" i="35"/>
  <c r="E38" i="35"/>
  <c r="D38" i="35"/>
  <c r="C38" i="35"/>
  <c r="CJ37" i="35"/>
  <c r="CI37" i="35"/>
  <c r="CH37" i="35"/>
  <c r="CG37" i="35"/>
  <c r="CF37" i="35"/>
  <c r="CE37" i="35"/>
  <c r="CD37" i="35"/>
  <c r="CC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P37" i="35"/>
  <c r="F37" i="35"/>
  <c r="E37" i="35"/>
  <c r="D37" i="35"/>
  <c r="C37" i="35"/>
  <c r="CJ36" i="35"/>
  <c r="CI36" i="35"/>
  <c r="CH36" i="35"/>
  <c r="CG36" i="35"/>
  <c r="CF36" i="35"/>
  <c r="CE36" i="35"/>
  <c r="CD36" i="35"/>
  <c r="CC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I36" i="35"/>
  <c r="H36" i="35"/>
  <c r="G36" i="35"/>
  <c r="F36" i="35"/>
  <c r="E36" i="35"/>
  <c r="D36" i="35"/>
  <c r="C36" i="35"/>
  <c r="CJ35" i="35"/>
  <c r="CI35" i="35"/>
  <c r="CH35" i="35"/>
  <c r="CG35" i="35"/>
  <c r="CF35" i="35"/>
  <c r="CE35" i="35"/>
  <c r="CD35" i="35"/>
  <c r="CC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F35" i="35"/>
  <c r="E35" i="35"/>
  <c r="D35" i="35"/>
  <c r="C35" i="35"/>
  <c r="CJ32" i="35"/>
  <c r="CI32" i="35"/>
  <c r="CH32" i="35"/>
  <c r="CG32" i="35"/>
  <c r="CF32" i="35"/>
  <c r="CE32" i="35"/>
  <c r="CD32" i="35"/>
  <c r="CC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CJ31" i="35"/>
  <c r="CI31" i="35"/>
  <c r="CH31" i="35"/>
  <c r="CG31" i="35"/>
  <c r="CF31" i="35"/>
  <c r="CE31" i="35"/>
  <c r="CD31" i="35"/>
  <c r="CC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F31" i="35"/>
  <c r="E31" i="35"/>
  <c r="D31" i="35"/>
  <c r="C31" i="35"/>
  <c r="CJ30" i="35"/>
  <c r="CI30" i="35"/>
  <c r="CH30" i="35"/>
  <c r="CG30" i="35"/>
  <c r="CF30" i="35"/>
  <c r="CE30" i="35"/>
  <c r="CD30" i="35"/>
  <c r="CC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G30" i="35"/>
  <c r="F30" i="35"/>
  <c r="E30" i="35"/>
  <c r="D30" i="35"/>
  <c r="C30" i="35"/>
  <c r="CJ29" i="35"/>
  <c r="CI29" i="35"/>
  <c r="CH29" i="35"/>
  <c r="CG29" i="35"/>
  <c r="CF29" i="35"/>
  <c r="CE29" i="35"/>
  <c r="CD29" i="35"/>
  <c r="CC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F29" i="35"/>
  <c r="E29" i="35"/>
  <c r="D29" i="35"/>
  <c r="C29" i="35"/>
  <c r="CJ28" i="35"/>
  <c r="CI28" i="35"/>
  <c r="CH28" i="35"/>
  <c r="CG28" i="35"/>
  <c r="CF28" i="35"/>
  <c r="CE28" i="35"/>
  <c r="CD28" i="35"/>
  <c r="CC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C28" i="35"/>
  <c r="CJ27" i="35"/>
  <c r="CI27" i="35"/>
  <c r="CH27" i="35"/>
  <c r="CG27" i="35"/>
  <c r="CF27" i="35"/>
  <c r="CE27" i="35"/>
  <c r="CD27" i="35"/>
  <c r="CC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F27" i="35"/>
  <c r="E27" i="35"/>
  <c r="D27" i="35"/>
  <c r="C27" i="35"/>
  <c r="CJ26" i="35"/>
  <c r="CI26" i="35"/>
  <c r="CH26" i="35"/>
  <c r="CG26" i="35"/>
  <c r="CF26" i="35"/>
  <c r="CE26" i="35"/>
  <c r="CD26" i="35"/>
  <c r="CC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E26" i="35"/>
  <c r="D26" i="35"/>
  <c r="C26" i="35"/>
  <c r="CJ25" i="35"/>
  <c r="CI25" i="35"/>
  <c r="CH25" i="35"/>
  <c r="CG25" i="35"/>
  <c r="CF25" i="35"/>
  <c r="CE25" i="35"/>
  <c r="CD25" i="35"/>
  <c r="CC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D25" i="35"/>
  <c r="C25" i="35"/>
  <c r="CJ24" i="35"/>
  <c r="CI24" i="35"/>
  <c r="CH24" i="35"/>
  <c r="CG24" i="35"/>
  <c r="CF24" i="35"/>
  <c r="CE24" i="35"/>
  <c r="CD24" i="35"/>
  <c r="CC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F24" i="35"/>
  <c r="E24" i="35"/>
  <c r="D24" i="35"/>
  <c r="C24" i="35"/>
  <c r="CJ23" i="35"/>
  <c r="CI23" i="35"/>
  <c r="CH23" i="35"/>
  <c r="CG23" i="35"/>
  <c r="CF23" i="35"/>
  <c r="CE23" i="35"/>
  <c r="CD23" i="35"/>
  <c r="CC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G23" i="35"/>
  <c r="F23" i="35"/>
  <c r="E23" i="35"/>
  <c r="D23" i="35"/>
  <c r="C23" i="35"/>
  <c r="BZ19" i="35"/>
  <c r="CA19" i="35" s="1"/>
  <c r="CB19" i="35" s="1"/>
  <c r="CC19" i="35" s="1"/>
  <c r="CD19" i="35"/>
  <c r="CE19" i="35" s="1"/>
  <c r="CF19" i="35" s="1"/>
  <c r="CG19" i="35" s="1"/>
  <c r="CH19" i="35"/>
  <c r="CI19" i="35" s="1"/>
  <c r="CJ19" i="35" s="1"/>
  <c r="BN19" i="35"/>
  <c r="BO19" i="35"/>
  <c r="BP19" i="35" s="1"/>
  <c r="BQ19" i="35" s="1"/>
  <c r="BR19" i="35" s="1"/>
  <c r="BS19" i="35"/>
  <c r="BT19" i="35" s="1"/>
  <c r="BU19" i="35" s="1"/>
  <c r="BV19" i="35" s="1"/>
  <c r="BW19" i="35"/>
  <c r="BX19" i="35" s="1"/>
  <c r="BB19" i="35"/>
  <c r="BC19" i="35"/>
  <c r="BD19" i="35"/>
  <c r="BE19" i="35" s="1"/>
  <c r="BF19" i="35" s="1"/>
  <c r="BG19" i="35" s="1"/>
  <c r="BH19" i="35"/>
  <c r="BI19" i="35" s="1"/>
  <c r="BJ19" i="35" s="1"/>
  <c r="BK19" i="35" s="1"/>
  <c r="BL19" i="35" s="1"/>
  <c r="AP19" i="35"/>
  <c r="AQ19" i="35"/>
  <c r="AR19" i="35"/>
  <c r="AS19" i="35"/>
  <c r="AT19" i="35" s="1"/>
  <c r="AU19" i="35" s="1"/>
  <c r="AV19" i="35" s="1"/>
  <c r="AW19" i="35"/>
  <c r="AX19" i="35" s="1"/>
  <c r="AY19" i="35" s="1"/>
  <c r="AZ19" i="35" s="1"/>
  <c r="AD19" i="35"/>
  <c r="AE19" i="35" s="1"/>
  <c r="AF19" i="35" s="1"/>
  <c r="AG19" i="35" s="1"/>
  <c r="AH19" i="35"/>
  <c r="AI19" i="35" s="1"/>
  <c r="AJ19" i="35" s="1"/>
  <c r="AK19" i="35" s="1"/>
  <c r="AL19" i="35" s="1"/>
  <c r="AM19" i="35" s="1"/>
  <c r="AN19" i="35" s="1"/>
  <c r="R19" i="35"/>
  <c r="S19" i="35"/>
  <c r="T19" i="35" s="1"/>
  <c r="U19" i="35" s="1"/>
  <c r="V19" i="35" s="1"/>
  <c r="W19" i="35"/>
  <c r="X19" i="35" s="1"/>
  <c r="Y19" i="35" s="1"/>
  <c r="Z19" i="35" s="1"/>
  <c r="AA19" i="35" s="1"/>
  <c r="AB19" i="35" s="1"/>
  <c r="F47" i="35"/>
  <c r="CJ92" i="34"/>
  <c r="CI92" i="34"/>
  <c r="CH92" i="34"/>
  <c r="CG92" i="34"/>
  <c r="CF92" i="34"/>
  <c r="CE92" i="34"/>
  <c r="CD92" i="34"/>
  <c r="CC92" i="34"/>
  <c r="CB92" i="34"/>
  <c r="CA92" i="34"/>
  <c r="BZ92" i="34"/>
  <c r="BY92" i="34"/>
  <c r="BX92" i="34"/>
  <c r="BW92" i="34"/>
  <c r="BV92" i="34"/>
  <c r="BU92" i="34"/>
  <c r="BT92" i="34"/>
  <c r="BS92" i="34"/>
  <c r="BR92" i="34"/>
  <c r="BQ92" i="34"/>
  <c r="BP92" i="34"/>
  <c r="BO92" i="34"/>
  <c r="BN92" i="34"/>
  <c r="BM92" i="34"/>
  <c r="BL92" i="34"/>
  <c r="BK92" i="34"/>
  <c r="BJ92" i="34"/>
  <c r="BI92" i="34"/>
  <c r="BH92" i="34"/>
  <c r="BG92" i="34"/>
  <c r="BF92" i="34"/>
  <c r="BE92" i="34"/>
  <c r="BD92" i="34"/>
  <c r="BC92" i="34"/>
  <c r="BB92" i="34"/>
  <c r="BA92" i="34"/>
  <c r="AZ92"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CJ91" i="34"/>
  <c r="CI91" i="34"/>
  <c r="CH91" i="34"/>
  <c r="CG91" i="34"/>
  <c r="CF91" i="34"/>
  <c r="CE91" i="34"/>
  <c r="CD91" i="34"/>
  <c r="CC91" i="34"/>
  <c r="CB91" i="34"/>
  <c r="CA91" i="34"/>
  <c r="BZ91" i="34"/>
  <c r="BY91" i="34"/>
  <c r="BX91" i="34"/>
  <c r="BW91" i="34"/>
  <c r="BV91" i="34"/>
  <c r="BU91" i="34"/>
  <c r="BT91" i="34"/>
  <c r="BS91" i="34"/>
  <c r="BR91" i="34"/>
  <c r="BQ91" i="34"/>
  <c r="BP91" i="34"/>
  <c r="BO91" i="34"/>
  <c r="BN91" i="34"/>
  <c r="BM91" i="34"/>
  <c r="BL91" i="34"/>
  <c r="BK91" i="34"/>
  <c r="BJ91" i="34"/>
  <c r="BI91" i="34"/>
  <c r="BH91" i="34"/>
  <c r="BG91" i="34"/>
  <c r="BF91" i="34"/>
  <c r="BE91" i="34"/>
  <c r="BD91" i="34"/>
  <c r="BC91" i="34"/>
  <c r="BB91" i="34"/>
  <c r="BA91" i="34"/>
  <c r="AZ91" i="34"/>
  <c r="AY91" i="34"/>
  <c r="AX91" i="34"/>
  <c r="AW91" i="34"/>
  <c r="AV91" i="34"/>
  <c r="AU91" i="34"/>
  <c r="AT91" i="34"/>
  <c r="AS91" i="34"/>
  <c r="AR91" i="34"/>
  <c r="AQ91" i="34"/>
  <c r="AP91" i="34"/>
  <c r="AO91" i="34"/>
  <c r="AN91" i="34"/>
  <c r="AM91" i="34"/>
  <c r="AL91" i="34"/>
  <c r="AK91" i="34"/>
  <c r="AJ91" i="34"/>
  <c r="AI91" i="34"/>
  <c r="AH91" i="34"/>
  <c r="AG91" i="34"/>
  <c r="AF91" i="34"/>
  <c r="AE91" i="34"/>
  <c r="AD91" i="34"/>
  <c r="AC91" i="34"/>
  <c r="AB91" i="34"/>
  <c r="AA91" i="34"/>
  <c r="Z91" i="34"/>
  <c r="Y91" i="34"/>
  <c r="X91" i="34"/>
  <c r="W91" i="34"/>
  <c r="V91" i="34"/>
  <c r="U91" i="34"/>
  <c r="T91" i="34"/>
  <c r="S91" i="34"/>
  <c r="R91" i="34"/>
  <c r="Q91" i="34"/>
  <c r="P91" i="34"/>
  <c r="O91" i="34"/>
  <c r="N91" i="34"/>
  <c r="M91" i="34"/>
  <c r="L91" i="34"/>
  <c r="K91" i="34"/>
  <c r="J91" i="34"/>
  <c r="I91" i="34"/>
  <c r="H91" i="34"/>
  <c r="G91" i="34"/>
  <c r="F91" i="34"/>
  <c r="E91" i="34"/>
  <c r="D91" i="34"/>
  <c r="C91" i="34"/>
  <c r="CJ90" i="34"/>
  <c r="CI90" i="34"/>
  <c r="CH90" i="34"/>
  <c r="CG90" i="34"/>
  <c r="CF90" i="34"/>
  <c r="CE90" i="34"/>
  <c r="CD90" i="34"/>
  <c r="CC90" i="34"/>
  <c r="CB90" i="34"/>
  <c r="CA90" i="34"/>
  <c r="BZ90" i="34"/>
  <c r="BY90" i="34"/>
  <c r="BX90" i="34"/>
  <c r="BW90" i="34"/>
  <c r="BV90" i="34"/>
  <c r="BU90" i="34"/>
  <c r="BT90" i="34"/>
  <c r="BS90" i="34"/>
  <c r="BR90" i="34"/>
  <c r="BQ90" i="34"/>
  <c r="BP90" i="34"/>
  <c r="BO90" i="34"/>
  <c r="BN90" i="34"/>
  <c r="BM90" i="34"/>
  <c r="BL90" i="34"/>
  <c r="BK90" i="34"/>
  <c r="BJ90" i="34"/>
  <c r="BI90" i="34"/>
  <c r="BH90" i="34"/>
  <c r="BG90" i="34"/>
  <c r="BF90" i="34"/>
  <c r="BE90" i="34"/>
  <c r="BD90" i="34"/>
  <c r="BC90" i="34"/>
  <c r="BB90" i="34"/>
  <c r="BA90" i="34"/>
  <c r="AZ90" i="34"/>
  <c r="AY90" i="34"/>
  <c r="AX90" i="34"/>
  <c r="AW90" i="34"/>
  <c r="AV90" i="34"/>
  <c r="AU90" i="34"/>
  <c r="AT90" i="34"/>
  <c r="AS90" i="34"/>
  <c r="AR90" i="34"/>
  <c r="AQ90" i="34"/>
  <c r="AP90" i="34"/>
  <c r="AO90" i="34"/>
  <c r="AN90" i="34"/>
  <c r="AM90" i="34"/>
  <c r="AL90" i="34"/>
  <c r="AK90" i="34"/>
  <c r="AJ90" i="34"/>
  <c r="AI90" i="34"/>
  <c r="AH90" i="34"/>
  <c r="AG90" i="34"/>
  <c r="AF90" i="34"/>
  <c r="AE90" i="34"/>
  <c r="AD90" i="34"/>
  <c r="AC90" i="34"/>
  <c r="AB90" i="34"/>
  <c r="AA90" i="34"/>
  <c r="Z90" i="34"/>
  <c r="Y90" i="34"/>
  <c r="X90" i="34"/>
  <c r="W90" i="34"/>
  <c r="V90" i="34"/>
  <c r="U90" i="34"/>
  <c r="T90" i="34"/>
  <c r="S90" i="34"/>
  <c r="R90" i="34"/>
  <c r="Q90" i="34"/>
  <c r="P90" i="34"/>
  <c r="O90" i="34"/>
  <c r="N90" i="34"/>
  <c r="M90" i="34"/>
  <c r="L90" i="34"/>
  <c r="K90" i="34"/>
  <c r="J90" i="34"/>
  <c r="I90" i="34"/>
  <c r="H90" i="34"/>
  <c r="G90" i="34"/>
  <c r="F90" i="34"/>
  <c r="E90" i="34"/>
  <c r="D90" i="34"/>
  <c r="C90" i="34"/>
  <c r="CJ89" i="34"/>
  <c r="CI89" i="34"/>
  <c r="CH89" i="34"/>
  <c r="CG89" i="34"/>
  <c r="CF89" i="34"/>
  <c r="CE89" i="34"/>
  <c r="CD89" i="34"/>
  <c r="CC89" i="34"/>
  <c r="CB89" i="34"/>
  <c r="CA89" i="34"/>
  <c r="BZ89" i="34"/>
  <c r="BY89" i="34"/>
  <c r="BX89" i="34"/>
  <c r="BW89" i="34"/>
  <c r="BV89" i="34"/>
  <c r="BU89" i="34"/>
  <c r="BT89" i="34"/>
  <c r="BS89" i="34"/>
  <c r="BR89" i="34"/>
  <c r="BQ89" i="34"/>
  <c r="BP89" i="34"/>
  <c r="BO89" i="34"/>
  <c r="BN89" i="34"/>
  <c r="BM89" i="34"/>
  <c r="BL89" i="34"/>
  <c r="BK89" i="34"/>
  <c r="BJ89" i="34"/>
  <c r="BI89" i="34"/>
  <c r="BH89" i="34"/>
  <c r="BG89" i="34"/>
  <c r="BF89" i="34"/>
  <c r="BE89" i="34"/>
  <c r="BD89" i="34"/>
  <c r="BC89" i="34"/>
  <c r="BB89" i="34"/>
  <c r="BA89" i="34"/>
  <c r="AZ89" i="34"/>
  <c r="AY89" i="34"/>
  <c r="AX89" i="34"/>
  <c r="AW89" i="34"/>
  <c r="AV89" i="34"/>
  <c r="AU89" i="34"/>
  <c r="AT89" i="34"/>
  <c r="AS89" i="34"/>
  <c r="AR89" i="34"/>
  <c r="AQ89" i="34"/>
  <c r="AP89" i="34"/>
  <c r="AO89" i="34"/>
  <c r="AN89" i="34"/>
  <c r="AM89" i="34"/>
  <c r="AL89" i="34"/>
  <c r="AK89" i="34"/>
  <c r="AJ89" i="34"/>
  <c r="AI89" i="34"/>
  <c r="AH89" i="34"/>
  <c r="AG89" i="34"/>
  <c r="AF89" i="34"/>
  <c r="AE89" i="34"/>
  <c r="AD89" i="34"/>
  <c r="AC89" i="34"/>
  <c r="AB89" i="34"/>
  <c r="AA89" i="34"/>
  <c r="Z89" i="34"/>
  <c r="Y89" i="34"/>
  <c r="X89" i="34"/>
  <c r="W89" i="34"/>
  <c r="V89" i="34"/>
  <c r="U89" i="34"/>
  <c r="T89" i="34"/>
  <c r="S89" i="34"/>
  <c r="R89" i="34"/>
  <c r="Q89" i="34"/>
  <c r="P89" i="34"/>
  <c r="O89" i="34"/>
  <c r="N89" i="34"/>
  <c r="M89" i="34"/>
  <c r="L89" i="34"/>
  <c r="K89" i="34"/>
  <c r="J89" i="34"/>
  <c r="I89" i="34"/>
  <c r="H89" i="34"/>
  <c r="G89" i="34"/>
  <c r="F89" i="34"/>
  <c r="E89" i="34"/>
  <c r="D89" i="34"/>
  <c r="C89" i="34"/>
  <c r="CJ88" i="34"/>
  <c r="CI88" i="34"/>
  <c r="CH88" i="34"/>
  <c r="CG88" i="34"/>
  <c r="CF88" i="34"/>
  <c r="CE88" i="34"/>
  <c r="CD88" i="34"/>
  <c r="CC88" i="34"/>
  <c r="CB88" i="34"/>
  <c r="CA88" i="34"/>
  <c r="BZ88" i="34"/>
  <c r="BY88" i="34"/>
  <c r="BX88" i="34"/>
  <c r="BW88" i="34"/>
  <c r="BV88" i="34"/>
  <c r="BU88" i="34"/>
  <c r="BT88" i="34"/>
  <c r="BS88" i="34"/>
  <c r="BR88" i="34"/>
  <c r="BQ88" i="34"/>
  <c r="BP88" i="34"/>
  <c r="BO88" i="34"/>
  <c r="BN88" i="34"/>
  <c r="BM88" i="34"/>
  <c r="BL88" i="34"/>
  <c r="BK88" i="34"/>
  <c r="BJ88" i="34"/>
  <c r="BI88" i="34"/>
  <c r="BH88" i="34"/>
  <c r="BG88" i="34"/>
  <c r="BF88" i="34"/>
  <c r="BE88" i="34"/>
  <c r="BD88" i="34"/>
  <c r="BC88" i="34"/>
  <c r="BB88" i="34"/>
  <c r="BA88" i="34"/>
  <c r="AZ88" i="34"/>
  <c r="AY88" i="34"/>
  <c r="AX88" i="34"/>
  <c r="AW88" i="34"/>
  <c r="AV88" i="34"/>
  <c r="AU88" i="34"/>
  <c r="AT88" i="34"/>
  <c r="AS88" i="34"/>
  <c r="AR88" i="34"/>
  <c r="AQ88" i="34"/>
  <c r="AP88" i="34"/>
  <c r="AO88" i="34"/>
  <c r="AN88" i="34"/>
  <c r="AM88" i="34"/>
  <c r="AL88" i="34"/>
  <c r="AK88" i="34"/>
  <c r="AJ88" i="34"/>
  <c r="AI88" i="34"/>
  <c r="AH88" i="34"/>
  <c r="AG88" i="34"/>
  <c r="AF88" i="34"/>
  <c r="AE88" i="34"/>
  <c r="AD88" i="34"/>
  <c r="AC88" i="34"/>
  <c r="AB88" i="34"/>
  <c r="AA88" i="34"/>
  <c r="Z88" i="34"/>
  <c r="Y88" i="34"/>
  <c r="X88" i="34"/>
  <c r="W88" i="34"/>
  <c r="V88" i="34"/>
  <c r="U88" i="34"/>
  <c r="T88" i="34"/>
  <c r="S88" i="34"/>
  <c r="R88" i="34"/>
  <c r="Q88" i="34"/>
  <c r="P88" i="34"/>
  <c r="O88" i="34"/>
  <c r="N88" i="34"/>
  <c r="M88" i="34"/>
  <c r="L88" i="34"/>
  <c r="K88" i="34"/>
  <c r="J88" i="34"/>
  <c r="I88" i="34"/>
  <c r="H88" i="34"/>
  <c r="G88" i="34"/>
  <c r="F88" i="34"/>
  <c r="E88" i="34"/>
  <c r="D88" i="34"/>
  <c r="C88" i="34"/>
  <c r="CJ87" i="34"/>
  <c r="CI87" i="34"/>
  <c r="CH87" i="34"/>
  <c r="CG87" i="34"/>
  <c r="CF87" i="34"/>
  <c r="CE87" i="34"/>
  <c r="CD87" i="34"/>
  <c r="CC87" i="34"/>
  <c r="CB87" i="34"/>
  <c r="CA87" i="34"/>
  <c r="BZ87" i="34"/>
  <c r="BY87" i="34"/>
  <c r="BX87" i="34"/>
  <c r="BW87" i="34"/>
  <c r="BV87" i="34"/>
  <c r="BU87" i="34"/>
  <c r="BT87" i="34"/>
  <c r="BS87" i="34"/>
  <c r="BR87" i="34"/>
  <c r="BQ87" i="34"/>
  <c r="BP87" i="34"/>
  <c r="BO87" i="34"/>
  <c r="BN87" i="34"/>
  <c r="BM87" i="34"/>
  <c r="BL87" i="34"/>
  <c r="BK87" i="34"/>
  <c r="BJ87" i="34"/>
  <c r="BI87" i="34"/>
  <c r="BH87" i="34"/>
  <c r="BG87" i="34"/>
  <c r="BF87" i="34"/>
  <c r="BE87" i="34"/>
  <c r="BD87" i="34"/>
  <c r="BC87" i="34"/>
  <c r="BB87" i="34"/>
  <c r="BA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G87" i="34"/>
  <c r="F87" i="34"/>
  <c r="E87" i="34"/>
  <c r="D87" i="34"/>
  <c r="C87" i="34"/>
  <c r="CJ86" i="34"/>
  <c r="CI86" i="34"/>
  <c r="CH86" i="34"/>
  <c r="CG86" i="34"/>
  <c r="CF86" i="34"/>
  <c r="CE86" i="34"/>
  <c r="CD86" i="34"/>
  <c r="CC86" i="34"/>
  <c r="CB86" i="34"/>
  <c r="CA86" i="34"/>
  <c r="BZ86" i="34"/>
  <c r="BY86" i="34"/>
  <c r="BX86" i="34"/>
  <c r="BW86" i="34"/>
  <c r="BV86" i="34"/>
  <c r="BU86" i="34"/>
  <c r="BT86" i="34"/>
  <c r="BS86" i="34"/>
  <c r="BR86" i="34"/>
  <c r="BQ86" i="34"/>
  <c r="BP86" i="34"/>
  <c r="BO86" i="34"/>
  <c r="BN86" i="34"/>
  <c r="BM86" i="34"/>
  <c r="BL86" i="34"/>
  <c r="BK86" i="34"/>
  <c r="BJ86" i="34"/>
  <c r="BI86" i="34"/>
  <c r="BH86" i="34"/>
  <c r="BG86" i="34"/>
  <c r="BF86" i="34"/>
  <c r="BE86" i="34"/>
  <c r="BD86" i="34"/>
  <c r="BC86" i="34"/>
  <c r="BB86" i="34"/>
  <c r="BA86" i="34"/>
  <c r="AZ86" i="34"/>
  <c r="AY86" i="34"/>
  <c r="AX86" i="34"/>
  <c r="AW86" i="34"/>
  <c r="AV86" i="34"/>
  <c r="AU86" i="34"/>
  <c r="AT86" i="34"/>
  <c r="AS86" i="34"/>
  <c r="AR86" i="34"/>
  <c r="AQ86" i="34"/>
  <c r="AP86" i="34"/>
  <c r="AO86" i="34"/>
  <c r="AN86" i="34"/>
  <c r="AM86" i="34"/>
  <c r="AL86" i="34"/>
  <c r="AK86" i="34"/>
  <c r="AJ86" i="34"/>
  <c r="AI86" i="34"/>
  <c r="AH86" i="34"/>
  <c r="AG86" i="34"/>
  <c r="AF86" i="34"/>
  <c r="AE86" i="34"/>
  <c r="AD86" i="34"/>
  <c r="AC86" i="34"/>
  <c r="AB86" i="34"/>
  <c r="AA86" i="34"/>
  <c r="Z86" i="34"/>
  <c r="Y86" i="34"/>
  <c r="X86" i="34"/>
  <c r="W86" i="34"/>
  <c r="V86" i="34"/>
  <c r="U86" i="34"/>
  <c r="T86" i="34"/>
  <c r="S86" i="34"/>
  <c r="R86" i="34"/>
  <c r="Q86" i="34"/>
  <c r="P86" i="34"/>
  <c r="O86" i="34"/>
  <c r="N86" i="34"/>
  <c r="M86" i="34"/>
  <c r="L86" i="34"/>
  <c r="K86" i="34"/>
  <c r="J86" i="34"/>
  <c r="I86" i="34"/>
  <c r="H86" i="34"/>
  <c r="G86" i="34"/>
  <c r="F86" i="34"/>
  <c r="E86" i="34"/>
  <c r="D86" i="34"/>
  <c r="C86" i="34"/>
  <c r="CJ85" i="34"/>
  <c r="CI85" i="34"/>
  <c r="CH85" i="34"/>
  <c r="CG85" i="34"/>
  <c r="CF85" i="34"/>
  <c r="CE85" i="34"/>
  <c r="CD85" i="34"/>
  <c r="CC85" i="34"/>
  <c r="CB85" i="34"/>
  <c r="CA85" i="34"/>
  <c r="BZ85" i="34"/>
  <c r="BY85" i="34"/>
  <c r="BX85" i="34"/>
  <c r="BW85" i="34"/>
  <c r="BV85" i="34"/>
  <c r="BU85" i="34"/>
  <c r="BT85" i="34"/>
  <c r="BS85" i="34"/>
  <c r="BR85" i="34"/>
  <c r="BQ85" i="34"/>
  <c r="BP85" i="34"/>
  <c r="BO85" i="34"/>
  <c r="BN85" i="34"/>
  <c r="BM85" i="34"/>
  <c r="BL85" i="34"/>
  <c r="BK85" i="34"/>
  <c r="BJ85" i="34"/>
  <c r="BI85" i="34"/>
  <c r="BH85" i="34"/>
  <c r="BG85" i="34"/>
  <c r="BF85" i="34"/>
  <c r="BE85" i="34"/>
  <c r="BD85" i="34"/>
  <c r="BC85" i="34"/>
  <c r="BB85" i="34"/>
  <c r="BA85" i="34"/>
  <c r="AZ85" i="34"/>
  <c r="AY85" i="34"/>
  <c r="AX85" i="34"/>
  <c r="AW85" i="34"/>
  <c r="AV85" i="34"/>
  <c r="AU85" i="34"/>
  <c r="AT85" i="34"/>
  <c r="AS85" i="34"/>
  <c r="AR85" i="34"/>
  <c r="AQ85" i="34"/>
  <c r="AP85"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L85" i="34"/>
  <c r="K85" i="34"/>
  <c r="J85" i="34"/>
  <c r="I85" i="34"/>
  <c r="H85" i="34"/>
  <c r="G85" i="34"/>
  <c r="F85" i="34"/>
  <c r="E85" i="34"/>
  <c r="D85" i="34"/>
  <c r="C85" i="34"/>
  <c r="CJ84" i="34"/>
  <c r="CI84" i="34"/>
  <c r="CH84" i="34"/>
  <c r="CG84" i="34"/>
  <c r="CF84" i="34"/>
  <c r="CE84" i="34"/>
  <c r="CD84" i="34"/>
  <c r="CC84" i="34"/>
  <c r="CB84" i="34"/>
  <c r="CA84" i="34"/>
  <c r="BZ84" i="34"/>
  <c r="BY84" i="34"/>
  <c r="BX84" i="34"/>
  <c r="BW84" i="34"/>
  <c r="BV84" i="34"/>
  <c r="BU84" i="34"/>
  <c r="BT84" i="34"/>
  <c r="BS84" i="34"/>
  <c r="BR84" i="34"/>
  <c r="BQ84" i="34"/>
  <c r="BP84" i="34"/>
  <c r="BO84" i="34"/>
  <c r="BN84" i="34"/>
  <c r="BM84" i="34"/>
  <c r="BL84" i="34"/>
  <c r="BK84" i="34"/>
  <c r="BJ84" i="34"/>
  <c r="BI84" i="34"/>
  <c r="BH84" i="34"/>
  <c r="BG84" i="34"/>
  <c r="BF84" i="34"/>
  <c r="BE84" i="34"/>
  <c r="BD84" i="34"/>
  <c r="BC84" i="34"/>
  <c r="BB84" i="34"/>
  <c r="BA84" i="34"/>
  <c r="AZ84" i="34"/>
  <c r="AY84" i="34"/>
  <c r="AX84" i="34"/>
  <c r="AW84" i="34"/>
  <c r="AV84" i="34"/>
  <c r="AU84" i="34"/>
  <c r="AT84" i="34"/>
  <c r="AS84" i="34"/>
  <c r="AR84" i="34"/>
  <c r="AQ84"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L84" i="34"/>
  <c r="K84" i="34"/>
  <c r="J84" i="34"/>
  <c r="I84" i="34"/>
  <c r="H84" i="34"/>
  <c r="G84" i="34"/>
  <c r="F84" i="34"/>
  <c r="E84" i="34"/>
  <c r="D84" i="34"/>
  <c r="C84" i="34"/>
  <c r="CJ83" i="34"/>
  <c r="CI83" i="34"/>
  <c r="CH83" i="34"/>
  <c r="CG83" i="34"/>
  <c r="CF83" i="34"/>
  <c r="CE83" i="34"/>
  <c r="CD83" i="34"/>
  <c r="CC83" i="34"/>
  <c r="CB83" i="34"/>
  <c r="CA83" i="34"/>
  <c r="BZ83" i="34"/>
  <c r="BY83" i="34"/>
  <c r="BX83" i="34"/>
  <c r="BW83" i="34"/>
  <c r="BV83" i="34"/>
  <c r="BU83" i="34"/>
  <c r="BT83" i="34"/>
  <c r="BS83" i="34"/>
  <c r="BR83" i="34"/>
  <c r="BQ83" i="34"/>
  <c r="BP83" i="34"/>
  <c r="BO83" i="34"/>
  <c r="BN83" i="34"/>
  <c r="BM83" i="34"/>
  <c r="BL83" i="34"/>
  <c r="BK83" i="34"/>
  <c r="BJ83" i="34"/>
  <c r="BI83" i="34"/>
  <c r="BH83" i="34"/>
  <c r="BG83" i="34"/>
  <c r="BF83" i="34"/>
  <c r="BE83" i="34"/>
  <c r="BD83" i="34"/>
  <c r="BC83" i="34"/>
  <c r="BB83" i="34"/>
  <c r="BA83" i="34"/>
  <c r="AZ83" i="34"/>
  <c r="AY83" i="34"/>
  <c r="AX83" i="34"/>
  <c r="AW83" i="34"/>
  <c r="AV83" i="34"/>
  <c r="AU83" i="34"/>
  <c r="AT83" i="34"/>
  <c r="AS83" i="34"/>
  <c r="AR83" i="34"/>
  <c r="AQ83" i="34"/>
  <c r="AP83" i="34"/>
  <c r="AO83" i="34"/>
  <c r="AN83" i="34"/>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D83" i="34"/>
  <c r="C83" i="34"/>
  <c r="CJ82" i="34"/>
  <c r="CI82" i="34"/>
  <c r="CH82" i="34"/>
  <c r="CG82" i="34"/>
  <c r="CF82" i="34"/>
  <c r="CE82" i="34"/>
  <c r="CD82" i="34"/>
  <c r="CC82" i="34"/>
  <c r="CB82" i="34"/>
  <c r="CA82" i="34"/>
  <c r="BZ82" i="34"/>
  <c r="BY82" i="34"/>
  <c r="BX82" i="34"/>
  <c r="BW82" i="34"/>
  <c r="BV82" i="34"/>
  <c r="BU82" i="34"/>
  <c r="BT82" i="34"/>
  <c r="BS82" i="34"/>
  <c r="BR82" i="34"/>
  <c r="BQ82" i="34"/>
  <c r="BP82" i="34"/>
  <c r="BO82" i="34"/>
  <c r="BN82" i="34"/>
  <c r="BM82" i="34"/>
  <c r="BL82" i="34"/>
  <c r="BK82" i="34"/>
  <c r="BJ82" i="34"/>
  <c r="BI82" i="34"/>
  <c r="BH82" i="34"/>
  <c r="BG82" i="34"/>
  <c r="BF82" i="34"/>
  <c r="BE82" i="34"/>
  <c r="BD82" i="34"/>
  <c r="BC82" i="34"/>
  <c r="BB82" i="34"/>
  <c r="BA82" i="34"/>
  <c r="AZ82" i="34"/>
  <c r="AY82" i="34"/>
  <c r="AX82" i="34"/>
  <c r="AW82" i="34"/>
  <c r="AV82" i="34"/>
  <c r="AU82" i="34"/>
  <c r="AT82" i="34"/>
  <c r="AS82" i="34"/>
  <c r="AR82" i="34"/>
  <c r="AQ82" i="34"/>
  <c r="AP82" i="34"/>
  <c r="AO82" i="34"/>
  <c r="AN82" i="34"/>
  <c r="AM82" i="34"/>
  <c r="AL82" i="34"/>
  <c r="AK82" i="34"/>
  <c r="AJ82" i="34"/>
  <c r="AI82" i="34"/>
  <c r="AH82" i="34"/>
  <c r="AG82" i="34"/>
  <c r="AF82" i="34"/>
  <c r="AE82" i="34"/>
  <c r="AD82" i="34"/>
  <c r="AC82" i="34"/>
  <c r="AB82" i="34"/>
  <c r="AA82" i="34"/>
  <c r="Z82" i="34"/>
  <c r="Y82" i="34"/>
  <c r="X82" i="34"/>
  <c r="W82" i="34"/>
  <c r="V82" i="34"/>
  <c r="U82" i="34"/>
  <c r="T82" i="34"/>
  <c r="S82" i="34"/>
  <c r="R82" i="34"/>
  <c r="Q82" i="34"/>
  <c r="P82" i="34"/>
  <c r="O82" i="34"/>
  <c r="N82" i="34"/>
  <c r="M82" i="34"/>
  <c r="L82" i="34"/>
  <c r="K82" i="34"/>
  <c r="J82" i="34"/>
  <c r="I82" i="34"/>
  <c r="H82" i="34"/>
  <c r="G82" i="34"/>
  <c r="F82" i="34"/>
  <c r="E82" i="34"/>
  <c r="D82" i="34"/>
  <c r="C82" i="34"/>
  <c r="CJ81" i="34"/>
  <c r="CI81" i="34"/>
  <c r="CH81" i="34"/>
  <c r="CG81" i="34"/>
  <c r="CF81" i="34"/>
  <c r="CE81" i="34"/>
  <c r="CD81" i="34"/>
  <c r="CC81" i="34"/>
  <c r="CB81" i="34"/>
  <c r="CA81" i="34"/>
  <c r="BZ81" i="34"/>
  <c r="BY81" i="34"/>
  <c r="BX81" i="34"/>
  <c r="BW81" i="34"/>
  <c r="BV81" i="34"/>
  <c r="BU81" i="34"/>
  <c r="BT81" i="34"/>
  <c r="BS81" i="34"/>
  <c r="BR81" i="34"/>
  <c r="BQ81" i="34"/>
  <c r="BP81" i="34"/>
  <c r="BO81" i="34"/>
  <c r="BN81" i="34"/>
  <c r="BM81" i="34"/>
  <c r="BL81" i="34"/>
  <c r="BK81" i="34"/>
  <c r="BJ81" i="34"/>
  <c r="BI81" i="34"/>
  <c r="BH81" i="34"/>
  <c r="BG81" i="34"/>
  <c r="BF81" i="34"/>
  <c r="BE81" i="34"/>
  <c r="BD81" i="34"/>
  <c r="BC81" i="34"/>
  <c r="BB81" i="34"/>
  <c r="BA81" i="34"/>
  <c r="AZ81" i="34"/>
  <c r="AY81" i="34"/>
  <c r="AX81" i="34"/>
  <c r="AW81" i="34"/>
  <c r="AV81" i="34"/>
  <c r="AU81" i="34"/>
  <c r="AT81" i="34"/>
  <c r="AS81" i="34"/>
  <c r="AR81" i="34"/>
  <c r="AQ81"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L81" i="34"/>
  <c r="K81" i="34"/>
  <c r="J81" i="34"/>
  <c r="I81" i="34"/>
  <c r="H81" i="34"/>
  <c r="G81" i="34"/>
  <c r="F81" i="34"/>
  <c r="E81" i="34"/>
  <c r="D81" i="34"/>
  <c r="C81" i="34"/>
  <c r="CJ80" i="34"/>
  <c r="CI80" i="34"/>
  <c r="CH80" i="34"/>
  <c r="CG80" i="34"/>
  <c r="CF80" i="34"/>
  <c r="CE80" i="34"/>
  <c r="CD80" i="34"/>
  <c r="CC80" i="34"/>
  <c r="CB80" i="34"/>
  <c r="CA80" i="34"/>
  <c r="BZ80" i="34"/>
  <c r="BY80" i="34"/>
  <c r="BX80" i="34"/>
  <c r="BW80" i="34"/>
  <c r="BV80" i="34"/>
  <c r="BU80" i="34"/>
  <c r="BT80" i="34"/>
  <c r="BS80" i="34"/>
  <c r="BR80" i="34"/>
  <c r="BQ80" i="34"/>
  <c r="BP80" i="34"/>
  <c r="BO80" i="34"/>
  <c r="BN80" i="34"/>
  <c r="BM80" i="34"/>
  <c r="BL80" i="34"/>
  <c r="BK80" i="34"/>
  <c r="BJ80" i="34"/>
  <c r="BI80" i="34"/>
  <c r="BH80" i="34"/>
  <c r="BG80" i="34"/>
  <c r="BF80" i="34"/>
  <c r="BE80" i="34"/>
  <c r="BD80" i="34"/>
  <c r="BC80" i="34"/>
  <c r="BB80" i="34"/>
  <c r="BA80" i="34"/>
  <c r="AZ80" i="34"/>
  <c r="AY80" i="34"/>
  <c r="AX80" i="34"/>
  <c r="AW80" i="34"/>
  <c r="AV80" i="34"/>
  <c r="AU80" i="34"/>
  <c r="AT80" i="34"/>
  <c r="AS80" i="34"/>
  <c r="AR80" i="34"/>
  <c r="AQ80"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F80" i="34"/>
  <c r="E80" i="34"/>
  <c r="D80" i="34"/>
  <c r="C80" i="34"/>
  <c r="CJ77" i="34"/>
  <c r="CI77" i="34"/>
  <c r="CH77" i="34"/>
  <c r="CG77" i="34"/>
  <c r="CF77" i="34"/>
  <c r="CE77" i="34"/>
  <c r="CD77" i="34"/>
  <c r="CC77" i="34"/>
  <c r="CB77" i="34"/>
  <c r="CA77" i="34"/>
  <c r="BZ77" i="34"/>
  <c r="BY77" i="34"/>
  <c r="BX77" i="34"/>
  <c r="BW77" i="34"/>
  <c r="BV77" i="34"/>
  <c r="BU77" i="34"/>
  <c r="BT77" i="34"/>
  <c r="BS77" i="34"/>
  <c r="BR77" i="34"/>
  <c r="BQ77" i="34"/>
  <c r="BP77" i="34"/>
  <c r="BO77" i="34"/>
  <c r="BN77" i="34"/>
  <c r="BM77"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CJ76" i="34"/>
  <c r="CI76" i="34"/>
  <c r="CH76" i="34"/>
  <c r="CG76" i="34"/>
  <c r="CF76" i="34"/>
  <c r="CE76" i="34"/>
  <c r="CD76" i="34"/>
  <c r="CC76" i="34"/>
  <c r="CB76" i="34"/>
  <c r="CA76" i="34"/>
  <c r="BZ76" i="34"/>
  <c r="BY76" i="34"/>
  <c r="BX76" i="34"/>
  <c r="BW76" i="34"/>
  <c r="BV76" i="34"/>
  <c r="BU76" i="34"/>
  <c r="BT76" i="34"/>
  <c r="BS76" i="34"/>
  <c r="BR76" i="34"/>
  <c r="BQ76" i="34"/>
  <c r="BP76" i="34"/>
  <c r="BO76" i="34"/>
  <c r="BN76" i="34"/>
  <c r="BM76" i="34"/>
  <c r="BL76" i="34"/>
  <c r="BK76" i="34"/>
  <c r="BJ76" i="34"/>
  <c r="BI76" i="34"/>
  <c r="BH76" i="34"/>
  <c r="BG76" i="34"/>
  <c r="BF76" i="34"/>
  <c r="BE76" i="34"/>
  <c r="BD76" i="34"/>
  <c r="BC76" i="34"/>
  <c r="BB76" i="34"/>
  <c r="BA76" i="34"/>
  <c r="AZ76" i="34"/>
  <c r="AY76" i="34"/>
  <c r="AX76" i="34"/>
  <c r="AW76" i="34"/>
  <c r="AV76" i="34"/>
  <c r="AU76" i="34"/>
  <c r="AT76" i="34"/>
  <c r="AS76" i="34"/>
  <c r="AR76" i="34"/>
  <c r="AQ76" i="34"/>
  <c r="AP76" i="34"/>
  <c r="AO76" i="34"/>
  <c r="AN76" i="34"/>
  <c r="AM76" i="34"/>
  <c r="AL76" i="34"/>
  <c r="AK76" i="34"/>
  <c r="AJ76" i="34"/>
  <c r="AI76" i="34"/>
  <c r="AH76" i="34"/>
  <c r="AG76" i="34"/>
  <c r="AF76" i="34"/>
  <c r="AE76" i="34"/>
  <c r="AD76" i="34"/>
  <c r="AC76" i="34"/>
  <c r="AB76" i="34"/>
  <c r="AA76" i="34"/>
  <c r="Z76" i="34"/>
  <c r="Y76" i="34"/>
  <c r="X76" i="34"/>
  <c r="W76" i="34"/>
  <c r="V76" i="34"/>
  <c r="U76" i="34"/>
  <c r="T76" i="34"/>
  <c r="S76" i="34"/>
  <c r="R76" i="34"/>
  <c r="Q76" i="34"/>
  <c r="P76" i="34"/>
  <c r="O76" i="34"/>
  <c r="N76" i="34"/>
  <c r="M76" i="34"/>
  <c r="L76" i="34"/>
  <c r="K76" i="34"/>
  <c r="J76" i="34"/>
  <c r="I76" i="34"/>
  <c r="H76" i="34"/>
  <c r="G76" i="34"/>
  <c r="F76" i="34"/>
  <c r="E76" i="34"/>
  <c r="D76" i="34"/>
  <c r="C76" i="34"/>
  <c r="CJ75" i="34"/>
  <c r="CI75" i="34"/>
  <c r="CH75" i="34"/>
  <c r="CG75" i="34"/>
  <c r="CF75" i="34"/>
  <c r="CE75" i="34"/>
  <c r="CD75" i="34"/>
  <c r="CC75" i="34"/>
  <c r="CB75" i="34"/>
  <c r="CA75" i="34"/>
  <c r="BZ75" i="34"/>
  <c r="BY75" i="34"/>
  <c r="BX75" i="34"/>
  <c r="BW75" i="34"/>
  <c r="BV75" i="34"/>
  <c r="BU75" i="34"/>
  <c r="BT75" i="34"/>
  <c r="BS75" i="34"/>
  <c r="BR75" i="34"/>
  <c r="BQ75" i="34"/>
  <c r="BP75" i="34"/>
  <c r="BO75" i="34"/>
  <c r="BN75" i="34"/>
  <c r="BM75" i="34"/>
  <c r="BL75" i="34"/>
  <c r="BK75" i="34"/>
  <c r="BJ75" i="34"/>
  <c r="BI75" i="34"/>
  <c r="BH75" i="34"/>
  <c r="BG75" i="34"/>
  <c r="BF75" i="34"/>
  <c r="BE75" i="34"/>
  <c r="BD75" i="34"/>
  <c r="BC75" i="34"/>
  <c r="BB75" i="34"/>
  <c r="BA75" i="34"/>
  <c r="AZ75" i="34"/>
  <c r="AY75" i="34"/>
  <c r="AX75" i="34"/>
  <c r="AW75" i="34"/>
  <c r="AV75" i="34"/>
  <c r="AU75" i="34"/>
  <c r="AT75" i="34"/>
  <c r="AS75" i="34"/>
  <c r="AR75" i="34"/>
  <c r="AQ75" i="34"/>
  <c r="AP75" i="34"/>
  <c r="AO75" i="34"/>
  <c r="AN75" i="34"/>
  <c r="AM75" i="34"/>
  <c r="AL75" i="34"/>
  <c r="AK75" i="34"/>
  <c r="AJ75" i="34"/>
  <c r="AI75" i="34"/>
  <c r="AH75" i="34"/>
  <c r="AG75" i="34"/>
  <c r="AF75" i="34"/>
  <c r="AE75" i="34"/>
  <c r="AD75" i="34"/>
  <c r="AC75" i="34"/>
  <c r="AB75" i="34"/>
  <c r="AA75" i="34"/>
  <c r="Z75" i="34"/>
  <c r="Y75" i="34"/>
  <c r="X75" i="34"/>
  <c r="W75" i="34"/>
  <c r="V75" i="34"/>
  <c r="U75" i="34"/>
  <c r="T75" i="34"/>
  <c r="S75" i="34"/>
  <c r="R75" i="34"/>
  <c r="Q75" i="34"/>
  <c r="P75" i="34"/>
  <c r="O75" i="34"/>
  <c r="N75" i="34"/>
  <c r="M75" i="34"/>
  <c r="L75" i="34"/>
  <c r="K75" i="34"/>
  <c r="J75" i="34"/>
  <c r="I75" i="34"/>
  <c r="H75" i="34"/>
  <c r="G75" i="34"/>
  <c r="F75" i="34"/>
  <c r="E75" i="34"/>
  <c r="D75" i="34"/>
  <c r="C75" i="34"/>
  <c r="CJ74" i="34"/>
  <c r="CI74" i="34"/>
  <c r="CH74" i="34"/>
  <c r="CG74" i="34"/>
  <c r="CF74" i="34"/>
  <c r="CE74" i="34"/>
  <c r="CD74" i="34"/>
  <c r="CC74" i="34"/>
  <c r="CB74" i="34"/>
  <c r="CA74" i="34"/>
  <c r="BZ74" i="34"/>
  <c r="BY74" i="34"/>
  <c r="BX74" i="34"/>
  <c r="BW74" i="34"/>
  <c r="BV74" i="34"/>
  <c r="BU74" i="34"/>
  <c r="BT74" i="34"/>
  <c r="BS74" i="34"/>
  <c r="BR74" i="34"/>
  <c r="BQ74" i="34"/>
  <c r="BP74" i="34"/>
  <c r="BO74" i="34"/>
  <c r="BN74" i="34"/>
  <c r="BM74" i="34"/>
  <c r="BL74" i="34"/>
  <c r="BK74" i="34"/>
  <c r="BJ74" i="34"/>
  <c r="BI74" i="34"/>
  <c r="BH74" i="34"/>
  <c r="BG74" i="34"/>
  <c r="BF74" i="34"/>
  <c r="BE74" i="34"/>
  <c r="BD74" i="34"/>
  <c r="BC74" i="34"/>
  <c r="BB74" i="34"/>
  <c r="BA74" i="34"/>
  <c r="AZ74" i="34"/>
  <c r="AY74" i="34"/>
  <c r="AX74" i="34"/>
  <c r="AW74" i="34"/>
  <c r="AV74" i="34"/>
  <c r="AU74" i="34"/>
  <c r="AT74" i="34"/>
  <c r="AS74" i="34"/>
  <c r="AR74" i="34"/>
  <c r="AQ74" i="34"/>
  <c r="AP74" i="34"/>
  <c r="AO74" i="34"/>
  <c r="AN74" i="34"/>
  <c r="AM74" i="34"/>
  <c r="AL74" i="34"/>
  <c r="AK74" i="34"/>
  <c r="AJ74" i="34"/>
  <c r="AI74" i="34"/>
  <c r="AH74" i="34"/>
  <c r="AG74" i="34"/>
  <c r="AF74" i="34"/>
  <c r="AE74" i="34"/>
  <c r="AD74" i="34"/>
  <c r="AC74" i="34"/>
  <c r="AB74" i="34"/>
  <c r="AA74" i="34"/>
  <c r="Z74" i="34"/>
  <c r="Y74" i="34"/>
  <c r="X74" i="34"/>
  <c r="W74" i="34"/>
  <c r="V74" i="34"/>
  <c r="U74" i="34"/>
  <c r="T74" i="34"/>
  <c r="S74" i="34"/>
  <c r="R74" i="34"/>
  <c r="Q74" i="34"/>
  <c r="P74" i="34"/>
  <c r="O74" i="34"/>
  <c r="N74" i="34"/>
  <c r="M74" i="34"/>
  <c r="L74" i="34"/>
  <c r="K74" i="34"/>
  <c r="J74" i="34"/>
  <c r="I74" i="34"/>
  <c r="H74" i="34"/>
  <c r="G74" i="34"/>
  <c r="F74" i="34"/>
  <c r="E74" i="34"/>
  <c r="D74" i="34"/>
  <c r="C74" i="34"/>
  <c r="CJ73" i="34"/>
  <c r="CI73" i="34"/>
  <c r="CH73" i="34"/>
  <c r="CG73" i="34"/>
  <c r="CF73" i="34"/>
  <c r="CE73" i="34"/>
  <c r="CD73" i="34"/>
  <c r="CC73" i="34"/>
  <c r="CB73" i="34"/>
  <c r="CA73" i="34"/>
  <c r="BZ73" i="34"/>
  <c r="BY73" i="34"/>
  <c r="BX73" i="34"/>
  <c r="BW73" i="34"/>
  <c r="BV73" i="34"/>
  <c r="BU73" i="34"/>
  <c r="BT73" i="34"/>
  <c r="BS73" i="34"/>
  <c r="BR73" i="34"/>
  <c r="BQ73" i="34"/>
  <c r="BP73" i="34"/>
  <c r="BO73" i="34"/>
  <c r="BN73" i="34"/>
  <c r="BM73" i="34"/>
  <c r="BL73" i="34"/>
  <c r="BK73" i="34"/>
  <c r="BJ73" i="34"/>
  <c r="BI73" i="34"/>
  <c r="BH73" i="34"/>
  <c r="BG73" i="34"/>
  <c r="BF73" i="34"/>
  <c r="BE73" i="34"/>
  <c r="BD73" i="34"/>
  <c r="BC73" i="34"/>
  <c r="BB73" i="34"/>
  <c r="BA73" i="34"/>
  <c r="AZ73" i="34"/>
  <c r="AY73" i="34"/>
  <c r="AX73" i="34"/>
  <c r="AW73" i="34"/>
  <c r="AV73" i="34"/>
  <c r="AU73" i="34"/>
  <c r="AT73" i="34"/>
  <c r="AS73" i="34"/>
  <c r="AR73" i="34"/>
  <c r="AQ73" i="34"/>
  <c r="AP73" i="34"/>
  <c r="AO73" i="34"/>
  <c r="AN73" i="34"/>
  <c r="AM73" i="34"/>
  <c r="AL73" i="34"/>
  <c r="AK73" i="34"/>
  <c r="AJ73" i="34"/>
  <c r="AI73" i="34"/>
  <c r="AH73" i="34"/>
  <c r="AG73" i="34"/>
  <c r="AF73" i="34"/>
  <c r="AE73" i="34"/>
  <c r="AD73" i="34"/>
  <c r="AC73" i="34"/>
  <c r="AB73" i="34"/>
  <c r="AA73" i="34"/>
  <c r="Z73" i="34"/>
  <c r="Y73" i="34"/>
  <c r="X73" i="34"/>
  <c r="W73" i="34"/>
  <c r="V73" i="34"/>
  <c r="U73" i="34"/>
  <c r="T73" i="34"/>
  <c r="S73" i="34"/>
  <c r="R73" i="34"/>
  <c r="Q73" i="34"/>
  <c r="P73" i="34"/>
  <c r="O73" i="34"/>
  <c r="N73" i="34"/>
  <c r="M73" i="34"/>
  <c r="L73" i="34"/>
  <c r="K73" i="34"/>
  <c r="J73" i="34"/>
  <c r="I73" i="34"/>
  <c r="H73" i="34"/>
  <c r="G73" i="34"/>
  <c r="F73" i="34"/>
  <c r="E73" i="34"/>
  <c r="D73" i="34"/>
  <c r="C73" i="34"/>
  <c r="CJ72" i="34"/>
  <c r="CI72" i="34"/>
  <c r="CH72" i="34"/>
  <c r="CG72" i="34"/>
  <c r="CF72" i="34"/>
  <c r="CE72" i="34"/>
  <c r="CD72" i="34"/>
  <c r="CC72" i="34"/>
  <c r="CB72" i="34"/>
  <c r="CA72" i="34"/>
  <c r="BZ72" i="34"/>
  <c r="BY72" i="34"/>
  <c r="BX72" i="34"/>
  <c r="BW72" i="34"/>
  <c r="BV72" i="34"/>
  <c r="BU72" i="34"/>
  <c r="BT72" i="34"/>
  <c r="BS72" i="34"/>
  <c r="BR72" i="34"/>
  <c r="BQ72" i="34"/>
  <c r="BP72" i="34"/>
  <c r="BO72" i="34"/>
  <c r="BN72" i="34"/>
  <c r="BM72" i="34"/>
  <c r="BL72" i="34"/>
  <c r="BK72" i="34"/>
  <c r="BJ72" i="34"/>
  <c r="BI72" i="34"/>
  <c r="BH72" i="34"/>
  <c r="BG72" i="34"/>
  <c r="BF72" i="34"/>
  <c r="BE72" i="34"/>
  <c r="BD72" i="34"/>
  <c r="BC72" i="34"/>
  <c r="BB72" i="34"/>
  <c r="BA72" i="34"/>
  <c r="AZ72" i="34"/>
  <c r="AY72" i="34"/>
  <c r="AX72" i="34"/>
  <c r="AW72" i="34"/>
  <c r="AV72" i="34"/>
  <c r="AU72" i="34"/>
  <c r="AT72" i="34"/>
  <c r="AS72" i="34"/>
  <c r="AR72" i="34"/>
  <c r="AQ72" i="34"/>
  <c r="AP72" i="34"/>
  <c r="AO72" i="34"/>
  <c r="AN72" i="34"/>
  <c r="AM72" i="34"/>
  <c r="AL72" i="34"/>
  <c r="AK72" i="34"/>
  <c r="AJ72" i="34"/>
  <c r="AI72" i="34"/>
  <c r="AH72" i="34"/>
  <c r="AG72" i="34"/>
  <c r="AF72" i="34"/>
  <c r="AE72" i="34"/>
  <c r="AD72" i="34"/>
  <c r="AC72" i="34"/>
  <c r="AB72" i="34"/>
  <c r="AA72" i="34"/>
  <c r="Z72" i="34"/>
  <c r="Y72" i="34"/>
  <c r="X72" i="34"/>
  <c r="W72" i="34"/>
  <c r="V72" i="34"/>
  <c r="U72" i="34"/>
  <c r="T72" i="34"/>
  <c r="S72" i="34"/>
  <c r="R72" i="34"/>
  <c r="Q72" i="34"/>
  <c r="P72" i="34"/>
  <c r="O72" i="34"/>
  <c r="N72" i="34"/>
  <c r="M72" i="34"/>
  <c r="L72" i="34"/>
  <c r="K72" i="34"/>
  <c r="J72" i="34"/>
  <c r="I72" i="34"/>
  <c r="H72" i="34"/>
  <c r="G72" i="34"/>
  <c r="F72" i="34"/>
  <c r="E72" i="34"/>
  <c r="D72" i="34"/>
  <c r="C72" i="34"/>
  <c r="CJ71" i="34"/>
  <c r="CI71" i="34"/>
  <c r="CH71" i="34"/>
  <c r="CG71" i="34"/>
  <c r="CF71" i="34"/>
  <c r="CE71" i="34"/>
  <c r="CD71" i="34"/>
  <c r="CC71" i="34"/>
  <c r="CB71" i="34"/>
  <c r="CA71" i="34"/>
  <c r="BZ71" i="34"/>
  <c r="BY71" i="34"/>
  <c r="BX71" i="34"/>
  <c r="BW71" i="34"/>
  <c r="BV71" i="34"/>
  <c r="BU71" i="34"/>
  <c r="BT71" i="34"/>
  <c r="BS71" i="34"/>
  <c r="BR71" i="34"/>
  <c r="BQ71" i="34"/>
  <c r="BP71" i="34"/>
  <c r="BO71" i="34"/>
  <c r="BN71" i="34"/>
  <c r="BM71" i="34"/>
  <c r="BL71" i="34"/>
  <c r="BK71" i="34"/>
  <c r="BJ71" i="34"/>
  <c r="BI71" i="34"/>
  <c r="BH71" i="34"/>
  <c r="BG71" i="34"/>
  <c r="BF71" i="34"/>
  <c r="BE71" i="34"/>
  <c r="BD71" i="34"/>
  <c r="BC71" i="34"/>
  <c r="BB71" i="34"/>
  <c r="BA71" i="34"/>
  <c r="AZ71" i="34"/>
  <c r="AY71" i="34"/>
  <c r="AX71" i="34"/>
  <c r="AW71" i="34"/>
  <c r="AV71" i="34"/>
  <c r="AU71" i="34"/>
  <c r="AT71" i="34"/>
  <c r="AS71" i="34"/>
  <c r="AR71" i="34"/>
  <c r="AQ71" i="34"/>
  <c r="AP71" i="34"/>
  <c r="AO71" i="34"/>
  <c r="AN71" i="34"/>
  <c r="AM71" i="34"/>
  <c r="AL71" i="34"/>
  <c r="AK71" i="34"/>
  <c r="AJ71" i="34"/>
  <c r="AI71" i="34"/>
  <c r="AH71" i="34"/>
  <c r="AG71" i="34"/>
  <c r="AF71" i="34"/>
  <c r="AE71" i="34"/>
  <c r="AD71" i="34"/>
  <c r="AC71" i="34"/>
  <c r="AB71" i="34"/>
  <c r="AA71" i="34"/>
  <c r="Z71" i="34"/>
  <c r="Y71" i="34"/>
  <c r="X71" i="34"/>
  <c r="W71" i="34"/>
  <c r="V71" i="34"/>
  <c r="U71" i="34"/>
  <c r="T71" i="34"/>
  <c r="S71" i="34"/>
  <c r="R71" i="34"/>
  <c r="Q71" i="34"/>
  <c r="P71" i="34"/>
  <c r="O71" i="34"/>
  <c r="N71" i="34"/>
  <c r="M71" i="34"/>
  <c r="L71" i="34"/>
  <c r="K71" i="34"/>
  <c r="J71" i="34"/>
  <c r="I71" i="34"/>
  <c r="H71" i="34"/>
  <c r="G71" i="34"/>
  <c r="F71" i="34"/>
  <c r="E71" i="34"/>
  <c r="D71" i="34"/>
  <c r="C71" i="34"/>
  <c r="CJ70" i="34"/>
  <c r="CI70" i="34"/>
  <c r="CH70" i="34"/>
  <c r="CG70" i="34"/>
  <c r="CF70" i="34"/>
  <c r="CE70" i="34"/>
  <c r="CD70" i="34"/>
  <c r="CC70" i="34"/>
  <c r="CB70" i="34"/>
  <c r="CA70" i="34"/>
  <c r="BZ70" i="34"/>
  <c r="BY70" i="34"/>
  <c r="BX70" i="34"/>
  <c r="BW70" i="34"/>
  <c r="BV70" i="34"/>
  <c r="BU70" i="34"/>
  <c r="BT70" i="34"/>
  <c r="BS70" i="34"/>
  <c r="BR70" i="34"/>
  <c r="BQ70" i="34"/>
  <c r="BP70" i="34"/>
  <c r="BO70" i="34"/>
  <c r="BN70" i="34"/>
  <c r="BM70" i="34"/>
  <c r="BL70" i="34"/>
  <c r="BK70" i="34"/>
  <c r="BJ70" i="34"/>
  <c r="BI70" i="34"/>
  <c r="BH70" i="34"/>
  <c r="BG70" i="34"/>
  <c r="BF70" i="34"/>
  <c r="BE70" i="34"/>
  <c r="BD70" i="34"/>
  <c r="BC70" i="34"/>
  <c r="BB70" i="34"/>
  <c r="BA70" i="34"/>
  <c r="AZ70" i="34"/>
  <c r="AY70" i="34"/>
  <c r="AX70" i="34"/>
  <c r="AW70" i="34"/>
  <c r="AV70" i="34"/>
  <c r="AU70" i="34"/>
  <c r="AT70" i="34"/>
  <c r="AS70" i="34"/>
  <c r="AR70" i="34"/>
  <c r="AQ70" i="34"/>
  <c r="AP70" i="34"/>
  <c r="AO70" i="34"/>
  <c r="AN70" i="34"/>
  <c r="AM70" i="34"/>
  <c r="AL70" i="34"/>
  <c r="AK70" i="34"/>
  <c r="AJ70" i="34"/>
  <c r="AI70" i="34"/>
  <c r="AH70" i="34"/>
  <c r="AG70" i="34"/>
  <c r="AF70" i="34"/>
  <c r="AE70" i="34"/>
  <c r="AD70" i="34"/>
  <c r="AC70" i="34"/>
  <c r="AB70" i="34"/>
  <c r="AA70" i="34"/>
  <c r="Z70" i="34"/>
  <c r="Y70" i="34"/>
  <c r="X70" i="34"/>
  <c r="W70" i="34"/>
  <c r="V70" i="34"/>
  <c r="U70" i="34"/>
  <c r="T70" i="34"/>
  <c r="S70" i="34"/>
  <c r="R70" i="34"/>
  <c r="Q70" i="34"/>
  <c r="P70" i="34"/>
  <c r="O70" i="34"/>
  <c r="N70" i="34"/>
  <c r="M70" i="34"/>
  <c r="L70" i="34"/>
  <c r="K70" i="34"/>
  <c r="J70" i="34"/>
  <c r="I70" i="34"/>
  <c r="H70" i="34"/>
  <c r="G70" i="34"/>
  <c r="F70" i="34"/>
  <c r="E70" i="34"/>
  <c r="D70" i="34"/>
  <c r="C70" i="34"/>
  <c r="CJ69" i="34"/>
  <c r="CI69" i="34"/>
  <c r="CH69" i="34"/>
  <c r="CG69" i="34"/>
  <c r="CF69" i="34"/>
  <c r="CE69" i="34"/>
  <c r="CD69" i="34"/>
  <c r="CC69" i="34"/>
  <c r="CB69" i="34"/>
  <c r="CA69" i="34"/>
  <c r="BZ69" i="34"/>
  <c r="BY69" i="34"/>
  <c r="BX69" i="34"/>
  <c r="BW69" i="34"/>
  <c r="BV69" i="34"/>
  <c r="BU69" i="34"/>
  <c r="BT69" i="34"/>
  <c r="BS69" i="34"/>
  <c r="BR69" i="34"/>
  <c r="BQ69" i="34"/>
  <c r="BP69" i="34"/>
  <c r="BO69" i="34"/>
  <c r="BN69" i="34"/>
  <c r="BM69" i="34"/>
  <c r="BL69" i="34"/>
  <c r="BK69" i="34"/>
  <c r="BJ69" i="34"/>
  <c r="BI69" i="34"/>
  <c r="BH69" i="34"/>
  <c r="BG69" i="34"/>
  <c r="BF69" i="34"/>
  <c r="BE69" i="34"/>
  <c r="BD69" i="34"/>
  <c r="BC69" i="34"/>
  <c r="BB69" i="34"/>
  <c r="BA69" i="34"/>
  <c r="AZ69" i="34"/>
  <c r="AY69" i="34"/>
  <c r="AX69" i="34"/>
  <c r="AW69" i="34"/>
  <c r="AV69" i="34"/>
  <c r="AU69" i="34"/>
  <c r="AT69" i="34"/>
  <c r="AS69" i="34"/>
  <c r="AR69" i="34"/>
  <c r="AQ69" i="34"/>
  <c r="AP69" i="34"/>
  <c r="AO69" i="34"/>
  <c r="AN69" i="34"/>
  <c r="AM69" i="34"/>
  <c r="AL69" i="34"/>
  <c r="AK69" i="34"/>
  <c r="AJ69" i="34"/>
  <c r="AI69" i="34"/>
  <c r="AH69" i="34"/>
  <c r="AG69" i="34"/>
  <c r="AF69" i="34"/>
  <c r="AE69" i="34"/>
  <c r="AD69" i="34"/>
  <c r="AC69" i="34"/>
  <c r="AB69" i="34"/>
  <c r="AA69" i="34"/>
  <c r="Z69" i="34"/>
  <c r="Y69" i="34"/>
  <c r="X69" i="34"/>
  <c r="W69" i="34"/>
  <c r="V69" i="34"/>
  <c r="U69" i="34"/>
  <c r="T69" i="34"/>
  <c r="S69" i="34"/>
  <c r="R69" i="34"/>
  <c r="Q69" i="34"/>
  <c r="P69" i="34"/>
  <c r="O69" i="34"/>
  <c r="N69" i="34"/>
  <c r="M69" i="34"/>
  <c r="L69" i="34"/>
  <c r="K69" i="34"/>
  <c r="J69" i="34"/>
  <c r="I69" i="34"/>
  <c r="H69" i="34"/>
  <c r="G69" i="34"/>
  <c r="F69" i="34"/>
  <c r="E69" i="34"/>
  <c r="D69" i="34"/>
  <c r="C69" i="34"/>
  <c r="CJ68" i="34"/>
  <c r="CI68" i="34"/>
  <c r="CH68" i="34"/>
  <c r="CG68" i="34"/>
  <c r="CF68" i="34"/>
  <c r="CE68" i="34"/>
  <c r="CD68" i="34"/>
  <c r="CC68" i="34"/>
  <c r="CB68" i="34"/>
  <c r="CA68" i="34"/>
  <c r="BZ68" i="34"/>
  <c r="BY68" i="34"/>
  <c r="BX68" i="34"/>
  <c r="BW68" i="34"/>
  <c r="BV68" i="34"/>
  <c r="BU68" i="34"/>
  <c r="BT68" i="34"/>
  <c r="BS68" i="34"/>
  <c r="BR68" i="34"/>
  <c r="BQ68" i="34"/>
  <c r="BP68" i="34"/>
  <c r="BO68" i="34"/>
  <c r="BN68" i="34"/>
  <c r="BM68" i="34"/>
  <c r="BL68" i="34"/>
  <c r="BK68" i="34"/>
  <c r="BJ68" i="34"/>
  <c r="BI68" i="34"/>
  <c r="BH68" i="34"/>
  <c r="BG68" i="34"/>
  <c r="BF68" i="34"/>
  <c r="BE68" i="34"/>
  <c r="BD68" i="34"/>
  <c r="BC68" i="34"/>
  <c r="BB68" i="34"/>
  <c r="BA68" i="34"/>
  <c r="AZ68" i="34"/>
  <c r="AY68" i="34"/>
  <c r="AX68" i="34"/>
  <c r="AW68" i="34"/>
  <c r="AV68" i="34"/>
  <c r="AU68" i="34"/>
  <c r="AT68" i="34"/>
  <c r="AS68" i="34"/>
  <c r="AR68" i="34"/>
  <c r="AQ68" i="34"/>
  <c r="AP68" i="34"/>
  <c r="AO68" i="34"/>
  <c r="AN68" i="34"/>
  <c r="AM68" i="34"/>
  <c r="AL68" i="34"/>
  <c r="AK68" i="34"/>
  <c r="AJ68" i="34"/>
  <c r="AI68" i="34"/>
  <c r="AH68" i="34"/>
  <c r="AG68" i="34"/>
  <c r="AF68" i="34"/>
  <c r="AE68" i="34"/>
  <c r="AD68" i="34"/>
  <c r="AC68" i="34"/>
  <c r="AB68" i="34"/>
  <c r="AA68" i="34"/>
  <c r="Z68" i="34"/>
  <c r="Y68" i="34"/>
  <c r="X68" i="34"/>
  <c r="W68" i="34"/>
  <c r="V68" i="34"/>
  <c r="U68" i="34"/>
  <c r="T68" i="34"/>
  <c r="S68" i="34"/>
  <c r="R68" i="34"/>
  <c r="Q68" i="34"/>
  <c r="P68" i="34"/>
  <c r="O68" i="34"/>
  <c r="N68" i="34"/>
  <c r="M68" i="34"/>
  <c r="L68" i="34"/>
  <c r="K68" i="34"/>
  <c r="J68" i="34"/>
  <c r="I68" i="34"/>
  <c r="H68" i="34"/>
  <c r="G68" i="34"/>
  <c r="F68" i="34"/>
  <c r="E68" i="34"/>
  <c r="D68" i="34"/>
  <c r="C68" i="34"/>
  <c r="CJ67" i="34"/>
  <c r="CI67" i="34"/>
  <c r="CH67" i="34"/>
  <c r="CG67" i="34"/>
  <c r="CF67" i="34"/>
  <c r="CE67" i="34"/>
  <c r="CD67" i="34"/>
  <c r="CC67" i="34"/>
  <c r="CB67" i="34"/>
  <c r="CA67" i="34"/>
  <c r="BZ67" i="34"/>
  <c r="BY67" i="34"/>
  <c r="BX67" i="34"/>
  <c r="BW67" i="34"/>
  <c r="BV67" i="34"/>
  <c r="BU67" i="34"/>
  <c r="BT67" i="34"/>
  <c r="BS67" i="34"/>
  <c r="BR67" i="34"/>
  <c r="BQ67" i="34"/>
  <c r="BP67" i="34"/>
  <c r="BO67" i="34"/>
  <c r="BN67" i="34"/>
  <c r="BM67" i="34"/>
  <c r="BL67" i="34"/>
  <c r="BK67" i="34"/>
  <c r="BJ67" i="34"/>
  <c r="BI67" i="34"/>
  <c r="BH67" i="34"/>
  <c r="BG67" i="34"/>
  <c r="BF67" i="34"/>
  <c r="BE67" i="34"/>
  <c r="BD67" i="34"/>
  <c r="BC67" i="34"/>
  <c r="BB67" i="34"/>
  <c r="BA67" i="34"/>
  <c r="AZ67" i="34"/>
  <c r="AY67" i="34"/>
  <c r="AX67" i="34"/>
  <c r="AW67" i="34"/>
  <c r="AV67" i="34"/>
  <c r="AU67" i="34"/>
  <c r="AT67" i="34"/>
  <c r="AS67" i="34"/>
  <c r="AR67" i="34"/>
  <c r="AQ67" i="34"/>
  <c r="AP67" i="34"/>
  <c r="AO67" i="34"/>
  <c r="AN67" i="34"/>
  <c r="AM67" i="34"/>
  <c r="AL67" i="34"/>
  <c r="AK67" i="34"/>
  <c r="AJ67" i="34"/>
  <c r="AI67" i="34"/>
  <c r="AH67" i="34"/>
  <c r="AG67" i="34"/>
  <c r="AF67" i="34"/>
  <c r="AE67" i="34"/>
  <c r="AD67" i="34"/>
  <c r="AC67" i="34"/>
  <c r="AB67" i="34"/>
  <c r="AA67" i="34"/>
  <c r="Z67" i="34"/>
  <c r="Y67" i="34"/>
  <c r="X67" i="34"/>
  <c r="W67" i="34"/>
  <c r="V67" i="34"/>
  <c r="U67" i="34"/>
  <c r="T67" i="34"/>
  <c r="S67" i="34"/>
  <c r="R67" i="34"/>
  <c r="Q67" i="34"/>
  <c r="P67" i="34"/>
  <c r="O67" i="34"/>
  <c r="N67" i="34"/>
  <c r="M67" i="34"/>
  <c r="L67" i="34"/>
  <c r="K67" i="34"/>
  <c r="J67" i="34"/>
  <c r="I67" i="34"/>
  <c r="H67" i="34"/>
  <c r="G67" i="34"/>
  <c r="F67" i="34"/>
  <c r="E67" i="34"/>
  <c r="D67" i="34"/>
  <c r="C67" i="34"/>
  <c r="CJ66" i="34"/>
  <c r="CI66" i="34"/>
  <c r="CH66" i="34"/>
  <c r="CG66" i="34"/>
  <c r="CF66" i="34"/>
  <c r="CE66" i="34"/>
  <c r="CD66" i="34"/>
  <c r="CC66" i="34"/>
  <c r="CB66" i="34"/>
  <c r="CA66" i="34"/>
  <c r="BZ66" i="34"/>
  <c r="BY66" i="34"/>
  <c r="BX66" i="34"/>
  <c r="BW66" i="34"/>
  <c r="BV66" i="34"/>
  <c r="BU66" i="34"/>
  <c r="BT66" i="34"/>
  <c r="BS66" i="34"/>
  <c r="BR66" i="34"/>
  <c r="BQ66" i="34"/>
  <c r="BP66" i="34"/>
  <c r="BO66" i="34"/>
  <c r="BN66" i="34"/>
  <c r="BM66" i="34"/>
  <c r="BL66" i="34"/>
  <c r="BK66" i="34"/>
  <c r="BJ66" i="34"/>
  <c r="BI66" i="34"/>
  <c r="BH66" i="34"/>
  <c r="BG66" i="34"/>
  <c r="BF66" i="34"/>
  <c r="BE66" i="34"/>
  <c r="BD66" i="34"/>
  <c r="BC66" i="34"/>
  <c r="BB66" i="34"/>
  <c r="BA66" i="34"/>
  <c r="AZ66" i="34"/>
  <c r="AY66" i="34"/>
  <c r="AX66" i="34"/>
  <c r="AW66" i="34"/>
  <c r="AV66" i="34"/>
  <c r="AU66" i="34"/>
  <c r="AT66" i="34"/>
  <c r="AS66" i="34"/>
  <c r="AR66" i="34"/>
  <c r="AQ66" i="34"/>
  <c r="AP66" i="34"/>
  <c r="AO66" i="34"/>
  <c r="AN66" i="34"/>
  <c r="AM66" i="34"/>
  <c r="AL66"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L66" i="34"/>
  <c r="K66" i="34"/>
  <c r="J66" i="34"/>
  <c r="I66" i="34"/>
  <c r="H66" i="34"/>
  <c r="G66" i="34"/>
  <c r="F66" i="34"/>
  <c r="E66" i="34"/>
  <c r="D66" i="34"/>
  <c r="C66" i="34"/>
  <c r="CJ65" i="34"/>
  <c r="CI65" i="34"/>
  <c r="CH65" i="34"/>
  <c r="CG65" i="34"/>
  <c r="CF65" i="34"/>
  <c r="CE65" i="34"/>
  <c r="CD65" i="34"/>
  <c r="CC65" i="34"/>
  <c r="CB65" i="34"/>
  <c r="CA65" i="34"/>
  <c r="BZ65" i="34"/>
  <c r="BY65" i="34"/>
  <c r="BX65" i="34"/>
  <c r="BW65" i="34"/>
  <c r="BV65" i="34"/>
  <c r="BU65" i="34"/>
  <c r="BT65" i="34"/>
  <c r="BS65" i="34"/>
  <c r="BR65" i="34"/>
  <c r="BQ65" i="34"/>
  <c r="BP65" i="34"/>
  <c r="BO65" i="34"/>
  <c r="BN65" i="34"/>
  <c r="BM65" i="34"/>
  <c r="BL65" i="34"/>
  <c r="BK65" i="34"/>
  <c r="BJ65" i="34"/>
  <c r="BI65" i="34"/>
  <c r="BH65" i="34"/>
  <c r="BG65" i="34"/>
  <c r="BF65" i="34"/>
  <c r="BE65" i="34"/>
  <c r="BD65" i="34"/>
  <c r="BC65" i="34"/>
  <c r="BB65" i="34"/>
  <c r="BA65" i="34"/>
  <c r="AZ65" i="34"/>
  <c r="AY65" i="34"/>
  <c r="AX65" i="34"/>
  <c r="AW65" i="34"/>
  <c r="AV65" i="34"/>
  <c r="AU65" i="34"/>
  <c r="AT65" i="34"/>
  <c r="AS65" i="34"/>
  <c r="AR65" i="34"/>
  <c r="AQ65" i="34"/>
  <c r="AP65" i="34"/>
  <c r="AO65" i="34"/>
  <c r="AN65" i="34"/>
  <c r="AM65" i="34"/>
  <c r="AL65"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L65" i="34"/>
  <c r="K65" i="34"/>
  <c r="J65" i="34"/>
  <c r="I65" i="34"/>
  <c r="H65" i="34"/>
  <c r="G65" i="34"/>
  <c r="F65" i="34"/>
  <c r="E65" i="34"/>
  <c r="D65" i="34"/>
  <c r="C65" i="34"/>
  <c r="CJ62" i="34"/>
  <c r="CI62" i="34"/>
  <c r="CH62" i="34"/>
  <c r="CG62" i="34"/>
  <c r="CF62" i="34"/>
  <c r="CE62" i="34"/>
  <c r="CD62" i="34"/>
  <c r="CC62" i="34"/>
  <c r="CB62" i="34"/>
  <c r="CA62" i="34"/>
  <c r="BZ62" i="34"/>
  <c r="BY62" i="34"/>
  <c r="BX62" i="34"/>
  <c r="BW62" i="34"/>
  <c r="BV62" i="34"/>
  <c r="BU62" i="34"/>
  <c r="BT62" i="34"/>
  <c r="BS62" i="34"/>
  <c r="BR62" i="34"/>
  <c r="BQ62" i="34"/>
  <c r="BP62" i="34"/>
  <c r="BO62" i="34"/>
  <c r="BN62" i="34"/>
  <c r="BM62" i="34"/>
  <c r="BL62" i="34"/>
  <c r="BK62" i="34"/>
  <c r="BJ62" i="34"/>
  <c r="BI62" i="34"/>
  <c r="BH62" i="34"/>
  <c r="BG62" i="34"/>
  <c r="BF62" i="34"/>
  <c r="BE62" i="34"/>
  <c r="BD62" i="34"/>
  <c r="BC62" i="34"/>
  <c r="BB62" i="34"/>
  <c r="BA62" i="34"/>
  <c r="AZ62" i="34"/>
  <c r="AY62" i="34"/>
  <c r="AX62" i="34"/>
  <c r="AW62" i="34"/>
  <c r="AV62" i="34"/>
  <c r="AU62" i="34"/>
  <c r="AT62" i="34"/>
  <c r="AS62" i="34"/>
  <c r="AR62" i="34"/>
  <c r="AQ62" i="34"/>
  <c r="AP62" i="34"/>
  <c r="AO62" i="34"/>
  <c r="AN62" i="34"/>
  <c r="AM62" i="34"/>
  <c r="AL62" i="34"/>
  <c r="AK62" i="34"/>
  <c r="AJ62" i="34"/>
  <c r="AI62" i="34"/>
  <c r="AH62" i="34"/>
  <c r="AG62" i="34"/>
  <c r="AF62" i="34"/>
  <c r="AE62" i="34"/>
  <c r="AD62" i="34"/>
  <c r="AC62" i="34"/>
  <c r="AB62" i="34"/>
  <c r="AA62" i="34"/>
  <c r="Z62" i="34"/>
  <c r="Y62" i="34"/>
  <c r="X62" i="34"/>
  <c r="W62" i="34"/>
  <c r="V62" i="34"/>
  <c r="U62" i="34"/>
  <c r="T62" i="34"/>
  <c r="S62" i="34"/>
  <c r="R62" i="34"/>
  <c r="Q62" i="34"/>
  <c r="P62" i="34"/>
  <c r="O62" i="34"/>
  <c r="N62" i="34"/>
  <c r="M62" i="34"/>
  <c r="L62" i="34"/>
  <c r="K62" i="34"/>
  <c r="J62" i="34"/>
  <c r="I62" i="34"/>
  <c r="H62" i="34"/>
  <c r="G62" i="34"/>
  <c r="F62" i="34"/>
  <c r="E62" i="34"/>
  <c r="D62" i="34"/>
  <c r="C62" i="34"/>
  <c r="CJ61" i="34"/>
  <c r="CI61" i="34"/>
  <c r="CH61" i="34"/>
  <c r="CG61" i="34"/>
  <c r="CF61" i="34"/>
  <c r="CE61" i="34"/>
  <c r="CD61" i="34"/>
  <c r="CC61" i="34"/>
  <c r="CB61" i="34"/>
  <c r="CA61" i="34"/>
  <c r="BZ61" i="34"/>
  <c r="BY61" i="34"/>
  <c r="BX61" i="34"/>
  <c r="BW61" i="34"/>
  <c r="BV61" i="34"/>
  <c r="BU61" i="34"/>
  <c r="BT61" i="34"/>
  <c r="BS61" i="34"/>
  <c r="BR61" i="34"/>
  <c r="BQ61" i="34"/>
  <c r="BP61" i="34"/>
  <c r="BO61" i="34"/>
  <c r="BN61" i="34"/>
  <c r="BM61" i="34"/>
  <c r="BL61" i="34"/>
  <c r="BK61" i="34"/>
  <c r="BJ61" i="34"/>
  <c r="BI61" i="34"/>
  <c r="BH61" i="34"/>
  <c r="BG61" i="34"/>
  <c r="BF61" i="34"/>
  <c r="BE61" i="34"/>
  <c r="BD61" i="34"/>
  <c r="BC61" i="34"/>
  <c r="BB61" i="34"/>
  <c r="BA61" i="34"/>
  <c r="AZ61" i="34"/>
  <c r="AY61" i="34"/>
  <c r="AX61" i="34"/>
  <c r="AW61" i="34"/>
  <c r="AV61" i="34"/>
  <c r="AU61" i="34"/>
  <c r="AT61" i="34"/>
  <c r="AS61" i="34"/>
  <c r="AR61" i="34"/>
  <c r="AQ61" i="34"/>
  <c r="AP61" i="34"/>
  <c r="AO61" i="34"/>
  <c r="AN61" i="34"/>
  <c r="AM61" i="34"/>
  <c r="AL61" i="34"/>
  <c r="AK61" i="34"/>
  <c r="AJ61" i="34"/>
  <c r="AI61" i="34"/>
  <c r="AH61" i="34"/>
  <c r="AG61" i="34"/>
  <c r="AF61" i="34"/>
  <c r="AE61" i="34"/>
  <c r="AD61" i="34"/>
  <c r="AC61" i="34"/>
  <c r="AB61" i="34"/>
  <c r="AA61" i="34"/>
  <c r="Z61" i="34"/>
  <c r="Y61" i="34"/>
  <c r="X61" i="34"/>
  <c r="W61" i="34"/>
  <c r="V61" i="34"/>
  <c r="U61" i="34"/>
  <c r="T61" i="34"/>
  <c r="S61" i="34"/>
  <c r="R61" i="34"/>
  <c r="Q61" i="34"/>
  <c r="P61" i="34"/>
  <c r="O61" i="34"/>
  <c r="N61" i="34"/>
  <c r="M61" i="34"/>
  <c r="L61" i="34"/>
  <c r="K61" i="34"/>
  <c r="J61" i="34"/>
  <c r="I61" i="34"/>
  <c r="H61" i="34"/>
  <c r="G61" i="34"/>
  <c r="F61" i="34"/>
  <c r="E61" i="34"/>
  <c r="D61" i="34"/>
  <c r="C61" i="34"/>
  <c r="CJ60" i="34"/>
  <c r="CI60" i="34"/>
  <c r="CH60" i="34"/>
  <c r="CG60" i="34"/>
  <c r="CF60" i="34"/>
  <c r="CE60" i="34"/>
  <c r="CD60" i="34"/>
  <c r="CC60" i="34"/>
  <c r="CB60" i="34"/>
  <c r="CA60" i="34"/>
  <c r="BZ60" i="34"/>
  <c r="BY60" i="34"/>
  <c r="BX60" i="34"/>
  <c r="BW60" i="34"/>
  <c r="BV60" i="34"/>
  <c r="BU60" i="34"/>
  <c r="BT60" i="34"/>
  <c r="BS60" i="34"/>
  <c r="BR60" i="34"/>
  <c r="BQ60" i="34"/>
  <c r="BP60" i="34"/>
  <c r="BO60" i="34"/>
  <c r="BN60" i="34"/>
  <c r="BM60" i="34"/>
  <c r="BL60" i="34"/>
  <c r="BK60" i="34"/>
  <c r="BJ60" i="34"/>
  <c r="BI60" i="34"/>
  <c r="BH60" i="34"/>
  <c r="BG60" i="34"/>
  <c r="BF60" i="34"/>
  <c r="BE60" i="34"/>
  <c r="BD60" i="34"/>
  <c r="BC60" i="34"/>
  <c r="BB60" i="34"/>
  <c r="BA60" i="34"/>
  <c r="AZ60" i="34"/>
  <c r="AY60" i="34"/>
  <c r="AX60" i="34"/>
  <c r="AW60" i="34"/>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C60" i="34"/>
  <c r="CJ59" i="34"/>
  <c r="CI59" i="34"/>
  <c r="CH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J59" i="34"/>
  <c r="BI59" i="34"/>
  <c r="BH59" i="34"/>
  <c r="BG59" i="34"/>
  <c r="BF59" i="34"/>
  <c r="BE59" i="34"/>
  <c r="BD59" i="34"/>
  <c r="BC59" i="34"/>
  <c r="BB59" i="34"/>
  <c r="BA59" i="34"/>
  <c r="AZ59" i="34"/>
  <c r="AY59" i="34"/>
  <c r="AX59" i="34"/>
  <c r="AW59" i="34"/>
  <c r="AV59" i="34"/>
  <c r="AU59" i="34"/>
  <c r="AT59" i="34"/>
  <c r="AS59"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CJ58" i="34"/>
  <c r="CI58" i="34"/>
  <c r="CH58" i="34"/>
  <c r="CG58" i="34"/>
  <c r="CF58" i="34"/>
  <c r="CE58" i="34"/>
  <c r="CD58" i="34"/>
  <c r="CC58" i="34"/>
  <c r="CB58" i="34"/>
  <c r="CA58" i="34"/>
  <c r="BZ58" i="34"/>
  <c r="BY58" i="34"/>
  <c r="BX58" i="34"/>
  <c r="BW58" i="34"/>
  <c r="BV58" i="34"/>
  <c r="BU58" i="34"/>
  <c r="BT58" i="34"/>
  <c r="BS58" i="34"/>
  <c r="BR58" i="34"/>
  <c r="BQ58" i="34"/>
  <c r="BP58" i="34"/>
  <c r="BO58" i="34"/>
  <c r="BN58" i="34"/>
  <c r="BM58" i="34"/>
  <c r="BL58"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CJ57" i="34"/>
  <c r="CI57" i="34"/>
  <c r="CH57" i="34"/>
  <c r="CG57" i="34"/>
  <c r="CF57" i="34"/>
  <c r="CE57" i="34"/>
  <c r="CD57" i="34"/>
  <c r="CC57" i="34"/>
  <c r="CB57" i="34"/>
  <c r="CA57" i="34"/>
  <c r="BZ57" i="34"/>
  <c r="BY57" i="34"/>
  <c r="BX57" i="34"/>
  <c r="BW57" i="34"/>
  <c r="BV57" i="34"/>
  <c r="BU57" i="34"/>
  <c r="BT57" i="34"/>
  <c r="BS57" i="34"/>
  <c r="BR57" i="34"/>
  <c r="BQ57" i="34"/>
  <c r="BP57" i="34"/>
  <c r="BO57" i="34"/>
  <c r="BN57" i="34"/>
  <c r="BM57" i="34"/>
  <c r="BL57" i="34"/>
  <c r="BK57" i="34"/>
  <c r="BJ57" i="34"/>
  <c r="BI57" i="34"/>
  <c r="BH57" i="34"/>
  <c r="BG57" i="34"/>
  <c r="BF57" i="34"/>
  <c r="BE57" i="34"/>
  <c r="BD57" i="34"/>
  <c r="BC57" i="34"/>
  <c r="BB57" i="34"/>
  <c r="BA57" i="34"/>
  <c r="AZ57" i="34"/>
  <c r="AY57" i="34"/>
  <c r="AX57" i="34"/>
  <c r="AW57" i="34"/>
  <c r="AV57" i="34"/>
  <c r="AU57" i="34"/>
  <c r="AT57" i="34"/>
  <c r="AS57" i="34"/>
  <c r="AR57" i="34"/>
  <c r="AQ57" i="34"/>
  <c r="AP57" i="34"/>
  <c r="AO57" i="34"/>
  <c r="AN57"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D57" i="34"/>
  <c r="C57" i="34"/>
  <c r="CJ56" i="34"/>
  <c r="CI56" i="34"/>
  <c r="CH56" i="34"/>
  <c r="CG56" i="34"/>
  <c r="CF56" i="34"/>
  <c r="CE56" i="34"/>
  <c r="CD56" i="34"/>
  <c r="CC56" i="34"/>
  <c r="CB56" i="34"/>
  <c r="CA56" i="34"/>
  <c r="BZ56" i="34"/>
  <c r="BY56" i="34"/>
  <c r="BX56" i="34"/>
  <c r="BW56" i="34"/>
  <c r="BV56" i="34"/>
  <c r="BU56" i="34"/>
  <c r="BT56" i="34"/>
  <c r="BS56" i="34"/>
  <c r="BR56" i="34"/>
  <c r="BQ56" i="34"/>
  <c r="BP56" i="34"/>
  <c r="BO56" i="34"/>
  <c r="BN56" i="34"/>
  <c r="BM56" i="34"/>
  <c r="BL56" i="34"/>
  <c r="BK56" i="34"/>
  <c r="BJ56" i="34"/>
  <c r="BI56" i="34"/>
  <c r="BH56" i="34"/>
  <c r="BG56" i="34"/>
  <c r="BF56" i="34"/>
  <c r="BE56" i="34"/>
  <c r="BD56" i="34"/>
  <c r="BC56" i="34"/>
  <c r="BB56" i="34"/>
  <c r="BA56" i="34"/>
  <c r="AZ56" i="34"/>
  <c r="AY56" i="34"/>
  <c r="AX56" i="34"/>
  <c r="AW56" i="34"/>
  <c r="AV56" i="34"/>
  <c r="AU56" i="34"/>
  <c r="AT56" i="34"/>
  <c r="AS56" i="34"/>
  <c r="AR56" i="34"/>
  <c r="AQ56" i="34"/>
  <c r="AP56" i="34"/>
  <c r="AO56" i="34"/>
  <c r="AN56" i="34"/>
  <c r="AM56" i="34"/>
  <c r="AL56" i="34"/>
  <c r="AK56" i="34"/>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E56" i="34"/>
  <c r="D56" i="34"/>
  <c r="C56" i="34"/>
  <c r="CJ55" i="34"/>
  <c r="CI55" i="34"/>
  <c r="CH55" i="34"/>
  <c r="CG55" i="34"/>
  <c r="CF55" i="34"/>
  <c r="CE55" i="34"/>
  <c r="CD55" i="34"/>
  <c r="CC55" i="34"/>
  <c r="CB55" i="34"/>
  <c r="CA55" i="34"/>
  <c r="BZ55" i="34"/>
  <c r="BY55" i="34"/>
  <c r="BX55" i="34"/>
  <c r="BW55" i="34"/>
  <c r="BV55" i="34"/>
  <c r="BU55" i="34"/>
  <c r="BT55" i="34"/>
  <c r="BS55" i="34"/>
  <c r="BR55" i="34"/>
  <c r="BQ55" i="34"/>
  <c r="BP55" i="34"/>
  <c r="BO55" i="34"/>
  <c r="BN55" i="34"/>
  <c r="BM55"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C55" i="34"/>
  <c r="CJ54" i="34"/>
  <c r="CI54" i="34"/>
  <c r="CH54" i="34"/>
  <c r="CG54" i="34"/>
  <c r="CF54" i="34"/>
  <c r="CE54" i="34"/>
  <c r="CD54" i="34"/>
  <c r="CC54" i="34"/>
  <c r="CB54" i="34"/>
  <c r="CA54" i="34"/>
  <c r="BZ54" i="34"/>
  <c r="BY54" i="34"/>
  <c r="BX54" i="34"/>
  <c r="BW54" i="34"/>
  <c r="BV54" i="34"/>
  <c r="BU54" i="34"/>
  <c r="BT54" i="34"/>
  <c r="BS54" i="34"/>
  <c r="BR54" i="34"/>
  <c r="BQ54" i="34"/>
  <c r="BP54" i="34"/>
  <c r="BO54" i="34"/>
  <c r="BN54" i="34"/>
  <c r="BM54" i="34"/>
  <c r="BL54" i="34"/>
  <c r="BK54" i="34"/>
  <c r="BJ54" i="34"/>
  <c r="BI54" i="34"/>
  <c r="BH54" i="34"/>
  <c r="BG54" i="34"/>
  <c r="BF54" i="34"/>
  <c r="BE54" i="34"/>
  <c r="BD54" i="34"/>
  <c r="BC54" i="34"/>
  <c r="BB54" i="34"/>
  <c r="BA54" i="34"/>
  <c r="AZ54" i="34"/>
  <c r="AY54" i="34"/>
  <c r="AX54" i="34"/>
  <c r="AW54" i="34"/>
  <c r="AV54" i="34"/>
  <c r="AU54" i="34"/>
  <c r="AT54" i="34"/>
  <c r="AS54" i="34"/>
  <c r="AR54" i="34"/>
  <c r="AQ54" i="34"/>
  <c r="AP54" i="34"/>
  <c r="AO54" i="34"/>
  <c r="AN54" i="34"/>
  <c r="AM54" i="34"/>
  <c r="AL54" i="34"/>
  <c r="AK54" i="34"/>
  <c r="AJ54" i="34"/>
  <c r="AI54" i="34"/>
  <c r="AH54" i="34"/>
  <c r="AG54" i="34"/>
  <c r="AF54" i="34"/>
  <c r="AE54" i="34"/>
  <c r="AD54" i="34"/>
  <c r="AC54" i="34"/>
  <c r="AB54" i="34"/>
  <c r="AA54" i="34"/>
  <c r="Z54" i="34"/>
  <c r="Y54" i="34"/>
  <c r="X54" i="34"/>
  <c r="W54" i="34"/>
  <c r="V54" i="34"/>
  <c r="U54" i="34"/>
  <c r="T54" i="34"/>
  <c r="S54" i="34"/>
  <c r="R54" i="34"/>
  <c r="Q54" i="34"/>
  <c r="P54" i="34"/>
  <c r="O54" i="34"/>
  <c r="N54" i="34"/>
  <c r="M54" i="34"/>
  <c r="L54" i="34"/>
  <c r="K54" i="34"/>
  <c r="J54" i="34"/>
  <c r="I54" i="34"/>
  <c r="H54" i="34"/>
  <c r="G54" i="34"/>
  <c r="F54" i="34"/>
  <c r="E54" i="34"/>
  <c r="D54" i="34"/>
  <c r="C54" i="34"/>
  <c r="CJ53" i="34"/>
  <c r="CI53" i="34"/>
  <c r="CH53" i="34"/>
  <c r="CG53" i="34"/>
  <c r="CF53" i="34"/>
  <c r="CE53" i="34"/>
  <c r="CD53" i="34"/>
  <c r="CC53" i="34"/>
  <c r="CB53" i="34"/>
  <c r="CA53" i="34"/>
  <c r="BZ53" i="34"/>
  <c r="BY53" i="34"/>
  <c r="BX53" i="34"/>
  <c r="BW53" i="34"/>
  <c r="BV53" i="34"/>
  <c r="BU53" i="34"/>
  <c r="BT53" i="34"/>
  <c r="BS53" i="34"/>
  <c r="BR53" i="34"/>
  <c r="BQ53" i="34"/>
  <c r="BP53" i="34"/>
  <c r="BO53" i="34"/>
  <c r="BN53" i="34"/>
  <c r="BM53" i="34"/>
  <c r="BL53" i="34"/>
  <c r="BK53" i="34"/>
  <c r="BJ53" i="34"/>
  <c r="BI53" i="34"/>
  <c r="BH53" i="34"/>
  <c r="BG53" i="34"/>
  <c r="BF53" i="34"/>
  <c r="BE53" i="34"/>
  <c r="BD53" i="34"/>
  <c r="BC53" i="34"/>
  <c r="BB53" i="34"/>
  <c r="BA53" i="34"/>
  <c r="AZ53" i="34"/>
  <c r="AY53" i="34"/>
  <c r="AX53" i="34"/>
  <c r="AW53" i="34"/>
  <c r="AV53" i="34"/>
  <c r="AU53" i="34"/>
  <c r="AT53" i="34"/>
  <c r="AS53" i="34"/>
  <c r="AR53" i="34"/>
  <c r="AQ53" i="34"/>
  <c r="AP53" i="34"/>
  <c r="AO53" i="34"/>
  <c r="AN53" i="34"/>
  <c r="AM53" i="34"/>
  <c r="AL53" i="34"/>
  <c r="AK53"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D53" i="34"/>
  <c r="C53" i="34"/>
  <c r="CJ52" i="34"/>
  <c r="CI52" i="34"/>
  <c r="CH52" i="34"/>
  <c r="CG52" i="34"/>
  <c r="CF52" i="34"/>
  <c r="CE52" i="34"/>
  <c r="CD52" i="34"/>
  <c r="CC52" i="34"/>
  <c r="CB52" i="34"/>
  <c r="CA52" i="34"/>
  <c r="BZ52" i="34"/>
  <c r="BY52" i="34"/>
  <c r="BX52" i="34"/>
  <c r="BW52" i="34"/>
  <c r="BV52" i="34"/>
  <c r="BU52" i="34"/>
  <c r="BT52" i="34"/>
  <c r="BS52" i="34"/>
  <c r="BR52" i="34"/>
  <c r="BQ52" i="34"/>
  <c r="BP52" i="34"/>
  <c r="BO52" i="34"/>
  <c r="BN52" i="34"/>
  <c r="BM52" i="34"/>
  <c r="BL52" i="34"/>
  <c r="BK52" i="34"/>
  <c r="BJ52" i="34"/>
  <c r="BI52" i="34"/>
  <c r="BH52" i="34"/>
  <c r="BG52" i="34"/>
  <c r="BF52" i="34"/>
  <c r="BE52" i="34"/>
  <c r="BD52" i="34"/>
  <c r="BC52" i="34"/>
  <c r="BB52" i="34"/>
  <c r="BA52" i="34"/>
  <c r="AZ52" i="34"/>
  <c r="AY52" i="34"/>
  <c r="AX52" i="34"/>
  <c r="AW52" i="34"/>
  <c r="AV52" i="34"/>
  <c r="AU52" i="34"/>
  <c r="AT52" i="34"/>
  <c r="AS52" i="34"/>
  <c r="AR52" i="34"/>
  <c r="AQ52" i="34"/>
  <c r="AP52" i="34"/>
  <c r="AO52" i="34"/>
  <c r="AN52" i="34"/>
  <c r="AM52" i="34"/>
  <c r="AL52" i="34"/>
  <c r="AK52" i="34"/>
  <c r="AJ52" i="34"/>
  <c r="AI52" i="34"/>
  <c r="AH52" i="34"/>
  <c r="AG52" i="34"/>
  <c r="AF52" i="34"/>
  <c r="AE52" i="34"/>
  <c r="AD52" i="34"/>
  <c r="AC52" i="34"/>
  <c r="AB52" i="34"/>
  <c r="AA52" i="34"/>
  <c r="Z52" i="34"/>
  <c r="Y52" i="34"/>
  <c r="X52" i="34"/>
  <c r="W52" i="34"/>
  <c r="V52" i="34"/>
  <c r="U52" i="34"/>
  <c r="T52" i="34"/>
  <c r="S52" i="34"/>
  <c r="R52" i="34"/>
  <c r="Q52" i="34"/>
  <c r="P52" i="34"/>
  <c r="O52" i="34"/>
  <c r="N52" i="34"/>
  <c r="M52" i="34"/>
  <c r="L52" i="34"/>
  <c r="K52" i="34"/>
  <c r="J52" i="34"/>
  <c r="I52" i="34"/>
  <c r="H52" i="34"/>
  <c r="G52" i="34"/>
  <c r="F52" i="34"/>
  <c r="E52" i="34"/>
  <c r="D52" i="34"/>
  <c r="C52" i="34"/>
  <c r="CJ51" i="34"/>
  <c r="CI51" i="34"/>
  <c r="CH51" i="34"/>
  <c r="CG51" i="34"/>
  <c r="CF51" i="34"/>
  <c r="CE51" i="34"/>
  <c r="CD51" i="34"/>
  <c r="CC51" i="34"/>
  <c r="CB51" i="34"/>
  <c r="CA51" i="34"/>
  <c r="BZ51" i="34"/>
  <c r="BY51" i="34"/>
  <c r="BX51" i="34"/>
  <c r="BW51" i="34"/>
  <c r="BV51" i="34"/>
  <c r="BU51" i="34"/>
  <c r="BT51" i="34"/>
  <c r="BS51" i="34"/>
  <c r="BR51" i="34"/>
  <c r="BQ51" i="34"/>
  <c r="BP51" i="34"/>
  <c r="BO51" i="34"/>
  <c r="BN51" i="34"/>
  <c r="BM51" i="34"/>
  <c r="BL51" i="34"/>
  <c r="BK51" i="34"/>
  <c r="BJ51" i="34"/>
  <c r="BI51" i="34"/>
  <c r="BH51" i="34"/>
  <c r="BG51" i="34"/>
  <c r="BF51" i="34"/>
  <c r="BE51" i="34"/>
  <c r="BD51" i="34"/>
  <c r="BC51" i="34"/>
  <c r="BB51" i="34"/>
  <c r="BA51" i="34"/>
  <c r="AZ51" i="34"/>
  <c r="AY51" i="34"/>
  <c r="AX51" i="34"/>
  <c r="AW51" i="34"/>
  <c r="AV51" i="34"/>
  <c r="AU51" i="34"/>
  <c r="AT51" i="34"/>
  <c r="AS51" i="34"/>
  <c r="AR51" i="34"/>
  <c r="AQ51" i="34"/>
  <c r="AP51" i="34"/>
  <c r="AO51" i="34"/>
  <c r="AN51" i="34"/>
  <c r="AM51" i="34"/>
  <c r="AL51" i="34"/>
  <c r="AK51" i="34"/>
  <c r="AJ51" i="34"/>
  <c r="AI51" i="34"/>
  <c r="AH51" i="34"/>
  <c r="AG51" i="34"/>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D51" i="34"/>
  <c r="C51" i="34"/>
  <c r="CJ50" i="34"/>
  <c r="CI50" i="34"/>
  <c r="CH50" i="34"/>
  <c r="CG50" i="34"/>
  <c r="CF50" i="34"/>
  <c r="CE50" i="34"/>
  <c r="CD50" i="34"/>
  <c r="CC50" i="34"/>
  <c r="CB50" i="34"/>
  <c r="CA50" i="34"/>
  <c r="BZ50" i="34"/>
  <c r="BY50" i="34"/>
  <c r="BX50" i="34"/>
  <c r="BW50" i="34"/>
  <c r="BV50" i="34"/>
  <c r="BU50" i="34"/>
  <c r="BT50" i="34"/>
  <c r="BS50" i="34"/>
  <c r="BR50" i="34"/>
  <c r="BQ50" i="34"/>
  <c r="BP50" i="34"/>
  <c r="BO50" i="34"/>
  <c r="BN50" i="34"/>
  <c r="BM50" i="34"/>
  <c r="BL50" i="34"/>
  <c r="BK50" i="34"/>
  <c r="BJ50" i="34"/>
  <c r="BI50" i="34"/>
  <c r="BH50" i="34"/>
  <c r="BG50" i="34"/>
  <c r="BF50" i="34"/>
  <c r="BE50" i="34"/>
  <c r="BD50" i="34"/>
  <c r="BC50" i="34"/>
  <c r="BB50" i="34"/>
  <c r="BA50" i="34"/>
  <c r="AZ50" i="34"/>
  <c r="AY50" i="34"/>
  <c r="AX50" i="34"/>
  <c r="AW50" i="34"/>
  <c r="AV50" i="34"/>
  <c r="AU50" i="34"/>
  <c r="AT50" i="34"/>
  <c r="AS50" i="34"/>
  <c r="AR50" i="34"/>
  <c r="AQ50" i="34"/>
  <c r="AP50" i="34"/>
  <c r="AO50" i="34"/>
  <c r="AN50"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L50" i="34"/>
  <c r="K50" i="34"/>
  <c r="J50" i="34"/>
  <c r="I50" i="34"/>
  <c r="H50" i="34"/>
  <c r="G50" i="34"/>
  <c r="F50" i="34"/>
  <c r="E50" i="34"/>
  <c r="D50" i="34"/>
  <c r="C50" i="34"/>
  <c r="CJ47" i="34"/>
  <c r="CI47" i="34"/>
  <c r="CH47" i="34"/>
  <c r="CG47" i="34"/>
  <c r="CF47" i="34"/>
  <c r="CE47" i="34"/>
  <c r="CD47" i="34"/>
  <c r="CC47" i="34"/>
  <c r="CB47" i="34"/>
  <c r="CA47" i="34"/>
  <c r="BZ47" i="34"/>
  <c r="BY47" i="34"/>
  <c r="BX47" i="34"/>
  <c r="BW47" i="34"/>
  <c r="BV47" i="34"/>
  <c r="BU47" i="34"/>
  <c r="BT47" i="34"/>
  <c r="BS47" i="34"/>
  <c r="BR47" i="34"/>
  <c r="BQ47" i="34"/>
  <c r="BP47" i="34"/>
  <c r="BO47" i="34"/>
  <c r="BN47" i="34"/>
  <c r="BM47" i="34"/>
  <c r="BL47" i="34"/>
  <c r="BK47" i="34"/>
  <c r="BJ47" i="34"/>
  <c r="BI47" i="34"/>
  <c r="BH47" i="34"/>
  <c r="BG47" i="34"/>
  <c r="BF47" i="34"/>
  <c r="BE47" i="34"/>
  <c r="BD47" i="34"/>
  <c r="BC47" i="34"/>
  <c r="BB47" i="34"/>
  <c r="BA47" i="34"/>
  <c r="AZ47" i="34"/>
  <c r="AY47" i="34"/>
  <c r="AX47" i="34"/>
  <c r="AW47" i="34"/>
  <c r="AV47" i="34"/>
  <c r="AU47" i="34"/>
  <c r="AT47" i="34"/>
  <c r="AS47" i="34"/>
  <c r="AR47" i="34"/>
  <c r="AQ47" i="34"/>
  <c r="AP47" i="34"/>
  <c r="AO47" i="34"/>
  <c r="AN47"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L47" i="34"/>
  <c r="K47" i="34"/>
  <c r="J47" i="34"/>
  <c r="I47" i="34"/>
  <c r="H47" i="34"/>
  <c r="G47" i="34"/>
  <c r="F47" i="34"/>
  <c r="E47" i="34"/>
  <c r="D47" i="34"/>
  <c r="C47" i="34"/>
  <c r="CJ46" i="34"/>
  <c r="CI46" i="34"/>
  <c r="CH46" i="34"/>
  <c r="CG46" i="34"/>
  <c r="CF46" i="34"/>
  <c r="CE46" i="34"/>
  <c r="CD46" i="34"/>
  <c r="CC46" i="34"/>
  <c r="CB46" i="34"/>
  <c r="CA46" i="34"/>
  <c r="BZ46" i="34"/>
  <c r="BY46" i="34"/>
  <c r="BX46" i="34"/>
  <c r="BW46" i="34"/>
  <c r="BV46" i="34"/>
  <c r="BU46" i="34"/>
  <c r="BT46" i="34"/>
  <c r="BS46" i="34"/>
  <c r="BR46" i="34"/>
  <c r="BQ46" i="34"/>
  <c r="BP46" i="34"/>
  <c r="BO46" i="34"/>
  <c r="BN46" i="34"/>
  <c r="BM46" i="34"/>
  <c r="BL46" i="34"/>
  <c r="BK46" i="34"/>
  <c r="BJ46" i="34"/>
  <c r="BI46" i="34"/>
  <c r="BH46" i="34"/>
  <c r="BG46" i="34"/>
  <c r="BF46" i="34"/>
  <c r="BE46" i="34"/>
  <c r="BD46" i="34"/>
  <c r="BC46" i="34"/>
  <c r="BB46" i="34"/>
  <c r="BA46" i="34"/>
  <c r="AZ46" i="34"/>
  <c r="AY46" i="34"/>
  <c r="AX46" i="34"/>
  <c r="AW46" i="34"/>
  <c r="AV46" i="34"/>
  <c r="AU46" i="34"/>
  <c r="AT46" i="34"/>
  <c r="AS46" i="34"/>
  <c r="AR46" i="34"/>
  <c r="AQ46"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F46" i="34"/>
  <c r="E46" i="34"/>
  <c r="D46" i="34"/>
  <c r="C46" i="34"/>
  <c r="CJ45" i="34"/>
  <c r="CI45" i="34"/>
  <c r="CH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J45" i="34"/>
  <c r="BI45" i="34"/>
  <c r="BH45" i="34"/>
  <c r="BG45" i="34"/>
  <c r="BF45" i="34"/>
  <c r="BE45" i="34"/>
  <c r="BD45" i="34"/>
  <c r="BC45" i="34"/>
  <c r="BB45" i="34"/>
  <c r="BA45" i="34"/>
  <c r="AZ45" i="34"/>
  <c r="AY45" i="34"/>
  <c r="AX45" i="34"/>
  <c r="AW45" i="34"/>
  <c r="AV45" i="34"/>
  <c r="AU45" i="34"/>
  <c r="AT45" i="34"/>
  <c r="AS45" i="34"/>
  <c r="AR45" i="34"/>
  <c r="AQ45"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C45" i="34"/>
  <c r="CJ44" i="34"/>
  <c r="CI44" i="34"/>
  <c r="CH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J44" i="34"/>
  <c r="BI44" i="34"/>
  <c r="BH44" i="34"/>
  <c r="BG44" i="34"/>
  <c r="BF44" i="34"/>
  <c r="BE44" i="34"/>
  <c r="BD44" i="34"/>
  <c r="BC44" i="34"/>
  <c r="BB44" i="34"/>
  <c r="BA44" i="34"/>
  <c r="AZ44" i="34"/>
  <c r="AY44" i="34"/>
  <c r="AX44" i="34"/>
  <c r="AW44" i="34"/>
  <c r="AV44" i="34"/>
  <c r="AU44" i="34"/>
  <c r="AT44" i="34"/>
  <c r="AS44" i="34"/>
  <c r="AR44" i="34"/>
  <c r="AQ44"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D44" i="34"/>
  <c r="C44" i="34"/>
  <c r="CJ43" i="34"/>
  <c r="CI43" i="34"/>
  <c r="CH43" i="34"/>
  <c r="CG43" i="34"/>
  <c r="CF43" i="34"/>
  <c r="CE43" i="34"/>
  <c r="CD43" i="34"/>
  <c r="CC43" i="34"/>
  <c r="CB43" i="34"/>
  <c r="CA43" i="34"/>
  <c r="BZ43" i="34"/>
  <c r="BY43" i="34"/>
  <c r="BX43" i="34"/>
  <c r="BW43" i="34"/>
  <c r="BV43" i="34"/>
  <c r="BU43" i="34"/>
  <c r="BT43" i="34"/>
  <c r="BS43" i="34"/>
  <c r="BR43" i="34"/>
  <c r="BQ43" i="34"/>
  <c r="BP43" i="34"/>
  <c r="BO43" i="34"/>
  <c r="BN43" i="34"/>
  <c r="BM43" i="34"/>
  <c r="BL43" i="34"/>
  <c r="BK43" i="34"/>
  <c r="BJ43" i="34"/>
  <c r="BI43" i="34"/>
  <c r="BH43" i="34"/>
  <c r="BG43" i="34"/>
  <c r="BF43" i="34"/>
  <c r="BE43" i="34"/>
  <c r="BD43" i="34"/>
  <c r="BC43" i="34"/>
  <c r="BB43" i="34"/>
  <c r="BA43" i="34"/>
  <c r="AZ43" i="34"/>
  <c r="AY43" i="34"/>
  <c r="AX43" i="34"/>
  <c r="AW43" i="34"/>
  <c r="AV43" i="34"/>
  <c r="AU43" i="34"/>
  <c r="AT43" i="34"/>
  <c r="AS43" i="34"/>
  <c r="AR43" i="34"/>
  <c r="AQ43" i="34"/>
  <c r="AP43" i="34"/>
  <c r="AO43" i="34"/>
  <c r="AN43" i="34"/>
  <c r="AM43" i="34"/>
  <c r="AL43" i="34"/>
  <c r="AK43" i="34"/>
  <c r="AJ43" i="34"/>
  <c r="AI43" i="34"/>
  <c r="AH43" i="34"/>
  <c r="AG43" i="34"/>
  <c r="AF43" i="34"/>
  <c r="AE43" i="34"/>
  <c r="AD43" i="34"/>
  <c r="AC43" i="34"/>
  <c r="AB43" i="34"/>
  <c r="AA43" i="34"/>
  <c r="Z43" i="34"/>
  <c r="Y43" i="34"/>
  <c r="X43" i="34"/>
  <c r="W43" i="34"/>
  <c r="V43" i="34"/>
  <c r="U43" i="34"/>
  <c r="T43" i="34"/>
  <c r="S43" i="34"/>
  <c r="R43" i="34"/>
  <c r="Q43" i="34"/>
  <c r="P43" i="34"/>
  <c r="O43" i="34"/>
  <c r="N43" i="34"/>
  <c r="M43" i="34"/>
  <c r="L43" i="34"/>
  <c r="K43" i="34"/>
  <c r="J43" i="34"/>
  <c r="I43" i="34"/>
  <c r="H43" i="34"/>
  <c r="G43" i="34"/>
  <c r="F43" i="34"/>
  <c r="E43" i="34"/>
  <c r="D43" i="34"/>
  <c r="C43" i="34"/>
  <c r="CJ42" i="34"/>
  <c r="CI42" i="34"/>
  <c r="CH42" i="34"/>
  <c r="CG42" i="34"/>
  <c r="CF42" i="34"/>
  <c r="CE42" i="34"/>
  <c r="CD42" i="34"/>
  <c r="CC42" i="34"/>
  <c r="CB42" i="34"/>
  <c r="CA42" i="34"/>
  <c r="BZ42" i="34"/>
  <c r="BY42" i="34"/>
  <c r="BX42" i="34"/>
  <c r="BW42" i="34"/>
  <c r="BV42" i="34"/>
  <c r="BU42" i="34"/>
  <c r="BT42" i="34"/>
  <c r="BS42" i="34"/>
  <c r="BR42" i="34"/>
  <c r="BQ42" i="34"/>
  <c r="BP42" i="34"/>
  <c r="BO42" i="34"/>
  <c r="BN42" i="34"/>
  <c r="BM42" i="34"/>
  <c r="BL42" i="34"/>
  <c r="BK42" i="34"/>
  <c r="BJ42" i="34"/>
  <c r="BI42" i="34"/>
  <c r="BH42" i="34"/>
  <c r="BG42" i="34"/>
  <c r="BF42" i="34"/>
  <c r="BE42" i="34"/>
  <c r="BD42" i="34"/>
  <c r="BC42" i="34"/>
  <c r="BB42" i="34"/>
  <c r="BA42" i="34"/>
  <c r="AZ42" i="34"/>
  <c r="AY42" i="34"/>
  <c r="AX42" i="34"/>
  <c r="AW42" i="34"/>
  <c r="AV42" i="34"/>
  <c r="AU42" i="34"/>
  <c r="AT42" i="34"/>
  <c r="AS42" i="34"/>
  <c r="AR42" i="34"/>
  <c r="AQ42" i="34"/>
  <c r="AP42" i="34"/>
  <c r="AO42" i="34"/>
  <c r="AN42"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L42" i="34"/>
  <c r="K42" i="34"/>
  <c r="J42" i="34"/>
  <c r="I42" i="34"/>
  <c r="H42" i="34"/>
  <c r="G42" i="34"/>
  <c r="F42" i="34"/>
  <c r="E42" i="34"/>
  <c r="D42" i="34"/>
  <c r="C42" i="34"/>
  <c r="CJ41" i="34"/>
  <c r="CI41" i="34"/>
  <c r="CH41" i="34"/>
  <c r="CG41" i="34"/>
  <c r="CF41" i="34"/>
  <c r="CE41" i="34"/>
  <c r="CD41" i="34"/>
  <c r="CC41" i="34"/>
  <c r="CB41" i="34"/>
  <c r="CA41" i="34"/>
  <c r="BZ41" i="34"/>
  <c r="BY41" i="34"/>
  <c r="BX41" i="34"/>
  <c r="BW41" i="34"/>
  <c r="BV41" i="34"/>
  <c r="BU41" i="34"/>
  <c r="BT41" i="34"/>
  <c r="BS41" i="34"/>
  <c r="BR41" i="34"/>
  <c r="BQ41" i="34"/>
  <c r="BP41" i="34"/>
  <c r="BO41" i="34"/>
  <c r="BN41" i="34"/>
  <c r="BM41" i="34"/>
  <c r="BL41" i="34"/>
  <c r="BK41" i="34"/>
  <c r="BJ41" i="34"/>
  <c r="BI41" i="34"/>
  <c r="BH41" i="34"/>
  <c r="BG41" i="34"/>
  <c r="BF41" i="34"/>
  <c r="BE41" i="34"/>
  <c r="BD41" i="34"/>
  <c r="BC41" i="34"/>
  <c r="BB41" i="34"/>
  <c r="BA41" i="34"/>
  <c r="AZ41" i="34"/>
  <c r="AY41" i="34"/>
  <c r="AX41" i="34"/>
  <c r="AW41" i="34"/>
  <c r="AV41" i="34"/>
  <c r="AU41" i="34"/>
  <c r="AT41" i="34"/>
  <c r="AS41" i="34"/>
  <c r="AR41" i="34"/>
  <c r="AQ41" i="34"/>
  <c r="AP41" i="34"/>
  <c r="AO41" i="34"/>
  <c r="AN41" i="34"/>
  <c r="AM41" i="34"/>
  <c r="AL41" i="34"/>
  <c r="AK41" i="34"/>
  <c r="AJ41" i="34"/>
  <c r="AI41" i="34"/>
  <c r="AH41" i="34"/>
  <c r="AG41" i="34"/>
  <c r="AF41" i="34"/>
  <c r="AE41" i="34"/>
  <c r="AD41" i="34"/>
  <c r="AC41" i="34"/>
  <c r="AB41" i="34"/>
  <c r="AA41" i="34"/>
  <c r="Z41" i="34"/>
  <c r="Y41" i="34"/>
  <c r="X41" i="34"/>
  <c r="W41" i="34"/>
  <c r="V41" i="34"/>
  <c r="U41" i="34"/>
  <c r="T41" i="34"/>
  <c r="S41" i="34"/>
  <c r="R41" i="34"/>
  <c r="Q41" i="34"/>
  <c r="P41" i="34"/>
  <c r="O41" i="34"/>
  <c r="N41" i="34"/>
  <c r="M41" i="34"/>
  <c r="L41" i="34"/>
  <c r="K41" i="34"/>
  <c r="J41" i="34"/>
  <c r="I41" i="34"/>
  <c r="H41" i="34"/>
  <c r="G41" i="34"/>
  <c r="F41" i="34"/>
  <c r="E41" i="34"/>
  <c r="D41" i="34"/>
  <c r="C41" i="34"/>
  <c r="CJ40" i="34"/>
  <c r="CI40" i="34"/>
  <c r="CH40" i="34"/>
  <c r="CG40" i="34"/>
  <c r="CF40" i="34"/>
  <c r="CE40" i="34"/>
  <c r="CD40" i="34"/>
  <c r="CC40" i="34"/>
  <c r="CB40" i="34"/>
  <c r="CA40" i="34"/>
  <c r="BZ40" i="34"/>
  <c r="BY40" i="34"/>
  <c r="BX40" i="34"/>
  <c r="BW40" i="34"/>
  <c r="BV40" i="34"/>
  <c r="BU40" i="34"/>
  <c r="BT40" i="34"/>
  <c r="BS40" i="34"/>
  <c r="BR40" i="34"/>
  <c r="BQ40" i="34"/>
  <c r="BP40" i="34"/>
  <c r="BO40" i="34"/>
  <c r="BN40" i="34"/>
  <c r="BM40"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CJ39" i="34"/>
  <c r="CI39" i="34"/>
  <c r="CH39" i="34"/>
  <c r="CG39" i="34"/>
  <c r="CF39" i="34"/>
  <c r="CE39" i="34"/>
  <c r="CD39" i="34"/>
  <c r="CC39" i="34"/>
  <c r="CB39" i="34"/>
  <c r="CA39" i="34"/>
  <c r="BZ39" i="34"/>
  <c r="BY39" i="34"/>
  <c r="BX39" i="34"/>
  <c r="BW39" i="34"/>
  <c r="BV39" i="34"/>
  <c r="BU39" i="34"/>
  <c r="BT39" i="34"/>
  <c r="BS39" i="34"/>
  <c r="BR39" i="34"/>
  <c r="BQ39" i="34"/>
  <c r="BP39" i="34"/>
  <c r="BO39" i="34"/>
  <c r="BN39" i="34"/>
  <c r="BM39" i="34"/>
  <c r="BL39" i="34"/>
  <c r="BK39" i="34"/>
  <c r="BJ39" i="34"/>
  <c r="BI39" i="34"/>
  <c r="BH39" i="34"/>
  <c r="BG39" i="34"/>
  <c r="BF39" i="34"/>
  <c r="BE39" i="34"/>
  <c r="BD39" i="34"/>
  <c r="BC39" i="34"/>
  <c r="BB39" i="34"/>
  <c r="BA39" i="34"/>
  <c r="AZ39" i="34"/>
  <c r="AY39" i="34"/>
  <c r="AX39" i="34"/>
  <c r="AW39" i="34"/>
  <c r="AV39" i="34"/>
  <c r="AU39" i="34"/>
  <c r="AT39" i="34"/>
  <c r="AS39" i="34"/>
  <c r="AR39" i="34"/>
  <c r="AQ39" i="34"/>
  <c r="AP39" i="34"/>
  <c r="AO39" i="34"/>
  <c r="AN39"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L39" i="34"/>
  <c r="K39" i="34"/>
  <c r="J39" i="34"/>
  <c r="I39" i="34"/>
  <c r="H39" i="34"/>
  <c r="G39" i="34"/>
  <c r="F39" i="34"/>
  <c r="E39" i="34"/>
  <c r="D39" i="34"/>
  <c r="C39" i="34"/>
  <c r="CJ38" i="34"/>
  <c r="CI38" i="34"/>
  <c r="CH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J38" i="34"/>
  <c r="BI38" i="34"/>
  <c r="BH38" i="34"/>
  <c r="BG38" i="34"/>
  <c r="BF38" i="34"/>
  <c r="BE38" i="34"/>
  <c r="BD38" i="34"/>
  <c r="BC38" i="34"/>
  <c r="BB38" i="34"/>
  <c r="BA38" i="34"/>
  <c r="AZ38" i="34"/>
  <c r="AY38" i="34"/>
  <c r="AX38" i="34"/>
  <c r="AW38" i="34"/>
  <c r="AV38" i="34"/>
  <c r="AU38" i="34"/>
  <c r="AT38" i="34"/>
  <c r="AS38" i="34"/>
  <c r="AR38" i="34"/>
  <c r="AQ38" i="34"/>
  <c r="AP38" i="34"/>
  <c r="AO38" i="34"/>
  <c r="AN38" i="34"/>
  <c r="AM38" i="34"/>
  <c r="AL38" i="34"/>
  <c r="AK38" i="34"/>
  <c r="AJ38" i="34"/>
  <c r="AI38" i="34"/>
  <c r="AH38" i="34"/>
  <c r="AG38" i="34"/>
  <c r="AF38" i="34"/>
  <c r="AE38" i="34"/>
  <c r="AD38" i="34"/>
  <c r="AC38" i="34"/>
  <c r="AB38" i="34"/>
  <c r="AA38" i="34"/>
  <c r="Z38" i="34"/>
  <c r="Y38" i="34"/>
  <c r="X38" i="34"/>
  <c r="W38" i="34"/>
  <c r="V38" i="34"/>
  <c r="U38" i="34"/>
  <c r="T38" i="34"/>
  <c r="S38" i="34"/>
  <c r="R38" i="34"/>
  <c r="Q38" i="34"/>
  <c r="P38" i="34"/>
  <c r="O38" i="34"/>
  <c r="N38" i="34"/>
  <c r="M38" i="34"/>
  <c r="L38" i="34"/>
  <c r="K38" i="34"/>
  <c r="J38" i="34"/>
  <c r="I38" i="34"/>
  <c r="H38" i="34"/>
  <c r="G38" i="34"/>
  <c r="F38" i="34"/>
  <c r="E38" i="34"/>
  <c r="D38" i="34"/>
  <c r="C38" i="34"/>
  <c r="CJ37" i="34"/>
  <c r="CI37" i="34"/>
  <c r="CH37" i="34"/>
  <c r="CG37" i="34"/>
  <c r="CF37" i="34"/>
  <c r="CE37" i="34"/>
  <c r="CD37" i="34"/>
  <c r="CC37" i="34"/>
  <c r="CB37" i="34"/>
  <c r="CA37" i="34"/>
  <c r="BZ37" i="34"/>
  <c r="BY37" i="34"/>
  <c r="BX37" i="34"/>
  <c r="BW37" i="34"/>
  <c r="BV37" i="34"/>
  <c r="BU37" i="34"/>
  <c r="BT37" i="34"/>
  <c r="BS37" i="34"/>
  <c r="BR37" i="34"/>
  <c r="BQ37" i="34"/>
  <c r="BP37" i="34"/>
  <c r="BO37" i="34"/>
  <c r="BN37" i="34"/>
  <c r="BM37" i="34"/>
  <c r="BL37" i="34"/>
  <c r="BK37" i="34"/>
  <c r="BJ37" i="34"/>
  <c r="BI37" i="34"/>
  <c r="BH37" i="34"/>
  <c r="BG37" i="34"/>
  <c r="BF37" i="34"/>
  <c r="BE37" i="34"/>
  <c r="BD37" i="34"/>
  <c r="BC37" i="34"/>
  <c r="BB37" i="34"/>
  <c r="BA37" i="34"/>
  <c r="AZ37" i="34"/>
  <c r="AY37" i="34"/>
  <c r="AX37" i="34"/>
  <c r="AW37" i="34"/>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CJ36" i="34"/>
  <c r="CI36" i="34"/>
  <c r="CH36" i="34"/>
  <c r="CG36" i="34"/>
  <c r="CF36" i="34"/>
  <c r="CE36" i="34"/>
  <c r="CD36" i="34"/>
  <c r="CC36" i="34"/>
  <c r="CB36" i="34"/>
  <c r="CA36" i="34"/>
  <c r="BZ36" i="34"/>
  <c r="BY36" i="34"/>
  <c r="BX36" i="34"/>
  <c r="BW36" i="34"/>
  <c r="BV36" i="34"/>
  <c r="BU36" i="34"/>
  <c r="BT36" i="34"/>
  <c r="BS36" i="34"/>
  <c r="BR36" i="34"/>
  <c r="BQ36" i="34"/>
  <c r="BP36" i="34"/>
  <c r="BO36" i="34"/>
  <c r="BN36" i="34"/>
  <c r="BM36" i="34"/>
  <c r="BL36" i="34"/>
  <c r="BK36" i="34"/>
  <c r="BJ36" i="34"/>
  <c r="BI36" i="34"/>
  <c r="BH36" i="34"/>
  <c r="BG36" i="34"/>
  <c r="BF36" i="34"/>
  <c r="BE36" i="34"/>
  <c r="BD36" i="34"/>
  <c r="BC36" i="34"/>
  <c r="BB36" i="34"/>
  <c r="BA36" i="34"/>
  <c r="AZ3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C36" i="34"/>
  <c r="CJ35" i="34"/>
  <c r="CI35" i="34"/>
  <c r="CH35" i="34"/>
  <c r="CG35" i="34"/>
  <c r="CF35" i="34"/>
  <c r="CE35" i="34"/>
  <c r="CD35" i="34"/>
  <c r="CC35" i="34"/>
  <c r="CB35" i="34"/>
  <c r="CA35" i="34"/>
  <c r="BZ35" i="34"/>
  <c r="BY35" i="34"/>
  <c r="BX35" i="34"/>
  <c r="BW35" i="34"/>
  <c r="BV35" i="34"/>
  <c r="BU35" i="34"/>
  <c r="BT35" i="34"/>
  <c r="BS35" i="34"/>
  <c r="BR35" i="34"/>
  <c r="BQ35" i="34"/>
  <c r="BP35" i="34"/>
  <c r="BO35" i="34"/>
  <c r="BN35" i="34"/>
  <c r="BM35" i="34"/>
  <c r="BL35" i="34"/>
  <c r="BK35" i="34"/>
  <c r="BJ35" i="34"/>
  <c r="BI35" i="34"/>
  <c r="BH35" i="34"/>
  <c r="BG35" i="34"/>
  <c r="BF35" i="34"/>
  <c r="BE35" i="34"/>
  <c r="BD35" i="34"/>
  <c r="BC35" i="34"/>
  <c r="BB35" i="34"/>
  <c r="BA35" i="34"/>
  <c r="AZ35" i="34"/>
  <c r="AY35" i="34"/>
  <c r="AX35" i="34"/>
  <c r="AW35" i="34"/>
  <c r="AV35" i="34"/>
  <c r="AU35" i="34"/>
  <c r="AT35" i="34"/>
  <c r="AS35" i="34"/>
  <c r="AR35" i="34"/>
  <c r="AQ35" i="34"/>
  <c r="AP35" i="34"/>
  <c r="AO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M35" i="34"/>
  <c r="L35" i="34"/>
  <c r="K35" i="34"/>
  <c r="J35" i="34"/>
  <c r="I35" i="34"/>
  <c r="H35" i="34"/>
  <c r="G35" i="34"/>
  <c r="F35" i="34"/>
  <c r="E35" i="34"/>
  <c r="D35" i="34"/>
  <c r="C35" i="34"/>
  <c r="CJ32" i="34"/>
  <c r="CJ12" i="36" s="1"/>
  <c r="CI32" i="34"/>
  <c r="CH32" i="34"/>
  <c r="CH12" i="36" s="1"/>
  <c r="CG32" i="34"/>
  <c r="CG12" i="36" s="1"/>
  <c r="CF32" i="34"/>
  <c r="CE32" i="34"/>
  <c r="CD32" i="34"/>
  <c r="CC32" i="34"/>
  <c r="CB32" i="34"/>
  <c r="CA32" i="34"/>
  <c r="BZ32" i="34"/>
  <c r="BY32" i="34"/>
  <c r="BX32" i="34"/>
  <c r="BW32" i="34"/>
  <c r="BV32" i="34"/>
  <c r="BV12" i="36" s="1"/>
  <c r="BU32" i="34"/>
  <c r="BT32" i="34"/>
  <c r="BT12" i="36" s="1"/>
  <c r="BS32" i="34"/>
  <c r="BR32" i="34"/>
  <c r="BR12" i="36" s="1"/>
  <c r="BQ32" i="34"/>
  <c r="BP32" i="34"/>
  <c r="BO32" i="34"/>
  <c r="BN32" i="34"/>
  <c r="BM32" i="34"/>
  <c r="BL32" i="34"/>
  <c r="BK32" i="34"/>
  <c r="BJ32" i="34"/>
  <c r="BI32" i="34"/>
  <c r="BH32" i="34"/>
  <c r="BG32" i="34"/>
  <c r="BF32" i="34"/>
  <c r="BE32" i="34"/>
  <c r="BD32" i="34"/>
  <c r="BD12" i="36" s="1"/>
  <c r="BC32" i="34"/>
  <c r="BB32" i="34"/>
  <c r="BB12" i="36" s="1"/>
  <c r="BA32" i="34"/>
  <c r="AZ32" i="34"/>
  <c r="AY32" i="34"/>
  <c r="AY12" i="36" s="1"/>
  <c r="AX32" i="34"/>
  <c r="AX12" i="36" s="1"/>
  <c r="AW32" i="34"/>
  <c r="AV32" i="34"/>
  <c r="AU32" i="34"/>
  <c r="AT32" i="34"/>
  <c r="AS32" i="34"/>
  <c r="AR32" i="34"/>
  <c r="AQ32" i="34"/>
  <c r="AP32" i="34"/>
  <c r="AO32" i="34"/>
  <c r="AN32" i="34"/>
  <c r="AN12" i="36" s="1"/>
  <c r="AM32" i="34"/>
  <c r="AL32" i="34"/>
  <c r="AK32" i="34"/>
  <c r="AJ32" i="34"/>
  <c r="AI32" i="34"/>
  <c r="AH32" i="34"/>
  <c r="AH12" i="36" s="1"/>
  <c r="AG32" i="34"/>
  <c r="AF32" i="34"/>
  <c r="AE32" i="34"/>
  <c r="AD32" i="34"/>
  <c r="AC32" i="34"/>
  <c r="AC12" i="36" s="1"/>
  <c r="AB32" i="34"/>
  <c r="AA32" i="34"/>
  <c r="Z32" i="34"/>
  <c r="Y32" i="34"/>
  <c r="X32" i="34"/>
  <c r="X12" i="36" s="1"/>
  <c r="W32" i="34"/>
  <c r="V32" i="34"/>
  <c r="U32" i="34"/>
  <c r="T32" i="34"/>
  <c r="S32" i="34"/>
  <c r="R32" i="34"/>
  <c r="Q32" i="34"/>
  <c r="P32" i="34"/>
  <c r="O32" i="34"/>
  <c r="N32" i="34"/>
  <c r="M32" i="34"/>
  <c r="L32" i="34"/>
  <c r="K32" i="34"/>
  <c r="J32" i="34"/>
  <c r="I32" i="34"/>
  <c r="H32" i="34"/>
  <c r="G32" i="34"/>
  <c r="G12" i="36" s="1"/>
  <c r="F32" i="34"/>
  <c r="F12" i="36" s="1"/>
  <c r="E32" i="34"/>
  <c r="D32" i="34"/>
  <c r="C32" i="34"/>
  <c r="CJ31" i="34"/>
  <c r="CI31" i="34"/>
  <c r="CH31" i="34"/>
  <c r="CH11" i="36" s="1"/>
  <c r="CG31" i="34"/>
  <c r="CF31" i="34"/>
  <c r="CE31" i="34"/>
  <c r="CD31" i="34"/>
  <c r="CD11" i="36" s="1"/>
  <c r="CC31" i="34"/>
  <c r="CB31" i="34"/>
  <c r="CB11" i="36" s="1"/>
  <c r="CA31" i="34"/>
  <c r="BZ31" i="34"/>
  <c r="BY31" i="34"/>
  <c r="BX31" i="34"/>
  <c r="BW31" i="34"/>
  <c r="BV31" i="34"/>
  <c r="BU31" i="34"/>
  <c r="BT31" i="34"/>
  <c r="BT11" i="36" s="1"/>
  <c r="BS31" i="34"/>
  <c r="BR31" i="34"/>
  <c r="BQ31" i="34"/>
  <c r="BP31" i="34"/>
  <c r="BO31" i="34"/>
  <c r="BN31" i="34"/>
  <c r="BM31" i="34"/>
  <c r="BL31" i="34"/>
  <c r="BK31" i="34"/>
  <c r="BJ31" i="34"/>
  <c r="BJ11" i="36" s="1"/>
  <c r="BI31" i="34"/>
  <c r="BH31" i="34"/>
  <c r="BG31" i="34"/>
  <c r="BG11" i="36" s="1"/>
  <c r="BF31" i="34"/>
  <c r="BE31" i="34"/>
  <c r="BE11" i="36" s="1"/>
  <c r="BD31" i="34"/>
  <c r="BD11" i="36" s="1"/>
  <c r="BC31" i="34"/>
  <c r="BB31" i="34"/>
  <c r="BA31" i="34"/>
  <c r="AZ31" i="34"/>
  <c r="AZ11" i="36" s="1"/>
  <c r="AY31" i="34"/>
  <c r="AX31" i="34"/>
  <c r="AW31" i="34"/>
  <c r="AV31" i="34"/>
  <c r="AU31" i="34"/>
  <c r="AT31" i="34"/>
  <c r="AS31" i="34"/>
  <c r="AR31" i="34"/>
  <c r="AQ31" i="34"/>
  <c r="AP31" i="34"/>
  <c r="AP11" i="36" s="1"/>
  <c r="AO31" i="34"/>
  <c r="AN31" i="34"/>
  <c r="AM31" i="34"/>
  <c r="AL31" i="34"/>
  <c r="AK31" i="34"/>
  <c r="AJ31" i="34"/>
  <c r="AJ11" i="36" s="1"/>
  <c r="AI31" i="34"/>
  <c r="AH31" i="34"/>
  <c r="AG31" i="34"/>
  <c r="AF31" i="34"/>
  <c r="AE31" i="34"/>
  <c r="AD31" i="34"/>
  <c r="AC31" i="34"/>
  <c r="AB31" i="34"/>
  <c r="AA31" i="34"/>
  <c r="Z31" i="34"/>
  <c r="Y31" i="34"/>
  <c r="Y11" i="36" s="1"/>
  <c r="X31" i="34"/>
  <c r="W31" i="34"/>
  <c r="V31" i="34"/>
  <c r="V11" i="36" s="1"/>
  <c r="U31" i="34"/>
  <c r="T31" i="34"/>
  <c r="S31" i="34"/>
  <c r="R31" i="34"/>
  <c r="R11" i="36" s="1"/>
  <c r="Q31" i="34"/>
  <c r="P31" i="34"/>
  <c r="F31" i="34"/>
  <c r="E31" i="34"/>
  <c r="D31" i="34"/>
  <c r="C31" i="34"/>
  <c r="C11" i="36" s="1"/>
  <c r="CJ30" i="34"/>
  <c r="CI30" i="34"/>
  <c r="CH30" i="34"/>
  <c r="CG30" i="34"/>
  <c r="CF30" i="34"/>
  <c r="CF10" i="36" s="1"/>
  <c r="CE30" i="34"/>
  <c r="CD30" i="34"/>
  <c r="CC30" i="34"/>
  <c r="CC10" i="36" s="1"/>
  <c r="CB30" i="34"/>
  <c r="CA30" i="34"/>
  <c r="BZ30" i="34"/>
  <c r="BY30" i="34"/>
  <c r="BY10" i="36" s="1"/>
  <c r="BX30" i="34"/>
  <c r="BX10" i="36" s="1"/>
  <c r="BW30" i="34"/>
  <c r="BW10" i="36" s="1"/>
  <c r="BV30" i="34"/>
  <c r="BU30" i="34"/>
  <c r="BT30" i="34"/>
  <c r="BS30" i="34"/>
  <c r="BR30" i="34"/>
  <c r="BQ30" i="34"/>
  <c r="BP30" i="34"/>
  <c r="BO30" i="34"/>
  <c r="BN30" i="34"/>
  <c r="BN10" i="36" s="1"/>
  <c r="BM30" i="34"/>
  <c r="BL30" i="34"/>
  <c r="BK30" i="34"/>
  <c r="BJ30" i="34"/>
  <c r="BI30" i="34"/>
  <c r="BI10" i="36" s="1"/>
  <c r="BH30" i="34"/>
  <c r="BG30" i="34"/>
  <c r="BF30" i="34"/>
  <c r="BE30" i="34"/>
  <c r="BD30" i="34"/>
  <c r="BC30" i="34"/>
  <c r="BC10" i="36" s="1"/>
  <c r="BB30" i="34"/>
  <c r="BA30" i="34"/>
  <c r="BA10" i="36" s="1"/>
  <c r="AZ30" i="34"/>
  <c r="AY30" i="34"/>
  <c r="AX30" i="34"/>
  <c r="AW30" i="34"/>
  <c r="AV30" i="34"/>
  <c r="AU30" i="34"/>
  <c r="AT30" i="34"/>
  <c r="AS30" i="34"/>
  <c r="AR30" i="34"/>
  <c r="AQ30" i="34"/>
  <c r="AP30" i="34"/>
  <c r="AO30" i="34"/>
  <c r="AN30" i="34"/>
  <c r="AM30" i="34"/>
  <c r="AL30" i="34"/>
  <c r="AK30" i="34"/>
  <c r="AK10" i="36" s="1"/>
  <c r="AJ30" i="34"/>
  <c r="AI30" i="34"/>
  <c r="AI10" i="36" s="1"/>
  <c r="AH30" i="34"/>
  <c r="AH10" i="36" s="1"/>
  <c r="AG30" i="34"/>
  <c r="AF30" i="34"/>
  <c r="AE30" i="34"/>
  <c r="AD30" i="34"/>
  <c r="AC30" i="34"/>
  <c r="AB30" i="34"/>
  <c r="AA30" i="34"/>
  <c r="Z30" i="34"/>
  <c r="Y30" i="34"/>
  <c r="X30" i="34"/>
  <c r="X10" i="36" s="1"/>
  <c r="W30" i="34"/>
  <c r="V30" i="34"/>
  <c r="U30" i="34"/>
  <c r="U10" i="36" s="1"/>
  <c r="T30" i="34"/>
  <c r="S30" i="34"/>
  <c r="R30" i="34"/>
  <c r="Q30" i="34"/>
  <c r="P30" i="34"/>
  <c r="F19" i="34"/>
  <c r="G19" i="34" s="1"/>
  <c r="F30" i="34"/>
  <c r="E30" i="34"/>
  <c r="D30" i="34"/>
  <c r="C30" i="34"/>
  <c r="CJ29" i="34"/>
  <c r="CI29" i="34"/>
  <c r="CH29" i="34"/>
  <c r="CG29" i="34"/>
  <c r="CF29" i="34"/>
  <c r="CE29" i="34"/>
  <c r="CD29" i="34"/>
  <c r="CC29" i="34"/>
  <c r="CB29" i="34"/>
  <c r="CA29" i="34"/>
  <c r="BZ29" i="34"/>
  <c r="BY29" i="34"/>
  <c r="BX29" i="34"/>
  <c r="BW29" i="34"/>
  <c r="BV29" i="34"/>
  <c r="BU29" i="34"/>
  <c r="BT29" i="34"/>
  <c r="BS29" i="34"/>
  <c r="BR29" i="34"/>
  <c r="BQ29" i="34"/>
  <c r="BP29" i="34"/>
  <c r="BO29" i="34"/>
  <c r="BN29" i="34"/>
  <c r="BM29" i="34"/>
  <c r="BL29" i="34"/>
  <c r="BK29" i="34"/>
  <c r="BJ29" i="34"/>
  <c r="BI29" i="34"/>
  <c r="BH29" i="34"/>
  <c r="BG29" i="34"/>
  <c r="BF29" i="34"/>
  <c r="BE29" i="34"/>
  <c r="BD29" i="34"/>
  <c r="BC29" i="34"/>
  <c r="BB29" i="34"/>
  <c r="BA29" i="34"/>
  <c r="AZ29" i="34"/>
  <c r="AY29" i="34"/>
  <c r="AX29" i="34"/>
  <c r="AW29" i="34"/>
  <c r="AV29" i="34"/>
  <c r="AU29" i="34"/>
  <c r="AT29" i="34"/>
  <c r="AS29" i="34"/>
  <c r="AR29" i="34"/>
  <c r="AQ29" i="34"/>
  <c r="AP29" i="34"/>
  <c r="AO29" i="34"/>
  <c r="AN29"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D29" i="34"/>
  <c r="C29" i="34"/>
  <c r="CJ28" i="34"/>
  <c r="CI28" i="34"/>
  <c r="CH28" i="34"/>
  <c r="CG28" i="34"/>
  <c r="CF28" i="34"/>
  <c r="CE28" i="34"/>
  <c r="CD28" i="34"/>
  <c r="CC28" i="34"/>
  <c r="CB28" i="34"/>
  <c r="CA28" i="34"/>
  <c r="BZ28" i="34"/>
  <c r="BY28" i="34"/>
  <c r="BX28" i="34"/>
  <c r="BW28" i="34"/>
  <c r="BV28" i="34"/>
  <c r="BU28" i="34"/>
  <c r="BT28" i="34"/>
  <c r="BS28" i="34"/>
  <c r="BR28" i="34"/>
  <c r="BQ28" i="34"/>
  <c r="BP28" i="34"/>
  <c r="BO28" i="34"/>
  <c r="BN28" i="34"/>
  <c r="BM28" i="34"/>
  <c r="BL28" i="34"/>
  <c r="BK28" i="34"/>
  <c r="BJ28" i="34"/>
  <c r="BI28" i="34"/>
  <c r="BH28" i="34"/>
  <c r="BG28" i="34"/>
  <c r="BF28" i="34"/>
  <c r="BE28" i="34"/>
  <c r="BD28" i="34"/>
  <c r="BC28" i="34"/>
  <c r="BB28" i="34"/>
  <c r="BA28" i="34"/>
  <c r="AZ28" i="34"/>
  <c r="AY28" i="34"/>
  <c r="AX28" i="34"/>
  <c r="AW28" i="34"/>
  <c r="AV28" i="34"/>
  <c r="AU28" i="34"/>
  <c r="AT28" i="34"/>
  <c r="AS28" i="34"/>
  <c r="AR28" i="34"/>
  <c r="AQ28" i="34"/>
  <c r="AQ8" i="36" s="1"/>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F28" i="34"/>
  <c r="E28" i="34"/>
  <c r="D28" i="34"/>
  <c r="C28" i="34"/>
  <c r="C8" i="36" s="1"/>
  <c r="CJ27" i="34"/>
  <c r="CI27" i="34"/>
  <c r="CH27" i="34"/>
  <c r="CG27" i="34"/>
  <c r="CF27" i="34"/>
  <c r="CF7" i="36" s="1"/>
  <c r="CE27" i="34"/>
  <c r="CD27" i="34"/>
  <c r="CC27" i="34"/>
  <c r="CB27" i="34"/>
  <c r="CA27" i="34"/>
  <c r="BZ27" i="34"/>
  <c r="BY27" i="34"/>
  <c r="BX27" i="34"/>
  <c r="BW27" i="34"/>
  <c r="BV27" i="34"/>
  <c r="BU27" i="34"/>
  <c r="BU7" i="36" s="1"/>
  <c r="BT27" i="34"/>
  <c r="BS27" i="34"/>
  <c r="BR27" i="34"/>
  <c r="BQ27" i="34"/>
  <c r="BP27" i="34"/>
  <c r="BP7" i="36" s="1"/>
  <c r="BO27" i="34"/>
  <c r="BN27" i="34"/>
  <c r="BM27" i="34"/>
  <c r="BL27" i="34"/>
  <c r="BK27" i="34"/>
  <c r="BJ27" i="34"/>
  <c r="BI27" i="34"/>
  <c r="BH27" i="34"/>
  <c r="BG27" i="34"/>
  <c r="BF27" i="34"/>
  <c r="BE27" i="34"/>
  <c r="BD27" i="34"/>
  <c r="BC27" i="34"/>
  <c r="BB27" i="34"/>
  <c r="BA27" i="34"/>
  <c r="AZ27" i="34"/>
  <c r="AZ7" i="36" s="1"/>
  <c r="AY27" i="34"/>
  <c r="AX27" i="34"/>
  <c r="AW27" i="34"/>
  <c r="AV27" i="34"/>
  <c r="AU27" i="34"/>
  <c r="AT27" i="34"/>
  <c r="AS27" i="34"/>
  <c r="AR27" i="34"/>
  <c r="AQ27" i="34"/>
  <c r="AP27" i="34"/>
  <c r="AO27" i="34"/>
  <c r="AN27" i="34"/>
  <c r="AM27" i="34"/>
  <c r="AL27" i="34"/>
  <c r="AK27" i="34"/>
  <c r="AJ27" i="34"/>
  <c r="AJ7" i="36" s="1"/>
  <c r="AI27" i="34"/>
  <c r="AH27" i="34"/>
  <c r="AG27" i="34"/>
  <c r="AG7" i="36" s="1"/>
  <c r="AF27" i="34"/>
  <c r="AE27" i="34"/>
  <c r="AD27" i="34"/>
  <c r="AC27" i="34"/>
  <c r="AB27" i="34"/>
  <c r="AA27" i="34"/>
  <c r="Z27" i="34"/>
  <c r="Y27" i="34"/>
  <c r="X27" i="34"/>
  <c r="W27" i="34"/>
  <c r="V27" i="34"/>
  <c r="U27" i="34"/>
  <c r="T27" i="34"/>
  <c r="T7" i="36" s="1"/>
  <c r="S27" i="34"/>
  <c r="R27" i="34"/>
  <c r="Q27" i="34"/>
  <c r="P27" i="34"/>
  <c r="F27" i="34"/>
  <c r="E27" i="34"/>
  <c r="D27" i="34"/>
  <c r="C27" i="34"/>
  <c r="CJ26" i="34"/>
  <c r="CI26" i="34"/>
  <c r="CH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J26" i="34"/>
  <c r="BI26" i="34"/>
  <c r="BH26" i="34"/>
  <c r="BG26" i="34"/>
  <c r="BF26" i="34"/>
  <c r="BE26" i="34"/>
  <c r="BD26" i="34"/>
  <c r="BC26" i="34"/>
  <c r="BB26" i="34"/>
  <c r="BA26" i="34"/>
  <c r="AZ26" i="34"/>
  <c r="AY26" i="34"/>
  <c r="AX26" i="34"/>
  <c r="AW26" i="34"/>
  <c r="AV26" i="34"/>
  <c r="AU26" i="34"/>
  <c r="AT26" i="34"/>
  <c r="AS26" i="34"/>
  <c r="AR26" i="34"/>
  <c r="AQ26" i="34"/>
  <c r="AP26" i="34"/>
  <c r="AO26" i="34"/>
  <c r="AN26" i="34"/>
  <c r="AM26" i="34"/>
  <c r="AL26" i="34"/>
  <c r="AK26" i="34"/>
  <c r="AJ26" i="34"/>
  <c r="AI26" i="34"/>
  <c r="AH26" i="34"/>
  <c r="AG26" i="34"/>
  <c r="AF26" i="34"/>
  <c r="AE26" i="34"/>
  <c r="AD26" i="34"/>
  <c r="AC26" i="34"/>
  <c r="AB26" i="34"/>
  <c r="AA26" i="34"/>
  <c r="Z26" i="34"/>
  <c r="Y26" i="34"/>
  <c r="X26" i="34"/>
  <c r="W26" i="34"/>
  <c r="V26" i="34"/>
  <c r="U26" i="34"/>
  <c r="T26" i="34"/>
  <c r="S26" i="34"/>
  <c r="R26" i="34"/>
  <c r="Q26" i="34"/>
  <c r="P26" i="34"/>
  <c r="F26" i="34"/>
  <c r="E26" i="34"/>
  <c r="D26" i="34"/>
  <c r="C26" i="34"/>
  <c r="CJ25" i="34"/>
  <c r="CI25" i="34"/>
  <c r="CH25" i="34"/>
  <c r="CG25" i="34"/>
  <c r="CF25" i="34"/>
  <c r="CE25" i="34"/>
  <c r="CD25" i="34"/>
  <c r="CC25" i="34"/>
  <c r="CB25" i="34"/>
  <c r="CA25" i="34"/>
  <c r="BZ25" i="34"/>
  <c r="BY25" i="34"/>
  <c r="BX25" i="34"/>
  <c r="BW25" i="34"/>
  <c r="BV25" i="34"/>
  <c r="BU25" i="34"/>
  <c r="BT25" i="34"/>
  <c r="BS25" i="34"/>
  <c r="BR25" i="34"/>
  <c r="BQ25" i="34"/>
  <c r="BP25" i="34"/>
  <c r="BO25" i="34"/>
  <c r="BN25" i="34"/>
  <c r="BM25" i="34"/>
  <c r="BL25" i="34"/>
  <c r="BK25" i="34"/>
  <c r="BJ25" i="34"/>
  <c r="BI25" i="34"/>
  <c r="BH25" i="34"/>
  <c r="BG25" i="34"/>
  <c r="BF25" i="34"/>
  <c r="BE25" i="34"/>
  <c r="BD25" i="34"/>
  <c r="BC25" i="34"/>
  <c r="BB25" i="34"/>
  <c r="BA25" i="34"/>
  <c r="AZ25" i="34"/>
  <c r="AY25" i="34"/>
  <c r="AX25" i="34"/>
  <c r="AW25" i="34"/>
  <c r="AV25" i="34"/>
  <c r="AU25" i="34"/>
  <c r="AT25" i="34"/>
  <c r="AS25" i="34"/>
  <c r="AR25" i="34"/>
  <c r="AQ25" i="34"/>
  <c r="AP25" i="34"/>
  <c r="AO25" i="34"/>
  <c r="AN25" i="34"/>
  <c r="AM25" i="34"/>
  <c r="AL25" i="34"/>
  <c r="AK25" i="34"/>
  <c r="AJ25" i="34"/>
  <c r="AI25" i="34"/>
  <c r="AH25" i="34"/>
  <c r="AG25" i="34"/>
  <c r="AF25" i="34"/>
  <c r="AE25" i="34"/>
  <c r="AD25" i="34"/>
  <c r="AC25" i="34"/>
  <c r="AB25" i="34"/>
  <c r="AA25" i="34"/>
  <c r="Z25" i="34"/>
  <c r="Y25" i="34"/>
  <c r="X25" i="34"/>
  <c r="W25" i="34"/>
  <c r="V25" i="34"/>
  <c r="U25" i="34"/>
  <c r="T25" i="34"/>
  <c r="S25" i="34"/>
  <c r="R25" i="34"/>
  <c r="Q25" i="34"/>
  <c r="P25" i="34"/>
  <c r="O25" i="34"/>
  <c r="N25" i="34"/>
  <c r="M25" i="34"/>
  <c r="L25" i="34"/>
  <c r="K25" i="34"/>
  <c r="J25" i="34"/>
  <c r="I25" i="34"/>
  <c r="H25" i="34"/>
  <c r="G25" i="34"/>
  <c r="F25" i="34"/>
  <c r="E25" i="34"/>
  <c r="D25" i="34"/>
  <c r="C25" i="34"/>
  <c r="CJ24" i="34"/>
  <c r="CI24" i="34"/>
  <c r="CH24" i="34"/>
  <c r="CG24" i="34"/>
  <c r="CF24" i="34"/>
  <c r="CE24" i="34"/>
  <c r="CD24" i="34"/>
  <c r="CC24" i="34"/>
  <c r="CB24" i="34"/>
  <c r="CA24" i="34"/>
  <c r="BZ24" i="34"/>
  <c r="BY24" i="34"/>
  <c r="BX24" i="34"/>
  <c r="BW24" i="34"/>
  <c r="BV24" i="34"/>
  <c r="BU24" i="34"/>
  <c r="BT24" i="34"/>
  <c r="BS24" i="34"/>
  <c r="BR24" i="34"/>
  <c r="BQ24" i="34"/>
  <c r="BP24" i="34"/>
  <c r="BO24" i="34"/>
  <c r="BN24" i="34"/>
  <c r="BM24" i="34"/>
  <c r="BL24" i="34"/>
  <c r="BK24" i="34"/>
  <c r="BJ24" i="34"/>
  <c r="BI24" i="34"/>
  <c r="BH24" i="34"/>
  <c r="BG24" i="34"/>
  <c r="BF24" i="34"/>
  <c r="BE24" i="34"/>
  <c r="BD24" i="34"/>
  <c r="BC24" i="34"/>
  <c r="BB24" i="34"/>
  <c r="BA24" i="34"/>
  <c r="AZ24" i="34"/>
  <c r="AY24" i="34"/>
  <c r="AX24" i="34"/>
  <c r="AW24"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F24" i="34"/>
  <c r="E24" i="34"/>
  <c r="D24" i="34"/>
  <c r="C24" i="34"/>
  <c r="CJ23" i="34"/>
  <c r="CI23" i="34"/>
  <c r="CH23" i="34"/>
  <c r="CG23" i="34"/>
  <c r="CF23" i="34"/>
  <c r="CE23" i="34"/>
  <c r="CD23" i="34"/>
  <c r="CC23" i="34"/>
  <c r="CB23" i="34"/>
  <c r="CA23" i="34"/>
  <c r="BZ23" i="34"/>
  <c r="BY23" i="34"/>
  <c r="BX23" i="34"/>
  <c r="BW23" i="34"/>
  <c r="BV23" i="34"/>
  <c r="BU23" i="34"/>
  <c r="BT23" i="34"/>
  <c r="BS23" i="34"/>
  <c r="BR23" i="34"/>
  <c r="BQ23" i="34"/>
  <c r="BP23" i="34"/>
  <c r="BO23" i="34"/>
  <c r="BN23" i="34"/>
  <c r="BM23" i="34"/>
  <c r="BL23" i="34"/>
  <c r="BK23" i="34"/>
  <c r="BJ23" i="34"/>
  <c r="BI23" i="34"/>
  <c r="BH23" i="34"/>
  <c r="BG23" i="34"/>
  <c r="BF23" i="34"/>
  <c r="BE23" i="34"/>
  <c r="BD23" i="34"/>
  <c r="BC23" i="34"/>
  <c r="BB23" i="34"/>
  <c r="BA23" i="34"/>
  <c r="AZ23" i="34"/>
  <c r="AY23" i="34"/>
  <c r="AX23" i="34"/>
  <c r="AW23" i="34"/>
  <c r="AV23" i="34"/>
  <c r="AU23" i="34"/>
  <c r="AT23" i="34"/>
  <c r="AS23" i="34"/>
  <c r="AR23" i="34"/>
  <c r="AQ23" i="34"/>
  <c r="AP23" i="34"/>
  <c r="AO23" i="34"/>
  <c r="AN23" i="34"/>
  <c r="AM23" i="34"/>
  <c r="AL23" i="34"/>
  <c r="AK23" i="34"/>
  <c r="AJ23" i="34"/>
  <c r="AI23" i="34"/>
  <c r="AH23" i="34"/>
  <c r="AG23" i="34"/>
  <c r="AF23" i="34"/>
  <c r="AE23" i="34"/>
  <c r="AD23" i="34"/>
  <c r="AC23" i="34"/>
  <c r="AB23" i="34"/>
  <c r="AA23" i="34"/>
  <c r="Z23" i="34"/>
  <c r="Y23" i="34"/>
  <c r="X23" i="34"/>
  <c r="W23" i="34"/>
  <c r="V23" i="34"/>
  <c r="U23" i="34"/>
  <c r="T23" i="34"/>
  <c r="S23" i="34"/>
  <c r="R23" i="34"/>
  <c r="Q23" i="34"/>
  <c r="P23" i="34"/>
  <c r="F23" i="34"/>
  <c r="E23" i="34"/>
  <c r="D23" i="34"/>
  <c r="C23" i="34"/>
  <c r="BZ19" i="34"/>
  <c r="CA19" i="34"/>
  <c r="CB19" i="34"/>
  <c r="CC19" i="34"/>
  <c r="CD19" i="34" s="1"/>
  <c r="CE19" i="34" s="1"/>
  <c r="CF19" i="34" s="1"/>
  <c r="CG19" i="34"/>
  <c r="CH19" i="34" s="1"/>
  <c r="CI19" i="34" s="1"/>
  <c r="CJ19" i="34" s="1"/>
  <c r="BN19" i="34"/>
  <c r="BO19" i="34" s="1"/>
  <c r="BP19" i="34" s="1"/>
  <c r="BQ19" i="34" s="1"/>
  <c r="BR19" i="34"/>
  <c r="BS19" i="34" s="1"/>
  <c r="BT19" i="34" s="1"/>
  <c r="BU19" i="34" s="1"/>
  <c r="BV19" i="34" s="1"/>
  <c r="BW19" i="34" s="1"/>
  <c r="BX19" i="34" s="1"/>
  <c r="BB19" i="34"/>
  <c r="BC19" i="34"/>
  <c r="BD19" i="34" s="1"/>
  <c r="BE19" i="34" s="1"/>
  <c r="BF19" i="34" s="1"/>
  <c r="BG19" i="34"/>
  <c r="BH19" i="34" s="1"/>
  <c r="BI19" i="34" s="1"/>
  <c r="BJ19" i="34" s="1"/>
  <c r="BK19" i="34" s="1"/>
  <c r="BL19" i="34" s="1"/>
  <c r="AP19" i="34"/>
  <c r="AQ19" i="34"/>
  <c r="AR19" i="34"/>
  <c r="AS19" i="34" s="1"/>
  <c r="AT19" i="34" s="1"/>
  <c r="AU19" i="34" s="1"/>
  <c r="AV19" i="34" s="1"/>
  <c r="AW19" i="34" s="1"/>
  <c r="AX19" i="34" s="1"/>
  <c r="AY19" i="34" s="1"/>
  <c r="AZ19" i="34" s="1"/>
  <c r="AD19" i="34"/>
  <c r="AE19" i="34"/>
  <c r="AF19" i="34"/>
  <c r="AG19" i="34"/>
  <c r="AH19" i="34" s="1"/>
  <c r="AI19" i="34" s="1"/>
  <c r="AJ19" i="34" s="1"/>
  <c r="AK19" i="34"/>
  <c r="AL19" i="34" s="1"/>
  <c r="AM19" i="34" s="1"/>
  <c r="AN19" i="34" s="1"/>
  <c r="R19" i="34"/>
  <c r="S19" i="34" s="1"/>
  <c r="T19" i="34" s="1"/>
  <c r="U19" i="34" s="1"/>
  <c r="V19" i="34" s="1"/>
  <c r="W19" i="34" s="1"/>
  <c r="X19" i="34" s="1"/>
  <c r="Y19" i="34" s="1"/>
  <c r="Z19" i="34" s="1"/>
  <c r="AA19" i="34" s="1"/>
  <c r="AB19" i="34" s="1"/>
  <c r="G62" i="35"/>
  <c r="G52" i="35"/>
  <c r="G46" i="35"/>
  <c r="G38" i="35"/>
  <c r="G47" i="35"/>
  <c r="G29" i="35"/>
  <c r="G75" i="35"/>
  <c r="G53" i="35"/>
  <c r="G87" i="35"/>
  <c r="F43" i="35"/>
  <c r="F91" i="35"/>
  <c r="F89" i="35"/>
  <c r="F87" i="35"/>
  <c r="F85" i="35"/>
  <c r="F83" i="35"/>
  <c r="F77" i="35"/>
  <c r="F75" i="35"/>
  <c r="F73" i="35"/>
  <c r="F71" i="35"/>
  <c r="F67" i="35"/>
  <c r="F65" i="35"/>
  <c r="F61" i="35"/>
  <c r="F59" i="35"/>
  <c r="F57" i="35"/>
  <c r="F55" i="35"/>
  <c r="F53" i="35"/>
  <c r="F82" i="35"/>
  <c r="F80" i="35"/>
  <c r="F74" i="35"/>
  <c r="F70" i="35"/>
  <c r="F52" i="35"/>
  <c r="F92" i="35"/>
  <c r="F88" i="35"/>
  <c r="F62" i="35"/>
  <c r="F58" i="35"/>
  <c r="F50" i="35"/>
  <c r="F46" i="35"/>
  <c r="F44" i="35"/>
  <c r="F42" i="35"/>
  <c r="F40" i="35"/>
  <c r="F38" i="35"/>
  <c r="F26" i="35"/>
  <c r="F56" i="35"/>
  <c r="F68" i="35"/>
  <c r="F76" i="35"/>
  <c r="F90" i="35"/>
  <c r="AY5" i="33"/>
  <c r="AZ5" i="33"/>
  <c r="BA5" i="33"/>
  <c r="BB5" i="33"/>
  <c r="BC5" i="33"/>
  <c r="BD5" i="33"/>
  <c r="BE5" i="33"/>
  <c r="BF5" i="33"/>
  <c r="BG5" i="33"/>
  <c r="BH5" i="33"/>
  <c r="BI5" i="33"/>
  <c r="BJ5" i="33"/>
  <c r="G2" i="33"/>
  <c r="BK5" i="33"/>
  <c r="BL5" i="33"/>
  <c r="BM5" i="33"/>
  <c r="BN5" i="33"/>
  <c r="BO5" i="33"/>
  <c r="BP5" i="33"/>
  <c r="BQ5" i="33"/>
  <c r="BR5" i="33"/>
  <c r="BS5" i="33"/>
  <c r="BT5" i="33"/>
  <c r="BU5" i="33"/>
  <c r="BV5" i="33"/>
  <c r="BW5" i="33"/>
  <c r="BX5" i="33"/>
  <c r="BY5" i="33"/>
  <c r="BZ5" i="33"/>
  <c r="CA5" i="33"/>
  <c r="CB5" i="33"/>
  <c r="CC5" i="33"/>
  <c r="CD5" i="33"/>
  <c r="CE5" i="33"/>
  <c r="CF5" i="33"/>
  <c r="CG5" i="33"/>
  <c r="CH5" i="33"/>
  <c r="E19" i="32"/>
  <c r="T99" i="31"/>
  <c r="T100" i="31"/>
  <c r="T101" i="31"/>
  <c r="T102" i="31"/>
  <c r="T103" i="31"/>
  <c r="T104" i="31"/>
  <c r="T105" i="31"/>
  <c r="T106" i="31"/>
  <c r="T98" i="31"/>
  <c r="T123" i="31"/>
  <c r="T122" i="31"/>
  <c r="T121" i="31"/>
  <c r="T120" i="31"/>
  <c r="T119" i="31"/>
  <c r="T118" i="31"/>
  <c r="T117" i="31"/>
  <c r="T116" i="31"/>
  <c r="T115" i="31"/>
  <c r="T114" i="31"/>
  <c r="T113" i="31"/>
  <c r="T112" i="31"/>
  <c r="T111" i="31"/>
  <c r="T110" i="31"/>
  <c r="E24" i="32"/>
  <c r="E24" i="33"/>
  <c r="E32" i="32"/>
  <c r="E32" i="33" s="1"/>
  <c r="E26" i="32"/>
  <c r="E26" i="33" s="1"/>
  <c r="E30" i="32"/>
  <c r="E30" i="33" s="1"/>
  <c r="F19" i="32"/>
  <c r="F23" i="32"/>
  <c r="F23" i="33" s="1"/>
  <c r="E28" i="32"/>
  <c r="E28" i="33" s="1"/>
  <c r="E19" i="6"/>
  <c r="F19" i="24"/>
  <c r="G19" i="24"/>
  <c r="H19" i="24"/>
  <c r="I19" i="24"/>
  <c r="J19" i="24" s="1"/>
  <c r="K19" i="24" s="1"/>
  <c r="L19" i="24" s="1"/>
  <c r="M19" i="24"/>
  <c r="N19" i="24" s="1"/>
  <c r="O19" i="24" s="1"/>
  <c r="P19" i="24" s="1"/>
  <c r="Q19" i="24" s="1"/>
  <c r="R19" i="24" s="1"/>
  <c r="S19" i="24" s="1"/>
  <c r="T19" i="24" s="1"/>
  <c r="U19" i="24" s="1"/>
  <c r="V19" i="24" s="1"/>
  <c r="W19" i="24" s="1"/>
  <c r="X19" i="24"/>
  <c r="Y19" i="24" s="1"/>
  <c r="Z19" i="24" s="1"/>
  <c r="AA19" i="24" s="1"/>
  <c r="AB19" i="24" s="1"/>
  <c r="AC19" i="24" s="1"/>
  <c r="AD19" i="24" s="1"/>
  <c r="AE19" i="24" s="1"/>
  <c r="AF19" i="24" s="1"/>
  <c r="AG19" i="24" s="1"/>
  <c r="AH19" i="24" s="1"/>
  <c r="AI19" i="24" s="1"/>
  <c r="AJ19" i="24" s="1"/>
  <c r="AK19" i="24" s="1"/>
  <c r="AL19" i="24" s="1"/>
  <c r="AM19" i="24" s="1"/>
  <c r="AN19" i="24" s="1"/>
  <c r="AO19" i="24" s="1"/>
  <c r="AP19" i="24" s="1"/>
  <c r="AQ19" i="24" s="1"/>
  <c r="AR19" i="24" s="1"/>
  <c r="AS19" i="24" s="1"/>
  <c r="AT19" i="24" s="1"/>
  <c r="AU19" i="24" s="1"/>
  <c r="AV19" i="24" s="1"/>
  <c r="AW19" i="24" s="1"/>
  <c r="AX19" i="24" s="1"/>
  <c r="AY19" i="24" s="1"/>
  <c r="AZ19" i="24" s="1"/>
  <c r="BA19" i="24" s="1"/>
  <c r="BB19" i="24" s="1"/>
  <c r="BC19" i="24" s="1"/>
  <c r="BD19" i="24" s="1"/>
  <c r="BE19" i="24" s="1"/>
  <c r="BF19" i="24" s="1"/>
  <c r="BG19" i="24" s="1"/>
  <c r="BH19" i="24" s="1"/>
  <c r="BI19" i="24" s="1"/>
  <c r="BJ19" i="24" s="1"/>
  <c r="BK19" i="24" s="1"/>
  <c r="BL19" i="24" s="1"/>
  <c r="BM19" i="24" s="1"/>
  <c r="BN19" i="24" s="1"/>
  <c r="BO19" i="24" s="1"/>
  <c r="BP19" i="24" s="1"/>
  <c r="BQ19" i="24" s="1"/>
  <c r="BR19" i="24" s="1"/>
  <c r="BS19" i="24" s="1"/>
  <c r="BT19" i="24" s="1"/>
  <c r="BU19" i="24" s="1"/>
  <c r="BV19" i="24" s="1"/>
  <c r="BW19" i="24" s="1"/>
  <c r="BX19" i="24" s="1"/>
  <c r="BY19" i="24" s="1"/>
  <c r="BZ19" i="24" s="1"/>
  <c r="CA19" i="24" s="1"/>
  <c r="CB19" i="24" s="1"/>
  <c r="CC19" i="24" s="1"/>
  <c r="CD19" i="24" s="1"/>
  <c r="CE19" i="24" s="1"/>
  <c r="CF19" i="24" s="1"/>
  <c r="CG19" i="24" s="1"/>
  <c r="CH19" i="24" s="1"/>
  <c r="CI19" i="24" s="1"/>
  <c r="CJ19" i="24" s="1"/>
  <c r="CK20" i="33"/>
  <c r="CK21" i="33"/>
  <c r="CK33" i="33"/>
  <c r="CK48" i="33"/>
  <c r="CK63" i="33"/>
  <c r="CK78" i="33"/>
  <c r="CK3" i="33"/>
  <c r="CK8" i="33"/>
  <c r="CK17" i="33"/>
  <c r="CJ10" i="33"/>
  <c r="CJ11" i="33"/>
  <c r="CJ12" i="33"/>
  <c r="CJ13" i="33"/>
  <c r="CJ14" i="33"/>
  <c r="CJ5" i="33"/>
  <c r="BT10" i="33"/>
  <c r="BT11" i="33"/>
  <c r="BT12" i="33"/>
  <c r="BT13" i="33"/>
  <c r="BT14" i="33"/>
  <c r="CI14" i="33"/>
  <c r="CH14" i="33"/>
  <c r="CG14" i="33"/>
  <c r="CF14" i="33"/>
  <c r="CE14" i="33"/>
  <c r="CD14" i="33"/>
  <c r="CC14" i="33"/>
  <c r="CB14" i="33"/>
  <c r="CA14" i="33"/>
  <c r="BZ14" i="33"/>
  <c r="BY14" i="33"/>
  <c r="BX14" i="33"/>
  <c r="BW14" i="33"/>
  <c r="BV14" i="33"/>
  <c r="BU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AQ14" i="33"/>
  <c r="AP14" i="33"/>
  <c r="AO14" i="33"/>
  <c r="CI13" i="33"/>
  <c r="CH13" i="33"/>
  <c r="CG13" i="33"/>
  <c r="CF13" i="33"/>
  <c r="CE13" i="33"/>
  <c r="CD13" i="33"/>
  <c r="CC13" i="33"/>
  <c r="CB13" i="33"/>
  <c r="CA13" i="33"/>
  <c r="BZ13" i="33"/>
  <c r="BY13" i="33"/>
  <c r="BX13" i="33"/>
  <c r="BW13" i="33"/>
  <c r="BV13" i="33"/>
  <c r="BU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AQ13" i="33"/>
  <c r="AP13" i="33"/>
  <c r="AO13" i="33"/>
  <c r="CI12" i="33"/>
  <c r="CI15" i="33" s="1"/>
  <c r="CI16" i="33" s="1"/>
  <c r="CH12" i="33"/>
  <c r="CG12" i="33"/>
  <c r="CF12" i="33"/>
  <c r="CE12" i="33"/>
  <c r="CD12" i="33"/>
  <c r="CC12" i="33"/>
  <c r="CB12" i="33"/>
  <c r="CA12" i="33"/>
  <c r="BZ12" i="33"/>
  <c r="BY12" i="33"/>
  <c r="BX12" i="33"/>
  <c r="BW12" i="33"/>
  <c r="BV12" i="33"/>
  <c r="BU12" i="33"/>
  <c r="BS12" i="33"/>
  <c r="BR12" i="33"/>
  <c r="BQ12" i="33"/>
  <c r="BP12" i="33"/>
  <c r="BO12" i="33"/>
  <c r="BN12" i="33"/>
  <c r="BM12" i="33"/>
  <c r="BL12" i="33"/>
  <c r="BK12" i="33"/>
  <c r="BJ12" i="33"/>
  <c r="BI12" i="33"/>
  <c r="BH12" i="33"/>
  <c r="BG12" i="33"/>
  <c r="BF12" i="33"/>
  <c r="BF15" i="33" s="1"/>
  <c r="BF16" i="33" s="1"/>
  <c r="BE12" i="33"/>
  <c r="BD12" i="33"/>
  <c r="BC12" i="33"/>
  <c r="BB12" i="33"/>
  <c r="BA12" i="33"/>
  <c r="AZ12" i="33"/>
  <c r="AY12" i="33"/>
  <c r="AX12" i="33"/>
  <c r="AW12" i="33"/>
  <c r="AV12" i="33"/>
  <c r="AU12" i="33"/>
  <c r="AT12" i="33"/>
  <c r="AS12" i="33"/>
  <c r="AR12" i="33"/>
  <c r="AQ12" i="33"/>
  <c r="AP12" i="33"/>
  <c r="AO12" i="33"/>
  <c r="CI11" i="33"/>
  <c r="CH11" i="33"/>
  <c r="CH15" i="33" s="1"/>
  <c r="CH16" i="33" s="1"/>
  <c r="CG11" i="33"/>
  <c r="CG15" i="33" s="1"/>
  <c r="CG10" i="33"/>
  <c r="CF11" i="33"/>
  <c r="CF15" i="33" s="1"/>
  <c r="CF16" i="33" s="1"/>
  <c r="CF10" i="33"/>
  <c r="CE11" i="33"/>
  <c r="CD11" i="33"/>
  <c r="CC11" i="33"/>
  <c r="CC10" i="33"/>
  <c r="CC15" i="33"/>
  <c r="CB11" i="33"/>
  <c r="CB15" i="33" s="1"/>
  <c r="CB16" i="33" s="1"/>
  <c r="CB10" i="33"/>
  <c r="CA11" i="33"/>
  <c r="BZ11" i="33"/>
  <c r="BY11" i="33"/>
  <c r="BY10" i="33"/>
  <c r="BY15" i="33"/>
  <c r="BY16" i="33" s="1"/>
  <c r="BX11" i="33"/>
  <c r="BX10" i="33"/>
  <c r="BX15" i="33"/>
  <c r="BX16" i="33" s="1"/>
  <c r="BW11" i="33"/>
  <c r="BV11" i="33"/>
  <c r="BU11" i="33"/>
  <c r="BU10" i="33"/>
  <c r="BS11" i="33"/>
  <c r="BR11" i="33"/>
  <c r="BQ11" i="33"/>
  <c r="BQ15" i="33" s="1"/>
  <c r="BQ16" i="33" s="1"/>
  <c r="BQ10" i="33"/>
  <c r="BP11" i="33"/>
  <c r="BP10" i="33"/>
  <c r="BO11" i="33"/>
  <c r="BN11" i="33"/>
  <c r="BM11" i="33"/>
  <c r="BM10" i="33"/>
  <c r="BM15" i="33" s="1"/>
  <c r="BM16" i="33" s="1"/>
  <c r="BL11" i="33"/>
  <c r="BL10" i="33"/>
  <c r="BL15" i="33"/>
  <c r="BL16" i="33" s="1"/>
  <c r="BK11" i="33"/>
  <c r="BJ11" i="33"/>
  <c r="BI11" i="33"/>
  <c r="BI10" i="33"/>
  <c r="BI15" i="33"/>
  <c r="BI16" i="33" s="1"/>
  <c r="BH11" i="33"/>
  <c r="BH10" i="33"/>
  <c r="BH15" i="33"/>
  <c r="BH16" i="33" s="1"/>
  <c r="BG11" i="33"/>
  <c r="BF11" i="33"/>
  <c r="BE11" i="33"/>
  <c r="BE15" i="33" s="1"/>
  <c r="BE16" i="33" s="1"/>
  <c r="BE10" i="33"/>
  <c r="BD11" i="33"/>
  <c r="BD10" i="33"/>
  <c r="BC11" i="33"/>
  <c r="BB11" i="33"/>
  <c r="BB15" i="33" s="1"/>
  <c r="BB16" i="33" s="1"/>
  <c r="BA11" i="33"/>
  <c r="BA15" i="33" s="1"/>
  <c r="BA10" i="33"/>
  <c r="BA16" i="33"/>
  <c r="AZ11" i="33"/>
  <c r="AZ15" i="33" s="1"/>
  <c r="AZ16" i="33" s="1"/>
  <c r="AZ10" i="33"/>
  <c r="AY11" i="33"/>
  <c r="AX11" i="33"/>
  <c r="AW11" i="33"/>
  <c r="AW10" i="33"/>
  <c r="AW15" i="33"/>
  <c r="AW16" i="33" s="1"/>
  <c r="AW5" i="33"/>
  <c r="AV11" i="33"/>
  <c r="AV10" i="33"/>
  <c r="AV5" i="33"/>
  <c r="AU11" i="33"/>
  <c r="AT11" i="33"/>
  <c r="AS11" i="33"/>
  <c r="AS10" i="33"/>
  <c r="AS15" i="33"/>
  <c r="AS16" i="33" s="1"/>
  <c r="AS5" i="33"/>
  <c r="AR11" i="33"/>
  <c r="AR10" i="33"/>
  <c r="AR15" i="33" s="1"/>
  <c r="AR16" i="33" s="1"/>
  <c r="AR5" i="33"/>
  <c r="AQ11" i="33"/>
  <c r="AP11" i="33"/>
  <c r="AO11" i="33"/>
  <c r="AO15" i="33" s="1"/>
  <c r="AO16" i="33" s="1"/>
  <c r="AO10" i="33"/>
  <c r="AO5" i="33"/>
  <c r="CI10" i="33"/>
  <c r="CI5" i="33"/>
  <c r="CH10" i="33"/>
  <c r="CE10" i="33"/>
  <c r="CD10" i="33"/>
  <c r="CA10" i="33"/>
  <c r="BZ10" i="33"/>
  <c r="BZ15" i="33" s="1"/>
  <c r="BZ16" i="33" s="1"/>
  <c r="BW10" i="33"/>
  <c r="BW15" i="33" s="1"/>
  <c r="BW16" i="33" s="1"/>
  <c r="BV10" i="33"/>
  <c r="BS10" i="33"/>
  <c r="BS15" i="33" s="1"/>
  <c r="BS16" i="33"/>
  <c r="BR10" i="33"/>
  <c r="BO10" i="33"/>
  <c r="BN10" i="33"/>
  <c r="BN15" i="33" s="1"/>
  <c r="BN16" i="33" s="1"/>
  <c r="BK10" i="33"/>
  <c r="BJ10" i="33"/>
  <c r="BG10" i="33"/>
  <c r="BG15" i="33" s="1"/>
  <c r="BF10" i="33"/>
  <c r="BC10" i="33"/>
  <c r="BC15" i="33" s="1"/>
  <c r="BC16" i="33" s="1"/>
  <c r="BB10" i="33"/>
  <c r="AY10" i="33"/>
  <c r="AX10" i="33"/>
  <c r="AU10" i="33"/>
  <c r="AU5" i="33"/>
  <c r="AT10" i="33"/>
  <c r="AQ10" i="33"/>
  <c r="AQ15" i="33"/>
  <c r="AQ5" i="33"/>
  <c r="AQ16" i="33" s="1"/>
  <c r="AP10" i="33"/>
  <c r="CJ7" i="33"/>
  <c r="CI7" i="33"/>
  <c r="CH7" i="33"/>
  <c r="CG7" i="33"/>
  <c r="CF7" i="33"/>
  <c r="CE7" i="33"/>
  <c r="CD7" i="33"/>
  <c r="CC7" i="33"/>
  <c r="CB7" i="33"/>
  <c r="CA7" i="33"/>
  <c r="BZ7" i="33"/>
  <c r="BY7" i="33"/>
  <c r="BX7" i="33"/>
  <c r="BW7" i="33"/>
  <c r="BV7" i="33"/>
  <c r="BU7" i="33"/>
  <c r="BT7" i="33"/>
  <c r="BS7" i="33"/>
  <c r="BR7" i="33"/>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CJ6" i="33"/>
  <c r="CI6" i="33"/>
  <c r="CH6" i="33"/>
  <c r="CG6" i="33"/>
  <c r="CF6" i="33"/>
  <c r="CE6" i="33"/>
  <c r="CD6" i="33"/>
  <c r="CC6" i="33"/>
  <c r="CB6" i="33"/>
  <c r="CA6" i="33"/>
  <c r="BZ6" i="33"/>
  <c r="BY6" i="33"/>
  <c r="BX6" i="33"/>
  <c r="BW6" i="33"/>
  <c r="BV6" i="33"/>
  <c r="BU6" i="33"/>
  <c r="BT6" i="33"/>
  <c r="BS6" i="33"/>
  <c r="BR6" i="33"/>
  <c r="BQ6" i="33"/>
  <c r="BP6" i="33"/>
  <c r="BO6" i="33"/>
  <c r="BN6" i="33"/>
  <c r="BM6" i="33"/>
  <c r="BL6" i="33"/>
  <c r="BK6" i="33"/>
  <c r="BJ6" i="33"/>
  <c r="BI6" i="33"/>
  <c r="BH6" i="33"/>
  <c r="BG6" i="33"/>
  <c r="BF6" i="33"/>
  <c r="BE6" i="33"/>
  <c r="BD6" i="33"/>
  <c r="BC6" i="33"/>
  <c r="BB6" i="33"/>
  <c r="BA6" i="33"/>
  <c r="AZ6" i="33"/>
  <c r="AY6" i="33"/>
  <c r="AX6" i="33"/>
  <c r="AW6" i="33"/>
  <c r="AV6" i="33"/>
  <c r="AU6" i="33"/>
  <c r="AT6" i="33"/>
  <c r="AS6" i="33"/>
  <c r="AR6" i="33"/>
  <c r="AQ6" i="33"/>
  <c r="AP6" i="33"/>
  <c r="AO6" i="33"/>
  <c r="AX5" i="33"/>
  <c r="AT5" i="33"/>
  <c r="AP5" i="33"/>
  <c r="AP15" i="33"/>
  <c r="AP16" i="33" s="1"/>
  <c r="AX15" i="33"/>
  <c r="AX16" i="33" s="1"/>
  <c r="BJ15" i="33"/>
  <c r="BJ16" i="33" s="1"/>
  <c r="BR15" i="33"/>
  <c r="BV15" i="33"/>
  <c r="CD15" i="33"/>
  <c r="CD16" i="33"/>
  <c r="D23" i="32"/>
  <c r="D25" i="32"/>
  <c r="D26" i="32"/>
  <c r="D27" i="32"/>
  <c r="D29" i="32"/>
  <c r="D30" i="32"/>
  <c r="D31" i="32"/>
  <c r="C24" i="32"/>
  <c r="C25" i="32"/>
  <c r="C26" i="32"/>
  <c r="C28" i="32"/>
  <c r="C29" i="32"/>
  <c r="C30" i="32"/>
  <c r="C32" i="32"/>
  <c r="C23" i="32"/>
  <c r="BU10" i="32"/>
  <c r="BU11" i="32"/>
  <c r="BU12" i="32"/>
  <c r="BU13" i="32"/>
  <c r="BU14" i="32"/>
  <c r="BU15" i="32"/>
  <c r="BF10" i="32"/>
  <c r="BF11" i="32"/>
  <c r="BF12" i="32"/>
  <c r="BF13" i="32"/>
  <c r="BF15" i="32" s="1"/>
  <c r="BF14" i="32"/>
  <c r="BF5" i="32"/>
  <c r="BF16" i="32"/>
  <c r="AX10" i="32"/>
  <c r="AX11" i="32"/>
  <c r="AX12" i="32"/>
  <c r="AX13" i="32"/>
  <c r="AX15" i="32" s="1"/>
  <c r="AX14" i="32"/>
  <c r="AX5" i="32"/>
  <c r="AX16" i="32"/>
  <c r="AP10" i="32"/>
  <c r="AP11" i="32"/>
  <c r="AP12" i="32"/>
  <c r="AP13" i="32"/>
  <c r="AP15" i="32" s="1"/>
  <c r="AP16" i="32" s="1"/>
  <c r="AP14" i="32"/>
  <c r="AP5" i="32"/>
  <c r="CJ14" i="32"/>
  <c r="CI14" i="32"/>
  <c r="CH14" i="32"/>
  <c r="CG14" i="32"/>
  <c r="CF14" i="32"/>
  <c r="CE14" i="32"/>
  <c r="CD14" i="32"/>
  <c r="CC14" i="32"/>
  <c r="CB14" i="32"/>
  <c r="CA14" i="32"/>
  <c r="BZ14" i="32"/>
  <c r="BY14" i="32"/>
  <c r="BX14" i="32"/>
  <c r="BW14" i="32"/>
  <c r="BV14" i="32"/>
  <c r="BT14" i="32"/>
  <c r="BS14" i="32"/>
  <c r="BR14" i="32"/>
  <c r="BQ14" i="32"/>
  <c r="BP14" i="32"/>
  <c r="BO14" i="32"/>
  <c r="BN14" i="32"/>
  <c r="BM14" i="32"/>
  <c r="BL14" i="32"/>
  <c r="BK14" i="32"/>
  <c r="BJ14" i="32"/>
  <c r="BI14" i="32"/>
  <c r="BH14" i="32"/>
  <c r="BG14" i="32"/>
  <c r="BE14" i="32"/>
  <c r="BD14" i="32"/>
  <c r="BC14" i="32"/>
  <c r="BB14" i="32"/>
  <c r="BA14" i="32"/>
  <c r="AZ14" i="32"/>
  <c r="AY14" i="32"/>
  <c r="AW14" i="32"/>
  <c r="AV14" i="32"/>
  <c r="AU14" i="32"/>
  <c r="AT14" i="32"/>
  <c r="AS14" i="32"/>
  <c r="AR14" i="32"/>
  <c r="AQ14" i="32"/>
  <c r="AO14" i="32"/>
  <c r="CJ13" i="32"/>
  <c r="CI13" i="32"/>
  <c r="CH13" i="32"/>
  <c r="CG13" i="32"/>
  <c r="CG10" i="32"/>
  <c r="CG11" i="32"/>
  <c r="CG12" i="32"/>
  <c r="CG15" i="32"/>
  <c r="CG16" i="32" s="1"/>
  <c r="CG5" i="32"/>
  <c r="CF13" i="32"/>
  <c r="CE13" i="32"/>
  <c r="CD13" i="32"/>
  <c r="CC13" i="32"/>
  <c r="CB13" i="32"/>
  <c r="CA13" i="32"/>
  <c r="BZ13" i="32"/>
  <c r="BY13" i="32"/>
  <c r="BY10" i="32"/>
  <c r="BY11" i="32"/>
  <c r="BY15" i="32" s="1"/>
  <c r="BY12" i="32"/>
  <c r="BY5" i="32"/>
  <c r="BY16" i="32"/>
  <c r="BX13" i="32"/>
  <c r="BW13" i="32"/>
  <c r="BV13" i="32"/>
  <c r="BT13" i="32"/>
  <c r="BS13" i="32"/>
  <c r="BR13" i="32"/>
  <c r="BQ13" i="32"/>
  <c r="BQ10" i="32"/>
  <c r="BQ15" i="32" s="1"/>
  <c r="BQ11" i="32"/>
  <c r="BQ12" i="32"/>
  <c r="BQ5" i="32"/>
  <c r="BP13" i="32"/>
  <c r="BO13" i="32"/>
  <c r="BN13" i="32"/>
  <c r="BM13" i="32"/>
  <c r="BL13" i="32"/>
  <c r="BK13" i="32"/>
  <c r="BJ13" i="32"/>
  <c r="BJ15" i="32" s="1"/>
  <c r="BI13" i="32"/>
  <c r="BI10" i="32"/>
  <c r="BI11" i="32"/>
  <c r="BI12" i="32"/>
  <c r="BI15" i="32" s="1"/>
  <c r="BI16" i="32" s="1"/>
  <c r="BI5" i="32"/>
  <c r="BH13" i="32"/>
  <c r="BG13" i="32"/>
  <c r="BG15" i="32" s="1"/>
  <c r="BG16" i="32" s="1"/>
  <c r="BE13" i="32"/>
  <c r="BE10" i="32"/>
  <c r="BE11" i="32"/>
  <c r="BE12" i="32"/>
  <c r="BE15" i="32" s="1"/>
  <c r="BE16" i="32" s="1"/>
  <c r="BE5" i="32"/>
  <c r="BD13" i="32"/>
  <c r="BC13" i="32"/>
  <c r="BB13" i="32"/>
  <c r="BA13" i="32"/>
  <c r="BA10" i="32"/>
  <c r="BA11" i="32"/>
  <c r="BA12" i="32"/>
  <c r="BA5" i="32"/>
  <c r="AZ13" i="32"/>
  <c r="AY13" i="32"/>
  <c r="AW13" i="32"/>
  <c r="AW10" i="32"/>
  <c r="AW11" i="32"/>
  <c r="AW12" i="32"/>
  <c r="AW15" i="32"/>
  <c r="AW5" i="32"/>
  <c r="AV13" i="32"/>
  <c r="AU13" i="32"/>
  <c r="AT13" i="32"/>
  <c r="AS13" i="32"/>
  <c r="AS10" i="32"/>
  <c r="AS11" i="32"/>
  <c r="AS12" i="32"/>
  <c r="AS5" i="32"/>
  <c r="AR13" i="32"/>
  <c r="AQ13" i="32"/>
  <c r="AO13" i="32"/>
  <c r="AO10" i="32"/>
  <c r="AO11" i="32"/>
  <c r="AO12" i="32"/>
  <c r="AO15" i="32"/>
  <c r="AO16" i="32" s="1"/>
  <c r="AO5" i="32"/>
  <c r="CJ12" i="32"/>
  <c r="CI12" i="32"/>
  <c r="CH12" i="32"/>
  <c r="CF12" i="32"/>
  <c r="CE12" i="32"/>
  <c r="CD12" i="32"/>
  <c r="CC12" i="32"/>
  <c r="CB12" i="32"/>
  <c r="CA12" i="32"/>
  <c r="BZ12" i="32"/>
  <c r="BX12" i="32"/>
  <c r="BW12" i="32"/>
  <c r="BV12" i="32"/>
  <c r="BT12" i="32"/>
  <c r="BS12" i="32"/>
  <c r="BR12" i="32"/>
  <c r="BP12" i="32"/>
  <c r="BO12" i="32"/>
  <c r="BN12" i="32"/>
  <c r="BM12" i="32"/>
  <c r="BL12" i="32"/>
  <c r="BK12" i="32"/>
  <c r="BJ12" i="32"/>
  <c r="BH12" i="32"/>
  <c r="BG12" i="32"/>
  <c r="BD12" i="32"/>
  <c r="BC12" i="32"/>
  <c r="BB12" i="32"/>
  <c r="AZ12" i="32"/>
  <c r="AY12" i="32"/>
  <c r="AV12" i="32"/>
  <c r="AU12" i="32"/>
  <c r="AT12" i="32"/>
  <c r="AR12" i="32"/>
  <c r="AQ12" i="32"/>
  <c r="CJ11" i="32"/>
  <c r="CI11" i="32"/>
  <c r="CH11" i="32"/>
  <c r="CH15" i="32" s="1"/>
  <c r="CH10" i="32"/>
  <c r="CF11" i="32"/>
  <c r="CE11" i="32"/>
  <c r="CE15" i="32" s="1"/>
  <c r="CE16" i="32" s="1"/>
  <c r="CD11" i="32"/>
  <c r="CD10" i="32"/>
  <c r="CC11" i="32"/>
  <c r="CC10" i="32"/>
  <c r="CC15" i="32" s="1"/>
  <c r="CC16" i="32" s="1"/>
  <c r="CC5" i="32"/>
  <c r="CB11" i="32"/>
  <c r="CA11" i="32"/>
  <c r="BZ11" i="32"/>
  <c r="BZ10" i="32"/>
  <c r="BZ15" i="32" s="1"/>
  <c r="BX11" i="32"/>
  <c r="BW11" i="32"/>
  <c r="BV11" i="32"/>
  <c r="BV10" i="32"/>
  <c r="BT11" i="32"/>
  <c r="BS11" i="32"/>
  <c r="BR11" i="32"/>
  <c r="BR10" i="32"/>
  <c r="BP11" i="32"/>
  <c r="BO11" i="32"/>
  <c r="BN11" i="32"/>
  <c r="BN10" i="32"/>
  <c r="BM11" i="32"/>
  <c r="BM10" i="32"/>
  <c r="BM5" i="32"/>
  <c r="BL11" i="32"/>
  <c r="BK11" i="32"/>
  <c r="BJ11" i="32"/>
  <c r="BJ10" i="32"/>
  <c r="BH11" i="32"/>
  <c r="BG11" i="32"/>
  <c r="BD11" i="32"/>
  <c r="BC11" i="32"/>
  <c r="BB11" i="32"/>
  <c r="BB10" i="32"/>
  <c r="BB15" i="32"/>
  <c r="BB5" i="32"/>
  <c r="AZ11" i="32"/>
  <c r="AY11" i="32"/>
  <c r="AV11" i="32"/>
  <c r="AU11" i="32"/>
  <c r="AT11" i="32"/>
  <c r="AT15" i="32" s="1"/>
  <c r="AT16" i="32" s="1"/>
  <c r="AT10" i="32"/>
  <c r="AT5" i="32"/>
  <c r="AR11" i="32"/>
  <c r="AQ11" i="32"/>
  <c r="CJ10" i="32"/>
  <c r="CI10" i="32"/>
  <c r="CF10" i="32"/>
  <c r="CE10" i="32"/>
  <c r="CB10" i="32"/>
  <c r="CA10" i="32"/>
  <c r="BX10" i="32"/>
  <c r="BW10" i="32"/>
  <c r="BT10" i="32"/>
  <c r="BS10" i="32"/>
  <c r="BP10" i="32"/>
  <c r="BO10" i="32"/>
  <c r="BL10" i="32"/>
  <c r="BK10" i="32"/>
  <c r="BH10" i="32"/>
  <c r="BG10" i="32"/>
  <c r="BD10" i="32"/>
  <c r="BC10" i="32"/>
  <c r="AZ10" i="32"/>
  <c r="AY10" i="32"/>
  <c r="AV10" i="32"/>
  <c r="AU10" i="32"/>
  <c r="AR10" i="32"/>
  <c r="AQ10" i="32"/>
  <c r="CJ7" i="32"/>
  <c r="CI7" i="32"/>
  <c r="CH7" i="32"/>
  <c r="CG7" i="32"/>
  <c r="CF7" i="32"/>
  <c r="CE7" i="32"/>
  <c r="CD7" i="32"/>
  <c r="CC7" i="32"/>
  <c r="CB7" i="32"/>
  <c r="CA7" i="32"/>
  <c r="BZ7" i="32"/>
  <c r="BY7" i="32"/>
  <c r="BX7" i="32"/>
  <c r="BW7" i="32"/>
  <c r="BV7" i="32"/>
  <c r="BU7" i="32"/>
  <c r="BT7"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CJ6" i="32"/>
  <c r="CI6" i="32"/>
  <c r="CH6" i="32"/>
  <c r="CG6" i="32"/>
  <c r="CF6" i="32"/>
  <c r="CE6" i="32"/>
  <c r="CD6" i="32"/>
  <c r="CC6" i="32"/>
  <c r="CB6" i="32"/>
  <c r="CA6" i="32"/>
  <c r="BZ6" i="32"/>
  <c r="BY6" i="32"/>
  <c r="BX6" i="32"/>
  <c r="BW6"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AO6" i="32"/>
  <c r="CJ5" i="32"/>
  <c r="CI5" i="32"/>
  <c r="CH5" i="32"/>
  <c r="CF5" i="32"/>
  <c r="CE5" i="32"/>
  <c r="CD5" i="32"/>
  <c r="CB5" i="32"/>
  <c r="CA5" i="32"/>
  <c r="BZ5" i="32"/>
  <c r="BX5" i="32"/>
  <c r="I2" i="32" s="1"/>
  <c r="BW5" i="32"/>
  <c r="BV5" i="32"/>
  <c r="BU5" i="32"/>
  <c r="BT5" i="32"/>
  <c r="BS5" i="32"/>
  <c r="BR5" i="32"/>
  <c r="BP5" i="32"/>
  <c r="BO5" i="32"/>
  <c r="BN5" i="32"/>
  <c r="BK5" i="32"/>
  <c r="BL5" i="32"/>
  <c r="BJ5" i="32"/>
  <c r="BH5" i="32"/>
  <c r="BG5" i="32"/>
  <c r="BD5" i="32"/>
  <c r="BC5" i="32"/>
  <c r="AY5" i="32"/>
  <c r="AZ5" i="32"/>
  <c r="G2" i="32"/>
  <c r="AV5" i="32"/>
  <c r="AU5" i="32"/>
  <c r="AR5" i="32"/>
  <c r="AQ5" i="32"/>
  <c r="E81" i="32"/>
  <c r="E81" i="33" s="1"/>
  <c r="E84" i="32"/>
  <c r="E85" i="32"/>
  <c r="E85" i="33" s="1"/>
  <c r="F87" i="32"/>
  <c r="F88" i="32"/>
  <c r="F88" i="33" s="1"/>
  <c r="E89" i="32"/>
  <c r="E89" i="33" s="1"/>
  <c r="F92" i="32"/>
  <c r="F92" i="33" s="1"/>
  <c r="C88" i="32"/>
  <c r="E65" i="32"/>
  <c r="D66" i="32"/>
  <c r="E69" i="32"/>
  <c r="E69" i="33" s="1"/>
  <c r="D70" i="32"/>
  <c r="D72" i="32"/>
  <c r="D74" i="32"/>
  <c r="E77" i="32"/>
  <c r="E77" i="33" s="1"/>
  <c r="C66" i="32"/>
  <c r="C74" i="32"/>
  <c r="F50" i="32"/>
  <c r="F50" i="33" s="1"/>
  <c r="E51" i="32"/>
  <c r="E51" i="33" s="1"/>
  <c r="F54" i="32"/>
  <c r="F54" i="33" s="1"/>
  <c r="E55" i="32"/>
  <c r="E55" i="33" s="1"/>
  <c r="F58" i="32"/>
  <c r="F58" i="33" s="1"/>
  <c r="E59" i="32"/>
  <c r="E59" i="33" s="1"/>
  <c r="C56" i="32"/>
  <c r="C60" i="32"/>
  <c r="F37" i="32"/>
  <c r="F37" i="33" s="1"/>
  <c r="E38" i="32"/>
  <c r="E38" i="33" s="1"/>
  <c r="E39" i="32"/>
  <c r="E39" i="33" s="1"/>
  <c r="F41" i="32"/>
  <c r="F41" i="33" s="1"/>
  <c r="E42" i="32"/>
  <c r="E42" i="33" s="1"/>
  <c r="E43" i="32"/>
  <c r="E43" i="33" s="1"/>
  <c r="E47" i="32"/>
  <c r="E47" i="33" s="1"/>
  <c r="CJ10" i="31"/>
  <c r="CI10" i="31"/>
  <c r="CG10" i="31"/>
  <c r="CF10" i="31"/>
  <c r="CE10" i="31"/>
  <c r="CC10" i="31"/>
  <c r="CB10" i="31"/>
  <c r="CA10" i="31"/>
  <c r="BY10" i="31"/>
  <c r="BX10" i="31"/>
  <c r="BW10" i="31"/>
  <c r="BU10" i="31"/>
  <c r="BT10" i="31"/>
  <c r="BS10" i="31"/>
  <c r="BQ10" i="31"/>
  <c r="BP10" i="31"/>
  <c r="BO10" i="31"/>
  <c r="BM10" i="31"/>
  <c r="BL10" i="31"/>
  <c r="BK10" i="31"/>
  <c r="BI10" i="31"/>
  <c r="BH10" i="31"/>
  <c r="BG10" i="31"/>
  <c r="BE10" i="31"/>
  <c r="BD10" i="31"/>
  <c r="BC10" i="31"/>
  <c r="BA10" i="31"/>
  <c r="AZ10" i="31"/>
  <c r="AY10" i="31"/>
  <c r="AW10" i="31"/>
  <c r="AV10" i="31"/>
  <c r="AU10" i="31"/>
  <c r="AS10" i="31"/>
  <c r="AR10" i="31"/>
  <c r="AQ10" i="31"/>
  <c r="AO10" i="31"/>
  <c r="AN10" i="31"/>
  <c r="AK10" i="31"/>
  <c r="AJ10" i="31"/>
  <c r="AG10" i="31"/>
  <c r="AF10" i="31"/>
  <c r="AC10" i="31"/>
  <c r="AB10" i="31"/>
  <c r="Y10" i="31"/>
  <c r="X10" i="31"/>
  <c r="CJ6" i="31"/>
  <c r="CI6" i="31"/>
  <c r="CG6" i="31"/>
  <c r="CF6" i="31"/>
  <c r="CE6" i="31"/>
  <c r="CC6" i="31"/>
  <c r="CB6" i="31"/>
  <c r="CA6" i="31"/>
  <c r="BY6" i="31"/>
  <c r="BX6" i="31"/>
  <c r="BW6" i="31"/>
  <c r="BU6" i="31"/>
  <c r="BT6" i="31"/>
  <c r="BS6" i="31"/>
  <c r="BQ6" i="31"/>
  <c r="BP6" i="31"/>
  <c r="BO6" i="31"/>
  <c r="BM6" i="31"/>
  <c r="BL6" i="31"/>
  <c r="BK6" i="31"/>
  <c r="BI6" i="31"/>
  <c r="BH6" i="31"/>
  <c r="BG6" i="31"/>
  <c r="BE6" i="31"/>
  <c r="BD6" i="31"/>
  <c r="BC6" i="31"/>
  <c r="BA6" i="31"/>
  <c r="AZ6" i="31"/>
  <c r="AY6" i="31"/>
  <c r="AW6" i="31"/>
  <c r="AV6" i="31"/>
  <c r="AU6" i="31"/>
  <c r="AS6" i="31"/>
  <c r="AR6" i="31"/>
  <c r="AQ6" i="31"/>
  <c r="AO6" i="31"/>
  <c r="AN6" i="31"/>
  <c r="AK6" i="31"/>
  <c r="AJ6" i="31"/>
  <c r="AG6" i="31"/>
  <c r="AF6" i="31"/>
  <c r="AC6" i="31"/>
  <c r="AB6" i="31"/>
  <c r="Y6" i="31"/>
  <c r="X6" i="31"/>
  <c r="C10" i="33"/>
  <c r="C6" i="33"/>
  <c r="D10" i="33"/>
  <c r="D6" i="33"/>
  <c r="C35" i="32"/>
  <c r="C52" i="32"/>
  <c r="C57" i="32"/>
  <c r="C90" i="32"/>
  <c r="C82" i="32"/>
  <c r="C80" i="32"/>
  <c r="C55" i="32"/>
  <c r="D61" i="32"/>
  <c r="D60" i="32"/>
  <c r="D56" i="32"/>
  <c r="D52" i="32"/>
  <c r="C89" i="32"/>
  <c r="D90" i="32"/>
  <c r="C69" i="32"/>
  <c r="C70" i="32"/>
  <c r="D73" i="32"/>
  <c r="D65" i="32"/>
  <c r="C86" i="32"/>
  <c r="D86" i="32"/>
  <c r="D82" i="32"/>
  <c r="C40" i="32"/>
  <c r="D39" i="32"/>
  <c r="D35" i="32"/>
  <c r="C44" i="32"/>
  <c r="C36" i="32"/>
  <c r="D44" i="32"/>
  <c r="C37" i="32"/>
  <c r="AQ15" i="32"/>
  <c r="AQ16" i="32" s="1"/>
  <c r="AU15" i="32"/>
  <c r="AU16" i="32" s="1"/>
  <c r="AY15" i="32"/>
  <c r="AY16" i="32"/>
  <c r="BC15" i="32"/>
  <c r="BC16" i="32" s="1"/>
  <c r="BK15" i="32"/>
  <c r="BK16" i="32" s="1"/>
  <c r="BO15" i="32"/>
  <c r="BO16" i="32"/>
  <c r="BS15" i="32"/>
  <c r="BS16" i="32" s="1"/>
  <c r="BW15" i="32"/>
  <c r="BW16" i="32" s="1"/>
  <c r="CA15" i="32"/>
  <c r="CA16" i="32" s="1"/>
  <c r="CI15" i="32"/>
  <c r="CI16" i="32" s="1"/>
  <c r="AR15" i="32"/>
  <c r="AR16" i="32" s="1"/>
  <c r="AV15" i="32"/>
  <c r="AV16" i="32" s="1"/>
  <c r="AZ15" i="32"/>
  <c r="AZ16" i="32"/>
  <c r="BD15" i="32"/>
  <c r="BD16" i="32" s="1"/>
  <c r="BH15" i="32"/>
  <c r="BH16" i="32" s="1"/>
  <c r="BL15" i="32"/>
  <c r="BL16" i="32" s="1"/>
  <c r="BP15" i="32"/>
  <c r="BP16" i="32"/>
  <c r="BT15" i="32"/>
  <c r="BT16" i="32" s="1"/>
  <c r="BX15" i="32"/>
  <c r="BX16" i="32" s="1"/>
  <c r="CB15" i="32"/>
  <c r="CB16" i="32" s="1"/>
  <c r="CF15" i="32"/>
  <c r="CF16" i="32" s="1"/>
  <c r="CJ15" i="32"/>
  <c r="CJ16" i="32" s="1"/>
  <c r="BU16" i="32"/>
  <c r="BJ16" i="32"/>
  <c r="BZ16" i="32"/>
  <c r="CH16" i="32"/>
  <c r="C12" i="33"/>
  <c r="D13" i="33"/>
  <c r="C13" i="33"/>
  <c r="C14" i="33"/>
  <c r="D12" i="33"/>
  <c r="D14" i="33"/>
  <c r="C5" i="33"/>
  <c r="C2" i="30"/>
  <c r="C3" i="30"/>
  <c r="C4" i="30"/>
  <c r="C5" i="30"/>
  <c r="C6" i="30"/>
  <c r="C7" i="30"/>
  <c r="C8" i="30"/>
  <c r="C9" i="30"/>
  <c r="C10" i="30"/>
  <c r="C11" i="30"/>
  <c r="C12" i="30"/>
  <c r="C13" i="30"/>
  <c r="C14" i="30"/>
  <c r="C15" i="30"/>
  <c r="C16" i="30"/>
  <c r="C17" i="30"/>
  <c r="C18" i="30"/>
  <c r="C19" i="30"/>
  <c r="C20" i="30"/>
  <c r="C21" i="30"/>
  <c r="C22" i="30"/>
  <c r="C1" i="30"/>
  <c r="W13" i="31"/>
  <c r="C7" i="33"/>
  <c r="C11" i="33"/>
  <c r="C15" i="33"/>
  <c r="C16" i="33" s="1"/>
  <c r="D11" i="33"/>
  <c r="D7" i="33"/>
  <c r="D5" i="33"/>
  <c r="E10" i="37"/>
  <c r="E6" i="37"/>
  <c r="D27" i="25"/>
  <c r="D31" i="25" s="1"/>
  <c r="D22" i="25"/>
  <c r="C22" i="25"/>
  <c r="C10" i="25"/>
  <c r="D10" i="25"/>
  <c r="C27" i="25"/>
  <c r="CJ7" i="26"/>
  <c r="CI7" i="26"/>
  <c r="CH7" i="26"/>
  <c r="CG7" i="26"/>
  <c r="CF7" i="26"/>
  <c r="CE7" i="26"/>
  <c r="CD7" i="26"/>
  <c r="CC7" i="26"/>
  <c r="CB7" i="26"/>
  <c r="CA7" i="26"/>
  <c r="BZ7" i="26"/>
  <c r="BY7" i="26"/>
  <c r="BX7" i="26"/>
  <c r="BW7" i="26"/>
  <c r="BV7" i="26"/>
  <c r="BU7" i="26"/>
  <c r="BT7" i="26"/>
  <c r="BS7" i="26"/>
  <c r="BR7" i="26"/>
  <c r="BQ7" i="26"/>
  <c r="BP7" i="26"/>
  <c r="BO7" i="26"/>
  <c r="BN7" i="26"/>
  <c r="BM7" i="26"/>
  <c r="BL7" i="26"/>
  <c r="BK7" i="26"/>
  <c r="BJ7" i="26"/>
  <c r="BI7" i="26"/>
  <c r="BH7" i="26"/>
  <c r="BG7" i="26"/>
  <c r="BF7" i="26"/>
  <c r="BE7" i="26"/>
  <c r="BD7" i="26"/>
  <c r="BC7" i="26"/>
  <c r="BB7" i="26"/>
  <c r="BA7" i="26"/>
  <c r="AZ7" i="26"/>
  <c r="AY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Q7" i="26"/>
  <c r="P7" i="26"/>
  <c r="O7" i="26"/>
  <c r="N7" i="26"/>
  <c r="M7" i="26"/>
  <c r="L7" i="26"/>
  <c r="K7" i="26"/>
  <c r="J7" i="26"/>
  <c r="I7" i="26"/>
  <c r="H7" i="26"/>
  <c r="G7" i="26"/>
  <c r="F7" i="26"/>
  <c r="E7" i="26"/>
  <c r="D7" i="26"/>
  <c r="C7" i="26"/>
  <c r="CJ6" i="26"/>
  <c r="CI6" i="26"/>
  <c r="CH6" i="26"/>
  <c r="CG6" i="26"/>
  <c r="CF6" i="26"/>
  <c r="CE6" i="26"/>
  <c r="CD6" i="26"/>
  <c r="CC6" i="26"/>
  <c r="CB6" i="26"/>
  <c r="CA6" i="26"/>
  <c r="BZ6" i="26"/>
  <c r="BY6" i="26"/>
  <c r="BX6" i="26"/>
  <c r="BW6" i="26"/>
  <c r="BV6" i="26"/>
  <c r="BU6" i="26"/>
  <c r="BT6" i="26"/>
  <c r="BS6" i="26"/>
  <c r="BR6" i="26"/>
  <c r="BQ6" i="26"/>
  <c r="BP6" i="26"/>
  <c r="BO6" i="26"/>
  <c r="BN6" i="26"/>
  <c r="BM6" i="26"/>
  <c r="BL6" i="26"/>
  <c r="BK6" i="26"/>
  <c r="BJ6" i="26"/>
  <c r="BI6" i="26"/>
  <c r="BH6" i="26"/>
  <c r="BG6" i="26"/>
  <c r="BF6" i="26"/>
  <c r="BE6" i="26"/>
  <c r="BD6" i="26"/>
  <c r="BC6" i="26"/>
  <c r="BB6" i="26"/>
  <c r="BA6" i="26"/>
  <c r="AZ6" i="26"/>
  <c r="AY6" i="26"/>
  <c r="AX6" i="26"/>
  <c r="AW6" i="26"/>
  <c r="AV6" i="26"/>
  <c r="AU6" i="26"/>
  <c r="AT6" i="26"/>
  <c r="AS6" i="26"/>
  <c r="AR6" i="26"/>
  <c r="AQ6" i="26"/>
  <c r="AP6" i="26"/>
  <c r="AO6" i="26"/>
  <c r="AN6" i="26"/>
  <c r="AM6" i="26"/>
  <c r="AL6" i="26"/>
  <c r="AK6" i="26"/>
  <c r="AJ6" i="26"/>
  <c r="AI6" i="26"/>
  <c r="AH6" i="26"/>
  <c r="AG6" i="26"/>
  <c r="AF6" i="26"/>
  <c r="AE6" i="26"/>
  <c r="AD6" i="26"/>
  <c r="AC6" i="26"/>
  <c r="AB6" i="26"/>
  <c r="AA6" i="26"/>
  <c r="Z6" i="26"/>
  <c r="Y6" i="26"/>
  <c r="X6" i="26"/>
  <c r="W6" i="26"/>
  <c r="V6" i="26"/>
  <c r="U6" i="26"/>
  <c r="T6" i="26"/>
  <c r="S6" i="26"/>
  <c r="Q6" i="26"/>
  <c r="P6" i="26"/>
  <c r="O6" i="26"/>
  <c r="N6" i="26"/>
  <c r="M6" i="26"/>
  <c r="L6" i="26"/>
  <c r="K6" i="26"/>
  <c r="J6" i="26"/>
  <c r="I6" i="26"/>
  <c r="H6" i="26"/>
  <c r="G6" i="26"/>
  <c r="F6" i="26"/>
  <c r="E6" i="26"/>
  <c r="D6" i="26"/>
  <c r="C6" i="26"/>
  <c r="CJ5" i="26"/>
  <c r="CI5" i="26"/>
  <c r="CH5" i="26"/>
  <c r="CG5" i="26"/>
  <c r="CF5" i="26"/>
  <c r="CE5" i="26"/>
  <c r="CD5" i="26"/>
  <c r="CC5" i="26"/>
  <c r="CB5" i="26"/>
  <c r="CA5" i="26"/>
  <c r="BZ5" i="26"/>
  <c r="BY5" i="26"/>
  <c r="BX5" i="26"/>
  <c r="I2" i="26" s="1"/>
  <c r="BW5" i="26"/>
  <c r="BV5" i="26"/>
  <c r="BU5" i="26"/>
  <c r="BT5" i="26"/>
  <c r="BS5" i="26"/>
  <c r="BR5" i="26"/>
  <c r="BQ5" i="26"/>
  <c r="BP5" i="26"/>
  <c r="BO5" i="26"/>
  <c r="BN5" i="26"/>
  <c r="BM5" i="26"/>
  <c r="BL5" i="26"/>
  <c r="H2" i="26" s="1"/>
  <c r="BK5" i="26"/>
  <c r="BJ5" i="26"/>
  <c r="BI5" i="26"/>
  <c r="BH5" i="26"/>
  <c r="BG5" i="26"/>
  <c r="BF5" i="26"/>
  <c r="BE5" i="26"/>
  <c r="BD5" i="26"/>
  <c r="BC5" i="26"/>
  <c r="BB5" i="26"/>
  <c r="BA5" i="26"/>
  <c r="AZ5" i="26"/>
  <c r="G2" i="26" s="1"/>
  <c r="AY5" i="26"/>
  <c r="AX5" i="26"/>
  <c r="AW5" i="26"/>
  <c r="AV5" i="26"/>
  <c r="AU5" i="26"/>
  <c r="AT5" i="26"/>
  <c r="AS5" i="26"/>
  <c r="AR5" i="26"/>
  <c r="AQ5" i="26"/>
  <c r="AP5" i="26"/>
  <c r="AO5" i="26"/>
  <c r="AN5" i="26"/>
  <c r="AM5" i="26"/>
  <c r="AL5" i="26"/>
  <c r="AK5" i="26"/>
  <c r="AJ5" i="26"/>
  <c r="AI5" i="26"/>
  <c r="AH5" i="26"/>
  <c r="AG5" i="26"/>
  <c r="AF5" i="26"/>
  <c r="AE5" i="26"/>
  <c r="AD5" i="26"/>
  <c r="AC5" i="26"/>
  <c r="AB5" i="26"/>
  <c r="AA5" i="26"/>
  <c r="Z5" i="26"/>
  <c r="Y5" i="26"/>
  <c r="X5" i="26"/>
  <c r="W5" i="26"/>
  <c r="V5" i="26"/>
  <c r="U5" i="26"/>
  <c r="T5" i="26"/>
  <c r="S5" i="26"/>
  <c r="Q5" i="26"/>
  <c r="P5" i="26"/>
  <c r="O5" i="26"/>
  <c r="N5" i="26"/>
  <c r="M5" i="26"/>
  <c r="L5" i="26"/>
  <c r="K5" i="26"/>
  <c r="J5" i="26"/>
  <c r="I5" i="26"/>
  <c r="H5" i="26"/>
  <c r="G5" i="26"/>
  <c r="F5" i="26"/>
  <c r="E5" i="26"/>
  <c r="D5" i="26"/>
  <c r="C5" i="26"/>
  <c r="C2" i="26" s="1"/>
  <c r="BX15" i="22"/>
  <c r="BX5" i="22"/>
  <c r="BX16" i="22" s="1"/>
  <c r="BD15" i="22"/>
  <c r="BD5" i="22"/>
  <c r="O14" i="22"/>
  <c r="N14" i="22"/>
  <c r="M14" i="22"/>
  <c r="N43" i="38" s="1"/>
  <c r="L14" i="22"/>
  <c r="K14" i="22"/>
  <c r="J14" i="22"/>
  <c r="I14" i="22"/>
  <c r="I14" i="37" s="1"/>
  <c r="O13" i="22"/>
  <c r="N13" i="22"/>
  <c r="M13" i="22"/>
  <c r="L13" i="22"/>
  <c r="L13" i="37" s="1"/>
  <c r="K13" i="22"/>
  <c r="J13" i="22"/>
  <c r="I13" i="22"/>
  <c r="H13" i="22"/>
  <c r="I42" i="38" s="1"/>
  <c r="G13" i="22"/>
  <c r="O12" i="22"/>
  <c r="N12" i="22"/>
  <c r="M12" i="22"/>
  <c r="L12" i="22"/>
  <c r="K12" i="22"/>
  <c r="J12" i="22"/>
  <c r="I12" i="22"/>
  <c r="I12" i="37" s="1"/>
  <c r="H12" i="22"/>
  <c r="G12" i="22"/>
  <c r="CF15" i="22"/>
  <c r="CF5" i="22"/>
  <c r="BH15" i="22"/>
  <c r="BH5" i="22"/>
  <c r="BH16" i="22" s="1"/>
  <c r="O11" i="22"/>
  <c r="N11" i="22"/>
  <c r="M11" i="22"/>
  <c r="L11" i="22"/>
  <c r="K11" i="22"/>
  <c r="J11" i="22"/>
  <c r="H11" i="22"/>
  <c r="G11" i="22"/>
  <c r="CJ15" i="22"/>
  <c r="CJ16" i="22" s="1"/>
  <c r="CJ5" i="22"/>
  <c r="CH15" i="22"/>
  <c r="CH16" i="22" s="1"/>
  <c r="CH5" i="22"/>
  <c r="CG15" i="22"/>
  <c r="CG5" i="22"/>
  <c r="CG16" i="22"/>
  <c r="CD15" i="22"/>
  <c r="CD5" i="22"/>
  <c r="CD16" i="22"/>
  <c r="CC15" i="22"/>
  <c r="CC16" i="22" s="1"/>
  <c r="CC5" i="22"/>
  <c r="BZ15" i="22"/>
  <c r="BZ5" i="22"/>
  <c r="BY15" i="22"/>
  <c r="BY5" i="22"/>
  <c r="BY16" i="22"/>
  <c r="BV15" i="22"/>
  <c r="BV5" i="22"/>
  <c r="BV16" i="22"/>
  <c r="BU15" i="22"/>
  <c r="BU16" i="22" s="1"/>
  <c r="BU5" i="22"/>
  <c r="BT15" i="22"/>
  <c r="BT16" i="22" s="1"/>
  <c r="BT5" i="22"/>
  <c r="BR15" i="22"/>
  <c r="BR5" i="22"/>
  <c r="BR16" i="22"/>
  <c r="BQ15" i="22"/>
  <c r="BQ5" i="22"/>
  <c r="BQ16" i="22"/>
  <c r="BP15" i="22"/>
  <c r="BP16" i="22" s="1"/>
  <c r="BP5" i="22"/>
  <c r="BN15" i="22"/>
  <c r="BN5" i="22"/>
  <c r="BN16" i="22" s="1"/>
  <c r="BM15" i="22"/>
  <c r="BM5" i="22"/>
  <c r="BM16" i="22" s="1"/>
  <c r="BJ15" i="22"/>
  <c r="BJ5" i="22"/>
  <c r="BJ16" i="22" s="1"/>
  <c r="BI15" i="22"/>
  <c r="BI5" i="22"/>
  <c r="BI16" i="22" s="1"/>
  <c r="BF15" i="22"/>
  <c r="BF5" i="22"/>
  <c r="BF16" i="22" s="1"/>
  <c r="BE15" i="22"/>
  <c r="BE5" i="22"/>
  <c r="BE16" i="22" s="1"/>
  <c r="BB15" i="22"/>
  <c r="BB5" i="22"/>
  <c r="BB16" i="22" s="1"/>
  <c r="BA15" i="22"/>
  <c r="BA5" i="22"/>
  <c r="BA16" i="22" s="1"/>
  <c r="AZ15" i="22"/>
  <c r="AZ5" i="22"/>
  <c r="AZ16" i="22" s="1"/>
  <c r="AX15" i="22"/>
  <c r="AX5" i="22"/>
  <c r="AX16" i="22" s="1"/>
  <c r="AW15" i="22"/>
  <c r="AW5" i="22"/>
  <c r="AW16" i="22" s="1"/>
  <c r="AT15" i="22"/>
  <c r="AT5" i="22"/>
  <c r="AT16" i="22" s="1"/>
  <c r="AS15" i="22"/>
  <c r="AS5" i="22"/>
  <c r="AS16" i="22" s="1"/>
  <c r="AR15" i="22"/>
  <c r="AR5" i="22"/>
  <c r="AR16" i="22" s="1"/>
  <c r="AP15" i="22"/>
  <c r="AP5" i="22"/>
  <c r="AP16" i="22" s="1"/>
  <c r="AO15" i="22"/>
  <c r="AO5" i="22"/>
  <c r="AO16" i="22" s="1"/>
  <c r="J10" i="22"/>
  <c r="K39" i="38" s="1"/>
  <c r="K46" i="38" s="1"/>
  <c r="I10" i="22"/>
  <c r="H10" i="22"/>
  <c r="G10" i="22"/>
  <c r="F10" i="22"/>
  <c r="G39" i="38" s="1"/>
  <c r="G46" i="38" s="1"/>
  <c r="CJ7" i="22"/>
  <c r="CI7" i="22"/>
  <c r="CH7" i="22"/>
  <c r="CG7"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U7" i="22"/>
  <c r="T7" i="22"/>
  <c r="S7" i="22"/>
  <c r="R7" i="22"/>
  <c r="Q7" i="22"/>
  <c r="P7" i="22"/>
  <c r="O7" i="22"/>
  <c r="N7" i="22"/>
  <c r="M7" i="22"/>
  <c r="L7" i="22"/>
  <c r="K7" i="22"/>
  <c r="J7" i="22"/>
  <c r="H7" i="22"/>
  <c r="G7" i="22"/>
  <c r="F7" i="22"/>
  <c r="E7" i="22"/>
  <c r="D7" i="22"/>
  <c r="C7" i="22"/>
  <c r="CJ6" i="22"/>
  <c r="CI6" i="22"/>
  <c r="CH6" i="22"/>
  <c r="CG6"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CI5" i="22"/>
  <c r="CE5" i="22"/>
  <c r="CB5" i="22"/>
  <c r="CA5" i="22"/>
  <c r="BW5" i="22"/>
  <c r="BS5" i="22"/>
  <c r="BO5" i="22"/>
  <c r="BO16" i="22" s="1"/>
  <c r="BL5" i="22"/>
  <c r="BK5" i="22"/>
  <c r="BG5" i="22"/>
  <c r="BC5" i="22"/>
  <c r="BC16" i="22" s="1"/>
  <c r="AY5" i="22"/>
  <c r="AV5" i="22"/>
  <c r="AU5" i="22"/>
  <c r="AQ5" i="22"/>
  <c r="AQ16" i="22" s="1"/>
  <c r="AN5" i="22"/>
  <c r="AM5" i="22"/>
  <c r="AL5" i="22"/>
  <c r="AK5" i="22"/>
  <c r="AJ5" i="22"/>
  <c r="AI5" i="22"/>
  <c r="AH5" i="22"/>
  <c r="AG5" i="22"/>
  <c r="AF5" i="22"/>
  <c r="AE5" i="22"/>
  <c r="AD5" i="22"/>
  <c r="AC5" i="22"/>
  <c r="AB5" i="22"/>
  <c r="AA5" i="22"/>
  <c r="Z5" i="22"/>
  <c r="Y5" i="22"/>
  <c r="Y72" i="23" s="1"/>
  <c r="Y72" i="24" s="1"/>
  <c r="X5" i="22"/>
  <c r="W5" i="22"/>
  <c r="U5" i="22"/>
  <c r="T5" i="22"/>
  <c r="S5" i="22"/>
  <c r="R5" i="22"/>
  <c r="Q5" i="22"/>
  <c r="P5" i="22"/>
  <c r="O5" i="22"/>
  <c r="N5" i="22"/>
  <c r="M5" i="22"/>
  <c r="L5" i="22"/>
  <c r="K5" i="22"/>
  <c r="J5" i="22"/>
  <c r="H5" i="22"/>
  <c r="G5" i="22"/>
  <c r="O14" i="12"/>
  <c r="O13" i="12"/>
  <c r="O12" i="12"/>
  <c r="O11" i="12"/>
  <c r="N13" i="12"/>
  <c r="N14" i="12"/>
  <c r="N12" i="12"/>
  <c r="M12" i="12"/>
  <c r="M15" i="12" s="1"/>
  <c r="M14" i="12"/>
  <c r="M11" i="12"/>
  <c r="M13" i="12"/>
  <c r="L12" i="12"/>
  <c r="L13" i="12"/>
  <c r="L11" i="12"/>
  <c r="L14" i="12"/>
  <c r="K12" i="12"/>
  <c r="K14" i="12"/>
  <c r="K14" i="37"/>
  <c r="K13" i="12"/>
  <c r="K11" i="12"/>
  <c r="J13" i="12"/>
  <c r="J14" i="12"/>
  <c r="K43" i="38" s="1"/>
  <c r="J11" i="12"/>
  <c r="J12" i="12"/>
  <c r="I10" i="12"/>
  <c r="I14" i="12"/>
  <c r="I13" i="12"/>
  <c r="I13" i="37"/>
  <c r="I12" i="12"/>
  <c r="I11" i="12"/>
  <c r="H10" i="12"/>
  <c r="H13" i="12"/>
  <c r="H12" i="12"/>
  <c r="H11" i="12"/>
  <c r="G13" i="12"/>
  <c r="G12" i="12"/>
  <c r="G11" i="12"/>
  <c r="H40" i="38"/>
  <c r="F10" i="12"/>
  <c r="G10" i="12"/>
  <c r="AK15" i="22"/>
  <c r="AN15" i="22"/>
  <c r="Z15" i="22"/>
  <c r="Z16" i="22" s="1"/>
  <c r="AL15" i="22"/>
  <c r="AL16" i="22" s="1"/>
  <c r="AB15" i="22"/>
  <c r="AI15" i="22"/>
  <c r="AQ15" i="22"/>
  <c r="AU15" i="22"/>
  <c r="AU16" i="22" s="1"/>
  <c r="AY15" i="22"/>
  <c r="BC15" i="22"/>
  <c r="BG15" i="22"/>
  <c r="BG16" i="22" s="1"/>
  <c r="BK15" i="22"/>
  <c r="BO15" i="22"/>
  <c r="BS15" i="22"/>
  <c r="BS16" i="22" s="1"/>
  <c r="BW15" i="22"/>
  <c r="BW16" i="22" s="1"/>
  <c r="CA15" i="22"/>
  <c r="CA16" i="22" s="1"/>
  <c r="CE15" i="22"/>
  <c r="CE16" i="22" s="1"/>
  <c r="CI15" i="22"/>
  <c r="CI16" i="22" s="1"/>
  <c r="AF15" i="22"/>
  <c r="AV15" i="22"/>
  <c r="BL15" i="22"/>
  <c r="CB15" i="22"/>
  <c r="E24" i="4"/>
  <c r="E24" i="6"/>
  <c r="E26" i="4"/>
  <c r="E26" i="6"/>
  <c r="E30" i="4"/>
  <c r="E30" i="6"/>
  <c r="E29" i="4"/>
  <c r="E29" i="6" s="1"/>
  <c r="E27" i="4"/>
  <c r="E27" i="6" s="1"/>
  <c r="E32" i="4"/>
  <c r="E32" i="6" s="1"/>
  <c r="E23" i="4"/>
  <c r="E23" i="6" s="1"/>
  <c r="E25" i="4"/>
  <c r="E25" i="6" s="1"/>
  <c r="E28" i="4"/>
  <c r="E28" i="6" s="1"/>
  <c r="E31" i="4"/>
  <c r="E31" i="6" s="1"/>
  <c r="E10" i="6" s="1"/>
  <c r="E16" i="25" s="1"/>
  <c r="F30" i="4"/>
  <c r="F30" i="6" s="1"/>
  <c r="F24" i="4"/>
  <c r="F24" i="6" s="1"/>
  <c r="F26" i="4"/>
  <c r="F26" i="6" s="1"/>
  <c r="D13" i="23"/>
  <c r="F32" i="4"/>
  <c r="F32" i="6"/>
  <c r="F23" i="4"/>
  <c r="F23" i="6"/>
  <c r="F25" i="4"/>
  <c r="F25" i="6"/>
  <c r="F27" i="4"/>
  <c r="F27" i="6"/>
  <c r="F28" i="4"/>
  <c r="F28" i="6"/>
  <c r="F29" i="4"/>
  <c r="F29" i="6"/>
  <c r="F31" i="4"/>
  <c r="F31" i="6"/>
  <c r="G5" i="12"/>
  <c r="G30" i="4"/>
  <c r="G30" i="6" s="1"/>
  <c r="G26" i="4"/>
  <c r="G26" i="6" s="1"/>
  <c r="G24" i="4"/>
  <c r="G24" i="6" s="1"/>
  <c r="G29" i="4"/>
  <c r="G29" i="6"/>
  <c r="G31" i="4"/>
  <c r="G31" i="6"/>
  <c r="G27" i="4"/>
  <c r="G27" i="6"/>
  <c r="G25" i="4"/>
  <c r="G25" i="6"/>
  <c r="H5" i="12"/>
  <c r="H24" i="4"/>
  <c r="H24" i="6" s="1"/>
  <c r="H30" i="4"/>
  <c r="H30" i="6" s="1"/>
  <c r="G28" i="4"/>
  <c r="G28" i="6" s="1"/>
  <c r="H26" i="4"/>
  <c r="H26" i="6" s="1"/>
  <c r="G32" i="4"/>
  <c r="G32" i="6" s="1"/>
  <c r="H29" i="4"/>
  <c r="H29" i="6"/>
  <c r="H31" i="4"/>
  <c r="H31" i="6"/>
  <c r="H27" i="4"/>
  <c r="H27" i="6"/>
  <c r="H25" i="4"/>
  <c r="H25" i="6"/>
  <c r="H28" i="4"/>
  <c r="H28" i="6"/>
  <c r="I5" i="12"/>
  <c r="I24" i="4" s="1"/>
  <c r="I30" i="4"/>
  <c r="I30" i="6" s="1"/>
  <c r="H32" i="4"/>
  <c r="H32" i="6" s="1"/>
  <c r="G23" i="4"/>
  <c r="G23" i="6" s="1"/>
  <c r="G80" i="4"/>
  <c r="G80" i="6" s="1"/>
  <c r="G81" i="4"/>
  <c r="G81" i="6" s="1"/>
  <c r="G82" i="4"/>
  <c r="G82" i="6" s="1"/>
  <c r="G83" i="4"/>
  <c r="G83" i="6" s="1"/>
  <c r="G84" i="4"/>
  <c r="G84" i="6" s="1"/>
  <c r="G85" i="4"/>
  <c r="G85" i="6" s="1"/>
  <c r="G86" i="4"/>
  <c r="G86" i="6" s="1"/>
  <c r="G87" i="4"/>
  <c r="G87" i="6" s="1"/>
  <c r="G88" i="4"/>
  <c r="G88" i="6" s="1"/>
  <c r="G89" i="4"/>
  <c r="G89" i="6" s="1"/>
  <c r="G90" i="4"/>
  <c r="G90" i="6" s="1"/>
  <c r="G91" i="4"/>
  <c r="G91" i="6" s="1"/>
  <c r="G92" i="4"/>
  <c r="G92" i="6" s="1"/>
  <c r="G65" i="4"/>
  <c r="G65" i="6" s="1"/>
  <c r="G66" i="4"/>
  <c r="G66" i="6" s="1"/>
  <c r="G67" i="4"/>
  <c r="G67" i="6" s="1"/>
  <c r="G68" i="4"/>
  <c r="G68" i="6" s="1"/>
  <c r="G69" i="4"/>
  <c r="G69" i="6" s="1"/>
  <c r="G70" i="4"/>
  <c r="G70" i="6" s="1"/>
  <c r="G71" i="4"/>
  <c r="G71" i="6" s="1"/>
  <c r="G72" i="4"/>
  <c r="G72" i="6" s="1"/>
  <c r="G73" i="4"/>
  <c r="G73" i="6" s="1"/>
  <c r="G74" i="4"/>
  <c r="G74" i="6" s="1"/>
  <c r="G75" i="4"/>
  <c r="G75" i="6" s="1"/>
  <c r="G76" i="4"/>
  <c r="G76" i="6" s="1"/>
  <c r="G77" i="4"/>
  <c r="G77" i="6" s="1"/>
  <c r="G35" i="4"/>
  <c r="G35" i="6" s="1"/>
  <c r="G36" i="4"/>
  <c r="G36" i="6" s="1"/>
  <c r="G37" i="4"/>
  <c r="G37" i="6" s="1"/>
  <c r="G38" i="4"/>
  <c r="G38" i="6" s="1"/>
  <c r="G39" i="4"/>
  <c r="G39" i="6" s="1"/>
  <c r="G40" i="4"/>
  <c r="G40" i="6" s="1"/>
  <c r="G41" i="4"/>
  <c r="G41" i="6" s="1"/>
  <c r="G42" i="4"/>
  <c r="G42" i="6" s="1"/>
  <c r="G43" i="4"/>
  <c r="G43" i="6" s="1"/>
  <c r="G44" i="4"/>
  <c r="G44" i="6" s="1"/>
  <c r="G45" i="4"/>
  <c r="G45" i="6" s="1"/>
  <c r="G46" i="4"/>
  <c r="G46" i="6" s="1"/>
  <c r="G47" i="4"/>
  <c r="G47" i="6" s="1"/>
  <c r="G50" i="4"/>
  <c r="G50" i="6" s="1"/>
  <c r="G51" i="4"/>
  <c r="G51" i="6" s="1"/>
  <c r="G52" i="4"/>
  <c r="G52" i="6" s="1"/>
  <c r="G53" i="4"/>
  <c r="G53" i="6" s="1"/>
  <c r="G54" i="4"/>
  <c r="G54" i="6" s="1"/>
  <c r="G55" i="4"/>
  <c r="G55" i="6" s="1"/>
  <c r="G56" i="4"/>
  <c r="G56" i="6" s="1"/>
  <c r="G57" i="4"/>
  <c r="G57" i="6" s="1"/>
  <c r="G58" i="4"/>
  <c r="G58" i="6" s="1"/>
  <c r="G59" i="4"/>
  <c r="G59" i="6" s="1"/>
  <c r="G60" i="4"/>
  <c r="G60" i="6" s="1"/>
  <c r="G61" i="4"/>
  <c r="G61" i="6" s="1"/>
  <c r="G62" i="4"/>
  <c r="G62" i="6" s="1"/>
  <c r="I29" i="4"/>
  <c r="I29" i="6" s="1"/>
  <c r="I31" i="4"/>
  <c r="I31" i="6" s="1"/>
  <c r="I28" i="4"/>
  <c r="I28" i="6" s="1"/>
  <c r="I32" i="4"/>
  <c r="I32" i="6" s="1"/>
  <c r="H23" i="4"/>
  <c r="H23" i="6" s="1"/>
  <c r="H50" i="4"/>
  <c r="H50" i="6"/>
  <c r="H51" i="4"/>
  <c r="H51" i="6"/>
  <c r="H52" i="4"/>
  <c r="H52" i="6"/>
  <c r="H53" i="4"/>
  <c r="H53" i="6"/>
  <c r="H54" i="4"/>
  <c r="H54" i="6"/>
  <c r="H55" i="4"/>
  <c r="H55" i="6"/>
  <c r="H56" i="4"/>
  <c r="H56" i="6"/>
  <c r="H57" i="4"/>
  <c r="H57" i="6"/>
  <c r="H58" i="4"/>
  <c r="H58" i="6"/>
  <c r="H59" i="4"/>
  <c r="H59" i="6"/>
  <c r="H60" i="4"/>
  <c r="H60" i="6"/>
  <c r="H61" i="4"/>
  <c r="H61" i="6"/>
  <c r="H62" i="4"/>
  <c r="H62" i="6"/>
  <c r="H65" i="4"/>
  <c r="H65" i="6" s="1"/>
  <c r="H66" i="4"/>
  <c r="H66" i="6" s="1"/>
  <c r="H67" i="4"/>
  <c r="H67" i="6" s="1"/>
  <c r="H68" i="4"/>
  <c r="H68" i="6" s="1"/>
  <c r="H69" i="4"/>
  <c r="H69" i="6" s="1"/>
  <c r="H70" i="4"/>
  <c r="H70" i="6" s="1"/>
  <c r="H71" i="4"/>
  <c r="H71" i="6" s="1"/>
  <c r="H72" i="4"/>
  <c r="H72" i="6" s="1"/>
  <c r="H73" i="4"/>
  <c r="H73" i="6" s="1"/>
  <c r="H74" i="4"/>
  <c r="H74" i="6" s="1"/>
  <c r="H75" i="4"/>
  <c r="H75" i="6" s="1"/>
  <c r="H76" i="4"/>
  <c r="H76" i="6" s="1"/>
  <c r="H77" i="4"/>
  <c r="H77" i="6" s="1"/>
  <c r="H35" i="4"/>
  <c r="H35" i="6"/>
  <c r="H36" i="4"/>
  <c r="H36" i="6"/>
  <c r="H37" i="4"/>
  <c r="H37" i="6"/>
  <c r="H38" i="4"/>
  <c r="H38" i="6"/>
  <c r="H39" i="4"/>
  <c r="H39" i="6"/>
  <c r="H40" i="4"/>
  <c r="H40" i="6"/>
  <c r="H41" i="4"/>
  <c r="H41" i="6"/>
  <c r="H42" i="4"/>
  <c r="H42" i="6"/>
  <c r="H43" i="4"/>
  <c r="H43" i="6"/>
  <c r="H44" i="4"/>
  <c r="H44" i="6"/>
  <c r="H45" i="4"/>
  <c r="H45" i="6"/>
  <c r="H46" i="4"/>
  <c r="H46" i="6"/>
  <c r="H47" i="4"/>
  <c r="H47" i="6"/>
  <c r="H80" i="4"/>
  <c r="H80" i="6" s="1"/>
  <c r="H81" i="4"/>
  <c r="H81" i="6" s="1"/>
  <c r="H82" i="4"/>
  <c r="H82" i="6" s="1"/>
  <c r="H83" i="4"/>
  <c r="H83" i="6" s="1"/>
  <c r="H84" i="4"/>
  <c r="H84" i="6" s="1"/>
  <c r="H85" i="4"/>
  <c r="H85" i="6" s="1"/>
  <c r="H86" i="4"/>
  <c r="H86" i="6" s="1"/>
  <c r="H87" i="4"/>
  <c r="H87" i="6" s="1"/>
  <c r="H88" i="4"/>
  <c r="H88" i="6" s="1"/>
  <c r="H89" i="4"/>
  <c r="H89" i="6" s="1"/>
  <c r="H90" i="4"/>
  <c r="H90" i="6" s="1"/>
  <c r="H91" i="4"/>
  <c r="H91" i="6" s="1"/>
  <c r="H92" i="4"/>
  <c r="H92" i="6" s="1"/>
  <c r="H14" i="6"/>
  <c r="H20" i="25" s="1"/>
  <c r="CI15" i="12"/>
  <c r="CI5" i="12"/>
  <c r="CI16" i="12" s="1"/>
  <c r="CE15" i="12"/>
  <c r="CE16" i="12" s="1"/>
  <c r="CE5" i="12"/>
  <c r="CA15" i="12"/>
  <c r="CA16" i="12" s="1"/>
  <c r="CA5" i="12"/>
  <c r="BW15" i="12"/>
  <c r="BW5" i="12"/>
  <c r="BW16" i="12"/>
  <c r="BS15" i="12"/>
  <c r="BS5" i="12"/>
  <c r="BS16" i="12" s="1"/>
  <c r="BO15" i="12"/>
  <c r="BO16" i="12" s="1"/>
  <c r="BO5" i="12"/>
  <c r="BK15" i="12"/>
  <c r="BK16" i="12" s="1"/>
  <c r="BK5" i="12"/>
  <c r="BG15" i="12"/>
  <c r="BG5" i="12"/>
  <c r="BG16" i="12"/>
  <c r="BC15" i="12"/>
  <c r="BC5" i="12"/>
  <c r="BC16" i="12" s="1"/>
  <c r="AY15" i="12"/>
  <c r="AY16" i="12" s="1"/>
  <c r="AY5" i="12"/>
  <c r="AU15" i="12"/>
  <c r="AU5" i="12"/>
  <c r="AQ15" i="12"/>
  <c r="AQ5" i="12"/>
  <c r="AQ16" i="12"/>
  <c r="N11" i="12"/>
  <c r="CJ15" i="12"/>
  <c r="CJ5" i="12"/>
  <c r="CJ16" i="12"/>
  <c r="CH15" i="12"/>
  <c r="CH5" i="12"/>
  <c r="CH16" i="12" s="1"/>
  <c r="CG15" i="12"/>
  <c r="CG16" i="12" s="1"/>
  <c r="CG5" i="12"/>
  <c r="CF15" i="12"/>
  <c r="CF16" i="12" s="1"/>
  <c r="CF5" i="12"/>
  <c r="CD15" i="12"/>
  <c r="CD5" i="12"/>
  <c r="CD16" i="12"/>
  <c r="CC15" i="12"/>
  <c r="CC5" i="12"/>
  <c r="CC16" i="12" s="1"/>
  <c r="CB15" i="12"/>
  <c r="CB16" i="12" s="1"/>
  <c r="CB5" i="12"/>
  <c r="BZ15" i="12"/>
  <c r="BZ16" i="12" s="1"/>
  <c r="BZ5" i="12"/>
  <c r="BY15" i="12"/>
  <c r="BY5" i="12"/>
  <c r="BY16" i="12"/>
  <c r="BX15" i="12"/>
  <c r="BX5" i="12"/>
  <c r="BX16" i="12" s="1"/>
  <c r="BV15" i="12"/>
  <c r="BV16" i="12" s="1"/>
  <c r="BV5" i="12"/>
  <c r="BU15" i="12"/>
  <c r="BU16" i="12" s="1"/>
  <c r="BU5" i="12"/>
  <c r="BT15" i="12"/>
  <c r="BT5" i="12"/>
  <c r="BT16" i="12"/>
  <c r="BR15" i="12"/>
  <c r="BR5" i="12"/>
  <c r="BR16" i="12" s="1"/>
  <c r="BQ15" i="12"/>
  <c r="BQ16" i="12" s="1"/>
  <c r="BQ5" i="12"/>
  <c r="BP15" i="12"/>
  <c r="BP5" i="12"/>
  <c r="BN15" i="12"/>
  <c r="BN5" i="12"/>
  <c r="BN16" i="12"/>
  <c r="BM15" i="12"/>
  <c r="BM5" i="12"/>
  <c r="BM16" i="12" s="1"/>
  <c r="BL15" i="12"/>
  <c r="BL16" i="12" s="1"/>
  <c r="BL5" i="12"/>
  <c r="BJ15" i="12"/>
  <c r="BJ16" i="12" s="1"/>
  <c r="BJ5" i="12"/>
  <c r="BI15" i="12"/>
  <c r="BI5" i="12"/>
  <c r="BI16" i="12"/>
  <c r="BH15" i="12"/>
  <c r="BH5" i="12"/>
  <c r="BH16" i="12" s="1"/>
  <c r="BF15" i="12"/>
  <c r="BF16" i="12" s="1"/>
  <c r="BF5" i="12"/>
  <c r="BE15" i="12"/>
  <c r="BE16" i="12" s="1"/>
  <c r="BE5" i="12"/>
  <c r="BD15" i="12"/>
  <c r="BD5" i="12"/>
  <c r="BD16" i="12"/>
  <c r="BB15" i="12"/>
  <c r="BB5" i="12"/>
  <c r="BB16" i="12" s="1"/>
  <c r="BA15" i="12"/>
  <c r="BA16" i="12" s="1"/>
  <c r="BA5" i="12"/>
  <c r="AZ15" i="12"/>
  <c r="AZ16" i="12" s="1"/>
  <c r="AZ5" i="12"/>
  <c r="AX15" i="12"/>
  <c r="AX5" i="12"/>
  <c r="AX16" i="12"/>
  <c r="AW15" i="12"/>
  <c r="AW5" i="12"/>
  <c r="AW16" i="12" s="1"/>
  <c r="AV15" i="12"/>
  <c r="AV16" i="12" s="1"/>
  <c r="AV5" i="12"/>
  <c r="AT15" i="12"/>
  <c r="AT5" i="12"/>
  <c r="AS15" i="12"/>
  <c r="AS5" i="12"/>
  <c r="AS16" i="12"/>
  <c r="AR15" i="12"/>
  <c r="AR5" i="12"/>
  <c r="AR16" i="12" s="1"/>
  <c r="AP15" i="12"/>
  <c r="AP16" i="12" s="1"/>
  <c r="AP5" i="12"/>
  <c r="AO15" i="12"/>
  <c r="AO16" i="12" s="1"/>
  <c r="AO5" i="12"/>
  <c r="AN15" i="12"/>
  <c r="AK15" i="12"/>
  <c r="AJ15" i="12"/>
  <c r="AH15" i="12"/>
  <c r="AG15" i="12"/>
  <c r="AF15" i="12"/>
  <c r="AD15" i="12"/>
  <c r="AB15" i="12"/>
  <c r="Z15" i="12"/>
  <c r="X15" i="12"/>
  <c r="T15" i="12"/>
  <c r="D15" i="12"/>
  <c r="I23" i="4"/>
  <c r="I23" i="6" s="1"/>
  <c r="I67" i="4"/>
  <c r="I67" i="6" s="1"/>
  <c r="I69" i="4"/>
  <c r="I69" i="6" s="1"/>
  <c r="I70" i="4"/>
  <c r="I70" i="6" s="1"/>
  <c r="I72" i="4"/>
  <c r="I72" i="6" s="1"/>
  <c r="I75" i="4"/>
  <c r="I75" i="6" s="1"/>
  <c r="I77" i="4"/>
  <c r="I77" i="6" s="1"/>
  <c r="I35" i="4"/>
  <c r="I35" i="6" s="1"/>
  <c r="I37" i="4"/>
  <c r="I37" i="6"/>
  <c r="I40" i="4"/>
  <c r="I40" i="6" s="1"/>
  <c r="I42" i="4"/>
  <c r="I42" i="6" s="1"/>
  <c r="I43" i="4"/>
  <c r="I43" i="6" s="1"/>
  <c r="I45" i="4"/>
  <c r="I45" i="6"/>
  <c r="S15" i="12"/>
  <c r="S16" i="12" s="1"/>
  <c r="W15" i="12"/>
  <c r="AA15" i="12"/>
  <c r="AE15" i="12"/>
  <c r="AI15" i="12"/>
  <c r="AM15" i="12"/>
  <c r="I51" i="4"/>
  <c r="I51" i="6" s="1"/>
  <c r="I53" i="4"/>
  <c r="I53" i="6" s="1"/>
  <c r="I54" i="4"/>
  <c r="I54" i="6" s="1"/>
  <c r="I56" i="4"/>
  <c r="I56" i="6" s="1"/>
  <c r="I59" i="4"/>
  <c r="I59" i="6" s="1"/>
  <c r="I61" i="4"/>
  <c r="I61" i="6" s="1"/>
  <c r="I62" i="4"/>
  <c r="I62" i="6" s="1"/>
  <c r="I81" i="4"/>
  <c r="I81" i="6"/>
  <c r="I84" i="4"/>
  <c r="I84" i="6" s="1"/>
  <c r="I86" i="4"/>
  <c r="I86" i="6" s="1"/>
  <c r="I87" i="4"/>
  <c r="I87" i="6" s="1"/>
  <c r="I89" i="4"/>
  <c r="I89" i="6" s="1"/>
  <c r="I92" i="4"/>
  <c r="I92" i="6" s="1"/>
  <c r="L5" i="12"/>
  <c r="K5" i="12"/>
  <c r="J5" i="12"/>
  <c r="L5" i="14"/>
  <c r="M5" i="14"/>
  <c r="N5" i="14"/>
  <c r="O5" i="14"/>
  <c r="P5" i="14"/>
  <c r="Q5" i="14"/>
  <c r="R5" i="14"/>
  <c r="S5" i="14"/>
  <c r="T5" i="14"/>
  <c r="U5" i="14"/>
  <c r="V5" i="14"/>
  <c r="W5" i="14"/>
  <c r="X5" i="14"/>
  <c r="Y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L6" i="14"/>
  <c r="M6" i="14"/>
  <c r="N6" i="14"/>
  <c r="O6" i="14"/>
  <c r="P6" i="14"/>
  <c r="Q6" i="14"/>
  <c r="R6" i="14"/>
  <c r="S6" i="14"/>
  <c r="T6" i="14"/>
  <c r="U6" i="14"/>
  <c r="V6" i="14"/>
  <c r="W6" i="14"/>
  <c r="X6" i="14"/>
  <c r="Y6" i="14"/>
  <c r="Z6"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L7" i="14"/>
  <c r="M7" i="14"/>
  <c r="N7" i="14"/>
  <c r="O7" i="14"/>
  <c r="P7" i="14"/>
  <c r="Q7" i="14"/>
  <c r="R7" i="14"/>
  <c r="S7" i="14"/>
  <c r="T7" i="14"/>
  <c r="U7" i="14"/>
  <c r="V7" i="14"/>
  <c r="W7" i="14"/>
  <c r="X7" i="14"/>
  <c r="Y7" i="14"/>
  <c r="Z7"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I7" i="12"/>
  <c r="CJ7" i="12"/>
  <c r="F19" i="6"/>
  <c r="G19" i="6"/>
  <c r="H19" i="6" s="1"/>
  <c r="I19" i="6"/>
  <c r="J19" i="6" s="1"/>
  <c r="K19" i="6" s="1"/>
  <c r="L19" i="6" s="1"/>
  <c r="M19" i="6" s="1"/>
  <c r="N19" i="6" s="1"/>
  <c r="O19" i="6" s="1"/>
  <c r="P19" i="6" s="1"/>
  <c r="Q19" i="6" s="1"/>
  <c r="R19" i="6" s="1"/>
  <c r="S19" i="6" s="1"/>
  <c r="T19" i="6" s="1"/>
  <c r="U19" i="6" s="1"/>
  <c r="V19" i="6" s="1"/>
  <c r="W19" i="6" s="1"/>
  <c r="X19" i="6" s="1"/>
  <c r="Y19" i="6"/>
  <c r="Z19" i="6" s="1"/>
  <c r="AA19" i="6" s="1"/>
  <c r="AB19" i="6" s="1"/>
  <c r="AC19" i="6" s="1"/>
  <c r="AD19" i="6" s="1"/>
  <c r="AE19" i="6" s="1"/>
  <c r="AF19" i="6" s="1"/>
  <c r="AG19" i="6" s="1"/>
  <c r="AH19" i="6" s="1"/>
  <c r="AI19" i="6" s="1"/>
  <c r="AJ19" i="6" s="1"/>
  <c r="AK19" i="6" s="1"/>
  <c r="AL19" i="6" s="1"/>
  <c r="AM19" i="6" s="1"/>
  <c r="AN19" i="6" s="1"/>
  <c r="AO19" i="6" s="1"/>
  <c r="AP19" i="6" s="1"/>
  <c r="AQ19" i="6" s="1"/>
  <c r="AR19" i="6" s="1"/>
  <c r="AS19" i="6" s="1"/>
  <c r="AT19" i="6" s="1"/>
  <c r="AU19" i="6" s="1"/>
  <c r="AV19" i="6" s="1"/>
  <c r="AW19" i="6" s="1"/>
  <c r="AX19" i="6" s="1"/>
  <c r="AY19" i="6" s="1"/>
  <c r="AZ19" i="6" s="1"/>
  <c r="BA19" i="6" s="1"/>
  <c r="BB19" i="6" s="1"/>
  <c r="BC19" i="6" s="1"/>
  <c r="BD19" i="6" s="1"/>
  <c r="BE19" i="6" s="1"/>
  <c r="BF19" i="6" s="1"/>
  <c r="BG19" i="6" s="1"/>
  <c r="BH19" i="6" s="1"/>
  <c r="BI19" i="6" s="1"/>
  <c r="BJ19" i="6" s="1"/>
  <c r="BK19" i="6" s="1"/>
  <c r="BL19" i="6" s="1"/>
  <c r="BM19" i="6" s="1"/>
  <c r="BN19" i="6" s="1"/>
  <c r="BO19" i="6" s="1"/>
  <c r="BP19" i="6" s="1"/>
  <c r="BQ19" i="6" s="1"/>
  <c r="BR19" i="6" s="1"/>
  <c r="BS19" i="6" s="1"/>
  <c r="BT19" i="6" s="1"/>
  <c r="BU19" i="6" s="1"/>
  <c r="BV19" i="6" s="1"/>
  <c r="BW19" i="6" s="1"/>
  <c r="BX19" i="6" s="1"/>
  <c r="BY19" i="6" s="1"/>
  <c r="BZ19" i="6" s="1"/>
  <c r="CA19" i="6" s="1"/>
  <c r="CB19" i="6" s="1"/>
  <c r="CC19" i="6" s="1"/>
  <c r="CD19" i="6" s="1"/>
  <c r="CE19" i="6" s="1"/>
  <c r="CF19" i="6" s="1"/>
  <c r="CG19" i="6" s="1"/>
  <c r="CH19" i="6" s="1"/>
  <c r="CI19" i="6" s="1"/>
  <c r="CJ19" i="6" s="1"/>
  <c r="K7" i="14"/>
  <c r="J7" i="14"/>
  <c r="I7" i="14"/>
  <c r="H7" i="14"/>
  <c r="G7" i="14"/>
  <c r="F7" i="14"/>
  <c r="E7" i="14"/>
  <c r="D7" i="14"/>
  <c r="C7" i="14"/>
  <c r="K6" i="14"/>
  <c r="J6" i="14"/>
  <c r="I6" i="14"/>
  <c r="H6" i="14"/>
  <c r="G6" i="14"/>
  <c r="F6" i="14"/>
  <c r="E6" i="14"/>
  <c r="D6" i="14"/>
  <c r="C6" i="14"/>
  <c r="K5" i="14"/>
  <c r="J5" i="14"/>
  <c r="I5" i="14"/>
  <c r="H5" i="14"/>
  <c r="G5" i="14"/>
  <c r="F5" i="14"/>
  <c r="E5" i="14"/>
  <c r="D5" i="14"/>
  <c r="C5" i="14"/>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D7" i="12"/>
  <c r="C7" i="12"/>
  <c r="D6" i="12"/>
  <c r="C6" i="12"/>
  <c r="C91" i="4"/>
  <c r="C91" i="6" s="1"/>
  <c r="C89" i="4"/>
  <c r="C89" i="6" s="1"/>
  <c r="C87" i="4"/>
  <c r="C87" i="6" s="1"/>
  <c r="C85" i="4"/>
  <c r="C85" i="6" s="1"/>
  <c r="C83" i="4"/>
  <c r="C83" i="6" s="1"/>
  <c r="C81" i="4"/>
  <c r="C81" i="6" s="1"/>
  <c r="C77" i="4"/>
  <c r="C77" i="6" s="1"/>
  <c r="C75" i="4"/>
  <c r="C75" i="6" s="1"/>
  <c r="C73" i="4"/>
  <c r="C73" i="6" s="1"/>
  <c r="C71" i="4"/>
  <c r="C71" i="6" s="1"/>
  <c r="C69" i="4"/>
  <c r="C69" i="6" s="1"/>
  <c r="C67" i="4"/>
  <c r="C67" i="6" s="1"/>
  <c r="C65" i="4"/>
  <c r="C65" i="6" s="1"/>
  <c r="C61" i="4"/>
  <c r="C61" i="6" s="1"/>
  <c r="C59" i="4"/>
  <c r="C59" i="6" s="1"/>
  <c r="C57" i="4"/>
  <c r="C57" i="6" s="1"/>
  <c r="C55" i="4"/>
  <c r="C55" i="6" s="1"/>
  <c r="C53" i="4"/>
  <c r="C53" i="6" s="1"/>
  <c r="C51" i="4"/>
  <c r="C51" i="6" s="1"/>
  <c r="C90" i="4"/>
  <c r="C90" i="6" s="1"/>
  <c r="C86" i="4"/>
  <c r="C86" i="6" s="1"/>
  <c r="C82" i="4"/>
  <c r="C82" i="6" s="1"/>
  <c r="C76" i="4"/>
  <c r="C76" i="6" s="1"/>
  <c r="C72" i="4"/>
  <c r="C72" i="6" s="1"/>
  <c r="C68" i="4"/>
  <c r="C68" i="6" s="1"/>
  <c r="C62" i="4"/>
  <c r="C62" i="6" s="1"/>
  <c r="C58" i="4"/>
  <c r="C58" i="6" s="1"/>
  <c r="C54" i="4"/>
  <c r="C54" i="6" s="1"/>
  <c r="C50" i="4"/>
  <c r="C50" i="6" s="1"/>
  <c r="C35" i="4"/>
  <c r="C37" i="4"/>
  <c r="C37" i="6" s="1"/>
  <c r="C39" i="4"/>
  <c r="C39" i="6" s="1"/>
  <c r="C43" i="4"/>
  <c r="C43" i="6" s="1"/>
  <c r="C47" i="4"/>
  <c r="C47" i="6" s="1"/>
  <c r="C36" i="4"/>
  <c r="C36" i="6" s="1"/>
  <c r="C38" i="4"/>
  <c r="C38" i="6" s="1"/>
  <c r="C40" i="4"/>
  <c r="C40" i="6" s="1"/>
  <c r="C42" i="4"/>
  <c r="C42" i="6" s="1"/>
  <c r="C44" i="4"/>
  <c r="C44" i="6" s="1"/>
  <c r="C46" i="4"/>
  <c r="C46" i="6" s="1"/>
  <c r="C92" i="4"/>
  <c r="C92" i="6" s="1"/>
  <c r="C88" i="4"/>
  <c r="C88" i="6" s="1"/>
  <c r="C84" i="4"/>
  <c r="C84" i="6" s="1"/>
  <c r="C80" i="4"/>
  <c r="C80" i="6" s="1"/>
  <c r="C74" i="4"/>
  <c r="C74" i="6" s="1"/>
  <c r="C70" i="4"/>
  <c r="C70" i="6" s="1"/>
  <c r="C66" i="4"/>
  <c r="C66" i="6" s="1"/>
  <c r="C60" i="4"/>
  <c r="C60" i="6" s="1"/>
  <c r="C56" i="4"/>
  <c r="C56" i="6" s="1"/>
  <c r="C52" i="4"/>
  <c r="C41" i="4"/>
  <c r="C41" i="6" s="1"/>
  <c r="C45" i="4"/>
  <c r="C45" i="6" s="1"/>
  <c r="D37" i="4"/>
  <c r="D37" i="6" s="1"/>
  <c r="D39" i="4"/>
  <c r="D41" i="4"/>
  <c r="D41" i="6" s="1"/>
  <c r="D43" i="4"/>
  <c r="D43" i="6" s="1"/>
  <c r="D45" i="4"/>
  <c r="D45" i="6" s="1"/>
  <c r="D47" i="4"/>
  <c r="D47" i="6" s="1"/>
  <c r="D38" i="4"/>
  <c r="D38" i="6" s="1"/>
  <c r="D44" i="4"/>
  <c r="D44" i="6" s="1"/>
  <c r="D91" i="4"/>
  <c r="D91" i="6" s="1"/>
  <c r="D87" i="4"/>
  <c r="D83" i="4"/>
  <c r="D83" i="6" s="1"/>
  <c r="D77" i="4"/>
  <c r="D77" i="6" s="1"/>
  <c r="D73" i="4"/>
  <c r="D73" i="6" s="1"/>
  <c r="D69" i="4"/>
  <c r="D65" i="4"/>
  <c r="D65" i="6" s="1"/>
  <c r="D59" i="4"/>
  <c r="D59" i="6" s="1"/>
  <c r="D57" i="4"/>
  <c r="D57" i="6" s="1"/>
  <c r="D53" i="4"/>
  <c r="D51" i="4"/>
  <c r="D51" i="6" s="1"/>
  <c r="D16" i="12"/>
  <c r="D92" i="4"/>
  <c r="D92" i="6"/>
  <c r="D90" i="4"/>
  <c r="D90" i="6"/>
  <c r="D88" i="4"/>
  <c r="D88" i="6"/>
  <c r="D86" i="4"/>
  <c r="D86" i="6"/>
  <c r="D84" i="4"/>
  <c r="D84" i="6"/>
  <c r="D82" i="4"/>
  <c r="D82" i="6"/>
  <c r="D80" i="4"/>
  <c r="D80" i="6"/>
  <c r="D76" i="4"/>
  <c r="D76" i="6"/>
  <c r="D74" i="4"/>
  <c r="D74" i="6"/>
  <c r="D72" i="4"/>
  <c r="D72" i="6"/>
  <c r="D70" i="4"/>
  <c r="D70" i="6"/>
  <c r="D68" i="4"/>
  <c r="D68" i="6"/>
  <c r="D66" i="4"/>
  <c r="D66" i="6"/>
  <c r="D62" i="4"/>
  <c r="D62" i="6"/>
  <c r="D60" i="4"/>
  <c r="D60" i="6"/>
  <c r="D58" i="4"/>
  <c r="D58" i="6"/>
  <c r="D56" i="4"/>
  <c r="D56" i="6"/>
  <c r="D54" i="4"/>
  <c r="D54" i="6"/>
  <c r="D52" i="4"/>
  <c r="D52" i="6"/>
  <c r="D50" i="4"/>
  <c r="D50" i="6"/>
  <c r="D35" i="4"/>
  <c r="D35" i="6"/>
  <c r="D36" i="4"/>
  <c r="D36" i="6"/>
  <c r="D40" i="4"/>
  <c r="D40" i="6"/>
  <c r="D42" i="4"/>
  <c r="D42" i="6"/>
  <c r="D46" i="4"/>
  <c r="D46" i="6"/>
  <c r="D89" i="4"/>
  <c r="D89" i="6"/>
  <c r="D85" i="4"/>
  <c r="D85" i="6"/>
  <c r="D81" i="4"/>
  <c r="D81" i="6"/>
  <c r="D75" i="4"/>
  <c r="D75" i="6"/>
  <c r="D71" i="4"/>
  <c r="D71" i="6"/>
  <c r="D67" i="4"/>
  <c r="D67" i="6"/>
  <c r="D61" i="4"/>
  <c r="D61" i="6"/>
  <c r="D55" i="4"/>
  <c r="D55" i="6"/>
  <c r="G2" i="14"/>
  <c r="C14" i="4"/>
  <c r="D31" i="11"/>
  <c r="Y86" i="23"/>
  <c r="Y86" i="24" s="1"/>
  <c r="Y51" i="23"/>
  <c r="AA6" i="12"/>
  <c r="Y6" i="12"/>
  <c r="AB6" i="12"/>
  <c r="Q6" i="12"/>
  <c r="X6" i="12"/>
  <c r="T6" i="12"/>
  <c r="P6" i="12"/>
  <c r="Z6" i="12"/>
  <c r="V6" i="12"/>
  <c r="U6" i="12"/>
  <c r="R6" i="12"/>
  <c r="W6" i="12"/>
  <c r="S6" i="12"/>
  <c r="AB5" i="12"/>
  <c r="AB16" i="12"/>
  <c r="X5" i="12"/>
  <c r="X16" i="12" s="1"/>
  <c r="Y92" i="23"/>
  <c r="Y74" i="23"/>
  <c r="Y74" i="24" s="1"/>
  <c r="Y58" i="23"/>
  <c r="Y58" i="24" s="1"/>
  <c r="Z51" i="23"/>
  <c r="Z51" i="24" s="1"/>
  <c r="Z86" i="23"/>
  <c r="Z86" i="24" s="1"/>
  <c r="Y25" i="23"/>
  <c r="Y25" i="24" s="1"/>
  <c r="H7" i="12"/>
  <c r="Q5" i="12"/>
  <c r="Y5" i="12"/>
  <c r="T7" i="12"/>
  <c r="F7" i="12"/>
  <c r="AL7" i="12"/>
  <c r="AM7" i="12"/>
  <c r="R5" i="12"/>
  <c r="V5" i="12"/>
  <c r="S7" i="12"/>
  <c r="Z7" i="12"/>
  <c r="AA7" i="12"/>
  <c r="G7" i="12"/>
  <c r="AF7" i="12"/>
  <c r="N7" i="12"/>
  <c r="V7" i="12"/>
  <c r="AD7" i="12"/>
  <c r="O7" i="12"/>
  <c r="AK7" i="12"/>
  <c r="Q7" i="12"/>
  <c r="AI7" i="12"/>
  <c r="AJ7" i="12"/>
  <c r="Z5" i="12"/>
  <c r="Z16" i="12"/>
  <c r="AA5" i="12"/>
  <c r="AA16" i="12"/>
  <c r="M7" i="12"/>
  <c r="U7" i="12"/>
  <c r="K7" i="12"/>
  <c r="P7" i="12"/>
  <c r="S5" i="12"/>
  <c r="P5" i="12"/>
  <c r="T5" i="12"/>
  <c r="T16" i="12" s="1"/>
  <c r="L7" i="12"/>
  <c r="AH7" i="12"/>
  <c r="I7" i="12"/>
  <c r="AC7" i="12"/>
  <c r="X7" i="12"/>
  <c r="AB7" i="12"/>
  <c r="AN7" i="12"/>
  <c r="J7" i="12"/>
  <c r="R7" i="12"/>
  <c r="Y7" i="12"/>
  <c r="AG7" i="12"/>
  <c r="E7" i="12"/>
  <c r="W7" i="12"/>
  <c r="AE7" i="12"/>
  <c r="W5" i="12"/>
  <c r="W16" i="12" s="1"/>
  <c r="U5" i="12"/>
  <c r="Z25" i="23"/>
  <c r="Z25" i="24" s="1"/>
  <c r="Z72" i="23"/>
  <c r="Z72" i="24" s="1"/>
  <c r="Z58" i="23"/>
  <c r="Z58" i="24" s="1"/>
  <c r="Z74" i="23"/>
  <c r="Z74" i="24" s="1"/>
  <c r="CI6" i="12"/>
  <c r="CA6" i="12"/>
  <c r="BS6" i="12"/>
  <c r="BC6" i="12"/>
  <c r="AU6" i="12"/>
  <c r="AT6" i="12"/>
  <c r="BY6" i="12"/>
  <c r="BI6" i="12"/>
  <c r="AS6" i="12"/>
  <c r="BM6" i="12"/>
  <c r="AW6" i="12"/>
  <c r="CF6" i="12"/>
  <c r="BL6" i="12"/>
  <c r="AV6" i="12"/>
  <c r="BP6" i="12"/>
  <c r="AZ6" i="12"/>
  <c r="CJ6" i="12"/>
  <c r="CD6" i="12"/>
  <c r="BV6" i="12"/>
  <c r="BN6" i="12"/>
  <c r="BF6" i="12"/>
  <c r="AX6" i="12"/>
  <c r="CC6" i="12"/>
  <c r="BW6" i="12"/>
  <c r="AK5" i="12"/>
  <c r="AK6" i="12"/>
  <c r="AM6" i="12"/>
  <c r="AL6" i="12"/>
  <c r="AL5" i="12"/>
  <c r="AN5" i="12"/>
  <c r="AN6" i="12"/>
  <c r="AJ6" i="12"/>
  <c r="AJ5" i="12"/>
  <c r="AH5" i="12"/>
  <c r="AH16" i="12"/>
  <c r="AH6" i="12"/>
  <c r="AC6" i="12"/>
  <c r="CE6" i="12"/>
  <c r="BO6" i="12"/>
  <c r="BG6" i="12"/>
  <c r="AY6" i="12"/>
  <c r="AQ6" i="12"/>
  <c r="CG6" i="12"/>
  <c r="BQ6" i="12"/>
  <c r="BA6" i="12"/>
  <c r="BU6" i="12"/>
  <c r="BE6" i="12"/>
  <c r="AO6" i="12"/>
  <c r="BT6" i="12"/>
  <c r="BD6" i="12"/>
  <c r="BX6" i="12"/>
  <c r="BH6" i="12"/>
  <c r="AR6" i="12"/>
  <c r="CH6" i="12"/>
  <c r="BZ6" i="12"/>
  <c r="BR6" i="12"/>
  <c r="BJ6" i="12"/>
  <c r="BB6" i="12"/>
  <c r="AP6" i="12"/>
  <c r="CB6" i="12"/>
  <c r="AD6" i="12"/>
  <c r="AD5" i="12"/>
  <c r="AD16" i="12"/>
  <c r="AE6" i="12"/>
  <c r="AE5" i="12"/>
  <c r="AE16" i="12" s="1"/>
  <c r="AG5" i="12"/>
  <c r="AG90" i="4" s="1"/>
  <c r="AG90" i="6" s="1"/>
  <c r="AG6" i="12"/>
  <c r="AI6" i="12"/>
  <c r="AI5" i="12"/>
  <c r="AF5" i="12"/>
  <c r="AF16" i="12"/>
  <c r="AF6" i="12"/>
  <c r="AC5" i="12"/>
  <c r="BK6" i="12"/>
  <c r="AM5" i="12"/>
  <c r="AN16" i="12"/>
  <c r="AM16" i="12"/>
  <c r="AJ16" i="12"/>
  <c r="AK16" i="12"/>
  <c r="G2" i="12"/>
  <c r="I2" i="12"/>
  <c r="F2" i="12"/>
  <c r="H2" i="12"/>
  <c r="E15" i="12"/>
  <c r="E16" i="12" s="1"/>
  <c r="H15" i="12"/>
  <c r="I15" i="12"/>
  <c r="F15" i="12"/>
  <c r="O10" i="12"/>
  <c r="G15" i="12"/>
  <c r="J10" i="12"/>
  <c r="K10" i="12"/>
  <c r="K15" i="12" s="1"/>
  <c r="K16" i="12" s="1"/>
  <c r="L10" i="12"/>
  <c r="M10" i="12"/>
  <c r="N39" i="38" s="1"/>
  <c r="N10" i="12"/>
  <c r="F6" i="12"/>
  <c r="E6" i="12"/>
  <c r="G6" i="12"/>
  <c r="H6" i="12"/>
  <c r="I6" i="12"/>
  <c r="K6" i="12"/>
  <c r="L6" i="12"/>
  <c r="J6" i="12"/>
  <c r="M6" i="12"/>
  <c r="M5" i="12"/>
  <c r="N6" i="12"/>
  <c r="N5" i="12"/>
  <c r="O6" i="12"/>
  <c r="O5" i="12"/>
  <c r="L39" i="38"/>
  <c r="L46" i="38" s="1"/>
  <c r="K10" i="37"/>
  <c r="K6" i="37" s="1"/>
  <c r="G16" i="12"/>
  <c r="F16" i="12"/>
  <c r="I16" i="12"/>
  <c r="H16" i="12"/>
  <c r="E10" i="4"/>
  <c r="E6" i="4"/>
  <c r="E13" i="4"/>
  <c r="E14" i="4"/>
  <c r="E12" i="4"/>
  <c r="F11" i="4"/>
  <c r="F14" i="4"/>
  <c r="F7" i="4"/>
  <c r="F10" i="4"/>
  <c r="F6" i="4"/>
  <c r="E6" i="6"/>
  <c r="G14" i="4"/>
  <c r="G11" i="4"/>
  <c r="G5" i="4"/>
  <c r="G6" i="4"/>
  <c r="G10" i="4"/>
  <c r="G12" i="4"/>
  <c r="G13" i="4"/>
  <c r="G7" i="4"/>
  <c r="H14" i="4"/>
  <c r="H13" i="4"/>
  <c r="H5" i="4"/>
  <c r="H6" i="4"/>
  <c r="H10" i="4"/>
  <c r="H15" i="4" s="1"/>
  <c r="H16" i="4" s="1"/>
  <c r="H11" i="4"/>
  <c r="H7" i="4"/>
  <c r="H12" i="4"/>
  <c r="G15" i="4"/>
  <c r="G16" i="4" s="1"/>
  <c r="Y52" i="4"/>
  <c r="Y52" i="6" s="1"/>
  <c r="Y84" i="4"/>
  <c r="Y84" i="6" s="1"/>
  <c r="Y72" i="4"/>
  <c r="Y72" i="6" s="1"/>
  <c r="X24" i="4"/>
  <c r="X24" i="6" s="1"/>
  <c r="Y29" i="4"/>
  <c r="Y29" i="6" s="1"/>
  <c r="Y41" i="4"/>
  <c r="Y41" i="6" s="1"/>
  <c r="X38" i="4"/>
  <c r="X38" i="6" s="1"/>
  <c r="Y91" i="4"/>
  <c r="Y91" i="6" s="1"/>
  <c r="Y31" i="4"/>
  <c r="Y31" i="6" s="1"/>
  <c r="Y61" i="4"/>
  <c r="Y61" i="6" s="1"/>
  <c r="Z41" i="4"/>
  <c r="Z41" i="6" s="1"/>
  <c r="Y23" i="4"/>
  <c r="Y23" i="6" s="1"/>
  <c r="Y60" i="4"/>
  <c r="Y60" i="6" s="1"/>
  <c r="Y59" i="4"/>
  <c r="Y59" i="6" s="1"/>
  <c r="Y58" i="4"/>
  <c r="Y58" i="6" s="1"/>
  <c r="Y68" i="4"/>
  <c r="Y68" i="6" s="1"/>
  <c r="Y50" i="4"/>
  <c r="Y50" i="6" s="1"/>
  <c r="Y76" i="4"/>
  <c r="Y76" i="6" s="1"/>
  <c r="Y71" i="4"/>
  <c r="Y71" i="6" s="1"/>
  <c r="Y24" i="4"/>
  <c r="Y24" i="6" s="1"/>
  <c r="Y44" i="4"/>
  <c r="Y44" i="6" s="1"/>
  <c r="Y89" i="4"/>
  <c r="Y89" i="6" s="1"/>
  <c r="Y37" i="4"/>
  <c r="Y37" i="6" s="1"/>
  <c r="Y62" i="4"/>
  <c r="Y62" i="6" s="1"/>
  <c r="Z31" i="4"/>
  <c r="Z31" i="6" s="1"/>
  <c r="Z84" i="4"/>
  <c r="Z84" i="6" s="1"/>
  <c r="Y92" i="4"/>
  <c r="Y92" i="6" s="1"/>
  <c r="Y40" i="4"/>
  <c r="Y40" i="6" s="1"/>
  <c r="Y38" i="4"/>
  <c r="Y38" i="6" s="1"/>
  <c r="Y85" i="4"/>
  <c r="Y85" i="6" s="1"/>
  <c r="Y57" i="4"/>
  <c r="Y57" i="6" s="1"/>
  <c r="Y51" i="4"/>
  <c r="Y51" i="6" s="1"/>
  <c r="Z72" i="4"/>
  <c r="Z72" i="6" s="1"/>
  <c r="Z52" i="4"/>
  <c r="Z52" i="6" s="1"/>
  <c r="Y67" i="4"/>
  <c r="Y67" i="6" s="1"/>
  <c r="Z61" i="4"/>
  <c r="Z61" i="6" s="1"/>
  <c r="Y53" i="4"/>
  <c r="Y53" i="6" s="1"/>
  <c r="Y69" i="4"/>
  <c r="Y69" i="6" s="1"/>
  <c r="Z91" i="4"/>
  <c r="Z91" i="6" s="1"/>
  <c r="Y42" i="4"/>
  <c r="Y42" i="6" s="1"/>
  <c r="Y73" i="4"/>
  <c r="Y73" i="6" s="1"/>
  <c r="Z29" i="4"/>
  <c r="Z29" i="6" s="1"/>
  <c r="Y88" i="4"/>
  <c r="Y88" i="6" s="1"/>
  <c r="Y26" i="4"/>
  <c r="Y26" i="6" s="1"/>
  <c r="Y75" i="4"/>
  <c r="Y75" i="6" s="1"/>
  <c r="Y87" i="4"/>
  <c r="Y87" i="6" s="1"/>
  <c r="Y90" i="4"/>
  <c r="Y90" i="6" s="1"/>
  <c r="Y46" i="4"/>
  <c r="Y46" i="6" s="1"/>
  <c r="Y56" i="4"/>
  <c r="Y56" i="6" s="1"/>
  <c r="Z87" i="4"/>
  <c r="Z87" i="6" s="1"/>
  <c r="Z56" i="4"/>
  <c r="Z56" i="6" s="1"/>
  <c r="Z46" i="4"/>
  <c r="Z46" i="6" s="1"/>
  <c r="Z90" i="4"/>
  <c r="Z90" i="6" s="1"/>
  <c r="Z75" i="4"/>
  <c r="Z75" i="6" s="1"/>
  <c r="Z88" i="4"/>
  <c r="Z88" i="6" s="1"/>
  <c r="Y43" i="4"/>
  <c r="Y43" i="6" s="1"/>
  <c r="Y30" i="4"/>
  <c r="Y30" i="6" s="1"/>
  <c r="Z40" i="4"/>
  <c r="Z40" i="6" s="1"/>
  <c r="AA84" i="4"/>
  <c r="AA84" i="6" s="1"/>
  <c r="Z50" i="4"/>
  <c r="Z50" i="6" s="1"/>
  <c r="Z58" i="4"/>
  <c r="Z58" i="6" s="1"/>
  <c r="Z59" i="4"/>
  <c r="Z59" i="6" s="1"/>
  <c r="AA29" i="4"/>
  <c r="AA29" i="6" s="1"/>
  <c r="Y39" i="4"/>
  <c r="Y39" i="6" s="1"/>
  <c r="AA61" i="4"/>
  <c r="AA61" i="6" s="1"/>
  <c r="Y36" i="4"/>
  <c r="Y81" i="4"/>
  <c r="Y81" i="6" s="1"/>
  <c r="Y25" i="4"/>
  <c r="Y25" i="6" s="1"/>
  <c r="Y65" i="4"/>
  <c r="Y65" i="6" s="1"/>
  <c r="Z57" i="4"/>
  <c r="Z57" i="6" s="1"/>
  <c r="Z38" i="4"/>
  <c r="Z38" i="6" s="1"/>
  <c r="Y27" i="4"/>
  <c r="Y27" i="6" s="1"/>
  <c r="Y77" i="4"/>
  <c r="Y77" i="6" s="1"/>
  <c r="Z89" i="4"/>
  <c r="Z89" i="6" s="1"/>
  <c r="Z24" i="4"/>
  <c r="Z24" i="6" s="1"/>
  <c r="Z71" i="4"/>
  <c r="Z71" i="6" s="1"/>
  <c r="Y32" i="4"/>
  <c r="Y32" i="6" s="1"/>
  <c r="AA41" i="4"/>
  <c r="AA41" i="6" s="1"/>
  <c r="Y55" i="4"/>
  <c r="Y55" i="6" s="1"/>
  <c r="Z26" i="4"/>
  <c r="Z26" i="6" s="1"/>
  <c r="Y28" i="4"/>
  <c r="Y28" i="6" s="1"/>
  <c r="Y80" i="4"/>
  <c r="Y80" i="6" s="1"/>
  <c r="Z69" i="4"/>
  <c r="Z69" i="6" s="1"/>
  <c r="Z53" i="4"/>
  <c r="Z53" i="6" s="1"/>
  <c r="Z92" i="4"/>
  <c r="Z92" i="6" s="1"/>
  <c r="Y66" i="4"/>
  <c r="Y66" i="6" s="1"/>
  <c r="Y47" i="4"/>
  <c r="Y47" i="6" s="1"/>
  <c r="Z68" i="4"/>
  <c r="Z68" i="6" s="1"/>
  <c r="Y74" i="4"/>
  <c r="Y74" i="6" s="1"/>
  <c r="Z60" i="4"/>
  <c r="Z60" i="6" s="1"/>
  <c r="Y54" i="4"/>
  <c r="Y54" i="6" s="1"/>
  <c r="Y86" i="4"/>
  <c r="Y86" i="6" s="1"/>
  <c r="Z73" i="4"/>
  <c r="Z73" i="6" s="1"/>
  <c r="Z42" i="4"/>
  <c r="Z42" i="6" s="1"/>
  <c r="AA91" i="4"/>
  <c r="AA91" i="6" s="1"/>
  <c r="Y45" i="4"/>
  <c r="Y45" i="6" s="1"/>
  <c r="Z67" i="4"/>
  <c r="Z67" i="6" s="1"/>
  <c r="AA52" i="4"/>
  <c r="AA52" i="6" s="1"/>
  <c r="AA72" i="4"/>
  <c r="AA72" i="6" s="1"/>
  <c r="Z51" i="4"/>
  <c r="Z51" i="6" s="1"/>
  <c r="Z85" i="4"/>
  <c r="Z85" i="6" s="1"/>
  <c r="AA31" i="4"/>
  <c r="AA31" i="6" s="1"/>
  <c r="Y82" i="4"/>
  <c r="Y82" i="6" s="1"/>
  <c r="Y83" i="4"/>
  <c r="Y83" i="6" s="1"/>
  <c r="Z62" i="4"/>
  <c r="Z62" i="6" s="1"/>
  <c r="Y35" i="4"/>
  <c r="Y35" i="6" s="1"/>
  <c r="Z37" i="4"/>
  <c r="Z44" i="4"/>
  <c r="Z44" i="6" s="1"/>
  <c r="Y70" i="4"/>
  <c r="Y70" i="6" s="1"/>
  <c r="Z76" i="4"/>
  <c r="Z76" i="6" s="1"/>
  <c r="Z23" i="4"/>
  <c r="Z23" i="6" s="1"/>
  <c r="AA51" i="4"/>
  <c r="AA51" i="6" s="1"/>
  <c r="AB52" i="4"/>
  <c r="AB52" i="6" s="1"/>
  <c r="Z45" i="4"/>
  <c r="Z45" i="6" s="1"/>
  <c r="Z74" i="4"/>
  <c r="Z74" i="6" s="1"/>
  <c r="Z47" i="4"/>
  <c r="Z47" i="6" s="1"/>
  <c r="AA92" i="4"/>
  <c r="AA92" i="6" s="1"/>
  <c r="AA69" i="4"/>
  <c r="AA69" i="6" s="1"/>
  <c r="AA38" i="4"/>
  <c r="AA38" i="6" s="1"/>
  <c r="Z65" i="4"/>
  <c r="Z65" i="6" s="1"/>
  <c r="Z39" i="4"/>
  <c r="Z39" i="6" s="1"/>
  <c r="AA59" i="4"/>
  <c r="AA59" i="6" s="1"/>
  <c r="AA50" i="4"/>
  <c r="Z30" i="4"/>
  <c r="Z30" i="6" s="1"/>
  <c r="Z43" i="4"/>
  <c r="Z43" i="6" s="1"/>
  <c r="AA75" i="4"/>
  <c r="AA75" i="6" s="1"/>
  <c r="AA46" i="4"/>
  <c r="AA46" i="6" s="1"/>
  <c r="AA87" i="4"/>
  <c r="AA87" i="6" s="1"/>
  <c r="AA76" i="4"/>
  <c r="AA76" i="6" s="1"/>
  <c r="AA44" i="4"/>
  <c r="AA44" i="6" s="1"/>
  <c r="AA62" i="4"/>
  <c r="AA62" i="6" s="1"/>
  <c r="Z82" i="4"/>
  <c r="AA85" i="4"/>
  <c r="AA85" i="6" s="1"/>
  <c r="AA42" i="4"/>
  <c r="AA42" i="6" s="1"/>
  <c r="Z86" i="4"/>
  <c r="Z86" i="6" s="1"/>
  <c r="Z28" i="4"/>
  <c r="Z28" i="6" s="1"/>
  <c r="Z55" i="4"/>
  <c r="Z55" i="6" s="1"/>
  <c r="AA71" i="4"/>
  <c r="AA71" i="6" s="1"/>
  <c r="AA89" i="4"/>
  <c r="AA89" i="6" s="1"/>
  <c r="Z27" i="4"/>
  <c r="Z27" i="6" s="1"/>
  <c r="Z81" i="4"/>
  <c r="Z81" i="6" s="1"/>
  <c r="AB61" i="4"/>
  <c r="AB61" i="6" s="1"/>
  <c r="AA40" i="4"/>
  <c r="AA40" i="6" s="1"/>
  <c r="AA23" i="4"/>
  <c r="AA23" i="6" s="1"/>
  <c r="AB72" i="4"/>
  <c r="AB72" i="6" s="1"/>
  <c r="AA67" i="4"/>
  <c r="AA67" i="6" s="1"/>
  <c r="AA60" i="4"/>
  <c r="AA60" i="6" s="1"/>
  <c r="AA68" i="4"/>
  <c r="AA68" i="6" s="1"/>
  <c r="Z66" i="4"/>
  <c r="Z66" i="6" s="1"/>
  <c r="AA53" i="4"/>
  <c r="AA53" i="6" s="1"/>
  <c r="Z80" i="4"/>
  <c r="Z80" i="6" s="1"/>
  <c r="AA57" i="4"/>
  <c r="AA57" i="6" s="1"/>
  <c r="AB29" i="4"/>
  <c r="AB29" i="6" s="1"/>
  <c r="AA58" i="4"/>
  <c r="AA58" i="6" s="1"/>
  <c r="AA88" i="4"/>
  <c r="AA88" i="6" s="1"/>
  <c r="AA90" i="4"/>
  <c r="AA90" i="6" s="1"/>
  <c r="AA56" i="4"/>
  <c r="AA56" i="6" s="1"/>
  <c r="Z70" i="4"/>
  <c r="Z70" i="6" s="1"/>
  <c r="AA37" i="4"/>
  <c r="AA37" i="6" s="1"/>
  <c r="Z35" i="4"/>
  <c r="Z35" i="6" s="1"/>
  <c r="Z83" i="4"/>
  <c r="Z83" i="6" s="1"/>
  <c r="AB31" i="4"/>
  <c r="AB31" i="6" s="1"/>
  <c r="AB91" i="4"/>
  <c r="AB91" i="6" s="1"/>
  <c r="AA73" i="4"/>
  <c r="AA73" i="6" s="1"/>
  <c r="Z54" i="4"/>
  <c r="Z54" i="6" s="1"/>
  <c r="AA26" i="4"/>
  <c r="AA26" i="6" s="1"/>
  <c r="AB41" i="4"/>
  <c r="AB41" i="6" s="1"/>
  <c r="Z32" i="4"/>
  <c r="Z32" i="6" s="1"/>
  <c r="AA24" i="4"/>
  <c r="AA24" i="6" s="1"/>
  <c r="Z77" i="4"/>
  <c r="Z77" i="6" s="1"/>
  <c r="Z25" i="4"/>
  <c r="Y36" i="6"/>
  <c r="Z36" i="4"/>
  <c r="Z36" i="6" s="1"/>
  <c r="AB84" i="4"/>
  <c r="AB84" i="6" s="1"/>
  <c r="AC29" i="4"/>
  <c r="AC29" i="6" s="1"/>
  <c r="AB23" i="4"/>
  <c r="AB23" i="6" s="1"/>
  <c r="AA27" i="4"/>
  <c r="AA27" i="6" s="1"/>
  <c r="AA28" i="4"/>
  <c r="AA28" i="6" s="1"/>
  <c r="AB42" i="4"/>
  <c r="AB42" i="6" s="1"/>
  <c r="AA82" i="4"/>
  <c r="AA82" i="6" s="1"/>
  <c r="AB44" i="4"/>
  <c r="AB44" i="6" s="1"/>
  <c r="AB50" i="4"/>
  <c r="AB50" i="6" s="1"/>
  <c r="AA77" i="4"/>
  <c r="AA77" i="6" s="1"/>
  <c r="AA32" i="4"/>
  <c r="AA32" i="6" s="1"/>
  <c r="AB73" i="4"/>
  <c r="AB73" i="6" s="1"/>
  <c r="AB56" i="4"/>
  <c r="AB56" i="6" s="1"/>
  <c r="AB68" i="4"/>
  <c r="AB75" i="4"/>
  <c r="AB75" i="6" s="1"/>
  <c r="AA30" i="4"/>
  <c r="AA30" i="6" s="1"/>
  <c r="AA47" i="4"/>
  <c r="AA47" i="6" s="1"/>
  <c r="AA45" i="4"/>
  <c r="AA45" i="6" s="1"/>
  <c r="AB58" i="4"/>
  <c r="AB58" i="6" s="1"/>
  <c r="AA80" i="4"/>
  <c r="AA80" i="6" s="1"/>
  <c r="AB40" i="4"/>
  <c r="AB40" i="6" s="1"/>
  <c r="AA81" i="4"/>
  <c r="AA86" i="4"/>
  <c r="AA86" i="6" s="1"/>
  <c r="AB85" i="4"/>
  <c r="AB85" i="6" s="1"/>
  <c r="AB62" i="4"/>
  <c r="AB62" i="6" s="1"/>
  <c r="AB59" i="4"/>
  <c r="AB59" i="6" s="1"/>
  <c r="AB38" i="4"/>
  <c r="AB38" i="6" s="1"/>
  <c r="AB71" i="4"/>
  <c r="AB71" i="6" s="1"/>
  <c r="AA39" i="4"/>
  <c r="AA39" i="6" s="1"/>
  <c r="AA65" i="4"/>
  <c r="AA65" i="6" s="1"/>
  <c r="AA36" i="4"/>
  <c r="AA36" i="6" s="1"/>
  <c r="AB26" i="4"/>
  <c r="AB26" i="6" s="1"/>
  <c r="AB37" i="4"/>
  <c r="AB37" i="6" s="1"/>
  <c r="AB88" i="4"/>
  <c r="AB88" i="6" s="1"/>
  <c r="AB53" i="4"/>
  <c r="AB53" i="6" s="1"/>
  <c r="AB67" i="4"/>
  <c r="AB67" i="6" s="1"/>
  <c r="AB87" i="4"/>
  <c r="AB87" i="6" s="1"/>
  <c r="AB69" i="4"/>
  <c r="AB69" i="6" s="1"/>
  <c r="AB51" i="4"/>
  <c r="AB51" i="6" s="1"/>
  <c r="AB89" i="4"/>
  <c r="AB89" i="6" s="1"/>
  <c r="AA55" i="4"/>
  <c r="AA55" i="6" s="1"/>
  <c r="AB76" i="4"/>
  <c r="AB76" i="6" s="1"/>
  <c r="AA25" i="4"/>
  <c r="AA25" i="6" s="1"/>
  <c r="AB24" i="4"/>
  <c r="AB24" i="6" s="1"/>
  <c r="AC41" i="4"/>
  <c r="AC41" i="6" s="1"/>
  <c r="AA54" i="4"/>
  <c r="AA54" i="6" s="1"/>
  <c r="AA83" i="4"/>
  <c r="AA83" i="6" s="1"/>
  <c r="AA35" i="4"/>
  <c r="AA70" i="4"/>
  <c r="AA70" i="6" s="1"/>
  <c r="AB90" i="4"/>
  <c r="AB90" i="6" s="1"/>
  <c r="AB57" i="4"/>
  <c r="AB57" i="6" s="1"/>
  <c r="AA66" i="4"/>
  <c r="AA66" i="6" s="1"/>
  <c r="AB60" i="4"/>
  <c r="AB60" i="6" s="1"/>
  <c r="AB46" i="4"/>
  <c r="AB46" i="6" s="1"/>
  <c r="AA43" i="4"/>
  <c r="AA43" i="6" s="1"/>
  <c r="AB92" i="4"/>
  <c r="AB92" i="6" s="1"/>
  <c r="AA74" i="4"/>
  <c r="AA74" i="6" s="1"/>
  <c r="AC52" i="4"/>
  <c r="AC52" i="6" s="1"/>
  <c r="AB43" i="4"/>
  <c r="AB43" i="6" s="1"/>
  <c r="AB55" i="4"/>
  <c r="AB55" i="6" s="1"/>
  <c r="AC67" i="4"/>
  <c r="AC67" i="6" s="1"/>
  <c r="AD31" i="4"/>
  <c r="AD31" i="6" s="1"/>
  <c r="AB36" i="4"/>
  <c r="AB36" i="6" s="1"/>
  <c r="AD84" i="4"/>
  <c r="AD84" i="6" s="1"/>
  <c r="AB47" i="4"/>
  <c r="AB47" i="6" s="1"/>
  <c r="AB32" i="4"/>
  <c r="AB32" i="6" s="1"/>
  <c r="AC50" i="4"/>
  <c r="AC50" i="6" s="1"/>
  <c r="AD52" i="4"/>
  <c r="AD52" i="6" s="1"/>
  <c r="AD72" i="4"/>
  <c r="AD72" i="6" s="1"/>
  <c r="AB66" i="4"/>
  <c r="AB66" i="6" s="1"/>
  <c r="AB83" i="4"/>
  <c r="AB83" i="6" s="1"/>
  <c r="AB54" i="4"/>
  <c r="AB54" i="6" s="1"/>
  <c r="AB39" i="4"/>
  <c r="AB39" i="6" s="1"/>
  <c r="AD61" i="4"/>
  <c r="AD61" i="6" s="1"/>
  <c r="AB86" i="4"/>
  <c r="AB86" i="6" s="1"/>
  <c r="AC75" i="4"/>
  <c r="AC75" i="6" s="1"/>
  <c r="AB82" i="4"/>
  <c r="AB82" i="6" s="1"/>
  <c r="AB28" i="4"/>
  <c r="AC53" i="4"/>
  <c r="AC53" i="6" s="1"/>
  <c r="AB45" i="4"/>
  <c r="AB45" i="6" s="1"/>
  <c r="AC73" i="4"/>
  <c r="AC73" i="6" s="1"/>
  <c r="AB77" i="4"/>
  <c r="AB65" i="4"/>
  <c r="AB65" i="6" s="1"/>
  <c r="AB74" i="4"/>
  <c r="AB74" i="6" s="1"/>
  <c r="AC60" i="4"/>
  <c r="AC60" i="6" s="1"/>
  <c r="AB70" i="4"/>
  <c r="AB70" i="6" s="1"/>
  <c r="AB35" i="4"/>
  <c r="AD91" i="4"/>
  <c r="AD91" i="6" s="1"/>
  <c r="AD41" i="4"/>
  <c r="AD41" i="6" s="1"/>
  <c r="AB25" i="4"/>
  <c r="AB25" i="6" s="1"/>
  <c r="AC71" i="4"/>
  <c r="AC71" i="6" s="1"/>
  <c r="AA81" i="6"/>
  <c r="AB81" i="4"/>
  <c r="AB81" i="6" s="1"/>
  <c r="AB80" i="4"/>
  <c r="AB80" i="6" s="1"/>
  <c r="AB30" i="4"/>
  <c r="AB30" i="6" s="1"/>
  <c r="AB68" i="6"/>
  <c r="AC42" i="4"/>
  <c r="AC42" i="6" s="1"/>
  <c r="AB27" i="4"/>
  <c r="AB27" i="6" s="1"/>
  <c r="AD29" i="4"/>
  <c r="AD29" i="6" s="1"/>
  <c r="AD26" i="4"/>
  <c r="AD26" i="6" s="1"/>
  <c r="AD46" i="4"/>
  <c r="AD46" i="6" s="1"/>
  <c r="AE61" i="4"/>
  <c r="AE61" i="6" s="1"/>
  <c r="AD90" i="4"/>
  <c r="AD90" i="6" s="1"/>
  <c r="AE52" i="4"/>
  <c r="AE52" i="6" s="1"/>
  <c r="AD56" i="4"/>
  <c r="AD56" i="6" s="1"/>
  <c r="AE84" i="4"/>
  <c r="AE84" i="6" s="1"/>
  <c r="AC27" i="4"/>
  <c r="AC27" i="6" s="1"/>
  <c r="AD44" i="4"/>
  <c r="AD44" i="6" s="1"/>
  <c r="AD73" i="4"/>
  <c r="AD73" i="6" s="1"/>
  <c r="AE31" i="4"/>
  <c r="AE31" i="6" s="1"/>
  <c r="AD67" i="4"/>
  <c r="AD67" i="6" s="1"/>
  <c r="AD85" i="4"/>
  <c r="AD85" i="6" s="1"/>
  <c r="AE41" i="4"/>
  <c r="AD60" i="4"/>
  <c r="AD60" i="6" s="1"/>
  <c r="AD69" i="4"/>
  <c r="AD69" i="6" s="1"/>
  <c r="AE29" i="4"/>
  <c r="AE29" i="6" s="1"/>
  <c r="AD59" i="4"/>
  <c r="AD59" i="6" s="1"/>
  <c r="AD71" i="4"/>
  <c r="AD71" i="6" s="1"/>
  <c r="AC25" i="4"/>
  <c r="AC25" i="6" s="1"/>
  <c r="AE91" i="4"/>
  <c r="AE91" i="6" s="1"/>
  <c r="AD57" i="4"/>
  <c r="AD57" i="6" s="1"/>
  <c r="AC74" i="4"/>
  <c r="AC74" i="6" s="1"/>
  <c r="AD76" i="4"/>
  <c r="AD76" i="6" s="1"/>
  <c r="AD58" i="4"/>
  <c r="AD58" i="6" s="1"/>
  <c r="AD53" i="4"/>
  <c r="AD53" i="6" s="1"/>
  <c r="AC82" i="4"/>
  <c r="AC82" i="6" s="1"/>
  <c r="AD40" i="4"/>
  <c r="AD40" i="6" s="1"/>
  <c r="AD62" i="4"/>
  <c r="AD62" i="6" s="1"/>
  <c r="AD24" i="4"/>
  <c r="AD24" i="6" s="1"/>
  <c r="AD92" i="4"/>
  <c r="AD92" i="6" s="1"/>
  <c r="AD23" i="4"/>
  <c r="AD38" i="4"/>
  <c r="AD38" i="6" s="1"/>
  <c r="AD51" i="4"/>
  <c r="AD51" i="6" s="1"/>
  <c r="AC65" i="4"/>
  <c r="AC65" i="6" s="1"/>
  <c r="AD89" i="4"/>
  <c r="AD89" i="6" s="1"/>
  <c r="AC86" i="4"/>
  <c r="AC86" i="6" s="1"/>
  <c r="AE72" i="4"/>
  <c r="AE72" i="6" s="1"/>
  <c r="AD42" i="4"/>
  <c r="AD42" i="6" s="1"/>
  <c r="AD68" i="4"/>
  <c r="AD68" i="6" s="1"/>
  <c r="AC80" i="4"/>
  <c r="AC80" i="6" s="1"/>
  <c r="AD37" i="4"/>
  <c r="AD37" i="6" s="1"/>
  <c r="AD75" i="4"/>
  <c r="AD75" i="6" s="1"/>
  <c r="AD50" i="4"/>
  <c r="AD50" i="6" s="1"/>
  <c r="AD88" i="4"/>
  <c r="AD88" i="6" s="1"/>
  <c r="AD87" i="4"/>
  <c r="AD87" i="6" s="1"/>
  <c r="AD28" i="4"/>
  <c r="AD28" i="6" s="1"/>
  <c r="AE92" i="4"/>
  <c r="AE92" i="6" s="1"/>
  <c r="AD39" i="4"/>
  <c r="AD39" i="6" s="1"/>
  <c r="AD74" i="4"/>
  <c r="AD74" i="6" s="1"/>
  <c r="AF91" i="4"/>
  <c r="AF91" i="6" s="1"/>
  <c r="AE69" i="4"/>
  <c r="AE69" i="6" s="1"/>
  <c r="AD43" i="4"/>
  <c r="AD43" i="6" s="1"/>
  <c r="AE88" i="4"/>
  <c r="AE88" i="6" s="1"/>
  <c r="AE75" i="4"/>
  <c r="AE75" i="6" s="1"/>
  <c r="AE37" i="4"/>
  <c r="AE37" i="6" s="1"/>
  <c r="AE42" i="4"/>
  <c r="AE42" i="6" s="1"/>
  <c r="AE38" i="4"/>
  <c r="AE38" i="6" s="1"/>
  <c r="AD27" i="4"/>
  <c r="AD27" i="6" s="1"/>
  <c r="AE90" i="4"/>
  <c r="AE90" i="6" s="1"/>
  <c r="AF61" i="4"/>
  <c r="AF61" i="6" s="1"/>
  <c r="AE50" i="4"/>
  <c r="AE50" i="6" s="1"/>
  <c r="AD86" i="4"/>
  <c r="AD86" i="6" s="1"/>
  <c r="AD65" i="4"/>
  <c r="AD65" i="6" s="1"/>
  <c r="AD66" i="4"/>
  <c r="AD66" i="6" s="1"/>
  <c r="AE24" i="4"/>
  <c r="AE24" i="6" s="1"/>
  <c r="AE62" i="4"/>
  <c r="AE62" i="6" s="1"/>
  <c r="AE57" i="4"/>
  <c r="AE57" i="6" s="1"/>
  <c r="AD25" i="4"/>
  <c r="AD25" i="6" s="1"/>
  <c r="AF29" i="4"/>
  <c r="AE85" i="4"/>
  <c r="AE85" i="6" s="1"/>
  <c r="AD55" i="4"/>
  <c r="AD55" i="6" s="1"/>
  <c r="AF31" i="4"/>
  <c r="AF31" i="6" s="1"/>
  <c r="AE73" i="4"/>
  <c r="AE73" i="6" s="1"/>
  <c r="AD80" i="4"/>
  <c r="AD80" i="6" s="1"/>
  <c r="AF72" i="4"/>
  <c r="AF72" i="6" s="1"/>
  <c r="AE89" i="4"/>
  <c r="AE89" i="6" s="1"/>
  <c r="AD83" i="4"/>
  <c r="AD83" i="6" s="1"/>
  <c r="AE40" i="4"/>
  <c r="AE40" i="6" s="1"/>
  <c r="AD35" i="4"/>
  <c r="AD35" i="6" s="1"/>
  <c r="AE71" i="4"/>
  <c r="AE71" i="6" s="1"/>
  <c r="AD81" i="4"/>
  <c r="AD81" i="6" s="1"/>
  <c r="AE41" i="6"/>
  <c r="AF41" i="4"/>
  <c r="AF41" i="6" s="1"/>
  <c r="AE67" i="4"/>
  <c r="AE67" i="6" s="1"/>
  <c r="AD70" i="4"/>
  <c r="AD70" i="6" s="1"/>
  <c r="AD32" i="4"/>
  <c r="AD32" i="6" s="1"/>
  <c r="AE53" i="4"/>
  <c r="AE53" i="6" s="1"/>
  <c r="AE76" i="4"/>
  <c r="AE76" i="6" s="1"/>
  <c r="AD30" i="4"/>
  <c r="AD30" i="6" s="1"/>
  <c r="AE56" i="4"/>
  <c r="AE56" i="6" s="1"/>
  <c r="AE26" i="4"/>
  <c r="AE26" i="6" s="1"/>
  <c r="AD45" i="4"/>
  <c r="AD45" i="6" s="1"/>
  <c r="AE23" i="4"/>
  <c r="AE23" i="6" s="1"/>
  <c r="AE59" i="4"/>
  <c r="AE59" i="6" s="1"/>
  <c r="AE60" i="4"/>
  <c r="AE60" i="6" s="1"/>
  <c r="AE87" i="4"/>
  <c r="AE87" i="6" s="1"/>
  <c r="AD36" i="4"/>
  <c r="AD36" i="6" s="1"/>
  <c r="AD77" i="4"/>
  <c r="AD77" i="6" s="1"/>
  <c r="AE68" i="4"/>
  <c r="AE68" i="6" s="1"/>
  <c r="AE51" i="4"/>
  <c r="AE51" i="6" s="1"/>
  <c r="AD47" i="4"/>
  <c r="AD47" i="6" s="1"/>
  <c r="AD82" i="4"/>
  <c r="AD82" i="6" s="1"/>
  <c r="AE58" i="4"/>
  <c r="AE58" i="6" s="1"/>
  <c r="AE44" i="4"/>
  <c r="AE44" i="6" s="1"/>
  <c r="AF84" i="4"/>
  <c r="AF84" i="6" s="1"/>
  <c r="AF52" i="4"/>
  <c r="AF52" i="6" s="1"/>
  <c r="AD54" i="4"/>
  <c r="AD54" i="6" s="1"/>
  <c r="AE46" i="4"/>
  <c r="AE46" i="6" s="1"/>
  <c r="AF58" i="4"/>
  <c r="AF58" i="6" s="1"/>
  <c r="AF23" i="4"/>
  <c r="AF23" i="6" s="1"/>
  <c r="AF53" i="4"/>
  <c r="AF53" i="6" s="1"/>
  <c r="AE70" i="4"/>
  <c r="AE70" i="6" s="1"/>
  <c r="AF89" i="4"/>
  <c r="AF89" i="6" s="1"/>
  <c r="AE65" i="4"/>
  <c r="AE65" i="6" s="1"/>
  <c r="AE27" i="4"/>
  <c r="AE27" i="6" s="1"/>
  <c r="AF42" i="4"/>
  <c r="AF42" i="6" s="1"/>
  <c r="AF75" i="4"/>
  <c r="AF75" i="6" s="1"/>
  <c r="AE43" i="4"/>
  <c r="AE43" i="6" s="1"/>
  <c r="AE39" i="4"/>
  <c r="AF46" i="4"/>
  <c r="AF46" i="6" s="1"/>
  <c r="AF44" i="4"/>
  <c r="AF44" i="6" s="1"/>
  <c r="AE36" i="4"/>
  <c r="AE36" i="6" s="1"/>
  <c r="AF60" i="4"/>
  <c r="AF60" i="6" s="1"/>
  <c r="AF71" i="4"/>
  <c r="AF71" i="6" s="1"/>
  <c r="AE35" i="4"/>
  <c r="AE35" i="6" s="1"/>
  <c r="AE83" i="4"/>
  <c r="AE83" i="6" s="1"/>
  <c r="AE80" i="4"/>
  <c r="AE80" i="6" s="1"/>
  <c r="AF85" i="4"/>
  <c r="AF85" i="6" s="1"/>
  <c r="AE25" i="4"/>
  <c r="AE25" i="6" s="1"/>
  <c r="AF62" i="4"/>
  <c r="AF62" i="6" s="1"/>
  <c r="AE66" i="4"/>
  <c r="AE66" i="6" s="1"/>
  <c r="AE28" i="4"/>
  <c r="AE28" i="6" s="1"/>
  <c r="AF51" i="4"/>
  <c r="AF26" i="4"/>
  <c r="AF26" i="6" s="1"/>
  <c r="AE47" i="4"/>
  <c r="AE47" i="6" s="1"/>
  <c r="AF68" i="4"/>
  <c r="AF68" i="6" s="1"/>
  <c r="AE77" i="4"/>
  <c r="AE77" i="6" s="1"/>
  <c r="AE45" i="4"/>
  <c r="AE45" i="6" s="1"/>
  <c r="AF56" i="4"/>
  <c r="AF56" i="6" s="1"/>
  <c r="AF76" i="4"/>
  <c r="AF76" i="6" s="1"/>
  <c r="AE32" i="4"/>
  <c r="AE32" i="6" s="1"/>
  <c r="AE86" i="4"/>
  <c r="AE86" i="6" s="1"/>
  <c r="AF50" i="4"/>
  <c r="AF50" i="6" s="1"/>
  <c r="AF90" i="4"/>
  <c r="AF90" i="6" s="1"/>
  <c r="AF38" i="4"/>
  <c r="AF38" i="6" s="1"/>
  <c r="AF37" i="4"/>
  <c r="AF37" i="6" s="1"/>
  <c r="AF88" i="4"/>
  <c r="AF88" i="6" s="1"/>
  <c r="AF69" i="4"/>
  <c r="AF69" i="6" s="1"/>
  <c r="AE74" i="4"/>
  <c r="AE74" i="6" s="1"/>
  <c r="AF92" i="4"/>
  <c r="AF92" i="6" s="1"/>
  <c r="AE30" i="4"/>
  <c r="AE30" i="6" s="1"/>
  <c r="AE82" i="4"/>
  <c r="AE82" i="6" s="1"/>
  <c r="AE54" i="4"/>
  <c r="AE54" i="6" s="1"/>
  <c r="AF87" i="4"/>
  <c r="AF87" i="6" s="1"/>
  <c r="AF59" i="4"/>
  <c r="AF59" i="6" s="1"/>
  <c r="AF67" i="4"/>
  <c r="AF67" i="6" s="1"/>
  <c r="AE81" i="4"/>
  <c r="AE81" i="6" s="1"/>
  <c r="AF40" i="4"/>
  <c r="AF40" i="6" s="1"/>
  <c r="AF73" i="4"/>
  <c r="AF73" i="6" s="1"/>
  <c r="AE55" i="4"/>
  <c r="AE55" i="6" s="1"/>
  <c r="AF29" i="6"/>
  <c r="AF57" i="4"/>
  <c r="AF57" i="6" s="1"/>
  <c r="AF24" i="4"/>
  <c r="AF24" i="6" s="1"/>
  <c r="AF74" i="4"/>
  <c r="AF74" i="6" s="1"/>
  <c r="AH72" i="4"/>
  <c r="AH72" i="6" s="1"/>
  <c r="AF80" i="4"/>
  <c r="AF80" i="6" s="1"/>
  <c r="AF36" i="4"/>
  <c r="AF36" i="6" s="1"/>
  <c r="AH52" i="4"/>
  <c r="AH52" i="6" s="1"/>
  <c r="AF39" i="4"/>
  <c r="AF39" i="6" s="1"/>
  <c r="AF43" i="4"/>
  <c r="AF43" i="6" s="1"/>
  <c r="AG42" i="4"/>
  <c r="AG42" i="6" s="1"/>
  <c r="AF65" i="4"/>
  <c r="AF65" i="6" s="1"/>
  <c r="AF55" i="4"/>
  <c r="AF55" i="6" s="1"/>
  <c r="AF54" i="4"/>
  <c r="AF54" i="6" s="1"/>
  <c r="AF30" i="4"/>
  <c r="AF30" i="6" s="1"/>
  <c r="AF86" i="4"/>
  <c r="AF86" i="6" s="1"/>
  <c r="AF45" i="4"/>
  <c r="AF45" i="6" s="1"/>
  <c r="AF28" i="4"/>
  <c r="AF28" i="6" s="1"/>
  <c r="AF66" i="4"/>
  <c r="AF66" i="6" s="1"/>
  <c r="AF25" i="4"/>
  <c r="AF25" i="6" s="1"/>
  <c r="AH31" i="4"/>
  <c r="AH31" i="6" s="1"/>
  <c r="AH61" i="4"/>
  <c r="AF70" i="4"/>
  <c r="AF70" i="6" s="1"/>
  <c r="AF83" i="4"/>
  <c r="AF83" i="6" s="1"/>
  <c r="AF35" i="4"/>
  <c r="AF35" i="6" s="1"/>
  <c r="AH41" i="4"/>
  <c r="AH41" i="6" s="1"/>
  <c r="AH91" i="4"/>
  <c r="AH91" i="6" s="1"/>
  <c r="AG24" i="4"/>
  <c r="AH29" i="4"/>
  <c r="AH29" i="6" s="1"/>
  <c r="AF81" i="4"/>
  <c r="AF81" i="6" s="1"/>
  <c r="AH84" i="4"/>
  <c r="AH84" i="6" s="1"/>
  <c r="AF82" i="4"/>
  <c r="AF82" i="6" s="1"/>
  <c r="AF32" i="4"/>
  <c r="AF32" i="6" s="1"/>
  <c r="AF77" i="4"/>
  <c r="AF47" i="4"/>
  <c r="AF47" i="6" s="1"/>
  <c r="AF27" i="4"/>
  <c r="AF27" i="6" s="1"/>
  <c r="AH53" i="4"/>
  <c r="AH85" i="4"/>
  <c r="AH85" i="6" s="1"/>
  <c r="AH44" i="4"/>
  <c r="AH44" i="6" s="1"/>
  <c r="AH37" i="4"/>
  <c r="AH37" i="6" s="1"/>
  <c r="AH23" i="4"/>
  <c r="AH23" i="6" s="1"/>
  <c r="AH71" i="4"/>
  <c r="AH71" i="6" s="1"/>
  <c r="AH90" i="4"/>
  <c r="AH90" i="6" s="1"/>
  <c r="AH88" i="4"/>
  <c r="AH88" i="6" s="1"/>
  <c r="AH50" i="4"/>
  <c r="AH50" i="6" s="1"/>
  <c r="AH73" i="4"/>
  <c r="AH73" i="6" s="1"/>
  <c r="AH24" i="4"/>
  <c r="AH24" i="6" s="1"/>
  <c r="AH92" i="4"/>
  <c r="AH92" i="6" s="1"/>
  <c r="AH68" i="4"/>
  <c r="AH76" i="4"/>
  <c r="AH76" i="6" s="1"/>
  <c r="AH59" i="4"/>
  <c r="AH59" i="6" s="1"/>
  <c r="AH57" i="4"/>
  <c r="AH57" i="6" s="1"/>
  <c r="AH89" i="4"/>
  <c r="AH89" i="6" s="1"/>
  <c r="AG81" i="4"/>
  <c r="AG81" i="6" s="1"/>
  <c r="AH58" i="4"/>
  <c r="AH58" i="6" s="1"/>
  <c r="AH26" i="4"/>
  <c r="AH26" i="6" s="1"/>
  <c r="AG54" i="4"/>
  <c r="AG54" i="6" s="1"/>
  <c r="AH67" i="4"/>
  <c r="AH67" i="6" s="1"/>
  <c r="AH42" i="4"/>
  <c r="AH42" i="6" s="1"/>
  <c r="AH40" i="4"/>
  <c r="AH40" i="6" s="1"/>
  <c r="AH51" i="4"/>
  <c r="AH51" i="6" s="1"/>
  <c r="AI84" i="4"/>
  <c r="AI84" i="6" s="1"/>
  <c r="AH62" i="4"/>
  <c r="AH62" i="6" s="1"/>
  <c r="AG47" i="4"/>
  <c r="AG47" i="6" s="1"/>
  <c r="AH56" i="4"/>
  <c r="AH56" i="6" s="1"/>
  <c r="AH87" i="4"/>
  <c r="AH87" i="6" s="1"/>
  <c r="AH75" i="4"/>
  <c r="AH75" i="6" s="1"/>
  <c r="AH46" i="4"/>
  <c r="AH46" i="6" s="1"/>
  <c r="AH60" i="4"/>
  <c r="AH60" i="6" s="1"/>
  <c r="AH69" i="4"/>
  <c r="AH69" i="6" s="1"/>
  <c r="AH61" i="6"/>
  <c r="AH38" i="4"/>
  <c r="AH38" i="6" s="1"/>
  <c r="AH39" i="4"/>
  <c r="AH39" i="6" s="1"/>
  <c r="AH86" i="4"/>
  <c r="AH86" i="6" s="1"/>
  <c r="AJ31" i="4"/>
  <c r="AJ31" i="6" s="1"/>
  <c r="AH81" i="4"/>
  <c r="AH81" i="6" s="1"/>
  <c r="AH80" i="4"/>
  <c r="AH43" i="4"/>
  <c r="AH43" i="6" s="1"/>
  <c r="AI71" i="4"/>
  <c r="AI71" i="6" s="1"/>
  <c r="AH74" i="4"/>
  <c r="AH74" i="6" s="1"/>
  <c r="AJ91" i="4"/>
  <c r="AJ91" i="6" s="1"/>
  <c r="AH32" i="4"/>
  <c r="AH32" i="6" s="1"/>
  <c r="AH77" i="4"/>
  <c r="AH77" i="6" s="1"/>
  <c r="AH25" i="4"/>
  <c r="AH25" i="6" s="1"/>
  <c r="AH53" i="6"/>
  <c r="AH82" i="4"/>
  <c r="AH82" i="6" s="1"/>
  <c r="AH47" i="4"/>
  <c r="AH47" i="6" s="1"/>
  <c r="AJ72" i="4"/>
  <c r="AI58" i="4"/>
  <c r="AI58" i="6" s="1"/>
  <c r="AJ41" i="4"/>
  <c r="AJ41" i="6" s="1"/>
  <c r="AJ61" i="4"/>
  <c r="AJ61" i="6" s="1"/>
  <c r="AH83" i="4"/>
  <c r="AH83" i="6" s="1"/>
  <c r="AI46" i="4"/>
  <c r="AI46" i="6" s="1"/>
  <c r="AH28" i="4"/>
  <c r="AH28" i="6" s="1"/>
  <c r="AH36" i="4"/>
  <c r="AH36" i="6" s="1"/>
  <c r="AH55" i="4"/>
  <c r="AH54" i="4"/>
  <c r="AH54" i="6" s="1"/>
  <c r="AH45" i="4"/>
  <c r="AH45" i="6" s="1"/>
  <c r="AH66" i="4"/>
  <c r="AJ29" i="4"/>
  <c r="AJ29" i="6" s="1"/>
  <c r="AJ52" i="4"/>
  <c r="AJ52" i="6" s="1"/>
  <c r="AI90" i="4"/>
  <c r="AI90" i="6" s="1"/>
  <c r="AI26" i="4"/>
  <c r="AI26" i="6" s="1"/>
  <c r="AH27" i="4"/>
  <c r="AH35" i="4"/>
  <c r="AH35" i="6" s="1"/>
  <c r="AJ84" i="4"/>
  <c r="AJ84" i="6" s="1"/>
  <c r="AH65" i="4"/>
  <c r="AH65" i="6" s="1"/>
  <c r="AH68" i="6"/>
  <c r="AH30" i="4"/>
  <c r="AH70" i="4"/>
  <c r="AH70" i="6" s="1"/>
  <c r="AJ24" i="4"/>
  <c r="AJ24" i="6" s="1"/>
  <c r="AJ59" i="4"/>
  <c r="AJ59" i="6" s="1"/>
  <c r="AJ89" i="4"/>
  <c r="AJ89" i="6" s="1"/>
  <c r="AK91" i="4"/>
  <c r="AK91" i="6" s="1"/>
  <c r="AJ85" i="4"/>
  <c r="AJ85" i="6" s="1"/>
  <c r="AK31" i="4"/>
  <c r="AK31" i="6" s="1"/>
  <c r="AJ69" i="4"/>
  <c r="AJ69" i="6" s="1"/>
  <c r="AK84" i="4"/>
  <c r="AK84" i="6" s="1"/>
  <c r="AJ87" i="4"/>
  <c r="AJ87" i="6" s="1"/>
  <c r="AK41" i="4"/>
  <c r="AK41" i="6" s="1"/>
  <c r="AI47" i="4"/>
  <c r="AI47" i="6" s="1"/>
  <c r="AK52" i="4"/>
  <c r="AK52" i="6" s="1"/>
  <c r="AK29" i="4"/>
  <c r="AK29" i="6" s="1"/>
  <c r="AJ90" i="4"/>
  <c r="AJ90" i="6" s="1"/>
  <c r="AJ73" i="4"/>
  <c r="AJ73" i="6" s="1"/>
  <c r="AJ76" i="4"/>
  <c r="AJ76" i="6" s="1"/>
  <c r="AH80" i="6"/>
  <c r="AI39" i="4"/>
  <c r="AI39" i="6" s="1"/>
  <c r="AJ44" i="4"/>
  <c r="AJ44" i="6" s="1"/>
  <c r="AI55" i="4"/>
  <c r="AI55" i="6" s="1"/>
  <c r="AJ62" i="4"/>
  <c r="AJ62" i="6" s="1"/>
  <c r="AJ67" i="4"/>
  <c r="AJ67" i="6" s="1"/>
  <c r="AJ60" i="4"/>
  <c r="AJ60" i="6" s="1"/>
  <c r="AJ71" i="4"/>
  <c r="AJ71" i="6" s="1"/>
  <c r="AI43" i="4"/>
  <c r="AI43" i="6" s="1"/>
  <c r="AJ68" i="4"/>
  <c r="AJ68" i="6" s="1"/>
  <c r="AJ75" i="4"/>
  <c r="AJ75" i="6" s="1"/>
  <c r="AJ23" i="4"/>
  <c r="AJ23" i="6" s="1"/>
  <c r="AJ92" i="4"/>
  <c r="AJ92" i="6" s="1"/>
  <c r="AJ57" i="4"/>
  <c r="AJ57" i="6" s="1"/>
  <c r="AJ37" i="4"/>
  <c r="AJ37" i="6" s="1"/>
  <c r="AJ50" i="4"/>
  <c r="AJ50" i="6" s="1"/>
  <c r="AJ40" i="4"/>
  <c r="AJ40" i="6" s="1"/>
  <c r="AJ51" i="4"/>
  <c r="AJ51" i="6" s="1"/>
  <c r="AJ38" i="4"/>
  <c r="AJ38" i="6" s="1"/>
  <c r="AJ26" i="4"/>
  <c r="AJ26" i="6" s="1"/>
  <c r="AJ42" i="4"/>
  <c r="AJ42" i="6" s="1"/>
  <c r="AJ56" i="4"/>
  <c r="AJ56" i="6" s="1"/>
  <c r="AJ46" i="4"/>
  <c r="AJ46" i="6" s="1"/>
  <c r="AK61" i="4"/>
  <c r="AK61" i="6" s="1"/>
  <c r="AJ58" i="4"/>
  <c r="AJ58" i="6" s="1"/>
  <c r="AJ72" i="6"/>
  <c r="AK72" i="4"/>
  <c r="AK72" i="6" s="1"/>
  <c r="AI82" i="4"/>
  <c r="AI82" i="6" s="1"/>
  <c r="AJ53" i="4"/>
  <c r="AJ53" i="6" s="1"/>
  <c r="AJ88" i="4"/>
  <c r="AJ88" i="6" s="1"/>
  <c r="AJ74" i="4"/>
  <c r="AJ74" i="6" s="1"/>
  <c r="AK57" i="4"/>
  <c r="AK57" i="6" s="1"/>
  <c r="AK68" i="4"/>
  <c r="AK68" i="6" s="1"/>
  <c r="AK44" i="4"/>
  <c r="AK44" i="6" s="1"/>
  <c r="AJ80" i="4"/>
  <c r="AJ80" i="6" s="1"/>
  <c r="AL84" i="4"/>
  <c r="AL84" i="6" s="1"/>
  <c r="AL31" i="4"/>
  <c r="AL31" i="6" s="1"/>
  <c r="AL91" i="4"/>
  <c r="AL91" i="6" s="1"/>
  <c r="AK59" i="4"/>
  <c r="AK59" i="6" s="1"/>
  <c r="AK53" i="4"/>
  <c r="AK53" i="6" s="1"/>
  <c r="AL72" i="4"/>
  <c r="AL72" i="6" s="1"/>
  <c r="AL61" i="4"/>
  <c r="AL61" i="6" s="1"/>
  <c r="AK56" i="4"/>
  <c r="AK56" i="6" s="1"/>
  <c r="AK42" i="4"/>
  <c r="AK42" i="6" s="1"/>
  <c r="AJ66" i="4"/>
  <c r="AJ66" i="6" s="1"/>
  <c r="AJ65" i="4"/>
  <c r="AJ65" i="6" s="1"/>
  <c r="AK40" i="4"/>
  <c r="AK40" i="6" s="1"/>
  <c r="AJ81" i="4"/>
  <c r="AJ81" i="6" s="1"/>
  <c r="AK71" i="4"/>
  <c r="AK71" i="6" s="1"/>
  <c r="AJ25" i="4"/>
  <c r="AK67" i="4"/>
  <c r="AK67" i="6" s="1"/>
  <c r="AJ55" i="4"/>
  <c r="AJ55" i="6" s="1"/>
  <c r="AJ35" i="4"/>
  <c r="AJ35" i="6" s="1"/>
  <c r="AJ39" i="4"/>
  <c r="AK73" i="4"/>
  <c r="AK73" i="6" s="1"/>
  <c r="AK90" i="4"/>
  <c r="AK90" i="6" s="1"/>
  <c r="AL52" i="4"/>
  <c r="AL52" i="6" s="1"/>
  <c r="AJ47" i="4"/>
  <c r="AJ47" i="6" s="1"/>
  <c r="AJ83" i="4"/>
  <c r="AJ83" i="6" s="1"/>
  <c r="AJ36" i="4"/>
  <c r="AJ36" i="6" s="1"/>
  <c r="AK38" i="4"/>
  <c r="AK38" i="6" s="1"/>
  <c r="AK37" i="4"/>
  <c r="AK37" i="6" s="1"/>
  <c r="AK92" i="4"/>
  <c r="AK92" i="6" s="1"/>
  <c r="AJ27" i="4"/>
  <c r="AJ27" i="6" s="1"/>
  <c r="AK69" i="4"/>
  <c r="AK69" i="6" s="1"/>
  <c r="AK85" i="4"/>
  <c r="AK85" i="6" s="1"/>
  <c r="AK89" i="4"/>
  <c r="AK89" i="6" s="1"/>
  <c r="AK24" i="4"/>
  <c r="AK24" i="6" s="1"/>
  <c r="AK26" i="4"/>
  <c r="AK26" i="6" s="1"/>
  <c r="AK51" i="4"/>
  <c r="AK51" i="6" s="1"/>
  <c r="AJ32" i="4"/>
  <c r="AJ32" i="6" s="1"/>
  <c r="AK75" i="4"/>
  <c r="AK75" i="6" s="1"/>
  <c r="AK88" i="4"/>
  <c r="AK88" i="6" s="1"/>
  <c r="AJ82" i="4"/>
  <c r="AJ82" i="6" s="1"/>
  <c r="AK58" i="4"/>
  <c r="AK58" i="6" s="1"/>
  <c r="AK46" i="4"/>
  <c r="AK46" i="6" s="1"/>
  <c r="AJ28" i="4"/>
  <c r="AJ54" i="4"/>
  <c r="AJ54" i="6" s="1"/>
  <c r="AJ30" i="4"/>
  <c r="AJ30" i="6" s="1"/>
  <c r="AJ86" i="4"/>
  <c r="AJ86" i="6" s="1"/>
  <c r="AK50" i="4"/>
  <c r="AK50" i="6" s="1"/>
  <c r="AK23" i="4"/>
  <c r="AK23" i="6" s="1"/>
  <c r="AJ43" i="4"/>
  <c r="AJ43" i="6" s="1"/>
  <c r="AJ77" i="4"/>
  <c r="AJ77" i="6" s="1"/>
  <c r="AK60" i="4"/>
  <c r="AK60" i="6" s="1"/>
  <c r="AK62" i="4"/>
  <c r="AK62" i="6" s="1"/>
  <c r="AJ70" i="4"/>
  <c r="AJ70" i="6" s="1"/>
  <c r="AK76" i="4"/>
  <c r="AK76" i="6" s="1"/>
  <c r="AL29" i="4"/>
  <c r="AL29" i="6" s="1"/>
  <c r="AL41" i="4"/>
  <c r="AL41" i="6" s="1"/>
  <c r="AK87" i="4"/>
  <c r="AK87" i="6" s="1"/>
  <c r="AJ45" i="4"/>
  <c r="AJ45" i="6" s="1"/>
  <c r="AK45" i="4"/>
  <c r="AL76" i="4"/>
  <c r="AL76" i="6" s="1"/>
  <c r="AL62" i="4"/>
  <c r="AL62" i="6" s="1"/>
  <c r="AK86" i="4"/>
  <c r="AK86" i="6" s="1"/>
  <c r="AK54" i="4"/>
  <c r="AK54" i="6" s="1"/>
  <c r="AK82" i="4"/>
  <c r="AK82" i="6" s="1"/>
  <c r="AL75" i="4"/>
  <c r="AL75" i="6" s="1"/>
  <c r="AL51" i="4"/>
  <c r="AL51" i="6" s="1"/>
  <c r="AL89" i="4"/>
  <c r="AL89" i="6" s="1"/>
  <c r="AL69" i="4"/>
  <c r="AL69" i="6" s="1"/>
  <c r="AL38" i="4"/>
  <c r="AL38" i="6" s="1"/>
  <c r="AK36" i="4"/>
  <c r="AK36" i="6" s="1"/>
  <c r="AK47" i="4"/>
  <c r="AK47" i="6" s="1"/>
  <c r="AL90" i="4"/>
  <c r="AL90" i="6" s="1"/>
  <c r="AK66" i="4"/>
  <c r="AK66" i="6" s="1"/>
  <c r="AL56" i="4"/>
  <c r="AL56" i="6" s="1"/>
  <c r="AM72" i="4"/>
  <c r="AM72" i="6" s="1"/>
  <c r="AK80" i="4"/>
  <c r="AK80" i="6" s="1"/>
  <c r="AL57" i="4"/>
  <c r="AL57" i="6" s="1"/>
  <c r="AL50" i="4"/>
  <c r="AL50" i="6" s="1"/>
  <c r="AL71" i="4"/>
  <c r="AL71" i="6" s="1"/>
  <c r="AK81" i="4"/>
  <c r="AK81" i="6" s="1"/>
  <c r="AM31" i="4"/>
  <c r="AM31" i="6" s="1"/>
  <c r="AL60" i="4"/>
  <c r="AL60" i="6" s="1"/>
  <c r="AM41" i="4"/>
  <c r="AM41" i="6" s="1"/>
  <c r="AK77" i="4"/>
  <c r="AK77" i="6" s="1"/>
  <c r="AL46" i="4"/>
  <c r="AL46" i="6" s="1"/>
  <c r="AL37" i="4"/>
  <c r="AJ39" i="6"/>
  <c r="AK39" i="4"/>
  <c r="AK39" i="6" s="1"/>
  <c r="AL67" i="4"/>
  <c r="AL67" i="6" s="1"/>
  <c r="AK65" i="4"/>
  <c r="AK65" i="6" s="1"/>
  <c r="AL59" i="4"/>
  <c r="AL59" i="6" s="1"/>
  <c r="AL68" i="4"/>
  <c r="AL68" i="6" s="1"/>
  <c r="AL87" i="4"/>
  <c r="AL87" i="6" s="1"/>
  <c r="AM29" i="4"/>
  <c r="AM29" i="6" s="1"/>
  <c r="AK70" i="4"/>
  <c r="AK70" i="6" s="1"/>
  <c r="AK43" i="4"/>
  <c r="AK43" i="6" s="1"/>
  <c r="AL23" i="4"/>
  <c r="AL23" i="6" s="1"/>
  <c r="AK30" i="4"/>
  <c r="AK30" i="6" s="1"/>
  <c r="AK28" i="4"/>
  <c r="AK28" i="6" s="1"/>
  <c r="AL58" i="4"/>
  <c r="AL58" i="6" s="1"/>
  <c r="AL88" i="4"/>
  <c r="AL88" i="6" s="1"/>
  <c r="AK32" i="4"/>
  <c r="AK32" i="6" s="1"/>
  <c r="AL26" i="4"/>
  <c r="AL26" i="6" s="1"/>
  <c r="AL24" i="4"/>
  <c r="AL24" i="6" s="1"/>
  <c r="AL85" i="4"/>
  <c r="AL85" i="6" s="1"/>
  <c r="AK27" i="4"/>
  <c r="AK27" i="6" s="1"/>
  <c r="AK83" i="4"/>
  <c r="AK83" i="6" s="1"/>
  <c r="AM52" i="4"/>
  <c r="AM52" i="6" s="1"/>
  <c r="AL73" i="4"/>
  <c r="AL73" i="6" s="1"/>
  <c r="AL42" i="4"/>
  <c r="AL42" i="6" s="1"/>
  <c r="AM61" i="4"/>
  <c r="AM61" i="6" s="1"/>
  <c r="AL53" i="4"/>
  <c r="AL53" i="6" s="1"/>
  <c r="AK74" i="4"/>
  <c r="AK74" i="6" s="1"/>
  <c r="AL92" i="4"/>
  <c r="AL92" i="6" s="1"/>
  <c r="AK35" i="4"/>
  <c r="AK35" i="6" s="1"/>
  <c r="AK55" i="4"/>
  <c r="AK25" i="4"/>
  <c r="AK25" i="6" s="1"/>
  <c r="AL40" i="4"/>
  <c r="AL40" i="6" s="1"/>
  <c r="AM91" i="4"/>
  <c r="AM91" i="6" s="1"/>
  <c r="AM84" i="4"/>
  <c r="AM84" i="6" s="1"/>
  <c r="AL44" i="4"/>
  <c r="AL44" i="6" s="1"/>
  <c r="AN52" i="4"/>
  <c r="AN52" i="6" s="1"/>
  <c r="AM85" i="4"/>
  <c r="AM85" i="6" s="1"/>
  <c r="AM26" i="4"/>
  <c r="AM26" i="6" s="1"/>
  <c r="AM88" i="4"/>
  <c r="AM88" i="6" s="1"/>
  <c r="AL28" i="4"/>
  <c r="AL28" i="6" s="1"/>
  <c r="AL70" i="4"/>
  <c r="AL70" i="6" s="1"/>
  <c r="AM87" i="4"/>
  <c r="AM87" i="6" s="1"/>
  <c r="AM59" i="4"/>
  <c r="AM59" i="6" s="1"/>
  <c r="AM46" i="4"/>
  <c r="AM46" i="6" s="1"/>
  <c r="AL80" i="4"/>
  <c r="AL80" i="6" s="1"/>
  <c r="AM76" i="4"/>
  <c r="AM76" i="6" s="1"/>
  <c r="AM40" i="4"/>
  <c r="AM40" i="6" s="1"/>
  <c r="AL55" i="4"/>
  <c r="AL55" i="6" s="1"/>
  <c r="AN61" i="4"/>
  <c r="AN61" i="6" s="1"/>
  <c r="AM67" i="4"/>
  <c r="AM37" i="4"/>
  <c r="AM37" i="6" s="1"/>
  <c r="AN41" i="4"/>
  <c r="AN41" i="6" s="1"/>
  <c r="AN31" i="4"/>
  <c r="AN31" i="6" s="1"/>
  <c r="AM71" i="4"/>
  <c r="AM71" i="6" s="1"/>
  <c r="AM56" i="4"/>
  <c r="AM56" i="6" s="1"/>
  <c r="AM90" i="4"/>
  <c r="AM90" i="6" s="1"/>
  <c r="AL36" i="4"/>
  <c r="AL36" i="6" s="1"/>
  <c r="AM89" i="4"/>
  <c r="AM89" i="6" s="1"/>
  <c r="AM75" i="4"/>
  <c r="AM75" i="6" s="1"/>
  <c r="AL54" i="4"/>
  <c r="AL54" i="6" s="1"/>
  <c r="AN84" i="4"/>
  <c r="AN84" i="6" s="1"/>
  <c r="AL74" i="4"/>
  <c r="AL74" i="6" s="1"/>
  <c r="AM44" i="4"/>
  <c r="AM44" i="6" s="1"/>
  <c r="AM73" i="4"/>
  <c r="AM73" i="6" s="1"/>
  <c r="AL27" i="4"/>
  <c r="AL27" i="6" s="1"/>
  <c r="AL32" i="4"/>
  <c r="AL32" i="6" s="1"/>
  <c r="AL43" i="4"/>
  <c r="AL43" i="6" s="1"/>
  <c r="AN29" i="4"/>
  <c r="AO29" i="4" s="1"/>
  <c r="AP29" i="4" s="1"/>
  <c r="AQ29" i="4" s="1"/>
  <c r="AM68" i="4"/>
  <c r="AM68" i="6" s="1"/>
  <c r="AL65" i="4"/>
  <c r="AL65" i="6" s="1"/>
  <c r="AM57" i="4"/>
  <c r="AM57" i="6" s="1"/>
  <c r="AM62" i="4"/>
  <c r="AM62" i="6" s="1"/>
  <c r="AL45" i="4"/>
  <c r="AL45" i="6" s="1"/>
  <c r="AN91" i="4"/>
  <c r="AN91" i="6" s="1"/>
  <c r="AL83" i="4"/>
  <c r="AL83" i="6" s="1"/>
  <c r="AM24" i="4"/>
  <c r="AM24" i="6" s="1"/>
  <c r="AM58" i="4"/>
  <c r="AM58" i="6" s="1"/>
  <c r="AL30" i="4"/>
  <c r="AL30" i="6" s="1"/>
  <c r="AL25" i="4"/>
  <c r="AL25" i="6" s="1"/>
  <c r="AL35" i="4"/>
  <c r="AL35" i="6" s="1"/>
  <c r="AM92" i="4"/>
  <c r="AM92" i="6" s="1"/>
  <c r="AM53" i="4"/>
  <c r="AM53" i="6" s="1"/>
  <c r="AM42" i="4"/>
  <c r="AM42" i="6" s="1"/>
  <c r="AM23" i="4"/>
  <c r="AM23" i="6" s="1"/>
  <c r="AL39" i="4"/>
  <c r="AL39" i="6" s="1"/>
  <c r="AL77" i="4"/>
  <c r="AL77" i="6" s="1"/>
  <c r="AM60" i="4"/>
  <c r="AM60" i="6" s="1"/>
  <c r="AL81" i="4"/>
  <c r="AL81" i="6" s="1"/>
  <c r="AM50" i="4"/>
  <c r="AM50" i="6" s="1"/>
  <c r="AN72" i="4"/>
  <c r="AN72" i="6" s="1"/>
  <c r="AL66" i="4"/>
  <c r="AL66" i="6" s="1"/>
  <c r="AL47" i="4"/>
  <c r="AL47" i="6" s="1"/>
  <c r="AM38" i="4"/>
  <c r="AM38" i="6" s="1"/>
  <c r="AM69" i="4"/>
  <c r="AM69" i="6" s="1"/>
  <c r="AM51" i="4"/>
  <c r="AM51" i="6" s="1"/>
  <c r="AL82" i="4"/>
  <c r="AL82" i="6" s="1"/>
  <c r="AL86" i="4"/>
  <c r="AL86" i="6" s="1"/>
  <c r="AN69" i="4"/>
  <c r="AN69" i="6" s="1"/>
  <c r="AN62" i="4"/>
  <c r="AN62" i="6" s="1"/>
  <c r="AN68" i="4"/>
  <c r="AN68" i="6" s="1"/>
  <c r="AM43" i="4"/>
  <c r="AM43" i="6" s="1"/>
  <c r="AM54" i="4"/>
  <c r="AM54" i="6" s="1"/>
  <c r="AN89" i="4"/>
  <c r="AN89" i="6" s="1"/>
  <c r="AN90" i="4"/>
  <c r="AN90" i="6" s="1"/>
  <c r="AM55" i="4"/>
  <c r="AM55" i="6" s="1"/>
  <c r="AN59" i="4"/>
  <c r="AN59" i="6" s="1"/>
  <c r="AM70" i="4"/>
  <c r="AM70" i="6" s="1"/>
  <c r="AM81" i="4"/>
  <c r="AM81" i="6" s="1"/>
  <c r="AM77" i="4"/>
  <c r="AM77" i="6" s="1"/>
  <c r="AM39" i="4"/>
  <c r="AM39" i="6" s="1"/>
  <c r="AN23" i="4"/>
  <c r="AO23" i="4" s="1"/>
  <c r="AO23" i="6" s="1"/>
  <c r="AM30" i="4"/>
  <c r="AM30" i="6" s="1"/>
  <c r="AN24" i="4"/>
  <c r="AO24" i="4" s="1"/>
  <c r="AM65" i="4"/>
  <c r="AM65" i="6" s="1"/>
  <c r="AM27" i="4"/>
  <c r="AM27" i="6" s="1"/>
  <c r="AN44" i="4"/>
  <c r="AN44" i="6" s="1"/>
  <c r="AN71" i="4"/>
  <c r="AN71" i="6" s="1"/>
  <c r="AM67" i="6"/>
  <c r="AN67" i="4"/>
  <c r="AN67" i="6" s="1"/>
  <c r="AN76" i="4"/>
  <c r="AN76" i="6" s="1"/>
  <c r="AN88" i="4"/>
  <c r="AN88" i="6" s="1"/>
  <c r="AN85" i="4"/>
  <c r="AN85" i="6" s="1"/>
  <c r="AN42" i="4"/>
  <c r="AN42" i="6" s="1"/>
  <c r="AM86" i="4"/>
  <c r="AM86" i="6" s="1"/>
  <c r="AN38" i="4"/>
  <c r="AN38" i="6" s="1"/>
  <c r="AN50" i="4"/>
  <c r="AN50" i="6" s="1"/>
  <c r="AM35" i="4"/>
  <c r="AM35" i="6" s="1"/>
  <c r="AM45" i="4"/>
  <c r="AM45" i="6" s="1"/>
  <c r="AN75" i="4"/>
  <c r="AN75" i="6" s="1"/>
  <c r="AM36" i="4"/>
  <c r="AM36" i="6" s="1"/>
  <c r="AN56" i="4"/>
  <c r="AN56" i="6" s="1"/>
  <c r="AN40" i="4"/>
  <c r="AN40" i="6" s="1"/>
  <c r="AN46" i="4"/>
  <c r="AN46" i="6" s="1"/>
  <c r="AN87" i="4"/>
  <c r="AN87" i="6" s="1"/>
  <c r="AM82" i="4"/>
  <c r="AM82" i="6" s="1"/>
  <c r="AM47" i="4"/>
  <c r="AM47" i="6" s="1"/>
  <c r="AN92" i="4"/>
  <c r="AN92" i="6" s="1"/>
  <c r="AN51" i="4"/>
  <c r="AN51" i="6" s="1"/>
  <c r="AM66" i="4"/>
  <c r="AM66" i="6" s="1"/>
  <c r="AN53" i="4"/>
  <c r="AN53" i="6" s="1"/>
  <c r="AM25" i="4"/>
  <c r="AM25" i="6" s="1"/>
  <c r="AN60" i="4"/>
  <c r="AN60" i="6" s="1"/>
  <c r="AN58" i="4"/>
  <c r="AN58" i="6" s="1"/>
  <c r="AM83" i="4"/>
  <c r="AN57" i="4"/>
  <c r="AN57" i="6" s="1"/>
  <c r="AM32" i="4"/>
  <c r="AM32" i="6" s="1"/>
  <c r="AN73" i="4"/>
  <c r="AN73" i="6" s="1"/>
  <c r="AM74" i="4"/>
  <c r="AM74" i="6" s="1"/>
  <c r="AN37" i="4"/>
  <c r="AN37" i="6" s="1"/>
  <c r="AM80" i="4"/>
  <c r="AM28" i="4"/>
  <c r="AM28" i="6" s="1"/>
  <c r="AN26" i="4"/>
  <c r="AN55" i="4"/>
  <c r="AN55" i="6" s="1"/>
  <c r="AN25" i="4"/>
  <c r="AN66" i="4"/>
  <c r="AN66" i="6" s="1"/>
  <c r="AN35" i="4"/>
  <c r="AN35" i="6" s="1"/>
  <c r="AN27" i="4"/>
  <c r="AN27" i="6" s="1"/>
  <c r="AN30" i="4"/>
  <c r="AN30" i="6" s="1"/>
  <c r="AN39" i="4"/>
  <c r="AN39" i="6" s="1"/>
  <c r="AN81" i="4"/>
  <c r="AN81" i="6" s="1"/>
  <c r="AN47" i="4"/>
  <c r="AN47" i="6" s="1"/>
  <c r="AN28" i="4"/>
  <c r="AN82" i="4"/>
  <c r="AN82" i="6" s="1"/>
  <c r="AN36" i="4"/>
  <c r="AN36" i="6" s="1"/>
  <c r="AN54" i="4"/>
  <c r="AN54" i="6" s="1"/>
  <c r="AN80" i="4"/>
  <c r="AN83" i="4"/>
  <c r="AN83" i="6" s="1"/>
  <c r="AN43" i="4"/>
  <c r="AN43" i="6" s="1"/>
  <c r="AN74" i="4"/>
  <c r="AN74" i="6" s="1"/>
  <c r="AN32" i="4"/>
  <c r="AN32" i="6" s="1"/>
  <c r="AN45" i="4"/>
  <c r="AN45" i="6" s="1"/>
  <c r="AN86" i="4"/>
  <c r="AN86" i="6" s="1"/>
  <c r="AN65" i="4"/>
  <c r="AN65" i="6" s="1"/>
  <c r="AN77" i="4"/>
  <c r="AN77" i="6" s="1"/>
  <c r="AN70" i="4"/>
  <c r="AN70" i="6" s="1"/>
  <c r="C2" i="12" l="1"/>
  <c r="Q16" i="12"/>
  <c r="I90" i="4"/>
  <c r="I90" i="6" s="1"/>
  <c r="I85" i="4"/>
  <c r="I85" i="6" s="1"/>
  <c r="I82" i="4"/>
  <c r="I82" i="6" s="1"/>
  <c r="I60" i="4"/>
  <c r="I60" i="6" s="1"/>
  <c r="I57" i="4"/>
  <c r="I57" i="6" s="1"/>
  <c r="I52" i="4"/>
  <c r="I52" i="6" s="1"/>
  <c r="I46" i="4"/>
  <c r="I46" i="6" s="1"/>
  <c r="I41" i="4"/>
  <c r="I38" i="4"/>
  <c r="I38" i="6" s="1"/>
  <c r="I76" i="4"/>
  <c r="I76" i="6" s="1"/>
  <c r="I73" i="4"/>
  <c r="I73" i="6" s="1"/>
  <c r="I68" i="4"/>
  <c r="I68" i="6" s="1"/>
  <c r="I65" i="4"/>
  <c r="I27" i="4"/>
  <c r="I27" i="6" s="1"/>
  <c r="N15" i="12"/>
  <c r="I91" i="4"/>
  <c r="I91" i="6" s="1"/>
  <c r="I88" i="4"/>
  <c r="I88" i="6" s="1"/>
  <c r="I83" i="4"/>
  <c r="I83" i="6" s="1"/>
  <c r="I80" i="4"/>
  <c r="I58" i="4"/>
  <c r="I58" i="6" s="1"/>
  <c r="I55" i="4"/>
  <c r="I55" i="6" s="1"/>
  <c r="I50" i="4"/>
  <c r="I47" i="4"/>
  <c r="I47" i="6" s="1"/>
  <c r="I44" i="4"/>
  <c r="I44" i="6" s="1"/>
  <c r="I39" i="4"/>
  <c r="I39" i="6" s="1"/>
  <c r="I36" i="4"/>
  <c r="I74" i="4"/>
  <c r="I74" i="6" s="1"/>
  <c r="I71" i="4"/>
  <c r="I71" i="6" s="1"/>
  <c r="I66" i="4"/>
  <c r="I66" i="6" s="1"/>
  <c r="I25" i="4"/>
  <c r="I25" i="6" s="1"/>
  <c r="S11" i="37"/>
  <c r="I24" i="6"/>
  <c r="O39" i="38"/>
  <c r="O46" i="38" s="1"/>
  <c r="J23" i="4"/>
  <c r="J23" i="6" s="1"/>
  <c r="J44" i="4"/>
  <c r="J44" i="6" s="1"/>
  <c r="J86" i="4"/>
  <c r="J86" i="6" s="1"/>
  <c r="J53" i="4"/>
  <c r="J53" i="6" s="1"/>
  <c r="I80" i="6"/>
  <c r="I36" i="6"/>
  <c r="I65" i="6"/>
  <c r="I26" i="4"/>
  <c r="I26" i="6" s="1"/>
  <c r="I10" i="6" s="1"/>
  <c r="J75" i="4"/>
  <c r="J75" i="6" s="1"/>
  <c r="J81" i="4"/>
  <c r="J81" i="6" s="1"/>
  <c r="X83" i="4"/>
  <c r="X83" i="6" s="1"/>
  <c r="I11" i="4"/>
  <c r="J31" i="4"/>
  <c r="J31" i="6" s="1"/>
  <c r="J70" i="4"/>
  <c r="J70" i="6" s="1"/>
  <c r="J36" i="4"/>
  <c r="J36" i="6" s="1"/>
  <c r="J61" i="4"/>
  <c r="J61" i="6" s="1"/>
  <c r="X76" i="4"/>
  <c r="X76" i="6" s="1"/>
  <c r="X73" i="4"/>
  <c r="X73" i="6" s="1"/>
  <c r="M16" i="12"/>
  <c r="N16" i="12"/>
  <c r="J67" i="4"/>
  <c r="J67" i="6" s="1"/>
  <c r="J89" i="4"/>
  <c r="J89" i="6" s="1"/>
  <c r="J58" i="4"/>
  <c r="J58" i="6" s="1"/>
  <c r="J10" i="37"/>
  <c r="J6" i="37" s="1"/>
  <c r="W10" i="31"/>
  <c r="F2" i="26"/>
  <c r="BY8" i="36"/>
  <c r="X29" i="4"/>
  <c r="X29" i="6" s="1"/>
  <c r="X56" i="4"/>
  <c r="X56" i="6" s="1"/>
  <c r="X55" i="4"/>
  <c r="X55" i="6" s="1"/>
  <c r="X39" i="4"/>
  <c r="X39" i="6" s="1"/>
  <c r="X80" i="4"/>
  <c r="X80" i="6" s="1"/>
  <c r="X30" i="4"/>
  <c r="X30" i="6" s="1"/>
  <c r="X36" i="4"/>
  <c r="X36" i="6" s="1"/>
  <c r="X25" i="4"/>
  <c r="X25" i="6" s="1"/>
  <c r="X27" i="4"/>
  <c r="X27" i="6" s="1"/>
  <c r="X47" i="4"/>
  <c r="X47" i="6" s="1"/>
  <c r="X32" i="4"/>
  <c r="X32" i="6" s="1"/>
  <c r="X74" i="4"/>
  <c r="X74" i="6" s="1"/>
  <c r="X62" i="4"/>
  <c r="X62" i="6" s="1"/>
  <c r="X42" i="4"/>
  <c r="X42" i="6" s="1"/>
  <c r="X57" i="4"/>
  <c r="X57" i="6" s="1"/>
  <c r="X88" i="4"/>
  <c r="X88" i="6" s="1"/>
  <c r="X75" i="4"/>
  <c r="X75" i="6" s="1"/>
  <c r="X46" i="4"/>
  <c r="X46" i="6" s="1"/>
  <c r="X92" i="4"/>
  <c r="X92" i="6" s="1"/>
  <c r="X72" i="4"/>
  <c r="X72" i="6" s="1"/>
  <c r="X41" i="4"/>
  <c r="X41" i="6" s="1"/>
  <c r="X44" i="4"/>
  <c r="X44" i="6" s="1"/>
  <c r="X90" i="4"/>
  <c r="X90" i="6" s="1"/>
  <c r="X68" i="4"/>
  <c r="X68" i="6" s="1"/>
  <c r="X52" i="4"/>
  <c r="X52" i="6" s="1"/>
  <c r="X86" i="4"/>
  <c r="X86" i="6" s="1"/>
  <c r="X43" i="4"/>
  <c r="X43" i="6" s="1"/>
  <c r="X45" i="4"/>
  <c r="X45" i="6" s="1"/>
  <c r="X82" i="4"/>
  <c r="X82" i="6" s="1"/>
  <c r="X70" i="4"/>
  <c r="X70" i="6" s="1"/>
  <c r="X67" i="4"/>
  <c r="X67" i="6" s="1"/>
  <c r="X40" i="4"/>
  <c r="X40" i="6" s="1"/>
  <c r="X51" i="4"/>
  <c r="X51" i="6" s="1"/>
  <c r="X87" i="4"/>
  <c r="X60" i="4"/>
  <c r="X60" i="6" s="1"/>
  <c r="X58" i="4"/>
  <c r="X58" i="6" s="1"/>
  <c r="X50" i="4"/>
  <c r="X50" i="6" s="1"/>
  <c r="X91" i="4"/>
  <c r="X91" i="6" s="1"/>
  <c r="X31" i="4"/>
  <c r="X31" i="6" s="1"/>
  <c r="X54" i="4"/>
  <c r="X54" i="6" s="1"/>
  <c r="X28" i="4"/>
  <c r="X81" i="4"/>
  <c r="X81" i="6" s="1"/>
  <c r="X65" i="4"/>
  <c r="X65" i="6" s="1"/>
  <c r="X66" i="4"/>
  <c r="X66" i="6" s="1"/>
  <c r="X77" i="4"/>
  <c r="X77" i="6" s="1"/>
  <c r="X35" i="4"/>
  <c r="X35" i="6" s="1"/>
  <c r="X69" i="4"/>
  <c r="X69" i="6" s="1"/>
  <c r="X71" i="4"/>
  <c r="X71" i="6" s="1"/>
  <c r="X85" i="4"/>
  <c r="X85" i="6" s="1"/>
  <c r="X23" i="4"/>
  <c r="X23" i="6" s="1"/>
  <c r="X26" i="4"/>
  <c r="X26" i="6" s="1"/>
  <c r="X89" i="4"/>
  <c r="X89" i="6" s="1"/>
  <c r="X59" i="4"/>
  <c r="X59" i="6" s="1"/>
  <c r="X53" i="4"/>
  <c r="X53" i="6" s="1"/>
  <c r="X37" i="4"/>
  <c r="X37" i="6" s="1"/>
  <c r="X84" i="4"/>
  <c r="X84" i="6" s="1"/>
  <c r="X61" i="4"/>
  <c r="X61" i="6" s="1"/>
  <c r="X15" i="22"/>
  <c r="X16" i="22" s="1"/>
  <c r="P8" i="36"/>
  <c r="AJ8" i="36"/>
  <c r="AG74" i="4"/>
  <c r="AG74" i="6" s="1"/>
  <c r="AG65" i="4"/>
  <c r="AG65" i="6" s="1"/>
  <c r="AG30" i="4"/>
  <c r="AG30" i="6" s="1"/>
  <c r="AG51" i="4"/>
  <c r="AG51" i="6" s="1"/>
  <c r="AG60" i="4"/>
  <c r="AG60" i="6" s="1"/>
  <c r="AG37" i="4"/>
  <c r="AG37" i="6" s="1"/>
  <c r="H19" i="34"/>
  <c r="G24" i="34"/>
  <c r="G26" i="34"/>
  <c r="G30" i="34"/>
  <c r="G28" i="34"/>
  <c r="G31" i="34"/>
  <c r="G23" i="34"/>
  <c r="G27" i="34"/>
  <c r="AU10" i="36"/>
  <c r="D23" i="6"/>
  <c r="AL14" i="37"/>
  <c r="AL15" i="37" s="1"/>
  <c r="AL15" i="12"/>
  <c r="AL16" i="12" s="1"/>
  <c r="AC16" i="12"/>
  <c r="D31" i="38"/>
  <c r="E31" i="38" s="1"/>
  <c r="F31" i="38" s="1"/>
  <c r="G31" i="38" s="1"/>
  <c r="H31" i="38" s="1"/>
  <c r="I31" i="38" s="1"/>
  <c r="J31" i="38" s="1"/>
  <c r="K31" i="38" s="1"/>
  <c r="L31" i="38" s="1"/>
  <c r="M31" i="38" s="1"/>
  <c r="N31" i="38" s="1"/>
  <c r="O31" i="38" s="1"/>
  <c r="P31" i="38" s="1"/>
  <c r="D28" i="38"/>
  <c r="D33" i="38" s="1"/>
  <c r="E33" i="38" s="1"/>
  <c r="C10" i="37"/>
  <c r="C6" i="37" s="1"/>
  <c r="C15" i="12"/>
  <c r="C16" i="12" s="1"/>
  <c r="C6" i="31"/>
  <c r="C27" i="32"/>
  <c r="C10" i="31"/>
  <c r="E31" i="32"/>
  <c r="E31" i="33" s="1"/>
  <c r="D6" i="31"/>
  <c r="D24" i="32"/>
  <c r="D10" i="31"/>
  <c r="E23" i="32"/>
  <c r="E10" i="31"/>
  <c r="E6" i="31"/>
  <c r="AG61" i="4"/>
  <c r="AG61" i="6" s="1"/>
  <c r="AG52" i="4"/>
  <c r="AG52" i="6" s="1"/>
  <c r="AG41" i="4"/>
  <c r="AG41" i="6" s="1"/>
  <c r="AG29" i="4"/>
  <c r="AG29" i="6" s="1"/>
  <c r="AG88" i="4"/>
  <c r="AG88" i="6" s="1"/>
  <c r="AG23" i="4"/>
  <c r="AG23" i="6" s="1"/>
  <c r="AG67" i="4"/>
  <c r="AG26" i="4"/>
  <c r="AG26" i="6" s="1"/>
  <c r="AG46" i="4"/>
  <c r="AG46" i="6" s="1"/>
  <c r="AG58" i="4"/>
  <c r="AG58" i="6" s="1"/>
  <c r="AG73" i="4"/>
  <c r="AG73" i="6" s="1"/>
  <c r="AG85" i="4"/>
  <c r="AG85" i="6" s="1"/>
  <c r="AG70" i="4"/>
  <c r="AG70" i="6" s="1"/>
  <c r="AG45" i="4"/>
  <c r="AG45" i="6" s="1"/>
  <c r="AG55" i="4"/>
  <c r="AG55" i="6" s="1"/>
  <c r="AG36" i="4"/>
  <c r="AG36" i="6" s="1"/>
  <c r="AG35" i="4"/>
  <c r="AG35" i="6" s="1"/>
  <c r="AG82" i="4"/>
  <c r="AG82" i="6" s="1"/>
  <c r="AG91" i="4"/>
  <c r="AG91" i="6" s="1"/>
  <c r="AG31" i="4"/>
  <c r="AG31" i="6" s="1"/>
  <c r="AG72" i="4"/>
  <c r="AG72" i="6" s="1"/>
  <c r="AG38" i="4"/>
  <c r="AG38" i="6" s="1"/>
  <c r="AG71" i="4"/>
  <c r="AG71" i="6" s="1"/>
  <c r="AG57" i="4"/>
  <c r="AG57" i="6" s="1"/>
  <c r="AG59" i="4"/>
  <c r="AG59" i="6" s="1"/>
  <c r="AG76" i="4"/>
  <c r="AG76" i="6" s="1"/>
  <c r="AG69" i="4"/>
  <c r="AG69" i="6" s="1"/>
  <c r="AG92" i="4"/>
  <c r="AG92" i="6" s="1"/>
  <c r="AG50" i="4"/>
  <c r="AG50" i="6" s="1"/>
  <c r="AG25" i="4"/>
  <c r="AG25" i="6" s="1"/>
  <c r="AG80" i="4"/>
  <c r="AG80" i="6" s="1"/>
  <c r="AG27" i="4"/>
  <c r="AG27" i="6" s="1"/>
  <c r="AG86" i="4"/>
  <c r="AG86" i="6" s="1"/>
  <c r="AG32" i="4"/>
  <c r="AG32" i="6" s="1"/>
  <c r="AG83" i="4"/>
  <c r="AG83" i="6" s="1"/>
  <c r="AG16" i="12"/>
  <c r="AG84" i="4"/>
  <c r="AG84" i="6" s="1"/>
  <c r="AG40" i="4"/>
  <c r="AG40" i="6" s="1"/>
  <c r="AG68" i="4"/>
  <c r="AG68" i="6" s="1"/>
  <c r="AG44" i="4"/>
  <c r="AG44" i="6" s="1"/>
  <c r="AG89" i="4"/>
  <c r="AG89" i="6" s="1"/>
  <c r="AG56" i="4"/>
  <c r="AG56" i="6" s="1"/>
  <c r="AG62" i="4"/>
  <c r="AG62" i="6" s="1"/>
  <c r="AG43" i="4"/>
  <c r="AG43" i="6" s="1"/>
  <c r="AG39" i="4"/>
  <c r="AG39" i="6" s="1"/>
  <c r="AG28" i="4"/>
  <c r="AG28" i="6" s="1"/>
  <c r="AG53" i="4"/>
  <c r="AG53" i="6" s="1"/>
  <c r="AG87" i="4"/>
  <c r="AG87" i="6" s="1"/>
  <c r="AG75" i="4"/>
  <c r="AG75" i="6" s="1"/>
  <c r="L10" i="37"/>
  <c r="L6" i="37" s="1"/>
  <c r="M39" i="38"/>
  <c r="M46" i="38" s="1"/>
  <c r="O15" i="12"/>
  <c r="O16" i="12" s="1"/>
  <c r="O10" i="37"/>
  <c r="O6" i="37" s="1"/>
  <c r="P39" i="38"/>
  <c r="P46" i="38" s="1"/>
  <c r="AC84" i="4"/>
  <c r="AC84" i="6" s="1"/>
  <c r="AC91" i="4"/>
  <c r="AC91" i="6" s="1"/>
  <c r="AC72" i="4"/>
  <c r="AC72" i="6" s="1"/>
  <c r="AC56" i="4"/>
  <c r="AC56" i="6" s="1"/>
  <c r="AC90" i="4"/>
  <c r="AC90" i="6" s="1"/>
  <c r="AC69" i="4"/>
  <c r="AC69" i="6" s="1"/>
  <c r="AC58" i="4"/>
  <c r="AC58" i="6" s="1"/>
  <c r="AC76" i="4"/>
  <c r="AC76" i="6" s="1"/>
  <c r="AC59" i="4"/>
  <c r="AC59" i="6" s="1"/>
  <c r="AC68" i="4"/>
  <c r="AC68" i="6" s="1"/>
  <c r="AC54" i="4"/>
  <c r="AC54" i="6" s="1"/>
  <c r="AC30" i="4"/>
  <c r="AC30" i="6" s="1"/>
  <c r="AC55" i="4"/>
  <c r="AC55" i="6" s="1"/>
  <c r="AC12" i="6" s="1"/>
  <c r="AC18" i="25" s="1"/>
  <c r="AC35" i="4"/>
  <c r="AC35" i="6" s="1"/>
  <c r="AC66" i="4"/>
  <c r="AC66" i="6" s="1"/>
  <c r="AC32" i="4"/>
  <c r="AC32" i="6" s="1"/>
  <c r="AC70" i="4"/>
  <c r="AC70" i="6" s="1"/>
  <c r="AC45" i="4"/>
  <c r="AC45" i="6" s="1"/>
  <c r="AC77" i="4"/>
  <c r="AC77" i="6" s="1"/>
  <c r="AC36" i="4"/>
  <c r="AC36" i="6" s="1"/>
  <c r="AC31" i="4"/>
  <c r="AC31" i="6" s="1"/>
  <c r="AC87" i="4"/>
  <c r="AC87" i="6" s="1"/>
  <c r="AC92" i="4"/>
  <c r="AC92" i="6" s="1"/>
  <c r="AC40" i="4"/>
  <c r="AC40" i="6" s="1"/>
  <c r="AC46" i="4"/>
  <c r="AC46" i="6" s="1"/>
  <c r="AC89" i="4"/>
  <c r="AC89" i="6" s="1"/>
  <c r="AC51" i="4"/>
  <c r="AC51" i="6" s="1"/>
  <c r="AC85" i="4"/>
  <c r="AC85" i="6" s="1"/>
  <c r="AC44" i="4"/>
  <c r="AC44" i="6" s="1"/>
  <c r="AC43" i="4"/>
  <c r="AC43" i="6" s="1"/>
  <c r="AC39" i="4"/>
  <c r="AC39" i="6" s="1"/>
  <c r="AC47" i="4"/>
  <c r="AC47" i="6" s="1"/>
  <c r="AC28" i="4"/>
  <c r="AC28" i="6" s="1"/>
  <c r="E2" i="12"/>
  <c r="AC61" i="4"/>
  <c r="AC61" i="6" s="1"/>
  <c r="AC88" i="4"/>
  <c r="AC88" i="6" s="1"/>
  <c r="AC23" i="4"/>
  <c r="AC23" i="6" s="1"/>
  <c r="AC10" i="6" s="1"/>
  <c r="AC24" i="4"/>
  <c r="AC24" i="6" s="1"/>
  <c r="AC62" i="4"/>
  <c r="AC62" i="6" s="1"/>
  <c r="AC26" i="4"/>
  <c r="AC26" i="6" s="1"/>
  <c r="AC37" i="4"/>
  <c r="AC37" i="6" s="1"/>
  <c r="AC11" i="6" s="1"/>
  <c r="AC17" i="25" s="1"/>
  <c r="AC57" i="4"/>
  <c r="AC57" i="6" s="1"/>
  <c r="AC38" i="4"/>
  <c r="AC38" i="6" s="1"/>
  <c r="AC81" i="4"/>
  <c r="AC81" i="6" s="1"/>
  <c r="AC83" i="4"/>
  <c r="AC83" i="6" s="1"/>
  <c r="AC14" i="6" s="1"/>
  <c r="AC20" i="25" s="1"/>
  <c r="AI52" i="4"/>
  <c r="AI52" i="6" s="1"/>
  <c r="AI41" i="4"/>
  <c r="AI41" i="6" s="1"/>
  <c r="AI61" i="4"/>
  <c r="AI61" i="6" s="1"/>
  <c r="AI40" i="4"/>
  <c r="AI40" i="6" s="1"/>
  <c r="AI50" i="4"/>
  <c r="AI50" i="6" s="1"/>
  <c r="AI85" i="4"/>
  <c r="AI85" i="6" s="1"/>
  <c r="AI92" i="4"/>
  <c r="AI92" i="6" s="1"/>
  <c r="AI53" i="4"/>
  <c r="AI53" i="6" s="1"/>
  <c r="AI56" i="4"/>
  <c r="AI56" i="6" s="1"/>
  <c r="AI42" i="4"/>
  <c r="AI42" i="6" s="1"/>
  <c r="AI89" i="4"/>
  <c r="AI89" i="6" s="1"/>
  <c r="AI44" i="4"/>
  <c r="AI44" i="6" s="1"/>
  <c r="AI38" i="4"/>
  <c r="AI38" i="6" s="1"/>
  <c r="AI24" i="4"/>
  <c r="AI24" i="6" s="1"/>
  <c r="AI45" i="4"/>
  <c r="AI45" i="6" s="1"/>
  <c r="AI35" i="4"/>
  <c r="AI35" i="6" s="1"/>
  <c r="AI77" i="4"/>
  <c r="AI77" i="6" s="1"/>
  <c r="AI32" i="4"/>
  <c r="AI32" i="6" s="1"/>
  <c r="AI81" i="4"/>
  <c r="AI65" i="4"/>
  <c r="AI65" i="6" s="1"/>
  <c r="AI66" i="4"/>
  <c r="AI66" i="6" s="1"/>
  <c r="AI31" i="4"/>
  <c r="AI31" i="6" s="1"/>
  <c r="AI72" i="4"/>
  <c r="AI72" i="6" s="1"/>
  <c r="AI88" i="4"/>
  <c r="AI88" i="6" s="1"/>
  <c r="AI57" i="4"/>
  <c r="AI57" i="6" s="1"/>
  <c r="AI73" i="4"/>
  <c r="AI73" i="6" s="1"/>
  <c r="AI60" i="4"/>
  <c r="AI60" i="6" s="1"/>
  <c r="AI67" i="4"/>
  <c r="AI67" i="6" s="1"/>
  <c r="AI62" i="4"/>
  <c r="AI62" i="6" s="1"/>
  <c r="AI75" i="4"/>
  <c r="AI75" i="6" s="1"/>
  <c r="AI59" i="4"/>
  <c r="AI59" i="6" s="1"/>
  <c r="AI36" i="4"/>
  <c r="AI36" i="6" s="1"/>
  <c r="AI80" i="4"/>
  <c r="AI80" i="6" s="1"/>
  <c r="AI74" i="4"/>
  <c r="AI74" i="6" s="1"/>
  <c r="AI86" i="4"/>
  <c r="AI86" i="6" s="1"/>
  <c r="AI54" i="4"/>
  <c r="AI54" i="6" s="1"/>
  <c r="AI16" i="12"/>
  <c r="AI29" i="4"/>
  <c r="AI29" i="6" s="1"/>
  <c r="AI91" i="4"/>
  <c r="AI91" i="6" s="1"/>
  <c r="AI69" i="4"/>
  <c r="AI69" i="6" s="1"/>
  <c r="AI37" i="4"/>
  <c r="AI37" i="6" s="1"/>
  <c r="AI76" i="4"/>
  <c r="AI76" i="6" s="1"/>
  <c r="AI87" i="4"/>
  <c r="AI87" i="6" s="1"/>
  <c r="AI23" i="4"/>
  <c r="AI23" i="6" s="1"/>
  <c r="AI51" i="4"/>
  <c r="AI51" i="6" s="1"/>
  <c r="AI68" i="4"/>
  <c r="AI68" i="6" s="1"/>
  <c r="AI27" i="4"/>
  <c r="AI27" i="6" s="1"/>
  <c r="AI83" i="4"/>
  <c r="AI83" i="6" s="1"/>
  <c r="AI70" i="4"/>
  <c r="AI70" i="6" s="1"/>
  <c r="AI25" i="4"/>
  <c r="AI25" i="6" s="1"/>
  <c r="AI30" i="4"/>
  <c r="AI30" i="6" s="1"/>
  <c r="AI28" i="4"/>
  <c r="AI28" i="6" s="1"/>
  <c r="C13" i="6"/>
  <c r="AG66" i="4"/>
  <c r="AG66" i="6" s="1"/>
  <c r="AG77" i="4"/>
  <c r="AG77" i="6" s="1"/>
  <c r="L15" i="12"/>
  <c r="L16" i="12" s="1"/>
  <c r="BZ10" i="31"/>
  <c r="BZ6" i="31"/>
  <c r="BZ5" i="31"/>
  <c r="BN6" i="31"/>
  <c r="BN5" i="31"/>
  <c r="BN10" i="31"/>
  <c r="BB5" i="31"/>
  <c r="BB6" i="31"/>
  <c r="BB10" i="31"/>
  <c r="AP10" i="31"/>
  <c r="AP6" i="31"/>
  <c r="AP5" i="31"/>
  <c r="AD6" i="31"/>
  <c r="AD10" i="31"/>
  <c r="AD5" i="31"/>
  <c r="CA11" i="31"/>
  <c r="CA7" i="31"/>
  <c r="CA5" i="31"/>
  <c r="BS7" i="31"/>
  <c r="BS5" i="31"/>
  <c r="BS11" i="31"/>
  <c r="BK11" i="31"/>
  <c r="BK7" i="31"/>
  <c r="BK5" i="31"/>
  <c r="AY11" i="31"/>
  <c r="AY7" i="31"/>
  <c r="AY5" i="31"/>
  <c r="AI7" i="31"/>
  <c r="AI11" i="31"/>
  <c r="CJ7" i="31"/>
  <c r="CJ11" i="31"/>
  <c r="CJ5" i="31"/>
  <c r="BX7" i="31"/>
  <c r="BX5" i="31"/>
  <c r="BX11" i="31"/>
  <c r="BP7" i="31"/>
  <c r="BP11" i="31"/>
  <c r="BP5" i="31"/>
  <c r="BD7" i="31"/>
  <c r="BD11" i="31"/>
  <c r="BD5" i="31"/>
  <c r="AR7" i="31"/>
  <c r="AR5" i="31"/>
  <c r="AR11" i="31"/>
  <c r="AF11" i="31"/>
  <c r="AF5" i="31"/>
  <c r="AF7" i="31"/>
  <c r="BY5" i="31"/>
  <c r="BY11" i="31"/>
  <c r="BY7" i="31"/>
  <c r="BQ5" i="31"/>
  <c r="BQ7" i="31"/>
  <c r="BQ11" i="31"/>
  <c r="BE5" i="31"/>
  <c r="BE11" i="31"/>
  <c r="BE7" i="31"/>
  <c r="AO5" i="31"/>
  <c r="AO11" i="31"/>
  <c r="AO7" i="31"/>
  <c r="AC11" i="31"/>
  <c r="AC5" i="31"/>
  <c r="AC7" i="31"/>
  <c r="BZ11" i="31"/>
  <c r="BZ7" i="31"/>
  <c r="BR11" i="31"/>
  <c r="BR7" i="31"/>
  <c r="BJ11" i="31"/>
  <c r="BJ7" i="31"/>
  <c r="AT11" i="31"/>
  <c r="AT7" i="31"/>
  <c r="AL7" i="31"/>
  <c r="AL11" i="31"/>
  <c r="CF12" i="31"/>
  <c r="BT12" i="31"/>
  <c r="BH12" i="31"/>
  <c r="AV12" i="31"/>
  <c r="AN12" i="31"/>
  <c r="AB12" i="31"/>
  <c r="CC12" i="31"/>
  <c r="BQ12" i="31"/>
  <c r="BE12" i="31"/>
  <c r="AS12" i="31"/>
  <c r="AK12" i="31"/>
  <c r="Y12" i="31"/>
  <c r="CH12" i="31"/>
  <c r="BV12" i="31"/>
  <c r="BJ12" i="31"/>
  <c r="BF12" i="31"/>
  <c r="AT12" i="31"/>
  <c r="AH12" i="31"/>
  <c r="Z12" i="31"/>
  <c r="CE12" i="31"/>
  <c r="CA12" i="31"/>
  <c r="BO12" i="31"/>
  <c r="BK12" i="31"/>
  <c r="AY12" i="31"/>
  <c r="AM12" i="31"/>
  <c r="AA12" i="31"/>
  <c r="CE13" i="31"/>
  <c r="BS13" i="31"/>
  <c r="BG13" i="31"/>
  <c r="AY13" i="31"/>
  <c r="AM13" i="31"/>
  <c r="CJ13" i="31"/>
  <c r="CB13" i="31"/>
  <c r="BT13" i="31"/>
  <c r="BH13" i="31"/>
  <c r="AV13" i="31"/>
  <c r="AN13" i="31"/>
  <c r="AB13" i="31"/>
  <c r="BY13" i="31"/>
  <c r="BM13" i="31"/>
  <c r="BA13" i="31"/>
  <c r="AW13" i="31"/>
  <c r="AK13" i="31"/>
  <c r="AC13" i="31"/>
  <c r="CH13" i="31"/>
  <c r="BV13" i="31"/>
  <c r="BN13" i="31"/>
  <c r="AX13" i="31"/>
  <c r="AP13" i="31"/>
  <c r="AD13" i="31"/>
  <c r="CB14" i="31"/>
  <c r="BT14" i="31"/>
  <c r="BH14" i="31"/>
  <c r="AV14" i="31"/>
  <c r="AN14" i="31"/>
  <c r="AB14" i="31"/>
  <c r="CG14" i="31"/>
  <c r="BY14" i="31"/>
  <c r="BQ14" i="31"/>
  <c r="BE14" i="31"/>
  <c r="AS14" i="31"/>
  <c r="AG14" i="31"/>
  <c r="CD14" i="31"/>
  <c r="BJ14" i="31"/>
  <c r="BB14" i="31"/>
  <c r="AP14" i="31"/>
  <c r="CE14" i="31"/>
  <c r="BS14" i="31"/>
  <c r="BK14" i="31"/>
  <c r="AY14" i="31"/>
  <c r="AM14" i="31"/>
  <c r="AA14" i="31"/>
  <c r="F28" i="38"/>
  <c r="F5" i="4"/>
  <c r="J15" i="12"/>
  <c r="J16" i="12" s="1"/>
  <c r="N10" i="37"/>
  <c r="D53" i="6"/>
  <c r="D12" i="4"/>
  <c r="D13" i="4"/>
  <c r="D69" i="6"/>
  <c r="D87" i="6"/>
  <c r="D14" i="4"/>
  <c r="D11" i="4"/>
  <c r="D7" i="4"/>
  <c r="D39" i="6"/>
  <c r="C12" i="4"/>
  <c r="C52" i="6"/>
  <c r="C12" i="6" s="1"/>
  <c r="C7" i="4"/>
  <c r="C35" i="6"/>
  <c r="C11" i="6" s="1"/>
  <c r="C11" i="4"/>
  <c r="I2" i="14"/>
  <c r="H2" i="14"/>
  <c r="F2" i="14"/>
  <c r="CH5" i="31"/>
  <c r="CH6" i="31"/>
  <c r="CH10" i="31"/>
  <c r="BV10" i="31"/>
  <c r="BV6" i="31"/>
  <c r="BV5" i="31"/>
  <c r="BJ6" i="31"/>
  <c r="BJ10" i="31"/>
  <c r="BJ5" i="31"/>
  <c r="AX10" i="31"/>
  <c r="AX6" i="31"/>
  <c r="AX5" i="31"/>
  <c r="AH6" i="31"/>
  <c r="AH10" i="31"/>
  <c r="AH5" i="31"/>
  <c r="V10" i="31"/>
  <c r="V6" i="31"/>
  <c r="CE11" i="31"/>
  <c r="CE15" i="31" s="1"/>
  <c r="CE16" i="31" s="1"/>
  <c r="CE7" i="31"/>
  <c r="CE5" i="31"/>
  <c r="BO11" i="31"/>
  <c r="BO7" i="31"/>
  <c r="BO5" i="31"/>
  <c r="BC7" i="31"/>
  <c r="BC5" i="31"/>
  <c r="BC11" i="31"/>
  <c r="AQ7" i="31"/>
  <c r="AQ5" i="31"/>
  <c r="AQ11" i="31"/>
  <c r="AM11" i="31"/>
  <c r="AM7" i="31"/>
  <c r="AA7" i="31"/>
  <c r="AA11" i="31"/>
  <c r="CF7" i="31"/>
  <c r="CF11" i="31"/>
  <c r="CF5" i="31"/>
  <c r="BT7" i="31"/>
  <c r="BT11" i="31"/>
  <c r="BT15" i="31" s="1"/>
  <c r="BT16" i="31" s="1"/>
  <c r="BT5" i="31"/>
  <c r="BH7" i="31"/>
  <c r="BH5" i="31"/>
  <c r="BH11" i="31"/>
  <c r="BH15" i="31" s="1"/>
  <c r="BH16" i="31" s="1"/>
  <c r="AZ7" i="31"/>
  <c r="AZ11" i="31"/>
  <c r="AZ5" i="31"/>
  <c r="AN5" i="31"/>
  <c r="AN7" i="31"/>
  <c r="AN11" i="31"/>
  <c r="AB11" i="31"/>
  <c r="AB5" i="31"/>
  <c r="AB7" i="31"/>
  <c r="X5" i="31"/>
  <c r="X7" i="31"/>
  <c r="X11" i="31"/>
  <c r="CG5" i="31"/>
  <c r="CG7" i="31"/>
  <c r="CG11" i="31"/>
  <c r="BU5" i="31"/>
  <c r="BU11" i="31"/>
  <c r="BU7" i="31"/>
  <c r="BI5" i="31"/>
  <c r="BI11" i="31"/>
  <c r="BI7" i="31"/>
  <c r="AW5" i="31"/>
  <c r="AW7" i="31"/>
  <c r="AW11" i="31"/>
  <c r="AG5" i="31"/>
  <c r="AG7" i="31"/>
  <c r="AG11" i="31"/>
  <c r="CH11" i="31"/>
  <c r="CH7" i="31"/>
  <c r="BV11" i="31"/>
  <c r="BV7" i="31"/>
  <c r="BF11" i="31"/>
  <c r="BF7" i="31"/>
  <c r="AX11" i="31"/>
  <c r="AX7" i="31"/>
  <c r="AH11" i="31"/>
  <c r="AH7" i="31"/>
  <c r="Z11" i="31"/>
  <c r="Z7" i="31"/>
  <c r="BX12" i="31"/>
  <c r="BP12" i="31"/>
  <c r="BD12" i="31"/>
  <c r="AR12" i="31"/>
  <c r="AF12" i="31"/>
  <c r="CG12" i="31"/>
  <c r="BY12" i="31"/>
  <c r="BM12" i="31"/>
  <c r="BA12" i="31"/>
  <c r="AO12" i="31"/>
  <c r="AC12" i="31"/>
  <c r="CD12" i="31"/>
  <c r="BR12" i="31"/>
  <c r="AX12" i="31"/>
  <c r="AL12" i="31"/>
  <c r="CI12" i="31"/>
  <c r="BS12" i="31"/>
  <c r="BC12" i="31"/>
  <c r="AQ12" i="31"/>
  <c r="AE12" i="31"/>
  <c r="W12" i="31"/>
  <c r="CA13" i="31"/>
  <c r="BO13" i="31"/>
  <c r="BC13" i="31"/>
  <c r="AQ13" i="31"/>
  <c r="AE13" i="31"/>
  <c r="BX13" i="31"/>
  <c r="BL13" i="31"/>
  <c r="AZ13" i="31"/>
  <c r="AJ13" i="31"/>
  <c r="CG13" i="31"/>
  <c r="BU13" i="31"/>
  <c r="BI13" i="31"/>
  <c r="AS13" i="31"/>
  <c r="AG13" i="31"/>
  <c r="Y13" i="31"/>
  <c r="CD13" i="31"/>
  <c r="BR13" i="31"/>
  <c r="BF13" i="31"/>
  <c r="AT13" i="31"/>
  <c r="AH13" i="31"/>
  <c r="CF14" i="31"/>
  <c r="BP14" i="31"/>
  <c r="BD14" i="31"/>
  <c r="AR14" i="31"/>
  <c r="AF14" i="31"/>
  <c r="CC14" i="31"/>
  <c r="BI14" i="31"/>
  <c r="AW14" i="31"/>
  <c r="AK14" i="31"/>
  <c r="Y14" i="31"/>
  <c r="BZ14" i="31"/>
  <c r="BN14" i="31"/>
  <c r="AX14" i="31"/>
  <c r="AH14" i="31"/>
  <c r="Z14" i="31"/>
  <c r="CA14" i="31"/>
  <c r="BO14" i="31"/>
  <c r="BC14" i="31"/>
  <c r="AQ14" i="31"/>
  <c r="AE14" i="31"/>
  <c r="W14" i="31"/>
  <c r="F12" i="4"/>
  <c r="C13" i="4"/>
  <c r="D11" i="6"/>
  <c r="C14" i="6"/>
  <c r="CD10" i="31"/>
  <c r="CD6" i="31"/>
  <c r="CD5" i="31"/>
  <c r="BR5" i="31"/>
  <c r="BR10" i="31"/>
  <c r="BR6" i="31"/>
  <c r="BF10" i="31"/>
  <c r="BF6" i="31"/>
  <c r="BF5" i="31"/>
  <c r="AT10" i="31"/>
  <c r="AT6" i="31"/>
  <c r="AT5" i="31"/>
  <c r="AL10" i="31"/>
  <c r="AL6" i="31"/>
  <c r="AL5" i="31"/>
  <c r="Z10" i="31"/>
  <c r="Z6" i="31"/>
  <c r="Z5" i="31"/>
  <c r="CI7" i="31"/>
  <c r="CI5" i="31"/>
  <c r="CI11" i="31"/>
  <c r="BW7" i="31"/>
  <c r="BW5" i="31"/>
  <c r="BW11" i="31"/>
  <c r="BG7" i="31"/>
  <c r="BG5" i="31"/>
  <c r="BG11" i="31"/>
  <c r="AU11" i="31"/>
  <c r="AU7" i="31"/>
  <c r="AU5" i="31"/>
  <c r="AE11" i="31"/>
  <c r="AE7" i="31"/>
  <c r="CB7" i="31"/>
  <c r="CB5" i="31"/>
  <c r="CB11" i="31"/>
  <c r="BL7" i="31"/>
  <c r="BL5" i="31"/>
  <c r="BL11" i="31"/>
  <c r="AV7" i="31"/>
  <c r="AV5" i="31"/>
  <c r="AV11" i="31"/>
  <c r="AV15" i="31" s="1"/>
  <c r="AV16" i="31" s="1"/>
  <c r="AJ11" i="31"/>
  <c r="AJ7" i="31"/>
  <c r="AJ5" i="31"/>
  <c r="CC5" i="31"/>
  <c r="CC7" i="31"/>
  <c r="CC11" i="31"/>
  <c r="BM5" i="31"/>
  <c r="BM7" i="31"/>
  <c r="BM11" i="31"/>
  <c r="BA5" i="31"/>
  <c r="BA7" i="31"/>
  <c r="BA11" i="31"/>
  <c r="AS5" i="31"/>
  <c r="AS11" i="31"/>
  <c r="AS15" i="31" s="1"/>
  <c r="AS16" i="31" s="1"/>
  <c r="AS7" i="31"/>
  <c r="AK11" i="31"/>
  <c r="AK15" i="31" s="1"/>
  <c r="AK16" i="31" s="1"/>
  <c r="AK7" i="31"/>
  <c r="Y11" i="31"/>
  <c r="Y15" i="31" s="1"/>
  <c r="Y5" i="31"/>
  <c r="Y7" i="31"/>
  <c r="CD11" i="31"/>
  <c r="CD7" i="31"/>
  <c r="BN11" i="31"/>
  <c r="BN7" i="31"/>
  <c r="BB11" i="31"/>
  <c r="BB7" i="31"/>
  <c r="AP11" i="31"/>
  <c r="AP7" i="31"/>
  <c r="AD11" i="31"/>
  <c r="AD7" i="31"/>
  <c r="CJ12" i="31"/>
  <c r="CB12" i="31"/>
  <c r="BL12" i="31"/>
  <c r="AZ12" i="31"/>
  <c r="AJ12" i="31"/>
  <c r="X12" i="31"/>
  <c r="BU12" i="31"/>
  <c r="BI12" i="31"/>
  <c r="AW12" i="31"/>
  <c r="AG12" i="31"/>
  <c r="BZ12" i="31"/>
  <c r="BN12" i="31"/>
  <c r="BB12" i="31"/>
  <c r="AP12" i="31"/>
  <c r="AD12" i="31"/>
  <c r="BW12" i="31"/>
  <c r="BG12" i="31"/>
  <c r="AU12" i="31"/>
  <c r="AI12" i="31"/>
  <c r="CI13" i="31"/>
  <c r="BW13" i="31"/>
  <c r="BK13" i="31"/>
  <c r="AU13" i="31"/>
  <c r="AI13" i="31"/>
  <c r="AA13" i="31"/>
  <c r="CF13" i="31"/>
  <c r="BP13" i="31"/>
  <c r="BD13" i="31"/>
  <c r="AR13" i="31"/>
  <c r="AF13" i="31"/>
  <c r="X13" i="31"/>
  <c r="CC13" i="31"/>
  <c r="BQ13" i="31"/>
  <c r="BE13" i="31"/>
  <c r="AO13" i="31"/>
  <c r="BZ13" i="31"/>
  <c r="BJ13" i="31"/>
  <c r="BB13" i="31"/>
  <c r="AL13" i="31"/>
  <c r="Z13" i="31"/>
  <c r="CJ14" i="31"/>
  <c r="BX14" i="31"/>
  <c r="BL14" i="31"/>
  <c r="AZ14" i="31"/>
  <c r="AJ14" i="31"/>
  <c r="X14" i="31"/>
  <c r="BU14" i="31"/>
  <c r="BM14" i="31"/>
  <c r="BA14" i="31"/>
  <c r="AO14" i="31"/>
  <c r="AC14" i="31"/>
  <c r="CH14" i="31"/>
  <c r="BR14" i="31"/>
  <c r="BF14" i="31"/>
  <c r="AT14" i="31"/>
  <c r="AL14" i="31"/>
  <c r="AD14" i="31"/>
  <c r="CI14" i="31"/>
  <c r="BW14" i="31"/>
  <c r="BG14" i="31"/>
  <c r="AU14" i="31"/>
  <c r="AI14" i="31"/>
  <c r="F13" i="4"/>
  <c r="D13" i="6"/>
  <c r="D2" i="14"/>
  <c r="J39" i="38"/>
  <c r="J46" i="38" s="1"/>
  <c r="I10" i="37"/>
  <c r="I6" i="37" s="1"/>
  <c r="I2" i="22"/>
  <c r="M12" i="37"/>
  <c r="H2" i="32"/>
  <c r="BQ16" i="32"/>
  <c r="J25" i="4"/>
  <c r="J72" i="4"/>
  <c r="J72" i="6" s="1"/>
  <c r="J47" i="4"/>
  <c r="J47" i="6" s="1"/>
  <c r="J80" i="4"/>
  <c r="H13" i="6"/>
  <c r="H19" i="25" s="1"/>
  <c r="J28" i="4"/>
  <c r="J28" i="6" s="1"/>
  <c r="J77" i="4"/>
  <c r="J69" i="4"/>
  <c r="J42" i="4"/>
  <c r="J42" i="6" s="1"/>
  <c r="J91" i="4"/>
  <c r="J91" i="6" s="1"/>
  <c r="J83" i="4"/>
  <c r="J83" i="6" s="1"/>
  <c r="J60" i="4"/>
  <c r="J60" i="6" s="1"/>
  <c r="E2" i="14"/>
  <c r="CB16" i="22"/>
  <c r="AO83" i="4"/>
  <c r="AO83" i="6" s="1"/>
  <c r="AO87" i="4"/>
  <c r="AO87" i="6" s="1"/>
  <c r="AO91" i="4"/>
  <c r="AO91" i="6" s="1"/>
  <c r="AO67" i="4"/>
  <c r="AO67" i="6" s="1"/>
  <c r="AO71" i="4"/>
  <c r="AO71" i="6" s="1"/>
  <c r="AO75" i="4"/>
  <c r="AO75" i="6" s="1"/>
  <c r="AO62" i="4"/>
  <c r="AO62" i="6" s="1"/>
  <c r="AO54" i="4"/>
  <c r="AO54" i="6" s="1"/>
  <c r="AO58" i="4"/>
  <c r="AO58" i="6" s="1"/>
  <c r="AO50" i="4"/>
  <c r="AO50" i="6" s="1"/>
  <c r="AO39" i="4"/>
  <c r="AO39" i="6" s="1"/>
  <c r="AO43" i="4"/>
  <c r="AO43" i="6" s="1"/>
  <c r="AO47" i="4"/>
  <c r="AO47" i="6" s="1"/>
  <c r="AO85" i="4"/>
  <c r="AO85" i="6" s="1"/>
  <c r="AO69" i="4"/>
  <c r="AO69" i="6" s="1"/>
  <c r="AO52" i="4"/>
  <c r="AO52" i="6" s="1"/>
  <c r="AO37" i="4"/>
  <c r="AO37" i="6" s="1"/>
  <c r="AO84" i="4"/>
  <c r="AO84" i="6" s="1"/>
  <c r="AO88" i="4"/>
  <c r="AO88" i="6" s="1"/>
  <c r="AO92" i="4"/>
  <c r="AO92" i="6" s="1"/>
  <c r="AO68" i="4"/>
  <c r="AO68" i="6" s="1"/>
  <c r="AO72" i="4"/>
  <c r="AO72" i="6" s="1"/>
  <c r="AO76" i="4"/>
  <c r="AO76" i="6" s="1"/>
  <c r="AO51" i="4"/>
  <c r="AP51" i="4" s="1"/>
  <c r="AO55" i="4"/>
  <c r="AO55" i="6" s="1"/>
  <c r="AO59" i="4"/>
  <c r="AO59" i="6" s="1"/>
  <c r="AO36" i="4"/>
  <c r="AO36" i="6" s="1"/>
  <c r="AO40" i="4"/>
  <c r="AO40" i="6" s="1"/>
  <c r="AO44" i="4"/>
  <c r="AO44" i="6" s="1"/>
  <c r="AO35" i="4"/>
  <c r="AO35" i="6" s="1"/>
  <c r="AO81" i="4"/>
  <c r="AO81" i="6" s="1"/>
  <c r="AO80" i="4"/>
  <c r="AO80" i="6" s="1"/>
  <c r="AO77" i="4"/>
  <c r="AO77" i="6" s="1"/>
  <c r="AO60" i="4"/>
  <c r="AO60" i="6" s="1"/>
  <c r="AO45" i="4"/>
  <c r="AO45" i="6" s="1"/>
  <c r="AO82" i="4"/>
  <c r="AO82" i="6" s="1"/>
  <c r="AO86" i="4"/>
  <c r="AO86" i="6" s="1"/>
  <c r="AO90" i="4"/>
  <c r="AO66" i="4"/>
  <c r="AO66" i="6" s="1"/>
  <c r="AO70" i="4"/>
  <c r="AO70" i="6" s="1"/>
  <c r="AO74" i="4"/>
  <c r="AO74" i="6" s="1"/>
  <c r="AO65" i="4"/>
  <c r="AO65" i="6" s="1"/>
  <c r="AO53" i="4"/>
  <c r="AO53" i="6" s="1"/>
  <c r="AO57" i="4"/>
  <c r="AO57" i="6" s="1"/>
  <c r="AO61" i="4"/>
  <c r="AO61" i="6" s="1"/>
  <c r="AO38" i="4"/>
  <c r="AO38" i="6" s="1"/>
  <c r="AO42" i="4"/>
  <c r="AO42" i="6" s="1"/>
  <c r="AO46" i="4"/>
  <c r="AO46" i="6" s="1"/>
  <c r="AO89" i="4"/>
  <c r="AO89" i="6" s="1"/>
  <c r="AO73" i="4"/>
  <c r="AO73" i="6" s="1"/>
  <c r="AO56" i="4"/>
  <c r="AO56" i="6" s="1"/>
  <c r="AO41" i="4"/>
  <c r="AO41" i="6" s="1"/>
  <c r="G13" i="6"/>
  <c r="G19" i="25" s="1"/>
  <c r="D15" i="33"/>
  <c r="D16" i="33" s="1"/>
  <c r="AJ15" i="31"/>
  <c r="AJ16" i="31" s="1"/>
  <c r="BG15" i="31"/>
  <c r="BG16" i="31" s="1"/>
  <c r="AT16" i="12"/>
  <c r="BP16" i="12"/>
  <c r="AU16" i="12"/>
  <c r="BZ16" i="22"/>
  <c r="P40" i="38"/>
  <c r="CF16" i="22"/>
  <c r="H11" i="6"/>
  <c r="H17" i="25" s="1"/>
  <c r="H10" i="6"/>
  <c r="H16" i="25" s="1"/>
  <c r="AP90" i="4"/>
  <c r="AP90" i="6" s="1"/>
  <c r="AP70" i="4"/>
  <c r="AP70" i="6" s="1"/>
  <c r="AP74" i="4"/>
  <c r="AP74" i="6" s="1"/>
  <c r="AP65" i="4"/>
  <c r="AP65" i="6" s="1"/>
  <c r="AP54" i="4"/>
  <c r="AP54" i="6" s="1"/>
  <c r="AP58" i="4"/>
  <c r="AP58" i="6" s="1"/>
  <c r="AP39" i="4"/>
  <c r="AP39" i="6" s="1"/>
  <c r="AP47" i="4"/>
  <c r="AP47" i="6" s="1"/>
  <c r="AP84" i="4"/>
  <c r="AP84" i="6" s="1"/>
  <c r="AP68" i="4"/>
  <c r="AP68" i="6" s="1"/>
  <c r="AP60" i="4"/>
  <c r="AP60" i="6" s="1"/>
  <c r="AP37" i="4"/>
  <c r="AP37" i="6" s="1"/>
  <c r="AP83" i="4"/>
  <c r="AP83" i="6" s="1"/>
  <c r="AP87" i="4"/>
  <c r="AP87" i="6" s="1"/>
  <c r="AP71" i="4"/>
  <c r="AP71" i="6" s="1"/>
  <c r="AP75" i="4"/>
  <c r="AP75" i="6" s="1"/>
  <c r="AP55" i="4"/>
  <c r="AP55" i="6" s="1"/>
  <c r="AP59" i="4"/>
  <c r="AP59" i="6" s="1"/>
  <c r="AP50" i="4"/>
  <c r="AP50" i="6" s="1"/>
  <c r="AP44" i="4"/>
  <c r="AP44" i="6" s="1"/>
  <c r="AP35" i="4"/>
  <c r="AP35" i="6" s="1"/>
  <c r="AP72" i="4"/>
  <c r="AP72" i="6" s="1"/>
  <c r="AP85" i="4"/>
  <c r="AP85" i="6" s="1"/>
  <c r="AP89" i="4"/>
  <c r="AP89" i="6" s="1"/>
  <c r="AP80" i="4"/>
  <c r="AP80" i="6" s="1"/>
  <c r="AP73" i="4"/>
  <c r="AP73" i="6" s="1"/>
  <c r="AP77" i="4"/>
  <c r="AP77" i="6" s="1"/>
  <c r="AP53" i="4"/>
  <c r="AP53" i="6" s="1"/>
  <c r="AP57" i="4"/>
  <c r="AP57" i="6" s="1"/>
  <c r="AP61" i="4"/>
  <c r="AP61" i="6" s="1"/>
  <c r="AP38" i="4"/>
  <c r="AP42" i="4"/>
  <c r="AP42" i="6" s="1"/>
  <c r="AP46" i="4"/>
  <c r="AP46" i="6" s="1"/>
  <c r="BL16" i="22"/>
  <c r="K40" i="38"/>
  <c r="O40" i="38"/>
  <c r="L42" i="38"/>
  <c r="O13" i="37"/>
  <c r="L14" i="37"/>
  <c r="BD16" i="22"/>
  <c r="AO15" i="31"/>
  <c r="AO16" i="31" s="1"/>
  <c r="AU15" i="31"/>
  <c r="AU16" i="31" s="1"/>
  <c r="CI15" i="31"/>
  <c r="CI16" i="31" s="1"/>
  <c r="U16" i="12"/>
  <c r="AQ90" i="4"/>
  <c r="AQ70" i="4"/>
  <c r="AQ74" i="4"/>
  <c r="AQ74" i="6" s="1"/>
  <c r="AQ60" i="4"/>
  <c r="AQ60" i="6" s="1"/>
  <c r="AQ61" i="4"/>
  <c r="AQ39" i="4"/>
  <c r="AQ39" i="6" s="1"/>
  <c r="AQ89" i="4"/>
  <c r="AQ73" i="4"/>
  <c r="AQ73" i="6" s="1"/>
  <c r="AQ71" i="4"/>
  <c r="AQ71" i="6" s="1"/>
  <c r="AQ47" i="4"/>
  <c r="AQ47" i="6" s="1"/>
  <c r="AQ85" i="4"/>
  <c r="AQ54" i="4"/>
  <c r="AQ54" i="6" s="1"/>
  <c r="AQ55" i="4"/>
  <c r="AQ59" i="4"/>
  <c r="AQ38" i="4"/>
  <c r="AQ77" i="4"/>
  <c r="AQ77" i="6" s="1"/>
  <c r="AQ44" i="4"/>
  <c r="AQ44" i="6" s="1"/>
  <c r="G11" i="37"/>
  <c r="M40" i="38"/>
  <c r="O41" i="38"/>
  <c r="J42" i="38"/>
  <c r="N42" i="38"/>
  <c r="J14" i="37"/>
  <c r="O43" i="38"/>
  <c r="E2" i="26"/>
  <c r="AW15" i="31"/>
  <c r="AW16" i="31" s="1"/>
  <c r="BC15" i="31"/>
  <c r="BC16" i="31" s="1"/>
  <c r="BP15" i="31"/>
  <c r="BP16" i="31" s="1"/>
  <c r="BU15" i="31"/>
  <c r="BU16" i="31" s="1"/>
  <c r="CA15" i="31"/>
  <c r="CA16" i="31" s="1"/>
  <c r="H2" i="33"/>
  <c r="AR74" i="4"/>
  <c r="AR39" i="4"/>
  <c r="AR73" i="4"/>
  <c r="AR71" i="4"/>
  <c r="AR71" i="6" s="1"/>
  <c r="AR47" i="4"/>
  <c r="AV16" i="22"/>
  <c r="BK16" i="22"/>
  <c r="G10" i="37"/>
  <c r="G6" i="37" s="1"/>
  <c r="P41" i="38"/>
  <c r="N13" i="37"/>
  <c r="L43" i="38"/>
  <c r="BQ15" i="31"/>
  <c r="BQ16" i="31" s="1"/>
  <c r="AN15" i="31"/>
  <c r="BM15" i="32"/>
  <c r="BM16" i="32" s="1"/>
  <c r="BR16" i="33"/>
  <c r="BU15" i="33"/>
  <c r="BU16" i="33" s="1"/>
  <c r="CC16" i="33"/>
  <c r="CG16" i="33"/>
  <c r="V8" i="36"/>
  <c r="AL8" i="36"/>
  <c r="BB8" i="36"/>
  <c r="BR8" i="36"/>
  <c r="CH8" i="36"/>
  <c r="D9" i="36"/>
  <c r="CJ15" i="31"/>
  <c r="CJ16" i="31" s="1"/>
  <c r="BV15" i="32"/>
  <c r="BV16" i="32" s="1"/>
  <c r="BA15" i="32"/>
  <c r="BA16" i="32" s="1"/>
  <c r="BG16" i="33"/>
  <c r="AV15" i="33"/>
  <c r="AV16" i="33" s="1"/>
  <c r="BD15" i="33"/>
  <c r="BD16" i="33" s="1"/>
  <c r="BP15" i="33"/>
  <c r="BP16" i="33" s="1"/>
  <c r="CJ15" i="33"/>
  <c r="CJ16" i="33" s="1"/>
  <c r="F28" i="32"/>
  <c r="F28" i="33" s="1"/>
  <c r="F84" i="32"/>
  <c r="F84" i="33" s="1"/>
  <c r="F76" i="32"/>
  <c r="F76" i="33" s="1"/>
  <c r="F62" i="32"/>
  <c r="F62" i="33" s="1"/>
  <c r="F46" i="32"/>
  <c r="F46" i="33" s="1"/>
  <c r="F32" i="32"/>
  <c r="F32" i="33" s="1"/>
  <c r="F80" i="32"/>
  <c r="F80" i="33" s="1"/>
  <c r="F72" i="32"/>
  <c r="F72" i="33" s="1"/>
  <c r="G19" i="32"/>
  <c r="F68" i="32"/>
  <c r="F68" i="33" s="1"/>
  <c r="CI6" i="37"/>
  <c r="CH7" i="37"/>
  <c r="CH15" i="37"/>
  <c r="AB15" i="31"/>
  <c r="AG15" i="31"/>
  <c r="AG16" i="31" s="1"/>
  <c r="BS15" i="31"/>
  <c r="BS16" i="31" s="1"/>
  <c r="BN15" i="32"/>
  <c r="BN16" i="32" s="1"/>
  <c r="AW16" i="32"/>
  <c r="BV16" i="33"/>
  <c r="AT15" i="33"/>
  <c r="AT16" i="33" s="1"/>
  <c r="BT15" i="33"/>
  <c r="BT16" i="33" s="1"/>
  <c r="F24" i="32"/>
  <c r="F24" i="33" s="1"/>
  <c r="CA7" i="37"/>
  <c r="CA15" i="37"/>
  <c r="BR15" i="32"/>
  <c r="BR16" i="32" s="1"/>
  <c r="AS15" i="32"/>
  <c r="AS16" i="32" s="1"/>
  <c r="AU15" i="33"/>
  <c r="AU16" i="33" s="1"/>
  <c r="BK15" i="33"/>
  <c r="BK16" i="33" s="1"/>
  <c r="CA15" i="33"/>
  <c r="CA16" i="33" s="1"/>
  <c r="E29" i="32"/>
  <c r="E29" i="33" s="1"/>
  <c r="E25" i="32"/>
  <c r="E25" i="33" s="1"/>
  <c r="E73" i="32"/>
  <c r="E73" i="33" s="1"/>
  <c r="E58" i="32"/>
  <c r="G71" i="35"/>
  <c r="G65" i="35"/>
  <c r="BG7" i="37"/>
  <c r="BG15" i="37"/>
  <c r="G90" i="35"/>
  <c r="G80" i="35"/>
  <c r="G70" i="35"/>
  <c r="G58" i="35"/>
  <c r="G85" i="35"/>
  <c r="G55" i="35"/>
  <c r="G42" i="35"/>
  <c r="G77" i="35"/>
  <c r="G91" i="35"/>
  <c r="G24" i="35"/>
  <c r="G4" i="36" s="1"/>
  <c r="G41" i="35"/>
  <c r="G45" i="35"/>
  <c r="G35" i="35"/>
  <c r="G88" i="35"/>
  <c r="G76" i="35"/>
  <c r="G68" i="35"/>
  <c r="G56" i="35"/>
  <c r="G67" i="35"/>
  <c r="G50" i="35"/>
  <c r="G40" i="35"/>
  <c r="G73" i="35"/>
  <c r="G83" i="35"/>
  <c r="G18" i="36" s="1"/>
  <c r="G61" i="35"/>
  <c r="H19" i="35"/>
  <c r="G37" i="35"/>
  <c r="G27" i="35"/>
  <c r="G7" i="36" s="1"/>
  <c r="G92" i="35"/>
  <c r="G82" i="35"/>
  <c r="G72" i="35"/>
  <c r="G60" i="35"/>
  <c r="G25" i="36" s="1"/>
  <c r="G89" i="35"/>
  <c r="G59" i="35"/>
  <c r="G44" i="35"/>
  <c r="G26" i="35"/>
  <c r="G6" i="36" s="1"/>
  <c r="G43" i="35"/>
  <c r="G57" i="35"/>
  <c r="G31" i="35"/>
  <c r="BC15" i="37"/>
  <c r="BC16" i="37" s="1"/>
  <c r="BC7" i="37"/>
  <c r="BW6" i="37"/>
  <c r="BU5" i="37"/>
  <c r="BU16" i="37" s="1"/>
  <c r="BT6" i="37"/>
  <c r="BR15" i="37"/>
  <c r="BF6" i="37"/>
  <c r="BF5" i="37" s="1"/>
  <c r="BF15" i="37"/>
  <c r="BB7" i="37"/>
  <c r="AY6" i="37"/>
  <c r="AY15" i="37"/>
  <c r="AT6" i="37"/>
  <c r="AT5" i="37" s="1"/>
  <c r="AT15" i="37"/>
  <c r="BB16" i="32"/>
  <c r="CD15" i="32"/>
  <c r="CD16" i="32" s="1"/>
  <c r="AY15" i="33"/>
  <c r="AY16" i="33" s="1"/>
  <c r="BO15" i="33"/>
  <c r="BO16" i="33" s="1"/>
  <c r="CE15" i="33"/>
  <c r="CE16" i="33" s="1"/>
  <c r="I2" i="33"/>
  <c r="G74" i="35"/>
  <c r="AU7" i="37"/>
  <c r="AU5" i="37" s="1"/>
  <c r="AU16" i="37" s="1"/>
  <c r="CD6" i="37"/>
  <c r="CD5" i="37" s="1"/>
  <c r="CD15" i="37"/>
  <c r="CD16" i="37" s="1"/>
  <c r="CA5" i="37"/>
  <c r="BY15" i="37"/>
  <c r="BY16" i="37" s="1"/>
  <c r="BY6" i="37"/>
  <c r="BY5" i="37" s="1"/>
  <c r="CH5" i="37"/>
  <c r="BQ6" i="37"/>
  <c r="BO5" i="37"/>
  <c r="BO16" i="37" s="1"/>
  <c r="BJ7" i="37"/>
  <c r="BC5" i="37"/>
  <c r="BB6" i="37"/>
  <c r="BB5" i="37" s="1"/>
  <c r="BB15" i="37"/>
  <c r="AV7" i="37"/>
  <c r="L28" i="38"/>
  <c r="D66" i="36"/>
  <c r="CI11" i="37"/>
  <c r="CI7" i="37" s="1"/>
  <c r="CG12" i="37"/>
  <c r="CG7" i="37" s="1"/>
  <c r="BQ11" i="37"/>
  <c r="BQ7" i="37" s="1"/>
  <c r="AM12" i="37"/>
  <c r="AM7" i="37" s="1"/>
  <c r="AM5" i="37" s="1"/>
  <c r="CG6" i="37"/>
  <c r="CF5" i="37"/>
  <c r="BX5" i="37"/>
  <c r="BX16" i="37" s="1"/>
  <c r="BV7" i="37"/>
  <c r="BV5" i="37" s="1"/>
  <c r="BV16" i="37" s="1"/>
  <c r="BJ6" i="37"/>
  <c r="BJ15" i="37"/>
  <c r="AV5" i="37"/>
  <c r="AV16" i="37" s="1"/>
  <c r="AP5" i="37"/>
  <c r="AP16" i="37" s="1"/>
  <c r="C23" i="4"/>
  <c r="C31" i="4"/>
  <c r="C31" i="6" s="1"/>
  <c r="C29" i="4"/>
  <c r="C29" i="6" s="1"/>
  <c r="C27" i="4"/>
  <c r="C27" i="6" s="1"/>
  <c r="D67" i="36"/>
  <c r="D27" i="4"/>
  <c r="CE14" i="37"/>
  <c r="CE7" i="37" s="1"/>
  <c r="CE5" i="37" s="1"/>
  <c r="AY7" i="37"/>
  <c r="CF15" i="37"/>
  <c r="CF16" i="37" s="1"/>
  <c r="CF7" i="37"/>
  <c r="BZ7" i="37"/>
  <c r="BZ5" i="37" s="1"/>
  <c r="BZ16" i="37" s="1"/>
  <c r="BG5" i="37"/>
  <c r="BD7" i="37"/>
  <c r="BD5" i="37" s="1"/>
  <c r="BD16" i="37" s="1"/>
  <c r="AZ6" i="37"/>
  <c r="AZ15" i="37"/>
  <c r="AR6" i="37"/>
  <c r="AR5" i="37" s="1"/>
  <c r="AR15" i="37"/>
  <c r="F32" i="38"/>
  <c r="G32" i="38" s="1"/>
  <c r="H32" i="38" s="1"/>
  <c r="I32" i="38" s="1"/>
  <c r="BR5" i="37"/>
  <c r="BP15" i="37"/>
  <c r="BP16" i="37" s="1"/>
  <c r="BH5" i="37"/>
  <c r="BH16" i="37" s="1"/>
  <c r="AX5" i="37"/>
  <c r="AX16" i="37" s="1"/>
  <c r="BI7" i="37"/>
  <c r="BA7" i="37"/>
  <c r="AS7" i="37"/>
  <c r="O28" i="38"/>
  <c r="G28" i="38"/>
  <c r="CC12" i="37"/>
  <c r="CC7" i="37" s="1"/>
  <c r="CC5" i="37" s="1"/>
  <c r="BW14" i="37"/>
  <c r="BW7" i="37" s="1"/>
  <c r="BS13" i="37"/>
  <c r="BS15" i="37" s="1"/>
  <c r="BK11" i="37"/>
  <c r="AQ13" i="37"/>
  <c r="AQ7" i="37" s="1"/>
  <c r="AQ5" i="37" s="1"/>
  <c r="AI14" i="37"/>
  <c r="AI12" i="37"/>
  <c r="CJ12" i="37"/>
  <c r="CJ7" i="37" s="1"/>
  <c r="CJ5" i="37" s="1"/>
  <c r="BT14" i="37"/>
  <c r="BT15" i="37" s="1"/>
  <c r="BP6" i="37"/>
  <c r="BP5" i="37" s="1"/>
  <c r="BN14" i="37"/>
  <c r="BN15" i="37" s="1"/>
  <c r="BL12" i="37"/>
  <c r="BL15" i="37" s="1"/>
  <c r="AZ14" i="37"/>
  <c r="AZ7" i="37" s="1"/>
  <c r="AJ14" i="37"/>
  <c r="J27" i="38"/>
  <c r="J28" i="38" s="1"/>
  <c r="AL7" i="37"/>
  <c r="AL5" i="37" s="1"/>
  <c r="AL16" i="37" s="1"/>
  <c r="AE14" i="37"/>
  <c r="AE12" i="37"/>
  <c r="AA14" i="37"/>
  <c r="AA12" i="37"/>
  <c r="W14" i="37"/>
  <c r="W12" i="37"/>
  <c r="S14" i="37"/>
  <c r="S12" i="37"/>
  <c r="AN10" i="37"/>
  <c r="AN15" i="37" s="1"/>
  <c r="AJ13" i="37"/>
  <c r="AJ11" i="37"/>
  <c r="AI10" i="37"/>
  <c r="AH13" i="37"/>
  <c r="AB14" i="37"/>
  <c r="T14" i="37"/>
  <c r="T12" i="37"/>
  <c r="R14" i="37"/>
  <c r="R12" i="37"/>
  <c r="P13" i="37"/>
  <c r="BI10" i="37"/>
  <c r="BA10" i="37"/>
  <c r="AS10" i="37"/>
  <c r="I43" i="38"/>
  <c r="AJ12" i="37"/>
  <c r="AH14" i="37"/>
  <c r="AH12" i="37"/>
  <c r="T13" i="37"/>
  <c r="T11" i="37"/>
  <c r="R13" i="37"/>
  <c r="R11" i="37"/>
  <c r="BM13" i="37"/>
  <c r="BM15" i="37" s="1"/>
  <c r="BE13" i="37"/>
  <c r="BE15" i="37" s="1"/>
  <c r="BE7" i="37"/>
  <c r="BE5" i="37" s="1"/>
  <c r="AW13" i="37"/>
  <c r="AW15" i="37" s="1"/>
  <c r="AO13" i="37"/>
  <c r="AO15" i="37" s="1"/>
  <c r="AO7" i="37"/>
  <c r="AO5" i="37" s="1"/>
  <c r="AK14" i="37"/>
  <c r="AK12" i="37"/>
  <c r="AK10" i="37"/>
  <c r="AK6" i="37" s="1"/>
  <c r="AC11" i="37"/>
  <c r="Y14" i="37"/>
  <c r="Y11" i="37"/>
  <c r="U14" i="37"/>
  <c r="U12" i="37"/>
  <c r="Q13" i="37"/>
  <c r="F42" i="38"/>
  <c r="D39" i="38"/>
  <c r="G32" i="32"/>
  <c r="G32" i="33" s="1"/>
  <c r="F29" i="32"/>
  <c r="F29" i="33" s="1"/>
  <c r="G28" i="32"/>
  <c r="G28" i="33" s="1"/>
  <c r="F25" i="32"/>
  <c r="F25" i="33" s="1"/>
  <c r="AF13" i="37"/>
  <c r="AF11" i="37"/>
  <c r="AD13" i="37"/>
  <c r="AB11" i="37"/>
  <c r="Z13" i="37"/>
  <c r="Z11" i="37"/>
  <c r="X14" i="37"/>
  <c r="X12" i="37"/>
  <c r="X10" i="37"/>
  <c r="X6" i="37" s="1"/>
  <c r="V14" i="37"/>
  <c r="V15" i="12"/>
  <c r="V16" i="12" s="1"/>
  <c r="AG13" i="37"/>
  <c r="AG11" i="37"/>
  <c r="AC14" i="37"/>
  <c r="P14" i="37"/>
  <c r="P12" i="37"/>
  <c r="AK13" i="37"/>
  <c r="AK11" i="37"/>
  <c r="U13" i="37"/>
  <c r="Q14" i="37"/>
  <c r="Q12" i="37"/>
  <c r="Q10" i="37"/>
  <c r="E39" i="38"/>
  <c r="F45" i="32"/>
  <c r="F45" i="33" s="1"/>
  <c r="G44" i="32"/>
  <c r="G44" i="33" s="1"/>
  <c r="F40" i="32"/>
  <c r="F40" i="33" s="1"/>
  <c r="F36" i="32"/>
  <c r="F36" i="33" s="1"/>
  <c r="G35" i="32"/>
  <c r="G35" i="33" s="1"/>
  <c r="E62" i="32"/>
  <c r="E62" i="33" s="1"/>
  <c r="F61" i="32"/>
  <c r="F61" i="33" s="1"/>
  <c r="G60" i="32"/>
  <c r="G60" i="33" s="1"/>
  <c r="E57" i="32"/>
  <c r="E57" i="33" s="1"/>
  <c r="G55" i="32"/>
  <c r="G55" i="33" s="1"/>
  <c r="E53" i="32"/>
  <c r="E53" i="33" s="1"/>
  <c r="G77" i="32"/>
  <c r="G77" i="33" s="1"/>
  <c r="E75" i="32"/>
  <c r="E75" i="33" s="1"/>
  <c r="F74" i="32"/>
  <c r="F74" i="33" s="1"/>
  <c r="G73" i="32"/>
  <c r="G73" i="33" s="1"/>
  <c r="E71" i="32"/>
  <c r="E71" i="33" s="1"/>
  <c r="F70" i="32"/>
  <c r="F70" i="33" s="1"/>
  <c r="G69" i="32"/>
  <c r="G69" i="33" s="1"/>
  <c r="E67" i="32"/>
  <c r="E67" i="33" s="1"/>
  <c r="F66" i="32"/>
  <c r="F66" i="33" s="1"/>
  <c r="E44" i="32"/>
  <c r="E44" i="33" s="1"/>
  <c r="F42" i="32"/>
  <c r="F42" i="33" s="1"/>
  <c r="G41" i="32"/>
  <c r="G41" i="33" s="1"/>
  <c r="F38" i="32"/>
  <c r="F38" i="33" s="1"/>
  <c r="G37" i="32"/>
  <c r="G37" i="33" s="1"/>
  <c r="E35" i="32"/>
  <c r="E35" i="33" s="1"/>
  <c r="G62" i="32"/>
  <c r="G62" i="33" s="1"/>
  <c r="E60" i="32"/>
  <c r="G58" i="32"/>
  <c r="G58" i="33" s="1"/>
  <c r="F57" i="32"/>
  <c r="F57" i="33" s="1"/>
  <c r="G56" i="32"/>
  <c r="G56" i="33" s="1"/>
  <c r="F53" i="32"/>
  <c r="F53" i="33" s="1"/>
  <c r="G52" i="32"/>
  <c r="G52" i="33" s="1"/>
  <c r="E50" i="32"/>
  <c r="E50" i="33" s="1"/>
  <c r="E76" i="32"/>
  <c r="E76" i="33" s="1"/>
  <c r="F75" i="32"/>
  <c r="F75" i="33" s="1"/>
  <c r="G74" i="32"/>
  <c r="G74" i="33" s="1"/>
  <c r="E72" i="32"/>
  <c r="E72" i="33" s="1"/>
  <c r="F71" i="32"/>
  <c r="F71" i="33" s="1"/>
  <c r="E92" i="32"/>
  <c r="E92" i="33" s="1"/>
  <c r="E13" i="6"/>
  <c r="E19" i="25" s="1"/>
  <c r="E91" i="32"/>
  <c r="E91" i="33" s="1"/>
  <c r="F90" i="32"/>
  <c r="F90" i="33" s="1"/>
  <c r="G89" i="32"/>
  <c r="G89" i="33" s="1"/>
  <c r="E87" i="32"/>
  <c r="E87" i="33" s="1"/>
  <c r="F86" i="32"/>
  <c r="G85" i="32"/>
  <c r="G85" i="33" s="1"/>
  <c r="E83" i="32"/>
  <c r="E83" i="33" s="1"/>
  <c r="F82" i="32"/>
  <c r="F82" i="33" s="1"/>
  <c r="G81" i="32"/>
  <c r="G81" i="33" s="1"/>
  <c r="F13" i="6"/>
  <c r="F19" i="25" s="1"/>
  <c r="E88" i="32"/>
  <c r="E88" i="33" s="1"/>
  <c r="G86" i="32"/>
  <c r="F83" i="32"/>
  <c r="E46" i="4"/>
  <c r="E46" i="6" s="1"/>
  <c r="E44" i="4"/>
  <c r="E44" i="6" s="1"/>
  <c r="E42" i="4"/>
  <c r="E42" i="6" s="1"/>
  <c r="E40" i="4"/>
  <c r="E40" i="6" s="1"/>
  <c r="E38" i="4"/>
  <c r="E11" i="4" s="1"/>
  <c r="E15" i="4" s="1"/>
  <c r="AM15" i="22"/>
  <c r="AM16" i="22" s="1"/>
  <c r="AB16" i="31"/>
  <c r="AN16" i="31"/>
  <c r="AJ10" i="37"/>
  <c r="AJ6" i="37" s="1"/>
  <c r="AJ15" i="22"/>
  <c r="AJ16" i="22" s="1"/>
  <c r="AC10" i="37"/>
  <c r="AC6" i="37" s="1"/>
  <c r="AC15" i="22"/>
  <c r="Y10" i="37"/>
  <c r="Y6" i="37" s="1"/>
  <c r="Y15" i="22"/>
  <c r="AM10" i="31"/>
  <c r="AM15" i="31" s="1"/>
  <c r="AM6" i="31"/>
  <c r="AM5" i="31"/>
  <c r="F2" i="31" s="1"/>
  <c r="AI10" i="31"/>
  <c r="AI15" i="31" s="1"/>
  <c r="AI6" i="31"/>
  <c r="AI5" i="31"/>
  <c r="AE10" i="31"/>
  <c r="AE15" i="31" s="1"/>
  <c r="AE5" i="31"/>
  <c r="AE6" i="31"/>
  <c r="AA10" i="31"/>
  <c r="AA15" i="31" s="1"/>
  <c r="AA6" i="31"/>
  <c r="AA5" i="31"/>
  <c r="Y92" i="24"/>
  <c r="Z92" i="23"/>
  <c r="Z92" i="24" s="1"/>
  <c r="AA72" i="23"/>
  <c r="AA25" i="23"/>
  <c r="AA51" i="23"/>
  <c r="AA86" i="23"/>
  <c r="AA74" i="23"/>
  <c r="AA58" i="23"/>
  <c r="AM15" i="37"/>
  <c r="AN6" i="37"/>
  <c r="AN5" i="37" s="1"/>
  <c r="AI16" i="22"/>
  <c r="AN24" i="6"/>
  <c r="C15" i="22"/>
  <c r="C16" i="22" s="1"/>
  <c r="N41" i="38"/>
  <c r="E15" i="22"/>
  <c r="E12" i="37"/>
  <c r="H13" i="37"/>
  <c r="J41" i="38"/>
  <c r="J43" i="38"/>
  <c r="M42" i="38"/>
  <c r="C27" i="23"/>
  <c r="C27" i="24" s="1"/>
  <c r="M14" i="37"/>
  <c r="F13" i="37"/>
  <c r="E5" i="31"/>
  <c r="E19" i="33" s="1"/>
  <c r="F86" i="33"/>
  <c r="D43" i="38"/>
  <c r="C5" i="31"/>
  <c r="C19" i="33" s="1"/>
  <c r="S11" i="31"/>
  <c r="M12" i="31"/>
  <c r="E12" i="31"/>
  <c r="E13" i="37"/>
  <c r="H14" i="37"/>
  <c r="D11" i="37"/>
  <c r="E11" i="31"/>
  <c r="E14" i="31"/>
  <c r="E60" i="33"/>
  <c r="C28" i="23"/>
  <c r="C28" i="24" s="1"/>
  <c r="F11" i="37"/>
  <c r="C92" i="23"/>
  <c r="C92" i="24" s="1"/>
  <c r="C74" i="23"/>
  <c r="C74" i="24" s="1"/>
  <c r="C71" i="23"/>
  <c r="C71" i="24" s="1"/>
  <c r="C82" i="23"/>
  <c r="C82" i="24" s="1"/>
  <c r="C50" i="23"/>
  <c r="C50" i="24" s="1"/>
  <c r="C60" i="23"/>
  <c r="C60" i="24" s="1"/>
  <c r="C42" i="23"/>
  <c r="C42" i="24" s="1"/>
  <c r="C53" i="23"/>
  <c r="C53" i="24" s="1"/>
  <c r="C36" i="23"/>
  <c r="C36" i="24" s="1"/>
  <c r="N11" i="37"/>
  <c r="J11" i="37"/>
  <c r="P14" i="31"/>
  <c r="E7" i="31"/>
  <c r="E82" i="33"/>
  <c r="E42" i="38"/>
  <c r="C62" i="23"/>
  <c r="C62" i="24" s="1"/>
  <c r="C88" i="23"/>
  <c r="C88" i="24" s="1"/>
  <c r="C85" i="23"/>
  <c r="C85" i="24" s="1"/>
  <c r="C52" i="23"/>
  <c r="C52" i="24" s="1"/>
  <c r="D11" i="23"/>
  <c r="D15" i="22"/>
  <c r="D16" i="22" s="1"/>
  <c r="C26" i="23"/>
  <c r="C26" i="24" s="1"/>
  <c r="C46" i="23"/>
  <c r="C46" i="24" s="1"/>
  <c r="C87" i="23"/>
  <c r="C87" i="24" s="1"/>
  <c r="C40" i="23"/>
  <c r="C40" i="24" s="1"/>
  <c r="D13" i="32"/>
  <c r="D41" i="38"/>
  <c r="C12" i="37"/>
  <c r="C7" i="31"/>
  <c r="C39" i="32"/>
  <c r="C11" i="32" s="1"/>
  <c r="C11" i="31"/>
  <c r="E46" i="32"/>
  <c r="E46" i="33" s="1"/>
  <c r="E41" i="32"/>
  <c r="E41" i="33"/>
  <c r="D38" i="32"/>
  <c r="D7" i="31"/>
  <c r="D5" i="31"/>
  <c r="D19" i="33" s="1"/>
  <c r="D11" i="31"/>
  <c r="E37" i="32"/>
  <c r="E37" i="33" s="1"/>
  <c r="J11" i="31"/>
  <c r="C50" i="32"/>
  <c r="C12" i="32" s="1"/>
  <c r="C12" i="31"/>
  <c r="E58" i="33"/>
  <c r="E54" i="32"/>
  <c r="E54" i="33" s="1"/>
  <c r="J12" i="31"/>
  <c r="K12" i="31"/>
  <c r="D51" i="32"/>
  <c r="D12" i="32" s="1"/>
  <c r="D12" i="31"/>
  <c r="C13" i="31"/>
  <c r="E68" i="32"/>
  <c r="E68" i="33" s="1"/>
  <c r="E13" i="31"/>
  <c r="N13" i="31"/>
  <c r="J13" i="31"/>
  <c r="O13" i="31"/>
  <c r="G66" i="32"/>
  <c r="G66" i="33" s="1"/>
  <c r="D13" i="31"/>
  <c r="C14" i="31"/>
  <c r="C81" i="32"/>
  <c r="C14" i="32" s="1"/>
  <c r="E84" i="33"/>
  <c r="O14" i="31"/>
  <c r="D81" i="32"/>
  <c r="D14" i="32" s="1"/>
  <c r="D14" i="31"/>
  <c r="E80" i="32"/>
  <c r="E14" i="32" s="1"/>
  <c r="C32" i="23"/>
  <c r="C51" i="23"/>
  <c r="C68" i="23"/>
  <c r="C68" i="24" s="1"/>
  <c r="C54" i="23"/>
  <c r="C54" i="24" s="1"/>
  <c r="C55" i="23"/>
  <c r="C55" i="24" s="1"/>
  <c r="C43" i="23"/>
  <c r="C43" i="24" s="1"/>
  <c r="C89" i="23"/>
  <c r="C89" i="24" s="1"/>
  <c r="C75" i="23"/>
  <c r="C75" i="24" s="1"/>
  <c r="C91" i="23"/>
  <c r="C91" i="24" s="1"/>
  <c r="C25" i="23"/>
  <c r="C25" i="24" s="1"/>
  <c r="C63" i="36" s="1"/>
  <c r="C92" i="36" s="1"/>
  <c r="C31" i="23"/>
  <c r="C31" i="24" s="1"/>
  <c r="C65" i="23"/>
  <c r="C37" i="23"/>
  <c r="C37" i="24" s="1"/>
  <c r="C67" i="23"/>
  <c r="C67" i="24" s="1"/>
  <c r="C75" i="36" s="1"/>
  <c r="C104" i="36" s="1"/>
  <c r="C38" i="23"/>
  <c r="C38" i="24" s="1"/>
  <c r="C83" i="23"/>
  <c r="C83" i="24" s="1"/>
  <c r="C69" i="23"/>
  <c r="C69" i="24" s="1"/>
  <c r="C77" i="36" s="1"/>
  <c r="C106" i="36" s="1"/>
  <c r="C41" i="23"/>
  <c r="C41" i="24" s="1"/>
  <c r="C86" i="23"/>
  <c r="C86" i="24" s="1"/>
  <c r="C57" i="23"/>
  <c r="C57" i="24" s="1"/>
  <c r="C58" i="23"/>
  <c r="C58" i="24" s="1"/>
  <c r="C44" i="23"/>
  <c r="C44" i="24" s="1"/>
  <c r="C61" i="23"/>
  <c r="C61" i="24" s="1"/>
  <c r="C47" i="23"/>
  <c r="C47" i="24" s="1"/>
  <c r="C77" i="23"/>
  <c r="C77" i="24" s="1"/>
  <c r="C24" i="23"/>
  <c r="C24" i="24" s="1"/>
  <c r="C30" i="23"/>
  <c r="C30" i="24" s="1"/>
  <c r="C68" i="36" s="1"/>
  <c r="C97" i="36" s="1"/>
  <c r="C23" i="23"/>
  <c r="C23" i="24" s="1"/>
  <c r="C35" i="23"/>
  <c r="C80" i="23"/>
  <c r="C66" i="23"/>
  <c r="C66" i="24" s="1"/>
  <c r="C39" i="23"/>
  <c r="C39" i="24" s="1"/>
  <c r="C84" i="23"/>
  <c r="C84" i="24" s="1"/>
  <c r="C70" i="23"/>
  <c r="C70" i="24" s="1"/>
  <c r="C56" i="23"/>
  <c r="C56" i="24" s="1"/>
  <c r="C72" i="23"/>
  <c r="C72" i="24" s="1"/>
  <c r="C80" i="36" s="1"/>
  <c r="C109" i="36" s="1"/>
  <c r="C73" i="23"/>
  <c r="C73" i="24" s="1"/>
  <c r="C59" i="23"/>
  <c r="C59" i="24" s="1"/>
  <c r="C45" i="23"/>
  <c r="C45" i="24" s="1"/>
  <c r="C90" i="23"/>
  <c r="C90" i="24" s="1"/>
  <c r="C76" i="23"/>
  <c r="C76" i="24" s="1"/>
  <c r="C29" i="23"/>
  <c r="C29" i="24" s="1"/>
  <c r="C67" i="36" s="1"/>
  <c r="C96" i="36" s="1"/>
  <c r="D96" i="36" s="1"/>
  <c r="N14" i="37"/>
  <c r="L15" i="22"/>
  <c r="E15" i="31"/>
  <c r="E16" i="31" s="1"/>
  <c r="E65" i="33"/>
  <c r="E13" i="33" s="1"/>
  <c r="E13" i="32"/>
  <c r="E43" i="38"/>
  <c r="D14" i="37"/>
  <c r="D15" i="37" s="1"/>
  <c r="E47" i="38"/>
  <c r="E58" i="38" s="1"/>
  <c r="E69" i="38" s="1"/>
  <c r="L11" i="37"/>
  <c r="M13" i="37"/>
  <c r="N12" i="37"/>
  <c r="C13" i="32"/>
  <c r="F40" i="38"/>
  <c r="F47" i="38" s="1"/>
  <c r="F58" i="38" s="1"/>
  <c r="F69" i="38" s="1"/>
  <c r="E11" i="37"/>
  <c r="K41" i="38"/>
  <c r="C78" i="36"/>
  <c r="C107" i="36" s="1"/>
  <c r="E44" i="38"/>
  <c r="E46" i="38"/>
  <c r="C83" i="36"/>
  <c r="C112" i="36" s="1"/>
  <c r="C32" i="24"/>
  <c r="C70" i="36" s="1"/>
  <c r="C99" i="36" s="1"/>
  <c r="C79" i="36"/>
  <c r="C108" i="36" s="1"/>
  <c r="F57" i="38"/>
  <c r="F68" i="38" s="1"/>
  <c r="D46" i="38"/>
  <c r="D44" i="38"/>
  <c r="C76" i="36"/>
  <c r="C105" i="36" s="1"/>
  <c r="C66" i="36"/>
  <c r="C95" i="36" s="1"/>
  <c r="C65" i="36"/>
  <c r="C94" i="36" s="1"/>
  <c r="C64" i="36"/>
  <c r="C93" i="36" s="1"/>
  <c r="C69" i="36"/>
  <c r="C98" i="36" s="1"/>
  <c r="K31" i="4"/>
  <c r="K28" i="4"/>
  <c r="K23" i="4"/>
  <c r="K75" i="4"/>
  <c r="K67" i="4"/>
  <c r="K67" i="6" s="1"/>
  <c r="K47" i="4"/>
  <c r="K44" i="4"/>
  <c r="K36" i="4"/>
  <c r="K91" i="4"/>
  <c r="K91" i="6" s="1"/>
  <c r="J12" i="37"/>
  <c r="J30" i="4"/>
  <c r="J74" i="4"/>
  <c r="J71" i="4"/>
  <c r="J66" i="4"/>
  <c r="J46" i="4"/>
  <c r="J43" i="4"/>
  <c r="J38" i="4"/>
  <c r="J35" i="4"/>
  <c r="J90" i="4"/>
  <c r="J90" i="6" s="1"/>
  <c r="J82" i="4"/>
  <c r="J62" i="4"/>
  <c r="J57" i="4"/>
  <c r="J54" i="4"/>
  <c r="J54" i="6" s="1"/>
  <c r="J51" i="4"/>
  <c r="J51" i="6" s="1"/>
  <c r="J32" i="4"/>
  <c r="J32" i="6" s="1"/>
  <c r="J29" i="4"/>
  <c r="J24" i="4"/>
  <c r="J76" i="4"/>
  <c r="J76" i="6" s="1"/>
  <c r="J73" i="4"/>
  <c r="K70" i="4"/>
  <c r="J68" i="4"/>
  <c r="J68" i="6" s="1"/>
  <c r="J65" i="4"/>
  <c r="J45" i="4"/>
  <c r="J45" i="6" s="1"/>
  <c r="K42" i="4"/>
  <c r="J40" i="4"/>
  <c r="J40" i="6" s="1"/>
  <c r="J37" i="4"/>
  <c r="J37" i="6" s="1"/>
  <c r="J92" i="4"/>
  <c r="K89" i="4"/>
  <c r="J87" i="4"/>
  <c r="J87" i="6" s="1"/>
  <c r="J84" i="4"/>
  <c r="K81" i="4"/>
  <c r="J59" i="4"/>
  <c r="J59" i="6" s="1"/>
  <c r="J56" i="4"/>
  <c r="J56" i="6" s="1"/>
  <c r="AO27" i="4"/>
  <c r="AO27" i="6" s="1"/>
  <c r="AB13" i="4"/>
  <c r="AN23" i="6"/>
  <c r="W7" i="31"/>
  <c r="W5" i="31"/>
  <c r="W11" i="31"/>
  <c r="V11" i="31"/>
  <c r="T6" i="31"/>
  <c r="T12" i="31"/>
  <c r="V13" i="31"/>
  <c r="V14" i="31"/>
  <c r="T10" i="31"/>
  <c r="U10" i="37"/>
  <c r="U6" i="37" s="1"/>
  <c r="V11" i="37"/>
  <c r="U11" i="37"/>
  <c r="U7" i="37" s="1"/>
  <c r="AO30" i="4"/>
  <c r="AP30" i="4" s="1"/>
  <c r="AP8" i="36"/>
  <c r="BO10" i="36"/>
  <c r="T12" i="36"/>
  <c r="BT18" i="36"/>
  <c r="T11" i="31"/>
  <c r="T13" i="31"/>
  <c r="U15" i="22"/>
  <c r="U16" i="22" s="1"/>
  <c r="U6" i="31"/>
  <c r="U10" i="31"/>
  <c r="U7" i="31"/>
  <c r="U14" i="31"/>
  <c r="U13" i="31"/>
  <c r="T14" i="31"/>
  <c r="U11" i="31"/>
  <c r="U12" i="31"/>
  <c r="U5" i="31"/>
  <c r="AF7" i="36"/>
  <c r="BD7" i="36"/>
  <c r="AH8" i="36"/>
  <c r="BZ8" i="36"/>
  <c r="CD8" i="36"/>
  <c r="BG10" i="36"/>
  <c r="AL11" i="36"/>
  <c r="AT11" i="36"/>
  <c r="P12" i="36"/>
  <c r="BH12" i="36"/>
  <c r="BL12" i="36"/>
  <c r="R8" i="36"/>
  <c r="AH11" i="36"/>
  <c r="BR11" i="36"/>
  <c r="CF12" i="36"/>
  <c r="BX7" i="36"/>
  <c r="BF8" i="36"/>
  <c r="E11" i="36"/>
  <c r="E40" i="36" s="1"/>
  <c r="AR12" i="36"/>
  <c r="BJ8" i="36"/>
  <c r="AA10" i="36"/>
  <c r="AM10" i="36"/>
  <c r="CI10" i="36"/>
  <c r="BV11" i="36"/>
  <c r="H12" i="36"/>
  <c r="AJ12" i="36"/>
  <c r="CB12" i="36"/>
  <c r="AH12" i="4"/>
  <c r="AH55" i="6"/>
  <c r="AM10" i="4"/>
  <c r="AO31" i="4"/>
  <c r="AG24" i="6"/>
  <c r="AG6" i="4"/>
  <c r="AA12" i="4"/>
  <c r="AE11" i="4"/>
  <c r="Z14" i="4"/>
  <c r="Y12" i="4"/>
  <c r="T5" i="31"/>
  <c r="T7" i="31"/>
  <c r="P7" i="36"/>
  <c r="X7" i="36"/>
  <c r="AB7" i="36"/>
  <c r="AN7" i="36"/>
  <c r="AR7" i="36"/>
  <c r="AV7" i="36"/>
  <c r="BH7" i="36"/>
  <c r="BL7" i="36"/>
  <c r="BT7" i="36"/>
  <c r="CB7" i="36"/>
  <c r="CJ7" i="36"/>
  <c r="F8" i="36"/>
  <c r="Z8" i="36"/>
  <c r="AD8" i="36"/>
  <c r="AT8" i="36"/>
  <c r="AX8" i="36"/>
  <c r="BN8" i="36"/>
  <c r="BV8" i="36"/>
  <c r="S10" i="36"/>
  <c r="W10" i="36"/>
  <c r="AE10" i="36"/>
  <c r="AQ10" i="36"/>
  <c r="AY10" i="36"/>
  <c r="BK10" i="36"/>
  <c r="BS10" i="36"/>
  <c r="CA10" i="36"/>
  <c r="CE10" i="36"/>
  <c r="Z11" i="36"/>
  <c r="AD11" i="36"/>
  <c r="AX11" i="36"/>
  <c r="BB11" i="36"/>
  <c r="BF11" i="36"/>
  <c r="BN11" i="36"/>
  <c r="BZ11" i="36"/>
  <c r="D12" i="36"/>
  <c r="L12" i="36"/>
  <c r="AB12" i="36"/>
  <c r="AF12" i="36"/>
  <c r="AV12" i="36"/>
  <c r="AZ12" i="36"/>
  <c r="BP12" i="36"/>
  <c r="BX12" i="36"/>
  <c r="G10" i="36"/>
  <c r="Q4" i="36"/>
  <c r="U4" i="36"/>
  <c r="Y4" i="36"/>
  <c r="AC4" i="36"/>
  <c r="AG4" i="36"/>
  <c r="AK4" i="36"/>
  <c r="AO4" i="36"/>
  <c r="AS4" i="36"/>
  <c r="AW4" i="36"/>
  <c r="BA4" i="36"/>
  <c r="BE4" i="36"/>
  <c r="BI4" i="36"/>
  <c r="BM4" i="36"/>
  <c r="BQ4" i="36"/>
  <c r="BU4" i="36"/>
  <c r="BY4" i="36"/>
  <c r="CC4" i="36"/>
  <c r="CG4" i="36"/>
  <c r="C5" i="36"/>
  <c r="C34" i="36" s="1"/>
  <c r="G5" i="36"/>
  <c r="K5" i="36"/>
  <c r="O5" i="36"/>
  <c r="S5" i="36"/>
  <c r="W5" i="36"/>
  <c r="AA5" i="36"/>
  <c r="AE5" i="36"/>
  <c r="AI5" i="36"/>
  <c r="AM5" i="36"/>
  <c r="AQ5" i="36"/>
  <c r="AU5" i="36"/>
  <c r="AY5" i="36"/>
  <c r="BC5" i="36"/>
  <c r="BG5" i="36"/>
  <c r="BK5" i="36"/>
  <c r="BO5" i="36"/>
  <c r="BS5" i="36"/>
  <c r="BW5" i="36"/>
  <c r="CA5" i="36"/>
  <c r="CE5" i="36"/>
  <c r="CI5" i="36"/>
  <c r="E6" i="36"/>
  <c r="E35" i="36" s="1"/>
  <c r="R6" i="36"/>
  <c r="V6" i="36"/>
  <c r="Z6" i="36"/>
  <c r="AD6" i="36"/>
  <c r="AH6" i="36"/>
  <c r="AL6" i="36"/>
  <c r="AP6" i="36"/>
  <c r="AT6" i="36"/>
  <c r="AX6" i="36"/>
  <c r="BB6" i="36"/>
  <c r="BF6" i="36"/>
  <c r="BJ6" i="36"/>
  <c r="BN6" i="36"/>
  <c r="BR6" i="36"/>
  <c r="BV6" i="36"/>
  <c r="BZ6" i="36"/>
  <c r="CD6" i="36"/>
  <c r="CH6" i="36"/>
  <c r="D7" i="36"/>
  <c r="Q9" i="36"/>
  <c r="U9" i="36"/>
  <c r="Y9" i="36"/>
  <c r="AC9" i="36"/>
  <c r="AG9" i="36"/>
  <c r="AK9" i="36"/>
  <c r="AO9" i="36"/>
  <c r="AS9" i="36"/>
  <c r="AW9" i="36"/>
  <c r="BA9" i="36"/>
  <c r="BE9" i="36"/>
  <c r="BI9" i="36"/>
  <c r="BM9" i="36"/>
  <c r="BQ9" i="36"/>
  <c r="BU9" i="36"/>
  <c r="BY9" i="36"/>
  <c r="CC9" i="36"/>
  <c r="CG9" i="36"/>
  <c r="C10" i="36"/>
  <c r="C39" i="36" s="1"/>
  <c r="D13" i="34"/>
  <c r="H13" i="34"/>
  <c r="F3" i="36"/>
  <c r="AD3" i="36"/>
  <c r="BJ3" i="36"/>
  <c r="L13" i="34"/>
  <c r="P13" i="34"/>
  <c r="T13" i="34"/>
  <c r="X13" i="34"/>
  <c r="AB13" i="34"/>
  <c r="AF13" i="34"/>
  <c r="AJ13" i="34"/>
  <c r="F14" i="34"/>
  <c r="J14" i="34"/>
  <c r="N14" i="34"/>
  <c r="R14" i="34"/>
  <c r="V14" i="34"/>
  <c r="Z14" i="34"/>
  <c r="AD14" i="34"/>
  <c r="AH14" i="34"/>
  <c r="AL14" i="34"/>
  <c r="AP14" i="34"/>
  <c r="AT14" i="34"/>
  <c r="AX14" i="34"/>
  <c r="BB14" i="34"/>
  <c r="BF14" i="34"/>
  <c r="BJ14" i="34"/>
  <c r="BN14" i="34"/>
  <c r="BR14" i="34"/>
  <c r="BV14" i="34"/>
  <c r="BZ14" i="34"/>
  <c r="CD14" i="34"/>
  <c r="CH14" i="34"/>
  <c r="P25" i="36"/>
  <c r="T25" i="36"/>
  <c r="X25" i="36"/>
  <c r="AB25" i="36"/>
  <c r="AF25" i="36"/>
  <c r="AJ25" i="36"/>
  <c r="AN25" i="36"/>
  <c r="AR25" i="36"/>
  <c r="AV25" i="36"/>
  <c r="AZ25" i="36"/>
  <c r="BD25" i="36"/>
  <c r="BH25" i="36"/>
  <c r="BL25" i="36"/>
  <c r="BP25" i="36"/>
  <c r="BT25" i="36"/>
  <c r="BX25" i="36"/>
  <c r="CB25" i="36"/>
  <c r="CF25" i="36"/>
  <c r="CJ25" i="36"/>
  <c r="P26" i="36"/>
  <c r="T26" i="36"/>
  <c r="X26" i="36"/>
  <c r="AB26" i="36"/>
  <c r="AF26" i="36"/>
  <c r="AJ26" i="36"/>
  <c r="AN26" i="36"/>
  <c r="AR26" i="36"/>
  <c r="AV26" i="36"/>
  <c r="AZ26" i="36"/>
  <c r="BD26" i="36"/>
  <c r="BH26" i="36"/>
  <c r="BL26" i="36"/>
  <c r="BP26" i="36"/>
  <c r="BT26" i="36"/>
  <c r="BX26" i="36"/>
  <c r="CB26" i="36"/>
  <c r="CF26" i="36"/>
  <c r="CJ26" i="36"/>
  <c r="P27" i="36"/>
  <c r="T27" i="36"/>
  <c r="X27" i="36"/>
  <c r="AB27" i="36"/>
  <c r="AF27" i="36"/>
  <c r="AJ27" i="36"/>
  <c r="AN27" i="36"/>
  <c r="AR27" i="36"/>
  <c r="AV27" i="36"/>
  <c r="AZ27" i="36"/>
  <c r="BD27" i="36"/>
  <c r="BH27" i="36"/>
  <c r="BL27" i="36"/>
  <c r="BP27" i="36"/>
  <c r="BT27" i="36"/>
  <c r="BX27" i="36"/>
  <c r="CB27" i="36"/>
  <c r="CF27" i="36"/>
  <c r="CJ27" i="36"/>
  <c r="S24" i="36"/>
  <c r="AI24" i="36"/>
  <c r="AY24" i="36"/>
  <c r="BO24" i="36"/>
  <c r="CE24" i="36"/>
  <c r="C27" i="36"/>
  <c r="C56" i="36" s="1"/>
  <c r="F11" i="6"/>
  <c r="D11" i="34"/>
  <c r="H11" i="34"/>
  <c r="L11" i="34"/>
  <c r="P11" i="34"/>
  <c r="T11" i="34"/>
  <c r="X11" i="34"/>
  <c r="AB11" i="34"/>
  <c r="AF11" i="34"/>
  <c r="AJ11" i="34"/>
  <c r="AN11" i="34"/>
  <c r="AR11" i="34"/>
  <c r="AV11" i="34"/>
  <c r="AZ11" i="34"/>
  <c r="BD11" i="34"/>
  <c r="BH11" i="34"/>
  <c r="BL11" i="34"/>
  <c r="BP11" i="34"/>
  <c r="BT11" i="34"/>
  <c r="BX11" i="34"/>
  <c r="CB11" i="34"/>
  <c r="CF11" i="34"/>
  <c r="CJ11" i="34"/>
  <c r="F12" i="34"/>
  <c r="J12" i="34"/>
  <c r="N12" i="34"/>
  <c r="R12" i="34"/>
  <c r="V12" i="34"/>
  <c r="Z12" i="34"/>
  <c r="AD12" i="34"/>
  <c r="AH12" i="34"/>
  <c r="AL12" i="34"/>
  <c r="AP12" i="34"/>
  <c r="AT12" i="34"/>
  <c r="AX12" i="34"/>
  <c r="BB12" i="34"/>
  <c r="BF12" i="34"/>
  <c r="BJ12" i="34"/>
  <c r="BN12" i="34"/>
  <c r="BR12" i="34"/>
  <c r="BV12" i="34"/>
  <c r="BZ12" i="34"/>
  <c r="CD12" i="34"/>
  <c r="CH12" i="34"/>
  <c r="AN13" i="34"/>
  <c r="AR13" i="34"/>
  <c r="AV13" i="34"/>
  <c r="AZ13" i="34"/>
  <c r="BD13" i="34"/>
  <c r="BH13" i="34"/>
  <c r="BL13" i="34"/>
  <c r="BP13" i="34"/>
  <c r="BT13" i="34"/>
  <c r="BX13" i="34"/>
  <c r="CB13" i="34"/>
  <c r="CF13" i="34"/>
  <c r="CJ13" i="34"/>
  <c r="T4" i="36"/>
  <c r="BN5" i="36"/>
  <c r="Y6" i="36"/>
  <c r="CB9" i="36"/>
  <c r="I40" i="38"/>
  <c r="H11" i="37"/>
  <c r="M11" i="37"/>
  <c r="N40" i="38"/>
  <c r="P43" i="38"/>
  <c r="O14" i="37"/>
  <c r="P15" i="22"/>
  <c r="Q15" i="22"/>
  <c r="M5" i="31"/>
  <c r="M19" i="33" s="1"/>
  <c r="O5" i="31"/>
  <c r="O19" i="33" s="1"/>
  <c r="G24" i="32"/>
  <c r="G24" i="33" s="1"/>
  <c r="G5" i="31"/>
  <c r="G19" i="33" s="1"/>
  <c r="P6" i="31"/>
  <c r="G46" i="32"/>
  <c r="G46" i="33" s="1"/>
  <c r="V122" i="31"/>
  <c r="W122" i="31" s="1"/>
  <c r="X122" i="31" s="1"/>
  <c r="V120" i="31"/>
  <c r="W120" i="31" s="1"/>
  <c r="X120" i="31" s="1"/>
  <c r="N11" i="31"/>
  <c r="J7" i="31"/>
  <c r="S7" i="31"/>
  <c r="O7" i="31"/>
  <c r="O11" i="31"/>
  <c r="P7" i="31"/>
  <c r="P11" i="31"/>
  <c r="L7" i="31"/>
  <c r="L11" i="31"/>
  <c r="H7" i="31"/>
  <c r="H11" i="31"/>
  <c r="Q11" i="31"/>
  <c r="M7" i="31"/>
  <c r="M11" i="31"/>
  <c r="F59" i="32"/>
  <c r="F59" i="33" s="1"/>
  <c r="H12" i="31"/>
  <c r="R12" i="31"/>
  <c r="N12" i="31"/>
  <c r="F51" i="32"/>
  <c r="F51" i="33" s="1"/>
  <c r="F12" i="31"/>
  <c r="S12" i="31"/>
  <c r="O12" i="31"/>
  <c r="S13" i="31"/>
  <c r="L13" i="31"/>
  <c r="Q13" i="31"/>
  <c r="I13" i="31"/>
  <c r="R13" i="31"/>
  <c r="L14" i="31"/>
  <c r="I14" i="31"/>
  <c r="R14" i="31"/>
  <c r="N14" i="31"/>
  <c r="J14" i="31"/>
  <c r="S14" i="31"/>
  <c r="K14" i="31"/>
  <c r="N44" i="38"/>
  <c r="H5" i="31"/>
  <c r="H19" i="33" s="1"/>
  <c r="M15" i="22"/>
  <c r="R15" i="22"/>
  <c r="R16" i="22" s="1"/>
  <c r="M10" i="31"/>
  <c r="N5" i="31"/>
  <c r="N19" i="33" s="1"/>
  <c r="S6" i="31"/>
  <c r="S5" i="31"/>
  <c r="N7" i="31"/>
  <c r="K11" i="31"/>
  <c r="K7" i="31"/>
  <c r="V111" i="31"/>
  <c r="W111" i="31" s="1"/>
  <c r="X111" i="31" s="1"/>
  <c r="P12" i="31"/>
  <c r="L12" i="31"/>
  <c r="Q12" i="31"/>
  <c r="I12" i="31"/>
  <c r="F67" i="32"/>
  <c r="F67" i="33" s="1"/>
  <c r="K13" i="31"/>
  <c r="P13" i="31"/>
  <c r="H13" i="31"/>
  <c r="H14" i="31"/>
  <c r="M14" i="31"/>
  <c r="AE13" i="4"/>
  <c r="AB77" i="6"/>
  <c r="AB13" i="6" s="1"/>
  <c r="AB19" i="25" s="1"/>
  <c r="AA50" i="6"/>
  <c r="AA12" i="6" s="1"/>
  <c r="AA18" i="25" s="1"/>
  <c r="Z82" i="6"/>
  <c r="D2" i="12"/>
  <c r="AH13" i="4"/>
  <c r="AB7" i="4"/>
  <c r="AJ10" i="4"/>
  <c r="AN11" i="4"/>
  <c r="AK14" i="4"/>
  <c r="AB12" i="4"/>
  <c r="AB5" i="4"/>
  <c r="AA11" i="4"/>
  <c r="AL14" i="4"/>
  <c r="AK13" i="4"/>
  <c r="AK5" i="4"/>
  <c r="AJ25" i="6"/>
  <c r="AJ7" i="4"/>
  <c r="AK6" i="4"/>
  <c r="AL7" i="4"/>
  <c r="AK11" i="4"/>
  <c r="AH66" i="6"/>
  <c r="AF11" i="4"/>
  <c r="AD14" i="4"/>
  <c r="AF6" i="4"/>
  <c r="AB35" i="6"/>
  <c r="Z12" i="4"/>
  <c r="AA5" i="4"/>
  <c r="AA14" i="4"/>
  <c r="Z11" i="4"/>
  <c r="Y11" i="4"/>
  <c r="AM12" i="4"/>
  <c r="AJ13" i="4"/>
  <c r="AI81" i="6"/>
  <c r="AI6" i="4"/>
  <c r="AJ12" i="4"/>
  <c r="AH11" i="4"/>
  <c r="AF13" i="4"/>
  <c r="AE39" i="6"/>
  <c r="AE5" i="4"/>
  <c r="AE10" i="4"/>
  <c r="AA35" i="6"/>
  <c r="AA11" i="6" s="1"/>
  <c r="AA17" i="25" s="1"/>
  <c r="Z5" i="4"/>
  <c r="AD5" i="4"/>
  <c r="AA10" i="4"/>
  <c r="AM13" i="4"/>
  <c r="AL6" i="4"/>
  <c r="AJ5" i="4"/>
  <c r="AJ11" i="4"/>
  <c r="AF12" i="4"/>
  <c r="AE7" i="4"/>
  <c r="AD23" i="6"/>
  <c r="AD10" i="6" s="1"/>
  <c r="Y13" i="4"/>
  <c r="P11" i="37"/>
  <c r="P15" i="12"/>
  <c r="P16" i="12" s="1"/>
  <c r="AM13" i="6"/>
  <c r="AM19" i="25" s="1"/>
  <c r="AQ29" i="6"/>
  <c r="AR29" i="4"/>
  <c r="Z14" i="6"/>
  <c r="Z20" i="25" s="1"/>
  <c r="AF14" i="6"/>
  <c r="AF20" i="25" s="1"/>
  <c r="AE14" i="6"/>
  <c r="AE20" i="25" s="1"/>
  <c r="AO51" i="6"/>
  <c r="AO13" i="4"/>
  <c r="AO90" i="6"/>
  <c r="AL12" i="4"/>
  <c r="AN29" i="6"/>
  <c r="AL5" i="4"/>
  <c r="AL37" i="6"/>
  <c r="AL11" i="6" s="1"/>
  <c r="AL17" i="25" s="1"/>
  <c r="AK12" i="4"/>
  <c r="AH5" i="4"/>
  <c r="AG10" i="4"/>
  <c r="AF51" i="6"/>
  <c r="AF12" i="6" s="1"/>
  <c r="AF18" i="25" s="1"/>
  <c r="AF14" i="4"/>
  <c r="AE12" i="4"/>
  <c r="AD6" i="4"/>
  <c r="AD7" i="4"/>
  <c r="AC14" i="4"/>
  <c r="AA7" i="4"/>
  <c r="Z37" i="6"/>
  <c r="Z11" i="6" s="1"/>
  <c r="Z17" i="25" s="1"/>
  <c r="X87" i="6"/>
  <c r="X14" i="4"/>
  <c r="AP29" i="6"/>
  <c r="AO29" i="6"/>
  <c r="AK45" i="6"/>
  <c r="AK11" i="6" s="1"/>
  <c r="AK17" i="25" s="1"/>
  <c r="AH13" i="6"/>
  <c r="AH19" i="25" s="1"/>
  <c r="AH7" i="4"/>
  <c r="AH14" i="4"/>
  <c r="AH10" i="4"/>
  <c r="AE6" i="4"/>
  <c r="AD13" i="4"/>
  <c r="AB10" i="4"/>
  <c r="AB14" i="4"/>
  <c r="AB28" i="6"/>
  <c r="AB11" i="4"/>
  <c r="AE11" i="6"/>
  <c r="AE17" i="25" s="1"/>
  <c r="AO30" i="6"/>
  <c r="AN14" i="4"/>
  <c r="AJ28" i="6"/>
  <c r="AJ14" i="4"/>
  <c r="AI13" i="4"/>
  <c r="AD12" i="4"/>
  <c r="AC5" i="4"/>
  <c r="AA10" i="6"/>
  <c r="AA16" i="25" s="1"/>
  <c r="X10" i="4"/>
  <c r="AO11" i="4"/>
  <c r="AP38" i="6"/>
  <c r="R15" i="12"/>
  <c r="R16" i="12" s="1"/>
  <c r="AD11" i="6"/>
  <c r="AD17" i="25" s="1"/>
  <c r="H6" i="6"/>
  <c r="C2" i="14"/>
  <c r="E35" i="23"/>
  <c r="E35" i="24" s="1"/>
  <c r="E55" i="23"/>
  <c r="E70" i="23"/>
  <c r="E70" i="24" s="1"/>
  <c r="E85" i="23"/>
  <c r="E85" i="24" s="1"/>
  <c r="E26" i="23"/>
  <c r="E29" i="23"/>
  <c r="E25" i="23"/>
  <c r="E59" i="23"/>
  <c r="E72" i="23"/>
  <c r="E72" i="24" s="1"/>
  <c r="E87" i="23"/>
  <c r="E87" i="24" s="1"/>
  <c r="E16" i="22"/>
  <c r="E24" i="23"/>
  <c r="F24" i="23" s="1"/>
  <c r="F24" i="24" s="1"/>
  <c r="E27" i="23"/>
  <c r="E23" i="23"/>
  <c r="E51" i="23"/>
  <c r="E61" i="23"/>
  <c r="E61" i="24" s="1"/>
  <c r="E74" i="23"/>
  <c r="E81" i="23"/>
  <c r="E81" i="24" s="1"/>
  <c r="E89" i="23"/>
  <c r="E89" i="24" s="1"/>
  <c r="E31" i="23"/>
  <c r="Y31" i="23"/>
  <c r="E28" i="23"/>
  <c r="E30" i="23"/>
  <c r="F30" i="23" s="1"/>
  <c r="F30" i="24" s="1"/>
  <c r="F68" i="36" s="1"/>
  <c r="E53" i="23"/>
  <c r="E53" i="24" s="1"/>
  <c r="AC16" i="22"/>
  <c r="G43" i="38"/>
  <c r="F14" i="37"/>
  <c r="V103" i="31"/>
  <c r="W103" i="31" s="1"/>
  <c r="X103" i="31" s="1"/>
  <c r="J6" i="31"/>
  <c r="F26" i="32"/>
  <c r="F26" i="33" s="1"/>
  <c r="F5" i="31"/>
  <c r="F19" i="33" s="1"/>
  <c r="O6" i="31"/>
  <c r="K10" i="31"/>
  <c r="K6" i="31"/>
  <c r="G6" i="31"/>
  <c r="G25" i="32"/>
  <c r="G25" i="33" s="1"/>
  <c r="P5" i="31"/>
  <c r="P10" i="31"/>
  <c r="V99" i="31"/>
  <c r="W99" i="31" s="1"/>
  <c r="X99" i="31" s="1"/>
  <c r="H10" i="31"/>
  <c r="H6" i="31"/>
  <c r="M6" i="31"/>
  <c r="R10" i="31"/>
  <c r="R6" i="31"/>
  <c r="F60" i="32"/>
  <c r="F60" i="33" s="1"/>
  <c r="V121" i="31"/>
  <c r="W121" i="31" s="1"/>
  <c r="X121" i="31" s="1"/>
  <c r="F56" i="32"/>
  <c r="F56" i="33" s="1"/>
  <c r="F52" i="32"/>
  <c r="F52" i="33" s="1"/>
  <c r="V113" i="31"/>
  <c r="W113" i="31" s="1"/>
  <c r="X113" i="31" s="1"/>
  <c r="V112" i="31"/>
  <c r="W112" i="31" s="1"/>
  <c r="X112" i="31" s="1"/>
  <c r="G51" i="32"/>
  <c r="G51" i="33" s="1"/>
  <c r="G12" i="31"/>
  <c r="G65" i="32"/>
  <c r="G65" i="33" s="1"/>
  <c r="G13" i="31"/>
  <c r="E91" i="23"/>
  <c r="E91" i="24" s="1"/>
  <c r="E65" i="23"/>
  <c r="E65" i="24" s="1"/>
  <c r="Y30" i="23"/>
  <c r="Y26" i="23"/>
  <c r="Y27" i="23"/>
  <c r="Y54" i="23"/>
  <c r="Y67" i="23"/>
  <c r="Y73" i="23"/>
  <c r="Y61" i="23"/>
  <c r="Y40" i="23"/>
  <c r="Y81" i="23"/>
  <c r="Y32" i="23"/>
  <c r="Y37" i="23"/>
  <c r="Y46" i="23"/>
  <c r="Y56" i="23"/>
  <c r="Y36" i="23"/>
  <c r="Z36" i="23" s="1"/>
  <c r="Z36" i="24" s="1"/>
  <c r="Y28" i="23"/>
  <c r="Z28" i="23" s="1"/>
  <c r="Z28" i="24" s="1"/>
  <c r="Z66" i="36" s="1"/>
  <c r="Y70" i="23"/>
  <c r="Y29" i="23"/>
  <c r="Y82" i="23"/>
  <c r="Y53" i="23"/>
  <c r="Y35" i="23"/>
  <c r="Y43" i="23"/>
  <c r="Y57" i="23"/>
  <c r="Y68" i="23"/>
  <c r="Y55" i="23"/>
  <c r="Y80" i="23"/>
  <c r="Y77" i="23"/>
  <c r="Y52" i="23"/>
  <c r="Y23" i="23"/>
  <c r="Y89" i="23"/>
  <c r="M10" i="37"/>
  <c r="Y85" i="23"/>
  <c r="Y50" i="23"/>
  <c r="Y87" i="23"/>
  <c r="AH10" i="37"/>
  <c r="AH6" i="37" s="1"/>
  <c r="AH15" i="22"/>
  <c r="AH16" i="22" s="1"/>
  <c r="AE10" i="37"/>
  <c r="AE15" i="22"/>
  <c r="AA10" i="37"/>
  <c r="AA15" i="22"/>
  <c r="AA16" i="22" s="1"/>
  <c r="V10" i="37"/>
  <c r="S10" i="37"/>
  <c r="S15" i="37" s="1"/>
  <c r="S15" i="22"/>
  <c r="S16" i="22" s="1"/>
  <c r="D51" i="24"/>
  <c r="D12" i="23"/>
  <c r="E83" i="23"/>
  <c r="E83" i="24" s="1"/>
  <c r="V117" i="31"/>
  <c r="W117" i="31" s="1"/>
  <c r="X117" i="31" s="1"/>
  <c r="V116" i="31"/>
  <c r="W116" i="31" s="1"/>
  <c r="X116" i="31" s="1"/>
  <c r="V115" i="31"/>
  <c r="W115" i="31" s="1"/>
  <c r="X115" i="31" s="1"/>
  <c r="BA14" i="35"/>
  <c r="F70" i="23"/>
  <c r="AA92" i="23"/>
  <c r="F10" i="37"/>
  <c r="F6" i="37" s="1"/>
  <c r="F15" i="22"/>
  <c r="F16" i="22" s="1"/>
  <c r="W15" i="22"/>
  <c r="W16" i="22" s="1"/>
  <c r="W10" i="37"/>
  <c r="W6" i="37" s="1"/>
  <c r="T10" i="37"/>
  <c r="T6" i="37" s="1"/>
  <c r="T15" i="22"/>
  <c r="T16" i="22" s="1"/>
  <c r="G13" i="37"/>
  <c r="H42" i="38"/>
  <c r="Y24" i="23"/>
  <c r="Y65" i="23"/>
  <c r="Y42" i="23"/>
  <c r="Y69" i="23"/>
  <c r="Y47" i="23"/>
  <c r="Y44" i="23"/>
  <c r="Y39" i="23"/>
  <c r="Y90" i="23"/>
  <c r="Y84" i="23"/>
  <c r="Y59" i="23"/>
  <c r="Y45" i="23"/>
  <c r="Y71" i="23"/>
  <c r="Y41" i="23"/>
  <c r="Y66" i="23"/>
  <c r="Y91" i="23"/>
  <c r="Z91" i="23" s="1"/>
  <c r="Z91" i="24" s="1"/>
  <c r="Y38" i="23"/>
  <c r="Y62" i="23"/>
  <c r="Y75" i="23"/>
  <c r="Y76" i="23"/>
  <c r="Y60" i="23"/>
  <c r="Y88" i="23"/>
  <c r="Y83" i="23"/>
  <c r="H10" i="37"/>
  <c r="H6" i="37" s="1"/>
  <c r="H15" i="22"/>
  <c r="D25" i="24"/>
  <c r="D63" i="36" s="1"/>
  <c r="D10" i="23"/>
  <c r="AD10" i="37"/>
  <c r="AD6" i="37" s="1"/>
  <c r="AD15" i="22"/>
  <c r="AD16" i="22" s="1"/>
  <c r="D61" i="36"/>
  <c r="AG10" i="37"/>
  <c r="AG6" i="37" s="1"/>
  <c r="AG15" i="22"/>
  <c r="AG16" i="22" s="1"/>
  <c r="D24" i="24"/>
  <c r="D5" i="23"/>
  <c r="D6" i="23"/>
  <c r="I6" i="31"/>
  <c r="V101" i="31"/>
  <c r="W101" i="31" s="1"/>
  <c r="X101" i="31" s="1"/>
  <c r="I10" i="31"/>
  <c r="N6" i="31"/>
  <c r="N10" i="31"/>
  <c r="J10" i="31"/>
  <c r="J15" i="31" s="1"/>
  <c r="J5" i="31"/>
  <c r="J19" i="33" s="1"/>
  <c r="F10" i="31"/>
  <c r="F6" i="31"/>
  <c r="O10" i="31"/>
  <c r="K5" i="31"/>
  <c r="K19" i="33" s="1"/>
  <c r="G10" i="31"/>
  <c r="L10" i="31"/>
  <c r="L15" i="31" s="1"/>
  <c r="L6" i="31"/>
  <c r="L5" i="31"/>
  <c r="L19" i="33" s="1"/>
  <c r="Q10" i="31"/>
  <c r="Q6" i="31"/>
  <c r="V123" i="31"/>
  <c r="W123" i="31" s="1"/>
  <c r="X123" i="31" s="1"/>
  <c r="F47" i="32"/>
  <c r="F47" i="33" s="1"/>
  <c r="F43" i="32"/>
  <c r="F43" i="33" s="1"/>
  <c r="V119" i="31"/>
  <c r="W119" i="31" s="1"/>
  <c r="X119" i="31" s="1"/>
  <c r="V114" i="31"/>
  <c r="W114" i="31" s="1"/>
  <c r="X114" i="31" s="1"/>
  <c r="F11" i="31"/>
  <c r="F7" i="31"/>
  <c r="G7" i="31"/>
  <c r="G11" i="31"/>
  <c r="F65" i="32"/>
  <c r="F13" i="31"/>
  <c r="F81" i="32"/>
  <c r="F81" i="33" s="1"/>
  <c r="F14" i="31"/>
  <c r="G14" i="31"/>
  <c r="D86" i="24"/>
  <c r="D14" i="24" s="1"/>
  <c r="D14" i="23"/>
  <c r="D15" i="23" s="1"/>
  <c r="D39" i="24"/>
  <c r="D7" i="23"/>
  <c r="CI12" i="36"/>
  <c r="AF16" i="22"/>
  <c r="AE16" i="22"/>
  <c r="D12" i="24"/>
  <c r="E2" i="22"/>
  <c r="G2" i="22"/>
  <c r="H2" i="22"/>
  <c r="Y3" i="36"/>
  <c r="BE3" i="36"/>
  <c r="BX11" i="35"/>
  <c r="S21" i="36"/>
  <c r="W21" i="36"/>
  <c r="AA21" i="36"/>
  <c r="AE21" i="36"/>
  <c r="AQ21" i="36"/>
  <c r="BG21" i="36"/>
  <c r="BW21" i="36"/>
  <c r="AE22" i="36"/>
  <c r="AY23" i="36"/>
  <c r="V24" i="36"/>
  <c r="AH24" i="36"/>
  <c r="AP24" i="36"/>
  <c r="BB24" i="36"/>
  <c r="BJ24" i="36"/>
  <c r="BR24" i="36"/>
  <c r="CD24" i="36"/>
  <c r="D25" i="36"/>
  <c r="E76" i="23"/>
  <c r="E76" i="24" s="1"/>
  <c r="E68" i="23"/>
  <c r="E68" i="24" s="1"/>
  <c r="E57" i="23"/>
  <c r="E57" i="24" s="1"/>
  <c r="N46" i="38"/>
  <c r="N57" i="38" s="1"/>
  <c r="N68" i="38" s="1"/>
  <c r="D13" i="24"/>
  <c r="N47" i="38"/>
  <c r="N58" i="38" s="1"/>
  <c r="N69" i="38" s="1"/>
  <c r="Y16" i="22"/>
  <c r="M7" i="37"/>
  <c r="N6" i="37"/>
  <c r="F12" i="32"/>
  <c r="D74" i="36"/>
  <c r="K15" i="31"/>
  <c r="E27" i="24"/>
  <c r="F27" i="23"/>
  <c r="F27" i="24" s="1"/>
  <c r="G57" i="38"/>
  <c r="G68" i="38" s="1"/>
  <c r="G24" i="23"/>
  <c r="F2" i="22"/>
  <c r="AN16" i="22"/>
  <c r="L16" i="22"/>
  <c r="F35" i="33"/>
  <c r="N7" i="37"/>
  <c r="N5" i="37" s="1"/>
  <c r="E25" i="24"/>
  <c r="F25" i="23"/>
  <c r="F25" i="24" s="1"/>
  <c r="F63" i="36" s="1"/>
  <c r="M16" i="22"/>
  <c r="H41" i="38"/>
  <c r="G12" i="37"/>
  <c r="K12" i="37"/>
  <c r="K15" i="22"/>
  <c r="K16" i="22" s="1"/>
  <c r="O12" i="37"/>
  <c r="O15" i="22"/>
  <c r="O16" i="22" s="1"/>
  <c r="K42" i="38"/>
  <c r="K44" i="38" s="1"/>
  <c r="J13" i="37"/>
  <c r="M15" i="37"/>
  <c r="E30" i="24"/>
  <c r="E24" i="24"/>
  <c r="AY16" i="22"/>
  <c r="G15" i="22"/>
  <c r="G16" i="22" s="1"/>
  <c r="N15" i="22"/>
  <c r="N16" i="22" s="1"/>
  <c r="H39" i="38"/>
  <c r="H46" i="38" s="1"/>
  <c r="H57" i="38" s="1"/>
  <c r="H68" i="38" s="1"/>
  <c r="O42" i="38"/>
  <c r="J15" i="22"/>
  <c r="J16" i="22" s="1"/>
  <c r="E31" i="24"/>
  <c r="E69" i="36" s="1"/>
  <c r="F31" i="23"/>
  <c r="F31" i="24" s="1"/>
  <c r="F69" i="36" s="1"/>
  <c r="H16" i="22"/>
  <c r="AB16" i="22"/>
  <c r="AK16" i="22"/>
  <c r="L41" i="38"/>
  <c r="P16" i="22"/>
  <c r="I39" i="38"/>
  <c r="I46" i="38" s="1"/>
  <c r="K13" i="37"/>
  <c r="P42" i="38"/>
  <c r="P15" i="31"/>
  <c r="AH7" i="37"/>
  <c r="Z15" i="37"/>
  <c r="AG7" i="37"/>
  <c r="F89" i="23"/>
  <c r="F85" i="23"/>
  <c r="F85" i="24" s="1"/>
  <c r="F81" i="23"/>
  <c r="F81" i="24" s="1"/>
  <c r="E80" i="23"/>
  <c r="F65" i="23"/>
  <c r="E67" i="23"/>
  <c r="E46" i="23"/>
  <c r="E44" i="23"/>
  <c r="E42" i="23"/>
  <c r="E40" i="23"/>
  <c r="E40" i="24" s="1"/>
  <c r="E38" i="23"/>
  <c r="AJ7" i="37"/>
  <c r="AB7" i="37"/>
  <c r="D85" i="36"/>
  <c r="D82" i="36"/>
  <c r="D81" i="36"/>
  <c r="D78" i="36"/>
  <c r="D107" i="36" s="1"/>
  <c r="E92" i="23"/>
  <c r="E90" i="23"/>
  <c r="E88" i="23"/>
  <c r="E86" i="23"/>
  <c r="E84" i="23"/>
  <c r="E82" i="23"/>
  <c r="F72" i="23"/>
  <c r="F72" i="24" s="1"/>
  <c r="E77" i="23"/>
  <c r="E75" i="23"/>
  <c r="E73" i="23"/>
  <c r="E71" i="23"/>
  <c r="E69" i="23"/>
  <c r="F61" i="23"/>
  <c r="F61" i="24" s="1"/>
  <c r="F57" i="23"/>
  <c r="F57" i="24" s="1"/>
  <c r="F53" i="23"/>
  <c r="F53" i="24" s="1"/>
  <c r="E62" i="23"/>
  <c r="E60" i="23"/>
  <c r="E60" i="24" s="1"/>
  <c r="E58" i="23"/>
  <c r="E58" i="24" s="1"/>
  <c r="E56" i="23"/>
  <c r="E56" i="24" s="1"/>
  <c r="E54" i="23"/>
  <c r="E54" i="24" s="1"/>
  <c r="E52" i="23"/>
  <c r="E52" i="24" s="1"/>
  <c r="E50" i="23"/>
  <c r="AU3" i="36"/>
  <c r="BK3" i="36"/>
  <c r="BM7" i="36"/>
  <c r="AQ11" i="36"/>
  <c r="AR24" i="36"/>
  <c r="BD24" i="36"/>
  <c r="CJ24" i="36"/>
  <c r="X18" i="36"/>
  <c r="AE14" i="35"/>
  <c r="Y7" i="37"/>
  <c r="F91" i="23"/>
  <c r="F91" i="24" s="1"/>
  <c r="F87" i="23"/>
  <c r="F87" i="24" s="1"/>
  <c r="F83" i="23"/>
  <c r="F83" i="24" s="1"/>
  <c r="E66" i="23"/>
  <c r="F60" i="23"/>
  <c r="E47" i="23"/>
  <c r="E47" i="24" s="1"/>
  <c r="E45" i="23"/>
  <c r="E45" i="24" s="1"/>
  <c r="E43" i="23"/>
  <c r="E43" i="24" s="1"/>
  <c r="E41" i="23"/>
  <c r="E41" i="24" s="1"/>
  <c r="E39" i="23"/>
  <c r="E39" i="24" s="1"/>
  <c r="E36" i="23"/>
  <c r="E36" i="24" s="1"/>
  <c r="E32" i="23"/>
  <c r="E32" i="24" s="1"/>
  <c r="E70" i="36" s="1"/>
  <c r="J15" i="37"/>
  <c r="AI7" i="37"/>
  <c r="AE7" i="37"/>
  <c r="AA7" i="37"/>
  <c r="W15" i="37"/>
  <c r="W7" i="37"/>
  <c r="S7" i="37"/>
  <c r="AJ15" i="37"/>
  <c r="AH15" i="37"/>
  <c r="AH5" i="37"/>
  <c r="AF7" i="37"/>
  <c r="AE6" i="37"/>
  <c r="AE15" i="37"/>
  <c r="AD7" i="37"/>
  <c r="AB6" i="37"/>
  <c r="AB5" i="37" s="1"/>
  <c r="AB15" i="37"/>
  <c r="D83" i="36"/>
  <c r="D112" i="36" s="1"/>
  <c r="D79" i="36"/>
  <c r="D108" i="36" s="1"/>
  <c r="D76" i="36"/>
  <c r="D105" i="36" s="1"/>
  <c r="D75" i="36"/>
  <c r="E65" i="36"/>
  <c r="F15" i="31"/>
  <c r="F16" i="31" s="1"/>
  <c r="X15" i="37"/>
  <c r="T7" i="37"/>
  <c r="T5" i="37" s="1"/>
  <c r="T15" i="37"/>
  <c r="S6" i="37"/>
  <c r="Y15" i="37"/>
  <c r="D84" i="36"/>
  <c r="D80" i="36"/>
  <c r="AI6" i="37"/>
  <c r="AI5" i="37" s="1"/>
  <c r="AI15" i="37"/>
  <c r="AF6" i="37"/>
  <c r="AF15" i="37"/>
  <c r="AA6" i="37"/>
  <c r="AA15" i="37"/>
  <c r="Z7" i="37"/>
  <c r="Z5" i="37" s="1"/>
  <c r="X7" i="37"/>
  <c r="X5" i="37" s="1"/>
  <c r="AK7" i="37"/>
  <c r="AK5" i="37" s="1"/>
  <c r="AK15" i="37"/>
  <c r="D73" i="36"/>
  <c r="E63" i="36"/>
  <c r="E68" i="36"/>
  <c r="AC15" i="37"/>
  <c r="AC7" i="37"/>
  <c r="AC5" i="37" s="1"/>
  <c r="D70" i="36"/>
  <c r="D99" i="36" s="1"/>
  <c r="E37" i="23"/>
  <c r="D95" i="36"/>
  <c r="D68" i="36"/>
  <c r="D97" i="36" s="1"/>
  <c r="D125" i="36"/>
  <c r="D98" i="36"/>
  <c r="D92" i="36"/>
  <c r="P57" i="38"/>
  <c r="P68" i="38" s="1"/>
  <c r="M6" i="37"/>
  <c r="G30" i="23"/>
  <c r="N48" i="38"/>
  <c r="N59" i="38" s="1"/>
  <c r="N70" i="38" s="1"/>
  <c r="P44" i="38"/>
  <c r="P47" i="38"/>
  <c r="P58" i="38" s="1"/>
  <c r="P69" i="38" s="1"/>
  <c r="H12" i="37"/>
  <c r="I41" i="38"/>
  <c r="M41" i="38"/>
  <c r="L12" i="37"/>
  <c r="L15" i="37" s="1"/>
  <c r="F11" i="33"/>
  <c r="J7" i="37"/>
  <c r="J5" i="37" s="1"/>
  <c r="F12" i="37"/>
  <c r="F7" i="37" s="1"/>
  <c r="F5" i="37" s="1"/>
  <c r="G41" i="38"/>
  <c r="G44" i="38" s="1"/>
  <c r="M43" i="38"/>
  <c r="O11" i="37"/>
  <c r="O7" i="37" s="1"/>
  <c r="O5" i="37" s="1"/>
  <c r="P7" i="37"/>
  <c r="G14" i="37"/>
  <c r="G7" i="37" s="1"/>
  <c r="G5" i="37" s="1"/>
  <c r="H43" i="38"/>
  <c r="H44" i="38" s="1"/>
  <c r="V106" i="31"/>
  <c r="W106" i="31" s="1"/>
  <c r="X106" i="31" s="1"/>
  <c r="F31" i="32"/>
  <c r="F31" i="33" s="1"/>
  <c r="V105" i="31"/>
  <c r="W105" i="31" s="1"/>
  <c r="X105" i="31" s="1"/>
  <c r="G30" i="32"/>
  <c r="G30" i="33" s="1"/>
  <c r="V104" i="31"/>
  <c r="W104" i="31" s="1"/>
  <c r="X104" i="31" s="1"/>
  <c r="V102" i="31"/>
  <c r="W102" i="31" s="1"/>
  <c r="X102" i="31" s="1"/>
  <c r="G26" i="32"/>
  <c r="G26" i="33" s="1"/>
  <c r="V100" i="31"/>
  <c r="W100" i="31" s="1"/>
  <c r="X100" i="31" s="1"/>
  <c r="V98" i="31"/>
  <c r="W98" i="31" s="1"/>
  <c r="X98" i="31" s="1"/>
  <c r="G70" i="32"/>
  <c r="M13" i="31"/>
  <c r="F91" i="32"/>
  <c r="F91" i="33" s="1"/>
  <c r="G90" i="32"/>
  <c r="F87" i="33"/>
  <c r="G86" i="33"/>
  <c r="F83" i="33"/>
  <c r="F40" i="23"/>
  <c r="F36" i="23"/>
  <c r="R7" i="31"/>
  <c r="F35" i="23"/>
  <c r="AN28" i="6"/>
  <c r="AO28" i="4"/>
  <c r="AN80" i="6"/>
  <c r="AO32" i="4"/>
  <c r="AN25" i="6"/>
  <c r="AO25" i="4"/>
  <c r="AN5" i="4"/>
  <c r="AP24" i="4"/>
  <c r="AO24" i="6"/>
  <c r="AN13" i="4"/>
  <c r="AO26" i="4"/>
  <c r="AN26" i="6"/>
  <c r="AM14" i="4"/>
  <c r="AM80" i="6"/>
  <c r="AM12" i="6"/>
  <c r="AM18" i="25" s="1"/>
  <c r="AN6" i="4"/>
  <c r="AP27" i="4"/>
  <c r="AN11" i="6"/>
  <c r="AM7" i="4"/>
  <c r="AL13" i="4"/>
  <c r="AK7" i="4"/>
  <c r="AK55" i="6"/>
  <c r="AK12" i="6" s="1"/>
  <c r="AK18" i="25" s="1"/>
  <c r="AK10" i="4"/>
  <c r="AK15" i="4" s="1"/>
  <c r="AF7" i="4"/>
  <c r="AF5" i="4"/>
  <c r="AF77" i="6"/>
  <c r="AF13" i="6" s="1"/>
  <c r="AD11" i="4"/>
  <c r="AC6" i="4"/>
  <c r="Z6" i="4"/>
  <c r="Z12" i="6"/>
  <c r="Z18" i="25" s="1"/>
  <c r="Y10" i="4"/>
  <c r="AP23" i="4"/>
  <c r="AL14" i="6"/>
  <c r="AL20" i="25" s="1"/>
  <c r="AL11" i="4"/>
  <c r="AL10" i="4"/>
  <c r="AJ14" i="6"/>
  <c r="AJ20" i="25" s="1"/>
  <c r="AJ6" i="4"/>
  <c r="AH30" i="6"/>
  <c r="AH6" i="4"/>
  <c r="AF10" i="4"/>
  <c r="AD12" i="6"/>
  <c r="AD18" i="25" s="1"/>
  <c r="AD10" i="4"/>
  <c r="AA6" i="4"/>
  <c r="Y14" i="4"/>
  <c r="AM11" i="6"/>
  <c r="AM17" i="25" s="1"/>
  <c r="AG11" i="6"/>
  <c r="AG17" i="25" s="1"/>
  <c r="AN10" i="4"/>
  <c r="AL12" i="6"/>
  <c r="AL18" i="25" s="1"/>
  <c r="AH14" i="6"/>
  <c r="AH20" i="25" s="1"/>
  <c r="AE14" i="4"/>
  <c r="AD13" i="6"/>
  <c r="AD19" i="25" s="1"/>
  <c r="AE10" i="6"/>
  <c r="AE6" i="6" s="1"/>
  <c r="AB6" i="4"/>
  <c r="Z13" i="6"/>
  <c r="Z19" i="25" s="1"/>
  <c r="AA13" i="6"/>
  <c r="AA19" i="25" s="1"/>
  <c r="K31" i="6"/>
  <c r="L31" i="4"/>
  <c r="K23" i="6"/>
  <c r="L23" i="4"/>
  <c r="L75" i="4"/>
  <c r="K75" i="6"/>
  <c r="L67" i="4"/>
  <c r="L47" i="4"/>
  <c r="K47" i="6"/>
  <c r="L39" i="4"/>
  <c r="K57" i="38"/>
  <c r="K68" i="38" s="1"/>
  <c r="K45" i="4"/>
  <c r="L91" i="4"/>
  <c r="K90" i="4"/>
  <c r="K86" i="4"/>
  <c r="L83" i="4"/>
  <c r="K82" i="4"/>
  <c r="L61" i="4"/>
  <c r="K60" i="4"/>
  <c r="O57" i="38"/>
  <c r="O68" i="38" s="1"/>
  <c r="K58" i="4"/>
  <c r="K54" i="4"/>
  <c r="K11" i="37"/>
  <c r="L40" i="38"/>
  <c r="R10" i="37"/>
  <c r="R6" i="37" s="1"/>
  <c r="P10" i="37"/>
  <c r="P6" i="37" s="1"/>
  <c r="Q11" i="37"/>
  <c r="Q7" i="37" s="1"/>
  <c r="U7" i="36"/>
  <c r="AE8" i="36"/>
  <c r="CE8" i="36"/>
  <c r="BL10" i="36"/>
  <c r="BS11" i="36"/>
  <c r="M12" i="36"/>
  <c r="R11" i="31"/>
  <c r="R15" i="31" s="1"/>
  <c r="Y63" i="36"/>
  <c r="Y36" i="24"/>
  <c r="R7" i="37"/>
  <c r="R5" i="31"/>
  <c r="CF15" i="36"/>
  <c r="AD25" i="36"/>
  <c r="R26" i="36"/>
  <c r="CH26" i="36"/>
  <c r="BV27" i="36"/>
  <c r="T14" i="35"/>
  <c r="AJ14" i="35"/>
  <c r="AZ14" i="35"/>
  <c r="BP14" i="35"/>
  <c r="CF14" i="35"/>
  <c r="Z21" i="36"/>
  <c r="AZ4" i="36"/>
  <c r="CJ4" i="36"/>
  <c r="BE6" i="36"/>
  <c r="AJ9" i="36"/>
  <c r="Y11" i="35"/>
  <c r="BM11" i="35"/>
  <c r="BY11" i="35"/>
  <c r="AS25" i="36"/>
  <c r="AL20" i="36"/>
  <c r="BR20" i="36"/>
  <c r="E14" i="35"/>
  <c r="BG16" i="36"/>
  <c r="AO14" i="35"/>
  <c r="F10" i="6"/>
  <c r="BW15" i="36"/>
  <c r="BO25" i="36"/>
  <c r="BC26" i="36"/>
  <c r="AQ27" i="36"/>
  <c r="Q14" i="35"/>
  <c r="U14" i="35"/>
  <c r="Y14" i="35"/>
  <c r="AC14" i="35"/>
  <c r="AK14" i="35"/>
  <c r="AS14" i="35"/>
  <c r="AW14" i="35"/>
  <c r="BE14" i="35"/>
  <c r="BI14" i="35"/>
  <c r="BQ14" i="35"/>
  <c r="BU14" i="35"/>
  <c r="BY14" i="35"/>
  <c r="CC14" i="35"/>
  <c r="CG14" i="35"/>
  <c r="AH5" i="36"/>
  <c r="C7" i="36"/>
  <c r="C36" i="36" s="1"/>
  <c r="D36" i="36" s="1"/>
  <c r="AP11" i="34"/>
  <c r="BJ11" i="34"/>
  <c r="X12" i="34"/>
  <c r="AR12" i="34"/>
  <c r="CJ12" i="34"/>
  <c r="V13" i="34"/>
  <c r="AH13" i="34"/>
  <c r="BB13" i="34"/>
  <c r="BN13" i="34"/>
  <c r="CH13" i="34"/>
  <c r="L14" i="34"/>
  <c r="AF14" i="34"/>
  <c r="AR14" i="34"/>
  <c r="BL14" i="34"/>
  <c r="BX14" i="34"/>
  <c r="AH11" i="6"/>
  <c r="AG10" i="6"/>
  <c r="AN13" i="6"/>
  <c r="AN19" i="25" s="1"/>
  <c r="AK14" i="6"/>
  <c r="AK20" i="25" s="1"/>
  <c r="AK13" i="6"/>
  <c r="AK19" i="25" s="1"/>
  <c r="AJ13" i="6"/>
  <c r="AJ19" i="25" s="1"/>
  <c r="AJ12" i="6"/>
  <c r="AJ18" i="25" s="1"/>
  <c r="AC13" i="6"/>
  <c r="AC19" i="25" s="1"/>
  <c r="AB11" i="6"/>
  <c r="AB17" i="25" s="1"/>
  <c r="Y12" i="6"/>
  <c r="Y18" i="25" s="1"/>
  <c r="AL10" i="6"/>
  <c r="AH12" i="6"/>
  <c r="AH18" i="25" s="1"/>
  <c r="AA14" i="6"/>
  <c r="AA20" i="25" s="1"/>
  <c r="AJ11" i="6"/>
  <c r="AE13" i="6"/>
  <c r="AE19" i="25" s="1"/>
  <c r="F17" i="25"/>
  <c r="AN12" i="6"/>
  <c r="AN18" i="25" s="1"/>
  <c r="AF11" i="6"/>
  <c r="AF17" i="25" s="1"/>
  <c r="AG12" i="6"/>
  <c r="AG18" i="25" s="1"/>
  <c r="AD14" i="6"/>
  <c r="AD20" i="25" s="1"/>
  <c r="AB12" i="6"/>
  <c r="Y14" i="6"/>
  <c r="Y20" i="25" s="1"/>
  <c r="Y13" i="6"/>
  <c r="Y19" i="25" s="1"/>
  <c r="D64" i="36"/>
  <c r="AL13" i="6"/>
  <c r="AL19" i="25" s="1"/>
  <c r="AK10" i="6"/>
  <c r="AB14" i="6"/>
  <c r="AB20" i="25" s="1"/>
  <c r="D12" i="6"/>
  <c r="D14" i="6"/>
  <c r="C62" i="36"/>
  <c r="C91" i="36" s="1"/>
  <c r="G11" i="6"/>
  <c r="G14" i="6"/>
  <c r="G20" i="25" s="1"/>
  <c r="F14" i="6"/>
  <c r="F20" i="25" s="1"/>
  <c r="E14" i="6"/>
  <c r="E20" i="25" s="1"/>
  <c r="E12" i="6"/>
  <c r="E18" i="25" s="1"/>
  <c r="G12" i="6"/>
  <c r="G18" i="25" s="1"/>
  <c r="G10" i="6"/>
  <c r="F12" i="6"/>
  <c r="F18" i="25" s="1"/>
  <c r="H12" i="6"/>
  <c r="F65" i="36"/>
  <c r="E97" i="36"/>
  <c r="F97" i="36" s="1"/>
  <c r="C127" i="36"/>
  <c r="C138" i="36" s="1"/>
  <c r="AM12" i="34"/>
  <c r="C3" i="36"/>
  <c r="S3" i="36"/>
  <c r="AA3" i="36"/>
  <c r="AE3" i="36"/>
  <c r="AI3" i="36"/>
  <c r="AQ3" i="36"/>
  <c r="AY3" i="36"/>
  <c r="BG3" i="36"/>
  <c r="BO3" i="36"/>
  <c r="BW3" i="36"/>
  <c r="CA3" i="36"/>
  <c r="CE3" i="36"/>
  <c r="CI3" i="36"/>
  <c r="E4" i="36"/>
  <c r="E33" i="36" s="1"/>
  <c r="AO7" i="36"/>
  <c r="BA7" i="36"/>
  <c r="CG7" i="36"/>
  <c r="W8" i="36"/>
  <c r="BC8" i="36"/>
  <c r="BK8" i="36"/>
  <c r="CA8" i="36"/>
  <c r="AF10" i="36"/>
  <c r="AJ10" i="36"/>
  <c r="AV10" i="36"/>
  <c r="F11" i="36"/>
  <c r="AE11" i="36"/>
  <c r="BW11" i="36"/>
  <c r="CE11" i="36"/>
  <c r="AO12" i="36"/>
  <c r="BA12" i="36"/>
  <c r="BE12" i="36"/>
  <c r="BY12" i="36"/>
  <c r="X22" i="36"/>
  <c r="BP22" i="36"/>
  <c r="BD23" i="36"/>
  <c r="P24" i="36"/>
  <c r="T24" i="36"/>
  <c r="X24" i="36"/>
  <c r="AB24" i="36"/>
  <c r="AF24" i="36"/>
  <c r="AJ24" i="36"/>
  <c r="AN24" i="36"/>
  <c r="AV24" i="36"/>
  <c r="AZ24" i="36"/>
  <c r="BH24" i="36"/>
  <c r="BL24" i="36"/>
  <c r="BP24" i="36"/>
  <c r="BT24" i="36"/>
  <c r="BX24" i="36"/>
  <c r="CB24" i="36"/>
  <c r="CF24" i="36"/>
  <c r="AN18" i="36"/>
  <c r="BD18" i="36"/>
  <c r="CJ18" i="36"/>
  <c r="R19" i="36"/>
  <c r="AH19" i="36"/>
  <c r="AX19" i="36"/>
  <c r="BN19" i="36"/>
  <c r="CD19" i="36"/>
  <c r="V20" i="36"/>
  <c r="BB20" i="36"/>
  <c r="CH20" i="36"/>
  <c r="AC26" i="36"/>
  <c r="BA27" i="36"/>
  <c r="AI14" i="35"/>
  <c r="AU14" i="35"/>
  <c r="BK14" i="35"/>
  <c r="BO14" i="35"/>
  <c r="CA14" i="35"/>
  <c r="Q7" i="36"/>
  <c r="Y7" i="36"/>
  <c r="AK7" i="36"/>
  <c r="AW10" i="35"/>
  <c r="AW6" i="35" s="1"/>
  <c r="BE7" i="36"/>
  <c r="BQ7" i="36"/>
  <c r="CC7" i="36"/>
  <c r="G8" i="36"/>
  <c r="AA8" i="36"/>
  <c r="AM8" i="36"/>
  <c r="AU8" i="36"/>
  <c r="BG8" i="36"/>
  <c r="BS8" i="36"/>
  <c r="BW8" i="36"/>
  <c r="E9" i="36"/>
  <c r="E38" i="36" s="1"/>
  <c r="T10" i="36"/>
  <c r="AB10" i="36"/>
  <c r="AR10" i="36"/>
  <c r="AZ10" i="36"/>
  <c r="BD10" i="36"/>
  <c r="BT10" i="36"/>
  <c r="CJ10" i="36"/>
  <c r="S11" i="36"/>
  <c r="W11" i="36"/>
  <c r="AI11" i="36"/>
  <c r="AM11" i="36"/>
  <c r="AY11" i="36"/>
  <c r="BC11" i="36"/>
  <c r="BK11" i="36"/>
  <c r="CA11" i="36"/>
  <c r="I12" i="36"/>
  <c r="Q12" i="36"/>
  <c r="AG12" i="36"/>
  <c r="AK12" i="36"/>
  <c r="AW12" i="36"/>
  <c r="BI12" i="36"/>
  <c r="BQ12" i="36"/>
  <c r="CC12" i="36"/>
  <c r="CC18" i="36"/>
  <c r="BF23" i="36"/>
  <c r="AC7" i="36"/>
  <c r="AS7" i="36"/>
  <c r="BI7" i="36"/>
  <c r="BY7" i="36"/>
  <c r="S8" i="36"/>
  <c r="AI8" i="36"/>
  <c r="AY8" i="36"/>
  <c r="BO8" i="36"/>
  <c r="CI8" i="36"/>
  <c r="P10" i="36"/>
  <c r="AN10" i="36"/>
  <c r="BH10" i="36"/>
  <c r="BP10" i="36"/>
  <c r="CB10" i="36"/>
  <c r="AA11" i="36"/>
  <c r="AU11" i="36"/>
  <c r="BO11" i="36"/>
  <c r="CI11" i="36"/>
  <c r="E12" i="36"/>
  <c r="E41" i="36" s="1"/>
  <c r="F41" i="36" s="1"/>
  <c r="G41" i="36" s="1"/>
  <c r="H41" i="36" s="1"/>
  <c r="U12" i="36"/>
  <c r="Y12" i="36"/>
  <c r="AS12" i="36"/>
  <c r="BM12" i="36"/>
  <c r="BU12" i="36"/>
  <c r="R4" i="36"/>
  <c r="V4" i="36"/>
  <c r="Z4" i="36"/>
  <c r="AD4" i="36"/>
  <c r="AH4" i="36"/>
  <c r="AL4" i="36"/>
  <c r="AP4" i="36"/>
  <c r="AT4" i="36"/>
  <c r="AX4" i="36"/>
  <c r="BB4" i="36"/>
  <c r="BF4" i="36"/>
  <c r="BJ4" i="36"/>
  <c r="BN4" i="36"/>
  <c r="BR4" i="36"/>
  <c r="BV4" i="36"/>
  <c r="BZ4" i="36"/>
  <c r="CD4" i="36"/>
  <c r="CH4" i="36"/>
  <c r="D5" i="36"/>
  <c r="D121" i="36" s="1"/>
  <c r="H5" i="36"/>
  <c r="L5" i="36"/>
  <c r="P5" i="36"/>
  <c r="T5" i="36"/>
  <c r="X5" i="36"/>
  <c r="AB5" i="36"/>
  <c r="AF5" i="36"/>
  <c r="AJ5" i="36"/>
  <c r="AN5" i="36"/>
  <c r="AR5" i="36"/>
  <c r="AV5" i="36"/>
  <c r="AZ5" i="36"/>
  <c r="BD5" i="36"/>
  <c r="BH5" i="36"/>
  <c r="BL5" i="36"/>
  <c r="BP5" i="36"/>
  <c r="BT5" i="36"/>
  <c r="BX5" i="36"/>
  <c r="CB5" i="36"/>
  <c r="CF5" i="36"/>
  <c r="CJ5" i="36"/>
  <c r="S6" i="36"/>
  <c r="W6" i="36"/>
  <c r="AA6" i="36"/>
  <c r="AE6" i="36"/>
  <c r="AI6" i="36"/>
  <c r="AM6" i="36"/>
  <c r="AQ6" i="36"/>
  <c r="AU6" i="36"/>
  <c r="AY6" i="36"/>
  <c r="BC6" i="36"/>
  <c r="BG6" i="36"/>
  <c r="BK6" i="36"/>
  <c r="BO6" i="36"/>
  <c r="BS6" i="36"/>
  <c r="BW6" i="36"/>
  <c r="CA6" i="36"/>
  <c r="CE6" i="36"/>
  <c r="CI6" i="36"/>
  <c r="E7" i="36"/>
  <c r="E36" i="36" s="1"/>
  <c r="R9" i="36"/>
  <c r="V9" i="36"/>
  <c r="Z9" i="36"/>
  <c r="AW7" i="36"/>
  <c r="AD9" i="36"/>
  <c r="AH9" i="36"/>
  <c r="AL9" i="36"/>
  <c r="AP9" i="36"/>
  <c r="AT9" i="36"/>
  <c r="AX9" i="36"/>
  <c r="BB9" i="36"/>
  <c r="BF9" i="36"/>
  <c r="BJ9" i="36"/>
  <c r="BN9" i="36"/>
  <c r="BR9" i="36"/>
  <c r="BV9" i="36"/>
  <c r="BZ9" i="36"/>
  <c r="CD9" i="36"/>
  <c r="CH9" i="36"/>
  <c r="D10" i="36"/>
  <c r="D126" i="36" s="1"/>
  <c r="P10" i="35"/>
  <c r="P6" i="35" s="1"/>
  <c r="AF10" i="35"/>
  <c r="AF6" i="35" s="1"/>
  <c r="AV10" i="35"/>
  <c r="AV6" i="35" s="1"/>
  <c r="BL10" i="35"/>
  <c r="BL6" i="35" s="1"/>
  <c r="CB10" i="35"/>
  <c r="CB6" i="35" s="1"/>
  <c r="W10" i="35"/>
  <c r="W6" i="35" s="1"/>
  <c r="AE10" i="35"/>
  <c r="AE6" i="35" s="1"/>
  <c r="AI10" i="35"/>
  <c r="AI6" i="35" s="1"/>
  <c r="Q10" i="35"/>
  <c r="Q6" i="35" s="1"/>
  <c r="AG10" i="35"/>
  <c r="AG6" i="35" s="1"/>
  <c r="BM10" i="35"/>
  <c r="BM6" i="35" s="1"/>
  <c r="CC10" i="35"/>
  <c r="CC6" i="35" s="1"/>
  <c r="P15" i="36"/>
  <c r="T15" i="36"/>
  <c r="X15" i="36"/>
  <c r="AB15" i="36"/>
  <c r="AF15" i="36"/>
  <c r="AJ15" i="36"/>
  <c r="AN15" i="36"/>
  <c r="AR15" i="36"/>
  <c r="AV15" i="36"/>
  <c r="AZ15" i="36"/>
  <c r="BD15" i="36"/>
  <c r="BH15" i="36"/>
  <c r="BL15" i="36"/>
  <c r="BP15" i="36"/>
  <c r="BT15" i="36"/>
  <c r="CB15" i="36"/>
  <c r="CJ15" i="36"/>
  <c r="F16" i="36"/>
  <c r="P16" i="36"/>
  <c r="T16" i="36"/>
  <c r="X16" i="36"/>
  <c r="AB16" i="36"/>
  <c r="AF16" i="36"/>
  <c r="AJ16" i="36"/>
  <c r="AN16" i="36"/>
  <c r="AR16" i="36"/>
  <c r="AV16" i="36"/>
  <c r="AZ16" i="36"/>
  <c r="BD16" i="36"/>
  <c r="BH16" i="36"/>
  <c r="BL16" i="36"/>
  <c r="BP16" i="36"/>
  <c r="BT16" i="36"/>
  <c r="BX16" i="36"/>
  <c r="CB16" i="36"/>
  <c r="CF16" i="36"/>
  <c r="CJ16" i="36"/>
  <c r="R11" i="35"/>
  <c r="Z11" i="35"/>
  <c r="AH11" i="35"/>
  <c r="AP11" i="35"/>
  <c r="AX11" i="35"/>
  <c r="BV11" i="35"/>
  <c r="CD11" i="35"/>
  <c r="CH18" i="36"/>
  <c r="T20" i="36"/>
  <c r="AB20" i="36"/>
  <c r="AZ20" i="36"/>
  <c r="BH20" i="36"/>
  <c r="CF20" i="36"/>
  <c r="AM11" i="35"/>
  <c r="AY11" i="35"/>
  <c r="BC11" i="35"/>
  <c r="BO11" i="35"/>
  <c r="BS11" i="35"/>
  <c r="CE11" i="35"/>
  <c r="CI11" i="35"/>
  <c r="E15" i="36"/>
  <c r="AA17" i="36"/>
  <c r="AM17" i="36"/>
  <c r="AY17" i="36"/>
  <c r="BC17" i="36"/>
  <c r="BO17" i="36"/>
  <c r="BS17" i="36"/>
  <c r="CE17" i="36"/>
  <c r="CI17" i="36"/>
  <c r="E18" i="36"/>
  <c r="X21" i="36"/>
  <c r="AF21" i="36"/>
  <c r="AN21" i="36"/>
  <c r="AR21" i="36"/>
  <c r="BL21" i="36"/>
  <c r="BT21" i="36"/>
  <c r="BX21" i="36"/>
  <c r="CB21" i="36"/>
  <c r="CJ21" i="36"/>
  <c r="P22" i="36"/>
  <c r="T22" i="36"/>
  <c r="AB22" i="36"/>
  <c r="W3" i="36"/>
  <c r="AM3" i="36"/>
  <c r="BC3" i="36"/>
  <c r="BS3" i="36"/>
  <c r="T12" i="35"/>
  <c r="AB12" i="35"/>
  <c r="AJ12" i="35"/>
  <c r="AR12" i="35"/>
  <c r="AZ12" i="35"/>
  <c r="BH12" i="35"/>
  <c r="BP12" i="35"/>
  <c r="BX12" i="35"/>
  <c r="CF12" i="35"/>
  <c r="AQ12" i="35"/>
  <c r="U12" i="35"/>
  <c r="AK12" i="35"/>
  <c r="BA12" i="35"/>
  <c r="BQ12" i="35"/>
  <c r="CG12" i="35"/>
  <c r="AC13" i="35"/>
  <c r="AG13" i="35"/>
  <c r="AS13" i="35"/>
  <c r="BI13" i="35"/>
  <c r="BY13" i="35"/>
  <c r="CC13" i="35"/>
  <c r="AF22" i="36"/>
  <c r="AJ22" i="36"/>
  <c r="AN22" i="36"/>
  <c r="AR22" i="36"/>
  <c r="AV22" i="36"/>
  <c r="AZ22" i="36"/>
  <c r="BD22" i="36"/>
  <c r="BH22" i="36"/>
  <c r="BL22" i="36"/>
  <c r="BT22" i="36"/>
  <c r="BX22" i="36"/>
  <c r="CB22" i="36"/>
  <c r="CF22" i="36"/>
  <c r="CJ22" i="36"/>
  <c r="P23" i="36"/>
  <c r="T23" i="36"/>
  <c r="X23" i="36"/>
  <c r="AB23" i="36"/>
  <c r="AF23" i="36"/>
  <c r="AJ23" i="36"/>
  <c r="AN23" i="36"/>
  <c r="AR23" i="36"/>
  <c r="AV23" i="36"/>
  <c r="AZ23" i="36"/>
  <c r="BH23" i="36"/>
  <c r="BL23" i="36"/>
  <c r="BP23" i="36"/>
  <c r="BT23" i="36"/>
  <c r="BX23" i="36"/>
  <c r="CB23" i="36"/>
  <c r="CF23" i="36"/>
  <c r="CJ23" i="36"/>
  <c r="Q25" i="36"/>
  <c r="U25" i="36"/>
  <c r="Y25" i="36"/>
  <c r="AC25" i="36"/>
  <c r="AG25" i="36"/>
  <c r="AK25" i="36"/>
  <c r="AO25" i="36"/>
  <c r="AW25" i="36"/>
  <c r="BA25" i="36"/>
  <c r="BE25" i="36"/>
  <c r="BI25" i="36"/>
  <c r="BM25" i="36"/>
  <c r="BQ25" i="36"/>
  <c r="BU25" i="36"/>
  <c r="BY25" i="36"/>
  <c r="CC25" i="36"/>
  <c r="CG25" i="36"/>
  <c r="C26" i="36"/>
  <c r="Q26" i="36"/>
  <c r="U26" i="36"/>
  <c r="Y26" i="36"/>
  <c r="AG26" i="36"/>
  <c r="AK26" i="36"/>
  <c r="AO26" i="36"/>
  <c r="AS26" i="36"/>
  <c r="AW26" i="36"/>
  <c r="BA26" i="36"/>
  <c r="BE26" i="36"/>
  <c r="BI26" i="36"/>
  <c r="BM26" i="36"/>
  <c r="BQ26" i="36"/>
  <c r="BU26" i="36"/>
  <c r="BY26" i="36"/>
  <c r="CC26" i="36"/>
  <c r="CG26" i="36"/>
  <c r="Q27" i="36"/>
  <c r="U27" i="36"/>
  <c r="Y27" i="36"/>
  <c r="AC27" i="36"/>
  <c r="AG27" i="36"/>
  <c r="AK27" i="36"/>
  <c r="AO27" i="36"/>
  <c r="AS27" i="36"/>
  <c r="AW27" i="36"/>
  <c r="BE27" i="36"/>
  <c r="BI27" i="36"/>
  <c r="BM27" i="36"/>
  <c r="BQ27" i="36"/>
  <c r="BU27" i="36"/>
  <c r="BY27" i="36"/>
  <c r="CC27" i="36"/>
  <c r="CG27" i="36"/>
  <c r="BW14" i="35"/>
  <c r="C37" i="36"/>
  <c r="C124" i="36"/>
  <c r="C135" i="36" s="1"/>
  <c r="AN3" i="36"/>
  <c r="CB6" i="36"/>
  <c r="AB17" i="36"/>
  <c r="Q21" i="36"/>
  <c r="CC21" i="36"/>
  <c r="Q22" i="36"/>
  <c r="U22" i="36"/>
  <c r="Y22" i="36"/>
  <c r="AC22" i="36"/>
  <c r="AG22" i="36"/>
  <c r="AK22" i="36"/>
  <c r="AO22" i="36"/>
  <c r="AS22" i="36"/>
  <c r="AW22" i="36"/>
  <c r="BA22" i="36"/>
  <c r="BE22" i="36"/>
  <c r="BI22" i="36"/>
  <c r="BM22" i="36"/>
  <c r="BQ22" i="36"/>
  <c r="BU22" i="36"/>
  <c r="BY22" i="36"/>
  <c r="CC22" i="36"/>
  <c r="CG22" i="36"/>
  <c r="C23" i="36"/>
  <c r="Q23" i="36"/>
  <c r="U23" i="36"/>
  <c r="Y23" i="36"/>
  <c r="AC23" i="36"/>
  <c r="AG23" i="36"/>
  <c r="AK23" i="36"/>
  <c r="AO23" i="36"/>
  <c r="AS23" i="36"/>
  <c r="AW23" i="36"/>
  <c r="BA23" i="36"/>
  <c r="BE23" i="36"/>
  <c r="BI23" i="36"/>
  <c r="BM23" i="36"/>
  <c r="BQ23" i="36"/>
  <c r="BU23" i="36"/>
  <c r="BY23" i="36"/>
  <c r="CC23" i="36"/>
  <c r="CG23" i="36"/>
  <c r="C24" i="36"/>
  <c r="C53" i="36" s="1"/>
  <c r="Q24" i="36"/>
  <c r="U24" i="36"/>
  <c r="Y24" i="36"/>
  <c r="AC24" i="36"/>
  <c r="AG24" i="36"/>
  <c r="AK24" i="36"/>
  <c r="AO24" i="36"/>
  <c r="AS24" i="36"/>
  <c r="AW24" i="36"/>
  <c r="BA24" i="36"/>
  <c r="BI24" i="36"/>
  <c r="BM24" i="36"/>
  <c r="BQ24" i="36"/>
  <c r="BU24" i="36"/>
  <c r="BY24" i="36"/>
  <c r="CC24" i="36"/>
  <c r="CG24" i="36"/>
  <c r="C25" i="36"/>
  <c r="C54" i="36" s="1"/>
  <c r="D54" i="36" s="1"/>
  <c r="U17" i="36"/>
  <c r="AK17" i="36"/>
  <c r="BA17" i="36"/>
  <c r="BQ17" i="36"/>
  <c r="CG17" i="36"/>
  <c r="Q18" i="36"/>
  <c r="U18" i="36"/>
  <c r="AG18" i="36"/>
  <c r="AK18" i="36"/>
  <c r="AW18" i="36"/>
  <c r="BA18" i="36"/>
  <c r="BM18" i="36"/>
  <c r="BQ18" i="36"/>
  <c r="CG18" i="36"/>
  <c r="G19" i="36"/>
  <c r="K19" i="36"/>
  <c r="W19" i="36"/>
  <c r="AA19" i="36"/>
  <c r="AM19" i="36"/>
  <c r="AQ19" i="36"/>
  <c r="BC19" i="36"/>
  <c r="BG19" i="36"/>
  <c r="BS19" i="36"/>
  <c r="BW19" i="36"/>
  <c r="CI19" i="36"/>
  <c r="E20" i="36"/>
  <c r="AA20" i="36"/>
  <c r="AE20" i="36"/>
  <c r="AQ20" i="36"/>
  <c r="AU20" i="36"/>
  <c r="BG20" i="36"/>
  <c r="BK20" i="36"/>
  <c r="BW20" i="36"/>
  <c r="CI20" i="36"/>
  <c r="E21" i="36"/>
  <c r="V22" i="36"/>
  <c r="AP13" i="35"/>
  <c r="AT22" i="36"/>
  <c r="BB13" i="35"/>
  <c r="BN22" i="36"/>
  <c r="BV13" i="35"/>
  <c r="CD22" i="36"/>
  <c r="CH13" i="35"/>
  <c r="D23" i="36"/>
  <c r="D151" i="36" s="1"/>
  <c r="Z23" i="36"/>
  <c r="AL23" i="36"/>
  <c r="AT23" i="36"/>
  <c r="BR23" i="36"/>
  <c r="CD23" i="36"/>
  <c r="R25" i="36"/>
  <c r="V25" i="36"/>
  <c r="Z25" i="36"/>
  <c r="AH25" i="36"/>
  <c r="AL25" i="36"/>
  <c r="E11" i="34"/>
  <c r="I11" i="34"/>
  <c r="M11" i="34"/>
  <c r="Q11" i="34"/>
  <c r="U11" i="34"/>
  <c r="Y11" i="34"/>
  <c r="AC11" i="34"/>
  <c r="AG11" i="34"/>
  <c r="AK11" i="34"/>
  <c r="AO11" i="34"/>
  <c r="AS11" i="34"/>
  <c r="AW11" i="34"/>
  <c r="BA11" i="34"/>
  <c r="BE11" i="34"/>
  <c r="BI11" i="34"/>
  <c r="BM11" i="34"/>
  <c r="BQ11" i="34"/>
  <c r="BU11" i="34"/>
  <c r="BY11" i="34"/>
  <c r="CC11" i="34"/>
  <c r="CG11" i="34"/>
  <c r="C12" i="34"/>
  <c r="G12" i="34"/>
  <c r="K12" i="34"/>
  <c r="O12" i="34"/>
  <c r="S12" i="34"/>
  <c r="W12" i="34"/>
  <c r="AA12" i="34"/>
  <c r="AE12" i="34"/>
  <c r="AI12" i="34"/>
  <c r="AQ12" i="34"/>
  <c r="AU12" i="34"/>
  <c r="AY12" i="34"/>
  <c r="BC12" i="34"/>
  <c r="BG12" i="34"/>
  <c r="BK12" i="34"/>
  <c r="BO12" i="34"/>
  <c r="BS12" i="34"/>
  <c r="BW12" i="34"/>
  <c r="CA12" i="34"/>
  <c r="CE12" i="34"/>
  <c r="CI12" i="34"/>
  <c r="E13" i="34"/>
  <c r="I13" i="34"/>
  <c r="M13" i="34"/>
  <c r="Q13" i="34"/>
  <c r="U13" i="34"/>
  <c r="Y13" i="34"/>
  <c r="AC13" i="34"/>
  <c r="AG13" i="34"/>
  <c r="AK13" i="34"/>
  <c r="AO13" i="34"/>
  <c r="AS13" i="34"/>
  <c r="AW13" i="34"/>
  <c r="BA13" i="34"/>
  <c r="BE13" i="34"/>
  <c r="BI13" i="34"/>
  <c r="BM13" i="34"/>
  <c r="BQ13" i="34"/>
  <c r="BU13" i="34"/>
  <c r="BY13" i="34"/>
  <c r="CC13" i="34"/>
  <c r="CG13" i="34"/>
  <c r="C13" i="34"/>
  <c r="G13" i="34"/>
  <c r="K13" i="34"/>
  <c r="O13" i="34"/>
  <c r="S13" i="34"/>
  <c r="W13" i="34"/>
  <c r="AA13" i="34"/>
  <c r="AE13" i="34"/>
  <c r="AI13" i="34"/>
  <c r="AM13" i="34"/>
  <c r="AQ13" i="34"/>
  <c r="AU13" i="34"/>
  <c r="AY13" i="34"/>
  <c r="BC13" i="34"/>
  <c r="BG13" i="34"/>
  <c r="BK13" i="34"/>
  <c r="BO13" i="34"/>
  <c r="BS13" i="34"/>
  <c r="BW13" i="34"/>
  <c r="CA13" i="34"/>
  <c r="CE13" i="34"/>
  <c r="CI13" i="34"/>
  <c r="C14" i="34"/>
  <c r="G14" i="34"/>
  <c r="K14" i="34"/>
  <c r="O14" i="34"/>
  <c r="S14" i="34"/>
  <c r="W14" i="34"/>
  <c r="AA14" i="34"/>
  <c r="AE14" i="34"/>
  <c r="AI14" i="34"/>
  <c r="AM14" i="34"/>
  <c r="AQ14" i="34"/>
  <c r="AU14" i="34"/>
  <c r="AY14" i="34"/>
  <c r="BC14" i="34"/>
  <c r="BG14" i="34"/>
  <c r="BK14" i="34"/>
  <c r="BO14" i="34"/>
  <c r="BS14" i="34"/>
  <c r="BW14" i="34"/>
  <c r="CA14" i="34"/>
  <c r="CE14" i="34"/>
  <c r="CI14" i="34"/>
  <c r="E14" i="34"/>
  <c r="I14" i="34"/>
  <c r="M14" i="34"/>
  <c r="Q14" i="34"/>
  <c r="U14" i="34"/>
  <c r="Y14" i="34"/>
  <c r="AC14" i="34"/>
  <c r="AG14" i="34"/>
  <c r="AK14" i="34"/>
  <c r="AO14" i="34"/>
  <c r="AS14" i="34"/>
  <c r="AW14" i="34"/>
  <c r="BA14" i="34"/>
  <c r="BE14" i="34"/>
  <c r="BI14" i="34"/>
  <c r="BM14" i="34"/>
  <c r="BQ14" i="34"/>
  <c r="BU14" i="34"/>
  <c r="BY14" i="34"/>
  <c r="CC14" i="34"/>
  <c r="CG14" i="34"/>
  <c r="BO21" i="36"/>
  <c r="AR11" i="35"/>
  <c r="AY21" i="36"/>
  <c r="AP7" i="36"/>
  <c r="P11" i="36"/>
  <c r="BF11" i="35"/>
  <c r="BN11" i="35"/>
  <c r="G17" i="36"/>
  <c r="CE21" i="36"/>
  <c r="Q11" i="35"/>
  <c r="U11" i="35"/>
  <c r="AG11" i="35"/>
  <c r="AK11" i="35"/>
  <c r="AO11" i="35"/>
  <c r="AW11" i="35"/>
  <c r="BA11" i="35"/>
  <c r="BE11" i="35"/>
  <c r="BQ11" i="35"/>
  <c r="BU11" i="35"/>
  <c r="CC11" i="35"/>
  <c r="CG11" i="35"/>
  <c r="C11" i="35"/>
  <c r="W24" i="36"/>
  <c r="AA24" i="36"/>
  <c r="AE24" i="36"/>
  <c r="AM24" i="36"/>
  <c r="AQ24" i="36"/>
  <c r="AU24" i="36"/>
  <c r="BC24" i="36"/>
  <c r="BG24" i="36"/>
  <c r="BK24" i="36"/>
  <c r="BS24" i="36"/>
  <c r="BW24" i="36"/>
  <c r="CA24" i="36"/>
  <c r="CI24" i="36"/>
  <c r="E25" i="36"/>
  <c r="AP25" i="36"/>
  <c r="AT25" i="36"/>
  <c r="AX25" i="36"/>
  <c r="BB25" i="36"/>
  <c r="BF25" i="36"/>
  <c r="BJ25" i="36"/>
  <c r="BN25" i="36"/>
  <c r="BR25" i="36"/>
  <c r="BV25" i="36"/>
  <c r="BZ25" i="36"/>
  <c r="CD25" i="36"/>
  <c r="CH25" i="36"/>
  <c r="D26" i="36"/>
  <c r="D154" i="36" s="1"/>
  <c r="V26" i="36"/>
  <c r="Z26" i="36"/>
  <c r="AD26" i="36"/>
  <c r="AH26" i="36"/>
  <c r="AL26" i="36"/>
  <c r="AP26" i="36"/>
  <c r="AT26" i="36"/>
  <c r="AX26" i="36"/>
  <c r="BB26" i="36"/>
  <c r="BF26" i="36"/>
  <c r="BJ26" i="36"/>
  <c r="BN26" i="36"/>
  <c r="BR26" i="36"/>
  <c r="BV26" i="36"/>
  <c r="BZ26" i="36"/>
  <c r="CD26" i="36"/>
  <c r="D27" i="36"/>
  <c r="R27" i="36"/>
  <c r="V27" i="36"/>
  <c r="Z27" i="36"/>
  <c r="AD27" i="36"/>
  <c r="AH27" i="36"/>
  <c r="AL27" i="36"/>
  <c r="AP27" i="36"/>
  <c r="AT27" i="36"/>
  <c r="AX27" i="36"/>
  <c r="BB27" i="36"/>
  <c r="BF27" i="36"/>
  <c r="BJ27" i="36"/>
  <c r="BN27" i="36"/>
  <c r="BR27" i="36"/>
  <c r="BZ27" i="36"/>
  <c r="CD27" i="36"/>
  <c r="CH27" i="36"/>
  <c r="D14" i="35"/>
  <c r="R14" i="35"/>
  <c r="V14" i="35"/>
  <c r="Z14" i="35"/>
  <c r="AD14" i="35"/>
  <c r="AH14" i="35"/>
  <c r="AL14" i="35"/>
  <c r="AP14" i="35"/>
  <c r="AT14" i="35"/>
  <c r="AX14" i="35"/>
  <c r="BB14" i="35"/>
  <c r="BF14" i="35"/>
  <c r="BJ14" i="35"/>
  <c r="BN14" i="35"/>
  <c r="BR14" i="35"/>
  <c r="BV14" i="35"/>
  <c r="BZ14" i="35"/>
  <c r="CD14" i="35"/>
  <c r="CH14" i="35"/>
  <c r="P14" i="35"/>
  <c r="X14" i="35"/>
  <c r="AB14" i="35"/>
  <c r="AF14" i="35"/>
  <c r="AN14" i="35"/>
  <c r="AR14" i="35"/>
  <c r="AV14" i="35"/>
  <c r="BD14" i="35"/>
  <c r="BH14" i="35"/>
  <c r="BL14" i="35"/>
  <c r="BT14" i="35"/>
  <c r="BX14" i="35"/>
  <c r="CB14" i="35"/>
  <c r="CJ14" i="35"/>
  <c r="AP21" i="36"/>
  <c r="BF21" i="36"/>
  <c r="BN21" i="36"/>
  <c r="BZ21" i="36"/>
  <c r="D22" i="36"/>
  <c r="D150" i="36" s="1"/>
  <c r="C153" i="36"/>
  <c r="C167" i="36" s="1"/>
  <c r="F21" i="36"/>
  <c r="G21" i="36"/>
  <c r="BX15" i="36"/>
  <c r="BN13" i="35"/>
  <c r="F25" i="36"/>
  <c r="F6" i="36"/>
  <c r="F35" i="36" s="1"/>
  <c r="F11" i="35"/>
  <c r="F13" i="35"/>
  <c r="F18" i="36"/>
  <c r="F26" i="36"/>
  <c r="BB22" i="36"/>
  <c r="V13" i="35"/>
  <c r="R7" i="36"/>
  <c r="BZ7" i="36"/>
  <c r="CB8" i="36"/>
  <c r="F9" i="36"/>
  <c r="AG10" i="36"/>
  <c r="AF11" i="36"/>
  <c r="J12" i="36"/>
  <c r="Z12" i="36"/>
  <c r="AD12" i="36"/>
  <c r="AP12" i="36"/>
  <c r="D15" i="36"/>
  <c r="D143" i="36" s="1"/>
  <c r="D11" i="35"/>
  <c r="AH13" i="35"/>
  <c r="AH22" i="36"/>
  <c r="BH3" i="36"/>
  <c r="R10" i="34"/>
  <c r="R6" i="34" s="1"/>
  <c r="AX10" i="34"/>
  <c r="AX6" i="34" s="1"/>
  <c r="CD10" i="34"/>
  <c r="CD6" i="34" s="1"/>
  <c r="CH10" i="34"/>
  <c r="S10" i="34"/>
  <c r="S6" i="34" s="1"/>
  <c r="W10" i="34"/>
  <c r="W6" i="34" s="1"/>
  <c r="AA10" i="34"/>
  <c r="AA6" i="34" s="1"/>
  <c r="AE10" i="34"/>
  <c r="AE6" i="34" s="1"/>
  <c r="AI10" i="34"/>
  <c r="AI6" i="34" s="1"/>
  <c r="AM10" i="34"/>
  <c r="AM6" i="34" s="1"/>
  <c r="AQ10" i="34"/>
  <c r="AQ6" i="34" s="1"/>
  <c r="AU10" i="34"/>
  <c r="AU6" i="34" s="1"/>
  <c r="BC10" i="34"/>
  <c r="BC6" i="34" s="1"/>
  <c r="BG10" i="34"/>
  <c r="BG6" i="34" s="1"/>
  <c r="BK10" i="34"/>
  <c r="BK6" i="34" s="1"/>
  <c r="BO10" i="34"/>
  <c r="BO6" i="34" s="1"/>
  <c r="BW10" i="34"/>
  <c r="BW6" i="34" s="1"/>
  <c r="CA10" i="34"/>
  <c r="CA6" i="34" s="1"/>
  <c r="CE10" i="34"/>
  <c r="CE6" i="34" s="1"/>
  <c r="CI10" i="34"/>
  <c r="CI6" i="34" s="1"/>
  <c r="E10" i="34"/>
  <c r="E6" i="34" s="1"/>
  <c r="Q10" i="34"/>
  <c r="Q6" i="34" s="1"/>
  <c r="U10" i="34"/>
  <c r="U6" i="34" s="1"/>
  <c r="Y10" i="34"/>
  <c r="Y6" i="34" s="1"/>
  <c r="AC10" i="34"/>
  <c r="AC6" i="34" s="1"/>
  <c r="AG10" i="34"/>
  <c r="AG6" i="34" s="1"/>
  <c r="AO10" i="34"/>
  <c r="AO6" i="34" s="1"/>
  <c r="AS10" i="34"/>
  <c r="AS6" i="34" s="1"/>
  <c r="AW10" i="34"/>
  <c r="AW6" i="34" s="1"/>
  <c r="BA10" i="34"/>
  <c r="BA6" i="34" s="1"/>
  <c r="BE10" i="34"/>
  <c r="BE6" i="34" s="1"/>
  <c r="BI10" i="34"/>
  <c r="BM10" i="34"/>
  <c r="BM6" i="34" s="1"/>
  <c r="BQ10" i="34"/>
  <c r="BQ6" i="34" s="1"/>
  <c r="BU10" i="34"/>
  <c r="BU6" i="34" s="1"/>
  <c r="BY10" i="34"/>
  <c r="BY6" i="34" s="1"/>
  <c r="CC10" i="34"/>
  <c r="CC6" i="34" s="1"/>
  <c r="CG10" i="34"/>
  <c r="CG6" i="34" s="1"/>
  <c r="T10" i="34"/>
  <c r="T6" i="34" s="1"/>
  <c r="X10" i="34"/>
  <c r="X6" i="34" s="1"/>
  <c r="AB10" i="34"/>
  <c r="AB6" i="34" s="1"/>
  <c r="AF10" i="34"/>
  <c r="AF6" i="34" s="1"/>
  <c r="AN10" i="34"/>
  <c r="AN6" i="34" s="1"/>
  <c r="AR10" i="34"/>
  <c r="AR6" i="34" s="1"/>
  <c r="AV10" i="34"/>
  <c r="AV6" i="34" s="1"/>
  <c r="AZ10" i="34"/>
  <c r="AZ6" i="34" s="1"/>
  <c r="BD10" i="34"/>
  <c r="BD6" i="34" s="1"/>
  <c r="BH10" i="34"/>
  <c r="BH6" i="34" s="1"/>
  <c r="BL10" i="34"/>
  <c r="BP10" i="34"/>
  <c r="BP6" i="34" s="1"/>
  <c r="BX10" i="34"/>
  <c r="BX6" i="34" s="1"/>
  <c r="S9" i="36"/>
  <c r="W9" i="36"/>
  <c r="AM9" i="36"/>
  <c r="AY9" i="36"/>
  <c r="BC9" i="36"/>
  <c r="BS9" i="36"/>
  <c r="CE9" i="36"/>
  <c r="CI9" i="36"/>
  <c r="C11" i="34"/>
  <c r="G11" i="34"/>
  <c r="K11" i="34"/>
  <c r="O11" i="34"/>
  <c r="S11" i="34"/>
  <c r="W11" i="34"/>
  <c r="AA11" i="34"/>
  <c r="AE11" i="34"/>
  <c r="AI11" i="34"/>
  <c r="AM11" i="34"/>
  <c r="AQ11" i="34"/>
  <c r="AU11" i="34"/>
  <c r="AY11" i="34"/>
  <c r="BC11" i="34"/>
  <c r="BG11" i="34"/>
  <c r="BK11" i="34"/>
  <c r="BO11" i="34"/>
  <c r="BS11" i="34"/>
  <c r="BW11" i="34"/>
  <c r="CA11" i="34"/>
  <c r="CE11" i="34"/>
  <c r="CI11" i="34"/>
  <c r="E12" i="34"/>
  <c r="I12" i="34"/>
  <c r="M12" i="34"/>
  <c r="Q12" i="34"/>
  <c r="U12" i="34"/>
  <c r="Y12" i="34"/>
  <c r="AC12" i="34"/>
  <c r="AG12" i="34"/>
  <c r="AK12" i="34"/>
  <c r="AO12" i="34"/>
  <c r="AS12" i="34"/>
  <c r="AW12" i="34"/>
  <c r="BA12" i="34"/>
  <c r="BE12" i="34"/>
  <c r="BI12" i="34"/>
  <c r="BM12" i="34"/>
  <c r="BQ12" i="34"/>
  <c r="BU12" i="34"/>
  <c r="BY12" i="34"/>
  <c r="CC12" i="34"/>
  <c r="CG12" i="34"/>
  <c r="Y10" i="35"/>
  <c r="Y6" i="35" s="1"/>
  <c r="BE10" i="35"/>
  <c r="BE6" i="35" s="1"/>
  <c r="T10" i="35"/>
  <c r="T6" i="35" s="1"/>
  <c r="AJ10" i="35"/>
  <c r="AJ6" i="35" s="1"/>
  <c r="AZ10" i="35"/>
  <c r="AZ6" i="35" s="1"/>
  <c r="BT10" i="35"/>
  <c r="BT6" i="35" s="1"/>
  <c r="CJ10" i="35"/>
  <c r="CJ6" i="35" s="1"/>
  <c r="AX10" i="35"/>
  <c r="AX6" i="35" s="1"/>
  <c r="AM10" i="35"/>
  <c r="AM6" i="35" s="1"/>
  <c r="BC10" i="35"/>
  <c r="BC6" i="35" s="1"/>
  <c r="BK10" i="35"/>
  <c r="BK6" i="35" s="1"/>
  <c r="BS10" i="35"/>
  <c r="BS6" i="35" s="1"/>
  <c r="CA10" i="35"/>
  <c r="CA6" i="35" s="1"/>
  <c r="AC15" i="36"/>
  <c r="BY15" i="36"/>
  <c r="Y16" i="36"/>
  <c r="AO16" i="36"/>
  <c r="BE16" i="36"/>
  <c r="BU16" i="36"/>
  <c r="C17" i="36"/>
  <c r="AI18" i="36"/>
  <c r="AM18" i="36"/>
  <c r="BO18" i="36"/>
  <c r="BS18" i="36"/>
  <c r="M19" i="36"/>
  <c r="Q19" i="36"/>
  <c r="AC19" i="36"/>
  <c r="AS19" i="36"/>
  <c r="AW19" i="36"/>
  <c r="BI19" i="36"/>
  <c r="BY19" i="36"/>
  <c r="CC19" i="36"/>
  <c r="AC20" i="36"/>
  <c r="AG20" i="36"/>
  <c r="AS20" i="36"/>
  <c r="BI20" i="36"/>
  <c r="BM20" i="36"/>
  <c r="BY20" i="36"/>
  <c r="BD11" i="35"/>
  <c r="C15" i="36"/>
  <c r="Q12" i="35"/>
  <c r="AG12" i="35"/>
  <c r="AW12" i="35"/>
  <c r="BM12" i="35"/>
  <c r="CC12" i="35"/>
  <c r="Q17" i="36"/>
  <c r="Y17" i="36"/>
  <c r="AC17" i="36"/>
  <c r="AG17" i="36"/>
  <c r="AO17" i="36"/>
  <c r="AS17" i="36"/>
  <c r="AW17" i="36"/>
  <c r="BE17" i="36"/>
  <c r="BI17" i="36"/>
  <c r="BM17" i="36"/>
  <c r="BU17" i="36"/>
  <c r="BY17" i="36"/>
  <c r="CC17" i="36"/>
  <c r="C18" i="36"/>
  <c r="P18" i="36"/>
  <c r="T18" i="36"/>
  <c r="X12" i="35"/>
  <c r="AB18" i="36"/>
  <c r="AF18" i="36"/>
  <c r="AJ18" i="36"/>
  <c r="AN12" i="35"/>
  <c r="AR18" i="36"/>
  <c r="AV18" i="36"/>
  <c r="AZ18" i="36"/>
  <c r="BD12" i="35"/>
  <c r="BH18" i="36"/>
  <c r="BL18" i="36"/>
  <c r="BP18" i="36"/>
  <c r="BT12" i="35"/>
  <c r="BX18" i="36"/>
  <c r="CB18" i="36"/>
  <c r="CF18" i="36"/>
  <c r="CJ12" i="35"/>
  <c r="F19" i="36"/>
  <c r="J19" i="36"/>
  <c r="N19" i="36"/>
  <c r="R12" i="35"/>
  <c r="Z12" i="35"/>
  <c r="AH12" i="35"/>
  <c r="AP12" i="35"/>
  <c r="AX12" i="35"/>
  <c r="BF12" i="35"/>
  <c r="BN12" i="35"/>
  <c r="BV12" i="35"/>
  <c r="BZ19" i="36"/>
  <c r="CD12" i="35"/>
  <c r="D12" i="35"/>
  <c r="R20" i="36"/>
  <c r="Z20" i="36"/>
  <c r="AD20" i="36"/>
  <c r="AH20" i="36"/>
  <c r="AP20" i="36"/>
  <c r="AT20" i="36"/>
  <c r="AX20" i="36"/>
  <c r="BF20" i="36"/>
  <c r="BJ20" i="36"/>
  <c r="BN20" i="36"/>
  <c r="BV20" i="36"/>
  <c r="BZ20" i="36"/>
  <c r="CD20" i="36"/>
  <c r="D21" i="36"/>
  <c r="D149" i="36" s="1"/>
  <c r="R21" i="36"/>
  <c r="V21" i="36"/>
  <c r="AD21" i="36"/>
  <c r="AH21" i="36"/>
  <c r="AL21" i="36"/>
  <c r="AT21" i="36"/>
  <c r="AX21" i="36"/>
  <c r="BB21" i="36"/>
  <c r="BJ21" i="36"/>
  <c r="BR21" i="36"/>
  <c r="BV21" i="36"/>
  <c r="CD21" i="36"/>
  <c r="CH21" i="36"/>
  <c r="R22" i="36"/>
  <c r="Z22" i="36"/>
  <c r="AD22" i="36"/>
  <c r="AL22" i="36"/>
  <c r="AP22" i="36"/>
  <c r="AX22" i="36"/>
  <c r="BF22" i="36"/>
  <c r="BJ22" i="36"/>
  <c r="BR22" i="36"/>
  <c r="BV22" i="36"/>
  <c r="BZ22" i="36"/>
  <c r="CH22" i="36"/>
  <c r="R23" i="36"/>
  <c r="V23" i="36"/>
  <c r="AD23" i="36"/>
  <c r="AH23" i="36"/>
  <c r="AP23" i="36"/>
  <c r="AX23" i="36"/>
  <c r="BB23" i="36"/>
  <c r="BJ23" i="36"/>
  <c r="BN23" i="36"/>
  <c r="BV23" i="36"/>
  <c r="BZ23" i="36"/>
  <c r="CH23" i="36"/>
  <c r="D24" i="36"/>
  <c r="AD13" i="35"/>
  <c r="AT13" i="35"/>
  <c r="BJ13" i="35"/>
  <c r="BZ13" i="35"/>
  <c r="P13" i="35"/>
  <c r="T13" i="35"/>
  <c r="X13" i="35"/>
  <c r="AB13" i="35"/>
  <c r="AF13" i="35"/>
  <c r="AJ13" i="35"/>
  <c r="AN13" i="35"/>
  <c r="AR13" i="35"/>
  <c r="AV13" i="35"/>
  <c r="AZ13" i="35"/>
  <c r="BD13" i="35"/>
  <c r="BH13" i="35"/>
  <c r="BL13" i="35"/>
  <c r="BP13" i="35"/>
  <c r="BT13" i="35"/>
  <c r="BX13" i="35"/>
  <c r="CB13" i="35"/>
  <c r="CF13" i="35"/>
  <c r="AM13" i="35"/>
  <c r="BK13" i="35"/>
  <c r="G22" i="36"/>
  <c r="Q3" i="36"/>
  <c r="AG3" i="36"/>
  <c r="AO3" i="36"/>
  <c r="AW3" i="36"/>
  <c r="BM3" i="36"/>
  <c r="BU3" i="36"/>
  <c r="CC3" i="36"/>
  <c r="C4" i="36"/>
  <c r="C33" i="36" s="1"/>
  <c r="P4" i="36"/>
  <c r="X4" i="36"/>
  <c r="AF4" i="36"/>
  <c r="AN4" i="36"/>
  <c r="AV4" i="36"/>
  <c r="BD4" i="36"/>
  <c r="BL4" i="36"/>
  <c r="CB4" i="36"/>
  <c r="J5" i="36"/>
  <c r="N5" i="36"/>
  <c r="R5" i="36"/>
  <c r="V5" i="36"/>
  <c r="AL5" i="36"/>
  <c r="BB5" i="36"/>
  <c r="BF5" i="36"/>
  <c r="BR5" i="36"/>
  <c r="BZ5" i="36"/>
  <c r="CD5" i="36"/>
  <c r="CH5" i="36"/>
  <c r="Q6" i="36"/>
  <c r="U6" i="36"/>
  <c r="AC6" i="36"/>
  <c r="AG6" i="36"/>
  <c r="AK6" i="36"/>
  <c r="AO6" i="36"/>
  <c r="AS6" i="36"/>
  <c r="AW6" i="36"/>
  <c r="BA6" i="36"/>
  <c r="BI6" i="36"/>
  <c r="BM6" i="36"/>
  <c r="BQ6" i="36"/>
  <c r="BU6" i="36"/>
  <c r="BY6" i="36"/>
  <c r="CC6" i="36"/>
  <c r="CG6" i="36"/>
  <c r="W7" i="36"/>
  <c r="AA7" i="36"/>
  <c r="E8" i="36"/>
  <c r="P9" i="36"/>
  <c r="T9" i="36"/>
  <c r="X9" i="36"/>
  <c r="AB9" i="36"/>
  <c r="AF9" i="36"/>
  <c r="AN9" i="36"/>
  <c r="AR9" i="36"/>
  <c r="AV9" i="36"/>
  <c r="AZ9" i="36"/>
  <c r="BD9" i="36"/>
  <c r="BH9" i="36"/>
  <c r="BL9" i="36"/>
  <c r="BP9" i="36"/>
  <c r="BT9" i="36"/>
  <c r="BX9" i="36"/>
  <c r="CF9" i="36"/>
  <c r="CJ9" i="36"/>
  <c r="F10" i="36"/>
  <c r="R10" i="36"/>
  <c r="AX10" i="36"/>
  <c r="CD10" i="36"/>
  <c r="AO11" i="36"/>
  <c r="BU11" i="36"/>
  <c r="AA12" i="36"/>
  <c r="BS12" i="36"/>
  <c r="G11" i="35"/>
  <c r="R24" i="36"/>
  <c r="Z24" i="36"/>
  <c r="AD24" i="36"/>
  <c r="AL24" i="36"/>
  <c r="AT24" i="36"/>
  <c r="AX24" i="36"/>
  <c r="BF24" i="36"/>
  <c r="BN24" i="36"/>
  <c r="BV24" i="36"/>
  <c r="BZ24" i="36"/>
  <c r="CH24" i="36"/>
  <c r="R15" i="36"/>
  <c r="V15" i="36"/>
  <c r="Z15" i="36"/>
  <c r="AH15" i="36"/>
  <c r="AL15" i="36"/>
  <c r="AP15" i="36"/>
  <c r="AX15" i="36"/>
  <c r="BB15" i="36"/>
  <c r="BF15" i="36"/>
  <c r="BN15" i="36"/>
  <c r="BR15" i="36"/>
  <c r="BV15" i="36"/>
  <c r="CD15" i="36"/>
  <c r="CH15" i="36"/>
  <c r="D16" i="36"/>
  <c r="H16" i="36"/>
  <c r="AD16" i="36"/>
  <c r="AT16" i="36"/>
  <c r="BJ16" i="36"/>
  <c r="BZ16" i="36"/>
  <c r="V18" i="36"/>
  <c r="CJ19" i="36"/>
  <c r="AJ20" i="36"/>
  <c r="AR20" i="36"/>
  <c r="BP20" i="36"/>
  <c r="BX20" i="36"/>
  <c r="AA22" i="36"/>
  <c r="AQ22" i="36"/>
  <c r="AU22" i="36"/>
  <c r="BG22" i="36"/>
  <c r="BW22" i="36"/>
  <c r="CA22" i="36"/>
  <c r="E23" i="36"/>
  <c r="S23" i="36"/>
  <c r="AE23" i="36"/>
  <c r="AI23" i="36"/>
  <c r="AU23" i="36"/>
  <c r="BK23" i="36"/>
  <c r="BO23" i="36"/>
  <c r="CA23" i="36"/>
  <c r="CE23" i="36"/>
  <c r="S25" i="36"/>
  <c r="W25" i="36"/>
  <c r="AA25" i="36"/>
  <c r="AE25" i="36"/>
  <c r="AI25" i="36"/>
  <c r="AM25" i="36"/>
  <c r="AQ25" i="36"/>
  <c r="AU25" i="36"/>
  <c r="AY25" i="36"/>
  <c r="BC25" i="36"/>
  <c r="BG25" i="36"/>
  <c r="BK25" i="36"/>
  <c r="BS25" i="36"/>
  <c r="BW25" i="36"/>
  <c r="CA25" i="36"/>
  <c r="CE25" i="36"/>
  <c r="CI25" i="36"/>
  <c r="E26" i="36"/>
  <c r="S26" i="36"/>
  <c r="W26" i="36"/>
  <c r="AA26" i="36"/>
  <c r="AE26" i="36"/>
  <c r="AI26" i="36"/>
  <c r="AM26" i="36"/>
  <c r="AQ26" i="36"/>
  <c r="AU26" i="36"/>
  <c r="AY26" i="36"/>
  <c r="BG26" i="36"/>
  <c r="BK26" i="36"/>
  <c r="BO26" i="36"/>
  <c r="BS26" i="36"/>
  <c r="BW26" i="36"/>
  <c r="CA26" i="36"/>
  <c r="CE26" i="36"/>
  <c r="CI26" i="36"/>
  <c r="E27" i="36"/>
  <c r="S27" i="36"/>
  <c r="W27" i="36"/>
  <c r="AA27" i="36"/>
  <c r="AE27" i="36"/>
  <c r="AI27" i="36"/>
  <c r="AM27" i="36"/>
  <c r="AU27" i="36"/>
  <c r="AY27" i="36"/>
  <c r="BC27" i="36"/>
  <c r="BG27" i="36"/>
  <c r="BK27" i="36"/>
  <c r="BO27" i="36"/>
  <c r="BS27" i="36"/>
  <c r="BW27" i="36"/>
  <c r="CA27" i="36"/>
  <c r="CE27" i="36"/>
  <c r="CI27" i="36"/>
  <c r="AE15" i="36"/>
  <c r="AI15" i="36"/>
  <c r="AU15" i="36"/>
  <c r="BK15" i="36"/>
  <c r="BO15" i="36"/>
  <c r="CA15" i="36"/>
  <c r="E16" i="36"/>
  <c r="I16" i="36"/>
  <c r="S16" i="36"/>
  <c r="W16" i="36"/>
  <c r="AA16" i="36"/>
  <c r="AE16" i="36"/>
  <c r="AI16" i="36"/>
  <c r="AM16" i="36"/>
  <c r="AQ16" i="36"/>
  <c r="AU16" i="36"/>
  <c r="AY16" i="36"/>
  <c r="BC16" i="36"/>
  <c r="BK16" i="36"/>
  <c r="BO16" i="36"/>
  <c r="BS16" i="36"/>
  <c r="BW16" i="36"/>
  <c r="CA16" i="36"/>
  <c r="CE16" i="36"/>
  <c r="CI16" i="36"/>
  <c r="E17" i="36"/>
  <c r="AG14" i="35"/>
  <c r="BM14" i="35"/>
  <c r="C14" i="35"/>
  <c r="AI21" i="36"/>
  <c r="AM21" i="36"/>
  <c r="AU21" i="36"/>
  <c r="BC21" i="36"/>
  <c r="BK21" i="36"/>
  <c r="BS21" i="36"/>
  <c r="CA21" i="36"/>
  <c r="CI21" i="36"/>
  <c r="E22" i="36"/>
  <c r="G24" i="36"/>
  <c r="F20" i="36"/>
  <c r="F15" i="36"/>
  <c r="F12" i="35"/>
  <c r="F14" i="35"/>
  <c r="BD10" i="35"/>
  <c r="BD6" i="35" s="1"/>
  <c r="X10" i="35"/>
  <c r="X6" i="35" s="1"/>
  <c r="BU10" i="35"/>
  <c r="BU6" i="35" s="1"/>
  <c r="AO10" i="35"/>
  <c r="AO6" i="35" s="1"/>
  <c r="C6" i="35"/>
  <c r="AA11" i="35"/>
  <c r="AC11" i="35"/>
  <c r="AX3" i="36"/>
  <c r="AX5" i="36"/>
  <c r="BT4" i="36"/>
  <c r="BD21" i="36"/>
  <c r="F23" i="36"/>
  <c r="V3" i="36"/>
  <c r="V10" i="34"/>
  <c r="V6" i="34" s="1"/>
  <c r="BB10" i="34"/>
  <c r="BB6" i="34" s="1"/>
  <c r="BB3" i="36"/>
  <c r="AY10" i="34"/>
  <c r="AY6" i="34" s="1"/>
  <c r="AY4" i="36"/>
  <c r="BS10" i="34"/>
  <c r="BS4" i="36"/>
  <c r="AK10" i="34"/>
  <c r="AK6" i="34" s="1"/>
  <c r="AK5" i="36"/>
  <c r="C5" i="34"/>
  <c r="C10" i="34"/>
  <c r="P10" i="34"/>
  <c r="P6" i="34" s="1"/>
  <c r="P6" i="36"/>
  <c r="AJ10" i="34"/>
  <c r="AJ6" i="34" s="1"/>
  <c r="AJ6" i="36"/>
  <c r="E3" i="36"/>
  <c r="E32" i="36" s="1"/>
  <c r="E10" i="35"/>
  <c r="E6" i="35" s="1"/>
  <c r="U3" i="36"/>
  <c r="U10" i="35"/>
  <c r="U6" i="35" s="1"/>
  <c r="AC3" i="36"/>
  <c r="AC10" i="35"/>
  <c r="AC6" i="35" s="1"/>
  <c r="AK3" i="36"/>
  <c r="AK10" i="35"/>
  <c r="AK6" i="35" s="1"/>
  <c r="AS3" i="36"/>
  <c r="AS10" i="35"/>
  <c r="AS6" i="35" s="1"/>
  <c r="BA3" i="36"/>
  <c r="BA10" i="35"/>
  <c r="BA6" i="35" s="1"/>
  <c r="BI3" i="36"/>
  <c r="BI10" i="35"/>
  <c r="BQ3" i="36"/>
  <c r="BQ10" i="35"/>
  <c r="BQ6" i="35" s="1"/>
  <c r="BY3" i="36"/>
  <c r="BY10" i="35"/>
  <c r="BY6" i="35" s="1"/>
  <c r="CG10" i="35"/>
  <c r="CG6" i="35" s="1"/>
  <c r="CG3" i="36"/>
  <c r="AB4" i="36"/>
  <c r="AB10" i="35"/>
  <c r="AB6" i="35" s="1"/>
  <c r="AR4" i="36"/>
  <c r="AR10" i="35"/>
  <c r="BH4" i="36"/>
  <c r="BH10" i="35"/>
  <c r="BH6" i="35" s="1"/>
  <c r="BP4" i="36"/>
  <c r="BP10" i="35"/>
  <c r="BX4" i="36"/>
  <c r="BX10" i="35"/>
  <c r="CF4" i="36"/>
  <c r="CF10" i="35"/>
  <c r="F5" i="36"/>
  <c r="F10" i="35"/>
  <c r="Z10" i="35"/>
  <c r="Z6" i="35" s="1"/>
  <c r="Z5" i="36"/>
  <c r="AD5" i="36"/>
  <c r="AD10" i="35"/>
  <c r="AD6" i="35" s="1"/>
  <c r="AP10" i="35"/>
  <c r="AP6" i="35" s="1"/>
  <c r="AP5" i="36"/>
  <c r="AT5" i="36"/>
  <c r="AT10" i="35"/>
  <c r="AT6" i="35" s="1"/>
  <c r="BJ5" i="36"/>
  <c r="BJ10" i="35"/>
  <c r="BJ6" i="35" s="1"/>
  <c r="BV5" i="36"/>
  <c r="BV10" i="35"/>
  <c r="D6" i="36"/>
  <c r="D122" i="36" s="1"/>
  <c r="D6" i="35"/>
  <c r="CI7" i="36"/>
  <c r="CI10" i="35"/>
  <c r="CI6" i="35" s="1"/>
  <c r="BI8" i="36"/>
  <c r="BM8" i="36"/>
  <c r="BQ8" i="36"/>
  <c r="BU8" i="36"/>
  <c r="CC8" i="36"/>
  <c r="CG8" i="36"/>
  <c r="C9" i="36"/>
  <c r="V10" i="36"/>
  <c r="Z10" i="36"/>
  <c r="AD10" i="36"/>
  <c r="AL10" i="36"/>
  <c r="AP10" i="36"/>
  <c r="AT10" i="36"/>
  <c r="BB10" i="36"/>
  <c r="BF10" i="36"/>
  <c r="BJ10" i="36"/>
  <c r="BR10" i="36"/>
  <c r="BV10" i="36"/>
  <c r="BZ10" i="36"/>
  <c r="CH10" i="36"/>
  <c r="D11" i="36"/>
  <c r="D127" i="36" s="1"/>
  <c r="Q11" i="36"/>
  <c r="U11" i="36"/>
  <c r="AC11" i="36"/>
  <c r="AG11" i="36"/>
  <c r="AK11" i="36"/>
  <c r="AS11" i="36"/>
  <c r="AW11" i="36"/>
  <c r="BA11" i="36"/>
  <c r="BI11" i="36"/>
  <c r="BM11" i="36"/>
  <c r="BQ11" i="36"/>
  <c r="BY11" i="36"/>
  <c r="CC11" i="36"/>
  <c r="CG11" i="36"/>
  <c r="C12" i="36"/>
  <c r="K12" i="36"/>
  <c r="O12" i="36"/>
  <c r="S12" i="36"/>
  <c r="W12" i="36"/>
  <c r="AE12" i="36"/>
  <c r="AI12" i="36"/>
  <c r="AM12" i="36"/>
  <c r="AQ12" i="36"/>
  <c r="AU12" i="36"/>
  <c r="BC12" i="36"/>
  <c r="BG12" i="36"/>
  <c r="BK12" i="36"/>
  <c r="BO12" i="36"/>
  <c r="BW12" i="36"/>
  <c r="CA12" i="36"/>
  <c r="CE12" i="36"/>
  <c r="AS11" i="35"/>
  <c r="AS15" i="36"/>
  <c r="BI15" i="36"/>
  <c r="BI11" i="35"/>
  <c r="S17" i="36"/>
  <c r="S11" i="35"/>
  <c r="W17" i="36"/>
  <c r="W11" i="35"/>
  <c r="AE17" i="36"/>
  <c r="AE11" i="35"/>
  <c r="AI17" i="36"/>
  <c r="AI11" i="35"/>
  <c r="AQ17" i="36"/>
  <c r="AQ11" i="35"/>
  <c r="AU17" i="36"/>
  <c r="AU11" i="35"/>
  <c r="BG17" i="36"/>
  <c r="BG11" i="35"/>
  <c r="BK17" i="36"/>
  <c r="BK11" i="35"/>
  <c r="BW17" i="36"/>
  <c r="BW11" i="35"/>
  <c r="CA17" i="36"/>
  <c r="CA11" i="35"/>
  <c r="P21" i="36"/>
  <c r="P11" i="35"/>
  <c r="T21" i="36"/>
  <c r="T11" i="35"/>
  <c r="AB21" i="36"/>
  <c r="AB11" i="35"/>
  <c r="AJ21" i="36"/>
  <c r="AJ11" i="35"/>
  <c r="AV21" i="36"/>
  <c r="AV11" i="35"/>
  <c r="AZ21" i="36"/>
  <c r="AZ11" i="35"/>
  <c r="BH21" i="36"/>
  <c r="BH11" i="35"/>
  <c r="BP21" i="36"/>
  <c r="BP11" i="35"/>
  <c r="CF21" i="36"/>
  <c r="CF11" i="35"/>
  <c r="G9" i="36"/>
  <c r="C7" i="35"/>
  <c r="AN10" i="35"/>
  <c r="D10" i="35"/>
  <c r="AJ4" i="36"/>
  <c r="BE5" i="36"/>
  <c r="CB12" i="35"/>
  <c r="BL12" i="35"/>
  <c r="AV12" i="35"/>
  <c r="AF12" i="35"/>
  <c r="P12" i="35"/>
  <c r="CD13" i="35"/>
  <c r="BF13" i="35"/>
  <c r="AL13" i="35"/>
  <c r="R13" i="35"/>
  <c r="D20" i="36"/>
  <c r="D148" i="36" s="1"/>
  <c r="BF19" i="36"/>
  <c r="Z19" i="36"/>
  <c r="BZ15" i="36"/>
  <c r="BJ15" i="36"/>
  <c r="AT15" i="36"/>
  <c r="AD15" i="36"/>
  <c r="CJ13" i="35"/>
  <c r="V12" i="35"/>
  <c r="V19" i="36"/>
  <c r="AD12" i="35"/>
  <c r="AD19" i="36"/>
  <c r="AL12" i="35"/>
  <c r="AL19" i="36"/>
  <c r="AT12" i="35"/>
  <c r="AT19" i="36"/>
  <c r="BB12" i="35"/>
  <c r="BB19" i="36"/>
  <c r="BJ12" i="35"/>
  <c r="BJ19" i="36"/>
  <c r="BR12" i="35"/>
  <c r="BR19" i="36"/>
  <c r="CH12" i="35"/>
  <c r="CH19" i="36"/>
  <c r="S15" i="36"/>
  <c r="S14" i="35"/>
  <c r="W15" i="36"/>
  <c r="W14" i="35"/>
  <c r="AA15" i="36"/>
  <c r="AA14" i="35"/>
  <c r="AM14" i="35"/>
  <c r="AM15" i="36"/>
  <c r="AQ14" i="35"/>
  <c r="AQ15" i="36"/>
  <c r="AY15" i="36"/>
  <c r="AY14" i="35"/>
  <c r="BC15" i="36"/>
  <c r="BC14" i="35"/>
  <c r="BG14" i="35"/>
  <c r="BG15" i="36"/>
  <c r="BS14" i="35"/>
  <c r="BS15" i="36"/>
  <c r="CE15" i="36"/>
  <c r="CE14" i="35"/>
  <c r="CI14" i="35"/>
  <c r="CI15" i="36"/>
  <c r="D7" i="35"/>
  <c r="D13" i="35"/>
  <c r="BR13" i="35"/>
  <c r="AX13" i="35"/>
  <c r="Z13" i="35"/>
  <c r="BV19" i="36"/>
  <c r="AP19" i="36"/>
  <c r="BK22" i="36"/>
  <c r="BZ12" i="35"/>
  <c r="BT10" i="34"/>
  <c r="BT6" i="34" s="1"/>
  <c r="CB10" i="34"/>
  <c r="CB6" i="34" s="1"/>
  <c r="CF10" i="34"/>
  <c r="CJ10" i="34"/>
  <c r="S7" i="36"/>
  <c r="AE7" i="36"/>
  <c r="AI7" i="36"/>
  <c r="AM7" i="36"/>
  <c r="AQ7" i="36"/>
  <c r="AU7" i="36"/>
  <c r="AY7" i="36"/>
  <c r="BC7" i="36"/>
  <c r="BG7" i="36"/>
  <c r="BK7" i="36"/>
  <c r="BO7" i="36"/>
  <c r="BS7" i="36"/>
  <c r="BW7" i="36"/>
  <c r="CA7" i="36"/>
  <c r="CE7" i="36"/>
  <c r="Q8" i="36"/>
  <c r="U8" i="36"/>
  <c r="Y8" i="36"/>
  <c r="AC8" i="36"/>
  <c r="AG8" i="36"/>
  <c r="AK8" i="36"/>
  <c r="AO8" i="36"/>
  <c r="AS8" i="36"/>
  <c r="AW8" i="36"/>
  <c r="BA8" i="36"/>
  <c r="BE8" i="36"/>
  <c r="S10" i="35"/>
  <c r="S6" i="35" s="1"/>
  <c r="AU10" i="35"/>
  <c r="AU6" i="35" s="1"/>
  <c r="AY10" i="35"/>
  <c r="AY6" i="35" s="1"/>
  <c r="BG10" i="35"/>
  <c r="BG6" i="35" s="1"/>
  <c r="BO10" i="35"/>
  <c r="BO6" i="35" s="1"/>
  <c r="BW10" i="35"/>
  <c r="BW6" i="35" s="1"/>
  <c r="R10" i="35"/>
  <c r="BZ10" i="35"/>
  <c r="BZ6" i="35" s="1"/>
  <c r="X11" i="35"/>
  <c r="AF11" i="35"/>
  <c r="AN11" i="35"/>
  <c r="BL11" i="35"/>
  <c r="BT11" i="35"/>
  <c r="CB11" i="35"/>
  <c r="CJ11" i="35"/>
  <c r="R17" i="36"/>
  <c r="Z17" i="36"/>
  <c r="AH17" i="36"/>
  <c r="AP17" i="36"/>
  <c r="AX17" i="36"/>
  <c r="BF17" i="36"/>
  <c r="BN17" i="36"/>
  <c r="BV17" i="36"/>
  <c r="CD17" i="36"/>
  <c r="D18" i="36"/>
  <c r="R18" i="36"/>
  <c r="Z18" i="36"/>
  <c r="AD18" i="36"/>
  <c r="AH18" i="36"/>
  <c r="AL18" i="36"/>
  <c r="AP18" i="36"/>
  <c r="AT18" i="36"/>
  <c r="AX18" i="36"/>
  <c r="BB18" i="36"/>
  <c r="BF18" i="36"/>
  <c r="BJ18" i="36"/>
  <c r="BN18" i="36"/>
  <c r="BR18" i="36"/>
  <c r="BV18" i="36"/>
  <c r="BZ18" i="36"/>
  <c r="CD18" i="36"/>
  <c r="D19" i="36"/>
  <c r="H19" i="36"/>
  <c r="L19" i="36"/>
  <c r="P19" i="36"/>
  <c r="T19" i="36"/>
  <c r="X19" i="36"/>
  <c r="AB19" i="36"/>
  <c r="AF19" i="36"/>
  <c r="AJ19" i="36"/>
  <c r="AN19" i="36"/>
  <c r="AR19" i="36"/>
  <c r="AV19" i="36"/>
  <c r="AZ19" i="36"/>
  <c r="BD19" i="36"/>
  <c r="BH19" i="36"/>
  <c r="BL19" i="36"/>
  <c r="BP19" i="36"/>
  <c r="BT19" i="36"/>
  <c r="BX19" i="36"/>
  <c r="CB19" i="36"/>
  <c r="CF19" i="36"/>
  <c r="P20" i="36"/>
  <c r="X20" i="36"/>
  <c r="AF20" i="36"/>
  <c r="AN20" i="36"/>
  <c r="AV20" i="36"/>
  <c r="BD20" i="36"/>
  <c r="BL20" i="36"/>
  <c r="BT20" i="36"/>
  <c r="CB20" i="36"/>
  <c r="CJ20" i="36"/>
  <c r="S22" i="36"/>
  <c r="W22" i="36"/>
  <c r="AI22" i="36"/>
  <c r="AM22" i="36"/>
  <c r="AY22" i="36"/>
  <c r="BC22" i="36"/>
  <c r="BO22" i="36"/>
  <c r="BS22" i="36"/>
  <c r="CE22" i="36"/>
  <c r="CI22" i="36"/>
  <c r="W23" i="36"/>
  <c r="AA23" i="36"/>
  <c r="AM23" i="36"/>
  <c r="AQ23" i="36"/>
  <c r="BC23" i="36"/>
  <c r="BG23" i="36"/>
  <c r="BS23" i="36"/>
  <c r="BW23" i="36"/>
  <c r="CI23" i="36"/>
  <c r="E24" i="36"/>
  <c r="C13" i="35"/>
  <c r="F62" i="36"/>
  <c r="M44" i="38"/>
  <c r="M57" i="38"/>
  <c r="M68" i="38" s="1"/>
  <c r="L57" i="38"/>
  <c r="L68" i="38" s="1"/>
  <c r="F126" i="36"/>
  <c r="P15" i="37"/>
  <c r="I57" i="38"/>
  <c r="I68" i="38" s="1"/>
  <c r="J57" i="38"/>
  <c r="J68" i="38" s="1"/>
  <c r="AN17" i="25"/>
  <c r="AN14" i="6"/>
  <c r="AN20" i="25" s="1"/>
  <c r="AQ30" i="4"/>
  <c r="AP30" i="6"/>
  <c r="AN7" i="4"/>
  <c r="AN12" i="4"/>
  <c r="AM10" i="6"/>
  <c r="AM83" i="6"/>
  <c r="AM14" i="6" s="1"/>
  <c r="AM20" i="25" s="1"/>
  <c r="AM11" i="4"/>
  <c r="AB18" i="25"/>
  <c r="AB10" i="6"/>
  <c r="AE12" i="6"/>
  <c r="AM5" i="4"/>
  <c r="AM6" i="4"/>
  <c r="AF10" i="6"/>
  <c r="AI10" i="6"/>
  <c r="AH27" i="6"/>
  <c r="Y11" i="6"/>
  <c r="X13" i="6"/>
  <c r="X19" i="25" s="1"/>
  <c r="AA13" i="4"/>
  <c r="Y10" i="6"/>
  <c r="Z7" i="4"/>
  <c r="Z25" i="6"/>
  <c r="Z13" i="4"/>
  <c r="Y5" i="4"/>
  <c r="X28" i="6"/>
  <c r="X5" i="4"/>
  <c r="Y6" i="4"/>
  <c r="Z10" i="4"/>
  <c r="Y7" i="4"/>
  <c r="Q16" i="22"/>
  <c r="G10" i="34"/>
  <c r="G26" i="36"/>
  <c r="G27" i="36"/>
  <c r="F22" i="36"/>
  <c r="F17" i="36"/>
  <c r="F24" i="36"/>
  <c r="F11" i="34"/>
  <c r="J11" i="34"/>
  <c r="N11" i="34"/>
  <c r="R11" i="34"/>
  <c r="V11" i="34"/>
  <c r="V7" i="34" s="1"/>
  <c r="V5" i="34" s="1"/>
  <c r="Z11" i="34"/>
  <c r="AD11" i="34"/>
  <c r="AH11" i="34"/>
  <c r="AL11" i="34"/>
  <c r="AT11" i="34"/>
  <c r="AX11" i="34"/>
  <c r="BB11" i="34"/>
  <c r="BF11" i="34"/>
  <c r="BN11" i="34"/>
  <c r="BR11" i="34"/>
  <c r="BV11" i="34"/>
  <c r="BZ11" i="34"/>
  <c r="CD11" i="34"/>
  <c r="CH11" i="34"/>
  <c r="CH7" i="34" s="1"/>
  <c r="D12" i="34"/>
  <c r="H12" i="34"/>
  <c r="L12" i="34"/>
  <c r="P12" i="34"/>
  <c r="T12" i="34"/>
  <c r="AB12" i="34"/>
  <c r="AF12" i="34"/>
  <c r="AJ12" i="34"/>
  <c r="AN12" i="34"/>
  <c r="AV12" i="34"/>
  <c r="AZ12" i="34"/>
  <c r="BD12" i="34"/>
  <c r="BH12" i="34"/>
  <c r="BL12" i="34"/>
  <c r="BP12" i="34"/>
  <c r="BT12" i="34"/>
  <c r="BX12" i="34"/>
  <c r="CB12" i="34"/>
  <c r="CF12" i="34"/>
  <c r="F13" i="34"/>
  <c r="J13" i="34"/>
  <c r="N13" i="34"/>
  <c r="R13" i="34"/>
  <c r="Z13" i="34"/>
  <c r="AD13" i="34"/>
  <c r="AL13" i="34"/>
  <c r="AP13" i="34"/>
  <c r="AT13" i="34"/>
  <c r="AX13" i="34"/>
  <c r="BF13" i="34"/>
  <c r="BJ13" i="34"/>
  <c r="BR13" i="34"/>
  <c r="BV13" i="34"/>
  <c r="BZ13" i="34"/>
  <c r="CD13" i="34"/>
  <c r="D14" i="34"/>
  <c r="H14" i="34"/>
  <c r="P14" i="34"/>
  <c r="T14" i="34"/>
  <c r="X14" i="34"/>
  <c r="AB14" i="34"/>
  <c r="AJ14" i="34"/>
  <c r="AN14" i="34"/>
  <c r="AV14" i="34"/>
  <c r="AZ14" i="34"/>
  <c r="BD14" i="34"/>
  <c r="BH14" i="34"/>
  <c r="BP14" i="34"/>
  <c r="BT14" i="34"/>
  <c r="CB14" i="34"/>
  <c r="CF14" i="34"/>
  <c r="CJ14" i="34"/>
  <c r="P3" i="36"/>
  <c r="T3" i="36"/>
  <c r="X3" i="36"/>
  <c r="AB3" i="36"/>
  <c r="AF3" i="36"/>
  <c r="AJ3" i="36"/>
  <c r="AR3" i="36"/>
  <c r="AV3" i="36"/>
  <c r="AZ3" i="36"/>
  <c r="BD3" i="36"/>
  <c r="BL3" i="36"/>
  <c r="BP3" i="36"/>
  <c r="BT3" i="36"/>
  <c r="BX3" i="36"/>
  <c r="CB3" i="36"/>
  <c r="CF3" i="36"/>
  <c r="CJ3" i="36"/>
  <c r="F4" i="36"/>
  <c r="F120" i="36" s="1"/>
  <c r="V7" i="36"/>
  <c r="Z7" i="36"/>
  <c r="AD7" i="36"/>
  <c r="AH7" i="36"/>
  <c r="AT7" i="36"/>
  <c r="AX7" i="36"/>
  <c r="BB7" i="36"/>
  <c r="BJ7" i="36"/>
  <c r="BV7" i="36"/>
  <c r="CD7" i="36"/>
  <c r="CH10" i="35"/>
  <c r="CH6" i="35" s="1"/>
  <c r="D8" i="36"/>
  <c r="D124" i="36" s="1"/>
  <c r="D135" i="36" s="1"/>
  <c r="T8" i="36"/>
  <c r="X8" i="36"/>
  <c r="AB8" i="36"/>
  <c r="AF8" i="36"/>
  <c r="AN8" i="36"/>
  <c r="AR8" i="36"/>
  <c r="AV8" i="36"/>
  <c r="AZ8" i="36"/>
  <c r="BD8" i="36"/>
  <c r="BH8" i="36"/>
  <c r="AA9" i="36"/>
  <c r="AE9" i="36"/>
  <c r="AI9" i="36"/>
  <c r="AQ9" i="36"/>
  <c r="AU9" i="36"/>
  <c r="BG9" i="36"/>
  <c r="BK9" i="36"/>
  <c r="BO9" i="36"/>
  <c r="BW9" i="36"/>
  <c r="CA9" i="36"/>
  <c r="E10" i="36"/>
  <c r="E11" i="35"/>
  <c r="P17" i="36"/>
  <c r="T17" i="36"/>
  <c r="X17" i="36"/>
  <c r="AF17" i="36"/>
  <c r="AJ17" i="36"/>
  <c r="AN17" i="36"/>
  <c r="AR17" i="36"/>
  <c r="AV17" i="36"/>
  <c r="AZ17" i="36"/>
  <c r="BD17" i="36"/>
  <c r="BH17" i="36"/>
  <c r="BL17" i="36"/>
  <c r="BP17" i="36"/>
  <c r="BT17" i="36"/>
  <c r="BX17" i="36"/>
  <c r="CB17" i="36"/>
  <c r="CF17" i="36"/>
  <c r="CJ17" i="36"/>
  <c r="S12" i="35"/>
  <c r="W12" i="35"/>
  <c r="AI12" i="35"/>
  <c r="AM12" i="35"/>
  <c r="AQ18" i="36"/>
  <c r="AY12" i="35"/>
  <c r="BC12" i="35"/>
  <c r="BO12" i="35"/>
  <c r="BS12" i="35"/>
  <c r="CE12" i="35"/>
  <c r="CI12" i="35"/>
  <c r="I19" i="36"/>
  <c r="U19" i="36"/>
  <c r="AC12" i="35"/>
  <c r="AG19" i="36"/>
  <c r="AK19" i="36"/>
  <c r="AS12" i="35"/>
  <c r="BA19" i="36"/>
  <c r="BI12" i="35"/>
  <c r="BM19" i="36"/>
  <c r="BQ19" i="36"/>
  <c r="BY12" i="35"/>
  <c r="CG19" i="36"/>
  <c r="Q20" i="36"/>
  <c r="U20" i="36"/>
  <c r="Y20" i="36"/>
  <c r="AK20" i="36"/>
  <c r="AO20" i="36"/>
  <c r="AW20" i="36"/>
  <c r="BA20" i="36"/>
  <c r="BE20" i="36"/>
  <c r="BQ20" i="36"/>
  <c r="BU20" i="36"/>
  <c r="CC20" i="36"/>
  <c r="CG20" i="36"/>
  <c r="C21" i="36"/>
  <c r="U21" i="36"/>
  <c r="Y21" i="36"/>
  <c r="AC21" i="36"/>
  <c r="AG21" i="36"/>
  <c r="AK21" i="36"/>
  <c r="AO21" i="36"/>
  <c r="AS21" i="36"/>
  <c r="AW21" i="36"/>
  <c r="BA21" i="36"/>
  <c r="BE21" i="36"/>
  <c r="BI21" i="36"/>
  <c r="BM21" i="36"/>
  <c r="BQ21" i="36"/>
  <c r="BU21" i="36"/>
  <c r="BY21" i="36"/>
  <c r="CG21" i="36"/>
  <c r="C22" i="36"/>
  <c r="BE24" i="36"/>
  <c r="AG15" i="36"/>
  <c r="CG15" i="36"/>
  <c r="G16" i="36"/>
  <c r="Q16" i="36"/>
  <c r="U16" i="36"/>
  <c r="AC16" i="36"/>
  <c r="AG16" i="36"/>
  <c r="AK16" i="36"/>
  <c r="AS16" i="36"/>
  <c r="AW16" i="36"/>
  <c r="BA16" i="36"/>
  <c r="BI16" i="36"/>
  <c r="BM16" i="36"/>
  <c r="BQ16" i="36"/>
  <c r="BY16" i="36"/>
  <c r="CC16" i="36"/>
  <c r="CG16" i="36"/>
  <c r="Y18" i="36"/>
  <c r="AC18" i="36"/>
  <c r="AO18" i="36"/>
  <c r="AS18" i="36"/>
  <c r="BE18" i="36"/>
  <c r="BI18" i="36"/>
  <c r="BU18" i="36"/>
  <c r="BY18" i="36"/>
  <c r="C19" i="36"/>
  <c r="O19" i="36"/>
  <c r="S13" i="35"/>
  <c r="W13" i="35"/>
  <c r="AA13" i="35"/>
  <c r="AE13" i="35"/>
  <c r="AI13" i="35"/>
  <c r="AQ13" i="35"/>
  <c r="AU13" i="35"/>
  <c r="AY13" i="35"/>
  <c r="BC13" i="35"/>
  <c r="BG13" i="35"/>
  <c r="BK19" i="36"/>
  <c r="BO13" i="35"/>
  <c r="BS13" i="35"/>
  <c r="BW13" i="35"/>
  <c r="CA13" i="35"/>
  <c r="CE13" i="35"/>
  <c r="CI13" i="35"/>
  <c r="E13" i="35"/>
  <c r="S20" i="36"/>
  <c r="W20" i="36"/>
  <c r="AI20" i="36"/>
  <c r="AM20" i="36"/>
  <c r="AY20" i="36"/>
  <c r="BC20" i="36"/>
  <c r="BO20" i="36"/>
  <c r="BS20" i="36"/>
  <c r="CA20" i="36"/>
  <c r="CE20" i="36"/>
  <c r="R16" i="36"/>
  <c r="V16" i="36"/>
  <c r="Z16" i="36"/>
  <c r="AH16" i="36"/>
  <c r="AL16" i="36"/>
  <c r="AP16" i="36"/>
  <c r="AX16" i="36"/>
  <c r="BB16" i="36"/>
  <c r="BF16" i="36"/>
  <c r="BN16" i="36"/>
  <c r="BR16" i="36"/>
  <c r="BV16" i="36"/>
  <c r="CD16" i="36"/>
  <c r="CH16" i="36"/>
  <c r="D17" i="36"/>
  <c r="Q7" i="31"/>
  <c r="Y51" i="24"/>
  <c r="Q14" i="31"/>
  <c r="Q5" i="31"/>
  <c r="Q6" i="37"/>
  <c r="G3" i="36"/>
  <c r="CH6" i="34"/>
  <c r="G15" i="36"/>
  <c r="F27" i="36"/>
  <c r="Z10" i="34"/>
  <c r="Z3" i="36"/>
  <c r="AH10" i="34"/>
  <c r="AH3" i="36"/>
  <c r="AL10" i="34"/>
  <c r="AL3" i="36"/>
  <c r="AP3" i="36"/>
  <c r="AP10" i="34"/>
  <c r="AT10" i="34"/>
  <c r="AT3" i="36"/>
  <c r="BF3" i="36"/>
  <c r="BF10" i="34"/>
  <c r="BN3" i="36"/>
  <c r="BN10" i="34"/>
  <c r="BR10" i="34"/>
  <c r="BR3" i="36"/>
  <c r="BV3" i="36"/>
  <c r="BV10" i="34"/>
  <c r="BZ3" i="36"/>
  <c r="BZ10" i="34"/>
  <c r="D4" i="36"/>
  <c r="D10" i="34"/>
  <c r="BK4" i="36"/>
  <c r="I5" i="36"/>
  <c r="U5" i="36"/>
  <c r="AO5" i="36"/>
  <c r="BA5" i="36"/>
  <c r="BU5" i="36"/>
  <c r="CG5" i="36"/>
  <c r="T6" i="36"/>
  <c r="AF6" i="36"/>
  <c r="AZ6" i="36"/>
  <c r="BL6" i="36"/>
  <c r="CF6" i="36"/>
  <c r="BP8" i="36"/>
  <c r="Q10" i="36"/>
  <c r="AB11" i="36"/>
  <c r="C40" i="36"/>
  <c r="CH3" i="36"/>
  <c r="BP6" i="36"/>
  <c r="C6" i="36"/>
  <c r="Y5" i="36"/>
  <c r="BO4" i="36"/>
  <c r="AD10" i="34"/>
  <c r="F10" i="34"/>
  <c r="D5" i="34"/>
  <c r="CD3" i="36"/>
  <c r="R3" i="36"/>
  <c r="AV6" i="36"/>
  <c r="BQ5" i="36"/>
  <c r="BC4" i="36"/>
  <c r="S4" i="36"/>
  <c r="BJ10" i="34"/>
  <c r="D5" i="35"/>
  <c r="D3" i="36"/>
  <c r="W4" i="36"/>
  <c r="AA4" i="36"/>
  <c r="AE4" i="36"/>
  <c r="AI4" i="36"/>
  <c r="AM4" i="36"/>
  <c r="AQ10" i="35"/>
  <c r="AQ4" i="36"/>
  <c r="CA4" i="36"/>
  <c r="CE4" i="36"/>
  <c r="CI4" i="36"/>
  <c r="E5" i="36"/>
  <c r="M5" i="36"/>
  <c r="Q5" i="36"/>
  <c r="AC5" i="36"/>
  <c r="AG5" i="36"/>
  <c r="AS5" i="36"/>
  <c r="AW5" i="36"/>
  <c r="BI5" i="36"/>
  <c r="BM5" i="36"/>
  <c r="BY5" i="36"/>
  <c r="CC5" i="36"/>
  <c r="C10" i="35"/>
  <c r="C5" i="35"/>
  <c r="X6" i="36"/>
  <c r="AB6" i="36"/>
  <c r="AN6" i="36"/>
  <c r="AR6" i="36"/>
  <c r="BD6" i="36"/>
  <c r="BH6" i="36"/>
  <c r="BT6" i="36"/>
  <c r="BX6" i="36"/>
  <c r="CJ6" i="36"/>
  <c r="F7" i="36"/>
  <c r="AL7" i="36"/>
  <c r="AL10" i="35"/>
  <c r="BF7" i="36"/>
  <c r="BF10" i="35"/>
  <c r="BN7" i="36"/>
  <c r="BN10" i="35"/>
  <c r="BR7" i="36"/>
  <c r="BR10" i="35"/>
  <c r="BL8" i="36"/>
  <c r="BT8" i="36"/>
  <c r="BX8" i="36"/>
  <c r="CF8" i="36"/>
  <c r="CJ8" i="36"/>
  <c r="Y10" i="36"/>
  <c r="AC10" i="36"/>
  <c r="AO10" i="36"/>
  <c r="AS10" i="36"/>
  <c r="AW10" i="36"/>
  <c r="BE10" i="36"/>
  <c r="BM10" i="36"/>
  <c r="BQ10" i="36"/>
  <c r="BU10" i="36"/>
  <c r="CG10" i="36"/>
  <c r="T11" i="36"/>
  <c r="X11" i="36"/>
  <c r="AN11" i="36"/>
  <c r="AR11" i="36"/>
  <c r="AV11" i="36"/>
  <c r="BH11" i="36"/>
  <c r="BL11" i="36"/>
  <c r="BP11" i="36"/>
  <c r="BX11" i="36"/>
  <c r="CF11" i="36"/>
  <c r="CJ11" i="36"/>
  <c r="N12" i="36"/>
  <c r="R12" i="36"/>
  <c r="V12" i="36"/>
  <c r="AL12" i="36"/>
  <c r="AT12" i="36"/>
  <c r="BF12" i="36"/>
  <c r="BJ12" i="36"/>
  <c r="BN12" i="36"/>
  <c r="BZ12" i="36"/>
  <c r="CD12" i="36"/>
  <c r="V17" i="36"/>
  <c r="V11" i="35"/>
  <c r="AD17" i="36"/>
  <c r="AD11" i="35"/>
  <c r="AL17" i="36"/>
  <c r="AL11" i="35"/>
  <c r="AT17" i="36"/>
  <c r="AT11" i="35"/>
  <c r="BB17" i="36"/>
  <c r="BB11" i="35"/>
  <c r="BJ17" i="36"/>
  <c r="BJ11" i="35"/>
  <c r="BR17" i="36"/>
  <c r="BR11" i="35"/>
  <c r="BZ17" i="36"/>
  <c r="BZ11" i="35"/>
  <c r="CH17" i="36"/>
  <c r="CH11" i="35"/>
  <c r="CD10" i="35"/>
  <c r="CE10" i="35"/>
  <c r="AU4" i="36"/>
  <c r="AA10" i="35"/>
  <c r="CH7" i="36"/>
  <c r="BW4" i="36"/>
  <c r="BG4" i="36"/>
  <c r="V10" i="35"/>
  <c r="BB10" i="35"/>
  <c r="AH10" i="35"/>
  <c r="AA12" i="35"/>
  <c r="AA18" i="36"/>
  <c r="AE12" i="35"/>
  <c r="AE18" i="36"/>
  <c r="AU12" i="35"/>
  <c r="AU18" i="36"/>
  <c r="BG18" i="36"/>
  <c r="BG12" i="35"/>
  <c r="BK18" i="36"/>
  <c r="BK12" i="35"/>
  <c r="BW12" i="35"/>
  <c r="BW18" i="36"/>
  <c r="CA12" i="35"/>
  <c r="CA18" i="36"/>
  <c r="E12" i="35"/>
  <c r="E19" i="36"/>
  <c r="Y12" i="35"/>
  <c r="Y19" i="36"/>
  <c r="AO12" i="35"/>
  <c r="AO19" i="36"/>
  <c r="BE12" i="35"/>
  <c r="BE19" i="36"/>
  <c r="BU12" i="35"/>
  <c r="BU19" i="36"/>
  <c r="C12" i="35"/>
  <c r="C20" i="36"/>
  <c r="Q13" i="35"/>
  <c r="Q15" i="36"/>
  <c r="U13" i="35"/>
  <c r="U15" i="36"/>
  <c r="Y13" i="35"/>
  <c r="Y15" i="36"/>
  <c r="AK13" i="35"/>
  <c r="AK15" i="36"/>
  <c r="AO13" i="35"/>
  <c r="AO15" i="36"/>
  <c r="AW13" i="35"/>
  <c r="AW15" i="36"/>
  <c r="BA15" i="36"/>
  <c r="BA13" i="35"/>
  <c r="BE13" i="35"/>
  <c r="BE15" i="36"/>
  <c r="BM13" i="35"/>
  <c r="BM15" i="36"/>
  <c r="BQ13" i="35"/>
  <c r="BQ15" i="36"/>
  <c r="BU13" i="35"/>
  <c r="BU15" i="36"/>
  <c r="CI18" i="36"/>
  <c r="BC18" i="36"/>
  <c r="W18" i="36"/>
  <c r="CE18" i="36"/>
  <c r="AY18" i="36"/>
  <c r="S18" i="36"/>
  <c r="CC15" i="36"/>
  <c r="CE19" i="36"/>
  <c r="BO19" i="36"/>
  <c r="AY19" i="36"/>
  <c r="AI19" i="36"/>
  <c r="S19" i="36"/>
  <c r="C16" i="36"/>
  <c r="CG13" i="35"/>
  <c r="CA19" i="36"/>
  <c r="AU19" i="36"/>
  <c r="AE19" i="36"/>
  <c r="O15" i="31" l="1"/>
  <c r="O16" i="31" s="1"/>
  <c r="N15" i="31"/>
  <c r="M15" i="31"/>
  <c r="M16" i="31" s="1"/>
  <c r="G23" i="36"/>
  <c r="G20" i="36"/>
  <c r="AP51" i="6"/>
  <c r="AQ51" i="4"/>
  <c r="AR54" i="4"/>
  <c r="AR54" i="6" s="1"/>
  <c r="AQ57" i="4"/>
  <c r="AQ37" i="4"/>
  <c r="AQ84" i="4"/>
  <c r="AP52" i="4"/>
  <c r="AP52" i="6" s="1"/>
  <c r="AP67" i="4"/>
  <c r="AP43" i="4"/>
  <c r="AP86" i="4"/>
  <c r="I14" i="6"/>
  <c r="I20" i="25" s="1"/>
  <c r="AR60" i="4"/>
  <c r="AR60" i="6" s="1"/>
  <c r="AQ46" i="4"/>
  <c r="AQ46" i="6" s="1"/>
  <c r="AQ72" i="4"/>
  <c r="AP92" i="4"/>
  <c r="AP92" i="6" s="1"/>
  <c r="AP41" i="4"/>
  <c r="AP41" i="6" s="1"/>
  <c r="AP40" i="4"/>
  <c r="AP82" i="4"/>
  <c r="I13" i="6"/>
  <c r="I19" i="25" s="1"/>
  <c r="AI13" i="6"/>
  <c r="AI19" i="25" s="1"/>
  <c r="AI11" i="6"/>
  <c r="AI17" i="25" s="1"/>
  <c r="AI12" i="6"/>
  <c r="AI18" i="25" s="1"/>
  <c r="AG14" i="6"/>
  <c r="AG20" i="25" s="1"/>
  <c r="AG13" i="4"/>
  <c r="X14" i="6"/>
  <c r="X20" i="25" s="1"/>
  <c r="X12" i="6"/>
  <c r="X18" i="25" s="1"/>
  <c r="X11" i="6"/>
  <c r="AQ83" i="4"/>
  <c r="AQ58" i="4"/>
  <c r="AQ58" i="6" s="1"/>
  <c r="AO12" i="6"/>
  <c r="AO18" i="25" s="1"/>
  <c r="AO13" i="6"/>
  <c r="AO19" i="25" s="1"/>
  <c r="AO11" i="6"/>
  <c r="AO17" i="25" s="1"/>
  <c r="X7" i="4"/>
  <c r="AA15" i="4"/>
  <c r="AA16" i="4" s="1"/>
  <c r="K56" i="4"/>
  <c r="K37" i="4"/>
  <c r="AI10" i="4"/>
  <c r="O44" i="38"/>
  <c r="X13" i="4"/>
  <c r="AI5" i="4"/>
  <c r="AJ10" i="6"/>
  <c r="X11" i="4"/>
  <c r="AO14" i="6"/>
  <c r="AO20" i="25" s="1"/>
  <c r="AI7" i="4"/>
  <c r="AG67" i="6"/>
  <c r="AG13" i="6" s="1"/>
  <c r="AG19" i="25" s="1"/>
  <c r="AI14" i="4"/>
  <c r="K53" i="4"/>
  <c r="K53" i="6" s="1"/>
  <c r="J27" i="4"/>
  <c r="AR77" i="4"/>
  <c r="AR58" i="4"/>
  <c r="AR58" i="6" s="1"/>
  <c r="AQ52" i="4"/>
  <c r="AQ52" i="6" s="1"/>
  <c r="AQ75" i="4"/>
  <c r="AQ75" i="6" s="1"/>
  <c r="AQ42" i="4"/>
  <c r="AQ42" i="6" s="1"/>
  <c r="AQ92" i="4"/>
  <c r="AQ80" i="4"/>
  <c r="AP45" i="4"/>
  <c r="AP69" i="4"/>
  <c r="AP81" i="4"/>
  <c r="AP88" i="4"/>
  <c r="AP36" i="4"/>
  <c r="AP91" i="4"/>
  <c r="AP66" i="4"/>
  <c r="J55" i="4"/>
  <c r="J55" i="6" s="1"/>
  <c r="J26" i="4"/>
  <c r="I7" i="4"/>
  <c r="I50" i="6"/>
  <c r="I12" i="6" s="1"/>
  <c r="I18" i="25" s="1"/>
  <c r="I12" i="4"/>
  <c r="J50" i="4"/>
  <c r="X10" i="6"/>
  <c r="AC10" i="4"/>
  <c r="AC7" i="4"/>
  <c r="X6" i="4"/>
  <c r="AC13" i="4"/>
  <c r="AC11" i="4"/>
  <c r="AC12" i="4"/>
  <c r="AC15" i="4" s="1"/>
  <c r="AC16" i="4" s="1"/>
  <c r="AI12" i="4"/>
  <c r="AG12" i="4"/>
  <c r="AI14" i="6"/>
  <c r="AI20" i="25" s="1"/>
  <c r="K72" i="4"/>
  <c r="K72" i="6" s="1"/>
  <c r="AQ35" i="4"/>
  <c r="AQ50" i="4"/>
  <c r="AQ87" i="4"/>
  <c r="AQ68" i="4"/>
  <c r="AR68" i="4" s="1"/>
  <c r="AP76" i="4"/>
  <c r="AP56" i="4"/>
  <c r="AP62" i="4"/>
  <c r="J88" i="4"/>
  <c r="J88" i="6" s="1"/>
  <c r="I13" i="4"/>
  <c r="AG5" i="4"/>
  <c r="AP11" i="4"/>
  <c r="AO7" i="4"/>
  <c r="X12" i="4"/>
  <c r="AG14" i="4"/>
  <c r="AI11" i="4"/>
  <c r="AO14" i="4"/>
  <c r="AO12" i="4"/>
  <c r="AG7" i="4"/>
  <c r="AP13" i="4"/>
  <c r="AG11" i="4"/>
  <c r="K61" i="4"/>
  <c r="K61" i="6" s="1"/>
  <c r="J85" i="4"/>
  <c r="K83" i="4"/>
  <c r="K83" i="6" s="1"/>
  <c r="AQ53" i="4"/>
  <c r="AQ41" i="4"/>
  <c r="AQ65" i="4"/>
  <c r="AQ65" i="6" s="1"/>
  <c r="J52" i="4"/>
  <c r="J39" i="4"/>
  <c r="J5" i="4" s="1"/>
  <c r="I14" i="4"/>
  <c r="I41" i="6"/>
  <c r="I11" i="6" s="1"/>
  <c r="J41" i="4"/>
  <c r="AR75" i="4"/>
  <c r="AR42" i="4"/>
  <c r="I5" i="4"/>
  <c r="I6" i="4"/>
  <c r="I10" i="4"/>
  <c r="N16" i="31"/>
  <c r="P16" i="31"/>
  <c r="N15" i="37"/>
  <c r="N16" i="37" s="1"/>
  <c r="H15" i="31"/>
  <c r="H16" i="31" s="1"/>
  <c r="W15" i="31"/>
  <c r="W16" i="31" s="1"/>
  <c r="M5" i="37"/>
  <c r="M16" i="37" s="1"/>
  <c r="G14" i="35"/>
  <c r="G13" i="35"/>
  <c r="G11" i="36"/>
  <c r="G12" i="35"/>
  <c r="G10" i="35"/>
  <c r="G6" i="35" s="1"/>
  <c r="I41" i="36"/>
  <c r="D6" i="24"/>
  <c r="AO16" i="37"/>
  <c r="BE16" i="37"/>
  <c r="BA6" i="37"/>
  <c r="BA5" i="37" s="1"/>
  <c r="BA15" i="37"/>
  <c r="BA16" i="37" s="1"/>
  <c r="AZ5" i="37"/>
  <c r="BT7" i="37"/>
  <c r="CE15" i="37"/>
  <c r="CE16" i="37" s="1"/>
  <c r="BJ5" i="37"/>
  <c r="CG15" i="37"/>
  <c r="BQ15" i="37"/>
  <c r="AT16" i="37"/>
  <c r="BR16" i="37"/>
  <c r="BW15" i="37"/>
  <c r="CC15" i="37"/>
  <c r="CC16" i="37" s="1"/>
  <c r="CH16" i="37"/>
  <c r="CJ15" i="37"/>
  <c r="CJ16" i="37" s="1"/>
  <c r="G27" i="32"/>
  <c r="G27" i="33" s="1"/>
  <c r="G91" i="32"/>
  <c r="G91" i="33" s="1"/>
  <c r="G53" i="32"/>
  <c r="G53" i="33" s="1"/>
  <c r="G45" i="32"/>
  <c r="G45" i="33" s="1"/>
  <c r="G23" i="32"/>
  <c r="G23" i="33" s="1"/>
  <c r="G83" i="32"/>
  <c r="G83" i="33" s="1"/>
  <c r="G71" i="32"/>
  <c r="G71" i="33" s="1"/>
  <c r="G57" i="32"/>
  <c r="G57" i="33" s="1"/>
  <c r="G61" i="32"/>
  <c r="G61" i="33" s="1"/>
  <c r="G40" i="32"/>
  <c r="G40" i="33" s="1"/>
  <c r="G31" i="32"/>
  <c r="G31" i="33" s="1"/>
  <c r="G82" i="32"/>
  <c r="G82" i="33" s="1"/>
  <c r="G87" i="32"/>
  <c r="G87" i="33" s="1"/>
  <c r="G36" i="32"/>
  <c r="G75" i="32"/>
  <c r="G75" i="33" s="1"/>
  <c r="H19" i="32"/>
  <c r="G67" i="32"/>
  <c r="G67" i="33" s="1"/>
  <c r="G39" i="32"/>
  <c r="G39" i="33" s="1"/>
  <c r="G88" i="32"/>
  <c r="G88" i="33" s="1"/>
  <c r="G68" i="32"/>
  <c r="G68" i="33" s="1"/>
  <c r="G84" i="32"/>
  <c r="G84" i="33" s="1"/>
  <c r="G72" i="32"/>
  <c r="G72" i="33" s="1"/>
  <c r="G80" i="32"/>
  <c r="G80" i="33" s="1"/>
  <c r="G59" i="32"/>
  <c r="G59" i="33" s="1"/>
  <c r="G43" i="32"/>
  <c r="G43" i="33" s="1"/>
  <c r="G42" i="32"/>
  <c r="G42" i="33" s="1"/>
  <c r="G54" i="32"/>
  <c r="G54" i="33" s="1"/>
  <c r="G38" i="32"/>
  <c r="G38" i="33" s="1"/>
  <c r="G29" i="32"/>
  <c r="G29" i="33" s="1"/>
  <c r="G50" i="32"/>
  <c r="G76" i="32"/>
  <c r="G76" i="33" s="1"/>
  <c r="G47" i="32"/>
  <c r="G47" i="33" s="1"/>
  <c r="AR44" i="4"/>
  <c r="AS74" i="4"/>
  <c r="AR74" i="6"/>
  <c r="AR46" i="4"/>
  <c r="AR59" i="4"/>
  <c r="AQ59" i="6"/>
  <c r="AR83" i="4"/>
  <c r="AQ83" i="6"/>
  <c r="AR61" i="4"/>
  <c r="AQ61" i="6"/>
  <c r="AR65" i="4"/>
  <c r="AR84" i="4"/>
  <c r="AQ84" i="6"/>
  <c r="K69" i="4"/>
  <c r="J69" i="6"/>
  <c r="R5" i="37"/>
  <c r="AD15" i="4"/>
  <c r="AD16" i="4" s="1"/>
  <c r="AD5" i="37"/>
  <c r="Y5" i="37"/>
  <c r="AJ5" i="37"/>
  <c r="AW7" i="37"/>
  <c r="AW5" i="37" s="1"/>
  <c r="BM7" i="37"/>
  <c r="BM5" i="37" s="1"/>
  <c r="BI6" i="37"/>
  <c r="BI5" i="37" s="1"/>
  <c r="BI15" i="37"/>
  <c r="AR16" i="37"/>
  <c r="D27" i="6"/>
  <c r="D6" i="4"/>
  <c r="D10" i="4"/>
  <c r="D15" i="4" s="1"/>
  <c r="D5" i="4"/>
  <c r="BL7" i="37"/>
  <c r="BL5" i="37" s="1"/>
  <c r="CG5" i="37"/>
  <c r="BQ5" i="37"/>
  <c r="BW5" i="37"/>
  <c r="I2" i="37" s="1"/>
  <c r="AS77" i="4"/>
  <c r="AR77" i="6"/>
  <c r="AR57" i="4"/>
  <c r="AQ57" i="6"/>
  <c r="AR51" i="4"/>
  <c r="AQ51" i="6"/>
  <c r="AR89" i="4"/>
  <c r="AQ89" i="6"/>
  <c r="AR92" i="4"/>
  <c r="AQ92" i="6"/>
  <c r="AS58" i="4"/>
  <c r="AS54" i="4"/>
  <c r="K77" i="4"/>
  <c r="J77" i="6"/>
  <c r="AG5" i="37"/>
  <c r="E12" i="33"/>
  <c r="E11" i="33"/>
  <c r="AW16" i="37"/>
  <c r="BM16" i="37"/>
  <c r="BL16" i="37"/>
  <c r="BK7" i="37"/>
  <c r="BK5" i="37" s="1"/>
  <c r="BK15" i="37"/>
  <c r="BS7" i="37"/>
  <c r="BS5" i="37" s="1"/>
  <c r="C23" i="6"/>
  <c r="C5" i="4"/>
  <c r="C6" i="4"/>
  <c r="C10" i="4"/>
  <c r="C15" i="4" s="1"/>
  <c r="BN7" i="37"/>
  <c r="BN5" i="37" s="1"/>
  <c r="BB16" i="37"/>
  <c r="BF16" i="37"/>
  <c r="BT5" i="37"/>
  <c r="BT16" i="37" s="1"/>
  <c r="AQ15" i="37"/>
  <c r="AQ16" i="37" s="1"/>
  <c r="H65" i="35"/>
  <c r="H53" i="35"/>
  <c r="H89" i="35"/>
  <c r="H90" i="35"/>
  <c r="H80" i="35"/>
  <c r="H70" i="35"/>
  <c r="H58" i="35"/>
  <c r="H73" i="35"/>
  <c r="H57" i="35"/>
  <c r="H41" i="35"/>
  <c r="H29" i="35"/>
  <c r="H9" i="36" s="1"/>
  <c r="H71" i="35"/>
  <c r="H42" i="35"/>
  <c r="H40" i="35"/>
  <c r="H67" i="35"/>
  <c r="H26" i="35"/>
  <c r="H23" i="35"/>
  <c r="H88" i="35"/>
  <c r="H76" i="35"/>
  <c r="H68" i="35"/>
  <c r="H56" i="35"/>
  <c r="H91" i="35"/>
  <c r="H47" i="35"/>
  <c r="H37" i="35"/>
  <c r="H27" i="35"/>
  <c r="H59" i="35"/>
  <c r="H38" i="35"/>
  <c r="H50" i="35"/>
  <c r="H75" i="35"/>
  <c r="H44" i="35"/>
  <c r="H92" i="35"/>
  <c r="H82" i="35"/>
  <c r="H72" i="35"/>
  <c r="H60" i="35"/>
  <c r="H77" i="35"/>
  <c r="H61" i="35"/>
  <c r="H43" i="35"/>
  <c r="H23" i="36" s="1"/>
  <c r="H31" i="35"/>
  <c r="H83" i="35"/>
  <c r="H46" i="35"/>
  <c r="H26" i="36" s="1"/>
  <c r="H30" i="35"/>
  <c r="H55" i="35"/>
  <c r="H62" i="35"/>
  <c r="H35" i="35"/>
  <c r="H74" i="35"/>
  <c r="H45" i="35"/>
  <c r="I19" i="35"/>
  <c r="H86" i="35"/>
  <c r="H24" i="35"/>
  <c r="H52" i="35"/>
  <c r="H85" i="35"/>
  <c r="H87" i="35"/>
  <c r="CA16" i="37"/>
  <c r="CI15" i="37"/>
  <c r="AS47" i="4"/>
  <c r="AR47" i="6"/>
  <c r="AS42" i="4"/>
  <c r="AR42" i="6"/>
  <c r="AR38" i="4"/>
  <c r="AQ38" i="6"/>
  <c r="AR85" i="4"/>
  <c r="AQ85" i="6"/>
  <c r="AR70" i="4"/>
  <c r="AQ70" i="6"/>
  <c r="AR90" i="4"/>
  <c r="AQ90" i="6"/>
  <c r="K80" i="4"/>
  <c r="J80" i="6"/>
  <c r="C81" i="36"/>
  <c r="C110" i="36" s="1"/>
  <c r="AM16" i="37"/>
  <c r="E38" i="6"/>
  <c r="E11" i="6" s="1"/>
  <c r="E5" i="4"/>
  <c r="E16" i="4" s="1"/>
  <c r="E7" i="4"/>
  <c r="AS6" i="37"/>
  <c r="AS5" i="37" s="1"/>
  <c r="F2" i="37" s="1"/>
  <c r="AS15" i="37"/>
  <c r="BN16" i="37"/>
  <c r="BS16" i="37"/>
  <c r="J32" i="38"/>
  <c r="K32" i="38" s="1"/>
  <c r="L32" i="38" s="1"/>
  <c r="M32" i="38" s="1"/>
  <c r="N32" i="38" s="1"/>
  <c r="O32" i="38" s="1"/>
  <c r="P32" i="38" s="1"/>
  <c r="AZ16" i="37"/>
  <c r="BJ16" i="37"/>
  <c r="AY5" i="37"/>
  <c r="G2" i="37" s="1"/>
  <c r="BG16" i="37"/>
  <c r="CI5" i="37"/>
  <c r="AS73" i="4"/>
  <c r="AR73" i="6"/>
  <c r="AS39" i="4"/>
  <c r="AR39" i="6"/>
  <c r="AR35" i="4"/>
  <c r="AQ35" i="6"/>
  <c r="AR55" i="4"/>
  <c r="AQ55" i="6"/>
  <c r="AR50" i="4"/>
  <c r="AQ50" i="6"/>
  <c r="AR87" i="4"/>
  <c r="AQ87" i="6"/>
  <c r="AQ68" i="6"/>
  <c r="AS71" i="4"/>
  <c r="AS60" i="4"/>
  <c r="K25" i="4"/>
  <c r="J25" i="6"/>
  <c r="G92" i="32"/>
  <c r="G92" i="33" s="1"/>
  <c r="Y16" i="31"/>
  <c r="CC15" i="31"/>
  <c r="CC16" i="31" s="1"/>
  <c r="Z15" i="31"/>
  <c r="X15" i="31"/>
  <c r="X16" i="31" s="1"/>
  <c r="AZ15" i="31"/>
  <c r="AZ16" i="31" s="1"/>
  <c r="C7" i="6"/>
  <c r="AC15" i="31"/>
  <c r="AC16" i="31" s="1"/>
  <c r="H2" i="31"/>
  <c r="AD15" i="31"/>
  <c r="AD16" i="31" s="1"/>
  <c r="AP15" i="31"/>
  <c r="AP16" i="31" s="1"/>
  <c r="BN15" i="31"/>
  <c r="BN16" i="31" s="1"/>
  <c r="D6" i="32"/>
  <c r="D10" i="32"/>
  <c r="BM15" i="31"/>
  <c r="BM16" i="31" s="1"/>
  <c r="BW15" i="31"/>
  <c r="BW16" i="31" s="1"/>
  <c r="BF15" i="31"/>
  <c r="BF16" i="31" s="1"/>
  <c r="F15" i="4"/>
  <c r="F16" i="4" s="1"/>
  <c r="CF15" i="31"/>
  <c r="CF16" i="31" s="1"/>
  <c r="AQ15" i="31"/>
  <c r="AQ16" i="31" s="1"/>
  <c r="BO15" i="31"/>
  <c r="BO16" i="31" s="1"/>
  <c r="BJ15" i="31"/>
  <c r="BJ16" i="31" s="1"/>
  <c r="BV15" i="31"/>
  <c r="BV16" i="31" s="1"/>
  <c r="BE15" i="31"/>
  <c r="BE16" i="31" s="1"/>
  <c r="AF15" i="31"/>
  <c r="AF16" i="31" s="1"/>
  <c r="G2" i="31"/>
  <c r="BB15" i="31"/>
  <c r="BB16" i="31" s="1"/>
  <c r="BZ15" i="31"/>
  <c r="BZ16" i="31" s="1"/>
  <c r="E23" i="33"/>
  <c r="E6" i="32"/>
  <c r="E10" i="32"/>
  <c r="C6" i="32"/>
  <c r="C10" i="32"/>
  <c r="F33" i="38"/>
  <c r="G33" i="38" s="1"/>
  <c r="H33" i="38" s="1"/>
  <c r="I33" i="38" s="1"/>
  <c r="J33" i="38" s="1"/>
  <c r="K33" i="38" s="1"/>
  <c r="L33" i="38" s="1"/>
  <c r="M33" i="38" s="1"/>
  <c r="N33" i="38" s="1"/>
  <c r="O33" i="38" s="1"/>
  <c r="P33" i="38" s="1"/>
  <c r="H30" i="34"/>
  <c r="I19" i="34"/>
  <c r="H31" i="34"/>
  <c r="H27" i="34"/>
  <c r="H24" i="34"/>
  <c r="H26" i="34"/>
  <c r="H23" i="34"/>
  <c r="H28" i="34"/>
  <c r="H8" i="36" s="1"/>
  <c r="BA15" i="31"/>
  <c r="BA16" i="31" s="1"/>
  <c r="CB15" i="31"/>
  <c r="CB16" i="31" s="1"/>
  <c r="I2" i="31"/>
  <c r="Z16" i="31"/>
  <c r="AT15" i="31"/>
  <c r="AT16" i="31" s="1"/>
  <c r="BI15" i="31"/>
  <c r="BI16" i="31" s="1"/>
  <c r="CH15" i="31"/>
  <c r="CH16" i="31" s="1"/>
  <c r="AR15" i="31"/>
  <c r="AR16" i="31" s="1"/>
  <c r="BD15" i="31"/>
  <c r="BD16" i="31" s="1"/>
  <c r="BK15" i="31"/>
  <c r="BK16" i="31" s="1"/>
  <c r="BL15" i="31"/>
  <c r="BL16" i="31" s="1"/>
  <c r="AL15" i="31"/>
  <c r="AL16" i="31" s="1"/>
  <c r="BR15" i="31"/>
  <c r="BR16" i="31" s="1"/>
  <c r="CD15" i="31"/>
  <c r="CD16" i="31" s="1"/>
  <c r="CG15" i="31"/>
  <c r="CG16" i="31" s="1"/>
  <c r="AH15" i="31"/>
  <c r="AH16" i="31" s="1"/>
  <c r="AX15" i="31"/>
  <c r="AX16" i="31" s="1"/>
  <c r="BY15" i="31"/>
  <c r="BY16" i="31" s="1"/>
  <c r="BX15" i="31"/>
  <c r="BX16" i="31" s="1"/>
  <c r="AY15" i="31"/>
  <c r="AY16" i="31" s="1"/>
  <c r="Y28" i="24"/>
  <c r="Y66" i="36" s="1"/>
  <c r="AG15" i="37"/>
  <c r="AG16" i="37" s="1"/>
  <c r="E2" i="31"/>
  <c r="AN16" i="37"/>
  <c r="Y88" i="24"/>
  <c r="Z88" i="23"/>
  <c r="Y62" i="24"/>
  <c r="Z62" i="23"/>
  <c r="Y41" i="24"/>
  <c r="Z41" i="23"/>
  <c r="Y84" i="24"/>
  <c r="Z84" i="23"/>
  <c r="Y47" i="24"/>
  <c r="Z47" i="23"/>
  <c r="Y24" i="24"/>
  <c r="Y62" i="36" s="1"/>
  <c r="Z24" i="23"/>
  <c r="AA92" i="24"/>
  <c r="AB92" i="23"/>
  <c r="Y50" i="24"/>
  <c r="Z50" i="23"/>
  <c r="Y23" i="24"/>
  <c r="Y61" i="36" s="1"/>
  <c r="Z23" i="23"/>
  <c r="Y55" i="24"/>
  <c r="Z55" i="23"/>
  <c r="Y35" i="24"/>
  <c r="Z35" i="23"/>
  <c r="Y70" i="24"/>
  <c r="Z70" i="23"/>
  <c r="Y46" i="24"/>
  <c r="Z46" i="23"/>
  <c r="Y40" i="24"/>
  <c r="Z40" i="23"/>
  <c r="Y54" i="24"/>
  <c r="Z54" i="23"/>
  <c r="AA91" i="23"/>
  <c r="AA74" i="24"/>
  <c r="AB74" i="23"/>
  <c r="AA86" i="24"/>
  <c r="AB86" i="23"/>
  <c r="AI16" i="31"/>
  <c r="Y60" i="24"/>
  <c r="Z60" i="23"/>
  <c r="Y38" i="24"/>
  <c r="Z38" i="23"/>
  <c r="Y71" i="24"/>
  <c r="Z71" i="23"/>
  <c r="Y90" i="24"/>
  <c r="Z90" i="23"/>
  <c r="Y69" i="24"/>
  <c r="Z69" i="23"/>
  <c r="Y85" i="24"/>
  <c r="Y78" i="36" s="1"/>
  <c r="Z85" i="23"/>
  <c r="Y52" i="24"/>
  <c r="Z52" i="23"/>
  <c r="Y68" i="24"/>
  <c r="Z68" i="23"/>
  <c r="Y53" i="24"/>
  <c r="Z53" i="23"/>
  <c r="Y37" i="24"/>
  <c r="Z37" i="23"/>
  <c r="Y61" i="24"/>
  <c r="Z61" i="23"/>
  <c r="Y27" i="24"/>
  <c r="Y65" i="36" s="1"/>
  <c r="Z27" i="23"/>
  <c r="AA36" i="23"/>
  <c r="AA25" i="24"/>
  <c r="AA63" i="36" s="1"/>
  <c r="AB25" i="23"/>
  <c r="AM16" i="31"/>
  <c r="Y76" i="24"/>
  <c r="Z76" i="23"/>
  <c r="Y45" i="24"/>
  <c r="Z45" i="23"/>
  <c r="Y39" i="24"/>
  <c r="Z39" i="23"/>
  <c r="Y42" i="24"/>
  <c r="Z42" i="23"/>
  <c r="Y77" i="24"/>
  <c r="Z77" i="23"/>
  <c r="Y57" i="24"/>
  <c r="Z57" i="23"/>
  <c r="Y82" i="24"/>
  <c r="Z82" i="23"/>
  <c r="Y32" i="24"/>
  <c r="Y70" i="36" s="1"/>
  <c r="Z32" i="23"/>
  <c r="Y73" i="24"/>
  <c r="Z73" i="23"/>
  <c r="Y26" i="24"/>
  <c r="Y64" i="36" s="1"/>
  <c r="Z26" i="23"/>
  <c r="Y31" i="24"/>
  <c r="Y69" i="36" s="1"/>
  <c r="Z31" i="23"/>
  <c r="AA51" i="24"/>
  <c r="AB51" i="23"/>
  <c r="AA72" i="24"/>
  <c r="AB72" i="23"/>
  <c r="Y83" i="24"/>
  <c r="Z83" i="23"/>
  <c r="Y75" i="24"/>
  <c r="Z75" i="23"/>
  <c r="Y66" i="24"/>
  <c r="Z66" i="23"/>
  <c r="Y59" i="24"/>
  <c r="Z59" i="23"/>
  <c r="Y44" i="24"/>
  <c r="Z44" i="23"/>
  <c r="Y65" i="24"/>
  <c r="Z65" i="23"/>
  <c r="Y87" i="24"/>
  <c r="Z87" i="23"/>
  <c r="Y89" i="24"/>
  <c r="Z89" i="23"/>
  <c r="Y80" i="24"/>
  <c r="Z80" i="23"/>
  <c r="Y43" i="24"/>
  <c r="Z43" i="23"/>
  <c r="Y29" i="24"/>
  <c r="Y67" i="36" s="1"/>
  <c r="Z29" i="23"/>
  <c r="Y56" i="24"/>
  <c r="Z56" i="23"/>
  <c r="Y81" i="24"/>
  <c r="Z81" i="23"/>
  <c r="Y67" i="24"/>
  <c r="Z67" i="23"/>
  <c r="Y30" i="24"/>
  <c r="Y68" i="36" s="1"/>
  <c r="Z30" i="23"/>
  <c r="AA58" i="24"/>
  <c r="AB58" i="23"/>
  <c r="AA28" i="23"/>
  <c r="AA16" i="31"/>
  <c r="AE16" i="31"/>
  <c r="BH7" i="35"/>
  <c r="AH7" i="34"/>
  <c r="Q7" i="35"/>
  <c r="D110" i="36"/>
  <c r="D7" i="37"/>
  <c r="D5" i="37" s="1"/>
  <c r="D47" i="38"/>
  <c r="D52" i="38" s="1"/>
  <c r="R16" i="31"/>
  <c r="J16" i="37"/>
  <c r="F68" i="23"/>
  <c r="F68" i="24" s="1"/>
  <c r="C82" i="36"/>
  <c r="C111" i="36" s="1"/>
  <c r="D111" i="36" s="1"/>
  <c r="F48" i="38"/>
  <c r="F59" i="38" s="1"/>
  <c r="F70" i="38" s="1"/>
  <c r="C5" i="23"/>
  <c r="F44" i="38"/>
  <c r="C6" i="23"/>
  <c r="C145" i="36"/>
  <c r="C159" i="36" s="1"/>
  <c r="D104" i="36"/>
  <c r="C10" i="23"/>
  <c r="D7" i="24"/>
  <c r="C85" i="36"/>
  <c r="E12" i="32"/>
  <c r="M47" i="38"/>
  <c r="M58" i="38" s="1"/>
  <c r="M69" i="38" s="1"/>
  <c r="C10" i="24"/>
  <c r="C6" i="24"/>
  <c r="C84" i="36"/>
  <c r="C113" i="36" s="1"/>
  <c r="D113" i="36" s="1"/>
  <c r="C15" i="32"/>
  <c r="D16" i="37"/>
  <c r="C65" i="24"/>
  <c r="C13" i="24" s="1"/>
  <c r="C13" i="23"/>
  <c r="E80" i="33"/>
  <c r="C7" i="32"/>
  <c r="C5" i="32"/>
  <c r="C18" i="33" s="1"/>
  <c r="E7" i="37"/>
  <c r="E5" i="37" s="1"/>
  <c r="E15" i="37"/>
  <c r="E16" i="37" s="1"/>
  <c r="C80" i="24"/>
  <c r="C14" i="24" s="1"/>
  <c r="C14" i="23"/>
  <c r="C51" i="24"/>
  <c r="C12" i="23"/>
  <c r="E7" i="32"/>
  <c r="E5" i="32"/>
  <c r="E18" i="33" s="1"/>
  <c r="E11" i="32"/>
  <c r="D11" i="32"/>
  <c r="D15" i="32" s="1"/>
  <c r="D5" i="32"/>
  <c r="D18" i="33" s="1"/>
  <c r="D7" i="32"/>
  <c r="C15" i="37"/>
  <c r="C7" i="37"/>
  <c r="C5" i="37" s="1"/>
  <c r="L7" i="37"/>
  <c r="L5" i="37" s="1"/>
  <c r="L16" i="37" s="1"/>
  <c r="D109" i="36"/>
  <c r="E7" i="33"/>
  <c r="C35" i="24"/>
  <c r="C7" i="23"/>
  <c r="C11" i="23"/>
  <c r="D15" i="31"/>
  <c r="D16" i="31" s="1"/>
  <c r="C15" i="31"/>
  <c r="C16" i="31" s="1"/>
  <c r="D58" i="38"/>
  <c r="D69" i="38" s="1"/>
  <c r="D128" i="36"/>
  <c r="D5" i="24"/>
  <c r="J16" i="31"/>
  <c r="D57" i="38"/>
  <c r="D68" i="38" s="1"/>
  <c r="D51" i="38"/>
  <c r="F32" i="23"/>
  <c r="E48" i="38"/>
  <c r="E59" i="38" s="1"/>
  <c r="E70" i="38" s="1"/>
  <c r="E57" i="38"/>
  <c r="E68" i="38" s="1"/>
  <c r="AJ15" i="6"/>
  <c r="L81" i="4"/>
  <c r="K81" i="6"/>
  <c r="K92" i="4"/>
  <c r="J92" i="6"/>
  <c r="K73" i="4"/>
  <c r="J73" i="6"/>
  <c r="K29" i="4"/>
  <c r="J29" i="6"/>
  <c r="J14" i="4"/>
  <c r="J82" i="6"/>
  <c r="K35" i="4"/>
  <c r="J35" i="6"/>
  <c r="J7" i="4"/>
  <c r="J46" i="6"/>
  <c r="K46" i="4"/>
  <c r="J74" i="6"/>
  <c r="K74" i="4"/>
  <c r="J30" i="6"/>
  <c r="K30" i="4"/>
  <c r="L44" i="4"/>
  <c r="K44" i="6"/>
  <c r="K84" i="4"/>
  <c r="J84" i="6"/>
  <c r="K65" i="4"/>
  <c r="J13" i="4"/>
  <c r="J65" i="6"/>
  <c r="K57" i="4"/>
  <c r="J57" i="6"/>
  <c r="K85" i="4"/>
  <c r="J85" i="6"/>
  <c r="J38" i="6"/>
  <c r="K38" i="4"/>
  <c r="J66" i="6"/>
  <c r="K66" i="4"/>
  <c r="K76" i="4"/>
  <c r="K32" i="4"/>
  <c r="J10" i="4"/>
  <c r="J24" i="6"/>
  <c r="J6" i="4"/>
  <c r="L53" i="4"/>
  <c r="K59" i="4"/>
  <c r="K87" i="4"/>
  <c r="K40" i="4"/>
  <c r="K68" i="4"/>
  <c r="K24" i="4"/>
  <c r="L36" i="4"/>
  <c r="K36" i="6"/>
  <c r="L28" i="4"/>
  <c r="K28" i="6"/>
  <c r="L89" i="4"/>
  <c r="K89" i="6"/>
  <c r="L42" i="4"/>
  <c r="K42" i="6"/>
  <c r="L70" i="4"/>
  <c r="K70" i="6"/>
  <c r="L26" i="4"/>
  <c r="K62" i="4"/>
  <c r="J62" i="6"/>
  <c r="K43" i="4"/>
  <c r="J43" i="6"/>
  <c r="K71" i="4"/>
  <c r="J71" i="6"/>
  <c r="K27" i="4"/>
  <c r="J27" i="6"/>
  <c r="K51" i="4"/>
  <c r="L72" i="4"/>
  <c r="AM15" i="4"/>
  <c r="AM16" i="4" s="1"/>
  <c r="AJ15" i="4"/>
  <c r="AJ16" i="4" s="1"/>
  <c r="AA6" i="6"/>
  <c r="AE15" i="4"/>
  <c r="AE16" i="4" s="1"/>
  <c r="AF15" i="4"/>
  <c r="AF16" i="4" s="1"/>
  <c r="AK16" i="4"/>
  <c r="W5" i="37"/>
  <c r="W16" i="37" s="1"/>
  <c r="Y7" i="23"/>
  <c r="V6" i="37"/>
  <c r="U5" i="37"/>
  <c r="U15" i="37"/>
  <c r="Y10" i="23"/>
  <c r="Y12" i="23"/>
  <c r="Y11" i="23"/>
  <c r="Y6" i="23"/>
  <c r="X15" i="4"/>
  <c r="BL7" i="34"/>
  <c r="X15" i="34"/>
  <c r="C123" i="36"/>
  <c r="C134" i="36" s="1"/>
  <c r="L7" i="34"/>
  <c r="T7" i="35"/>
  <c r="T5" i="35" s="1"/>
  <c r="F40" i="36"/>
  <c r="G40" i="36" s="1"/>
  <c r="CB15" i="35"/>
  <c r="C121" i="36"/>
  <c r="C132" i="36" s="1"/>
  <c r="D132" i="36" s="1"/>
  <c r="U15" i="31"/>
  <c r="U16" i="31" s="1"/>
  <c r="T15" i="31"/>
  <c r="T16" i="31" s="1"/>
  <c r="S15" i="31"/>
  <c r="S16" i="31" s="1"/>
  <c r="D34" i="36"/>
  <c r="AP31" i="4"/>
  <c r="AO31" i="6"/>
  <c r="C46" i="36"/>
  <c r="C32" i="36"/>
  <c r="D32" i="36" s="1"/>
  <c r="BE13" i="36"/>
  <c r="F32" i="36"/>
  <c r="G32" i="36" s="1"/>
  <c r="AN15" i="34"/>
  <c r="BJ7" i="34"/>
  <c r="AP7" i="34"/>
  <c r="BN7" i="34"/>
  <c r="D138" i="36"/>
  <c r="C126" i="36"/>
  <c r="C137" i="36" s="1"/>
  <c r="D137" i="36" s="1"/>
  <c r="CB15" i="34"/>
  <c r="BP7" i="35"/>
  <c r="AJ7" i="35"/>
  <c r="I16" i="25"/>
  <c r="I6" i="6"/>
  <c r="S5" i="37"/>
  <c r="S16" i="37" s="1"/>
  <c r="K16" i="31"/>
  <c r="L16" i="31"/>
  <c r="AO6" i="4"/>
  <c r="AJ7" i="6"/>
  <c r="AJ17" i="25"/>
  <c r="AK15" i="6"/>
  <c r="AH15" i="4"/>
  <c r="Z15" i="4"/>
  <c r="Z16" i="4" s="1"/>
  <c r="X16" i="4"/>
  <c r="AN10" i="6"/>
  <c r="Z7" i="6"/>
  <c r="AR29" i="6"/>
  <c r="AS29" i="4"/>
  <c r="AL15" i="6"/>
  <c r="AL15" i="4"/>
  <c r="AL16" i="4" s="1"/>
  <c r="Y15" i="4"/>
  <c r="Y16" i="4" s="1"/>
  <c r="AB15" i="4"/>
  <c r="AB16" i="4" s="1"/>
  <c r="AH16" i="4"/>
  <c r="AE16" i="25"/>
  <c r="AA21" i="25"/>
  <c r="AL7" i="6"/>
  <c r="F12" i="33"/>
  <c r="AR7" i="35"/>
  <c r="CA15" i="34"/>
  <c r="E59" i="24"/>
  <c r="F59" i="23"/>
  <c r="E28" i="24"/>
  <c r="E66" i="36" s="1"/>
  <c r="F28" i="23"/>
  <c r="E51" i="24"/>
  <c r="F51" i="23"/>
  <c r="E92" i="36"/>
  <c r="F92" i="36" s="1"/>
  <c r="F70" i="24"/>
  <c r="G70" i="23"/>
  <c r="E23" i="24"/>
  <c r="E61" i="36" s="1"/>
  <c r="F23" i="23"/>
  <c r="E29" i="24"/>
  <c r="E67" i="36" s="1"/>
  <c r="E125" i="36" s="1"/>
  <c r="F29" i="23"/>
  <c r="E55" i="24"/>
  <c r="E78" i="36" s="1"/>
  <c r="F55" i="23"/>
  <c r="G15" i="31"/>
  <c r="G16" i="31" s="1"/>
  <c r="Y14" i="23"/>
  <c r="E74" i="24"/>
  <c r="F74" i="23"/>
  <c r="E26" i="24"/>
  <c r="E64" i="36" s="1"/>
  <c r="E122" i="36" s="1"/>
  <c r="F26" i="23"/>
  <c r="Q15" i="31"/>
  <c r="Q16" i="31" s="1"/>
  <c r="Y13" i="23"/>
  <c r="BB7" i="34"/>
  <c r="BB5" i="34" s="1"/>
  <c r="F121" i="36"/>
  <c r="E119" i="36"/>
  <c r="D144" i="36"/>
  <c r="AD15" i="37"/>
  <c r="E62" i="36"/>
  <c r="E120" i="36" s="1"/>
  <c r="Z16" i="37"/>
  <c r="F56" i="23"/>
  <c r="F56" i="24" s="1"/>
  <c r="D77" i="36"/>
  <c r="D106" i="36" s="1"/>
  <c r="D11" i="24"/>
  <c r="D16" i="23"/>
  <c r="D62" i="36"/>
  <c r="D91" i="36" s="1"/>
  <c r="D10" i="24"/>
  <c r="U15" i="35"/>
  <c r="Y91" i="24"/>
  <c r="Y5" i="23"/>
  <c r="D152" i="36"/>
  <c r="R15" i="37"/>
  <c r="F39" i="23"/>
  <c r="F76" i="23"/>
  <c r="F11" i="32"/>
  <c r="F65" i="33"/>
  <c r="F13" i="33" s="1"/>
  <c r="F13" i="32"/>
  <c r="AF7" i="34"/>
  <c r="E123" i="36"/>
  <c r="AR7" i="34"/>
  <c r="AR5" i="34" s="1"/>
  <c r="D153" i="36"/>
  <c r="D167" i="36" s="1"/>
  <c r="G90" i="33"/>
  <c r="AA5" i="37"/>
  <c r="O47" i="38"/>
  <c r="G27" i="23"/>
  <c r="F6" i="33"/>
  <c r="F10" i="33"/>
  <c r="E127" i="36"/>
  <c r="E138" i="36" s="1"/>
  <c r="E98" i="36"/>
  <c r="F98" i="36" s="1"/>
  <c r="E99" i="36"/>
  <c r="E128" i="36"/>
  <c r="AB16" i="37"/>
  <c r="AJ16" i="37"/>
  <c r="E50" i="24"/>
  <c r="E12" i="23"/>
  <c r="E73" i="24"/>
  <c r="F73" i="23"/>
  <c r="E86" i="24"/>
  <c r="F86" i="23"/>
  <c r="F41" i="23"/>
  <c r="F58" i="23"/>
  <c r="G53" i="23"/>
  <c r="G85" i="23"/>
  <c r="E6" i="23"/>
  <c r="E10" i="23"/>
  <c r="G24" i="24"/>
  <c r="G62" i="36" s="1"/>
  <c r="G120" i="36" s="1"/>
  <c r="H24" i="23"/>
  <c r="H24" i="24" s="1"/>
  <c r="H62" i="36" s="1"/>
  <c r="D93" i="36"/>
  <c r="F60" i="24"/>
  <c r="G60" i="23"/>
  <c r="F75" i="23"/>
  <c r="E75" i="24"/>
  <c r="F76" i="24"/>
  <c r="G76" i="23"/>
  <c r="F88" i="23"/>
  <c r="E88" i="24"/>
  <c r="E42" i="24"/>
  <c r="E80" i="36" s="1"/>
  <c r="E150" i="36" s="1"/>
  <c r="F42" i="23"/>
  <c r="F45" i="23"/>
  <c r="E67" i="24"/>
  <c r="F67" i="23"/>
  <c r="G83" i="23"/>
  <c r="G57" i="23"/>
  <c r="G25" i="23"/>
  <c r="F47" i="23"/>
  <c r="E66" i="24"/>
  <c r="F66" i="23"/>
  <c r="E13" i="23"/>
  <c r="E62" i="24"/>
  <c r="F62" i="23"/>
  <c r="E69" i="24"/>
  <c r="F69" i="23"/>
  <c r="E77" i="24"/>
  <c r="F77" i="23"/>
  <c r="E82" i="24"/>
  <c r="F82" i="23"/>
  <c r="E90" i="24"/>
  <c r="F90" i="23"/>
  <c r="F44" i="23"/>
  <c r="E44" i="24"/>
  <c r="F50" i="23"/>
  <c r="F65" i="24"/>
  <c r="F89" i="24"/>
  <c r="G89" i="23"/>
  <c r="G81" i="23"/>
  <c r="G31" i="23"/>
  <c r="G87" i="23"/>
  <c r="K47" i="38"/>
  <c r="AC16" i="37"/>
  <c r="AD16" i="37"/>
  <c r="AF5" i="37"/>
  <c r="AF16" i="37" s="1"/>
  <c r="E81" i="36"/>
  <c r="E151" i="36" s="1"/>
  <c r="F52" i="23"/>
  <c r="F71" i="23"/>
  <c r="E71" i="24"/>
  <c r="F84" i="23"/>
  <c r="E84" i="24"/>
  <c r="F92" i="23"/>
  <c r="E92" i="24"/>
  <c r="F38" i="23"/>
  <c r="E38" i="24"/>
  <c r="E76" i="36" s="1"/>
  <c r="E105" i="36" s="1"/>
  <c r="E46" i="24"/>
  <c r="E84" i="36" s="1"/>
  <c r="F46" i="23"/>
  <c r="F54" i="23"/>
  <c r="E80" i="24"/>
  <c r="F80" i="23"/>
  <c r="E14" i="23"/>
  <c r="F43" i="23"/>
  <c r="G65" i="23"/>
  <c r="G61" i="23"/>
  <c r="G68" i="23"/>
  <c r="G56" i="23"/>
  <c r="G91" i="23"/>
  <c r="G72" i="23"/>
  <c r="F14" i="33"/>
  <c r="P48" i="38"/>
  <c r="P59" i="38" s="1"/>
  <c r="P70" i="38" s="1"/>
  <c r="T16" i="37"/>
  <c r="AE5" i="37"/>
  <c r="E2" i="37" s="1"/>
  <c r="F32" i="24"/>
  <c r="G32" i="23"/>
  <c r="E37" i="24"/>
  <c r="F37" i="23"/>
  <c r="E5" i="23"/>
  <c r="E7" i="23"/>
  <c r="E11" i="23"/>
  <c r="D86" i="36"/>
  <c r="AA16" i="37"/>
  <c r="AI16" i="37"/>
  <c r="G15" i="37"/>
  <c r="G16" i="37" s="1"/>
  <c r="H47" i="38"/>
  <c r="H58" i="38" s="1"/>
  <c r="H69" i="38" s="1"/>
  <c r="E95" i="36"/>
  <c r="AK16" i="37"/>
  <c r="Y16" i="37"/>
  <c r="X16" i="37"/>
  <c r="AH16" i="37"/>
  <c r="G6" i="33"/>
  <c r="G10" i="33"/>
  <c r="F7" i="33"/>
  <c r="H7" i="37"/>
  <c r="H5" i="37" s="1"/>
  <c r="H15" i="37"/>
  <c r="Q15" i="37"/>
  <c r="O15" i="37"/>
  <c r="O16" i="37" s="1"/>
  <c r="M48" i="38"/>
  <c r="M59" i="38" s="1"/>
  <c r="M70" i="38" s="1"/>
  <c r="P5" i="37"/>
  <c r="P16" i="37" s="1"/>
  <c r="F35" i="24"/>
  <c r="G35" i="23"/>
  <c r="F40" i="24"/>
  <c r="G40" i="23"/>
  <c r="F7" i="32"/>
  <c r="F14" i="32"/>
  <c r="G5" i="32"/>
  <c r="G18" i="33" s="1"/>
  <c r="G6" i="32"/>
  <c r="G10" i="32"/>
  <c r="G47" i="38"/>
  <c r="G13" i="32"/>
  <c r="G7" i="32"/>
  <c r="Q5" i="37"/>
  <c r="F15" i="33"/>
  <c r="F39" i="24"/>
  <c r="G39" i="23"/>
  <c r="G14" i="33"/>
  <c r="F6" i="32"/>
  <c r="F10" i="32"/>
  <c r="F5" i="32"/>
  <c r="F18" i="33" s="1"/>
  <c r="G30" i="24"/>
  <c r="G68" i="36" s="1"/>
  <c r="G126" i="36" s="1"/>
  <c r="H30" i="23"/>
  <c r="H30" i="24" s="1"/>
  <c r="H68" i="36" s="1"/>
  <c r="F36" i="24"/>
  <c r="G36" i="23"/>
  <c r="F5" i="33"/>
  <c r="F15" i="37"/>
  <c r="F16" i="37" s="1"/>
  <c r="G70" i="33"/>
  <c r="I47" i="38"/>
  <c r="I44" i="38"/>
  <c r="AF19" i="25"/>
  <c r="AF7" i="6"/>
  <c r="M91" i="4"/>
  <c r="L91" i="6"/>
  <c r="L75" i="6"/>
  <c r="M75" i="4"/>
  <c r="AP27" i="6"/>
  <c r="AQ27" i="4"/>
  <c r="AP24" i="6"/>
  <c r="AQ24" i="4"/>
  <c r="AM7" i="6"/>
  <c r="AB7" i="6"/>
  <c r="AK7" i="6"/>
  <c r="K54" i="6"/>
  <c r="L54" i="4"/>
  <c r="L60" i="4"/>
  <c r="K60" i="6"/>
  <c r="L86" i="4"/>
  <c r="K86" i="6"/>
  <c r="L37" i="4"/>
  <c r="K37" i="6"/>
  <c r="L50" i="4"/>
  <c r="L83" i="6"/>
  <c r="M83" i="4"/>
  <c r="L67" i="6"/>
  <c r="M67" i="4"/>
  <c r="L31" i="6"/>
  <c r="M31" i="4"/>
  <c r="AP32" i="4"/>
  <c r="AO32" i="6"/>
  <c r="AC7" i="6"/>
  <c r="AD7" i="6"/>
  <c r="L47" i="38"/>
  <c r="L44" i="38"/>
  <c r="K58" i="6"/>
  <c r="L58" i="4"/>
  <c r="L52" i="4"/>
  <c r="M61" i="4"/>
  <c r="L61" i="6"/>
  <c r="L41" i="4"/>
  <c r="L39" i="6"/>
  <c r="M39" i="4"/>
  <c r="L47" i="6"/>
  <c r="M47" i="4"/>
  <c r="L23" i="6"/>
  <c r="M23" i="4"/>
  <c r="AP25" i="4"/>
  <c r="AO5" i="4"/>
  <c r="AO25" i="6"/>
  <c r="AO10" i="4"/>
  <c r="AO15" i="4" s="1"/>
  <c r="AO28" i="6"/>
  <c r="AP28" i="4"/>
  <c r="AI7" i="6"/>
  <c r="AN15" i="4"/>
  <c r="AN16" i="4" s="1"/>
  <c r="K7" i="37"/>
  <c r="K5" i="37" s="1"/>
  <c r="K15" i="37"/>
  <c r="L56" i="4"/>
  <c r="K56" i="6"/>
  <c r="L82" i="4"/>
  <c r="K82" i="6"/>
  <c r="L90" i="4"/>
  <c r="K90" i="6"/>
  <c r="L45" i="4"/>
  <c r="K45" i="6"/>
  <c r="AP23" i="6"/>
  <c r="AQ23" i="4"/>
  <c r="AP26" i="4"/>
  <c r="AO26" i="6"/>
  <c r="T15" i="34"/>
  <c r="Y15" i="34"/>
  <c r="G35" i="36"/>
  <c r="BL15" i="34"/>
  <c r="F16" i="25"/>
  <c r="F21" i="25" s="1"/>
  <c r="F6" i="6"/>
  <c r="AW7" i="35"/>
  <c r="AW5" i="35" s="1"/>
  <c r="AC7" i="35"/>
  <c r="AC5" i="35" s="1"/>
  <c r="S13" i="36"/>
  <c r="D40" i="36"/>
  <c r="BX28" i="36"/>
  <c r="Z7" i="35"/>
  <c r="Z5" i="35" s="1"/>
  <c r="BX7" i="35"/>
  <c r="F127" i="36"/>
  <c r="CJ7" i="34"/>
  <c r="BT15" i="34"/>
  <c r="CA13" i="36"/>
  <c r="G16" i="25"/>
  <c r="G6" i="6"/>
  <c r="G15" i="6"/>
  <c r="F15" i="6"/>
  <c r="AJ16" i="25"/>
  <c r="AJ21" i="25" s="1"/>
  <c r="AJ6" i="6"/>
  <c r="AJ5" i="6" s="1"/>
  <c r="AJ16" i="6" s="1"/>
  <c r="AG16" i="25"/>
  <c r="AG21" i="25" s="1"/>
  <c r="AG6" i="6"/>
  <c r="H18" i="25"/>
  <c r="H21" i="25" s="1"/>
  <c r="H15" i="6"/>
  <c r="H7" i="6"/>
  <c r="H5" i="6" s="1"/>
  <c r="G17" i="25"/>
  <c r="G7" i="6"/>
  <c r="AK6" i="6"/>
  <c r="AK5" i="6" s="1"/>
  <c r="AK16" i="6" s="1"/>
  <c r="AK16" i="25"/>
  <c r="AK21" i="25" s="1"/>
  <c r="D7" i="6"/>
  <c r="AL16" i="25"/>
  <c r="AL21" i="25" s="1"/>
  <c r="AL6" i="6"/>
  <c r="AL5" i="6" s="1"/>
  <c r="AL16" i="6" s="1"/>
  <c r="AA15" i="6"/>
  <c r="AA25" i="25" s="1"/>
  <c r="AH7" i="6"/>
  <c r="AH17" i="25"/>
  <c r="AG7" i="6"/>
  <c r="I17" i="25"/>
  <c r="I21" i="25" s="1"/>
  <c r="I15" i="6"/>
  <c r="I7" i="6"/>
  <c r="I5" i="6" s="1"/>
  <c r="AG15" i="6"/>
  <c r="F7" i="6"/>
  <c r="F5" i="6" s="1"/>
  <c r="AA7" i="6"/>
  <c r="AA5" i="6" s="1"/>
  <c r="BR7" i="35"/>
  <c r="BB7" i="35"/>
  <c r="AL7" i="35"/>
  <c r="V7" i="35"/>
  <c r="BL6" i="34"/>
  <c r="BL5" i="34" s="1"/>
  <c r="CJ15" i="34"/>
  <c r="AM28" i="36"/>
  <c r="R7" i="35"/>
  <c r="T15" i="35"/>
  <c r="CC7" i="35"/>
  <c r="CC5" i="35" s="1"/>
  <c r="BI15" i="34"/>
  <c r="BB15" i="34"/>
  <c r="C120" i="36"/>
  <c r="C131" i="36" s="1"/>
  <c r="AP7" i="35"/>
  <c r="AK15" i="34"/>
  <c r="E7" i="34"/>
  <c r="E5" i="34" s="1"/>
  <c r="BW15" i="34"/>
  <c r="AQ15" i="34"/>
  <c r="AI15" i="34"/>
  <c r="BK15" i="34"/>
  <c r="AA7" i="34"/>
  <c r="AA5" i="34" s="1"/>
  <c r="CC15" i="34"/>
  <c r="E54" i="36"/>
  <c r="F54" i="36" s="1"/>
  <c r="G54" i="36" s="1"/>
  <c r="AJ28" i="36"/>
  <c r="BW13" i="36"/>
  <c r="AT7" i="35"/>
  <c r="CC13" i="36"/>
  <c r="BA13" i="36"/>
  <c r="AQ7" i="35"/>
  <c r="BB13" i="36"/>
  <c r="X7" i="35"/>
  <c r="X5" i="35" s="1"/>
  <c r="Z15" i="35"/>
  <c r="BD15" i="35"/>
  <c r="BC15" i="34"/>
  <c r="P13" i="36"/>
  <c r="CG15" i="34"/>
  <c r="AM15" i="34"/>
  <c r="AM7" i="35"/>
  <c r="X15" i="35"/>
  <c r="F7" i="35"/>
  <c r="BI15" i="35"/>
  <c r="AI28" i="36"/>
  <c r="W28" i="36"/>
  <c r="BA28" i="36"/>
  <c r="BG28" i="36"/>
  <c r="AE7" i="35"/>
  <c r="AE5" i="35" s="1"/>
  <c r="BZ28" i="36"/>
  <c r="BJ28" i="36"/>
  <c r="AT28" i="36"/>
  <c r="AD28" i="36"/>
  <c r="BD13" i="36"/>
  <c r="BY13" i="36"/>
  <c r="AI13" i="36"/>
  <c r="CJ6" i="34"/>
  <c r="Q15" i="34"/>
  <c r="AX15" i="34"/>
  <c r="BA15" i="34"/>
  <c r="W15" i="34"/>
  <c r="BI6" i="35"/>
  <c r="J41" i="36"/>
  <c r="K41" i="36" s="1"/>
  <c r="L41" i="36" s="1"/>
  <c r="M41" i="36" s="1"/>
  <c r="N41" i="36" s="1"/>
  <c r="O41" i="36" s="1"/>
  <c r="P41" i="36" s="1"/>
  <c r="Q41" i="36" s="1"/>
  <c r="R41" i="36" s="1"/>
  <c r="S41" i="36" s="1"/>
  <c r="T41" i="36" s="1"/>
  <c r="U41" i="36" s="1"/>
  <c r="V41" i="36" s="1"/>
  <c r="W41" i="36" s="1"/>
  <c r="X41" i="36" s="1"/>
  <c r="Y41" i="36" s="1"/>
  <c r="Z41" i="36" s="1"/>
  <c r="AA41" i="36" s="1"/>
  <c r="AB41" i="36" s="1"/>
  <c r="AC41" i="36" s="1"/>
  <c r="AD41" i="36" s="1"/>
  <c r="AE41" i="36" s="1"/>
  <c r="AF41" i="36" s="1"/>
  <c r="AG41" i="36" s="1"/>
  <c r="AH41" i="36" s="1"/>
  <c r="AI41" i="36" s="1"/>
  <c r="AJ41" i="36" s="1"/>
  <c r="AK41" i="36" s="1"/>
  <c r="AL41" i="36" s="1"/>
  <c r="AM41" i="36" s="1"/>
  <c r="AN41" i="36" s="1"/>
  <c r="AO41" i="36" s="1"/>
  <c r="AP41" i="36" s="1"/>
  <c r="AQ41" i="36" s="1"/>
  <c r="AR41" i="36" s="1"/>
  <c r="AS41" i="36" s="1"/>
  <c r="AT41" i="36" s="1"/>
  <c r="AU41" i="36" s="1"/>
  <c r="AV41" i="36" s="1"/>
  <c r="AW41" i="36" s="1"/>
  <c r="AX41" i="36" s="1"/>
  <c r="AY41" i="36" s="1"/>
  <c r="AZ41" i="36" s="1"/>
  <c r="BA41" i="36" s="1"/>
  <c r="BB41" i="36" s="1"/>
  <c r="BC41" i="36" s="1"/>
  <c r="BD41" i="36" s="1"/>
  <c r="BE41" i="36" s="1"/>
  <c r="BF41" i="36" s="1"/>
  <c r="BG41" i="36" s="1"/>
  <c r="BH41" i="36" s="1"/>
  <c r="BI41" i="36" s="1"/>
  <c r="BJ41" i="36" s="1"/>
  <c r="BK41" i="36" s="1"/>
  <c r="BL41" i="36" s="1"/>
  <c r="BM41" i="36" s="1"/>
  <c r="BN41" i="36" s="1"/>
  <c r="BO41" i="36" s="1"/>
  <c r="BP41" i="36" s="1"/>
  <c r="BQ41" i="36" s="1"/>
  <c r="BR41" i="36" s="1"/>
  <c r="BS41" i="36" s="1"/>
  <c r="BT41" i="36" s="1"/>
  <c r="BU41" i="36" s="1"/>
  <c r="BV41" i="36" s="1"/>
  <c r="BW41" i="36" s="1"/>
  <c r="BX41" i="36" s="1"/>
  <c r="BY41" i="36" s="1"/>
  <c r="BZ41" i="36" s="1"/>
  <c r="CA41" i="36" s="1"/>
  <c r="CB41" i="36" s="1"/>
  <c r="CC41" i="36" s="1"/>
  <c r="CD41" i="36" s="1"/>
  <c r="CE41" i="36" s="1"/>
  <c r="CF41" i="36" s="1"/>
  <c r="CG41" i="36" s="1"/>
  <c r="CH41" i="36" s="1"/>
  <c r="CI41" i="36" s="1"/>
  <c r="CJ41" i="36" s="1"/>
  <c r="AG28" i="36"/>
  <c r="AY13" i="36"/>
  <c r="CH15" i="34"/>
  <c r="AC15" i="34"/>
  <c r="CE15" i="34"/>
  <c r="BG15" i="34"/>
  <c r="AA15" i="34"/>
  <c r="BM15" i="34"/>
  <c r="AW15" i="34"/>
  <c r="AG15" i="34"/>
  <c r="Q7" i="34"/>
  <c r="Q5" i="34" s="1"/>
  <c r="Q16" i="34" s="1"/>
  <c r="S15" i="34"/>
  <c r="BU15" i="34"/>
  <c r="BE15" i="34"/>
  <c r="X28" i="36"/>
  <c r="T28" i="36"/>
  <c r="AI15" i="35"/>
  <c r="W15" i="35"/>
  <c r="CC28" i="36"/>
  <c r="BO13" i="36"/>
  <c r="BH15" i="35"/>
  <c r="S7" i="35"/>
  <c r="S5" i="35" s="1"/>
  <c r="AX13" i="36"/>
  <c r="AN7" i="35"/>
  <c r="CG7" i="34"/>
  <c r="CG5" i="34" s="1"/>
  <c r="BQ15" i="34"/>
  <c r="BA7" i="34"/>
  <c r="BA5" i="34" s="1"/>
  <c r="AK7" i="34"/>
  <c r="AK5" i="34" s="1"/>
  <c r="AK16" i="34" s="1"/>
  <c r="U28" i="36"/>
  <c r="BK15" i="35"/>
  <c r="AA28" i="36"/>
  <c r="AG13" i="36"/>
  <c r="AQ13" i="36"/>
  <c r="AE15" i="34"/>
  <c r="U13" i="36"/>
  <c r="X7" i="34"/>
  <c r="X5" i="34" s="1"/>
  <c r="X16" i="34" s="1"/>
  <c r="AC15" i="35"/>
  <c r="AB15" i="35"/>
  <c r="CI15" i="35"/>
  <c r="BL15" i="35"/>
  <c r="BV28" i="36"/>
  <c r="AR28" i="36"/>
  <c r="CB13" i="36"/>
  <c r="AC7" i="34"/>
  <c r="AC5" i="34" s="1"/>
  <c r="BF28" i="36"/>
  <c r="BT15" i="35"/>
  <c r="CF15" i="34"/>
  <c r="AX7" i="35"/>
  <c r="AX5" i="35" s="1"/>
  <c r="AF15" i="35"/>
  <c r="AU15" i="34"/>
  <c r="BN7" i="35"/>
  <c r="AH7" i="35"/>
  <c r="BW7" i="34"/>
  <c r="BW5" i="34" s="1"/>
  <c r="BG7" i="34"/>
  <c r="BG5" i="34" s="1"/>
  <c r="AQ7" i="34"/>
  <c r="AQ5" i="34" s="1"/>
  <c r="K7" i="34"/>
  <c r="D39" i="36"/>
  <c r="AM7" i="34"/>
  <c r="AM5" i="34" s="1"/>
  <c r="AS15" i="34"/>
  <c r="U7" i="34"/>
  <c r="U5" i="34" s="1"/>
  <c r="E15" i="34"/>
  <c r="E16" i="34" s="1"/>
  <c r="BC28" i="36"/>
  <c r="BO28" i="36"/>
  <c r="CI28" i="36"/>
  <c r="AU13" i="36"/>
  <c r="CH28" i="36"/>
  <c r="BB28" i="36"/>
  <c r="AL28" i="36"/>
  <c r="V28" i="36"/>
  <c r="V13" i="36"/>
  <c r="BI13" i="36"/>
  <c r="CI13" i="36"/>
  <c r="AA13" i="36"/>
  <c r="BY15" i="34"/>
  <c r="C13" i="36"/>
  <c r="C42" i="36" s="1"/>
  <c r="AR15" i="34"/>
  <c r="CI15" i="34"/>
  <c r="BO15" i="34"/>
  <c r="AY15" i="34"/>
  <c r="AP13" i="36"/>
  <c r="CC15" i="35"/>
  <c r="BI6" i="34"/>
  <c r="AX28" i="36"/>
  <c r="Z28" i="36"/>
  <c r="CJ28" i="36"/>
  <c r="BT28" i="36"/>
  <c r="BD28" i="36"/>
  <c r="AN28" i="36"/>
  <c r="AJ13" i="36"/>
  <c r="AJ29" i="36" s="1"/>
  <c r="BD7" i="34"/>
  <c r="BD5" i="34" s="1"/>
  <c r="AJ15" i="34"/>
  <c r="P15" i="34"/>
  <c r="AV15" i="34"/>
  <c r="AB15" i="34"/>
  <c r="CF7" i="35"/>
  <c r="CC7" i="34"/>
  <c r="CC5" i="34" s="1"/>
  <c r="BM7" i="34"/>
  <c r="AW7" i="34"/>
  <c r="AW5" i="34" s="1"/>
  <c r="AW16" i="34" s="1"/>
  <c r="AG7" i="34"/>
  <c r="AG5" i="34" s="1"/>
  <c r="C152" i="36"/>
  <c r="C166" i="36" s="1"/>
  <c r="D166" i="36" s="1"/>
  <c r="C55" i="36"/>
  <c r="D55" i="36" s="1"/>
  <c r="E55" i="36" s="1"/>
  <c r="F55" i="36" s="1"/>
  <c r="G55" i="36" s="1"/>
  <c r="H55" i="36" s="1"/>
  <c r="C154" i="36"/>
  <c r="C168" i="36" s="1"/>
  <c r="D168" i="36" s="1"/>
  <c r="CG7" i="35"/>
  <c r="CG5" i="35" s="1"/>
  <c r="BU28" i="36"/>
  <c r="BW28" i="36"/>
  <c r="AB13" i="36"/>
  <c r="CE13" i="36"/>
  <c r="AM13" i="36"/>
  <c r="W13" i="36"/>
  <c r="W29" i="36" s="1"/>
  <c r="BC13" i="36"/>
  <c r="AF13" i="36"/>
  <c r="BK13" i="36"/>
  <c r="BV13" i="36"/>
  <c r="Z13" i="36"/>
  <c r="AP28" i="36"/>
  <c r="BI7" i="35"/>
  <c r="BI5" i="35" s="1"/>
  <c r="BP28" i="36"/>
  <c r="AZ28" i="36"/>
  <c r="AD13" i="36"/>
  <c r="CD7" i="35"/>
  <c r="CF28" i="36"/>
  <c r="AB28" i="36"/>
  <c r="AK13" i="36"/>
  <c r="AI7" i="34"/>
  <c r="AI5" i="34" s="1"/>
  <c r="S7" i="34"/>
  <c r="S5" i="34" s="1"/>
  <c r="C7" i="34"/>
  <c r="CA7" i="35"/>
  <c r="CA5" i="35" s="1"/>
  <c r="BK28" i="36"/>
  <c r="AA7" i="35"/>
  <c r="BG13" i="36"/>
  <c r="BR28" i="36"/>
  <c r="BJ13" i="36"/>
  <c r="CF6" i="34"/>
  <c r="BT7" i="35"/>
  <c r="BT5" i="35" s="1"/>
  <c r="CD28" i="36"/>
  <c r="R28" i="36"/>
  <c r="CB28" i="36"/>
  <c r="BL28" i="36"/>
  <c r="AV28" i="36"/>
  <c r="AF28" i="36"/>
  <c r="AV7" i="34"/>
  <c r="AV5" i="34" s="1"/>
  <c r="AO15" i="34"/>
  <c r="BQ7" i="34"/>
  <c r="BQ5" i="34" s="1"/>
  <c r="D53" i="36"/>
  <c r="E53" i="36" s="1"/>
  <c r="F53" i="36" s="1"/>
  <c r="G53" i="36" s="1"/>
  <c r="AG15" i="35"/>
  <c r="U15" i="34"/>
  <c r="BY7" i="34"/>
  <c r="BY5" i="34" s="1"/>
  <c r="BI7" i="34"/>
  <c r="AS7" i="34"/>
  <c r="AS5" i="34" s="1"/>
  <c r="M7" i="34"/>
  <c r="CE7" i="34"/>
  <c r="CE5" i="34" s="1"/>
  <c r="CE16" i="34" s="1"/>
  <c r="BO7" i="34"/>
  <c r="BO5" i="34" s="1"/>
  <c r="AY7" i="34"/>
  <c r="AY5" i="34" s="1"/>
  <c r="BM28" i="36"/>
  <c r="AO28" i="36"/>
  <c r="Q28" i="36"/>
  <c r="F13" i="36"/>
  <c r="AZ13" i="36"/>
  <c r="D46" i="36"/>
  <c r="E46" i="36" s="1"/>
  <c r="F46" i="36" s="1"/>
  <c r="G46" i="36" s="1"/>
  <c r="AX15" i="35"/>
  <c r="AM15" i="35"/>
  <c r="AH28" i="36"/>
  <c r="AQ28" i="36"/>
  <c r="BH28" i="36"/>
  <c r="AP15" i="35"/>
  <c r="AF7" i="35"/>
  <c r="AF5" i="35" s="1"/>
  <c r="AF16" i="35" s="1"/>
  <c r="BS13" i="36"/>
  <c r="AB7" i="35"/>
  <c r="AB5" i="35" s="1"/>
  <c r="AB16" i="35" s="1"/>
  <c r="BV7" i="35"/>
  <c r="BU7" i="34"/>
  <c r="BU5" i="34" s="1"/>
  <c r="BU16" i="34" s="1"/>
  <c r="BE7" i="34"/>
  <c r="BE5" i="34" s="1"/>
  <c r="AO7" i="34"/>
  <c r="AO5" i="34" s="1"/>
  <c r="Y7" i="34"/>
  <c r="Y5" i="34" s="1"/>
  <c r="I7" i="34"/>
  <c r="CA7" i="34"/>
  <c r="CA5" i="34" s="1"/>
  <c r="CA16" i="34" s="1"/>
  <c r="BK7" i="34"/>
  <c r="BK5" i="34" s="1"/>
  <c r="BK16" i="34" s="1"/>
  <c r="AU7" i="34"/>
  <c r="AU5" i="34" s="1"/>
  <c r="AE7" i="34"/>
  <c r="AE5" i="34" s="1"/>
  <c r="O7" i="34"/>
  <c r="BQ28" i="36"/>
  <c r="BE28" i="36"/>
  <c r="BE29" i="36" s="1"/>
  <c r="AW28" i="36"/>
  <c r="AK28" i="36"/>
  <c r="AE13" i="36"/>
  <c r="AH13" i="36"/>
  <c r="S15" i="35"/>
  <c r="V15" i="34"/>
  <c r="V16" i="34" s="1"/>
  <c r="BN28" i="36"/>
  <c r="BS28" i="36"/>
  <c r="P28" i="36"/>
  <c r="BF7" i="35"/>
  <c r="AJ5" i="35"/>
  <c r="CI7" i="34"/>
  <c r="CI5" i="34" s="1"/>
  <c r="BS7" i="34"/>
  <c r="BC7" i="34"/>
  <c r="BC5" i="34" s="1"/>
  <c r="W7" i="34"/>
  <c r="W5" i="34" s="1"/>
  <c r="G7" i="34"/>
  <c r="CJ15" i="35"/>
  <c r="C52" i="36"/>
  <c r="D52" i="36" s="1"/>
  <c r="E52" i="36" s="1"/>
  <c r="F52" i="36" s="1"/>
  <c r="G52" i="36" s="1"/>
  <c r="C151" i="36"/>
  <c r="C165" i="36" s="1"/>
  <c r="D165" i="36" s="1"/>
  <c r="BD7" i="35"/>
  <c r="BD5" i="35" s="1"/>
  <c r="D155" i="36"/>
  <c r="D56" i="36"/>
  <c r="E56" i="36" s="1"/>
  <c r="F56" i="36" s="1"/>
  <c r="G56" i="36" s="1"/>
  <c r="AG7" i="35"/>
  <c r="AG5" i="35" s="1"/>
  <c r="C44" i="36"/>
  <c r="D44" i="36" s="1"/>
  <c r="E44" i="36" s="1"/>
  <c r="F44" i="36" s="1"/>
  <c r="G44" i="36" s="1"/>
  <c r="BM5" i="34"/>
  <c r="BM16" i="34" s="1"/>
  <c r="C47" i="36"/>
  <c r="D47" i="36" s="1"/>
  <c r="E47" i="36" s="1"/>
  <c r="F47" i="36" s="1"/>
  <c r="G47" i="36" s="1"/>
  <c r="C146" i="36"/>
  <c r="C160" i="36" s="1"/>
  <c r="F38" i="36"/>
  <c r="G38" i="36" s="1"/>
  <c r="H38" i="36" s="1"/>
  <c r="BL7" i="35"/>
  <c r="BL5" i="35" s="1"/>
  <c r="AV15" i="35"/>
  <c r="E37" i="36"/>
  <c r="F37" i="36" s="1"/>
  <c r="G37" i="36" s="1"/>
  <c r="E124" i="36"/>
  <c r="E135" i="36" s="1"/>
  <c r="BY28" i="36"/>
  <c r="CF7" i="34"/>
  <c r="BP15" i="34"/>
  <c r="AZ15" i="34"/>
  <c r="R6" i="35"/>
  <c r="R15" i="35"/>
  <c r="AN15" i="35"/>
  <c r="AN6" i="35"/>
  <c r="CJ7" i="35"/>
  <c r="CJ5" i="35" s="1"/>
  <c r="C125" i="36"/>
  <c r="C136" i="36" s="1"/>
  <c r="D136" i="36" s="1"/>
  <c r="C38" i="36"/>
  <c r="D38" i="36" s="1"/>
  <c r="C15" i="34"/>
  <c r="C16" i="34" s="1"/>
  <c r="C6" i="34"/>
  <c r="AV7" i="35"/>
  <c r="AV5" i="35" s="1"/>
  <c r="BH13" i="36"/>
  <c r="AB7" i="34"/>
  <c r="AB5" i="34" s="1"/>
  <c r="P15" i="35"/>
  <c r="CF6" i="35"/>
  <c r="CF15" i="35"/>
  <c r="BP15" i="35"/>
  <c r="BP6" i="35"/>
  <c r="AR15" i="35"/>
  <c r="AR6" i="35"/>
  <c r="AR5" i="35" s="1"/>
  <c r="CI7" i="35"/>
  <c r="CI5" i="35" s="1"/>
  <c r="D7" i="34"/>
  <c r="D146" i="36"/>
  <c r="AP5" i="35"/>
  <c r="CB7" i="35"/>
  <c r="CB5" i="35" s="1"/>
  <c r="BH5" i="35"/>
  <c r="BI28" i="36"/>
  <c r="CE7" i="35"/>
  <c r="BT7" i="34"/>
  <c r="BT5" i="34" s="1"/>
  <c r="BD15" i="34"/>
  <c r="AJ7" i="34"/>
  <c r="AJ5" i="34" s="1"/>
  <c r="P7" i="34"/>
  <c r="P5" i="34" s="1"/>
  <c r="N7" i="34"/>
  <c r="D15" i="35"/>
  <c r="D16" i="35" s="1"/>
  <c r="AZ7" i="35"/>
  <c r="AZ5" i="35" s="1"/>
  <c r="AZ15" i="35"/>
  <c r="C41" i="36"/>
  <c r="D41" i="36" s="1"/>
  <c r="C128" i="36"/>
  <c r="C139" i="36" s="1"/>
  <c r="D139" i="36" s="1"/>
  <c r="E139" i="36" s="1"/>
  <c r="BV6" i="35"/>
  <c r="BV15" i="35"/>
  <c r="F6" i="35"/>
  <c r="F15" i="35"/>
  <c r="BX15" i="35"/>
  <c r="BX6" i="35"/>
  <c r="BX5" i="35" s="1"/>
  <c r="AJ15" i="35"/>
  <c r="BS6" i="34"/>
  <c r="BS15" i="34"/>
  <c r="P7" i="35"/>
  <c r="P5" i="35" s="1"/>
  <c r="X6" i="6"/>
  <c r="X16" i="25"/>
  <c r="X15" i="6"/>
  <c r="Z10" i="6"/>
  <c r="Z63" i="36"/>
  <c r="AH10" i="6"/>
  <c r="AE7" i="6"/>
  <c r="AE5" i="6" s="1"/>
  <c r="AE15" i="6"/>
  <c r="AE18" i="25"/>
  <c r="AE21" i="25" s="1"/>
  <c r="AK25" i="25"/>
  <c r="AB6" i="6"/>
  <c r="AB5" i="6" s="1"/>
  <c r="AB15" i="6"/>
  <c r="AB16" i="25"/>
  <c r="AB21" i="25" s="1"/>
  <c r="AN7" i="6"/>
  <c r="AI16" i="25"/>
  <c r="AI21" i="25" s="1"/>
  <c r="AI6" i="6"/>
  <c r="AI5" i="6" s="1"/>
  <c r="AI15" i="6"/>
  <c r="AC16" i="25"/>
  <c r="AC21" i="25" s="1"/>
  <c r="AC15" i="6"/>
  <c r="AC6" i="6"/>
  <c r="AG25" i="25"/>
  <c r="AJ25" i="25"/>
  <c r="AL25" i="25"/>
  <c r="AR30" i="4"/>
  <c r="AQ30" i="6"/>
  <c r="X7" i="6"/>
  <c r="X17" i="25"/>
  <c r="AF16" i="25"/>
  <c r="AF21" i="25" s="1"/>
  <c r="AF15" i="6"/>
  <c r="AF6" i="6"/>
  <c r="AD16" i="25"/>
  <c r="AD21" i="25" s="1"/>
  <c r="AD15" i="6"/>
  <c r="AD6" i="6"/>
  <c r="AD5" i="6" s="1"/>
  <c r="AN6" i="6"/>
  <c r="AN15" i="6"/>
  <c r="AN16" i="25"/>
  <c r="AN21" i="25" s="1"/>
  <c r="Y15" i="6"/>
  <c r="Y16" i="25"/>
  <c r="Y6" i="6"/>
  <c r="Y7" i="6"/>
  <c r="Y17" i="25"/>
  <c r="AM15" i="6"/>
  <c r="AM6" i="6"/>
  <c r="AM16" i="25"/>
  <c r="AM21" i="25" s="1"/>
  <c r="AF5" i="34"/>
  <c r="C51" i="36"/>
  <c r="D51" i="36" s="1"/>
  <c r="E51" i="36" s="1"/>
  <c r="F51" i="36" s="1"/>
  <c r="G51" i="36" s="1"/>
  <c r="C150" i="36"/>
  <c r="C164" i="36" s="1"/>
  <c r="D164" i="36" s="1"/>
  <c r="AS7" i="35"/>
  <c r="AS5" i="35" s="1"/>
  <c r="AS15" i="35"/>
  <c r="BS15" i="35"/>
  <c r="BS7" i="35"/>
  <c r="BS5" i="35" s="1"/>
  <c r="E39" i="36"/>
  <c r="F39" i="36" s="1"/>
  <c r="G39" i="36" s="1"/>
  <c r="E126" i="36"/>
  <c r="CD7" i="34"/>
  <c r="CD5" i="34" s="1"/>
  <c r="CD15" i="34"/>
  <c r="AT7" i="34"/>
  <c r="Z7" i="34"/>
  <c r="J7" i="34"/>
  <c r="AF15" i="34"/>
  <c r="R13" i="36"/>
  <c r="AM5" i="35"/>
  <c r="D145" i="36"/>
  <c r="D28" i="36"/>
  <c r="C48" i="36"/>
  <c r="D48" i="36" s="1"/>
  <c r="E48" i="36" s="1"/>
  <c r="F48" i="36" s="1"/>
  <c r="G48" i="36" s="1"/>
  <c r="H48" i="36" s="1"/>
  <c r="I48" i="36" s="1"/>
  <c r="J48" i="36" s="1"/>
  <c r="K48" i="36" s="1"/>
  <c r="L48" i="36" s="1"/>
  <c r="M48" i="36" s="1"/>
  <c r="N48" i="36" s="1"/>
  <c r="O48" i="36" s="1"/>
  <c r="P48" i="36" s="1"/>
  <c r="Q48" i="36" s="1"/>
  <c r="R48" i="36" s="1"/>
  <c r="S48" i="36" s="1"/>
  <c r="T48" i="36" s="1"/>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AO48" i="36" s="1"/>
  <c r="AP48" i="36" s="1"/>
  <c r="AQ48" i="36" s="1"/>
  <c r="AR48" i="36" s="1"/>
  <c r="AS48" i="36" s="1"/>
  <c r="AT48" i="36" s="1"/>
  <c r="AU48" i="36" s="1"/>
  <c r="AV48" i="36" s="1"/>
  <c r="AW48" i="36" s="1"/>
  <c r="AX48" i="36" s="1"/>
  <c r="AY48" i="36" s="1"/>
  <c r="AZ48" i="36" s="1"/>
  <c r="BA48" i="36" s="1"/>
  <c r="BB48" i="36" s="1"/>
  <c r="BC48" i="36" s="1"/>
  <c r="BD48" i="36" s="1"/>
  <c r="BE48" i="36" s="1"/>
  <c r="BF48" i="36" s="1"/>
  <c r="BG48" i="36" s="1"/>
  <c r="BH48" i="36" s="1"/>
  <c r="BI48" i="36" s="1"/>
  <c r="BJ48" i="36" s="1"/>
  <c r="BK48" i="36" s="1"/>
  <c r="BL48" i="36" s="1"/>
  <c r="BM48" i="36" s="1"/>
  <c r="BN48" i="36" s="1"/>
  <c r="BO48" i="36" s="1"/>
  <c r="BP48" i="36" s="1"/>
  <c r="BQ48" i="36" s="1"/>
  <c r="BR48" i="36" s="1"/>
  <c r="BS48" i="36" s="1"/>
  <c r="BT48" i="36" s="1"/>
  <c r="BU48" i="36" s="1"/>
  <c r="BV48" i="36" s="1"/>
  <c r="BW48" i="36" s="1"/>
  <c r="BX48" i="36" s="1"/>
  <c r="BY48" i="36" s="1"/>
  <c r="BZ48" i="36" s="1"/>
  <c r="CA48" i="36" s="1"/>
  <c r="CB48" i="36" s="1"/>
  <c r="CC48" i="36" s="1"/>
  <c r="CD48" i="36" s="1"/>
  <c r="CE48" i="36" s="1"/>
  <c r="CF48" i="36" s="1"/>
  <c r="CG48" i="36" s="1"/>
  <c r="CH48" i="36" s="1"/>
  <c r="CI48" i="36" s="1"/>
  <c r="CJ48" i="36" s="1"/>
  <c r="C147" i="36"/>
  <c r="C161" i="36" s="1"/>
  <c r="AC28" i="36"/>
  <c r="CG28" i="36"/>
  <c r="C50" i="36"/>
  <c r="D50" i="36" s="1"/>
  <c r="E50" i="36" s="1"/>
  <c r="F50" i="36" s="1"/>
  <c r="G50" i="36" s="1"/>
  <c r="C149" i="36"/>
  <c r="C163" i="36" s="1"/>
  <c r="D163" i="36" s="1"/>
  <c r="BO15" i="35"/>
  <c r="BO7" i="35"/>
  <c r="BO5" i="35" s="1"/>
  <c r="H7" i="34"/>
  <c r="BZ7" i="34"/>
  <c r="BF7" i="34"/>
  <c r="AL7" i="34"/>
  <c r="F7" i="34"/>
  <c r="BP7" i="34"/>
  <c r="BP5" i="34" s="1"/>
  <c r="G6" i="34"/>
  <c r="G15" i="34"/>
  <c r="X13" i="36"/>
  <c r="AS13" i="36"/>
  <c r="BQ13" i="36"/>
  <c r="CD13" i="36"/>
  <c r="AS28" i="36"/>
  <c r="BC15" i="35"/>
  <c r="AI7" i="35"/>
  <c r="AI5" i="35" s="1"/>
  <c r="BX15" i="34"/>
  <c r="BX7" i="34"/>
  <c r="BX5" i="34" s="1"/>
  <c r="BH15" i="34"/>
  <c r="AN7" i="34"/>
  <c r="AN5" i="34" s="1"/>
  <c r="AN16" i="34" s="1"/>
  <c r="T7" i="34"/>
  <c r="T5" i="34" s="1"/>
  <c r="T16" i="34" s="1"/>
  <c r="BV7" i="34"/>
  <c r="R7" i="34"/>
  <c r="R5" i="34" s="1"/>
  <c r="R15" i="34"/>
  <c r="BH7" i="34"/>
  <c r="BH5" i="34" s="1"/>
  <c r="D37" i="36"/>
  <c r="F33" i="36"/>
  <c r="G33" i="36" s="1"/>
  <c r="S28" i="36"/>
  <c r="S29" i="36" s="1"/>
  <c r="CA28" i="36"/>
  <c r="AU28" i="36"/>
  <c r="BX13" i="36"/>
  <c r="AR13" i="36"/>
  <c r="AR29" i="36" s="1"/>
  <c r="BM13" i="36"/>
  <c r="AV13" i="36"/>
  <c r="AV29" i="36" s="1"/>
  <c r="F28" i="36"/>
  <c r="BY15" i="35"/>
  <c r="BY7" i="35"/>
  <c r="BY5" i="35" s="1"/>
  <c r="AY15" i="35"/>
  <c r="W7" i="35"/>
  <c r="W5" i="35" s="1"/>
  <c r="BR7" i="34"/>
  <c r="AX7" i="34"/>
  <c r="AX5" i="34" s="1"/>
  <c r="AD7" i="34"/>
  <c r="CB7" i="34"/>
  <c r="CB5" i="34" s="1"/>
  <c r="CB16" i="34" s="1"/>
  <c r="AZ7" i="34"/>
  <c r="AZ5" i="34" s="1"/>
  <c r="BC7" i="35"/>
  <c r="BC5" i="35" s="1"/>
  <c r="AY7" i="35"/>
  <c r="AY5" i="35" s="1"/>
  <c r="C49" i="36"/>
  <c r="D49" i="36" s="1"/>
  <c r="E49" i="36" s="1"/>
  <c r="F49" i="36" s="1"/>
  <c r="G49" i="36" s="1"/>
  <c r="C148" i="36"/>
  <c r="C162" i="36" s="1"/>
  <c r="D162" i="36" s="1"/>
  <c r="V6" i="35"/>
  <c r="V15" i="35"/>
  <c r="AA6" i="35"/>
  <c r="AA15" i="35"/>
  <c r="CH15" i="35"/>
  <c r="CH7" i="35"/>
  <c r="CH5" i="35" s="1"/>
  <c r="BN6" i="35"/>
  <c r="BN15" i="35"/>
  <c r="AL15" i="35"/>
  <c r="AL6" i="35"/>
  <c r="AL5" i="35" s="1"/>
  <c r="E34" i="36"/>
  <c r="F34" i="36" s="1"/>
  <c r="G34" i="36" s="1"/>
  <c r="H34" i="36" s="1"/>
  <c r="I34" i="36" s="1"/>
  <c r="J34" i="36" s="1"/>
  <c r="K34" i="36" s="1"/>
  <c r="L34" i="36" s="1"/>
  <c r="M34" i="36" s="1"/>
  <c r="N34" i="36" s="1"/>
  <c r="O34" i="36" s="1"/>
  <c r="P34" i="36" s="1"/>
  <c r="Q34" i="36" s="1"/>
  <c r="R34" i="36" s="1"/>
  <c r="S34" i="36" s="1"/>
  <c r="T34" i="36" s="1"/>
  <c r="U34" i="36" s="1"/>
  <c r="V34" i="36" s="1"/>
  <c r="W34" i="36" s="1"/>
  <c r="X34" i="36" s="1"/>
  <c r="Y34" i="36" s="1"/>
  <c r="Z34" i="36" s="1"/>
  <c r="AA34" i="36" s="1"/>
  <c r="AB34" i="36" s="1"/>
  <c r="AC34" i="36" s="1"/>
  <c r="AD34" i="36" s="1"/>
  <c r="AE34" i="36" s="1"/>
  <c r="AF34" i="36" s="1"/>
  <c r="AG34" i="36" s="1"/>
  <c r="AH34" i="36" s="1"/>
  <c r="AI34" i="36" s="1"/>
  <c r="AJ34" i="36" s="1"/>
  <c r="AK34" i="36" s="1"/>
  <c r="AL34" i="36" s="1"/>
  <c r="AM34" i="36" s="1"/>
  <c r="AN34" i="36" s="1"/>
  <c r="AO34" i="36" s="1"/>
  <c r="AP34" i="36" s="1"/>
  <c r="AQ34" i="36" s="1"/>
  <c r="AR34" i="36" s="1"/>
  <c r="AS34" i="36" s="1"/>
  <c r="AT34" i="36" s="1"/>
  <c r="AU34" i="36" s="1"/>
  <c r="AV34" i="36" s="1"/>
  <c r="AW34" i="36" s="1"/>
  <c r="AX34" i="36" s="1"/>
  <c r="AY34" i="36" s="1"/>
  <c r="AZ34" i="36" s="1"/>
  <c r="BA34" i="36" s="1"/>
  <c r="BB34" i="36" s="1"/>
  <c r="BC34" i="36" s="1"/>
  <c r="BD34" i="36" s="1"/>
  <c r="BE34" i="36" s="1"/>
  <c r="BF34" i="36" s="1"/>
  <c r="BG34" i="36" s="1"/>
  <c r="BH34" i="36" s="1"/>
  <c r="BI34" i="36" s="1"/>
  <c r="BJ34" i="36" s="1"/>
  <c r="BK34" i="36" s="1"/>
  <c r="BL34" i="36" s="1"/>
  <c r="BM34" i="36" s="1"/>
  <c r="BN34" i="36" s="1"/>
  <c r="BO34" i="36" s="1"/>
  <c r="BP34" i="36" s="1"/>
  <c r="BQ34" i="36" s="1"/>
  <c r="BR34" i="36" s="1"/>
  <c r="BS34" i="36" s="1"/>
  <c r="BT34" i="36" s="1"/>
  <c r="BU34" i="36" s="1"/>
  <c r="BV34" i="36" s="1"/>
  <c r="BW34" i="36" s="1"/>
  <c r="BX34" i="36" s="1"/>
  <c r="BY34" i="36" s="1"/>
  <c r="BZ34" i="36" s="1"/>
  <c r="CA34" i="36" s="1"/>
  <c r="CB34" i="36" s="1"/>
  <c r="CC34" i="36" s="1"/>
  <c r="CD34" i="36" s="1"/>
  <c r="CE34" i="36" s="1"/>
  <c r="CF34" i="36" s="1"/>
  <c r="CG34" i="36" s="1"/>
  <c r="CH34" i="36" s="1"/>
  <c r="CI34" i="36" s="1"/>
  <c r="CJ34" i="36" s="1"/>
  <c r="E121" i="36"/>
  <c r="CH13" i="36"/>
  <c r="BN13" i="36"/>
  <c r="AT13" i="36"/>
  <c r="AT29" i="36" s="1"/>
  <c r="AL13" i="36"/>
  <c r="CA15" i="35"/>
  <c r="U7" i="35"/>
  <c r="U5" i="35" s="1"/>
  <c r="U16" i="35" s="1"/>
  <c r="G28" i="36"/>
  <c r="AE15" i="35"/>
  <c r="C45" i="36"/>
  <c r="D45" i="36" s="1"/>
  <c r="E45" i="36" s="1"/>
  <c r="F45" i="36" s="1"/>
  <c r="G45" i="36" s="1"/>
  <c r="H45" i="36" s="1"/>
  <c r="I45" i="36" s="1"/>
  <c r="C28" i="36"/>
  <c r="AY28" i="36"/>
  <c r="BQ15" i="35"/>
  <c r="BQ7" i="35"/>
  <c r="BQ5" i="35" s="1"/>
  <c r="AK15" i="35"/>
  <c r="AK7" i="35"/>
  <c r="AK5" i="35" s="1"/>
  <c r="BE7" i="35"/>
  <c r="BE5" i="35" s="1"/>
  <c r="BE15" i="35"/>
  <c r="Y15" i="35"/>
  <c r="Y7" i="35"/>
  <c r="Y5" i="35" s="1"/>
  <c r="AU15" i="35"/>
  <c r="AU7" i="35"/>
  <c r="AU5" i="35" s="1"/>
  <c r="BT13" i="36"/>
  <c r="AN13" i="36"/>
  <c r="C15" i="35"/>
  <c r="C16" i="35" s="1"/>
  <c r="AC13" i="36"/>
  <c r="AQ6" i="35"/>
  <c r="AQ15" i="35"/>
  <c r="AT15" i="35"/>
  <c r="F15" i="34"/>
  <c r="F6" i="34"/>
  <c r="Y13" i="36"/>
  <c r="CF13" i="36"/>
  <c r="T13" i="36"/>
  <c r="AO13" i="36"/>
  <c r="AO29" i="36" s="1"/>
  <c r="BZ15" i="34"/>
  <c r="BZ6" i="34"/>
  <c r="BR13" i="36"/>
  <c r="BF6" i="34"/>
  <c r="BF15" i="34"/>
  <c r="AT15" i="34"/>
  <c r="AT6" i="34"/>
  <c r="AL6" i="34"/>
  <c r="AL15" i="34"/>
  <c r="Z6" i="34"/>
  <c r="Z15" i="34"/>
  <c r="Q15" i="35"/>
  <c r="CG15" i="35"/>
  <c r="G15" i="35"/>
  <c r="CH5" i="34"/>
  <c r="CE28" i="36"/>
  <c r="BA7" i="35"/>
  <c r="BA5" i="35" s="1"/>
  <c r="BA15" i="35"/>
  <c r="Y28" i="36"/>
  <c r="E28" i="36"/>
  <c r="BG7" i="35"/>
  <c r="BG5" i="35" s="1"/>
  <c r="BG15" i="35"/>
  <c r="AE28" i="36"/>
  <c r="AH6" i="35"/>
  <c r="AH15" i="35"/>
  <c r="CE6" i="35"/>
  <c r="CE15" i="35"/>
  <c r="BZ15" i="35"/>
  <c r="BZ7" i="35"/>
  <c r="BZ5" i="35" s="1"/>
  <c r="BJ7" i="35"/>
  <c r="BJ5" i="35" s="1"/>
  <c r="BJ15" i="35"/>
  <c r="AD7" i="35"/>
  <c r="AD5" i="35" s="1"/>
  <c r="AD15" i="35"/>
  <c r="BR6" i="35"/>
  <c r="BR15" i="35"/>
  <c r="BF6" i="35"/>
  <c r="BF5" i="35" s="1"/>
  <c r="BF15" i="35"/>
  <c r="F36" i="36"/>
  <c r="G36" i="36" s="1"/>
  <c r="F123" i="36"/>
  <c r="AW13" i="36"/>
  <c r="Q13" i="36"/>
  <c r="BJ6" i="34"/>
  <c r="BJ15" i="34"/>
  <c r="AT5" i="35"/>
  <c r="C35" i="36"/>
  <c r="D35" i="36" s="1"/>
  <c r="C122" i="36"/>
  <c r="C133" i="36" s="1"/>
  <c r="D133" i="36" s="1"/>
  <c r="BL13" i="36"/>
  <c r="CG13" i="36"/>
  <c r="BZ13" i="36"/>
  <c r="BZ29" i="36" s="1"/>
  <c r="BR6" i="34"/>
  <c r="BR15" i="34"/>
  <c r="BF13" i="36"/>
  <c r="AP15" i="34"/>
  <c r="AP6" i="34"/>
  <c r="AP5" i="34" s="1"/>
  <c r="BK7" i="35"/>
  <c r="BK5" i="35" s="1"/>
  <c r="Q5" i="35"/>
  <c r="D33" i="36"/>
  <c r="G7" i="35"/>
  <c r="G5" i="35" s="1"/>
  <c r="BM7" i="35"/>
  <c r="BM5" i="35" s="1"/>
  <c r="BM15" i="35"/>
  <c r="BU7" i="35"/>
  <c r="BU5" i="35" s="1"/>
  <c r="BU15" i="35"/>
  <c r="AO7" i="35"/>
  <c r="AO5" i="35" s="1"/>
  <c r="AO15" i="35"/>
  <c r="E7" i="35"/>
  <c r="E5" i="35" s="1"/>
  <c r="E15" i="35"/>
  <c r="BW15" i="35"/>
  <c r="BW7" i="35"/>
  <c r="BW5" i="35" s="1"/>
  <c r="BB6" i="35"/>
  <c r="BB15" i="35"/>
  <c r="CD6" i="35"/>
  <c r="CD15" i="35"/>
  <c r="CJ13" i="36"/>
  <c r="D13" i="36"/>
  <c r="D119" i="36"/>
  <c r="AD6" i="34"/>
  <c r="AD15" i="34"/>
  <c r="BP13" i="36"/>
  <c r="BP29" i="36" s="1"/>
  <c r="BU13" i="36"/>
  <c r="D6" i="34"/>
  <c r="D15" i="34"/>
  <c r="D16" i="34" s="1"/>
  <c r="BV15" i="34"/>
  <c r="BV6" i="34"/>
  <c r="BN15" i="34"/>
  <c r="BN6" i="34"/>
  <c r="AH6" i="34"/>
  <c r="AH5" i="34" s="1"/>
  <c r="AH15" i="34"/>
  <c r="E13" i="36"/>
  <c r="E42" i="36" s="1"/>
  <c r="AW15" i="35"/>
  <c r="G13" i="36"/>
  <c r="AP67" i="6" l="1"/>
  <c r="AQ67" i="4"/>
  <c r="AP82" i="6"/>
  <c r="AQ82" i="4"/>
  <c r="AQ72" i="6"/>
  <c r="AR72" i="4"/>
  <c r="AP86" i="6"/>
  <c r="AQ86" i="4"/>
  <c r="AI15" i="4"/>
  <c r="AI16" i="4" s="1"/>
  <c r="AP40" i="6"/>
  <c r="AQ40" i="4"/>
  <c r="AP43" i="6"/>
  <c r="AQ43" i="4"/>
  <c r="AQ37" i="6"/>
  <c r="AR37" i="4"/>
  <c r="R16" i="37"/>
  <c r="J11" i="4"/>
  <c r="K88" i="4"/>
  <c r="I15" i="4"/>
  <c r="AQ41" i="6"/>
  <c r="AR41" i="4"/>
  <c r="AP76" i="6"/>
  <c r="AQ76" i="4"/>
  <c r="J50" i="6"/>
  <c r="K50" i="4"/>
  <c r="K26" i="4"/>
  <c r="J26" i="6"/>
  <c r="J10" i="6" s="1"/>
  <c r="AP36" i="6"/>
  <c r="AQ36" i="4"/>
  <c r="AP45" i="6"/>
  <c r="AQ45" i="4"/>
  <c r="AL22" i="25"/>
  <c r="AO7" i="6"/>
  <c r="K55" i="4"/>
  <c r="J41" i="6"/>
  <c r="K41" i="4"/>
  <c r="K41" i="6" s="1"/>
  <c r="J52" i="6"/>
  <c r="K52" i="4"/>
  <c r="K52" i="6" s="1"/>
  <c r="AP62" i="6"/>
  <c r="AQ62" i="4"/>
  <c r="AP66" i="6"/>
  <c r="AQ66" i="4"/>
  <c r="AP81" i="6"/>
  <c r="AP14" i="4"/>
  <c r="AQ81" i="4"/>
  <c r="AP7" i="4"/>
  <c r="J39" i="6"/>
  <c r="K39" i="4"/>
  <c r="AR53" i="4"/>
  <c r="AQ53" i="6"/>
  <c r="AP88" i="6"/>
  <c r="AQ88" i="4"/>
  <c r="AR80" i="4"/>
  <c r="AQ80" i="6"/>
  <c r="AF5" i="6"/>
  <c r="AA22" i="25"/>
  <c r="J12" i="4"/>
  <c r="AR52" i="4"/>
  <c r="AG15" i="4"/>
  <c r="AG16" i="4" s="1"/>
  <c r="AP56" i="6"/>
  <c r="AP12" i="6" s="1"/>
  <c r="AP18" i="25" s="1"/>
  <c r="AQ56" i="4"/>
  <c r="AQ12" i="4" s="1"/>
  <c r="AP12" i="4"/>
  <c r="AP91" i="6"/>
  <c r="AQ91" i="4"/>
  <c r="AQ14" i="4" s="1"/>
  <c r="AP69" i="6"/>
  <c r="AQ69" i="4"/>
  <c r="I16" i="4"/>
  <c r="AS75" i="4"/>
  <c r="AR75" i="6"/>
  <c r="U16" i="37"/>
  <c r="Q16" i="37"/>
  <c r="Y85" i="36"/>
  <c r="F11" i="23"/>
  <c r="Y84" i="36"/>
  <c r="Y83" i="36"/>
  <c r="Y73" i="36"/>
  <c r="BL16" i="34"/>
  <c r="BN5" i="34"/>
  <c r="F5" i="35"/>
  <c r="Y82" i="36"/>
  <c r="H10" i="34"/>
  <c r="E133" i="36"/>
  <c r="H37" i="36"/>
  <c r="CJ5" i="34"/>
  <c r="Q29" i="36"/>
  <c r="BX29" i="36"/>
  <c r="H52" i="36"/>
  <c r="H25" i="36"/>
  <c r="H54" i="36" s="1"/>
  <c r="BI5" i="34"/>
  <c r="E10" i="33"/>
  <c r="E6" i="33"/>
  <c r="K88" i="6"/>
  <c r="L88" i="4"/>
  <c r="AS87" i="4"/>
  <c r="AR87" i="6"/>
  <c r="AT73" i="4"/>
  <c r="AS73" i="6"/>
  <c r="H15" i="36"/>
  <c r="H11" i="35"/>
  <c r="H12" i="35"/>
  <c r="H17" i="36"/>
  <c r="H46" i="36" s="1"/>
  <c r="H6" i="36"/>
  <c r="H35" i="36" s="1"/>
  <c r="H2" i="37"/>
  <c r="AT58" i="4"/>
  <c r="AS58" i="6"/>
  <c r="AR92" i="6"/>
  <c r="AS92" i="4"/>
  <c r="AS51" i="4"/>
  <c r="AR51" i="6"/>
  <c r="AT77" i="4"/>
  <c r="AS77" i="6"/>
  <c r="D65" i="36"/>
  <c r="D10" i="6"/>
  <c r="D5" i="6"/>
  <c r="AT74" i="4"/>
  <c r="AS74" i="6"/>
  <c r="G50" i="33"/>
  <c r="G12" i="33" s="1"/>
  <c r="G12" i="32"/>
  <c r="G11" i="32"/>
  <c r="G36" i="33"/>
  <c r="G5" i="33" s="1"/>
  <c r="BQ16" i="37"/>
  <c r="CF5" i="34"/>
  <c r="H44" i="36"/>
  <c r="H48" i="38"/>
  <c r="H59" i="38" s="1"/>
  <c r="H70" i="38" s="1"/>
  <c r="E93" i="36"/>
  <c r="D48" i="38"/>
  <c r="E15" i="32"/>
  <c r="I31" i="34"/>
  <c r="I28" i="34"/>
  <c r="I8" i="36" s="1"/>
  <c r="I37" i="36" s="1"/>
  <c r="I23" i="34"/>
  <c r="I26" i="34"/>
  <c r="I30" i="34"/>
  <c r="I27" i="34"/>
  <c r="I24" i="34"/>
  <c r="J19" i="34"/>
  <c r="AT60" i="4"/>
  <c r="AS60" i="6"/>
  <c r="AS16" i="37"/>
  <c r="E17" i="25"/>
  <c r="E21" i="25" s="1"/>
  <c r="E7" i="6"/>
  <c r="E5" i="6" s="1"/>
  <c r="E15" i="6"/>
  <c r="AS70" i="4"/>
  <c r="AR70" i="6"/>
  <c r="AS85" i="4"/>
  <c r="AR85" i="6"/>
  <c r="AT42" i="4"/>
  <c r="AS42" i="6"/>
  <c r="AS47" i="6"/>
  <c r="AT47" i="4"/>
  <c r="I85" i="35"/>
  <c r="I73" i="35"/>
  <c r="I61" i="35"/>
  <c r="I53" i="35"/>
  <c r="I58" i="35"/>
  <c r="I41" i="35"/>
  <c r="I29" i="35"/>
  <c r="I9" i="36" s="1"/>
  <c r="I38" i="36" s="1"/>
  <c r="I46" i="35"/>
  <c r="I86" i="35"/>
  <c r="I23" i="35"/>
  <c r="I44" i="35"/>
  <c r="I40" i="35"/>
  <c r="I56" i="35"/>
  <c r="I91" i="35"/>
  <c r="I83" i="35"/>
  <c r="I71" i="35"/>
  <c r="I59" i="35"/>
  <c r="I92" i="35"/>
  <c r="I47" i="35"/>
  <c r="I37" i="35"/>
  <c r="I27" i="35"/>
  <c r="I7" i="36" s="1"/>
  <c r="I42" i="35"/>
  <c r="I74" i="35"/>
  <c r="I90" i="35"/>
  <c r="I26" i="35"/>
  <c r="I6" i="36" s="1"/>
  <c r="I70" i="35"/>
  <c r="I87" i="35"/>
  <c r="I75" i="35"/>
  <c r="I65" i="35"/>
  <c r="I55" i="35"/>
  <c r="I62" i="35"/>
  <c r="I43" i="35"/>
  <c r="I31" i="35"/>
  <c r="I11" i="36" s="1"/>
  <c r="I72" i="35"/>
  <c r="J19" i="35"/>
  <c r="I52" i="35"/>
  <c r="I80" i="35"/>
  <c r="I82" i="35"/>
  <c r="I30" i="35"/>
  <c r="I10" i="36" s="1"/>
  <c r="I89" i="35"/>
  <c r="I88" i="35"/>
  <c r="I38" i="35"/>
  <c r="I68" i="35"/>
  <c r="I57" i="35"/>
  <c r="I76" i="35"/>
  <c r="I50" i="35"/>
  <c r="I45" i="35"/>
  <c r="I35" i="35"/>
  <c r="I67" i="35"/>
  <c r="I24" i="35"/>
  <c r="I4" i="36" s="1"/>
  <c r="I60" i="35"/>
  <c r="I77" i="35"/>
  <c r="H18" i="36"/>
  <c r="H47" i="36" s="1"/>
  <c r="H27" i="36"/>
  <c r="H56" i="36" s="1"/>
  <c r="C5" i="6"/>
  <c r="C10" i="6"/>
  <c r="K77" i="6"/>
  <c r="L77" i="4"/>
  <c r="L55" i="4"/>
  <c r="K55" i="6"/>
  <c r="AS65" i="4"/>
  <c r="AR65" i="6"/>
  <c r="AS83" i="4"/>
  <c r="AR83" i="6"/>
  <c r="AS59" i="4"/>
  <c r="AR59" i="6"/>
  <c r="AS44" i="4"/>
  <c r="AR44" i="6"/>
  <c r="BW16" i="37"/>
  <c r="CG16" i="37"/>
  <c r="Z16" i="35"/>
  <c r="L25" i="4"/>
  <c r="K25" i="6"/>
  <c r="AT71" i="4"/>
  <c r="AS71" i="6"/>
  <c r="AS68" i="4"/>
  <c r="AR68" i="6"/>
  <c r="AS50" i="4"/>
  <c r="AR50" i="6"/>
  <c r="AS55" i="4"/>
  <c r="AR55" i="6"/>
  <c r="AS35" i="4"/>
  <c r="AR35" i="6"/>
  <c r="AT39" i="4"/>
  <c r="AS39" i="6"/>
  <c r="K80" i="6"/>
  <c r="L80" i="4"/>
  <c r="CI16" i="37"/>
  <c r="H11" i="36"/>
  <c r="H40" i="36" s="1"/>
  <c r="H24" i="36"/>
  <c r="H53" i="36" s="1"/>
  <c r="H20" i="36"/>
  <c r="H49" i="36" s="1"/>
  <c r="H21" i="36"/>
  <c r="H50" i="36" s="1"/>
  <c r="C16" i="4"/>
  <c r="AT54" i="4"/>
  <c r="AS54" i="6"/>
  <c r="AS89" i="4"/>
  <c r="AR89" i="6"/>
  <c r="AS57" i="4"/>
  <c r="AR57" i="6"/>
  <c r="D16" i="4"/>
  <c r="BI16" i="37"/>
  <c r="G14" i="32"/>
  <c r="AS46" i="4"/>
  <c r="AR46" i="6"/>
  <c r="I19" i="32"/>
  <c r="H82" i="32"/>
  <c r="H82" i="33" s="1"/>
  <c r="H86" i="32"/>
  <c r="H86" i="33" s="1"/>
  <c r="H66" i="32"/>
  <c r="H66" i="33" s="1"/>
  <c r="H70" i="32"/>
  <c r="H70" i="33" s="1"/>
  <c r="H56" i="32"/>
  <c r="H56" i="33" s="1"/>
  <c r="H35" i="32"/>
  <c r="H74" i="32"/>
  <c r="H74" i="33" s="1"/>
  <c r="H45" i="32"/>
  <c r="H45" i="33" s="1"/>
  <c r="H52" i="32"/>
  <c r="H52" i="33" s="1"/>
  <c r="H44" i="32"/>
  <c r="H44" i="33" s="1"/>
  <c r="H60" i="32"/>
  <c r="H60" i="33" s="1"/>
  <c r="H90" i="32"/>
  <c r="H90" i="33" s="1"/>
  <c r="H30" i="32"/>
  <c r="H30" i="33" s="1"/>
  <c r="H39" i="32"/>
  <c r="H39" i="33" s="1"/>
  <c r="H26" i="32"/>
  <c r="H26" i="33" s="1"/>
  <c r="H57" i="32"/>
  <c r="H57" i="33" s="1"/>
  <c r="H37" i="32"/>
  <c r="H37" i="33" s="1"/>
  <c r="H32" i="32"/>
  <c r="H32" i="33" s="1"/>
  <c r="H58" i="32"/>
  <c r="H58" i="33" s="1"/>
  <c r="H75" i="32"/>
  <c r="H75" i="33" s="1"/>
  <c r="H83" i="32"/>
  <c r="H83" i="33" s="1"/>
  <c r="H46" i="32"/>
  <c r="H46" i="33" s="1"/>
  <c r="H41" i="32"/>
  <c r="H62" i="32"/>
  <c r="H62" i="33" s="1"/>
  <c r="H71" i="32"/>
  <c r="H71" i="33" s="1"/>
  <c r="H87" i="32"/>
  <c r="H87" i="33" s="1"/>
  <c r="H31" i="32"/>
  <c r="H31" i="33" s="1"/>
  <c r="H25" i="32"/>
  <c r="H43" i="32"/>
  <c r="H43" i="33" s="1"/>
  <c r="H51" i="32"/>
  <c r="H51" i="33" s="1"/>
  <c r="H36" i="32"/>
  <c r="H36" i="33" s="1"/>
  <c r="H89" i="32"/>
  <c r="H89" i="33" s="1"/>
  <c r="H23" i="32"/>
  <c r="H42" i="32"/>
  <c r="H42" i="33" s="1"/>
  <c r="H50" i="32"/>
  <c r="H50" i="33" s="1"/>
  <c r="H76" i="32"/>
  <c r="H76" i="33" s="1"/>
  <c r="H68" i="32"/>
  <c r="H68" i="33" s="1"/>
  <c r="H73" i="32"/>
  <c r="H73" i="33" s="1"/>
  <c r="H88" i="32"/>
  <c r="H88" i="33" s="1"/>
  <c r="H84" i="32"/>
  <c r="H84" i="33" s="1"/>
  <c r="H59" i="32"/>
  <c r="H59" i="33" s="1"/>
  <c r="H61" i="32"/>
  <c r="H61" i="33" s="1"/>
  <c r="H53" i="32"/>
  <c r="H53" i="33" s="1"/>
  <c r="H65" i="32"/>
  <c r="H41" i="33"/>
  <c r="H54" i="32"/>
  <c r="H54" i="33" s="1"/>
  <c r="H40" i="32"/>
  <c r="H40" i="33" s="1"/>
  <c r="H29" i="32"/>
  <c r="H29" i="33" s="1"/>
  <c r="H69" i="32"/>
  <c r="H69" i="33" s="1"/>
  <c r="H81" i="32"/>
  <c r="H81" i="33" s="1"/>
  <c r="H67" i="32"/>
  <c r="H67" i="33" s="1"/>
  <c r="H91" i="32"/>
  <c r="H91" i="33" s="1"/>
  <c r="H27" i="32"/>
  <c r="H27" i="33" s="1"/>
  <c r="H47" i="32"/>
  <c r="H47" i="33" s="1"/>
  <c r="H38" i="32"/>
  <c r="H38" i="33" s="1"/>
  <c r="H72" i="32"/>
  <c r="H72" i="33" s="1"/>
  <c r="H55" i="32"/>
  <c r="H77" i="32"/>
  <c r="H77" i="33" s="1"/>
  <c r="H92" i="32"/>
  <c r="H92" i="33" s="1"/>
  <c r="H80" i="32"/>
  <c r="H55" i="33"/>
  <c r="H28" i="32"/>
  <c r="H28" i="33" s="1"/>
  <c r="H24" i="32"/>
  <c r="H24" i="33" s="1"/>
  <c r="H25" i="33"/>
  <c r="H85" i="32"/>
  <c r="H85" i="33" s="1"/>
  <c r="C61" i="36"/>
  <c r="BA29" i="36"/>
  <c r="E15" i="23"/>
  <c r="AR90" i="6"/>
  <c r="AS90" i="4"/>
  <c r="AS38" i="4"/>
  <c r="AR38" i="6"/>
  <c r="H4" i="36"/>
  <c r="H120" i="36" s="1"/>
  <c r="H10" i="36"/>
  <c r="H126" i="36" s="1"/>
  <c r="H7" i="36"/>
  <c r="H36" i="36" s="1"/>
  <c r="H3" i="36"/>
  <c r="H10" i="35"/>
  <c r="H22" i="36"/>
  <c r="H51" i="36" s="1"/>
  <c r="H14" i="35"/>
  <c r="H13" i="35"/>
  <c r="AY16" i="37"/>
  <c r="BK16" i="37"/>
  <c r="K69" i="6"/>
  <c r="L69" i="4"/>
  <c r="AS84" i="4"/>
  <c r="AR84" i="6"/>
  <c r="AS61" i="4"/>
  <c r="AR61" i="6"/>
  <c r="Y14" i="24"/>
  <c r="Y8" i="25" s="1"/>
  <c r="Y68" i="25" s="1"/>
  <c r="Y74" i="36"/>
  <c r="Y71" i="36"/>
  <c r="Y10" i="24"/>
  <c r="Y6" i="24" s="1"/>
  <c r="Y11" i="24"/>
  <c r="Y5" i="25" s="1"/>
  <c r="Y81" i="36"/>
  <c r="Y12" i="24"/>
  <c r="Y6" i="25" s="1"/>
  <c r="Y66" i="25" s="1"/>
  <c r="Y77" i="36"/>
  <c r="Y79" i="36"/>
  <c r="AB58" i="24"/>
  <c r="AC58" i="23"/>
  <c r="Z56" i="24"/>
  <c r="AA56" i="23"/>
  <c r="Z65" i="24"/>
  <c r="AA65" i="23"/>
  <c r="Z13" i="23"/>
  <c r="Z75" i="24"/>
  <c r="AA75" i="23"/>
  <c r="AB72" i="24"/>
  <c r="AC72" i="23"/>
  <c r="AB74" i="24"/>
  <c r="AC74" i="23"/>
  <c r="Z40" i="24"/>
  <c r="AA40" i="23"/>
  <c r="Z55" i="24"/>
  <c r="AA55" i="23"/>
  <c r="Z62" i="24"/>
  <c r="AA62" i="23"/>
  <c r="Y13" i="24"/>
  <c r="Y7" i="25" s="1"/>
  <c r="Y67" i="25" s="1"/>
  <c r="Y80" i="36"/>
  <c r="AA28" i="24"/>
  <c r="AA66" i="36" s="1"/>
  <c r="AB28" i="23"/>
  <c r="Y76" i="36"/>
  <c r="Z26" i="24"/>
  <c r="Z64" i="36" s="1"/>
  <c r="AA26" i="23"/>
  <c r="Z32" i="24"/>
  <c r="Z70" i="36" s="1"/>
  <c r="AA32" i="23"/>
  <c r="Z57" i="24"/>
  <c r="AA57" i="23"/>
  <c r="Z42" i="24"/>
  <c r="AA42" i="23"/>
  <c r="Z45" i="24"/>
  <c r="AA45" i="23"/>
  <c r="Z61" i="24"/>
  <c r="AA61" i="23"/>
  <c r="Z53" i="24"/>
  <c r="AA53" i="23"/>
  <c r="Z52" i="24"/>
  <c r="AA52" i="23"/>
  <c r="Z69" i="24"/>
  <c r="AA69" i="23"/>
  <c r="Z71" i="24"/>
  <c r="AA71" i="23"/>
  <c r="Z60" i="24"/>
  <c r="AA60" i="23"/>
  <c r="Z67" i="24"/>
  <c r="AA67" i="23"/>
  <c r="Z43" i="24"/>
  <c r="AA43" i="23"/>
  <c r="Z59" i="24"/>
  <c r="AA59" i="23"/>
  <c r="Z70" i="24"/>
  <c r="AA70" i="23"/>
  <c r="Z50" i="24"/>
  <c r="AA50" i="23"/>
  <c r="Z12" i="23"/>
  <c r="Z24" i="24"/>
  <c r="Z62" i="36" s="1"/>
  <c r="AA24" i="23"/>
  <c r="Z84" i="24"/>
  <c r="AA84" i="23"/>
  <c r="Y75" i="36"/>
  <c r="Z31" i="24"/>
  <c r="Z69" i="36" s="1"/>
  <c r="AA31" i="23"/>
  <c r="Z73" i="24"/>
  <c r="AA73" i="23"/>
  <c r="Z82" i="24"/>
  <c r="AA82" i="23"/>
  <c r="Z77" i="24"/>
  <c r="AA77" i="23"/>
  <c r="Z39" i="24"/>
  <c r="AA39" i="23"/>
  <c r="Z76" i="24"/>
  <c r="AA76" i="23"/>
  <c r="Z27" i="24"/>
  <c r="Z65" i="36" s="1"/>
  <c r="AA27" i="23"/>
  <c r="Z37" i="24"/>
  <c r="AA37" i="23"/>
  <c r="Z68" i="24"/>
  <c r="AA68" i="23"/>
  <c r="Z85" i="24"/>
  <c r="AA85" i="23"/>
  <c r="Z90" i="24"/>
  <c r="AA90" i="23"/>
  <c r="Z38" i="24"/>
  <c r="AA38" i="23"/>
  <c r="Z89" i="24"/>
  <c r="AA89" i="23"/>
  <c r="AA36" i="24"/>
  <c r="AB36" i="23"/>
  <c r="Z30" i="24"/>
  <c r="Z68" i="36" s="1"/>
  <c r="AA30" i="23"/>
  <c r="Z81" i="24"/>
  <c r="AA81" i="23"/>
  <c r="Z29" i="24"/>
  <c r="Z67" i="36" s="1"/>
  <c r="AA29" i="23"/>
  <c r="Z80" i="24"/>
  <c r="AA80" i="23"/>
  <c r="Z14" i="23"/>
  <c r="Z87" i="24"/>
  <c r="AA87" i="23"/>
  <c r="Z44" i="24"/>
  <c r="AA44" i="23"/>
  <c r="Z66" i="24"/>
  <c r="AA66" i="23"/>
  <c r="Z83" i="24"/>
  <c r="AA83" i="23"/>
  <c r="AB51" i="24"/>
  <c r="AC51" i="23"/>
  <c r="AB25" i="24"/>
  <c r="AB63" i="36" s="1"/>
  <c r="AC25" i="23"/>
  <c r="AB86" i="24"/>
  <c r="AC86" i="23"/>
  <c r="AA91" i="24"/>
  <c r="AB91" i="23"/>
  <c r="Z54" i="24"/>
  <c r="AA54" i="23"/>
  <c r="Z46" i="24"/>
  <c r="AA46" i="23"/>
  <c r="Z35" i="24"/>
  <c r="AA35" i="23"/>
  <c r="Z11" i="23"/>
  <c r="Z7" i="23"/>
  <c r="Z23" i="24"/>
  <c r="AA23" i="23"/>
  <c r="Z6" i="23"/>
  <c r="Z5" i="23"/>
  <c r="Z10" i="23"/>
  <c r="AB92" i="24"/>
  <c r="AC92" i="23"/>
  <c r="Z47" i="24"/>
  <c r="AA47" i="23"/>
  <c r="Z41" i="24"/>
  <c r="AA41" i="23"/>
  <c r="Z88" i="24"/>
  <c r="AA88" i="23"/>
  <c r="AM29" i="36"/>
  <c r="CC16" i="34"/>
  <c r="AB16" i="34"/>
  <c r="BC16" i="34"/>
  <c r="R29" i="36"/>
  <c r="C15" i="23"/>
  <c r="C16" i="23" s="1"/>
  <c r="C114" i="36"/>
  <c r="D114" i="36" s="1"/>
  <c r="C155" i="36"/>
  <c r="C169" i="36" s="1"/>
  <c r="D169" i="36" s="1"/>
  <c r="E113" i="36"/>
  <c r="E77" i="36"/>
  <c r="F6" i="23"/>
  <c r="C7" i="24"/>
  <c r="C30" i="25"/>
  <c r="D30" i="25" s="1"/>
  <c r="C73" i="36"/>
  <c r="C11" i="24"/>
  <c r="C5" i="24"/>
  <c r="E109" i="36"/>
  <c r="D16" i="32"/>
  <c r="D63" i="38"/>
  <c r="D74" i="38" s="1"/>
  <c r="D99" i="38" s="1"/>
  <c r="E52" i="38"/>
  <c r="C16" i="37"/>
  <c r="E16" i="32"/>
  <c r="C74" i="36"/>
  <c r="C12" i="24"/>
  <c r="E14" i="33"/>
  <c r="E15" i="33" s="1"/>
  <c r="E16" i="33" s="1"/>
  <c r="E5" i="33"/>
  <c r="C16" i="32"/>
  <c r="E79" i="36"/>
  <c r="E82" i="36"/>
  <c r="E152" i="36" s="1"/>
  <c r="E166" i="36" s="1"/>
  <c r="F10" i="23"/>
  <c r="E136" i="36"/>
  <c r="E83" i="36"/>
  <c r="E71" i="36"/>
  <c r="E51" i="38"/>
  <c r="D62" i="38"/>
  <c r="D73" i="38" s="1"/>
  <c r="D97" i="38" s="1"/>
  <c r="D53" i="38"/>
  <c r="D59" i="38"/>
  <c r="D70" i="38" s="1"/>
  <c r="AW29" i="36"/>
  <c r="L72" i="6"/>
  <c r="M72" i="4"/>
  <c r="M28" i="4"/>
  <c r="L28" i="6"/>
  <c r="L68" i="4"/>
  <c r="K68" i="6"/>
  <c r="L53" i="6"/>
  <c r="M53" i="4"/>
  <c r="L85" i="4"/>
  <c r="K85" i="6"/>
  <c r="L74" i="4"/>
  <c r="K74" i="6"/>
  <c r="J14" i="6"/>
  <c r="J20" i="25" s="1"/>
  <c r="L51" i="4"/>
  <c r="K51" i="6"/>
  <c r="K71" i="6"/>
  <c r="L71" i="4"/>
  <c r="L62" i="4"/>
  <c r="K62" i="6"/>
  <c r="L70" i="6"/>
  <c r="M70" i="4"/>
  <c r="M89" i="4"/>
  <c r="L89" i="6"/>
  <c r="L40" i="4"/>
  <c r="K40" i="6"/>
  <c r="L32" i="4"/>
  <c r="K32" i="6"/>
  <c r="L38" i="4"/>
  <c r="K38" i="6"/>
  <c r="J12" i="6"/>
  <c r="J18" i="25" s="1"/>
  <c r="L65" i="4"/>
  <c r="K13" i="4"/>
  <c r="K65" i="6"/>
  <c r="L44" i="6"/>
  <c r="M44" i="4"/>
  <c r="K73" i="6"/>
  <c r="L73" i="4"/>
  <c r="M81" i="4"/>
  <c r="L81" i="6"/>
  <c r="M36" i="4"/>
  <c r="L36" i="6"/>
  <c r="K87" i="6"/>
  <c r="L87" i="4"/>
  <c r="L76" i="4"/>
  <c r="K76" i="6"/>
  <c r="K57" i="6"/>
  <c r="L57" i="4"/>
  <c r="L30" i="4"/>
  <c r="K30" i="6"/>
  <c r="L46" i="4"/>
  <c r="K46" i="6"/>
  <c r="K27" i="6"/>
  <c r="L27" i="4"/>
  <c r="K43" i="6"/>
  <c r="L43" i="4"/>
  <c r="L26" i="6"/>
  <c r="M26" i="4"/>
  <c r="M42" i="4"/>
  <c r="L42" i="6"/>
  <c r="L24" i="4"/>
  <c r="K24" i="6"/>
  <c r="K10" i="4"/>
  <c r="K6" i="4"/>
  <c r="L59" i="4"/>
  <c r="K59" i="6"/>
  <c r="L66" i="4"/>
  <c r="K66" i="6"/>
  <c r="J13" i="6"/>
  <c r="J19" i="25" s="1"/>
  <c r="K84" i="6"/>
  <c r="L84" i="4"/>
  <c r="K35" i="6"/>
  <c r="L35" i="4"/>
  <c r="L11" i="4" s="1"/>
  <c r="K29" i="6"/>
  <c r="L29" i="4"/>
  <c r="L92" i="4"/>
  <c r="K92" i="6"/>
  <c r="K14" i="4"/>
  <c r="Y15" i="23"/>
  <c r="Y16" i="23" s="1"/>
  <c r="D29" i="36"/>
  <c r="BD16" i="34"/>
  <c r="AE16" i="34"/>
  <c r="BT16" i="35"/>
  <c r="BD29" i="36"/>
  <c r="CG16" i="34"/>
  <c r="BB16" i="34"/>
  <c r="T16" i="35"/>
  <c r="BI16" i="34"/>
  <c r="BG16" i="34"/>
  <c r="AR16" i="34"/>
  <c r="BP5" i="35"/>
  <c r="R5" i="35"/>
  <c r="W16" i="34"/>
  <c r="AI16" i="34"/>
  <c r="AY29" i="36"/>
  <c r="CA16" i="35"/>
  <c r="V5" i="35"/>
  <c r="W16" i="35"/>
  <c r="BE16" i="34"/>
  <c r="AG16" i="34"/>
  <c r="BJ5" i="34"/>
  <c r="BU29" i="36"/>
  <c r="AN29" i="36"/>
  <c r="BN29" i="36"/>
  <c r="BQ29" i="36"/>
  <c r="CB16" i="35"/>
  <c r="BV29" i="36"/>
  <c r="BK16" i="35"/>
  <c r="AE29" i="36"/>
  <c r="BR29" i="36"/>
  <c r="AL29" i="36"/>
  <c r="AZ16" i="34"/>
  <c r="X29" i="36"/>
  <c r="Z5" i="34"/>
  <c r="CI16" i="35"/>
  <c r="BB29" i="36"/>
  <c r="AQ16" i="34"/>
  <c r="AQ31" i="4"/>
  <c r="AP31" i="6"/>
  <c r="G5" i="34"/>
  <c r="G16" i="34" s="1"/>
  <c r="AP6" i="4"/>
  <c r="AO10" i="6"/>
  <c r="AT29" i="4"/>
  <c r="AS29" i="6"/>
  <c r="AP10" i="4"/>
  <c r="AP15" i="4" s="1"/>
  <c r="AN5" i="6"/>
  <c r="E148" i="36"/>
  <c r="E162" i="36" s="1"/>
  <c r="E107" i="36"/>
  <c r="AB29" i="36"/>
  <c r="F5" i="23"/>
  <c r="F59" i="24"/>
  <c r="G59" i="23"/>
  <c r="D71" i="36"/>
  <c r="D15" i="24"/>
  <c r="D16" i="24" s="1"/>
  <c r="F26" i="24"/>
  <c r="F64" i="36" s="1"/>
  <c r="F122" i="36" s="1"/>
  <c r="F133" i="36" s="1"/>
  <c r="G26" i="23"/>
  <c r="F55" i="24"/>
  <c r="F78" i="36" s="1"/>
  <c r="F148" i="36" s="1"/>
  <c r="G55" i="23"/>
  <c r="F23" i="24"/>
  <c r="F61" i="36" s="1"/>
  <c r="F119" i="36" s="1"/>
  <c r="G23" i="23"/>
  <c r="F51" i="24"/>
  <c r="G51" i="23"/>
  <c r="E96" i="36"/>
  <c r="E10" i="24"/>
  <c r="CJ16" i="34"/>
  <c r="F74" i="24"/>
  <c r="G74" i="23"/>
  <c r="F29" i="24"/>
  <c r="F67" i="36" s="1"/>
  <c r="F125" i="36" s="1"/>
  <c r="F136" i="36" s="1"/>
  <c r="G29" i="23"/>
  <c r="G70" i="24"/>
  <c r="H70" i="23"/>
  <c r="H70" i="24" s="1"/>
  <c r="F28" i="24"/>
  <c r="F66" i="36" s="1"/>
  <c r="F124" i="36" s="1"/>
  <c r="F135" i="36" s="1"/>
  <c r="G28" i="23"/>
  <c r="E91" i="36"/>
  <c r="F91" i="36" s="1"/>
  <c r="G91" i="36" s="1"/>
  <c r="H91" i="36" s="1"/>
  <c r="AQ5" i="35"/>
  <c r="AQ16" i="35" s="1"/>
  <c r="BY29" i="36"/>
  <c r="AQ29" i="36"/>
  <c r="AM16" i="34"/>
  <c r="AE16" i="37"/>
  <c r="D120" i="36"/>
  <c r="BS29" i="36"/>
  <c r="Y16" i="34"/>
  <c r="BQ16" i="34"/>
  <c r="BJ29" i="36"/>
  <c r="X16" i="35"/>
  <c r="F13" i="23"/>
  <c r="D147" i="36"/>
  <c r="D161" i="36" s="1"/>
  <c r="BB5" i="35"/>
  <c r="BB16" i="35" s="1"/>
  <c r="BD16" i="35"/>
  <c r="AC16" i="34"/>
  <c r="AK29" i="36"/>
  <c r="S16" i="35"/>
  <c r="AF29" i="36"/>
  <c r="BO29" i="36"/>
  <c r="Z29" i="36"/>
  <c r="AG29" i="36"/>
  <c r="E85" i="36"/>
  <c r="E114" i="36" s="1"/>
  <c r="G27" i="24"/>
  <c r="G65" i="36" s="1"/>
  <c r="H27" i="23"/>
  <c r="H27" i="24" s="1"/>
  <c r="H65" i="36" s="1"/>
  <c r="H123" i="36" s="1"/>
  <c r="O58" i="38"/>
  <c r="O69" i="38" s="1"/>
  <c r="O48" i="38"/>
  <c r="O59" i="38" s="1"/>
  <c r="O70" i="38" s="1"/>
  <c r="E153" i="36"/>
  <c r="E167" i="36" s="1"/>
  <c r="E112" i="36"/>
  <c r="E108" i="36"/>
  <c r="E149" i="36"/>
  <c r="E163" i="36" s="1"/>
  <c r="E155" i="36"/>
  <c r="E106" i="36"/>
  <c r="E147" i="36"/>
  <c r="F29" i="36"/>
  <c r="AJ16" i="34"/>
  <c r="CF5" i="35"/>
  <c r="CF16" i="35" s="1"/>
  <c r="BH29" i="36"/>
  <c r="BL16" i="35"/>
  <c r="E165" i="36"/>
  <c r="AX29" i="36"/>
  <c r="F138" i="36"/>
  <c r="F15" i="32"/>
  <c r="F16" i="32" s="1"/>
  <c r="G15" i="32"/>
  <c r="G16" i="32" s="1"/>
  <c r="G68" i="24"/>
  <c r="H68" i="23"/>
  <c r="H68" i="24" s="1"/>
  <c r="F46" i="24"/>
  <c r="F84" i="36" s="1"/>
  <c r="F154" i="36" s="1"/>
  <c r="G46" i="23"/>
  <c r="E111" i="36"/>
  <c r="F84" i="24"/>
  <c r="G84" i="23"/>
  <c r="E146" i="36"/>
  <c r="G31" i="24"/>
  <c r="G69" i="36" s="1"/>
  <c r="G127" i="36" s="1"/>
  <c r="H31" i="23"/>
  <c r="H31" i="24" s="1"/>
  <c r="H69" i="36" s="1"/>
  <c r="H127" i="36" s="1"/>
  <c r="E110" i="36"/>
  <c r="F66" i="24"/>
  <c r="G66" i="23"/>
  <c r="F67" i="24"/>
  <c r="G67" i="23"/>
  <c r="F58" i="24"/>
  <c r="G58" i="23"/>
  <c r="F86" i="24"/>
  <c r="G86" i="23"/>
  <c r="E164" i="36"/>
  <c r="BV5" i="34"/>
  <c r="BV16" i="34" s="1"/>
  <c r="AG16" i="35"/>
  <c r="BI16" i="35"/>
  <c r="BA16" i="34"/>
  <c r="G72" i="24"/>
  <c r="H72" i="23"/>
  <c r="H72" i="24" s="1"/>
  <c r="G61" i="24"/>
  <c r="H61" i="23"/>
  <c r="H61" i="24" s="1"/>
  <c r="F80" i="24"/>
  <c r="F14" i="23"/>
  <c r="G80" i="23"/>
  <c r="G81" i="24"/>
  <c r="H81" i="23"/>
  <c r="H81" i="24" s="1"/>
  <c r="G89" i="24"/>
  <c r="H89" i="23"/>
  <c r="H89" i="24" s="1"/>
  <c r="F50" i="24"/>
  <c r="F12" i="23"/>
  <c r="G50" i="23"/>
  <c r="F90" i="24"/>
  <c r="G90" i="23"/>
  <c r="F77" i="24"/>
  <c r="G77" i="23"/>
  <c r="F62" i="24"/>
  <c r="G62" i="23"/>
  <c r="E13" i="24"/>
  <c r="E7" i="25" s="1"/>
  <c r="E67" i="25" s="1"/>
  <c r="E154" i="36"/>
  <c r="E168" i="36" s="1"/>
  <c r="G25" i="24"/>
  <c r="G63" i="36" s="1"/>
  <c r="H25" i="23"/>
  <c r="H25" i="24" s="1"/>
  <c r="H63" i="36" s="1"/>
  <c r="H121" i="36" s="1"/>
  <c r="F41" i="24"/>
  <c r="G41" i="23"/>
  <c r="E12" i="24"/>
  <c r="E6" i="25" s="1"/>
  <c r="E66" i="25" s="1"/>
  <c r="E73" i="36"/>
  <c r="E143" i="36" s="1"/>
  <c r="CE29" i="36"/>
  <c r="CG16" i="35"/>
  <c r="AZ29" i="36"/>
  <c r="G91" i="24"/>
  <c r="H91" i="23"/>
  <c r="H91" i="24" s="1"/>
  <c r="G65" i="24"/>
  <c r="H65" i="23"/>
  <c r="E14" i="24"/>
  <c r="E8" i="25" s="1"/>
  <c r="E68" i="25" s="1"/>
  <c r="F92" i="24"/>
  <c r="G92" i="23"/>
  <c r="F71" i="24"/>
  <c r="G71" i="23"/>
  <c r="K58" i="38"/>
  <c r="K69" i="38" s="1"/>
  <c r="K48" i="38"/>
  <c r="K59" i="38" s="1"/>
  <c r="K70" i="38" s="1"/>
  <c r="F47" i="24"/>
  <c r="G47" i="23"/>
  <c r="G57" i="24"/>
  <c r="H57" i="23"/>
  <c r="H57" i="24" s="1"/>
  <c r="F45" i="24"/>
  <c r="G45" i="23"/>
  <c r="F88" i="24"/>
  <c r="G88" i="23"/>
  <c r="F75" i="24"/>
  <c r="G75" i="23"/>
  <c r="G85" i="24"/>
  <c r="H85" i="23"/>
  <c r="H85" i="24" s="1"/>
  <c r="F73" i="24"/>
  <c r="G73" i="23"/>
  <c r="G56" i="24"/>
  <c r="H56" i="23"/>
  <c r="H56" i="24" s="1"/>
  <c r="F43" i="24"/>
  <c r="G43" i="23"/>
  <c r="F54" i="24"/>
  <c r="G54" i="23"/>
  <c r="F38" i="24"/>
  <c r="F76" i="36" s="1"/>
  <c r="F146" i="36" s="1"/>
  <c r="G38" i="23"/>
  <c r="F52" i="24"/>
  <c r="G52" i="23"/>
  <c r="G87" i="24"/>
  <c r="H87" i="23"/>
  <c r="H87" i="24" s="1"/>
  <c r="F44" i="24"/>
  <c r="G44" i="23"/>
  <c r="F82" i="24"/>
  <c r="G82" i="23"/>
  <c r="F69" i="24"/>
  <c r="G69" i="23"/>
  <c r="H83" i="23"/>
  <c r="H83" i="24" s="1"/>
  <c r="G83" i="24"/>
  <c r="F42" i="24"/>
  <c r="F80" i="36" s="1"/>
  <c r="G42" i="23"/>
  <c r="G76" i="24"/>
  <c r="H76" i="23"/>
  <c r="H76" i="24" s="1"/>
  <c r="G60" i="24"/>
  <c r="H60" i="23"/>
  <c r="H60" i="24" s="1"/>
  <c r="G53" i="24"/>
  <c r="H53" i="23"/>
  <c r="H53" i="24" s="1"/>
  <c r="E74" i="36"/>
  <c r="G32" i="24"/>
  <c r="G70" i="36" s="1"/>
  <c r="G128" i="36" s="1"/>
  <c r="H32" i="23"/>
  <c r="H32" i="24" s="1"/>
  <c r="H70" i="36" s="1"/>
  <c r="H128" i="36" s="1"/>
  <c r="H16" i="37"/>
  <c r="F70" i="36"/>
  <c r="F37" i="24"/>
  <c r="G37" i="23"/>
  <c r="F16" i="33"/>
  <c r="F7" i="23"/>
  <c r="E16" i="23"/>
  <c r="E75" i="36"/>
  <c r="E11" i="24"/>
  <c r="E30" i="25"/>
  <c r="D87" i="36"/>
  <c r="I58" i="38"/>
  <c r="I69" i="38" s="1"/>
  <c r="I48" i="38"/>
  <c r="I59" i="38" s="1"/>
  <c r="I70" i="38" s="1"/>
  <c r="G36" i="24"/>
  <c r="H36" i="23"/>
  <c r="H36" i="24" s="1"/>
  <c r="H40" i="23"/>
  <c r="H40" i="24" s="1"/>
  <c r="G40" i="24"/>
  <c r="G97" i="36"/>
  <c r="H97" i="36" s="1"/>
  <c r="G58" i="38"/>
  <c r="G69" i="38" s="1"/>
  <c r="G48" i="38"/>
  <c r="G35" i="24"/>
  <c r="H35" i="23"/>
  <c r="H39" i="23"/>
  <c r="H39" i="24" s="1"/>
  <c r="G39" i="24"/>
  <c r="K16" i="37"/>
  <c r="G13" i="33"/>
  <c r="G7" i="33"/>
  <c r="M31" i="6"/>
  <c r="N31" i="4"/>
  <c r="AO6" i="6"/>
  <c r="AO5" i="6" s="1"/>
  <c r="AQ26" i="4"/>
  <c r="AP26" i="6"/>
  <c r="AO16" i="4"/>
  <c r="N47" i="4"/>
  <c r="M47" i="6"/>
  <c r="M50" i="4"/>
  <c r="L50" i="6"/>
  <c r="AQ24" i="6"/>
  <c r="AR24" i="4"/>
  <c r="M75" i="6"/>
  <c r="N75" i="4"/>
  <c r="M56" i="4"/>
  <c r="L56" i="6"/>
  <c r="L58" i="38"/>
  <c r="L69" i="38" s="1"/>
  <c r="L48" i="38"/>
  <c r="L59" i="38" s="1"/>
  <c r="L70" i="38" s="1"/>
  <c r="M83" i="6"/>
  <c r="N83" i="4"/>
  <c r="L37" i="6"/>
  <c r="M37" i="4"/>
  <c r="L60" i="6"/>
  <c r="M60" i="4"/>
  <c r="AC5" i="6"/>
  <c r="AC16" i="6" s="1"/>
  <c r="AG5" i="6"/>
  <c r="AG16" i="6" s="1"/>
  <c r="AR23" i="4"/>
  <c r="AQ23" i="6"/>
  <c r="AQ28" i="4"/>
  <c r="AP28" i="6"/>
  <c r="M23" i="6"/>
  <c r="N23" i="4"/>
  <c r="M39" i="6"/>
  <c r="N39" i="4"/>
  <c r="L58" i="6"/>
  <c r="M58" i="4"/>
  <c r="M54" i="4"/>
  <c r="L54" i="6"/>
  <c r="AR27" i="4"/>
  <c r="AQ27" i="6"/>
  <c r="M90" i="4"/>
  <c r="L90" i="6"/>
  <c r="M52" i="4"/>
  <c r="L52" i="6"/>
  <c r="AP32" i="6"/>
  <c r="AQ32" i="4"/>
  <c r="N91" i="4"/>
  <c r="M91" i="6"/>
  <c r="Y65" i="25"/>
  <c r="AM5" i="6"/>
  <c r="AJ22" i="25"/>
  <c r="AA16" i="6"/>
  <c r="M45" i="4"/>
  <c r="L45" i="6"/>
  <c r="M82" i="4"/>
  <c r="L82" i="6"/>
  <c r="AQ25" i="4"/>
  <c r="AP25" i="6"/>
  <c r="AP5" i="4"/>
  <c r="L41" i="6"/>
  <c r="M41" i="4"/>
  <c r="N61" i="4"/>
  <c r="M61" i="6"/>
  <c r="L7" i="4"/>
  <c r="M67" i="6"/>
  <c r="N67" i="4"/>
  <c r="L86" i="6"/>
  <c r="M86" i="4"/>
  <c r="AH29" i="36"/>
  <c r="U16" i="34"/>
  <c r="AC16" i="35"/>
  <c r="F5" i="34"/>
  <c r="F16" i="34" s="1"/>
  <c r="AY16" i="34"/>
  <c r="BQ16" i="35"/>
  <c r="CC16" i="35"/>
  <c r="AM16" i="35"/>
  <c r="BM29" i="36"/>
  <c r="CG29" i="36"/>
  <c r="AL5" i="34"/>
  <c r="AL16" i="34" s="1"/>
  <c r="AP16" i="35"/>
  <c r="AA16" i="34"/>
  <c r="AG22" i="25"/>
  <c r="AH5" i="35"/>
  <c r="AA5" i="35"/>
  <c r="CD29" i="36"/>
  <c r="AJ16" i="35"/>
  <c r="BI29" i="36"/>
  <c r="BF29" i="36"/>
  <c r="BT29" i="36"/>
  <c r="CA29" i="36"/>
  <c r="BH16" i="35"/>
  <c r="CB29" i="36"/>
  <c r="AD29" i="36"/>
  <c r="CC29" i="36"/>
  <c r="AW16" i="35"/>
  <c r="BR5" i="35"/>
  <c r="BR16" i="35" s="1"/>
  <c r="CE5" i="35"/>
  <c r="CE16" i="35" s="1"/>
  <c r="CF29" i="36"/>
  <c r="AI16" i="35"/>
  <c r="P29" i="36"/>
  <c r="AX16" i="34"/>
  <c r="P16" i="34"/>
  <c r="BS5" i="34"/>
  <c r="BS16" i="34" s="1"/>
  <c r="AU16" i="34"/>
  <c r="AO16" i="34"/>
  <c r="BK29" i="36"/>
  <c r="BW29" i="36"/>
  <c r="BY16" i="34"/>
  <c r="BR5" i="34"/>
  <c r="BR16" i="34" s="1"/>
  <c r="CH16" i="34"/>
  <c r="CF16" i="34"/>
  <c r="BW16" i="34"/>
  <c r="AU29" i="36"/>
  <c r="E137" i="36"/>
  <c r="F137" i="36" s="1"/>
  <c r="G137" i="36" s="1"/>
  <c r="BT16" i="34"/>
  <c r="I16" i="6"/>
  <c r="I25" i="25"/>
  <c r="F16" i="6"/>
  <c r="F25" i="25"/>
  <c r="F22" i="25" s="1"/>
  <c r="G25" i="25"/>
  <c r="AK22" i="25"/>
  <c r="G5" i="6"/>
  <c r="H25" i="25"/>
  <c r="H22" i="25" s="1"/>
  <c r="H16" i="6"/>
  <c r="G21" i="25"/>
  <c r="AV16" i="34"/>
  <c r="CH29" i="36"/>
  <c r="AX16" i="35"/>
  <c r="T29" i="36"/>
  <c r="BG29" i="36"/>
  <c r="BV5" i="35"/>
  <c r="BV16" i="35" s="1"/>
  <c r="V29" i="36"/>
  <c r="BN5" i="35"/>
  <c r="BN16" i="35" s="1"/>
  <c r="BP16" i="34"/>
  <c r="AN5" i="35"/>
  <c r="AS16" i="34"/>
  <c r="BO16" i="34"/>
  <c r="AP29" i="36"/>
  <c r="CD5" i="35"/>
  <c r="CD16" i="35" s="1"/>
  <c r="BF5" i="34"/>
  <c r="G2" i="34" s="1"/>
  <c r="F42" i="36"/>
  <c r="G42" i="36" s="1"/>
  <c r="CJ29" i="36"/>
  <c r="BL29" i="36"/>
  <c r="AC29" i="36"/>
  <c r="S16" i="34"/>
  <c r="AI29" i="36"/>
  <c r="BC29" i="36"/>
  <c r="CD16" i="34"/>
  <c r="BS16" i="35"/>
  <c r="U29" i="36"/>
  <c r="BJ16" i="35"/>
  <c r="CI29" i="36"/>
  <c r="AA29" i="36"/>
  <c r="CI16" i="34"/>
  <c r="J2" i="34"/>
  <c r="D160" i="36"/>
  <c r="CJ16" i="35"/>
  <c r="R16" i="34"/>
  <c r="BF16" i="35"/>
  <c r="AD16" i="35"/>
  <c r="F16" i="35"/>
  <c r="D156" i="36"/>
  <c r="E81" i="38" s="1"/>
  <c r="J2" i="35"/>
  <c r="BO16" i="35"/>
  <c r="V16" i="35"/>
  <c r="AV16" i="35"/>
  <c r="BY16" i="35"/>
  <c r="AR16" i="35"/>
  <c r="AH16" i="34"/>
  <c r="BA16" i="35"/>
  <c r="D159" i="36"/>
  <c r="BX16" i="35"/>
  <c r="AZ16" i="35"/>
  <c r="P16" i="35"/>
  <c r="R16" i="35"/>
  <c r="AY16" i="35"/>
  <c r="BH16" i="34"/>
  <c r="AS29" i="36"/>
  <c r="BP16" i="35"/>
  <c r="Y21" i="25"/>
  <c r="AN16" i="6"/>
  <c r="AN25" i="25"/>
  <c r="AN22" i="25" s="1"/>
  <c r="AD25" i="25"/>
  <c r="AD22" i="25" s="1"/>
  <c r="AD16" i="6"/>
  <c r="AF25" i="25"/>
  <c r="AF22" i="25" s="1"/>
  <c r="AF16" i="6"/>
  <c r="AB16" i="6"/>
  <c r="AB25" i="25"/>
  <c r="AB22" i="25" s="1"/>
  <c r="Y25" i="25"/>
  <c r="AI25" i="25"/>
  <c r="AI22" i="25" s="1"/>
  <c r="AI16" i="6"/>
  <c r="AE25" i="25"/>
  <c r="AE22" i="25" s="1"/>
  <c r="AE16" i="6"/>
  <c r="AH6" i="6"/>
  <c r="AH5" i="6" s="1"/>
  <c r="AH16" i="25"/>
  <c r="AH15" i="6"/>
  <c r="X25" i="25"/>
  <c r="AS30" i="4"/>
  <c r="AR30" i="6"/>
  <c r="X21" i="25"/>
  <c r="AM16" i="6"/>
  <c r="AM25" i="25"/>
  <c r="AM22" i="25" s="1"/>
  <c r="Y5" i="6"/>
  <c r="Y16" i="6" s="1"/>
  <c r="AC25" i="25"/>
  <c r="AC22" i="25" s="1"/>
  <c r="Z6" i="6"/>
  <c r="Z5" i="6" s="1"/>
  <c r="Z15" i="6"/>
  <c r="Z16" i="25"/>
  <c r="X5" i="6"/>
  <c r="X16" i="6" s="1"/>
  <c r="AD5" i="34"/>
  <c r="AD16" i="34" s="1"/>
  <c r="BN16" i="34"/>
  <c r="E16" i="35"/>
  <c r="BU16" i="35"/>
  <c r="Y29" i="36"/>
  <c r="AS16" i="35"/>
  <c r="AT5" i="34"/>
  <c r="AT16" i="34" s="1"/>
  <c r="Y16" i="35"/>
  <c r="AK16" i="35"/>
  <c r="BC16" i="35"/>
  <c r="BW16" i="35"/>
  <c r="BZ5" i="34"/>
  <c r="I2" i="34" s="1"/>
  <c r="AU16" i="35"/>
  <c r="BX16" i="34"/>
  <c r="AF16" i="34"/>
  <c r="AP16" i="34"/>
  <c r="BZ16" i="35"/>
  <c r="BF16" i="34"/>
  <c r="C57" i="36"/>
  <c r="D57" i="36" s="1"/>
  <c r="E57" i="36" s="1"/>
  <c r="F57" i="36" s="1"/>
  <c r="G57" i="36" s="1"/>
  <c r="C29" i="36"/>
  <c r="C58" i="36" s="1"/>
  <c r="D58" i="36" s="1"/>
  <c r="AA16" i="35"/>
  <c r="D42" i="36"/>
  <c r="AO16" i="35"/>
  <c r="BM16" i="35"/>
  <c r="BJ16" i="34"/>
  <c r="G16" i="35"/>
  <c r="Q16" i="35"/>
  <c r="BE16" i="35"/>
  <c r="AE16" i="35"/>
  <c r="BG16" i="35"/>
  <c r="E29" i="36"/>
  <c r="AT16" i="35"/>
  <c r="G29" i="36"/>
  <c r="E129" i="36"/>
  <c r="F80" i="38" s="1"/>
  <c r="E132" i="36"/>
  <c r="F132" i="36" s="1"/>
  <c r="AL16" i="35"/>
  <c r="CH16" i="35"/>
  <c r="I18" i="36" l="1"/>
  <c r="I47" i="36" s="1"/>
  <c r="L12" i="4"/>
  <c r="K14" i="6"/>
  <c r="K20" i="25" s="1"/>
  <c r="AR86" i="4"/>
  <c r="AQ86" i="6"/>
  <c r="AR82" i="4"/>
  <c r="AQ82" i="6"/>
  <c r="L5" i="4"/>
  <c r="J11" i="6"/>
  <c r="AR37" i="6"/>
  <c r="AS37" i="4"/>
  <c r="AQ40" i="6"/>
  <c r="AR40" i="4"/>
  <c r="AS72" i="4"/>
  <c r="AR72" i="6"/>
  <c r="AR67" i="4"/>
  <c r="AQ67" i="6"/>
  <c r="J15" i="4"/>
  <c r="J16" i="4" s="1"/>
  <c r="AQ43" i="6"/>
  <c r="AR43" i="4"/>
  <c r="AQ12" i="6"/>
  <c r="AQ18" i="25" s="1"/>
  <c r="AR41" i="6"/>
  <c r="AS41" i="4"/>
  <c r="AQ91" i="6"/>
  <c r="AR91" i="4"/>
  <c r="AQ56" i="6"/>
  <c r="AR56" i="4"/>
  <c r="AR52" i="6"/>
  <c r="AS52" i="4"/>
  <c r="AQ62" i="6"/>
  <c r="AR62" i="4"/>
  <c r="AP11" i="6"/>
  <c r="AP14" i="6"/>
  <c r="AP20" i="25" s="1"/>
  <c r="AQ45" i="6"/>
  <c r="AR45" i="4"/>
  <c r="AQ11" i="4"/>
  <c r="AQ69" i="6"/>
  <c r="AR69" i="4"/>
  <c r="AS80" i="4"/>
  <c r="AR80" i="6"/>
  <c r="AR53" i="6"/>
  <c r="AS53" i="4"/>
  <c r="AQ66" i="6"/>
  <c r="AR66" i="4"/>
  <c r="K26" i="6"/>
  <c r="K5" i="4"/>
  <c r="AQ7" i="4"/>
  <c r="AP16" i="4"/>
  <c r="AQ13" i="4"/>
  <c r="AQ88" i="6"/>
  <c r="AR88" i="4"/>
  <c r="K39" i="6"/>
  <c r="K11" i="6" s="1"/>
  <c r="K17" i="25" s="1"/>
  <c r="K7" i="4"/>
  <c r="AQ81" i="6"/>
  <c r="AR81" i="4"/>
  <c r="AP13" i="6"/>
  <c r="AP19" i="25" s="1"/>
  <c r="AQ36" i="6"/>
  <c r="AQ11" i="6" s="1"/>
  <c r="AR36" i="4"/>
  <c r="K12" i="4"/>
  <c r="K50" i="6"/>
  <c r="K12" i="6" s="1"/>
  <c r="K18" i="25" s="1"/>
  <c r="AQ76" i="6"/>
  <c r="AR76" i="4"/>
  <c r="K11" i="4"/>
  <c r="K15" i="4" s="1"/>
  <c r="K16" i="4" s="1"/>
  <c r="AT75" i="4"/>
  <c r="AS75" i="6"/>
  <c r="Y4" i="25"/>
  <c r="Y64" i="25" s="1"/>
  <c r="F74" i="36"/>
  <c r="F144" i="36" s="1"/>
  <c r="H15" i="34"/>
  <c r="H6" i="34"/>
  <c r="H5" i="34" s="1"/>
  <c r="Z85" i="36"/>
  <c r="I40" i="36"/>
  <c r="I36" i="36"/>
  <c r="I21" i="36"/>
  <c r="I50" i="36" s="1"/>
  <c r="H13" i="36"/>
  <c r="H42" i="36" s="1"/>
  <c r="I35" i="36"/>
  <c r="AT61" i="4"/>
  <c r="AS61" i="6"/>
  <c r="H6" i="35"/>
  <c r="H15" i="35"/>
  <c r="C90" i="36"/>
  <c r="C71" i="36"/>
  <c r="C119" i="36"/>
  <c r="H12" i="32"/>
  <c r="I25" i="32"/>
  <c r="I25" i="33" s="1"/>
  <c r="I59" i="32"/>
  <c r="I59" i="33" s="1"/>
  <c r="I38" i="32"/>
  <c r="I38" i="33" s="1"/>
  <c r="I29" i="32"/>
  <c r="J19" i="32"/>
  <c r="I89" i="32"/>
  <c r="I89" i="33" s="1"/>
  <c r="I43" i="32"/>
  <c r="I43" i="33" s="1"/>
  <c r="I47" i="32"/>
  <c r="I47" i="33" s="1"/>
  <c r="I69" i="32"/>
  <c r="I69" i="33" s="1"/>
  <c r="I51" i="32"/>
  <c r="I51" i="33" s="1"/>
  <c r="I81" i="32"/>
  <c r="I81" i="33" s="1"/>
  <c r="I85" i="32"/>
  <c r="I85" i="33" s="1"/>
  <c r="I77" i="32"/>
  <c r="I77" i="33" s="1"/>
  <c r="I65" i="32"/>
  <c r="I73" i="32"/>
  <c r="I73" i="33" s="1"/>
  <c r="I55" i="32"/>
  <c r="I55" i="33" s="1"/>
  <c r="I31" i="32"/>
  <c r="I31" i="33" s="1"/>
  <c r="I23" i="32"/>
  <c r="I86" i="32"/>
  <c r="I86" i="33" s="1"/>
  <c r="I45" i="32"/>
  <c r="I45" i="33" s="1"/>
  <c r="I36" i="32"/>
  <c r="I36" i="33" s="1"/>
  <c r="I90" i="32"/>
  <c r="I90" i="33" s="1"/>
  <c r="I52" i="32"/>
  <c r="I52" i="33" s="1"/>
  <c r="I70" i="32"/>
  <c r="I70" i="33" s="1"/>
  <c r="I40" i="32"/>
  <c r="I40" i="33" s="1"/>
  <c r="I61" i="32"/>
  <c r="I61" i="33" s="1"/>
  <c r="I74" i="32"/>
  <c r="I74" i="33" s="1"/>
  <c r="I27" i="32"/>
  <c r="I27" i="33" s="1"/>
  <c r="I56" i="32"/>
  <c r="I56" i="33" s="1"/>
  <c r="I26" i="32"/>
  <c r="I26" i="33" s="1"/>
  <c r="I60" i="32"/>
  <c r="I60" i="33" s="1"/>
  <c r="I54" i="32"/>
  <c r="I54" i="33" s="1"/>
  <c r="I84" i="32"/>
  <c r="I28" i="32"/>
  <c r="I28" i="33" s="1"/>
  <c r="I24" i="32"/>
  <c r="I24" i="33" s="1"/>
  <c r="I46" i="32"/>
  <c r="I46" i="33" s="1"/>
  <c r="I37" i="32"/>
  <c r="I37" i="33" s="1"/>
  <c r="I62" i="32"/>
  <c r="I62" i="33" s="1"/>
  <c r="I58" i="32"/>
  <c r="I58" i="33" s="1"/>
  <c r="I57" i="32"/>
  <c r="I57" i="33" s="1"/>
  <c r="I75" i="32"/>
  <c r="I75" i="33" s="1"/>
  <c r="I67" i="32"/>
  <c r="I67" i="33" s="1"/>
  <c r="I39" i="32"/>
  <c r="I39" i="33" s="1"/>
  <c r="I35" i="32"/>
  <c r="I35" i="33" s="1"/>
  <c r="I50" i="32"/>
  <c r="I76" i="32"/>
  <c r="I76" i="33" s="1"/>
  <c r="I68" i="32"/>
  <c r="I68" i="33" s="1"/>
  <c r="I87" i="32"/>
  <c r="I87" i="33" s="1"/>
  <c r="I83" i="32"/>
  <c r="I83" i="33" s="1"/>
  <c r="I44" i="32"/>
  <c r="I44" i="33" s="1"/>
  <c r="I29" i="33"/>
  <c r="I88" i="32"/>
  <c r="I88" i="33" s="1"/>
  <c r="I30" i="32"/>
  <c r="I30" i="33" s="1"/>
  <c r="I32" i="32"/>
  <c r="I32" i="33" s="1"/>
  <c r="I53" i="32"/>
  <c r="I53" i="33" s="1"/>
  <c r="I66" i="32"/>
  <c r="I66" i="33" s="1"/>
  <c r="I92" i="32"/>
  <c r="I92" i="33" s="1"/>
  <c r="I41" i="32"/>
  <c r="I41" i="33" s="1"/>
  <c r="I71" i="32"/>
  <c r="I71" i="33" s="1"/>
  <c r="I72" i="32"/>
  <c r="I72" i="33" s="1"/>
  <c r="I91" i="32"/>
  <c r="I91" i="33" s="1"/>
  <c r="I80" i="32"/>
  <c r="I82" i="32"/>
  <c r="I82" i="33" s="1"/>
  <c r="I50" i="33"/>
  <c r="I84" i="33"/>
  <c r="AT46" i="4"/>
  <c r="AS46" i="6"/>
  <c r="AU39" i="4"/>
  <c r="AT39" i="6"/>
  <c r="AT35" i="4"/>
  <c r="AS35" i="6"/>
  <c r="AT44" i="4"/>
  <c r="AS44" i="6"/>
  <c r="AT83" i="4"/>
  <c r="AS83" i="6"/>
  <c r="I25" i="36"/>
  <c r="I54" i="36" s="1"/>
  <c r="J85" i="35"/>
  <c r="J75" i="35"/>
  <c r="J65" i="35"/>
  <c r="J55" i="35"/>
  <c r="J72" i="35"/>
  <c r="J60" i="35"/>
  <c r="J44" i="35"/>
  <c r="J91" i="35"/>
  <c r="J83" i="35"/>
  <c r="J73" i="35"/>
  <c r="J87" i="35"/>
  <c r="J77" i="35"/>
  <c r="J67" i="35"/>
  <c r="J57" i="35"/>
  <c r="J76" i="35"/>
  <c r="J68" i="35"/>
  <c r="J46" i="35"/>
  <c r="J38" i="35"/>
  <c r="J88" i="35"/>
  <c r="J52" i="35"/>
  <c r="J37" i="35"/>
  <c r="J27" i="35"/>
  <c r="J92" i="35"/>
  <c r="J24" i="35"/>
  <c r="J81" i="35"/>
  <c r="J53" i="35"/>
  <c r="J56" i="35"/>
  <c r="J36" i="35"/>
  <c r="J66" i="35"/>
  <c r="J41" i="35"/>
  <c r="J80" i="35"/>
  <c r="J82" i="35"/>
  <c r="J89" i="35"/>
  <c r="J59" i="35"/>
  <c r="J86" i="35"/>
  <c r="J40" i="35"/>
  <c r="J74" i="35"/>
  <c r="J45" i="35"/>
  <c r="J29" i="35"/>
  <c r="J9" i="36" s="1"/>
  <c r="J38" i="36" s="1"/>
  <c r="J70" i="35"/>
  <c r="J51" i="35"/>
  <c r="J30" i="35"/>
  <c r="J35" i="35"/>
  <c r="J47" i="35"/>
  <c r="J90" i="35"/>
  <c r="J26" i="35"/>
  <c r="J31" i="35"/>
  <c r="K19" i="35"/>
  <c r="J61" i="35"/>
  <c r="J42" i="35"/>
  <c r="J22" i="36" s="1"/>
  <c r="J23" i="35"/>
  <c r="J43" i="35"/>
  <c r="J71" i="35"/>
  <c r="J50" i="35"/>
  <c r="J58" i="35"/>
  <c r="J62" i="35"/>
  <c r="I27" i="36"/>
  <c r="I56" i="36" s="1"/>
  <c r="I24" i="36"/>
  <c r="I53" i="36" s="1"/>
  <c r="AU42" i="4"/>
  <c r="AT42" i="6"/>
  <c r="J27" i="34"/>
  <c r="J24" i="34"/>
  <c r="K19" i="34"/>
  <c r="J31" i="34"/>
  <c r="J26" i="34"/>
  <c r="J23" i="34"/>
  <c r="J30" i="34"/>
  <c r="J28" i="34"/>
  <c r="J8" i="36" s="1"/>
  <c r="J37" i="36" s="1"/>
  <c r="H39" i="36"/>
  <c r="I39" i="36" s="1"/>
  <c r="AU74" i="4"/>
  <c r="AT74" i="6"/>
  <c r="AU77" i="4"/>
  <c r="AT77" i="6"/>
  <c r="AT51" i="4"/>
  <c r="AS51" i="6"/>
  <c r="AU58" i="4"/>
  <c r="AT58" i="6"/>
  <c r="AT89" i="4"/>
  <c r="AS89" i="6"/>
  <c r="M80" i="4"/>
  <c r="L80" i="6"/>
  <c r="AT50" i="4"/>
  <c r="AS50" i="6"/>
  <c r="AU71" i="4"/>
  <c r="AT71" i="6"/>
  <c r="L77" i="6"/>
  <c r="M77" i="4"/>
  <c r="I12" i="35"/>
  <c r="I22" i="36"/>
  <c r="I51" i="36" s="1"/>
  <c r="J51" i="36" s="1"/>
  <c r="I3" i="36"/>
  <c r="I13" i="36" s="1"/>
  <c r="I10" i="35"/>
  <c r="E16" i="6"/>
  <c r="E25" i="25"/>
  <c r="E22" i="25" s="1"/>
  <c r="AQ17" i="25"/>
  <c r="I10" i="34"/>
  <c r="D6" i="6"/>
  <c r="D15" i="6"/>
  <c r="D16" i="6" s="1"/>
  <c r="AS92" i="6"/>
  <c r="AT92" i="4"/>
  <c r="H7" i="35"/>
  <c r="H137" i="36"/>
  <c r="F30" i="25"/>
  <c r="AT84" i="4"/>
  <c r="AS84" i="6"/>
  <c r="AT38" i="4"/>
  <c r="AS38" i="6"/>
  <c r="H23" i="33"/>
  <c r="H6" i="32"/>
  <c r="H5" i="32"/>
  <c r="H18" i="33" s="1"/>
  <c r="H10" i="32"/>
  <c r="H35" i="33"/>
  <c r="H11" i="32"/>
  <c r="H7" i="32"/>
  <c r="AU54" i="4"/>
  <c r="AT54" i="6"/>
  <c r="AT55" i="4"/>
  <c r="AS55" i="6"/>
  <c r="AT59" i="4"/>
  <c r="AS59" i="6"/>
  <c r="I14" i="35"/>
  <c r="I13" i="35"/>
  <c r="AT85" i="4"/>
  <c r="AS85" i="6"/>
  <c r="AT70" i="4"/>
  <c r="AS70" i="6"/>
  <c r="D123" i="36"/>
  <c r="D134" i="36" s="1"/>
  <c r="E134" i="36" s="1"/>
  <c r="F134" i="36" s="1"/>
  <c r="D94" i="36"/>
  <c r="E94" i="36" s="1"/>
  <c r="F94" i="36" s="1"/>
  <c r="H28" i="36"/>
  <c r="H29" i="36" s="1"/>
  <c r="AU73" i="4"/>
  <c r="AT73" i="6"/>
  <c r="L88" i="6"/>
  <c r="M88" i="4"/>
  <c r="H32" i="36"/>
  <c r="I32" i="36" s="1"/>
  <c r="G22" i="25"/>
  <c r="M69" i="4"/>
  <c r="L69" i="6"/>
  <c r="AT90" i="4"/>
  <c r="AS90" i="6"/>
  <c r="H12" i="33"/>
  <c r="H80" i="33"/>
  <c r="H14" i="33" s="1"/>
  <c r="H14" i="32"/>
  <c r="H65" i="33"/>
  <c r="H13" i="32"/>
  <c r="AT57" i="4"/>
  <c r="AS57" i="6"/>
  <c r="AT68" i="4"/>
  <c r="AS68" i="6"/>
  <c r="M25" i="4"/>
  <c r="L25" i="6"/>
  <c r="H33" i="36"/>
  <c r="I33" i="36" s="1"/>
  <c r="AT65" i="4"/>
  <c r="AS65" i="6"/>
  <c r="M55" i="4"/>
  <c r="L55" i="6"/>
  <c r="C15" i="6"/>
  <c r="C16" i="6" s="1"/>
  <c r="C6" i="6"/>
  <c r="I11" i="35"/>
  <c r="I15" i="36"/>
  <c r="I23" i="36"/>
  <c r="I52" i="36" s="1"/>
  <c r="I17" i="36"/>
  <c r="I46" i="36" s="1"/>
  <c r="I20" i="36"/>
  <c r="I49" i="36" s="1"/>
  <c r="I26" i="36"/>
  <c r="I55" i="36" s="1"/>
  <c r="AU47" i="4"/>
  <c r="AT47" i="6"/>
  <c r="AU60" i="4"/>
  <c r="AT60" i="6"/>
  <c r="G11" i="33"/>
  <c r="AT87" i="4"/>
  <c r="AS87" i="6"/>
  <c r="Z74" i="36"/>
  <c r="Z15" i="23"/>
  <c r="Z16" i="23" s="1"/>
  <c r="Z79" i="36"/>
  <c r="Y86" i="36"/>
  <c r="Y87" i="36" s="1"/>
  <c r="Y115" i="36" s="1"/>
  <c r="Z82" i="36"/>
  <c r="AA30" i="24"/>
  <c r="AA68" i="36" s="1"/>
  <c r="AB30" i="23"/>
  <c r="AA27" i="24"/>
  <c r="AA65" i="36" s="1"/>
  <c r="AB27" i="23"/>
  <c r="AB31" i="23"/>
  <c r="AA31" i="24"/>
  <c r="AA69" i="36" s="1"/>
  <c r="Y9" i="25"/>
  <c r="Y69" i="25" s="1"/>
  <c r="AA88" i="24"/>
  <c r="AB88" i="23"/>
  <c r="AA47" i="24"/>
  <c r="AB47" i="23"/>
  <c r="Z61" i="36"/>
  <c r="Z71" i="36" s="1"/>
  <c r="Z10" i="24"/>
  <c r="Z73" i="36"/>
  <c r="Z11" i="24"/>
  <c r="AD25" i="23"/>
  <c r="AC25" i="24"/>
  <c r="AC63" i="36" s="1"/>
  <c r="AA83" i="24"/>
  <c r="AB83" i="23"/>
  <c r="AA44" i="24"/>
  <c r="AB44" i="23"/>
  <c r="Z77" i="36"/>
  <c r="AA84" i="24"/>
  <c r="AB84" i="23"/>
  <c r="Z81" i="36"/>
  <c r="AA60" i="24"/>
  <c r="AB60" i="23"/>
  <c r="AA69" i="24"/>
  <c r="AB69" i="23"/>
  <c r="AA53" i="24"/>
  <c r="AB53" i="23"/>
  <c r="Z80" i="36"/>
  <c r="AB28" i="24"/>
  <c r="AB66" i="36" s="1"/>
  <c r="AC28" i="23"/>
  <c r="AA62" i="24"/>
  <c r="AB62" i="23"/>
  <c r="AA40" i="24"/>
  <c r="AB40" i="23"/>
  <c r="AC72" i="24"/>
  <c r="AD72" i="23"/>
  <c r="AA23" i="24"/>
  <c r="AB23" i="23"/>
  <c r="AA10" i="23"/>
  <c r="AA6" i="23"/>
  <c r="AA5" i="23"/>
  <c r="AC86" i="24"/>
  <c r="AD86" i="23"/>
  <c r="AA90" i="24"/>
  <c r="AB90" i="23"/>
  <c r="AA43" i="24"/>
  <c r="AB43" i="23"/>
  <c r="AA42" i="24"/>
  <c r="AB42" i="23"/>
  <c r="AA56" i="24"/>
  <c r="AB56" i="23"/>
  <c r="Y7" i="24"/>
  <c r="Y5" i="24" s="1"/>
  <c r="AA46" i="24"/>
  <c r="AB46" i="23"/>
  <c r="AB91" i="24"/>
  <c r="AC91" i="23"/>
  <c r="AA80" i="24"/>
  <c r="AB80" i="23"/>
  <c r="AA14" i="23"/>
  <c r="AA81" i="24"/>
  <c r="AB81" i="23"/>
  <c r="AA89" i="24"/>
  <c r="AB89" i="23"/>
  <c r="AA38" i="24"/>
  <c r="AB38" i="23"/>
  <c r="AA85" i="24"/>
  <c r="AB85" i="23"/>
  <c r="AA37" i="24"/>
  <c r="AB37" i="23"/>
  <c r="AA76" i="24"/>
  <c r="AB76" i="23"/>
  <c r="AA77" i="24"/>
  <c r="AB77" i="23"/>
  <c r="AA73" i="24"/>
  <c r="AB73" i="23"/>
  <c r="AA50" i="24"/>
  <c r="AB50" i="23"/>
  <c r="AA12" i="23"/>
  <c r="AA59" i="24"/>
  <c r="AB59" i="23"/>
  <c r="AA67" i="24"/>
  <c r="AB67" i="23"/>
  <c r="AA45" i="24"/>
  <c r="AB45" i="23"/>
  <c r="AA57" i="24"/>
  <c r="AB57" i="23"/>
  <c r="AA26" i="24"/>
  <c r="AA64" i="36" s="1"/>
  <c r="AB26" i="23"/>
  <c r="Z78" i="36"/>
  <c r="AA65" i="24"/>
  <c r="AB65" i="23"/>
  <c r="AA13" i="23"/>
  <c r="AC58" i="24"/>
  <c r="AD58" i="23"/>
  <c r="AA35" i="24"/>
  <c r="AB35" i="23"/>
  <c r="AA11" i="23"/>
  <c r="AA7" i="23"/>
  <c r="AA54" i="24"/>
  <c r="AB54" i="23"/>
  <c r="AA29" i="24"/>
  <c r="AA67" i="36" s="1"/>
  <c r="AB29" i="23"/>
  <c r="AB36" i="24"/>
  <c r="AC36" i="23"/>
  <c r="AA68" i="24"/>
  <c r="AB68" i="23"/>
  <c r="AA39" i="24"/>
  <c r="AB39" i="23"/>
  <c r="AA82" i="24"/>
  <c r="AB82" i="23"/>
  <c r="AA70" i="24"/>
  <c r="AB70" i="23"/>
  <c r="AA32" i="24"/>
  <c r="AA70" i="36" s="1"/>
  <c r="AB32" i="23"/>
  <c r="Y15" i="24"/>
  <c r="Y13" i="25" s="1"/>
  <c r="AA41" i="24"/>
  <c r="AB41" i="23"/>
  <c r="AC92" i="24"/>
  <c r="AD92" i="23"/>
  <c r="Z84" i="36"/>
  <c r="AC51" i="24"/>
  <c r="AD51" i="23"/>
  <c r="AA66" i="24"/>
  <c r="AB66" i="23"/>
  <c r="AA87" i="24"/>
  <c r="AB87" i="23"/>
  <c r="Z14" i="24"/>
  <c r="Z8" i="25" s="1"/>
  <c r="Z68" i="25" s="1"/>
  <c r="Z76" i="36"/>
  <c r="Z75" i="36"/>
  <c r="AA24" i="24"/>
  <c r="AA62" i="36" s="1"/>
  <c r="AB24" i="23"/>
  <c r="Z12" i="24"/>
  <c r="Z6" i="25" s="1"/>
  <c r="Z66" i="25" s="1"/>
  <c r="AA71" i="24"/>
  <c r="AB71" i="23"/>
  <c r="AA52" i="24"/>
  <c r="AB52" i="23"/>
  <c r="AA61" i="24"/>
  <c r="AB61" i="23"/>
  <c r="Z83" i="36"/>
  <c r="AA55" i="24"/>
  <c r="AB55" i="23"/>
  <c r="AC74" i="24"/>
  <c r="AD74" i="23"/>
  <c r="AA75" i="24"/>
  <c r="AB75" i="23"/>
  <c r="Z13" i="24"/>
  <c r="Z7" i="25" s="1"/>
  <c r="Z67" i="25" s="1"/>
  <c r="E169" i="36"/>
  <c r="G6" i="23"/>
  <c r="C103" i="36"/>
  <c r="D103" i="36" s="1"/>
  <c r="C144" i="36"/>
  <c r="C158" i="36" s="1"/>
  <c r="C15" i="24"/>
  <c r="C16" i="24" s="1"/>
  <c r="C143" i="36"/>
  <c r="C86" i="36"/>
  <c r="C102" i="36"/>
  <c r="D102" i="36" s="1"/>
  <c r="E63" i="38"/>
  <c r="E74" i="38" s="1"/>
  <c r="E99" i="38" s="1"/>
  <c r="F52" i="38"/>
  <c r="F82" i="36"/>
  <c r="F152" i="36" s="1"/>
  <c r="F166" i="36" s="1"/>
  <c r="G98" i="36"/>
  <c r="F10" i="24"/>
  <c r="D64" i="38"/>
  <c r="D75" i="38" s="1"/>
  <c r="D101" i="38" s="1"/>
  <c r="E53" i="38"/>
  <c r="F51" i="38"/>
  <c r="E62" i="38"/>
  <c r="E73" i="38" s="1"/>
  <c r="E97" i="38" s="1"/>
  <c r="E2" i="35"/>
  <c r="L92" i="6"/>
  <c r="M92" i="4"/>
  <c r="L59" i="6"/>
  <c r="M59" i="4"/>
  <c r="M24" i="4"/>
  <c r="L24" i="6"/>
  <c r="L6" i="4"/>
  <c r="L10" i="4"/>
  <c r="M46" i="4"/>
  <c r="L46" i="6"/>
  <c r="M81" i="6"/>
  <c r="N81" i="4"/>
  <c r="M32" i="4"/>
  <c r="L32" i="6"/>
  <c r="M89" i="6"/>
  <c r="N89" i="4"/>
  <c r="L62" i="6"/>
  <c r="M62" i="4"/>
  <c r="M51" i="4"/>
  <c r="L51" i="6"/>
  <c r="L74" i="6"/>
  <c r="M74" i="4"/>
  <c r="M53" i="6"/>
  <c r="N53" i="4"/>
  <c r="M29" i="4"/>
  <c r="L29" i="6"/>
  <c r="L84" i="6"/>
  <c r="M84" i="4"/>
  <c r="L66" i="6"/>
  <c r="M66" i="4"/>
  <c r="L43" i="6"/>
  <c r="M43" i="4"/>
  <c r="M73" i="4"/>
  <c r="L73" i="6"/>
  <c r="K13" i="6"/>
  <c r="K19" i="25" s="1"/>
  <c r="N70" i="4"/>
  <c r="M70" i="6"/>
  <c r="M71" i="4"/>
  <c r="L71" i="6"/>
  <c r="L14" i="4"/>
  <c r="N28" i="4"/>
  <c r="M28" i="6"/>
  <c r="J6" i="6"/>
  <c r="J16" i="25"/>
  <c r="J15" i="6"/>
  <c r="J25" i="25" s="1"/>
  <c r="M42" i="6"/>
  <c r="N42" i="4"/>
  <c r="J17" i="25"/>
  <c r="J7" i="6"/>
  <c r="M30" i="4"/>
  <c r="L30" i="6"/>
  <c r="M76" i="4"/>
  <c r="L76" i="6"/>
  <c r="M36" i="6"/>
  <c r="N36" i="4"/>
  <c r="L38" i="6"/>
  <c r="M38" i="4"/>
  <c r="L40" i="6"/>
  <c r="L11" i="6" s="1"/>
  <c r="L17" i="25" s="1"/>
  <c r="M40" i="4"/>
  <c r="L85" i="6"/>
  <c r="M85" i="4"/>
  <c r="M72" i="6"/>
  <c r="N72" i="4"/>
  <c r="L35" i="6"/>
  <c r="M35" i="4"/>
  <c r="M11" i="4" s="1"/>
  <c r="K10" i="6"/>
  <c r="K15" i="6" s="1"/>
  <c r="M26" i="6"/>
  <c r="N26" i="4"/>
  <c r="M27" i="4"/>
  <c r="L27" i="6"/>
  <c r="M57" i="4"/>
  <c r="L57" i="6"/>
  <c r="L87" i="6"/>
  <c r="M87" i="4"/>
  <c r="M14" i="4" s="1"/>
  <c r="M44" i="6"/>
  <c r="N44" i="4"/>
  <c r="L65" i="6"/>
  <c r="M65" i="4"/>
  <c r="L13" i="4"/>
  <c r="L68" i="6"/>
  <c r="M68" i="4"/>
  <c r="Z16" i="34"/>
  <c r="E161" i="36"/>
  <c r="AH16" i="35"/>
  <c r="AR31" i="4"/>
  <c r="AQ31" i="6"/>
  <c r="I22" i="25"/>
  <c r="F2" i="35"/>
  <c r="D131" i="36"/>
  <c r="E131" i="36" s="1"/>
  <c r="F131" i="36" s="1"/>
  <c r="G131" i="36" s="1"/>
  <c r="H131" i="36" s="1"/>
  <c r="F162" i="36"/>
  <c r="F96" i="36"/>
  <c r="F95" i="36"/>
  <c r="AO16" i="25"/>
  <c r="AO21" i="25" s="1"/>
  <c r="AO15" i="6"/>
  <c r="AP10" i="6"/>
  <c r="AP15" i="6" s="1"/>
  <c r="AT29" i="6"/>
  <c r="AU29" i="4"/>
  <c r="E2" i="6"/>
  <c r="F81" i="36"/>
  <c r="F151" i="36" s="1"/>
  <c r="F165" i="36" s="1"/>
  <c r="F15" i="23"/>
  <c r="F16" i="23" s="1"/>
  <c r="G51" i="24"/>
  <c r="H51" i="23"/>
  <c r="H51" i="24" s="1"/>
  <c r="G55" i="24"/>
  <c r="G78" i="36" s="1"/>
  <c r="H55" i="23"/>
  <c r="H55" i="24" s="1"/>
  <c r="H78" i="36" s="1"/>
  <c r="H148" i="36" s="1"/>
  <c r="AN16" i="35"/>
  <c r="G74" i="24"/>
  <c r="H74" i="23"/>
  <c r="H74" i="24" s="1"/>
  <c r="F93" i="36"/>
  <c r="F107" i="36"/>
  <c r="H23" i="23"/>
  <c r="H23" i="24" s="1"/>
  <c r="H61" i="36" s="1"/>
  <c r="H119" i="36" s="1"/>
  <c r="G23" i="24"/>
  <c r="G26" i="24"/>
  <c r="G64" i="36" s="1"/>
  <c r="H26" i="23"/>
  <c r="H26" i="24" s="1"/>
  <c r="G28" i="24"/>
  <c r="G66" i="36" s="1"/>
  <c r="G124" i="36" s="1"/>
  <c r="G135" i="36" s="1"/>
  <c r="H28" i="23"/>
  <c r="H28" i="24" s="1"/>
  <c r="H66" i="36" s="1"/>
  <c r="H124" i="36" s="1"/>
  <c r="H29" i="23"/>
  <c r="H29" i="24" s="1"/>
  <c r="H67" i="36" s="1"/>
  <c r="H125" i="36" s="1"/>
  <c r="G29" i="24"/>
  <c r="G67" i="36" s="1"/>
  <c r="E4" i="25"/>
  <c r="E64" i="25" s="1"/>
  <c r="E6" i="24"/>
  <c r="H59" i="23"/>
  <c r="H59" i="24" s="1"/>
  <c r="G59" i="24"/>
  <c r="G10" i="23"/>
  <c r="G5" i="23"/>
  <c r="G2" i="35"/>
  <c r="F168" i="36"/>
  <c r="H98" i="36"/>
  <c r="G7" i="23"/>
  <c r="G11" i="23"/>
  <c r="F79" i="36"/>
  <c r="F12" i="24"/>
  <c r="F6" i="25" s="1"/>
  <c r="F66" i="25" s="1"/>
  <c r="F77" i="36"/>
  <c r="F147" i="36" s="1"/>
  <c r="G13" i="23"/>
  <c r="F113" i="36"/>
  <c r="G123" i="36"/>
  <c r="G94" i="36"/>
  <c r="H94" i="36" s="1"/>
  <c r="F13" i="24"/>
  <c r="F7" i="25" s="1"/>
  <c r="F67" i="25" s="1"/>
  <c r="G73" i="24"/>
  <c r="H73" i="23"/>
  <c r="H73" i="24" s="1"/>
  <c r="G75" i="24"/>
  <c r="H75" i="23"/>
  <c r="H75" i="24" s="1"/>
  <c r="G45" i="24"/>
  <c r="H45" i="23"/>
  <c r="H45" i="24" s="1"/>
  <c r="G47" i="24"/>
  <c r="H47" i="23"/>
  <c r="H47" i="24" s="1"/>
  <c r="G71" i="24"/>
  <c r="H71" i="23"/>
  <c r="H71" i="24" s="1"/>
  <c r="G62" i="24"/>
  <c r="H62" i="23"/>
  <c r="H62" i="24" s="1"/>
  <c r="G90" i="24"/>
  <c r="H90" i="23"/>
  <c r="H90" i="24" s="1"/>
  <c r="G86" i="24"/>
  <c r="H86" i="23"/>
  <c r="H86" i="24" s="1"/>
  <c r="G67" i="24"/>
  <c r="H67" i="23"/>
  <c r="H67" i="24" s="1"/>
  <c r="F110" i="36"/>
  <c r="G46" i="24"/>
  <c r="G84" i="36" s="1"/>
  <c r="G154" i="36" s="1"/>
  <c r="H46" i="23"/>
  <c r="H46" i="24" s="1"/>
  <c r="H84" i="36" s="1"/>
  <c r="H154" i="36" s="1"/>
  <c r="F2" i="34"/>
  <c r="F75" i="36"/>
  <c r="F145" i="36" s="1"/>
  <c r="G42" i="24"/>
  <c r="G80" i="36" s="1"/>
  <c r="G150" i="36" s="1"/>
  <c r="H42" i="23"/>
  <c r="H42" i="24" s="1"/>
  <c r="H80" i="36" s="1"/>
  <c r="H150" i="36" s="1"/>
  <c r="G69" i="24"/>
  <c r="H69" i="23"/>
  <c r="H69" i="24" s="1"/>
  <c r="G44" i="24"/>
  <c r="G82" i="36" s="1"/>
  <c r="G152" i="36" s="1"/>
  <c r="H44" i="23"/>
  <c r="H44" i="24" s="1"/>
  <c r="G52" i="24"/>
  <c r="H52" i="23"/>
  <c r="H52" i="24" s="1"/>
  <c r="G54" i="24"/>
  <c r="H54" i="23"/>
  <c r="H54" i="24" s="1"/>
  <c r="F83" i="36"/>
  <c r="F153" i="36" s="1"/>
  <c r="F167" i="36" s="1"/>
  <c r="F85" i="36"/>
  <c r="G92" i="36"/>
  <c r="H92" i="36" s="1"/>
  <c r="G121" i="36"/>
  <c r="G132" i="36" s="1"/>
  <c r="H132" i="36" s="1"/>
  <c r="G80" i="24"/>
  <c r="G14" i="23"/>
  <c r="H80" i="23"/>
  <c r="G84" i="24"/>
  <c r="H84" i="23"/>
  <c r="H84" i="24" s="1"/>
  <c r="F73" i="36"/>
  <c r="F86" i="36" s="1"/>
  <c r="E103" i="36"/>
  <c r="F103" i="36" s="1"/>
  <c r="E144" i="36"/>
  <c r="F109" i="36"/>
  <c r="F150" i="36"/>
  <c r="F164" i="36" s="1"/>
  <c r="F111" i="36"/>
  <c r="G88" i="24"/>
  <c r="H88" i="23"/>
  <c r="H88" i="24" s="1"/>
  <c r="G92" i="24"/>
  <c r="H92" i="23"/>
  <c r="H92" i="24" s="1"/>
  <c r="H65" i="24"/>
  <c r="G41" i="24"/>
  <c r="H41" i="23"/>
  <c r="H41" i="24" s="1"/>
  <c r="G77" i="24"/>
  <c r="H77" i="23"/>
  <c r="H77" i="24" s="1"/>
  <c r="G50" i="24"/>
  <c r="G73" i="36" s="1"/>
  <c r="G12" i="23"/>
  <c r="G15" i="23" s="1"/>
  <c r="G16" i="23" s="1"/>
  <c r="H50" i="23"/>
  <c r="G58" i="24"/>
  <c r="H58" i="23"/>
  <c r="H58" i="24" s="1"/>
  <c r="G66" i="24"/>
  <c r="G74" i="36" s="1"/>
  <c r="G144" i="36" s="1"/>
  <c r="H66" i="23"/>
  <c r="H66" i="24" s="1"/>
  <c r="E160" i="36"/>
  <c r="F160" i="36" s="1"/>
  <c r="F11" i="24"/>
  <c r="F5" i="25" s="1"/>
  <c r="G82" i="24"/>
  <c r="H82" i="23"/>
  <c r="H82" i="24" s="1"/>
  <c r="H38" i="23"/>
  <c r="H38" i="24" s="1"/>
  <c r="H76" i="36" s="1"/>
  <c r="H146" i="36" s="1"/>
  <c r="G38" i="24"/>
  <c r="G76" i="36" s="1"/>
  <c r="G146" i="36" s="1"/>
  <c r="G43" i="24"/>
  <c r="H43" i="23"/>
  <c r="H43" i="24" s="1"/>
  <c r="H81" i="36" s="1"/>
  <c r="H151" i="36" s="1"/>
  <c r="E102" i="36"/>
  <c r="F102" i="36" s="1"/>
  <c r="F108" i="36"/>
  <c r="F149" i="36"/>
  <c r="F163" i="36" s="1"/>
  <c r="F14" i="24"/>
  <c r="F8" i="25" s="1"/>
  <c r="F68" i="25" s="1"/>
  <c r="G138" i="36"/>
  <c r="H138" i="36" s="1"/>
  <c r="F105" i="36"/>
  <c r="F128" i="36"/>
  <c r="F99" i="36"/>
  <c r="G99" i="36" s="1"/>
  <c r="H99" i="36" s="1"/>
  <c r="F71" i="36"/>
  <c r="E5" i="25"/>
  <c r="E7" i="24"/>
  <c r="E5" i="24" s="1"/>
  <c r="E15" i="24"/>
  <c r="H37" i="23"/>
  <c r="H37" i="24" s="1"/>
  <c r="G37" i="24"/>
  <c r="E145" i="36"/>
  <c r="E86" i="36"/>
  <c r="E104" i="36"/>
  <c r="F104" i="36" s="1"/>
  <c r="F4" i="25"/>
  <c r="F64" i="25" s="1"/>
  <c r="F6" i="24"/>
  <c r="H64" i="36"/>
  <c r="G59" i="38"/>
  <c r="G70" i="38" s="1"/>
  <c r="H35" i="24"/>
  <c r="F143" i="36"/>
  <c r="G15" i="33"/>
  <c r="G16" i="33" s="1"/>
  <c r="G122" i="36"/>
  <c r="AQ25" i="6"/>
  <c r="AR25" i="4"/>
  <c r="AQ6" i="4"/>
  <c r="AP6" i="6"/>
  <c r="AQ10" i="4"/>
  <c r="N37" i="4"/>
  <c r="M37" i="6"/>
  <c r="M90" i="6"/>
  <c r="N90" i="4"/>
  <c r="AR27" i="6"/>
  <c r="AS27" i="4"/>
  <c r="N39" i="6"/>
  <c r="O39" i="4"/>
  <c r="O23" i="4"/>
  <c r="N23" i="6"/>
  <c r="AR23" i="6"/>
  <c r="AS23" i="4"/>
  <c r="AS24" i="4"/>
  <c r="AR24" i="6"/>
  <c r="AR26" i="4"/>
  <c r="AQ26" i="6"/>
  <c r="M82" i="6"/>
  <c r="N82" i="4"/>
  <c r="N67" i="6"/>
  <c r="O67" i="4"/>
  <c r="N61" i="6"/>
  <c r="O61" i="4"/>
  <c r="O91" i="4"/>
  <c r="N91" i="6"/>
  <c r="N52" i="4"/>
  <c r="M52" i="6"/>
  <c r="N54" i="4"/>
  <c r="M54" i="6"/>
  <c r="N58" i="4"/>
  <c r="M58" i="6"/>
  <c r="AQ28" i="6"/>
  <c r="AR28" i="4"/>
  <c r="AQ5" i="4"/>
  <c r="N75" i="6"/>
  <c r="O75" i="4"/>
  <c r="K7" i="6"/>
  <c r="M5" i="4"/>
  <c r="N83" i="6"/>
  <c r="O83" i="4"/>
  <c r="N56" i="4"/>
  <c r="M56" i="6"/>
  <c r="M50" i="6"/>
  <c r="N50" i="4"/>
  <c r="N47" i="6"/>
  <c r="O47" i="4"/>
  <c r="M86" i="6"/>
  <c r="N86" i="4"/>
  <c r="M41" i="6"/>
  <c r="N41" i="4"/>
  <c r="M45" i="6"/>
  <c r="N45" i="4"/>
  <c r="AQ32" i="6"/>
  <c r="AR32" i="4"/>
  <c r="M60" i="6"/>
  <c r="N60" i="4"/>
  <c r="M7" i="4"/>
  <c r="N31" i="6"/>
  <c r="O31" i="4"/>
  <c r="I2" i="35"/>
  <c r="H2" i="34"/>
  <c r="X22" i="25"/>
  <c r="G16" i="6"/>
  <c r="H2" i="35"/>
  <c r="E2" i="34"/>
  <c r="Z21" i="25"/>
  <c r="Z25" i="25"/>
  <c r="Z16" i="6"/>
  <c r="AH25" i="25"/>
  <c r="AH16" i="6"/>
  <c r="AT30" i="4"/>
  <c r="AS30" i="6"/>
  <c r="AH21" i="25"/>
  <c r="Y22" i="25"/>
  <c r="BZ16" i="34"/>
  <c r="D158" i="36"/>
  <c r="E58" i="36"/>
  <c r="F58" i="36" s="1"/>
  <c r="G58" i="36" s="1"/>
  <c r="M12" i="4" l="1"/>
  <c r="AS40" i="4"/>
  <c r="AR40" i="6"/>
  <c r="AR43" i="6"/>
  <c r="AS43" i="4"/>
  <c r="AS67" i="4"/>
  <c r="AR67" i="6"/>
  <c r="AR86" i="6"/>
  <c r="AS86" i="4"/>
  <c r="AQ13" i="6"/>
  <c r="AQ19" i="25" s="1"/>
  <c r="AS37" i="6"/>
  <c r="AT37" i="4"/>
  <c r="L12" i="6"/>
  <c r="L18" i="25" s="1"/>
  <c r="AT72" i="4"/>
  <c r="AS72" i="6"/>
  <c r="AS82" i="4"/>
  <c r="AR82" i="6"/>
  <c r="AS66" i="4"/>
  <c r="AR66" i="6"/>
  <c r="AR13" i="4"/>
  <c r="AP7" i="6"/>
  <c r="AP17" i="25"/>
  <c r="AS81" i="4"/>
  <c r="AR81" i="6"/>
  <c r="AR14" i="4"/>
  <c r="AR88" i="6"/>
  <c r="AS88" i="4"/>
  <c r="AS80" i="6"/>
  <c r="AT80" i="4"/>
  <c r="AR45" i="6"/>
  <c r="AS45" i="4"/>
  <c r="AR62" i="6"/>
  <c r="AS62" i="4"/>
  <c r="AR56" i="6"/>
  <c r="AS56" i="4"/>
  <c r="AR12" i="4"/>
  <c r="AT41" i="4"/>
  <c r="AS41" i="6"/>
  <c r="AQ15" i="4"/>
  <c r="AR76" i="6"/>
  <c r="AS76" i="4"/>
  <c r="AS36" i="4"/>
  <c r="AR36" i="6"/>
  <c r="AR11" i="6" s="1"/>
  <c r="AR7" i="4"/>
  <c r="AR11" i="4"/>
  <c r="AQ14" i="6"/>
  <c r="AS53" i="6"/>
  <c r="AT53" i="4"/>
  <c r="AR69" i="6"/>
  <c r="AS69" i="4"/>
  <c r="AP5" i="6"/>
  <c r="AT52" i="4"/>
  <c r="AS52" i="6"/>
  <c r="AS91" i="4"/>
  <c r="AS14" i="4" s="1"/>
  <c r="AR91" i="6"/>
  <c r="AP16" i="25"/>
  <c r="AP21" i="25" s="1"/>
  <c r="AT75" i="6"/>
  <c r="AU75" i="4"/>
  <c r="H15" i="32"/>
  <c r="H79" i="36"/>
  <c r="H149" i="36" s="1"/>
  <c r="F106" i="36"/>
  <c r="H10" i="24"/>
  <c r="H6" i="23"/>
  <c r="H77" i="36"/>
  <c r="H147" i="36" s="1"/>
  <c r="H82" i="36"/>
  <c r="H152" i="36" s="1"/>
  <c r="H16" i="32"/>
  <c r="AA74" i="36"/>
  <c r="AA77" i="36"/>
  <c r="Y16" i="24"/>
  <c r="Y27" i="25"/>
  <c r="G134" i="36"/>
  <c r="H134" i="36" s="1"/>
  <c r="H5" i="35"/>
  <c r="H16" i="35" s="1"/>
  <c r="H58" i="36"/>
  <c r="D129" i="36"/>
  <c r="H16" i="34"/>
  <c r="I42" i="36"/>
  <c r="F112" i="36"/>
  <c r="G79" i="36"/>
  <c r="G149" i="36" s="1"/>
  <c r="F161" i="36"/>
  <c r="L14" i="6"/>
  <c r="L20" i="25" s="1"/>
  <c r="I28" i="36"/>
  <c r="I29" i="36" s="1"/>
  <c r="AU65" i="4"/>
  <c r="AT65" i="6"/>
  <c r="AT55" i="6"/>
  <c r="AU55" i="4"/>
  <c r="I15" i="34"/>
  <c r="I6" i="34"/>
  <c r="I5" i="34" s="1"/>
  <c r="AU51" i="4"/>
  <c r="AT51" i="6"/>
  <c r="AV74" i="4"/>
  <c r="AU74" i="6"/>
  <c r="J10" i="34"/>
  <c r="J12" i="35"/>
  <c r="J6" i="36"/>
  <c r="J35" i="36" s="1"/>
  <c r="J10" i="36"/>
  <c r="J39" i="36" s="1"/>
  <c r="J25" i="36"/>
  <c r="J21" i="36"/>
  <c r="J50" i="36" s="1"/>
  <c r="J7" i="36"/>
  <c r="J36" i="36" s="1"/>
  <c r="J18" i="36"/>
  <c r="J47" i="36" s="1"/>
  <c r="AU83" i="4"/>
  <c r="AT83" i="6"/>
  <c r="I12" i="33"/>
  <c r="J28" i="32"/>
  <c r="J28" i="33" s="1"/>
  <c r="J80" i="32"/>
  <c r="J88" i="32"/>
  <c r="J88" i="33" s="1"/>
  <c r="J92" i="32"/>
  <c r="J92" i="33" s="1"/>
  <c r="J68" i="32"/>
  <c r="J68" i="33" s="1"/>
  <c r="J50" i="32"/>
  <c r="J42" i="32"/>
  <c r="J42" i="33" s="1"/>
  <c r="J24" i="32"/>
  <c r="J24" i="33" s="1"/>
  <c r="J87" i="32"/>
  <c r="J76" i="32"/>
  <c r="J76" i="33" s="1"/>
  <c r="J36" i="32"/>
  <c r="J36" i="33" s="1"/>
  <c r="J32" i="32"/>
  <c r="J32" i="33" s="1"/>
  <c r="J84" i="32"/>
  <c r="J84" i="33" s="1"/>
  <c r="J54" i="32"/>
  <c r="J54" i="33" s="1"/>
  <c r="J58" i="32"/>
  <c r="J58" i="33" s="1"/>
  <c r="J62" i="32"/>
  <c r="J62" i="33" s="1"/>
  <c r="J41" i="32"/>
  <c r="J41" i="33" s="1"/>
  <c r="J46" i="32"/>
  <c r="J46" i="33" s="1"/>
  <c r="K19" i="32"/>
  <c r="J40" i="32"/>
  <c r="J40" i="33" s="1"/>
  <c r="J23" i="32"/>
  <c r="J72" i="32"/>
  <c r="J72" i="33" s="1"/>
  <c r="J59" i="32"/>
  <c r="J59" i="33" s="1"/>
  <c r="J37" i="32"/>
  <c r="J37" i="33" s="1"/>
  <c r="J30" i="32"/>
  <c r="J30" i="33" s="1"/>
  <c r="J73" i="32"/>
  <c r="J73" i="33" s="1"/>
  <c r="J44" i="32"/>
  <c r="J44" i="33" s="1"/>
  <c r="J55" i="32"/>
  <c r="J55" i="33" s="1"/>
  <c r="J51" i="32"/>
  <c r="J65" i="32"/>
  <c r="J65" i="33" s="1"/>
  <c r="J85" i="32"/>
  <c r="J85" i="33" s="1"/>
  <c r="J35" i="32"/>
  <c r="J60" i="32"/>
  <c r="J60" i="33" s="1"/>
  <c r="J39" i="32"/>
  <c r="J39" i="33" s="1"/>
  <c r="J77" i="32"/>
  <c r="J77" i="33" s="1"/>
  <c r="J29" i="32"/>
  <c r="J29" i="33" s="1"/>
  <c r="J70" i="32"/>
  <c r="J70" i="33" s="1"/>
  <c r="J47" i="32"/>
  <c r="J47" i="33" s="1"/>
  <c r="J75" i="32"/>
  <c r="J75" i="33" s="1"/>
  <c r="J90" i="32"/>
  <c r="J90" i="33" s="1"/>
  <c r="J67" i="32"/>
  <c r="J43" i="32"/>
  <c r="J43" i="33" s="1"/>
  <c r="J31" i="32"/>
  <c r="J31" i="33" s="1"/>
  <c r="J26" i="32"/>
  <c r="J26" i="33" s="1"/>
  <c r="J25" i="32"/>
  <c r="J25" i="33" s="1"/>
  <c r="J35" i="33"/>
  <c r="J23" i="33"/>
  <c r="J56" i="32"/>
  <c r="J56" i="33" s="1"/>
  <c r="J74" i="32"/>
  <c r="J74" i="33" s="1"/>
  <c r="J66" i="32"/>
  <c r="J66" i="33" s="1"/>
  <c r="J71" i="32"/>
  <c r="J71" i="33" s="1"/>
  <c r="J86" i="32"/>
  <c r="J86" i="33" s="1"/>
  <c r="J82" i="32"/>
  <c r="J82" i="33" s="1"/>
  <c r="J53" i="32"/>
  <c r="J53" i="33" s="1"/>
  <c r="J51" i="33"/>
  <c r="J38" i="32"/>
  <c r="J38" i="33" s="1"/>
  <c r="J69" i="32"/>
  <c r="J69" i="33" s="1"/>
  <c r="J81" i="32"/>
  <c r="J81" i="33" s="1"/>
  <c r="J87" i="33"/>
  <c r="J89" i="32"/>
  <c r="J89" i="33" s="1"/>
  <c r="J45" i="32"/>
  <c r="J45" i="33" s="1"/>
  <c r="J61" i="32"/>
  <c r="J61" i="33" s="1"/>
  <c r="J52" i="32"/>
  <c r="J52" i="33" s="1"/>
  <c r="J57" i="32"/>
  <c r="J57" i="33" s="1"/>
  <c r="J83" i="32"/>
  <c r="J83" i="33" s="1"/>
  <c r="J27" i="32"/>
  <c r="J27" i="33" s="1"/>
  <c r="J91" i="32"/>
  <c r="J91" i="33" s="1"/>
  <c r="J67" i="33"/>
  <c r="H57" i="36"/>
  <c r="I57" i="36" s="1"/>
  <c r="I58" i="36"/>
  <c r="AU87" i="4"/>
  <c r="AT87" i="6"/>
  <c r="AV60" i="4"/>
  <c r="AU60" i="6"/>
  <c r="I7" i="35"/>
  <c r="N55" i="4"/>
  <c r="M55" i="6"/>
  <c r="AU68" i="4"/>
  <c r="AT68" i="6"/>
  <c r="AU57" i="4"/>
  <c r="AT57" i="6"/>
  <c r="H13" i="33"/>
  <c r="AU90" i="4"/>
  <c r="AT90" i="6"/>
  <c r="M69" i="6"/>
  <c r="N69" i="4"/>
  <c r="N88" i="4"/>
  <c r="M88" i="6"/>
  <c r="AU70" i="4"/>
  <c r="AT70" i="6"/>
  <c r="H11" i="33"/>
  <c r="H7" i="33"/>
  <c r="H6" i="33"/>
  <c r="H10" i="33"/>
  <c r="H5" i="33"/>
  <c r="I6" i="35"/>
  <c r="I15" i="35"/>
  <c r="M77" i="6"/>
  <c r="N77" i="4"/>
  <c r="AU50" i="4"/>
  <c r="AT50" i="6"/>
  <c r="AT89" i="6"/>
  <c r="AU89" i="4"/>
  <c r="J17" i="36"/>
  <c r="J46" i="36" s="1"/>
  <c r="J26" i="36"/>
  <c r="J55" i="36" s="1"/>
  <c r="AV39" i="4"/>
  <c r="AU39" i="6"/>
  <c r="C130" i="36"/>
  <c r="C129" i="36"/>
  <c r="D80" i="38" s="1"/>
  <c r="AR17" i="25"/>
  <c r="AV73" i="4"/>
  <c r="AU73" i="6"/>
  <c r="AU59" i="4"/>
  <c r="AT59" i="6"/>
  <c r="AV54" i="4"/>
  <c r="AU54" i="6"/>
  <c r="AV71" i="4"/>
  <c r="AU71" i="6"/>
  <c r="AV58" i="4"/>
  <c r="AU58" i="6"/>
  <c r="AV77" i="4"/>
  <c r="AU77" i="6"/>
  <c r="J23" i="36"/>
  <c r="K88" i="35"/>
  <c r="K76" i="35"/>
  <c r="K68" i="35"/>
  <c r="K58" i="35"/>
  <c r="K87" i="35"/>
  <c r="K46" i="35"/>
  <c r="K38" i="35"/>
  <c r="K83" i="35"/>
  <c r="K45" i="35"/>
  <c r="K31" i="35"/>
  <c r="K81" i="35"/>
  <c r="K55" i="35"/>
  <c r="K73" i="35"/>
  <c r="K85" i="35"/>
  <c r="K82" i="35"/>
  <c r="K70" i="35"/>
  <c r="K56" i="35"/>
  <c r="K57" i="35"/>
  <c r="K40" i="35"/>
  <c r="K75" i="35"/>
  <c r="K37" i="35"/>
  <c r="K89" i="35"/>
  <c r="K24" i="35"/>
  <c r="K43" i="35"/>
  <c r="K86" i="35"/>
  <c r="K72" i="35"/>
  <c r="K60" i="35"/>
  <c r="K61" i="35"/>
  <c r="K42" i="35"/>
  <c r="K26" i="35"/>
  <c r="K41" i="35"/>
  <c r="K27" i="35"/>
  <c r="K65" i="35"/>
  <c r="K51" i="35"/>
  <c r="K92" i="35"/>
  <c r="K66" i="35"/>
  <c r="K50" i="35"/>
  <c r="K71" i="35"/>
  <c r="K77" i="35"/>
  <c r="K59" i="35"/>
  <c r="K90" i="35"/>
  <c r="K62" i="35"/>
  <c r="K44" i="35"/>
  <c r="K53" i="35"/>
  <c r="K67" i="35"/>
  <c r="L19" i="35"/>
  <c r="K74" i="35"/>
  <c r="K91" i="35"/>
  <c r="K30" i="35"/>
  <c r="K29" i="35"/>
  <c r="K9" i="36" s="1"/>
  <c r="K38" i="36" s="1"/>
  <c r="K47" i="35"/>
  <c r="K35" i="35"/>
  <c r="K80" i="35"/>
  <c r="K23" i="35"/>
  <c r="K36" i="35"/>
  <c r="K16" i="36" s="1"/>
  <c r="K52" i="35"/>
  <c r="J27" i="36"/>
  <c r="J56" i="36" s="1"/>
  <c r="J20" i="36"/>
  <c r="J49" i="36" s="1"/>
  <c r="J16" i="36"/>
  <c r="J45" i="36" s="1"/>
  <c r="K45" i="36" s="1"/>
  <c r="J4" i="36"/>
  <c r="J33" i="36" s="1"/>
  <c r="J54" i="36"/>
  <c r="AU44" i="4"/>
  <c r="AT44" i="6"/>
  <c r="AU46" i="4"/>
  <c r="AT46" i="6"/>
  <c r="I80" i="33"/>
  <c r="I14" i="33" s="1"/>
  <c r="I14" i="32"/>
  <c r="AU61" i="4"/>
  <c r="AT61" i="6"/>
  <c r="G108" i="36"/>
  <c r="AU47" i="6"/>
  <c r="AV47" i="4"/>
  <c r="J52" i="36"/>
  <c r="N25" i="4"/>
  <c r="M25" i="6"/>
  <c r="AU85" i="4"/>
  <c r="AT85" i="6"/>
  <c r="AU38" i="4"/>
  <c r="AT38" i="6"/>
  <c r="AU84" i="4"/>
  <c r="AT84" i="6"/>
  <c r="AU92" i="4"/>
  <c r="AT92" i="6"/>
  <c r="I44" i="36"/>
  <c r="N80" i="4"/>
  <c r="M80" i="6"/>
  <c r="K24" i="34"/>
  <c r="K26" i="34"/>
  <c r="K31" i="34"/>
  <c r="K30" i="34"/>
  <c r="K23" i="34"/>
  <c r="K28" i="34"/>
  <c r="K8" i="36" s="1"/>
  <c r="K37" i="36" s="1"/>
  <c r="K27" i="34"/>
  <c r="L19" i="34"/>
  <c r="AV42" i="4"/>
  <c r="AU42" i="6"/>
  <c r="J3" i="36"/>
  <c r="J10" i="35"/>
  <c r="J11" i="36"/>
  <c r="J40" i="36" s="1"/>
  <c r="J11" i="35"/>
  <c r="J15" i="36"/>
  <c r="J14" i="35"/>
  <c r="J24" i="36"/>
  <c r="J53" i="36" s="1"/>
  <c r="J13" i="35"/>
  <c r="AU35" i="4"/>
  <c r="AT35" i="6"/>
  <c r="I12" i="32"/>
  <c r="I23" i="33"/>
  <c r="I10" i="33" s="1"/>
  <c r="I10" i="32"/>
  <c r="I6" i="32"/>
  <c r="I65" i="33"/>
  <c r="I13" i="33" s="1"/>
  <c r="I13" i="32"/>
  <c r="D90" i="36"/>
  <c r="C100" i="36"/>
  <c r="AA79" i="36"/>
  <c r="AA85" i="36"/>
  <c r="AA75" i="36"/>
  <c r="AA81" i="36"/>
  <c r="AB75" i="24"/>
  <c r="AC75" i="23"/>
  <c r="AB41" i="24"/>
  <c r="AC41" i="23"/>
  <c r="AB68" i="24"/>
  <c r="AC68" i="23"/>
  <c r="AA13" i="24"/>
  <c r="AA7" i="25" s="1"/>
  <c r="AA67" i="25" s="1"/>
  <c r="AB67" i="24"/>
  <c r="AC67" i="23"/>
  <c r="AB90" i="24"/>
  <c r="AC90" i="23"/>
  <c r="AA78" i="36"/>
  <c r="Z86" i="36"/>
  <c r="Z87" i="36" s="1"/>
  <c r="Y10" i="25"/>
  <c r="AB52" i="24"/>
  <c r="AC52" i="23"/>
  <c r="AB66" i="24"/>
  <c r="AC66" i="23"/>
  <c r="AA80" i="36"/>
  <c r="AB50" i="24"/>
  <c r="AC50" i="23"/>
  <c r="AB12" i="23"/>
  <c r="AB77" i="24"/>
  <c r="AC77" i="23"/>
  <c r="AB37" i="24"/>
  <c r="AC37" i="23"/>
  <c r="AB38" i="24"/>
  <c r="AC38" i="23"/>
  <c r="AB80" i="24"/>
  <c r="AC80" i="23"/>
  <c r="AB14" i="23"/>
  <c r="AB46" i="24"/>
  <c r="AC46" i="23"/>
  <c r="AD72" i="24"/>
  <c r="AE72" i="23"/>
  <c r="AB62" i="24"/>
  <c r="AC62" i="23"/>
  <c r="AB84" i="24"/>
  <c r="AC84" i="23"/>
  <c r="AB44" i="24"/>
  <c r="AC44" i="23"/>
  <c r="Z6" i="24"/>
  <c r="Z4" i="25"/>
  <c r="Z15" i="24"/>
  <c r="AB88" i="24"/>
  <c r="AC88" i="23"/>
  <c r="AB30" i="24"/>
  <c r="AB68" i="36" s="1"/>
  <c r="AC30" i="23"/>
  <c r="AB32" i="24"/>
  <c r="AB70" i="36" s="1"/>
  <c r="AC32" i="23"/>
  <c r="AB82" i="24"/>
  <c r="AC82" i="23"/>
  <c r="AB29" i="24"/>
  <c r="AB67" i="36" s="1"/>
  <c r="AC29" i="23"/>
  <c r="AD58" i="24"/>
  <c r="AE58" i="23"/>
  <c r="AB57" i="24"/>
  <c r="AC57" i="23"/>
  <c r="AB42" i="24"/>
  <c r="AC42" i="23"/>
  <c r="AA61" i="36"/>
  <c r="AA71" i="36" s="1"/>
  <c r="AA10" i="24"/>
  <c r="AB69" i="24"/>
  <c r="AC69" i="23"/>
  <c r="AD74" i="24"/>
  <c r="AE74" i="23"/>
  <c r="AB24" i="24"/>
  <c r="AB62" i="36" s="1"/>
  <c r="AC24" i="23"/>
  <c r="AD92" i="24"/>
  <c r="AE92" i="23"/>
  <c r="AB70" i="24"/>
  <c r="AC70" i="23"/>
  <c r="AB39" i="24"/>
  <c r="AC39" i="23"/>
  <c r="AC36" i="24"/>
  <c r="AD36" i="23"/>
  <c r="AB54" i="24"/>
  <c r="AC54" i="23"/>
  <c r="AB35" i="24"/>
  <c r="AC35" i="23"/>
  <c r="AB7" i="23"/>
  <c r="AB11" i="23"/>
  <c r="AB26" i="24"/>
  <c r="AB64" i="36" s="1"/>
  <c r="AC26" i="23"/>
  <c r="AB45" i="24"/>
  <c r="AC45" i="23"/>
  <c r="AB59" i="24"/>
  <c r="AC59" i="23"/>
  <c r="AA12" i="24"/>
  <c r="AA6" i="25" s="1"/>
  <c r="AA66" i="25" s="1"/>
  <c r="AB81" i="24"/>
  <c r="AC81" i="23"/>
  <c r="AA14" i="24"/>
  <c r="AA8" i="25" s="1"/>
  <c r="AA68" i="25" s="1"/>
  <c r="AA84" i="36"/>
  <c r="AB56" i="24"/>
  <c r="AC56" i="23"/>
  <c r="AB43" i="24"/>
  <c r="AC43" i="23"/>
  <c r="AD86" i="24"/>
  <c r="AE86" i="23"/>
  <c r="AA15" i="23"/>
  <c r="AA16" i="23" s="1"/>
  <c r="AB53" i="24"/>
  <c r="AC53" i="23"/>
  <c r="AB60" i="24"/>
  <c r="AC60" i="23"/>
  <c r="AD25" i="24"/>
  <c r="AD63" i="36" s="1"/>
  <c r="AE25" i="23"/>
  <c r="AB31" i="24"/>
  <c r="AB69" i="36" s="1"/>
  <c r="AC31" i="23"/>
  <c r="AB55" i="24"/>
  <c r="AC55" i="23"/>
  <c r="AB61" i="24"/>
  <c r="AC61" i="23"/>
  <c r="AB71" i="24"/>
  <c r="AC71" i="23"/>
  <c r="AB87" i="24"/>
  <c r="AC87" i="23"/>
  <c r="AD51" i="24"/>
  <c r="AE51" i="23"/>
  <c r="AA73" i="36"/>
  <c r="AA11" i="24"/>
  <c r="AB65" i="24"/>
  <c r="AC65" i="23"/>
  <c r="AB13" i="23"/>
  <c r="AA83" i="36"/>
  <c r="AA82" i="36"/>
  <c r="AB73" i="24"/>
  <c r="AC73" i="23"/>
  <c r="AB76" i="24"/>
  <c r="AC76" i="23"/>
  <c r="AB85" i="24"/>
  <c r="AC85" i="23"/>
  <c r="AB89" i="24"/>
  <c r="AC89" i="23"/>
  <c r="AC91" i="24"/>
  <c r="AD91" i="23"/>
  <c r="AB23" i="24"/>
  <c r="AC23" i="23"/>
  <c r="AB10" i="23"/>
  <c r="AB6" i="23"/>
  <c r="AB5" i="23"/>
  <c r="AB40" i="24"/>
  <c r="AC40" i="23"/>
  <c r="AC28" i="24"/>
  <c r="AC66" i="36" s="1"/>
  <c r="AD28" i="23"/>
  <c r="AA76" i="36"/>
  <c r="AB83" i="24"/>
  <c r="AC83" i="23"/>
  <c r="Z5" i="25"/>
  <c r="Z65" i="25" s="1"/>
  <c r="Z7" i="24"/>
  <c r="AB47" i="24"/>
  <c r="AC47" i="23"/>
  <c r="AB27" i="24"/>
  <c r="AB65" i="36" s="1"/>
  <c r="AC27" i="23"/>
  <c r="G75" i="36"/>
  <c r="G145" i="36" s="1"/>
  <c r="F63" i="38"/>
  <c r="F74" i="38" s="1"/>
  <c r="F99" i="38" s="1"/>
  <c r="G52" i="38"/>
  <c r="C115" i="36"/>
  <c r="C87" i="36"/>
  <c r="G111" i="36"/>
  <c r="C157" i="36"/>
  <c r="C156" i="36"/>
  <c r="G148" i="36"/>
  <c r="G162" i="36" s="1"/>
  <c r="H162" i="36" s="1"/>
  <c r="G107" i="36"/>
  <c r="F62" i="38"/>
  <c r="F73" i="38" s="1"/>
  <c r="F97" i="38" s="1"/>
  <c r="G51" i="38"/>
  <c r="E64" i="38"/>
  <c r="E75" i="38" s="1"/>
  <c r="E101" i="38" s="1"/>
  <c r="F53" i="38"/>
  <c r="N68" i="4"/>
  <c r="M68" i="6"/>
  <c r="L13" i="6"/>
  <c r="L19" i="25" s="1"/>
  <c r="M27" i="6"/>
  <c r="N27" i="4"/>
  <c r="N35" i="4"/>
  <c r="M35" i="6"/>
  <c r="N85" i="4"/>
  <c r="M85" i="6"/>
  <c r="N38" i="4"/>
  <c r="M38" i="6"/>
  <c r="N71" i="4"/>
  <c r="M71" i="6"/>
  <c r="M66" i="6"/>
  <c r="N66" i="4"/>
  <c r="M51" i="6"/>
  <c r="N51" i="4"/>
  <c r="N44" i="6"/>
  <c r="O44" i="4"/>
  <c r="N26" i="6"/>
  <c r="O26" i="4"/>
  <c r="N76" i="4"/>
  <c r="M76" i="6"/>
  <c r="J21" i="25"/>
  <c r="J22" i="25" s="1"/>
  <c r="O28" i="4"/>
  <c r="N28" i="6"/>
  <c r="M73" i="6"/>
  <c r="N73" i="4"/>
  <c r="N29" i="4"/>
  <c r="M29" i="6"/>
  <c r="M74" i="6"/>
  <c r="N74" i="4"/>
  <c r="M62" i="6"/>
  <c r="N62" i="4"/>
  <c r="L10" i="6"/>
  <c r="N92" i="4"/>
  <c r="M92" i="6"/>
  <c r="N57" i="4"/>
  <c r="M57" i="6"/>
  <c r="O72" i="4"/>
  <c r="N72" i="6"/>
  <c r="N40" i="4"/>
  <c r="M40" i="6"/>
  <c r="O36" i="4"/>
  <c r="N36" i="6"/>
  <c r="N42" i="6"/>
  <c r="O42" i="4"/>
  <c r="J5" i="6"/>
  <c r="J16" i="6" s="1"/>
  <c r="O70" i="4"/>
  <c r="N70" i="6"/>
  <c r="M43" i="6"/>
  <c r="N43" i="4"/>
  <c r="N84" i="4"/>
  <c r="M84" i="6"/>
  <c r="N32" i="4"/>
  <c r="M32" i="6"/>
  <c r="M46" i="6"/>
  <c r="M11" i="6" s="1"/>
  <c r="M17" i="25" s="1"/>
  <c r="N46" i="4"/>
  <c r="M24" i="6"/>
  <c r="N24" i="4"/>
  <c r="M10" i="4"/>
  <c r="M6" i="4"/>
  <c r="M65" i="6"/>
  <c r="M13" i="4"/>
  <c r="N65" i="4"/>
  <c r="N87" i="4"/>
  <c r="M87" i="6"/>
  <c r="K6" i="6"/>
  <c r="K5" i="6" s="1"/>
  <c r="K16" i="6" s="1"/>
  <c r="K16" i="25"/>
  <c r="K21" i="25" s="1"/>
  <c r="N30" i="4"/>
  <c r="M30" i="6"/>
  <c r="N53" i="6"/>
  <c r="O53" i="4"/>
  <c r="O89" i="4"/>
  <c r="N89" i="6"/>
  <c r="N81" i="6"/>
  <c r="O81" i="4"/>
  <c r="L15" i="4"/>
  <c r="L16" i="4" s="1"/>
  <c r="M59" i="6"/>
  <c r="N59" i="4"/>
  <c r="G164" i="36"/>
  <c r="H164" i="36" s="1"/>
  <c r="AS31" i="4"/>
  <c r="AR31" i="6"/>
  <c r="E156" i="36"/>
  <c r="G168" i="36"/>
  <c r="H168" i="36" s="1"/>
  <c r="G93" i="36"/>
  <c r="H93" i="36" s="1"/>
  <c r="H135" i="36"/>
  <c r="G163" i="36"/>
  <c r="H163" i="36" s="1"/>
  <c r="H10" i="23"/>
  <c r="AR6" i="4"/>
  <c r="AO16" i="6"/>
  <c r="AO25" i="25"/>
  <c r="AO22" i="25" s="1"/>
  <c r="AQ16" i="4"/>
  <c r="AV29" i="4"/>
  <c r="AU29" i="6"/>
  <c r="H13" i="24"/>
  <c r="G166" i="36"/>
  <c r="H166" i="36" s="1"/>
  <c r="G77" i="36"/>
  <c r="G147" i="36" s="1"/>
  <c r="G161" i="36" s="1"/>
  <c r="H161" i="36" s="1"/>
  <c r="G125" i="36"/>
  <c r="G136" i="36" s="1"/>
  <c r="H136" i="36" s="1"/>
  <c r="G96" i="36"/>
  <c r="H96" i="36" s="1"/>
  <c r="G105" i="36"/>
  <c r="H105" i="36" s="1"/>
  <c r="G81" i="36"/>
  <c r="G151" i="36" s="1"/>
  <c r="G165" i="36" s="1"/>
  <c r="H165" i="36" s="1"/>
  <c r="G113" i="36"/>
  <c r="H113" i="36" s="1"/>
  <c r="G95" i="36"/>
  <c r="H95" i="36" s="1"/>
  <c r="G61" i="36"/>
  <c r="G10" i="24"/>
  <c r="G6" i="24" s="1"/>
  <c r="H107" i="36"/>
  <c r="H108" i="36"/>
  <c r="G109" i="36"/>
  <c r="H109" i="36" s="1"/>
  <c r="H75" i="36"/>
  <c r="H145" i="36" s="1"/>
  <c r="G11" i="24"/>
  <c r="F15" i="24"/>
  <c r="F7" i="24"/>
  <c r="F5" i="24" s="1"/>
  <c r="G13" i="24"/>
  <c r="G7" i="25" s="1"/>
  <c r="G67" i="25" s="1"/>
  <c r="H11" i="23"/>
  <c r="G160" i="36"/>
  <c r="H160" i="36" s="1"/>
  <c r="H13" i="23"/>
  <c r="H74" i="36"/>
  <c r="H144" i="36" s="1"/>
  <c r="G14" i="24"/>
  <c r="G8" i="25" s="1"/>
  <c r="G68" i="25" s="1"/>
  <c r="H85" i="36"/>
  <c r="H155" i="36" s="1"/>
  <c r="H12" i="23"/>
  <c r="H50" i="24"/>
  <c r="H12" i="24" s="1"/>
  <c r="G110" i="36"/>
  <c r="H110" i="36" s="1"/>
  <c r="G85" i="36"/>
  <c r="G155" i="36" s="1"/>
  <c r="H80" i="24"/>
  <c r="H14" i="24" s="1"/>
  <c r="H8" i="25" s="1"/>
  <c r="H68" i="25" s="1"/>
  <c r="H14" i="23"/>
  <c r="H83" i="36"/>
  <c r="H153" i="36" s="1"/>
  <c r="G12" i="24"/>
  <c r="G6" i="25" s="1"/>
  <c r="G66" i="25" s="1"/>
  <c r="G103" i="36"/>
  <c r="F114" i="36"/>
  <c r="F155" i="36"/>
  <c r="F169" i="36" s="1"/>
  <c r="G83" i="36"/>
  <c r="G153" i="36" s="1"/>
  <c r="G167" i="36" s="1"/>
  <c r="H5" i="23"/>
  <c r="E159" i="36"/>
  <c r="F159" i="36" s="1"/>
  <c r="H7" i="23"/>
  <c r="E65" i="25"/>
  <c r="E9" i="25"/>
  <c r="E87" i="36"/>
  <c r="E13" i="25"/>
  <c r="E16" i="24"/>
  <c r="G30" i="25"/>
  <c r="F139" i="36"/>
  <c r="G139" i="36" s="1"/>
  <c r="H139" i="36" s="1"/>
  <c r="F129" i="36"/>
  <c r="G80" i="38" s="1"/>
  <c r="F87" i="36"/>
  <c r="G143" i="36"/>
  <c r="G102" i="36"/>
  <c r="H11" i="24"/>
  <c r="H6" i="24"/>
  <c r="G5" i="25"/>
  <c r="G65" i="25" s="1"/>
  <c r="G133" i="36"/>
  <c r="F156" i="36"/>
  <c r="F65" i="25"/>
  <c r="F9" i="25"/>
  <c r="H122" i="36"/>
  <c r="H129" i="36" s="1"/>
  <c r="I80" i="38" s="1"/>
  <c r="H71" i="36"/>
  <c r="N45" i="6"/>
  <c r="O45" i="4"/>
  <c r="O23" i="6"/>
  <c r="P23" i="4"/>
  <c r="N60" i="6"/>
  <c r="O60" i="4"/>
  <c r="N56" i="6"/>
  <c r="O56" i="4"/>
  <c r="N58" i="6"/>
  <c r="O58" i="4"/>
  <c r="N54" i="6"/>
  <c r="O54" i="4"/>
  <c r="O52" i="4"/>
  <c r="N52" i="6"/>
  <c r="AR26" i="6"/>
  <c r="AS26" i="4"/>
  <c r="N37" i="6"/>
  <c r="O37" i="4"/>
  <c r="L15" i="6"/>
  <c r="N86" i="6"/>
  <c r="O86" i="4"/>
  <c r="N14" i="4"/>
  <c r="N50" i="6"/>
  <c r="O50" i="4"/>
  <c r="N12" i="4"/>
  <c r="O67" i="6"/>
  <c r="P67" i="4"/>
  <c r="N5" i="4"/>
  <c r="P31" i="4"/>
  <c r="O31" i="6"/>
  <c r="O47" i="6"/>
  <c r="P47" i="4"/>
  <c r="M12" i="6"/>
  <c r="M18" i="25" s="1"/>
  <c r="O91" i="6"/>
  <c r="P91" i="4"/>
  <c r="N82" i="6"/>
  <c r="O82" i="4"/>
  <c r="O39" i="6"/>
  <c r="P39" i="4"/>
  <c r="AS27" i="6"/>
  <c r="AT27" i="4"/>
  <c r="N90" i="6"/>
  <c r="O90" i="4"/>
  <c r="AS25" i="4"/>
  <c r="AR25" i="6"/>
  <c r="AR10" i="4"/>
  <c r="AR15" i="4" s="1"/>
  <c r="AR5" i="4"/>
  <c r="L7" i="6"/>
  <c r="O83" i="6"/>
  <c r="P83" i="4"/>
  <c r="N7" i="4"/>
  <c r="AT24" i="4"/>
  <c r="AS24" i="6"/>
  <c r="AR32" i="6"/>
  <c r="AS32" i="4"/>
  <c r="N41" i="6"/>
  <c r="O41" i="4"/>
  <c r="K25" i="25"/>
  <c r="L25" i="25" s="1"/>
  <c r="O75" i="6"/>
  <c r="P75" i="4"/>
  <c r="AS28" i="4"/>
  <c r="AR28" i="6"/>
  <c r="O61" i="6"/>
  <c r="P61" i="4"/>
  <c r="M14" i="6"/>
  <c r="M20" i="25" s="1"/>
  <c r="N11" i="4"/>
  <c r="AT23" i="4"/>
  <c r="AS23" i="6"/>
  <c r="AP16" i="6"/>
  <c r="AP25" i="25"/>
  <c r="AP22" i="25" s="1"/>
  <c r="AQ10" i="6"/>
  <c r="Z22" i="25"/>
  <c r="AH22" i="25"/>
  <c r="AU30" i="4"/>
  <c r="AT30" i="6"/>
  <c r="E158" i="36"/>
  <c r="K27" i="36" l="1"/>
  <c r="AT82" i="4"/>
  <c r="AS82" i="6"/>
  <c r="AU37" i="4"/>
  <c r="AT37" i="6"/>
  <c r="AR12" i="6"/>
  <c r="AT72" i="6"/>
  <c r="AU72" i="4"/>
  <c r="AT67" i="4"/>
  <c r="AS67" i="6"/>
  <c r="AS40" i="6"/>
  <c r="AT40" i="4"/>
  <c r="AT86" i="4"/>
  <c r="AS86" i="6"/>
  <c r="AT43" i="4"/>
  <c r="AS43" i="6"/>
  <c r="AR18" i="25"/>
  <c r="AR14" i="6"/>
  <c r="AR20" i="25" s="1"/>
  <c r="AS91" i="6"/>
  <c r="AT91" i="4"/>
  <c r="AT69" i="4"/>
  <c r="AS69" i="6"/>
  <c r="AQ20" i="25"/>
  <c r="AQ7" i="6"/>
  <c r="AT36" i="4"/>
  <c r="AS11" i="4"/>
  <c r="AS36" i="6"/>
  <c r="AS7" i="4"/>
  <c r="AT56" i="4"/>
  <c r="AS56" i="6"/>
  <c r="AS12" i="4"/>
  <c r="AT45" i="4"/>
  <c r="AS45" i="6"/>
  <c r="AT88" i="4"/>
  <c r="AS88" i="6"/>
  <c r="AT81" i="4"/>
  <c r="AS81" i="6"/>
  <c r="AS14" i="6" s="1"/>
  <c r="AS20" i="25" s="1"/>
  <c r="AR13" i="6"/>
  <c r="AR19" i="25" s="1"/>
  <c r="AT76" i="4"/>
  <c r="AS76" i="6"/>
  <c r="AT66" i="4"/>
  <c r="AS66" i="6"/>
  <c r="AS13" i="4"/>
  <c r="AU52" i="4"/>
  <c r="AT52" i="6"/>
  <c r="AU53" i="4"/>
  <c r="AT53" i="6"/>
  <c r="AT41" i="6"/>
  <c r="AU41" i="4"/>
  <c r="AT62" i="4"/>
  <c r="AS62" i="6"/>
  <c r="AU80" i="4"/>
  <c r="AT80" i="6"/>
  <c r="AU75" i="6"/>
  <c r="AV75" i="4"/>
  <c r="J13" i="33"/>
  <c r="H111" i="36"/>
  <c r="G159" i="36"/>
  <c r="Z5" i="24"/>
  <c r="Z16" i="24" s="1"/>
  <c r="K14" i="35"/>
  <c r="AB85" i="36"/>
  <c r="E80" i="38"/>
  <c r="E82" i="38"/>
  <c r="I5" i="35"/>
  <c r="I16" i="35" s="1"/>
  <c r="J28" i="36"/>
  <c r="J13" i="36"/>
  <c r="J42" i="36" s="1"/>
  <c r="K56" i="36"/>
  <c r="K12" i="35"/>
  <c r="K22" i="36"/>
  <c r="K51" i="36" s="1"/>
  <c r="M15" i="4"/>
  <c r="M16" i="4" s="1"/>
  <c r="AW42" i="4"/>
  <c r="AV42" i="6"/>
  <c r="J44" i="36"/>
  <c r="AV84" i="4"/>
  <c r="AU84" i="6"/>
  <c r="AW47" i="4"/>
  <c r="AV47" i="6"/>
  <c r="AV61" i="4"/>
  <c r="AU61" i="6"/>
  <c r="K15" i="36"/>
  <c r="K11" i="35"/>
  <c r="K7" i="36"/>
  <c r="K23" i="36"/>
  <c r="AW58" i="4"/>
  <c r="AV58" i="6"/>
  <c r="AW71" i="4"/>
  <c r="AV71" i="6"/>
  <c r="AW54" i="4"/>
  <c r="AV54" i="6"/>
  <c r="AW39" i="4"/>
  <c r="AV39" i="6"/>
  <c r="H15" i="33"/>
  <c r="H16" i="33" s="1"/>
  <c r="N88" i="6"/>
  <c r="O88" i="4"/>
  <c r="AV90" i="4"/>
  <c r="AU90" i="6"/>
  <c r="J13" i="32"/>
  <c r="J5" i="32"/>
  <c r="J18" i="33" s="1"/>
  <c r="J6" i="32"/>
  <c r="J10" i="32"/>
  <c r="J50" i="33"/>
  <c r="J12" i="32"/>
  <c r="J80" i="33"/>
  <c r="J14" i="33" s="1"/>
  <c r="J14" i="32"/>
  <c r="AV83" i="4"/>
  <c r="AU83" i="6"/>
  <c r="J6" i="34"/>
  <c r="J5" i="34" s="1"/>
  <c r="J15" i="34"/>
  <c r="AV51" i="4"/>
  <c r="AU51" i="6"/>
  <c r="AV65" i="4"/>
  <c r="AU65" i="6"/>
  <c r="J6" i="35"/>
  <c r="J15" i="35"/>
  <c r="K24" i="36"/>
  <c r="K53" i="36" s="1"/>
  <c r="K21" i="36"/>
  <c r="K4" i="36"/>
  <c r="K33" i="36" s="1"/>
  <c r="K20" i="36"/>
  <c r="K49" i="36" s="1"/>
  <c r="K18" i="36"/>
  <c r="K47" i="36" s="1"/>
  <c r="AW73" i="4"/>
  <c r="AV73" i="6"/>
  <c r="AV89" i="4"/>
  <c r="AU89" i="6"/>
  <c r="AV50" i="4"/>
  <c r="AU50" i="6"/>
  <c r="N69" i="6"/>
  <c r="O69" i="4"/>
  <c r="AV57" i="4"/>
  <c r="AU57" i="6"/>
  <c r="AW60" i="4"/>
  <c r="AV60" i="6"/>
  <c r="J57" i="36"/>
  <c r="J10" i="33"/>
  <c r="J6" i="33"/>
  <c r="J5" i="33"/>
  <c r="J11" i="32"/>
  <c r="J7" i="32"/>
  <c r="AV55" i="4"/>
  <c r="AU55" i="6"/>
  <c r="J32" i="36"/>
  <c r="F13" i="25"/>
  <c r="M13" i="6"/>
  <c r="M19" i="25" s="1"/>
  <c r="E90" i="36"/>
  <c r="D100" i="36"/>
  <c r="AV35" i="4"/>
  <c r="AU35" i="6"/>
  <c r="K10" i="34"/>
  <c r="AV92" i="4"/>
  <c r="AU92" i="6"/>
  <c r="AV38" i="4"/>
  <c r="AU38" i="6"/>
  <c r="AV85" i="4"/>
  <c r="AU85" i="6"/>
  <c r="N25" i="6"/>
  <c r="O25" i="4"/>
  <c r="AU44" i="6"/>
  <c r="AV44" i="4"/>
  <c r="K3" i="36"/>
  <c r="K10" i="35"/>
  <c r="L88" i="35"/>
  <c r="L76" i="35"/>
  <c r="L68" i="35"/>
  <c r="L58" i="35"/>
  <c r="L75" i="35"/>
  <c r="L85" i="35"/>
  <c r="L55" i="35"/>
  <c r="L41" i="35"/>
  <c r="L29" i="35"/>
  <c r="L9" i="36" s="1"/>
  <c r="L38" i="36" s="1"/>
  <c r="L77" i="35"/>
  <c r="L44" i="35"/>
  <c r="L26" i="35"/>
  <c r="L38" i="35"/>
  <c r="L73" i="35"/>
  <c r="L82" i="35"/>
  <c r="L70" i="35"/>
  <c r="L56" i="35"/>
  <c r="L53" i="35"/>
  <c r="L59" i="35"/>
  <c r="L37" i="35"/>
  <c r="L91" i="35"/>
  <c r="L50" i="35"/>
  <c r="M19" i="35"/>
  <c r="L87" i="35"/>
  <c r="L86" i="35"/>
  <c r="L72" i="35"/>
  <c r="L60" i="35"/>
  <c r="L71" i="35"/>
  <c r="L65" i="35"/>
  <c r="L43" i="35"/>
  <c r="L23" i="36" s="1"/>
  <c r="L27" i="35"/>
  <c r="L24" i="35"/>
  <c r="L30" i="35"/>
  <c r="L51" i="35"/>
  <c r="L92" i="35"/>
  <c r="L66" i="35"/>
  <c r="L89" i="35"/>
  <c r="L35" i="35"/>
  <c r="L40" i="35"/>
  <c r="L20" i="36" s="1"/>
  <c r="L42" i="35"/>
  <c r="L90" i="35"/>
  <c r="L62" i="35"/>
  <c r="L67" i="35"/>
  <c r="L31" i="35"/>
  <c r="L36" i="35"/>
  <c r="L23" i="35"/>
  <c r="L74" i="35"/>
  <c r="L83" i="35"/>
  <c r="L45" i="35"/>
  <c r="L57" i="35"/>
  <c r="L46" i="35"/>
  <c r="L52" i="35"/>
  <c r="L47" i="35"/>
  <c r="L80" i="35"/>
  <c r="L61" i="35"/>
  <c r="L81" i="35"/>
  <c r="K6" i="36"/>
  <c r="K11" i="36"/>
  <c r="K40" i="36" s="1"/>
  <c r="K26" i="36"/>
  <c r="K55" i="36" s="1"/>
  <c r="AW77" i="4"/>
  <c r="AV77" i="6"/>
  <c r="AV59" i="4"/>
  <c r="AU59" i="6"/>
  <c r="I6" i="33"/>
  <c r="N77" i="6"/>
  <c r="O77" i="4"/>
  <c r="AV70" i="4"/>
  <c r="AU70" i="6"/>
  <c r="N55" i="6"/>
  <c r="O55" i="4"/>
  <c r="J11" i="33"/>
  <c r="J7" i="33"/>
  <c r="L19" i="32"/>
  <c r="K87" i="32"/>
  <c r="K87" i="33" s="1"/>
  <c r="K36" i="32"/>
  <c r="K36" i="33" s="1"/>
  <c r="K39" i="32"/>
  <c r="K40" i="32"/>
  <c r="K40" i="33" s="1"/>
  <c r="K31" i="32"/>
  <c r="K31" i="33" s="1"/>
  <c r="K27" i="32"/>
  <c r="K27" i="33" s="1"/>
  <c r="K91" i="32"/>
  <c r="K91" i="33" s="1"/>
  <c r="K70" i="32"/>
  <c r="K70" i="33" s="1"/>
  <c r="K83" i="32"/>
  <c r="K83" i="33" s="1"/>
  <c r="K57" i="32"/>
  <c r="K57" i="33" s="1"/>
  <c r="K23" i="32"/>
  <c r="K75" i="32"/>
  <c r="K75" i="33" s="1"/>
  <c r="K61" i="32"/>
  <c r="K61" i="33" s="1"/>
  <c r="K67" i="32"/>
  <c r="K67" i="33" s="1"/>
  <c r="K71" i="32"/>
  <c r="K71" i="33" s="1"/>
  <c r="K53" i="32"/>
  <c r="K53" i="33" s="1"/>
  <c r="K45" i="32"/>
  <c r="K45" i="33" s="1"/>
  <c r="K59" i="32"/>
  <c r="K59" i="33" s="1"/>
  <c r="K50" i="32"/>
  <c r="K29" i="32"/>
  <c r="K29" i="33" s="1"/>
  <c r="K43" i="32"/>
  <c r="K43" i="33" s="1"/>
  <c r="K38" i="32"/>
  <c r="K38" i="33" s="1"/>
  <c r="K54" i="32"/>
  <c r="K54" i="33" s="1"/>
  <c r="K76" i="32"/>
  <c r="K76" i="33" s="1"/>
  <c r="K88" i="32"/>
  <c r="K88" i="33" s="1"/>
  <c r="K84" i="32"/>
  <c r="K84" i="33" s="1"/>
  <c r="K92" i="32"/>
  <c r="K92" i="33" s="1"/>
  <c r="K47" i="32"/>
  <c r="K47" i="33" s="1"/>
  <c r="K68" i="32"/>
  <c r="K68" i="33" s="1"/>
  <c r="K32" i="32"/>
  <c r="K32" i="33" s="1"/>
  <c r="K77" i="32"/>
  <c r="K77" i="33" s="1"/>
  <c r="K69" i="32"/>
  <c r="K69" i="33" s="1"/>
  <c r="K46" i="32"/>
  <c r="K62" i="32"/>
  <c r="K62" i="33" s="1"/>
  <c r="K58" i="32"/>
  <c r="K58" i="33" s="1"/>
  <c r="K89" i="32"/>
  <c r="K89" i="33" s="1"/>
  <c r="K52" i="32"/>
  <c r="K52" i="33" s="1"/>
  <c r="K44" i="32"/>
  <c r="K44" i="33" s="1"/>
  <c r="K60" i="32"/>
  <c r="K60" i="33" s="1"/>
  <c r="K55" i="32"/>
  <c r="K55" i="33" s="1"/>
  <c r="K42" i="32"/>
  <c r="K42" i="33" s="1"/>
  <c r="K41" i="32"/>
  <c r="K41" i="33" s="1"/>
  <c r="K37" i="32"/>
  <c r="K56" i="32"/>
  <c r="K56" i="33" s="1"/>
  <c r="K85" i="32"/>
  <c r="K85" i="33" s="1"/>
  <c r="K82" i="32"/>
  <c r="K46" i="33"/>
  <c r="K25" i="32"/>
  <c r="K25" i="33" s="1"/>
  <c r="K37" i="33"/>
  <c r="K90" i="32"/>
  <c r="K90" i="33" s="1"/>
  <c r="K51" i="32"/>
  <c r="K51" i="33" s="1"/>
  <c r="K73" i="32"/>
  <c r="K73" i="33" s="1"/>
  <c r="K74" i="32"/>
  <c r="K74" i="33" s="1"/>
  <c r="K81" i="32"/>
  <c r="K81" i="33" s="1"/>
  <c r="K80" i="32"/>
  <c r="K35" i="32"/>
  <c r="K66" i="32"/>
  <c r="K66" i="33" s="1"/>
  <c r="K72" i="32"/>
  <c r="K72" i="33" s="1"/>
  <c r="K28" i="32"/>
  <c r="K28" i="33" s="1"/>
  <c r="K24" i="32"/>
  <c r="K24" i="33" s="1"/>
  <c r="K30" i="32"/>
  <c r="K30" i="33" s="1"/>
  <c r="K26" i="32"/>
  <c r="K26" i="33" s="1"/>
  <c r="K65" i="32"/>
  <c r="K86" i="32"/>
  <c r="K86" i="33" s="1"/>
  <c r="K39" i="33"/>
  <c r="K82" i="33"/>
  <c r="K36" i="36"/>
  <c r="K35" i="36"/>
  <c r="AW74" i="4"/>
  <c r="AV74" i="6"/>
  <c r="J7" i="35"/>
  <c r="L31" i="34"/>
  <c r="L27" i="34"/>
  <c r="M19" i="34"/>
  <c r="L28" i="34"/>
  <c r="L8" i="36" s="1"/>
  <c r="L37" i="36" s="1"/>
  <c r="L30" i="34"/>
  <c r="L23" i="34"/>
  <c r="L24" i="34"/>
  <c r="L26" i="34"/>
  <c r="N80" i="6"/>
  <c r="O80" i="4"/>
  <c r="K52" i="36"/>
  <c r="L52" i="36" s="1"/>
  <c r="AV46" i="4"/>
  <c r="AU46" i="6"/>
  <c r="K10" i="36"/>
  <c r="K39" i="36" s="1"/>
  <c r="K13" i="35"/>
  <c r="K17" i="36"/>
  <c r="K46" i="36" s="1"/>
  <c r="K25" i="36"/>
  <c r="K54" i="36" s="1"/>
  <c r="D130" i="36"/>
  <c r="C140" i="36"/>
  <c r="D86" i="38" s="1"/>
  <c r="D96" i="38" s="1"/>
  <c r="AV68" i="4"/>
  <c r="AU68" i="6"/>
  <c r="AV87" i="4"/>
  <c r="AU87" i="6"/>
  <c r="K50" i="36"/>
  <c r="I16" i="34"/>
  <c r="AB74" i="36"/>
  <c r="AB15" i="23"/>
  <c r="AB81" i="36"/>
  <c r="AA86" i="36"/>
  <c r="AA87" i="36" s="1"/>
  <c r="AB78" i="36"/>
  <c r="AB13" i="24"/>
  <c r="AB7" i="25" s="1"/>
  <c r="AB67" i="25" s="1"/>
  <c r="AD28" i="24"/>
  <c r="AD66" i="36" s="1"/>
  <c r="AE28" i="23"/>
  <c r="AB61" i="36"/>
  <c r="AB71" i="36" s="1"/>
  <c r="AB10" i="24"/>
  <c r="AA5" i="25"/>
  <c r="AA65" i="25" s="1"/>
  <c r="AA7" i="24"/>
  <c r="AE51" i="24"/>
  <c r="AF51" i="23"/>
  <c r="AC71" i="24"/>
  <c r="AD71" i="23"/>
  <c r="AC55" i="24"/>
  <c r="AD55" i="23"/>
  <c r="Z115" i="36"/>
  <c r="AE86" i="24"/>
  <c r="AF86" i="23"/>
  <c r="AC56" i="24"/>
  <c r="AD56" i="23"/>
  <c r="AC81" i="24"/>
  <c r="AD81" i="23"/>
  <c r="AB11" i="24"/>
  <c r="AB73" i="36"/>
  <c r="AC69" i="24"/>
  <c r="AD69" i="23"/>
  <c r="AC42" i="24"/>
  <c r="AD42" i="23"/>
  <c r="AE58" i="24"/>
  <c r="AF58" i="23"/>
  <c r="AC82" i="24"/>
  <c r="AD82" i="23"/>
  <c r="AC30" i="24"/>
  <c r="AC68" i="36" s="1"/>
  <c r="AD30" i="23"/>
  <c r="Z13" i="25"/>
  <c r="AC44" i="24"/>
  <c r="AD44" i="23"/>
  <c r="AC62" i="24"/>
  <c r="AD62" i="23"/>
  <c r="AC46" i="24"/>
  <c r="AD46" i="23"/>
  <c r="AB14" i="24"/>
  <c r="AB8" i="25" s="1"/>
  <c r="AB68" i="25" s="1"/>
  <c r="AB75" i="36"/>
  <c r="AC50" i="24"/>
  <c r="AD50" i="23"/>
  <c r="AC12" i="23"/>
  <c r="AC68" i="24"/>
  <c r="AD68" i="23"/>
  <c r="AC75" i="24"/>
  <c r="AD75" i="23"/>
  <c r="AC47" i="24"/>
  <c r="AD47" i="23"/>
  <c r="AC83" i="24"/>
  <c r="AD83" i="23"/>
  <c r="AD91" i="24"/>
  <c r="AE91" i="23"/>
  <c r="AC85" i="24"/>
  <c r="AD85" i="23"/>
  <c r="AC73" i="24"/>
  <c r="AD73" i="23"/>
  <c r="AF25" i="23"/>
  <c r="AE25" i="24"/>
  <c r="AE63" i="36" s="1"/>
  <c r="AC53" i="24"/>
  <c r="AD53" i="23"/>
  <c r="AC45" i="24"/>
  <c r="AD45" i="23"/>
  <c r="AC54" i="24"/>
  <c r="AD54" i="23"/>
  <c r="AC39" i="24"/>
  <c r="AD39" i="23"/>
  <c r="AE92" i="24"/>
  <c r="AF92" i="23"/>
  <c r="AE74" i="24"/>
  <c r="AF74" i="23"/>
  <c r="AB80" i="36"/>
  <c r="Z9" i="25"/>
  <c r="Z64" i="25"/>
  <c r="AB82" i="36"/>
  <c r="AB84" i="36"/>
  <c r="AC38" i="24"/>
  <c r="AD38" i="23"/>
  <c r="AC77" i="24"/>
  <c r="AD77" i="23"/>
  <c r="AB12" i="24"/>
  <c r="AB6" i="25" s="1"/>
  <c r="AB66" i="25" s="1"/>
  <c r="AD52" i="23"/>
  <c r="AC52" i="24"/>
  <c r="AC67" i="24"/>
  <c r="AD67" i="23"/>
  <c r="AC40" i="24"/>
  <c r="AD40" i="23"/>
  <c r="AB16" i="23"/>
  <c r="AC65" i="24"/>
  <c r="AD65" i="23"/>
  <c r="AC13" i="23"/>
  <c r="AC87" i="24"/>
  <c r="AD87" i="23"/>
  <c r="AC61" i="24"/>
  <c r="AD61" i="23"/>
  <c r="AC31" i="24"/>
  <c r="AC69" i="36" s="1"/>
  <c r="AD31" i="23"/>
  <c r="AC43" i="24"/>
  <c r="AD43" i="23"/>
  <c r="AB83" i="36"/>
  <c r="AB77" i="36"/>
  <c r="AA15" i="24"/>
  <c r="AA4" i="25"/>
  <c r="AA6" i="24"/>
  <c r="AC57" i="24"/>
  <c r="AD57" i="23"/>
  <c r="AC29" i="24"/>
  <c r="AC67" i="36" s="1"/>
  <c r="AD29" i="23"/>
  <c r="AC32" i="24"/>
  <c r="AC70" i="36" s="1"/>
  <c r="AD32" i="23"/>
  <c r="AC88" i="24"/>
  <c r="AD88" i="23"/>
  <c r="AC84" i="24"/>
  <c r="AD84" i="23"/>
  <c r="AE72" i="24"/>
  <c r="AF72" i="23"/>
  <c r="AB76" i="36"/>
  <c r="AC41" i="24"/>
  <c r="AD41" i="23"/>
  <c r="AC27" i="24"/>
  <c r="AC65" i="36" s="1"/>
  <c r="AD27" i="23"/>
  <c r="AC23" i="24"/>
  <c r="AD23" i="23"/>
  <c r="AC5" i="23"/>
  <c r="AC10" i="23"/>
  <c r="AC6" i="23"/>
  <c r="AC89" i="24"/>
  <c r="AD89" i="23"/>
  <c r="AC76" i="24"/>
  <c r="AD76" i="23"/>
  <c r="AC60" i="24"/>
  <c r="AD60" i="23"/>
  <c r="AC59" i="24"/>
  <c r="AD59" i="23"/>
  <c r="AC26" i="24"/>
  <c r="AC64" i="36" s="1"/>
  <c r="AD26" i="23"/>
  <c r="AC35" i="24"/>
  <c r="AD35" i="23"/>
  <c r="AC7" i="23"/>
  <c r="AC11" i="23"/>
  <c r="AD36" i="24"/>
  <c r="AE36" i="23"/>
  <c r="AC70" i="24"/>
  <c r="AD70" i="23"/>
  <c r="AC24" i="24"/>
  <c r="AC62" i="36" s="1"/>
  <c r="AD24" i="23"/>
  <c r="AC80" i="24"/>
  <c r="AD80" i="23"/>
  <c r="AC14" i="23"/>
  <c r="AC37" i="24"/>
  <c r="AD37" i="23"/>
  <c r="AC66" i="24"/>
  <c r="AD66" i="23"/>
  <c r="AC90" i="24"/>
  <c r="AD90" i="23"/>
  <c r="AB79" i="36"/>
  <c r="D157" i="36"/>
  <c r="C170" i="36"/>
  <c r="G63" i="38"/>
  <c r="G74" i="38" s="1"/>
  <c r="G99" i="38" s="1"/>
  <c r="H52" i="38"/>
  <c r="D82" i="38"/>
  <c r="D81" i="38"/>
  <c r="C116" i="36"/>
  <c r="D115" i="36"/>
  <c r="G104" i="36"/>
  <c r="H104" i="36" s="1"/>
  <c r="G62" i="38"/>
  <c r="G73" i="38" s="1"/>
  <c r="G97" i="38" s="1"/>
  <c r="H51" i="38"/>
  <c r="F64" i="38"/>
  <c r="F75" i="38" s="1"/>
  <c r="F101" i="38" s="1"/>
  <c r="G53" i="38"/>
  <c r="O89" i="6"/>
  <c r="P89" i="4"/>
  <c r="N30" i="6"/>
  <c r="O30" i="4"/>
  <c r="N87" i="6"/>
  <c r="O87" i="4"/>
  <c r="O46" i="4"/>
  <c r="N46" i="6"/>
  <c r="O40" i="4"/>
  <c r="N40" i="6"/>
  <c r="O57" i="4"/>
  <c r="N57" i="6"/>
  <c r="L6" i="6"/>
  <c r="L5" i="6" s="1"/>
  <c r="L16" i="6" s="1"/>
  <c r="L16" i="25"/>
  <c r="L21" i="25" s="1"/>
  <c r="O44" i="6"/>
  <c r="P44" i="4"/>
  <c r="N66" i="6"/>
  <c r="O66" i="4"/>
  <c r="O81" i="6"/>
  <c r="P81" i="4"/>
  <c r="O53" i="6"/>
  <c r="P53" i="4"/>
  <c r="O65" i="4"/>
  <c r="N65" i="6"/>
  <c r="N13" i="4"/>
  <c r="N84" i="6"/>
  <c r="O84" i="4"/>
  <c r="P70" i="4"/>
  <c r="O70" i="6"/>
  <c r="N62" i="6"/>
  <c r="O62" i="4"/>
  <c r="N76" i="6"/>
  <c r="O76" i="4"/>
  <c r="O38" i="4"/>
  <c r="N38" i="6"/>
  <c r="N35" i="6"/>
  <c r="O35" i="4"/>
  <c r="N59" i="6"/>
  <c r="O59" i="4"/>
  <c r="O24" i="4"/>
  <c r="N24" i="6"/>
  <c r="N10" i="4"/>
  <c r="N6" i="4"/>
  <c r="N43" i="6"/>
  <c r="O43" i="4"/>
  <c r="P36" i="4"/>
  <c r="O36" i="6"/>
  <c r="O72" i="6"/>
  <c r="P72" i="4"/>
  <c r="O29" i="4"/>
  <c r="N29" i="6"/>
  <c r="O28" i="6"/>
  <c r="P28" i="4"/>
  <c r="O26" i="6"/>
  <c r="P26" i="4"/>
  <c r="N51" i="6"/>
  <c r="O51" i="4"/>
  <c r="O27" i="4"/>
  <c r="N27" i="6"/>
  <c r="O68" i="4"/>
  <c r="N68" i="6"/>
  <c r="M7" i="6"/>
  <c r="M10" i="6"/>
  <c r="O32" i="4"/>
  <c r="N32" i="6"/>
  <c r="O42" i="6"/>
  <c r="P42" i="4"/>
  <c r="N92" i="6"/>
  <c r="O92" i="4"/>
  <c r="N74" i="6"/>
  <c r="O74" i="4"/>
  <c r="O73" i="4"/>
  <c r="N73" i="6"/>
  <c r="N71" i="6"/>
  <c r="O71" i="4"/>
  <c r="N85" i="6"/>
  <c r="O85" i="4"/>
  <c r="AT31" i="4"/>
  <c r="AS31" i="6"/>
  <c r="F81" i="38"/>
  <c r="F82" i="38"/>
  <c r="G156" i="36"/>
  <c r="H81" i="38" s="1"/>
  <c r="G169" i="36"/>
  <c r="H169" i="36" s="1"/>
  <c r="H7" i="25"/>
  <c r="H67" i="25" s="1"/>
  <c r="AS6" i="4"/>
  <c r="AR16" i="4"/>
  <c r="AS5" i="4"/>
  <c r="AW29" i="4"/>
  <c r="AV29" i="6"/>
  <c r="G86" i="36"/>
  <c r="H159" i="36"/>
  <c r="G4" i="25"/>
  <c r="G64" i="25" s="1"/>
  <c r="H103" i="36"/>
  <c r="G106" i="36"/>
  <c r="H106" i="36" s="1"/>
  <c r="F16" i="24"/>
  <c r="G119" i="36"/>
  <c r="G129" i="36" s="1"/>
  <c r="H80" i="38" s="1"/>
  <c r="G71" i="36"/>
  <c r="H15" i="24"/>
  <c r="G7" i="24"/>
  <c r="G5" i="24" s="1"/>
  <c r="H73" i="36"/>
  <c r="H102" i="36" s="1"/>
  <c r="H30" i="25"/>
  <c r="G15" i="24"/>
  <c r="G13" i="25" s="1"/>
  <c r="H13" i="25" s="1"/>
  <c r="H167" i="36"/>
  <c r="H15" i="23"/>
  <c r="H16" i="23" s="1"/>
  <c r="G112" i="36"/>
  <c r="H112" i="36" s="1"/>
  <c r="H6" i="25"/>
  <c r="H66" i="25" s="1"/>
  <c r="G114" i="36"/>
  <c r="H114" i="36" s="1"/>
  <c r="E10" i="25"/>
  <c r="E69" i="25"/>
  <c r="E27" i="25"/>
  <c r="E31" i="25" s="1"/>
  <c r="F69" i="25"/>
  <c r="F10" i="25"/>
  <c r="F27" i="25"/>
  <c r="F31" i="25" s="1"/>
  <c r="H133" i="36"/>
  <c r="G81" i="38"/>
  <c r="G82" i="38"/>
  <c r="H5" i="25"/>
  <c r="H65" i="25" s="1"/>
  <c r="H7" i="24"/>
  <c r="H5" i="24" s="1"/>
  <c r="O37" i="6"/>
  <c r="P37" i="4"/>
  <c r="O60" i="6"/>
  <c r="P60" i="4"/>
  <c r="L22" i="25"/>
  <c r="AU23" i="4"/>
  <c r="AT23" i="6"/>
  <c r="Q83" i="4"/>
  <c r="P83" i="6"/>
  <c r="AR10" i="6"/>
  <c r="O90" i="6"/>
  <c r="P90" i="4"/>
  <c r="P39" i="6"/>
  <c r="Q39" i="4"/>
  <c r="P82" i="4"/>
  <c r="O82" i="6"/>
  <c r="AT26" i="4"/>
  <c r="AS26" i="6"/>
  <c r="O58" i="6"/>
  <c r="P58" i="4"/>
  <c r="AU24" i="4"/>
  <c r="AT24" i="6"/>
  <c r="P31" i="6"/>
  <c r="Q31" i="4"/>
  <c r="O11" i="4"/>
  <c r="P91" i="6"/>
  <c r="Q91" i="4"/>
  <c r="P67" i="6"/>
  <c r="Q67" i="4"/>
  <c r="P86" i="4"/>
  <c r="O86" i="6"/>
  <c r="K22" i="25"/>
  <c r="O52" i="6"/>
  <c r="P52" i="4"/>
  <c r="P23" i="6"/>
  <c r="Q23" i="4"/>
  <c r="O56" i="6"/>
  <c r="P56" i="4"/>
  <c r="AQ15" i="6"/>
  <c r="AQ6" i="6"/>
  <c r="AQ5" i="6" s="1"/>
  <c r="AQ16" i="25"/>
  <c r="AQ21" i="25" s="1"/>
  <c r="AT28" i="4"/>
  <c r="AS28" i="6"/>
  <c r="AT25" i="4"/>
  <c r="AS25" i="6"/>
  <c r="P61" i="6"/>
  <c r="Q61" i="4"/>
  <c r="P75" i="6"/>
  <c r="Q75" i="4"/>
  <c r="O41" i="6"/>
  <c r="P41" i="4"/>
  <c r="AT32" i="4"/>
  <c r="AS32" i="6"/>
  <c r="AT27" i="6"/>
  <c r="AU27" i="4"/>
  <c r="P47" i="6"/>
  <c r="Q47" i="4"/>
  <c r="O50" i="6"/>
  <c r="P50" i="4"/>
  <c r="O12" i="4"/>
  <c r="O54" i="6"/>
  <c r="P54" i="4"/>
  <c r="O45" i="6"/>
  <c r="P45" i="4"/>
  <c r="AS10" i="4"/>
  <c r="AU30" i="6"/>
  <c r="AV30" i="4"/>
  <c r="F158" i="36"/>
  <c r="AU86" i="4" l="1"/>
  <c r="AT86" i="6"/>
  <c r="AT67" i="6"/>
  <c r="AU67" i="4"/>
  <c r="AT40" i="6"/>
  <c r="AU40" i="4"/>
  <c r="AV72" i="4"/>
  <c r="AU72" i="6"/>
  <c r="AV37" i="4"/>
  <c r="AU37" i="6"/>
  <c r="O5" i="4"/>
  <c r="N12" i="6"/>
  <c r="N18" i="25" s="1"/>
  <c r="AU43" i="4"/>
  <c r="AT43" i="6"/>
  <c r="AS12" i="6"/>
  <c r="AS18" i="25" s="1"/>
  <c r="AT82" i="6"/>
  <c r="AU82" i="4"/>
  <c r="O7" i="4"/>
  <c r="AU66" i="4"/>
  <c r="AT66" i="6"/>
  <c r="AT13" i="4"/>
  <c r="AT56" i="6"/>
  <c r="AU56" i="4"/>
  <c r="AT12" i="4"/>
  <c r="AT36" i="6"/>
  <c r="AT11" i="4"/>
  <c r="AU36" i="4"/>
  <c r="AT7" i="4"/>
  <c r="AU69" i="4"/>
  <c r="AT69" i="6"/>
  <c r="AV80" i="4"/>
  <c r="AU80" i="6"/>
  <c r="AS13" i="6"/>
  <c r="AS19" i="25" s="1"/>
  <c r="AT88" i="6"/>
  <c r="AU88" i="4"/>
  <c r="AU62" i="4"/>
  <c r="AT62" i="6"/>
  <c r="AV53" i="4"/>
  <c r="AU53" i="6"/>
  <c r="AT81" i="6"/>
  <c r="AT14" i="6" s="1"/>
  <c r="AT20" i="25" s="1"/>
  <c r="AT14" i="4"/>
  <c r="AU81" i="4"/>
  <c r="AT45" i="6"/>
  <c r="AU45" i="4"/>
  <c r="AU91" i="4"/>
  <c r="AT91" i="6"/>
  <c r="AR7" i="6"/>
  <c r="AU52" i="6"/>
  <c r="AV52" i="4"/>
  <c r="AS15" i="4"/>
  <c r="AS16" i="4" s="1"/>
  <c r="AU14" i="4"/>
  <c r="AU41" i="6"/>
  <c r="AV41" i="4"/>
  <c r="AT76" i="6"/>
  <c r="AU76" i="4"/>
  <c r="AS11" i="6"/>
  <c r="AW75" i="4"/>
  <c r="AV75" i="6"/>
  <c r="AC79" i="36"/>
  <c r="L27" i="36"/>
  <c r="L56" i="36" s="1"/>
  <c r="L25" i="36"/>
  <c r="L54" i="36" s="1"/>
  <c r="L16" i="36"/>
  <c r="L45" i="36" s="1"/>
  <c r="J16" i="34"/>
  <c r="L49" i="36"/>
  <c r="J29" i="36"/>
  <c r="J58" i="36" s="1"/>
  <c r="G9" i="25"/>
  <c r="O80" i="6"/>
  <c r="P80" i="4"/>
  <c r="L10" i="34"/>
  <c r="AX74" i="4"/>
  <c r="AW74" i="6"/>
  <c r="AW70" i="4"/>
  <c r="AV70" i="6"/>
  <c r="AW59" i="4"/>
  <c r="AV59" i="6"/>
  <c r="AX77" i="4"/>
  <c r="AW77" i="6"/>
  <c r="L11" i="36"/>
  <c r="L40" i="36" s="1"/>
  <c r="L22" i="36"/>
  <c r="L51" i="36" s="1"/>
  <c r="L4" i="36"/>
  <c r="L33" i="36" s="1"/>
  <c r="L17" i="36"/>
  <c r="L46" i="36" s="1"/>
  <c r="L6" i="36"/>
  <c r="L35" i="36" s="1"/>
  <c r="L21" i="36"/>
  <c r="K6" i="35"/>
  <c r="K15" i="35"/>
  <c r="AW35" i="4"/>
  <c r="AV35" i="6"/>
  <c r="J5" i="35"/>
  <c r="AW51" i="4"/>
  <c r="AV51" i="6"/>
  <c r="AW83" i="4"/>
  <c r="AV83" i="6"/>
  <c r="AX42" i="4"/>
  <c r="AW42" i="6"/>
  <c r="N11" i="6"/>
  <c r="AW87" i="4"/>
  <c r="AV87" i="6"/>
  <c r="D140" i="36"/>
  <c r="E86" i="38" s="1"/>
  <c r="E96" i="38" s="1"/>
  <c r="E130" i="36"/>
  <c r="L26" i="36"/>
  <c r="L55" i="36" s="1"/>
  <c r="L7" i="36"/>
  <c r="M87" i="35"/>
  <c r="M77" i="35"/>
  <c r="M67" i="35"/>
  <c r="M57" i="35"/>
  <c r="M90" i="35"/>
  <c r="M56" i="35"/>
  <c r="M41" i="35"/>
  <c r="M29" i="35"/>
  <c r="M9" i="36" s="1"/>
  <c r="M38" i="36" s="1"/>
  <c r="M74" i="35"/>
  <c r="M44" i="35"/>
  <c r="M26" i="35"/>
  <c r="M58" i="35"/>
  <c r="M76" i="35"/>
  <c r="M88" i="35"/>
  <c r="M83" i="35"/>
  <c r="M71" i="35"/>
  <c r="M55" i="35"/>
  <c r="M68" i="35"/>
  <c r="M43" i="35"/>
  <c r="M27" i="35"/>
  <c r="M52" i="35"/>
  <c r="M30" i="35"/>
  <c r="M23" i="35"/>
  <c r="M38" i="35"/>
  <c r="M85" i="35"/>
  <c r="M73" i="35"/>
  <c r="M59" i="35"/>
  <c r="M86" i="35"/>
  <c r="M45" i="35"/>
  <c r="M31" i="35"/>
  <c r="M70" i="35"/>
  <c r="M36" i="35"/>
  <c r="M72" i="35"/>
  <c r="M46" i="35"/>
  <c r="M91" i="35"/>
  <c r="M65" i="35"/>
  <c r="M60" i="35"/>
  <c r="M82" i="35"/>
  <c r="N19" i="35"/>
  <c r="M24" i="35"/>
  <c r="M89" i="35"/>
  <c r="M61" i="35"/>
  <c r="M47" i="35"/>
  <c r="M80" i="35"/>
  <c r="M92" i="35"/>
  <c r="M62" i="35"/>
  <c r="M75" i="35"/>
  <c r="M51" i="35"/>
  <c r="M35" i="35"/>
  <c r="M40" i="35"/>
  <c r="M42" i="35"/>
  <c r="M22" i="36" s="1"/>
  <c r="M50" i="35"/>
  <c r="M81" i="35"/>
  <c r="M66" i="35"/>
  <c r="M37" i="35"/>
  <c r="M17" i="36" s="1"/>
  <c r="M53" i="35"/>
  <c r="L24" i="36"/>
  <c r="L53" i="36" s="1"/>
  <c r="K13" i="36"/>
  <c r="K42" i="36" s="1"/>
  <c r="AW85" i="4"/>
  <c r="AV85" i="6"/>
  <c r="AW92" i="4"/>
  <c r="AV92" i="6"/>
  <c r="K32" i="36"/>
  <c r="AX60" i="4"/>
  <c r="AW60" i="6"/>
  <c r="O69" i="6"/>
  <c r="P69" i="4"/>
  <c r="AW50" i="4"/>
  <c r="AV50" i="6"/>
  <c r="AX73" i="4"/>
  <c r="AW73" i="6"/>
  <c r="J12" i="33"/>
  <c r="AW90" i="4"/>
  <c r="AV90" i="6"/>
  <c r="AX39" i="4"/>
  <c r="AW39" i="6"/>
  <c r="AX71" i="4"/>
  <c r="AW71" i="6"/>
  <c r="AW61" i="4"/>
  <c r="AV61" i="6"/>
  <c r="AV84" i="6"/>
  <c r="AW84" i="4"/>
  <c r="AW46" i="4"/>
  <c r="AV46" i="6"/>
  <c r="L36" i="36"/>
  <c r="K35" i="33"/>
  <c r="K11" i="32"/>
  <c r="K7" i="32"/>
  <c r="K50" i="33"/>
  <c r="K12" i="33" s="1"/>
  <c r="K12" i="32"/>
  <c r="K23" i="33"/>
  <c r="K10" i="32"/>
  <c r="K6" i="32"/>
  <c r="K5" i="32"/>
  <c r="K18" i="33" s="1"/>
  <c r="L66" i="32"/>
  <c r="L66" i="33" s="1"/>
  <c r="L74" i="32"/>
  <c r="L74" i="33" s="1"/>
  <c r="L51" i="32"/>
  <c r="L51" i="33" s="1"/>
  <c r="M19" i="32"/>
  <c r="L70" i="32"/>
  <c r="L70" i="33" s="1"/>
  <c r="L44" i="32"/>
  <c r="L44" i="33" s="1"/>
  <c r="L52" i="32"/>
  <c r="L52" i="33" s="1"/>
  <c r="L90" i="32"/>
  <c r="L90" i="33" s="1"/>
  <c r="L30" i="32"/>
  <c r="L30" i="33" s="1"/>
  <c r="L56" i="32"/>
  <c r="L56" i="33" s="1"/>
  <c r="L60" i="32"/>
  <c r="L60" i="33" s="1"/>
  <c r="L39" i="32"/>
  <c r="L39" i="33" s="1"/>
  <c r="L86" i="32"/>
  <c r="L86" i="33" s="1"/>
  <c r="L35" i="32"/>
  <c r="L82" i="32"/>
  <c r="L82" i="33" s="1"/>
  <c r="L26" i="32"/>
  <c r="L26" i="33" s="1"/>
  <c r="L42" i="32"/>
  <c r="L42" i="33" s="1"/>
  <c r="L87" i="32"/>
  <c r="L87" i="33" s="1"/>
  <c r="L37" i="32"/>
  <c r="L37" i="33" s="1"/>
  <c r="L32" i="32"/>
  <c r="L32" i="33" s="1"/>
  <c r="L28" i="32"/>
  <c r="L28" i="33" s="1"/>
  <c r="L24" i="32"/>
  <c r="L24" i="33" s="1"/>
  <c r="L58" i="32"/>
  <c r="L58" i="33" s="1"/>
  <c r="L75" i="32"/>
  <c r="L75" i="33" s="1"/>
  <c r="L46" i="32"/>
  <c r="L46" i="33" s="1"/>
  <c r="L91" i="32"/>
  <c r="L91" i="33" s="1"/>
  <c r="L41" i="32"/>
  <c r="L41" i="33" s="1"/>
  <c r="L57" i="32"/>
  <c r="L57" i="33" s="1"/>
  <c r="L62" i="32"/>
  <c r="L62" i="33" s="1"/>
  <c r="L23" i="32"/>
  <c r="L50" i="32"/>
  <c r="L76" i="32"/>
  <c r="L76" i="33" s="1"/>
  <c r="L68" i="32"/>
  <c r="L68" i="33" s="1"/>
  <c r="L61" i="32"/>
  <c r="L61" i="33" s="1"/>
  <c r="L73" i="32"/>
  <c r="L73" i="33" s="1"/>
  <c r="L88" i="32"/>
  <c r="L88" i="33" s="1"/>
  <c r="L84" i="32"/>
  <c r="L84" i="33" s="1"/>
  <c r="L29" i="32"/>
  <c r="L29" i="33" s="1"/>
  <c r="L71" i="32"/>
  <c r="L71" i="33" s="1"/>
  <c r="L54" i="32"/>
  <c r="L54" i="33" s="1"/>
  <c r="L40" i="32"/>
  <c r="L40" i="33" s="1"/>
  <c r="L69" i="32"/>
  <c r="L69" i="33" s="1"/>
  <c r="L65" i="32"/>
  <c r="L81" i="32"/>
  <c r="L53" i="32"/>
  <c r="L53" i="33" s="1"/>
  <c r="L27" i="32"/>
  <c r="L27" i="33" s="1"/>
  <c r="L47" i="32"/>
  <c r="L47" i="33" s="1"/>
  <c r="L38" i="32"/>
  <c r="L38" i="33" s="1"/>
  <c r="L72" i="32"/>
  <c r="L72" i="33" s="1"/>
  <c r="L45" i="32"/>
  <c r="L45" i="33" s="1"/>
  <c r="L92" i="32"/>
  <c r="L92" i="33" s="1"/>
  <c r="L80" i="32"/>
  <c r="L36" i="32"/>
  <c r="L36" i="33" s="1"/>
  <c r="L67" i="32"/>
  <c r="L67" i="33" s="1"/>
  <c r="L83" i="32"/>
  <c r="L83" i="33" s="1"/>
  <c r="L25" i="32"/>
  <c r="L25" i="33" s="1"/>
  <c r="L85" i="32"/>
  <c r="L85" i="33" s="1"/>
  <c r="L31" i="32"/>
  <c r="L31" i="33" s="1"/>
  <c r="L43" i="32"/>
  <c r="L43" i="33" s="1"/>
  <c r="L59" i="32"/>
  <c r="L59" i="33" s="1"/>
  <c r="L89" i="32"/>
  <c r="L89" i="33" s="1"/>
  <c r="L55" i="32"/>
  <c r="L55" i="33" s="1"/>
  <c r="L77" i="32"/>
  <c r="L77" i="33" s="1"/>
  <c r="L81" i="33"/>
  <c r="P55" i="4"/>
  <c r="O55" i="6"/>
  <c r="L14" i="35"/>
  <c r="L3" i="36"/>
  <c r="L10" i="35"/>
  <c r="L15" i="36"/>
  <c r="L11" i="35"/>
  <c r="L12" i="35"/>
  <c r="AW44" i="4"/>
  <c r="AV44" i="6"/>
  <c r="O25" i="6"/>
  <c r="P25" i="4"/>
  <c r="K15" i="34"/>
  <c r="K6" i="34"/>
  <c r="K5" i="34" s="1"/>
  <c r="F90" i="36"/>
  <c r="E100" i="36"/>
  <c r="AW65" i="4"/>
  <c r="AV65" i="6"/>
  <c r="O88" i="6"/>
  <c r="P88" i="4"/>
  <c r="K7" i="35"/>
  <c r="K44" i="36"/>
  <c r="N14" i="6"/>
  <c r="N20" i="25" s="1"/>
  <c r="L50" i="36"/>
  <c r="AW68" i="4"/>
  <c r="AV68" i="6"/>
  <c r="M26" i="34"/>
  <c r="M23" i="34"/>
  <c r="M28" i="34"/>
  <c r="M8" i="36" s="1"/>
  <c r="M37" i="36" s="1"/>
  <c r="N19" i="34"/>
  <c r="M30" i="34"/>
  <c r="M27" i="34"/>
  <c r="M31" i="34"/>
  <c r="M24" i="34"/>
  <c r="K65" i="33"/>
  <c r="K13" i="32"/>
  <c r="K80" i="33"/>
  <c r="K14" i="32"/>
  <c r="P77" i="4"/>
  <c r="O77" i="6"/>
  <c r="L10" i="36"/>
  <c r="L39" i="36" s="1"/>
  <c r="L13" i="35"/>
  <c r="L18" i="36"/>
  <c r="L47" i="36" s="1"/>
  <c r="AW38" i="4"/>
  <c r="AV38" i="6"/>
  <c r="AW55" i="4"/>
  <c r="AV55" i="6"/>
  <c r="J15" i="33"/>
  <c r="J16" i="33" s="1"/>
  <c r="AW57" i="4"/>
  <c r="AV57" i="6"/>
  <c r="AW89" i="4"/>
  <c r="AV89" i="6"/>
  <c r="J16" i="35"/>
  <c r="J15" i="32"/>
  <c r="J16" i="32" s="1"/>
  <c r="AX54" i="4"/>
  <c r="AW54" i="6"/>
  <c r="AX58" i="4"/>
  <c r="AW58" i="6"/>
  <c r="K28" i="36"/>
  <c r="K29" i="36" s="1"/>
  <c r="K58" i="36" s="1"/>
  <c r="AX47" i="4"/>
  <c r="AW47" i="6"/>
  <c r="AC76" i="36"/>
  <c r="AC84" i="36"/>
  <c r="AA5" i="24"/>
  <c r="AA115" i="36"/>
  <c r="AC14" i="24"/>
  <c r="AC8" i="25" s="1"/>
  <c r="AC68" i="25" s="1"/>
  <c r="AD90" i="24"/>
  <c r="AE90" i="23"/>
  <c r="AD37" i="24"/>
  <c r="AE37" i="23"/>
  <c r="AE41" i="23"/>
  <c r="AD41" i="24"/>
  <c r="AA64" i="25"/>
  <c r="AA9" i="25"/>
  <c r="AD61" i="24"/>
  <c r="AE61" i="23"/>
  <c r="AF92" i="24"/>
  <c r="AG92" i="23"/>
  <c r="AB86" i="36"/>
  <c r="AB87" i="36" s="1"/>
  <c r="AD66" i="24"/>
  <c r="AE66" i="23"/>
  <c r="AC73" i="36"/>
  <c r="AC11" i="24"/>
  <c r="AC15" i="23"/>
  <c r="AC16" i="23" s="1"/>
  <c r="AD27" i="24"/>
  <c r="AD65" i="36" s="1"/>
  <c r="AE27" i="23"/>
  <c r="AD31" i="24"/>
  <c r="AD69" i="36" s="1"/>
  <c r="AE31" i="23"/>
  <c r="AD87" i="24"/>
  <c r="AE87" i="23"/>
  <c r="AC13" i="24"/>
  <c r="AC7" i="25" s="1"/>
  <c r="AC67" i="25" s="1"/>
  <c r="AC78" i="36"/>
  <c r="AC75" i="36"/>
  <c r="AF74" i="24"/>
  <c r="AG74" i="23"/>
  <c r="AD39" i="24"/>
  <c r="AE39" i="23"/>
  <c r="AD45" i="24"/>
  <c r="AE45" i="23"/>
  <c r="AC85" i="36"/>
  <c r="AD50" i="24"/>
  <c r="AE50" i="23"/>
  <c r="AD12" i="23"/>
  <c r="AD46" i="24"/>
  <c r="AE46" i="23"/>
  <c r="AD44" i="24"/>
  <c r="AE44" i="23"/>
  <c r="AD30" i="24"/>
  <c r="AD68" i="36" s="1"/>
  <c r="AE30" i="23"/>
  <c r="AF58" i="24"/>
  <c r="AG58" i="23"/>
  <c r="AD69" i="24"/>
  <c r="AE69" i="23"/>
  <c r="AD81" i="24"/>
  <c r="AE81" i="23"/>
  <c r="AF86" i="24"/>
  <c r="AG86" i="23"/>
  <c r="AD43" i="24"/>
  <c r="AE43" i="23"/>
  <c r="AD53" i="24"/>
  <c r="AE53" i="23"/>
  <c r="AD82" i="24"/>
  <c r="AE82" i="23"/>
  <c r="AD56" i="24"/>
  <c r="AE56" i="23"/>
  <c r="AD80" i="24"/>
  <c r="AE80" i="23"/>
  <c r="AD14" i="23"/>
  <c r="AD70" i="24"/>
  <c r="AE70" i="23"/>
  <c r="AD26" i="24"/>
  <c r="AD64" i="36" s="1"/>
  <c r="AE26" i="23"/>
  <c r="AD60" i="24"/>
  <c r="AE60" i="23"/>
  <c r="AD89" i="24"/>
  <c r="AE89" i="23"/>
  <c r="AF72" i="24"/>
  <c r="AG72" i="23"/>
  <c r="AD88" i="24"/>
  <c r="AE88" i="23"/>
  <c r="AD29" i="24"/>
  <c r="AD67" i="36" s="1"/>
  <c r="AE29" i="23"/>
  <c r="AD52" i="24"/>
  <c r="AE52" i="23"/>
  <c r="AD38" i="24"/>
  <c r="AE38" i="23"/>
  <c r="AC77" i="36"/>
  <c r="AC83" i="36"/>
  <c r="AF25" i="24"/>
  <c r="AF63" i="36" s="1"/>
  <c r="AG25" i="23"/>
  <c r="AD85" i="24"/>
  <c r="AE85" i="23"/>
  <c r="AD83" i="24"/>
  <c r="AE83" i="23"/>
  <c r="AD68" i="24"/>
  <c r="AE68" i="23"/>
  <c r="AC12" i="24"/>
  <c r="AC6" i="25" s="1"/>
  <c r="AC66" i="25" s="1"/>
  <c r="AC82" i="36"/>
  <c r="AC74" i="36"/>
  <c r="AD55" i="24"/>
  <c r="AE55" i="23"/>
  <c r="AF51" i="24"/>
  <c r="AG51" i="23"/>
  <c r="AB4" i="25"/>
  <c r="AB6" i="24"/>
  <c r="AB15" i="24"/>
  <c r="AE23" i="23"/>
  <c r="AD6" i="23"/>
  <c r="AD10" i="23"/>
  <c r="AD23" i="24"/>
  <c r="AD5" i="23"/>
  <c r="AD67" i="24"/>
  <c r="AE67" i="23"/>
  <c r="Z10" i="25"/>
  <c r="Z69" i="25"/>
  <c r="Z27" i="25"/>
  <c r="AD54" i="24"/>
  <c r="AE54" i="23"/>
  <c r="AD62" i="24"/>
  <c r="AE62" i="23"/>
  <c r="AD42" i="24"/>
  <c r="AE42" i="23"/>
  <c r="AD24" i="24"/>
  <c r="AD62" i="36" s="1"/>
  <c r="AE24" i="23"/>
  <c r="AE36" i="24"/>
  <c r="AF36" i="23"/>
  <c r="AD35" i="24"/>
  <c r="AE35" i="23"/>
  <c r="AD11" i="23"/>
  <c r="AD7" i="23"/>
  <c r="AD59" i="24"/>
  <c r="AE59" i="23"/>
  <c r="AD76" i="24"/>
  <c r="AE76" i="23"/>
  <c r="AC61" i="36"/>
  <c r="AC71" i="36" s="1"/>
  <c r="AC10" i="24"/>
  <c r="AE84" i="23"/>
  <c r="AD84" i="24"/>
  <c r="AD32" i="24"/>
  <c r="AD70" i="36" s="1"/>
  <c r="AE32" i="23"/>
  <c r="AD57" i="24"/>
  <c r="AE57" i="23"/>
  <c r="AA13" i="25"/>
  <c r="AA16" i="24"/>
  <c r="AC81" i="36"/>
  <c r="AD65" i="24"/>
  <c r="AE65" i="23"/>
  <c r="AD13" i="23"/>
  <c r="AD40" i="24"/>
  <c r="AE40" i="23"/>
  <c r="AD77" i="24"/>
  <c r="AE77" i="23"/>
  <c r="AD73" i="24"/>
  <c r="AE73" i="23"/>
  <c r="AE91" i="24"/>
  <c r="AF91" i="23"/>
  <c r="AD47" i="24"/>
  <c r="AE47" i="23"/>
  <c r="AD75" i="24"/>
  <c r="AE75" i="23"/>
  <c r="AC80" i="36"/>
  <c r="AB5" i="25"/>
  <c r="AB65" i="25" s="1"/>
  <c r="AB7" i="24"/>
  <c r="AD71" i="24"/>
  <c r="AE71" i="23"/>
  <c r="AE28" i="24"/>
  <c r="AE66" i="36" s="1"/>
  <c r="AF28" i="23"/>
  <c r="D116" i="36"/>
  <c r="E115" i="36"/>
  <c r="I52" i="38"/>
  <c r="I63" i="38" s="1"/>
  <c r="I74" i="38" s="1"/>
  <c r="I99" i="38" s="1"/>
  <c r="H63" i="38"/>
  <c r="H74" i="38" s="1"/>
  <c r="H99" i="38" s="1"/>
  <c r="D88" i="38"/>
  <c r="D100" i="38" s="1"/>
  <c r="D87" i="38"/>
  <c r="D98" i="38" s="1"/>
  <c r="E157" i="36"/>
  <c r="D170" i="36"/>
  <c r="H62" i="38"/>
  <c r="H73" i="38" s="1"/>
  <c r="H97" i="38" s="1"/>
  <c r="I51" i="38"/>
  <c r="H53" i="38"/>
  <c r="G64" i="38"/>
  <c r="G75" i="38" s="1"/>
  <c r="G101" i="38" s="1"/>
  <c r="N17" i="25"/>
  <c r="O85" i="6"/>
  <c r="P85" i="4"/>
  <c r="O92" i="6"/>
  <c r="P92" i="4"/>
  <c r="O51" i="6"/>
  <c r="P51" i="4"/>
  <c r="P28" i="6"/>
  <c r="Q28" i="4"/>
  <c r="P72" i="6"/>
  <c r="Q72" i="4"/>
  <c r="O43" i="6"/>
  <c r="P43" i="4"/>
  <c r="N10" i="6"/>
  <c r="P35" i="4"/>
  <c r="O35" i="6"/>
  <c r="O76" i="6"/>
  <c r="P76" i="4"/>
  <c r="P66" i="4"/>
  <c r="O66" i="6"/>
  <c r="O87" i="6"/>
  <c r="P87" i="4"/>
  <c r="Q89" i="4"/>
  <c r="P89" i="6"/>
  <c r="P73" i="4"/>
  <c r="O73" i="6"/>
  <c r="O32" i="6"/>
  <c r="P32" i="4"/>
  <c r="O68" i="6"/>
  <c r="P68" i="4"/>
  <c r="O24" i="6"/>
  <c r="P24" i="4"/>
  <c r="O10" i="4"/>
  <c r="O6" i="4"/>
  <c r="P70" i="6"/>
  <c r="Q70" i="4"/>
  <c r="N13" i="6"/>
  <c r="N19" i="25" s="1"/>
  <c r="P81" i="6"/>
  <c r="Q81" i="4"/>
  <c r="O40" i="6"/>
  <c r="P40" i="4"/>
  <c r="O71" i="6"/>
  <c r="P71" i="4"/>
  <c r="O74" i="6"/>
  <c r="P74" i="4"/>
  <c r="Q42" i="4"/>
  <c r="P42" i="6"/>
  <c r="M6" i="6"/>
  <c r="M5" i="6" s="1"/>
  <c r="M15" i="6"/>
  <c r="M16" i="25"/>
  <c r="M21" i="25" s="1"/>
  <c r="Q26" i="4"/>
  <c r="P26" i="6"/>
  <c r="O59" i="6"/>
  <c r="P59" i="4"/>
  <c r="O62" i="6"/>
  <c r="P62" i="4"/>
  <c r="P84" i="4"/>
  <c r="O14" i="4"/>
  <c r="O84" i="6"/>
  <c r="O13" i="4"/>
  <c r="O65" i="6"/>
  <c r="P65" i="4"/>
  <c r="P44" i="6"/>
  <c r="Q44" i="4"/>
  <c r="O30" i="6"/>
  <c r="P30" i="4"/>
  <c r="P27" i="4"/>
  <c r="O27" i="6"/>
  <c r="O29" i="6"/>
  <c r="P29" i="4"/>
  <c r="Q36" i="4"/>
  <c r="P36" i="6"/>
  <c r="N15" i="4"/>
  <c r="N16" i="4" s="1"/>
  <c r="O38" i="6"/>
  <c r="P38" i="4"/>
  <c r="Q53" i="4"/>
  <c r="P53" i="6"/>
  <c r="O57" i="6"/>
  <c r="P57" i="4"/>
  <c r="P46" i="4"/>
  <c r="O46" i="6"/>
  <c r="H82" i="38"/>
  <c r="AU31" i="4"/>
  <c r="AT31" i="6"/>
  <c r="AS10" i="6"/>
  <c r="AS6" i="6" s="1"/>
  <c r="AW29" i="6"/>
  <c r="AX29" i="4"/>
  <c r="AT10" i="4"/>
  <c r="AT15" i="4" s="1"/>
  <c r="H4" i="25"/>
  <c r="H64" i="25" s="1"/>
  <c r="H16" i="24"/>
  <c r="G87" i="36"/>
  <c r="H86" i="36"/>
  <c r="H87" i="36" s="1"/>
  <c r="G16" i="24"/>
  <c r="H143" i="36"/>
  <c r="H156" i="36" s="1"/>
  <c r="I81" i="38" s="1"/>
  <c r="G69" i="25"/>
  <c r="G10" i="25"/>
  <c r="G27" i="25"/>
  <c r="G31" i="25" s="1"/>
  <c r="P56" i="6"/>
  <c r="Q56" i="4"/>
  <c r="Q31" i="6"/>
  <c r="R31" i="4"/>
  <c r="P45" i="6"/>
  <c r="Q45" i="4"/>
  <c r="P50" i="6"/>
  <c r="Q50" i="4"/>
  <c r="Q47" i="6"/>
  <c r="R47" i="4"/>
  <c r="Q61" i="6"/>
  <c r="R61" i="4"/>
  <c r="AQ25" i="25"/>
  <c r="AQ22" i="25" s="1"/>
  <c r="AQ16" i="6"/>
  <c r="Q91" i="6"/>
  <c r="R91" i="4"/>
  <c r="AV24" i="4"/>
  <c r="AU24" i="6"/>
  <c r="P58" i="6"/>
  <c r="Q58" i="4"/>
  <c r="R39" i="4"/>
  <c r="Q39" i="6"/>
  <c r="AR15" i="6"/>
  <c r="AR16" i="25"/>
  <c r="AR21" i="25" s="1"/>
  <c r="AR6" i="6"/>
  <c r="AR5" i="6" s="1"/>
  <c r="AU23" i="6"/>
  <c r="AV23" i="4"/>
  <c r="Q23" i="6"/>
  <c r="R23" i="4"/>
  <c r="S23" i="4" s="1"/>
  <c r="P82" i="6"/>
  <c r="Q82" i="4"/>
  <c r="AV27" i="4"/>
  <c r="AU27" i="6"/>
  <c r="AU28" i="4"/>
  <c r="AT28" i="6"/>
  <c r="P60" i="6"/>
  <c r="Q60" i="4"/>
  <c r="P41" i="6"/>
  <c r="Q41" i="4"/>
  <c r="AU25" i="4"/>
  <c r="AT25" i="6"/>
  <c r="AT5" i="4"/>
  <c r="P52" i="6"/>
  <c r="Q52" i="4"/>
  <c r="AT26" i="6"/>
  <c r="AU26" i="4"/>
  <c r="P54" i="6"/>
  <c r="Q54" i="4"/>
  <c r="Q86" i="4"/>
  <c r="P86" i="6"/>
  <c r="AU32" i="4"/>
  <c r="AT32" i="6"/>
  <c r="Q75" i="6"/>
  <c r="R75" i="4"/>
  <c r="R67" i="4"/>
  <c r="Q67" i="6"/>
  <c r="P90" i="6"/>
  <c r="Q90" i="4"/>
  <c r="Q83" i="6"/>
  <c r="R83" i="4"/>
  <c r="AT6" i="4"/>
  <c r="P37" i="6"/>
  <c r="Q37" i="4"/>
  <c r="AW30" i="4"/>
  <c r="AV30" i="6"/>
  <c r="G158" i="36"/>
  <c r="AV67" i="4" l="1"/>
  <c r="AU67" i="6"/>
  <c r="AV72" i="6"/>
  <c r="AW72" i="4"/>
  <c r="P5" i="4"/>
  <c r="P7" i="4"/>
  <c r="O14" i="6"/>
  <c r="O20" i="25" s="1"/>
  <c r="AT12" i="6"/>
  <c r="AT18" i="25" s="1"/>
  <c r="AV40" i="4"/>
  <c r="AU40" i="6"/>
  <c r="AU82" i="6"/>
  <c r="AV82" i="4"/>
  <c r="AV43" i="4"/>
  <c r="AU43" i="6"/>
  <c r="AW37" i="4"/>
  <c r="AV37" i="6"/>
  <c r="AV86" i="4"/>
  <c r="AU86" i="6"/>
  <c r="AV56" i="4"/>
  <c r="AU56" i="6"/>
  <c r="AU12" i="6" s="1"/>
  <c r="AU12" i="4"/>
  <c r="AT16" i="4"/>
  <c r="P12" i="4"/>
  <c r="AS7" i="6"/>
  <c r="AS5" i="6" s="1"/>
  <c r="AS17" i="25"/>
  <c r="AV45" i="4"/>
  <c r="AU45" i="6"/>
  <c r="AV62" i="4"/>
  <c r="AU62" i="6"/>
  <c r="AT13" i="6"/>
  <c r="AT19" i="25" s="1"/>
  <c r="AV76" i="4"/>
  <c r="AU76" i="6"/>
  <c r="AU88" i="6"/>
  <c r="AV88" i="4"/>
  <c r="AU13" i="4"/>
  <c r="AV66" i="4"/>
  <c r="AU66" i="6"/>
  <c r="AV81" i="4"/>
  <c r="AU81" i="6"/>
  <c r="AW53" i="4"/>
  <c r="AV53" i="6"/>
  <c r="AV80" i="6"/>
  <c r="AW80" i="4"/>
  <c r="AV36" i="4"/>
  <c r="AU36" i="6"/>
  <c r="AU11" i="6" s="1"/>
  <c r="AU11" i="4"/>
  <c r="AU7" i="4"/>
  <c r="AV14" i="4"/>
  <c r="AV41" i="6"/>
  <c r="AW41" i="4"/>
  <c r="AW52" i="4"/>
  <c r="AV52" i="6"/>
  <c r="AV91" i="4"/>
  <c r="AU91" i="6"/>
  <c r="AV69" i="4"/>
  <c r="AU69" i="6"/>
  <c r="AT11" i="6"/>
  <c r="O11" i="6"/>
  <c r="O17" i="25" s="1"/>
  <c r="AX75" i="4"/>
  <c r="AW75" i="6"/>
  <c r="AS15" i="6"/>
  <c r="K15" i="32"/>
  <c r="K16" i="32" s="1"/>
  <c r="M20" i="36"/>
  <c r="M49" i="36" s="1"/>
  <c r="K5" i="35"/>
  <c r="K57" i="36"/>
  <c r="M46" i="36"/>
  <c r="O12" i="6"/>
  <c r="O18" i="25" s="1"/>
  <c r="AD78" i="36"/>
  <c r="AY54" i="4"/>
  <c r="AX54" i="6"/>
  <c r="K13" i="33"/>
  <c r="N26" i="34"/>
  <c r="N24" i="34"/>
  <c r="N27" i="34"/>
  <c r="N31" i="34"/>
  <c r="O19" i="34"/>
  <c r="N30" i="34"/>
  <c r="N23" i="34"/>
  <c r="N28" i="34"/>
  <c r="N8" i="36" s="1"/>
  <c r="N37" i="36" s="1"/>
  <c r="AX68" i="4"/>
  <c r="AW68" i="6"/>
  <c r="P25" i="6"/>
  <c r="Q25" i="4"/>
  <c r="L13" i="36"/>
  <c r="L65" i="33"/>
  <c r="L13" i="33" s="1"/>
  <c r="L13" i="32"/>
  <c r="K10" i="33"/>
  <c r="K6" i="33"/>
  <c r="K5" i="33"/>
  <c r="AX61" i="4"/>
  <c r="AW61" i="6"/>
  <c r="AY39" i="4"/>
  <c r="AX39" i="6"/>
  <c r="AX90" i="4"/>
  <c r="AW90" i="6"/>
  <c r="M12" i="35"/>
  <c r="M14" i="35"/>
  <c r="M4" i="36"/>
  <c r="M33" i="36" s="1"/>
  <c r="M13" i="35"/>
  <c r="M16" i="36"/>
  <c r="M45" i="36" s="1"/>
  <c r="M18" i="36"/>
  <c r="M47" i="36" s="1"/>
  <c r="M7" i="36"/>
  <c r="M36" i="36" s="1"/>
  <c r="E140" i="36"/>
  <c r="F86" i="38" s="1"/>
  <c r="F96" i="38" s="1"/>
  <c r="F130" i="36"/>
  <c r="AY42" i="4"/>
  <c r="AX42" i="6"/>
  <c r="AX51" i="4"/>
  <c r="AW51" i="6"/>
  <c r="K16" i="35"/>
  <c r="L15" i="34"/>
  <c r="L6" i="34"/>
  <c r="L5" i="34" s="1"/>
  <c r="O13" i="6"/>
  <c r="O19" i="25" s="1"/>
  <c r="O15" i="4"/>
  <c r="O16" i="4" s="1"/>
  <c r="AX57" i="4"/>
  <c r="AW57" i="6"/>
  <c r="AW55" i="6"/>
  <c r="AX55" i="4"/>
  <c r="P88" i="6"/>
  <c r="Q88" i="4"/>
  <c r="F100" i="36"/>
  <c r="G90" i="36"/>
  <c r="H90" i="36" s="1"/>
  <c r="H100" i="36" s="1"/>
  <c r="L7" i="35"/>
  <c r="P55" i="6"/>
  <c r="Q55" i="4"/>
  <c r="M89" i="32"/>
  <c r="M89" i="33" s="1"/>
  <c r="M73" i="32"/>
  <c r="M73" i="33" s="1"/>
  <c r="M50" i="32"/>
  <c r="M77" i="32"/>
  <c r="M77" i="33" s="1"/>
  <c r="M25" i="32"/>
  <c r="M25" i="33" s="1"/>
  <c r="N19" i="32"/>
  <c r="M69" i="32"/>
  <c r="M69" i="33" s="1"/>
  <c r="M38" i="32"/>
  <c r="M38" i="33" s="1"/>
  <c r="M43" i="32"/>
  <c r="M43" i="33" s="1"/>
  <c r="M32" i="32"/>
  <c r="M32" i="33" s="1"/>
  <c r="M81" i="32"/>
  <c r="M51" i="32"/>
  <c r="M51" i="33" s="1"/>
  <c r="M47" i="32"/>
  <c r="M47" i="33" s="1"/>
  <c r="M65" i="32"/>
  <c r="M59" i="32"/>
  <c r="M59" i="33" s="1"/>
  <c r="M39" i="32"/>
  <c r="M39" i="33" s="1"/>
  <c r="M85" i="32"/>
  <c r="M85" i="33" s="1"/>
  <c r="M55" i="32"/>
  <c r="M55" i="33" s="1"/>
  <c r="M29" i="32"/>
  <c r="M29" i="33" s="1"/>
  <c r="M42" i="32"/>
  <c r="M42" i="33" s="1"/>
  <c r="M61" i="32"/>
  <c r="M61" i="33" s="1"/>
  <c r="M90" i="32"/>
  <c r="M86" i="32"/>
  <c r="M86" i="33" s="1"/>
  <c r="M70" i="32"/>
  <c r="M70" i="33" s="1"/>
  <c r="M82" i="32"/>
  <c r="M82" i="33" s="1"/>
  <c r="M74" i="32"/>
  <c r="M74" i="33" s="1"/>
  <c r="M56" i="32"/>
  <c r="M56" i="33" s="1"/>
  <c r="M27" i="32"/>
  <c r="M27" i="33" s="1"/>
  <c r="M36" i="32"/>
  <c r="M36" i="33" s="1"/>
  <c r="M45" i="32"/>
  <c r="M45" i="33" s="1"/>
  <c r="M31" i="32"/>
  <c r="M31" i="33" s="1"/>
  <c r="M40" i="32"/>
  <c r="M40" i="33" s="1"/>
  <c r="M66" i="32"/>
  <c r="M66" i="33" s="1"/>
  <c r="M28" i="32"/>
  <c r="M28" i="33" s="1"/>
  <c r="M46" i="32"/>
  <c r="M46" i="33" s="1"/>
  <c r="M37" i="32"/>
  <c r="M62" i="32"/>
  <c r="M58" i="32"/>
  <c r="M58" i="33" s="1"/>
  <c r="M57" i="32"/>
  <c r="M57" i="33" s="1"/>
  <c r="M75" i="32"/>
  <c r="M75" i="33" s="1"/>
  <c r="M67" i="32"/>
  <c r="M67" i="33" s="1"/>
  <c r="M76" i="32"/>
  <c r="M76" i="33" s="1"/>
  <c r="M68" i="32"/>
  <c r="M68" i="33" s="1"/>
  <c r="M87" i="32"/>
  <c r="M87" i="33" s="1"/>
  <c r="M83" i="32"/>
  <c r="M83" i="33" s="1"/>
  <c r="M88" i="32"/>
  <c r="M88" i="33" s="1"/>
  <c r="M90" i="33"/>
  <c r="M54" i="32"/>
  <c r="M54" i="33" s="1"/>
  <c r="M44" i="32"/>
  <c r="M44" i="33" s="1"/>
  <c r="M23" i="32"/>
  <c r="M30" i="32"/>
  <c r="M30" i="33" s="1"/>
  <c r="M53" i="32"/>
  <c r="M53" i="33" s="1"/>
  <c r="M84" i="32"/>
  <c r="M84" i="33" s="1"/>
  <c r="M81" i="33"/>
  <c r="M37" i="33"/>
  <c r="M41" i="32"/>
  <c r="M41" i="33" s="1"/>
  <c r="M71" i="32"/>
  <c r="M71" i="33" s="1"/>
  <c r="M72" i="32"/>
  <c r="M72" i="33" s="1"/>
  <c r="M92" i="32"/>
  <c r="M92" i="33" s="1"/>
  <c r="M91" i="32"/>
  <c r="M91" i="33" s="1"/>
  <c r="M80" i="32"/>
  <c r="M26" i="32"/>
  <c r="M26" i="33" s="1"/>
  <c r="M35" i="32"/>
  <c r="M62" i="33"/>
  <c r="M60" i="32"/>
  <c r="M60" i="33" s="1"/>
  <c r="M52" i="32"/>
  <c r="M52" i="33" s="1"/>
  <c r="M24" i="32"/>
  <c r="M24" i="33" s="1"/>
  <c r="K11" i="33"/>
  <c r="K7" i="33"/>
  <c r="AY73" i="4"/>
  <c r="AX73" i="6"/>
  <c r="AX92" i="4"/>
  <c r="AW92" i="6"/>
  <c r="M27" i="36"/>
  <c r="M56" i="36" s="1"/>
  <c r="N87" i="35"/>
  <c r="N77" i="35"/>
  <c r="N67" i="35"/>
  <c r="N57" i="35"/>
  <c r="N82" i="35"/>
  <c r="N52" i="35"/>
  <c r="N62" i="35"/>
  <c r="N44" i="35"/>
  <c r="N36" i="35"/>
  <c r="N86" i="35"/>
  <c r="N47" i="35"/>
  <c r="N29" i="35"/>
  <c r="N9" i="36" s="1"/>
  <c r="N38" i="36" s="1"/>
  <c r="N90" i="35"/>
  <c r="N45" i="35"/>
  <c r="N83" i="35"/>
  <c r="N71" i="35"/>
  <c r="N55" i="35"/>
  <c r="N74" i="35"/>
  <c r="N66" i="35"/>
  <c r="N42" i="35"/>
  <c r="N26" i="35"/>
  <c r="N6" i="36" s="1"/>
  <c r="N23" i="35"/>
  <c r="O19" i="35"/>
  <c r="N35" i="35"/>
  <c r="N85" i="35"/>
  <c r="N73" i="35"/>
  <c r="N59" i="35"/>
  <c r="N80" i="35"/>
  <c r="N88" i="35"/>
  <c r="N46" i="35"/>
  <c r="N30" i="35"/>
  <c r="N10" i="36" s="1"/>
  <c r="N60" i="35"/>
  <c r="N31" i="35"/>
  <c r="N11" i="36" s="1"/>
  <c r="N56" i="35"/>
  <c r="N91" i="35"/>
  <c r="N65" i="35"/>
  <c r="N70" i="35"/>
  <c r="N40" i="35"/>
  <c r="N43" i="35"/>
  <c r="N76" i="35"/>
  <c r="N89" i="35"/>
  <c r="N61" i="35"/>
  <c r="N92" i="35"/>
  <c r="N38" i="35"/>
  <c r="N41" i="35"/>
  <c r="N21" i="36" s="1"/>
  <c r="N37" i="35"/>
  <c r="N75" i="35"/>
  <c r="N51" i="35"/>
  <c r="N50" i="35"/>
  <c r="N72" i="35"/>
  <c r="N27" i="35"/>
  <c r="N7" i="36" s="1"/>
  <c r="N53" i="35"/>
  <c r="N58" i="35"/>
  <c r="N81" i="35"/>
  <c r="N68" i="35"/>
  <c r="N24" i="35"/>
  <c r="N4" i="36" s="1"/>
  <c r="M10" i="35"/>
  <c r="M3" i="36"/>
  <c r="M23" i="36"/>
  <c r="M52" i="36" s="1"/>
  <c r="M6" i="36"/>
  <c r="M21" i="36"/>
  <c r="M50" i="36" s="1"/>
  <c r="N50" i="36" s="1"/>
  <c r="AX87" i="4"/>
  <c r="AW87" i="6"/>
  <c r="AY77" i="4"/>
  <c r="AX77" i="6"/>
  <c r="AX70" i="4"/>
  <c r="AW70" i="6"/>
  <c r="AY74" i="4"/>
  <c r="AX74" i="6"/>
  <c r="P80" i="6"/>
  <c r="Q80" i="4"/>
  <c r="AY58" i="4"/>
  <c r="AX58" i="6"/>
  <c r="AU17" i="25"/>
  <c r="AX38" i="4"/>
  <c r="AW38" i="6"/>
  <c r="K14" i="33"/>
  <c r="M10" i="34"/>
  <c r="L28" i="36"/>
  <c r="L29" i="36" s="1"/>
  <c r="L50" i="33"/>
  <c r="L12" i="33" s="1"/>
  <c r="L12" i="32"/>
  <c r="AX46" i="4"/>
  <c r="AW46" i="6"/>
  <c r="AY71" i="4"/>
  <c r="AX71" i="6"/>
  <c r="AX50" i="4"/>
  <c r="AW50" i="6"/>
  <c r="AY60" i="4"/>
  <c r="AX60" i="6"/>
  <c r="L42" i="36"/>
  <c r="M26" i="36"/>
  <c r="M55" i="36" s="1"/>
  <c r="M11" i="36"/>
  <c r="M40" i="36" s="1"/>
  <c r="M10" i="36"/>
  <c r="M39" i="36" s="1"/>
  <c r="N39" i="36" s="1"/>
  <c r="M24" i="36"/>
  <c r="M53" i="36" s="1"/>
  <c r="AX83" i="4"/>
  <c r="AW83" i="6"/>
  <c r="M51" i="36"/>
  <c r="H9" i="25"/>
  <c r="H10" i="25" s="1"/>
  <c r="G100" i="36"/>
  <c r="AY47" i="4"/>
  <c r="AX47" i="6"/>
  <c r="L58" i="36"/>
  <c r="AX89" i="4"/>
  <c r="AW89" i="6"/>
  <c r="P77" i="6"/>
  <c r="Q77" i="4"/>
  <c r="L44" i="36"/>
  <c r="AX65" i="4"/>
  <c r="AW65" i="6"/>
  <c r="K16" i="34"/>
  <c r="AX44" i="4"/>
  <c r="AW44" i="6"/>
  <c r="L15" i="35"/>
  <c r="L6" i="35"/>
  <c r="L80" i="33"/>
  <c r="L14" i="33" s="1"/>
  <c r="L14" i="32"/>
  <c r="L23" i="33"/>
  <c r="L10" i="32"/>
  <c r="L5" i="32"/>
  <c r="L18" i="33" s="1"/>
  <c r="L6" i="32"/>
  <c r="L35" i="33"/>
  <c r="L11" i="32"/>
  <c r="L7" i="32"/>
  <c r="AX84" i="4"/>
  <c r="AW84" i="6"/>
  <c r="Q69" i="4"/>
  <c r="P69" i="6"/>
  <c r="L32" i="36"/>
  <c r="M32" i="36" s="1"/>
  <c r="AX85" i="4"/>
  <c r="AW85" i="6"/>
  <c r="M15" i="36"/>
  <c r="M11" i="35"/>
  <c r="M7" i="35" s="1"/>
  <c r="M25" i="36"/>
  <c r="M54" i="36" s="1"/>
  <c r="M35" i="36"/>
  <c r="AX35" i="4"/>
  <c r="AW35" i="6"/>
  <c r="AX59" i="4"/>
  <c r="AW59" i="6"/>
  <c r="AD74" i="36"/>
  <c r="AD85" i="36"/>
  <c r="AF91" i="24"/>
  <c r="AG91" i="23"/>
  <c r="AE84" i="24"/>
  <c r="AF84" i="23"/>
  <c r="AD80" i="36"/>
  <c r="AE67" i="24"/>
  <c r="AF67" i="23"/>
  <c r="AE88" i="24"/>
  <c r="AF88" i="23"/>
  <c r="AG86" i="24"/>
  <c r="AH86" i="23"/>
  <c r="AE30" i="24"/>
  <c r="AE68" i="36" s="1"/>
  <c r="AF30" i="23"/>
  <c r="AE39" i="24"/>
  <c r="AF39" i="23"/>
  <c r="AE41" i="24"/>
  <c r="AF41" i="23"/>
  <c r="AE47" i="24"/>
  <c r="AF47" i="23"/>
  <c r="AE73" i="24"/>
  <c r="AF73" i="23"/>
  <c r="AF65" i="23"/>
  <c r="AE65" i="24"/>
  <c r="AE13" i="23"/>
  <c r="AD73" i="36"/>
  <c r="AD11" i="24"/>
  <c r="AF23" i="23"/>
  <c r="AE23" i="24"/>
  <c r="AE5" i="23"/>
  <c r="AE10" i="23"/>
  <c r="AE6" i="23"/>
  <c r="AB5" i="24"/>
  <c r="AE55" i="24"/>
  <c r="AF55" i="23"/>
  <c r="AD76" i="36"/>
  <c r="AE29" i="24"/>
  <c r="AE67" i="36" s="1"/>
  <c r="AF29" i="23"/>
  <c r="AG72" i="24"/>
  <c r="AH72" i="23"/>
  <c r="AE60" i="24"/>
  <c r="AF60" i="23"/>
  <c r="AE70" i="24"/>
  <c r="AF70" i="23"/>
  <c r="AE82" i="24"/>
  <c r="AF82" i="23"/>
  <c r="AE43" i="24"/>
  <c r="AF43" i="23"/>
  <c r="AE81" i="24"/>
  <c r="AF81" i="23"/>
  <c r="AH58" i="23"/>
  <c r="AG58" i="24"/>
  <c r="AE44" i="24"/>
  <c r="AF44" i="23"/>
  <c r="AE45" i="24"/>
  <c r="AF45" i="23"/>
  <c r="AG74" i="24"/>
  <c r="AH74" i="23"/>
  <c r="AC5" i="25"/>
  <c r="AC65" i="25" s="1"/>
  <c r="AC7" i="24"/>
  <c r="AD75" i="36"/>
  <c r="AE75" i="24"/>
  <c r="AF75" i="23"/>
  <c r="AE89" i="24"/>
  <c r="AF89" i="23"/>
  <c r="AE53" i="24"/>
  <c r="AF53" i="23"/>
  <c r="AE46" i="24"/>
  <c r="AF46" i="23"/>
  <c r="AE71" i="24"/>
  <c r="AF71" i="23"/>
  <c r="AE40" i="24"/>
  <c r="AF40" i="23"/>
  <c r="AD13" i="24"/>
  <c r="AD7" i="25" s="1"/>
  <c r="AD67" i="25" s="1"/>
  <c r="AE57" i="24"/>
  <c r="AF57" i="23"/>
  <c r="AD14" i="24"/>
  <c r="AD8" i="25" s="1"/>
  <c r="AD68" i="25" s="1"/>
  <c r="AE76" i="24"/>
  <c r="AF76" i="23"/>
  <c r="AF36" i="24"/>
  <c r="AG36" i="23"/>
  <c r="AE42" i="24"/>
  <c r="AF42" i="23"/>
  <c r="AE54" i="24"/>
  <c r="AF54" i="23"/>
  <c r="AD10" i="24"/>
  <c r="AD61" i="36"/>
  <c r="AD71" i="36" s="1"/>
  <c r="AB9" i="25"/>
  <c r="AB64" i="25"/>
  <c r="AE68" i="24"/>
  <c r="AF68" i="23"/>
  <c r="AE85" i="24"/>
  <c r="AF85" i="23"/>
  <c r="AE52" i="24"/>
  <c r="AF52" i="23"/>
  <c r="AD81" i="36"/>
  <c r="AD82" i="36"/>
  <c r="AE50" i="24"/>
  <c r="AF50" i="23"/>
  <c r="AE12" i="23"/>
  <c r="AD83" i="36"/>
  <c r="AE87" i="24"/>
  <c r="AF87" i="23"/>
  <c r="AE27" i="24"/>
  <c r="AE65" i="36" s="1"/>
  <c r="AF27" i="23"/>
  <c r="AC86" i="36"/>
  <c r="AC87" i="36" s="1"/>
  <c r="AE61" i="24"/>
  <c r="AF61" i="23"/>
  <c r="AD79" i="36"/>
  <c r="AE90" i="24"/>
  <c r="AF90" i="23"/>
  <c r="AD15" i="23"/>
  <c r="AD16" i="23" s="1"/>
  <c r="AG51" i="24"/>
  <c r="AH51" i="23"/>
  <c r="AE26" i="24"/>
  <c r="AE64" i="36" s="1"/>
  <c r="AF26" i="23"/>
  <c r="AE56" i="24"/>
  <c r="AF56" i="23"/>
  <c r="AE69" i="24"/>
  <c r="AF69" i="23"/>
  <c r="AD12" i="24"/>
  <c r="AD6" i="25" s="1"/>
  <c r="AD66" i="25" s="1"/>
  <c r="AB115" i="36"/>
  <c r="AF28" i="24"/>
  <c r="AF66" i="36" s="1"/>
  <c r="AG28" i="23"/>
  <c r="AE77" i="24"/>
  <c r="AF77" i="23"/>
  <c r="AE32" i="24"/>
  <c r="AE70" i="36" s="1"/>
  <c r="AF32" i="23"/>
  <c r="AC4" i="25"/>
  <c r="AC6" i="24"/>
  <c r="AC15" i="24"/>
  <c r="AE59" i="24"/>
  <c r="AF59" i="23"/>
  <c r="AE35" i="24"/>
  <c r="AF35" i="23"/>
  <c r="AE7" i="23"/>
  <c r="AE11" i="23"/>
  <c r="AE24" i="24"/>
  <c r="AE62" i="36" s="1"/>
  <c r="AF24" i="23"/>
  <c r="AE62" i="24"/>
  <c r="AF62" i="23"/>
  <c r="AB13" i="25"/>
  <c r="AE83" i="24"/>
  <c r="AF83" i="23"/>
  <c r="AG25" i="24"/>
  <c r="AG63" i="36" s="1"/>
  <c r="AH25" i="23"/>
  <c r="AE38" i="24"/>
  <c r="AF38" i="23"/>
  <c r="AE80" i="24"/>
  <c r="AF80" i="23"/>
  <c r="AE14" i="23"/>
  <c r="AD84" i="36"/>
  <c r="AD77" i="36"/>
  <c r="AE31" i="24"/>
  <c r="AE69" i="36" s="1"/>
  <c r="AF31" i="23"/>
  <c r="AE66" i="24"/>
  <c r="AF66" i="23"/>
  <c r="AG92" i="24"/>
  <c r="AH92" i="23"/>
  <c r="AA10" i="25"/>
  <c r="AA27" i="25"/>
  <c r="AA69" i="25"/>
  <c r="AE37" i="24"/>
  <c r="AF37" i="23"/>
  <c r="F157" i="36"/>
  <c r="E170" i="36"/>
  <c r="E116" i="36"/>
  <c r="F115" i="36"/>
  <c r="E87" i="38"/>
  <c r="E98" i="38" s="1"/>
  <c r="E88" i="38"/>
  <c r="E100" i="38" s="1"/>
  <c r="H64" i="38"/>
  <c r="H75" i="38" s="1"/>
  <c r="H101" i="38" s="1"/>
  <c r="I53" i="38"/>
  <c r="I64" i="38" s="1"/>
  <c r="I75" i="38" s="1"/>
  <c r="I101" i="38" s="1"/>
  <c r="I62" i="38"/>
  <c r="I73" i="38" s="1"/>
  <c r="I97" i="38" s="1"/>
  <c r="J51" i="38"/>
  <c r="P46" i="6"/>
  <c r="Q46" i="4"/>
  <c r="Q53" i="6"/>
  <c r="R53" i="4"/>
  <c r="Q84" i="4"/>
  <c r="P84" i="6"/>
  <c r="P14" i="4"/>
  <c r="M16" i="6"/>
  <c r="M25" i="25"/>
  <c r="M22" i="25" s="1"/>
  <c r="P74" i="6"/>
  <c r="Q74" i="4"/>
  <c r="Q68" i="4"/>
  <c r="P68" i="6"/>
  <c r="Q87" i="4"/>
  <c r="P87" i="6"/>
  <c r="P76" i="6"/>
  <c r="Q76" i="4"/>
  <c r="N15" i="6"/>
  <c r="N16" i="25"/>
  <c r="N21" i="25" s="1"/>
  <c r="N6" i="6"/>
  <c r="Q57" i="4"/>
  <c r="P57" i="6"/>
  <c r="Q38" i="4"/>
  <c r="P38" i="6"/>
  <c r="Q36" i="6"/>
  <c r="R36" i="4"/>
  <c r="P27" i="6"/>
  <c r="Q27" i="4"/>
  <c r="Q44" i="6"/>
  <c r="R44" i="4"/>
  <c r="P62" i="6"/>
  <c r="Q62" i="4"/>
  <c r="P40" i="6"/>
  <c r="Q40" i="4"/>
  <c r="Q73" i="4"/>
  <c r="P73" i="6"/>
  <c r="P43" i="6"/>
  <c r="Q43" i="4"/>
  <c r="R28" i="4"/>
  <c r="Q28" i="6"/>
  <c r="P92" i="6"/>
  <c r="Q92" i="4"/>
  <c r="P11" i="4"/>
  <c r="P29" i="6"/>
  <c r="Q29" i="4"/>
  <c r="Q26" i="6"/>
  <c r="R26" i="4"/>
  <c r="Q71" i="4"/>
  <c r="P71" i="6"/>
  <c r="R70" i="4"/>
  <c r="Q70" i="6"/>
  <c r="Q24" i="4"/>
  <c r="P24" i="6"/>
  <c r="P10" i="4"/>
  <c r="P6" i="4"/>
  <c r="P32" i="6"/>
  <c r="Q32" i="4"/>
  <c r="N7" i="6"/>
  <c r="P30" i="6"/>
  <c r="Q30" i="4"/>
  <c r="P65" i="6"/>
  <c r="Q65" i="4"/>
  <c r="P13" i="4"/>
  <c r="P59" i="6"/>
  <c r="Q59" i="4"/>
  <c r="Q42" i="6"/>
  <c r="R42" i="4"/>
  <c r="R81" i="4"/>
  <c r="Q81" i="6"/>
  <c r="O10" i="6"/>
  <c r="R89" i="4"/>
  <c r="Q89" i="6"/>
  <c r="P66" i="6"/>
  <c r="Q66" i="4"/>
  <c r="P35" i="6"/>
  <c r="Q35" i="4"/>
  <c r="Q11" i="4" s="1"/>
  <c r="Q72" i="6"/>
  <c r="R72" i="4"/>
  <c r="P51" i="6"/>
  <c r="Q51" i="4"/>
  <c r="P85" i="6"/>
  <c r="Q85" i="4"/>
  <c r="S23" i="6"/>
  <c r="T23" i="4"/>
  <c r="R83" i="6"/>
  <c r="S83" i="4"/>
  <c r="R67" i="6"/>
  <c r="S67" i="4"/>
  <c r="R47" i="6"/>
  <c r="S47" i="4"/>
  <c r="R75" i="6"/>
  <c r="S75" i="4"/>
  <c r="R39" i="6"/>
  <c r="S39" i="4"/>
  <c r="R61" i="6"/>
  <c r="S61" i="4"/>
  <c r="R91" i="6"/>
  <c r="S91" i="4"/>
  <c r="R31" i="6"/>
  <c r="S31" i="4"/>
  <c r="AS16" i="25"/>
  <c r="AS21" i="25" s="1"/>
  <c r="AU31" i="6"/>
  <c r="AV31" i="4"/>
  <c r="I82" i="38"/>
  <c r="AX29" i="6"/>
  <c r="AY29" i="4"/>
  <c r="AT10" i="6"/>
  <c r="AT15" i="6" s="1"/>
  <c r="Q37" i="6"/>
  <c r="R37" i="4"/>
  <c r="Q56" i="6"/>
  <c r="R56" i="4"/>
  <c r="Q86" i="6"/>
  <c r="R86" i="4"/>
  <c r="AU26" i="6"/>
  <c r="AV26" i="4"/>
  <c r="Q52" i="6"/>
  <c r="R52" i="4"/>
  <c r="AU25" i="6"/>
  <c r="AV25" i="4"/>
  <c r="AU10" i="4"/>
  <c r="AU15" i="4" s="1"/>
  <c r="AU5" i="4"/>
  <c r="AU6" i="4"/>
  <c r="Q82" i="6"/>
  <c r="R82" i="4"/>
  <c r="R23" i="6"/>
  <c r="Q58" i="6"/>
  <c r="R58" i="4"/>
  <c r="R45" i="4"/>
  <c r="Q45" i="6"/>
  <c r="AR25" i="25"/>
  <c r="AR22" i="25" s="1"/>
  <c r="AR16" i="6"/>
  <c r="P11" i="6"/>
  <c r="R54" i="4"/>
  <c r="Q54" i="6"/>
  <c r="Q50" i="6"/>
  <c r="R50" i="4"/>
  <c r="S50" i="4" s="1"/>
  <c r="AV27" i="6"/>
  <c r="AW27" i="4"/>
  <c r="AV23" i="6"/>
  <c r="AW23" i="4"/>
  <c r="R90" i="4"/>
  <c r="Q90" i="6"/>
  <c r="AU32" i="6"/>
  <c r="AV32" i="4"/>
  <c r="Q41" i="6"/>
  <c r="R41" i="4"/>
  <c r="Q60" i="6"/>
  <c r="R60" i="4"/>
  <c r="AU28" i="6"/>
  <c r="AV28" i="4"/>
  <c r="AV24" i="6"/>
  <c r="AW24" i="4"/>
  <c r="AS25" i="25"/>
  <c r="AX30" i="4"/>
  <c r="AW30" i="6"/>
  <c r="H158" i="36"/>
  <c r="M28" i="36" l="1"/>
  <c r="P12" i="6"/>
  <c r="P18" i="25" s="1"/>
  <c r="Q5" i="4"/>
  <c r="P14" i="6"/>
  <c r="P20" i="25" s="1"/>
  <c r="AS16" i="6"/>
  <c r="AV82" i="6"/>
  <c r="AW82" i="4"/>
  <c r="AX72" i="4"/>
  <c r="AW72" i="6"/>
  <c r="AW37" i="6"/>
  <c r="AX37" i="4"/>
  <c r="Q12" i="4"/>
  <c r="AW86" i="4"/>
  <c r="AV86" i="6"/>
  <c r="AV43" i="6"/>
  <c r="AW43" i="4"/>
  <c r="AW40" i="4"/>
  <c r="AV40" i="6"/>
  <c r="AW67" i="4"/>
  <c r="AV67" i="6"/>
  <c r="AU18" i="25"/>
  <c r="Q7" i="4"/>
  <c r="AV69" i="6"/>
  <c r="AW69" i="4"/>
  <c r="AW52" i="6"/>
  <c r="AX52" i="4"/>
  <c r="AV7" i="4"/>
  <c r="AV11" i="4"/>
  <c r="AW36" i="4"/>
  <c r="AV36" i="6"/>
  <c r="AX53" i="4"/>
  <c r="AW53" i="6"/>
  <c r="AU13" i="6"/>
  <c r="AU19" i="25" s="1"/>
  <c r="AW41" i="6"/>
  <c r="AX41" i="4"/>
  <c r="AW80" i="6"/>
  <c r="AX80" i="4"/>
  <c r="AU14" i="6"/>
  <c r="AU20" i="25" s="1"/>
  <c r="AV13" i="4"/>
  <c r="AW66" i="4"/>
  <c r="AV66" i="6"/>
  <c r="AV62" i="6"/>
  <c r="AW62" i="4"/>
  <c r="AT6" i="6"/>
  <c r="AT17" i="25"/>
  <c r="AT7" i="6"/>
  <c r="AW91" i="4"/>
  <c r="AV91" i="6"/>
  <c r="AW81" i="4"/>
  <c r="AV81" i="6"/>
  <c r="AV76" i="6"/>
  <c r="AW76" i="4"/>
  <c r="AV56" i="6"/>
  <c r="AW56" i="4"/>
  <c r="AV12" i="4"/>
  <c r="AW88" i="4"/>
  <c r="AV88" i="6"/>
  <c r="AW45" i="4"/>
  <c r="AV45" i="6"/>
  <c r="AX75" i="6"/>
  <c r="AY75" i="4"/>
  <c r="H27" i="25"/>
  <c r="H31" i="25" s="1"/>
  <c r="H69" i="25"/>
  <c r="AB10" i="25"/>
  <c r="N36" i="36"/>
  <c r="N35" i="36"/>
  <c r="N40" i="36"/>
  <c r="L5" i="35"/>
  <c r="N17" i="36"/>
  <c r="N46" i="36" s="1"/>
  <c r="N20" i="36"/>
  <c r="N49" i="36" s="1"/>
  <c r="N33" i="36"/>
  <c r="AX85" i="6"/>
  <c r="AY85" i="4"/>
  <c r="L10" i="33"/>
  <c r="L6" i="33"/>
  <c r="L5" i="33"/>
  <c r="AZ47" i="4"/>
  <c r="AY47" i="6"/>
  <c r="AX83" i="6"/>
  <c r="AY83" i="4"/>
  <c r="AZ60" i="4"/>
  <c r="AY60" i="6"/>
  <c r="AY70" i="4"/>
  <c r="AX70" i="6"/>
  <c r="N18" i="36"/>
  <c r="N47" i="36" s="1"/>
  <c r="N13" i="35"/>
  <c r="N14" i="35"/>
  <c r="N11" i="35"/>
  <c r="N15" i="36"/>
  <c r="N22" i="36"/>
  <c r="N24" i="36"/>
  <c r="N53" i="36" s="1"/>
  <c r="AZ73" i="4"/>
  <c r="AY73" i="6"/>
  <c r="M50" i="33"/>
  <c r="M12" i="33" s="1"/>
  <c r="M12" i="32"/>
  <c r="R55" i="4"/>
  <c r="Q55" i="6"/>
  <c r="AX55" i="6"/>
  <c r="AY55" i="4"/>
  <c r="AY51" i="4"/>
  <c r="AX51" i="6"/>
  <c r="AY90" i="4"/>
  <c r="AX90" i="6"/>
  <c r="AY61" i="4"/>
  <c r="AX61" i="6"/>
  <c r="AY68" i="4"/>
  <c r="AX68" i="6"/>
  <c r="N10" i="34"/>
  <c r="AZ54" i="4"/>
  <c r="AY54" i="6"/>
  <c r="L16" i="35"/>
  <c r="AY65" i="4"/>
  <c r="AX65" i="6"/>
  <c r="AY89" i="4"/>
  <c r="AX89" i="6"/>
  <c r="K15" i="33"/>
  <c r="K16" i="33" s="1"/>
  <c r="N23" i="36"/>
  <c r="N52" i="36" s="1"/>
  <c r="O88" i="35"/>
  <c r="O76" i="35"/>
  <c r="O68" i="35"/>
  <c r="O58" i="35"/>
  <c r="O85" i="35"/>
  <c r="O55" i="35"/>
  <c r="O42" i="35"/>
  <c r="O30" i="35"/>
  <c r="O73" i="35"/>
  <c r="O87" i="35"/>
  <c r="P19" i="35"/>
  <c r="O45" i="35"/>
  <c r="O24" i="35"/>
  <c r="O23" i="35"/>
  <c r="O90" i="35"/>
  <c r="O74" i="35"/>
  <c r="O62" i="35"/>
  <c r="O89" i="35"/>
  <c r="O50" i="35"/>
  <c r="O38" i="35"/>
  <c r="O77" i="35"/>
  <c r="O75" i="35"/>
  <c r="O71" i="35"/>
  <c r="O27" i="35"/>
  <c r="O31" i="35"/>
  <c r="O92" i="35"/>
  <c r="O80" i="35"/>
  <c r="O66" i="35"/>
  <c r="O52" i="35"/>
  <c r="O59" i="35"/>
  <c r="O40" i="35"/>
  <c r="O81" i="35"/>
  <c r="O43" i="35"/>
  <c r="O83" i="35"/>
  <c r="O35" i="35"/>
  <c r="O41" i="35"/>
  <c r="O72" i="35"/>
  <c r="O67" i="35"/>
  <c r="O36" i="35"/>
  <c r="O61" i="35"/>
  <c r="O29" i="35"/>
  <c r="O9" i="36" s="1"/>
  <c r="O38" i="36" s="1"/>
  <c r="P38" i="36" s="1"/>
  <c r="Q38" i="36" s="1"/>
  <c r="R38" i="36" s="1"/>
  <c r="S38" i="36" s="1"/>
  <c r="T38" i="36" s="1"/>
  <c r="U38" i="36" s="1"/>
  <c r="V38" i="36" s="1"/>
  <c r="W38" i="36" s="1"/>
  <c r="X38" i="36" s="1"/>
  <c r="Y38" i="36" s="1"/>
  <c r="Z38" i="36" s="1"/>
  <c r="AA38" i="36" s="1"/>
  <c r="AB38" i="36" s="1"/>
  <c r="AC38" i="36" s="1"/>
  <c r="AD38" i="36" s="1"/>
  <c r="AE38" i="36" s="1"/>
  <c r="AF38" i="36" s="1"/>
  <c r="AG38" i="36" s="1"/>
  <c r="AH38" i="36" s="1"/>
  <c r="AI38" i="36" s="1"/>
  <c r="AJ38" i="36" s="1"/>
  <c r="AK38" i="36" s="1"/>
  <c r="AL38" i="36" s="1"/>
  <c r="AM38" i="36" s="1"/>
  <c r="AN38" i="36" s="1"/>
  <c r="AO38" i="36" s="1"/>
  <c r="AP38" i="36" s="1"/>
  <c r="AQ38" i="36" s="1"/>
  <c r="AR38" i="36" s="1"/>
  <c r="AS38" i="36" s="1"/>
  <c r="AT38" i="36" s="1"/>
  <c r="AU38" i="36" s="1"/>
  <c r="AV38" i="36" s="1"/>
  <c r="AW38" i="36" s="1"/>
  <c r="AX38" i="36" s="1"/>
  <c r="AY38" i="36" s="1"/>
  <c r="AZ38" i="36" s="1"/>
  <c r="BA38" i="36" s="1"/>
  <c r="BB38" i="36" s="1"/>
  <c r="BC38" i="36" s="1"/>
  <c r="BD38" i="36" s="1"/>
  <c r="BE38" i="36" s="1"/>
  <c r="BF38" i="36" s="1"/>
  <c r="BG38" i="36" s="1"/>
  <c r="BH38" i="36" s="1"/>
  <c r="BI38" i="36" s="1"/>
  <c r="BJ38" i="36" s="1"/>
  <c r="BK38" i="36" s="1"/>
  <c r="BL38" i="36" s="1"/>
  <c r="BM38" i="36" s="1"/>
  <c r="BN38" i="36" s="1"/>
  <c r="BO38" i="36" s="1"/>
  <c r="BP38" i="36" s="1"/>
  <c r="BQ38" i="36" s="1"/>
  <c r="BR38" i="36" s="1"/>
  <c r="BS38" i="36" s="1"/>
  <c r="BT38" i="36" s="1"/>
  <c r="BU38" i="36" s="1"/>
  <c r="BV38" i="36" s="1"/>
  <c r="BW38" i="36" s="1"/>
  <c r="BX38" i="36" s="1"/>
  <c r="BY38" i="36" s="1"/>
  <c r="BZ38" i="36" s="1"/>
  <c r="CA38" i="36" s="1"/>
  <c r="CB38" i="36" s="1"/>
  <c r="CC38" i="36" s="1"/>
  <c r="CD38" i="36" s="1"/>
  <c r="CE38" i="36" s="1"/>
  <c r="CF38" i="36" s="1"/>
  <c r="CG38" i="36" s="1"/>
  <c r="CH38" i="36" s="1"/>
  <c r="CI38" i="36" s="1"/>
  <c r="CJ38" i="36" s="1"/>
  <c r="O70" i="35"/>
  <c r="O65" i="35"/>
  <c r="O26" i="35"/>
  <c r="O53" i="35"/>
  <c r="O91" i="35"/>
  <c r="O82" i="35"/>
  <c r="O56" i="35"/>
  <c r="O44" i="35"/>
  <c r="O47" i="35"/>
  <c r="O27" i="36" s="1"/>
  <c r="O37" i="35"/>
  <c r="O86" i="35"/>
  <c r="O57" i="35"/>
  <c r="O60" i="35"/>
  <c r="O51" i="35"/>
  <c r="O46" i="35"/>
  <c r="N27" i="36"/>
  <c r="N56" i="36" s="1"/>
  <c r="O56" i="36" s="1"/>
  <c r="P56" i="36" s="1"/>
  <c r="Q56" i="36" s="1"/>
  <c r="R56" i="36" s="1"/>
  <c r="S56" i="36" s="1"/>
  <c r="T56" i="36" s="1"/>
  <c r="U56" i="36" s="1"/>
  <c r="V56" i="36" s="1"/>
  <c r="W56" i="36" s="1"/>
  <c r="X56" i="36" s="1"/>
  <c r="Y56" i="36" s="1"/>
  <c r="Z56" i="36" s="1"/>
  <c r="AA56" i="36" s="1"/>
  <c r="AB56" i="36" s="1"/>
  <c r="AC56" i="36" s="1"/>
  <c r="AD56" i="36" s="1"/>
  <c r="AE56" i="36" s="1"/>
  <c r="AF56" i="36" s="1"/>
  <c r="AG56" i="36" s="1"/>
  <c r="AH56" i="36" s="1"/>
  <c r="AI56" i="36" s="1"/>
  <c r="AJ56" i="36" s="1"/>
  <c r="AK56" i="36" s="1"/>
  <c r="AL56" i="36" s="1"/>
  <c r="AM56" i="36" s="1"/>
  <c r="AN56" i="36" s="1"/>
  <c r="AO56" i="36" s="1"/>
  <c r="AP56" i="36" s="1"/>
  <c r="AQ56" i="36" s="1"/>
  <c r="AR56" i="36" s="1"/>
  <c r="AS56" i="36" s="1"/>
  <c r="AT56" i="36" s="1"/>
  <c r="AU56" i="36" s="1"/>
  <c r="AV56" i="36" s="1"/>
  <c r="AW56" i="36" s="1"/>
  <c r="AX56" i="36" s="1"/>
  <c r="AY56" i="36" s="1"/>
  <c r="AZ56" i="36" s="1"/>
  <c r="BA56" i="36" s="1"/>
  <c r="BB56" i="36" s="1"/>
  <c r="BC56" i="36" s="1"/>
  <c r="BD56" i="36" s="1"/>
  <c r="BE56" i="36" s="1"/>
  <c r="BF56" i="36" s="1"/>
  <c r="BG56" i="36" s="1"/>
  <c r="BH56" i="36" s="1"/>
  <c r="BI56" i="36" s="1"/>
  <c r="BJ56" i="36" s="1"/>
  <c r="BK56" i="36" s="1"/>
  <c r="BL56" i="36" s="1"/>
  <c r="BM56" i="36" s="1"/>
  <c r="BN56" i="36" s="1"/>
  <c r="BO56" i="36" s="1"/>
  <c r="BP56" i="36" s="1"/>
  <c r="BQ56" i="36" s="1"/>
  <c r="BR56" i="36" s="1"/>
  <c r="BS56" i="36" s="1"/>
  <c r="BT56" i="36" s="1"/>
  <c r="BU56" i="36" s="1"/>
  <c r="BV56" i="36" s="1"/>
  <c r="BW56" i="36" s="1"/>
  <c r="BX56" i="36" s="1"/>
  <c r="BY56" i="36" s="1"/>
  <c r="BZ56" i="36" s="1"/>
  <c r="CA56" i="36" s="1"/>
  <c r="CB56" i="36" s="1"/>
  <c r="CC56" i="36" s="1"/>
  <c r="CD56" i="36" s="1"/>
  <c r="CE56" i="36" s="1"/>
  <c r="CF56" i="36" s="1"/>
  <c r="CG56" i="36" s="1"/>
  <c r="CH56" i="36" s="1"/>
  <c r="CI56" i="36" s="1"/>
  <c r="CJ56" i="36" s="1"/>
  <c r="M80" i="33"/>
  <c r="M14" i="33" s="1"/>
  <c r="M14" i="32"/>
  <c r="M23" i="33"/>
  <c r="M5" i="32"/>
  <c r="M18" i="33" s="1"/>
  <c r="M10" i="32"/>
  <c r="M6" i="32"/>
  <c r="M65" i="33"/>
  <c r="M13" i="33" s="1"/>
  <c r="M13" i="32"/>
  <c r="N88" i="32"/>
  <c r="N88" i="33" s="1"/>
  <c r="N80" i="32"/>
  <c r="N72" i="32"/>
  <c r="N72" i="33" s="1"/>
  <c r="N54" i="32"/>
  <c r="N54" i="33" s="1"/>
  <c r="N23" i="32"/>
  <c r="N24" i="32"/>
  <c r="N24" i="33" s="1"/>
  <c r="N68" i="32"/>
  <c r="N68" i="33" s="1"/>
  <c r="N42" i="32"/>
  <c r="N42" i="33" s="1"/>
  <c r="N28" i="32"/>
  <c r="N28" i="33" s="1"/>
  <c r="N37" i="32"/>
  <c r="N37" i="33" s="1"/>
  <c r="O19" i="32"/>
  <c r="N76" i="32"/>
  <c r="N76" i="33" s="1"/>
  <c r="N46" i="32"/>
  <c r="N46" i="33" s="1"/>
  <c r="N32" i="32"/>
  <c r="N32" i="33" s="1"/>
  <c r="N92" i="32"/>
  <c r="N92" i="33" s="1"/>
  <c r="N58" i="32"/>
  <c r="N58" i="33" s="1"/>
  <c r="N41" i="32"/>
  <c r="N41" i="33" s="1"/>
  <c r="N62" i="32"/>
  <c r="N62" i="33" s="1"/>
  <c r="N50" i="32"/>
  <c r="N31" i="32"/>
  <c r="N31" i="33" s="1"/>
  <c r="N61" i="32"/>
  <c r="N61" i="33" s="1"/>
  <c r="N84" i="32"/>
  <c r="N84" i="33" s="1"/>
  <c r="N26" i="32"/>
  <c r="N26" i="33" s="1"/>
  <c r="N89" i="32"/>
  <c r="N39" i="32"/>
  <c r="N39" i="33" s="1"/>
  <c r="N60" i="32"/>
  <c r="N60" i="33" s="1"/>
  <c r="N69" i="32"/>
  <c r="N69" i="33" s="1"/>
  <c r="N44" i="32"/>
  <c r="N44" i="33" s="1"/>
  <c r="N35" i="32"/>
  <c r="N30" i="32"/>
  <c r="N30" i="33" s="1"/>
  <c r="N77" i="32"/>
  <c r="N77" i="33" s="1"/>
  <c r="N73" i="32"/>
  <c r="N73" i="33" s="1"/>
  <c r="N40" i="32"/>
  <c r="N40" i="33" s="1"/>
  <c r="N43" i="32"/>
  <c r="N43" i="33" s="1"/>
  <c r="N59" i="32"/>
  <c r="N59" i="33" s="1"/>
  <c r="N91" i="32"/>
  <c r="N91" i="33" s="1"/>
  <c r="N67" i="32"/>
  <c r="N67" i="33" s="1"/>
  <c r="N25" i="32"/>
  <c r="N25" i="33" s="1"/>
  <c r="N56" i="32"/>
  <c r="N56" i="33" s="1"/>
  <c r="N74" i="32"/>
  <c r="N74" i="33" s="1"/>
  <c r="N66" i="32"/>
  <c r="N66" i="33" s="1"/>
  <c r="N53" i="32"/>
  <c r="N53" i="33" s="1"/>
  <c r="N71" i="32"/>
  <c r="N71" i="33" s="1"/>
  <c r="N86" i="32"/>
  <c r="N86" i="33" s="1"/>
  <c r="N82" i="32"/>
  <c r="N82" i="33" s="1"/>
  <c r="N38" i="32"/>
  <c r="N38" i="33" s="1"/>
  <c r="N36" i="32"/>
  <c r="N36" i="33" s="1"/>
  <c r="N65" i="32"/>
  <c r="N27" i="32"/>
  <c r="N27" i="33" s="1"/>
  <c r="N45" i="32"/>
  <c r="N45" i="33" s="1"/>
  <c r="N52" i="32"/>
  <c r="N52" i="33" s="1"/>
  <c r="N57" i="32"/>
  <c r="N57" i="33" s="1"/>
  <c r="N87" i="32"/>
  <c r="N87" i="33" s="1"/>
  <c r="N83" i="32"/>
  <c r="N83" i="33" s="1"/>
  <c r="N51" i="32"/>
  <c r="N51" i="33" s="1"/>
  <c r="N85" i="32"/>
  <c r="N85" i="33" s="1"/>
  <c r="N29" i="32"/>
  <c r="N29" i="33" s="1"/>
  <c r="N70" i="32"/>
  <c r="N70" i="33" s="1"/>
  <c r="N47" i="32"/>
  <c r="N47" i="33" s="1"/>
  <c r="N75" i="32"/>
  <c r="N75" i="33" s="1"/>
  <c r="N90" i="32"/>
  <c r="N90" i="33" s="1"/>
  <c r="N55" i="32"/>
  <c r="N55" i="33" s="1"/>
  <c r="N81" i="32"/>
  <c r="N81" i="33" s="1"/>
  <c r="N89" i="33"/>
  <c r="Q88" i="6"/>
  <c r="R88" i="4"/>
  <c r="L16" i="34"/>
  <c r="O7" i="6"/>
  <c r="M44" i="36"/>
  <c r="N44" i="36" s="1"/>
  <c r="Q77" i="6"/>
  <c r="R77" i="4"/>
  <c r="M6" i="34"/>
  <c r="M5" i="34" s="1"/>
  <c r="M15" i="34"/>
  <c r="L57" i="36"/>
  <c r="M57" i="36" s="1"/>
  <c r="AZ58" i="4"/>
  <c r="AY58" i="6"/>
  <c r="AZ74" i="4"/>
  <c r="AY74" i="6"/>
  <c r="AZ77" i="4"/>
  <c r="AY77" i="6"/>
  <c r="AX87" i="6"/>
  <c r="AY87" i="4"/>
  <c r="M13" i="36"/>
  <c r="M42" i="36" s="1"/>
  <c r="N26" i="36"/>
  <c r="N55" i="36" s="1"/>
  <c r="N3" i="36"/>
  <c r="N13" i="36" s="1"/>
  <c r="N10" i="35"/>
  <c r="N25" i="36"/>
  <c r="N54" i="36" s="1"/>
  <c r="AY92" i="4"/>
  <c r="AX92" i="6"/>
  <c r="AZ42" i="4"/>
  <c r="AY42" i="6"/>
  <c r="AZ39" i="4"/>
  <c r="AY39" i="6"/>
  <c r="O23" i="34"/>
  <c r="P19" i="34"/>
  <c r="O27" i="34"/>
  <c r="O30" i="34"/>
  <c r="O31" i="34"/>
  <c r="O26" i="34"/>
  <c r="O24" i="34"/>
  <c r="O28" i="34"/>
  <c r="O8" i="36" s="1"/>
  <c r="O37" i="36" s="1"/>
  <c r="P37" i="36" s="1"/>
  <c r="Q37" i="36" s="1"/>
  <c r="R37" i="36" s="1"/>
  <c r="S37" i="36" s="1"/>
  <c r="T37" i="36" s="1"/>
  <c r="U37" i="36" s="1"/>
  <c r="V37" i="36" s="1"/>
  <c r="W37" i="36" s="1"/>
  <c r="X37" i="36" s="1"/>
  <c r="Y37" i="36" s="1"/>
  <c r="Z37" i="36" s="1"/>
  <c r="AA37" i="36" s="1"/>
  <c r="AB37" i="36" s="1"/>
  <c r="AC37" i="36" s="1"/>
  <c r="AD37" i="36" s="1"/>
  <c r="AE37" i="36" s="1"/>
  <c r="AF37" i="36" s="1"/>
  <c r="AG37" i="36" s="1"/>
  <c r="AH37" i="36" s="1"/>
  <c r="AI37" i="36" s="1"/>
  <c r="AJ37" i="36" s="1"/>
  <c r="AK37" i="36" s="1"/>
  <c r="AL37" i="36" s="1"/>
  <c r="AM37" i="36" s="1"/>
  <c r="AN37" i="36" s="1"/>
  <c r="AO37" i="36" s="1"/>
  <c r="AP37" i="36" s="1"/>
  <c r="AQ37" i="36" s="1"/>
  <c r="AR37" i="36" s="1"/>
  <c r="AS37" i="36" s="1"/>
  <c r="AT37" i="36" s="1"/>
  <c r="AU37" i="36" s="1"/>
  <c r="AV37" i="36" s="1"/>
  <c r="AW37" i="36" s="1"/>
  <c r="AX37" i="36" s="1"/>
  <c r="AY37" i="36" s="1"/>
  <c r="AZ37" i="36" s="1"/>
  <c r="BA37" i="36" s="1"/>
  <c r="BB37" i="36" s="1"/>
  <c r="BC37" i="36" s="1"/>
  <c r="BD37" i="36" s="1"/>
  <c r="BE37" i="36" s="1"/>
  <c r="BF37" i="36" s="1"/>
  <c r="BG37" i="36" s="1"/>
  <c r="BH37" i="36" s="1"/>
  <c r="BI37" i="36" s="1"/>
  <c r="BJ37" i="36" s="1"/>
  <c r="BK37" i="36" s="1"/>
  <c r="BL37" i="36" s="1"/>
  <c r="BM37" i="36" s="1"/>
  <c r="BN37" i="36" s="1"/>
  <c r="BO37" i="36" s="1"/>
  <c r="BP37" i="36" s="1"/>
  <c r="BQ37" i="36" s="1"/>
  <c r="BR37" i="36" s="1"/>
  <c r="BS37" i="36" s="1"/>
  <c r="BT37" i="36" s="1"/>
  <c r="BU37" i="36" s="1"/>
  <c r="BV37" i="36" s="1"/>
  <c r="BW37" i="36" s="1"/>
  <c r="BX37" i="36" s="1"/>
  <c r="BY37" i="36" s="1"/>
  <c r="BZ37" i="36" s="1"/>
  <c r="CA37" i="36" s="1"/>
  <c r="CB37" i="36" s="1"/>
  <c r="CC37" i="36" s="1"/>
  <c r="CD37" i="36" s="1"/>
  <c r="CE37" i="36" s="1"/>
  <c r="CF37" i="36" s="1"/>
  <c r="CG37" i="36" s="1"/>
  <c r="CH37" i="36" s="1"/>
  <c r="CI37" i="36" s="1"/>
  <c r="CJ37" i="36" s="1"/>
  <c r="AY59" i="4"/>
  <c r="AX59" i="6"/>
  <c r="AY35" i="4"/>
  <c r="AX35" i="6"/>
  <c r="Q69" i="6"/>
  <c r="R69" i="4"/>
  <c r="AY84" i="4"/>
  <c r="AX84" i="6"/>
  <c r="L11" i="33"/>
  <c r="L7" i="33"/>
  <c r="L15" i="32"/>
  <c r="L16" i="32" s="1"/>
  <c r="AY44" i="4"/>
  <c r="AX44" i="6"/>
  <c r="N51" i="36"/>
  <c r="AY50" i="4"/>
  <c r="AX50" i="6"/>
  <c r="AZ71" i="4"/>
  <c r="AY71" i="6"/>
  <c r="AY46" i="4"/>
  <c r="AX46" i="6"/>
  <c r="AY38" i="4"/>
  <c r="AX38" i="6"/>
  <c r="R80" i="4"/>
  <c r="Q80" i="6"/>
  <c r="M6" i="35"/>
  <c r="M5" i="35" s="1"/>
  <c r="M15" i="35"/>
  <c r="N12" i="35"/>
  <c r="N16" i="36"/>
  <c r="N45" i="36" s="1"/>
  <c r="M35" i="33"/>
  <c r="M7" i="32"/>
  <c r="M11" i="32"/>
  <c r="AY57" i="4"/>
  <c r="AX57" i="6"/>
  <c r="F140" i="36"/>
  <c r="G86" i="38" s="1"/>
  <c r="G96" i="38" s="1"/>
  <c r="G130" i="36"/>
  <c r="Q25" i="6"/>
  <c r="R25" i="4"/>
  <c r="AE74" i="36"/>
  <c r="AE82" i="36"/>
  <c r="AE77" i="36"/>
  <c r="AS22" i="25"/>
  <c r="AF38" i="24"/>
  <c r="AG38" i="23"/>
  <c r="AF59" i="24"/>
  <c r="AG59" i="23"/>
  <c r="AF69" i="24"/>
  <c r="AG69" i="23"/>
  <c r="AF81" i="24"/>
  <c r="AG81" i="23"/>
  <c r="AF66" i="24"/>
  <c r="AG66" i="23"/>
  <c r="AD86" i="36"/>
  <c r="AD87" i="36" s="1"/>
  <c r="AE14" i="24"/>
  <c r="AE8" i="25" s="1"/>
  <c r="AE68" i="25" s="1"/>
  <c r="AE73" i="36"/>
  <c r="AE11" i="24"/>
  <c r="AF77" i="24"/>
  <c r="AG77" i="23"/>
  <c r="AC115" i="36"/>
  <c r="AE12" i="24"/>
  <c r="AE6" i="25" s="1"/>
  <c r="AE66" i="25" s="1"/>
  <c r="AD4" i="25"/>
  <c r="AD6" i="24"/>
  <c r="AD15" i="24"/>
  <c r="AE80" i="36"/>
  <c r="AF53" i="24"/>
  <c r="AG53" i="23"/>
  <c r="AF75" i="24"/>
  <c r="AG75" i="23"/>
  <c r="AE83" i="36"/>
  <c r="AH58" i="24"/>
  <c r="AI58" i="23"/>
  <c r="AF55" i="24"/>
  <c r="AG55" i="23"/>
  <c r="AE15" i="23"/>
  <c r="AE16" i="23" s="1"/>
  <c r="AD7" i="24"/>
  <c r="AD5" i="25"/>
  <c r="AD65" i="25" s="1"/>
  <c r="AF65" i="24"/>
  <c r="AG65" i="23"/>
  <c r="AF13" i="23"/>
  <c r="AE85" i="36"/>
  <c r="AE79" i="36"/>
  <c r="AE81" i="36"/>
  <c r="AF84" i="24"/>
  <c r="AG84" i="23"/>
  <c r="AF37" i="24"/>
  <c r="AG37" i="23"/>
  <c r="AF62" i="24"/>
  <c r="AG62" i="23"/>
  <c r="AF26" i="24"/>
  <c r="AF64" i="36" s="1"/>
  <c r="AG26" i="23"/>
  <c r="AF27" i="24"/>
  <c r="AF65" i="36" s="1"/>
  <c r="AG27" i="23"/>
  <c r="AF85" i="24"/>
  <c r="AG85" i="23"/>
  <c r="AF54" i="24"/>
  <c r="AG54" i="23"/>
  <c r="AG36" i="24"/>
  <c r="AH36" i="23"/>
  <c r="AF40" i="24"/>
  <c r="AG40" i="23"/>
  <c r="AH74" i="24"/>
  <c r="AI74" i="23"/>
  <c r="AF39" i="24"/>
  <c r="AF77" i="36" s="1"/>
  <c r="AG39" i="23"/>
  <c r="AH86" i="24"/>
  <c r="AI86" i="23"/>
  <c r="AF67" i="24"/>
  <c r="AG67" i="23"/>
  <c r="AH92" i="24"/>
  <c r="AI92" i="23"/>
  <c r="AF31" i="24"/>
  <c r="AF69" i="36" s="1"/>
  <c r="AG31" i="23"/>
  <c r="AE76" i="36"/>
  <c r="AF32" i="24"/>
  <c r="AF70" i="36" s="1"/>
  <c r="AG32" i="23"/>
  <c r="AH28" i="23"/>
  <c r="AG28" i="24"/>
  <c r="AG66" i="36" s="1"/>
  <c r="AF61" i="24"/>
  <c r="AG61" i="23"/>
  <c r="AB69" i="25"/>
  <c r="AB27" i="25"/>
  <c r="AF57" i="24"/>
  <c r="AG57" i="23"/>
  <c r="AE78" i="36"/>
  <c r="AF46" i="24"/>
  <c r="AG46" i="23"/>
  <c r="AF89" i="24"/>
  <c r="AG89" i="23"/>
  <c r="AB16" i="24"/>
  <c r="AE61" i="36"/>
  <c r="AE71" i="36" s="1"/>
  <c r="AE10" i="24"/>
  <c r="AE75" i="36"/>
  <c r="AG91" i="24"/>
  <c r="AH91" i="23"/>
  <c r="AF83" i="24"/>
  <c r="AG83" i="23"/>
  <c r="AC64" i="25"/>
  <c r="AC9" i="25"/>
  <c r="AF44" i="24"/>
  <c r="AG44" i="23"/>
  <c r="AF82" i="24"/>
  <c r="AG82" i="23"/>
  <c r="AF60" i="24"/>
  <c r="AG60" i="23"/>
  <c r="AF29" i="24"/>
  <c r="AF67" i="36" s="1"/>
  <c r="AG29" i="23"/>
  <c r="AF73" i="24"/>
  <c r="AG73" i="23"/>
  <c r="AF80" i="24"/>
  <c r="AG80" i="23"/>
  <c r="AF14" i="23"/>
  <c r="AI25" i="23"/>
  <c r="AH25" i="24"/>
  <c r="AH63" i="36" s="1"/>
  <c r="AF24" i="24"/>
  <c r="AF62" i="36" s="1"/>
  <c r="AG24" i="23"/>
  <c r="AG35" i="23"/>
  <c r="AF35" i="24"/>
  <c r="AF7" i="23"/>
  <c r="AF11" i="23"/>
  <c r="AC13" i="25"/>
  <c r="AF56" i="24"/>
  <c r="AG56" i="23"/>
  <c r="AH51" i="24"/>
  <c r="AI51" i="23"/>
  <c r="AF90" i="24"/>
  <c r="AG90" i="23"/>
  <c r="AF87" i="24"/>
  <c r="AG87" i="23"/>
  <c r="AF50" i="24"/>
  <c r="AG50" i="23"/>
  <c r="AF12" i="23"/>
  <c r="AG52" i="23"/>
  <c r="AF52" i="24"/>
  <c r="AF68" i="24"/>
  <c r="AG68" i="23"/>
  <c r="AF42" i="24"/>
  <c r="AG42" i="23"/>
  <c r="AF76" i="24"/>
  <c r="AG76" i="23"/>
  <c r="AF71" i="24"/>
  <c r="AG71" i="23"/>
  <c r="AE84" i="36"/>
  <c r="AC5" i="24"/>
  <c r="AC16" i="24" s="1"/>
  <c r="AF45" i="24"/>
  <c r="AG45" i="23"/>
  <c r="AF43" i="24"/>
  <c r="AG43" i="23"/>
  <c r="AF70" i="24"/>
  <c r="AG70" i="23"/>
  <c r="AH72" i="24"/>
  <c r="AI72" i="23"/>
  <c r="AG23" i="23"/>
  <c r="AF23" i="24"/>
  <c r="AF5" i="23"/>
  <c r="AF6" i="23"/>
  <c r="AF10" i="23"/>
  <c r="AE13" i="24"/>
  <c r="AE7" i="25" s="1"/>
  <c r="AE67" i="25" s="1"/>
  <c r="AF47" i="24"/>
  <c r="AG47" i="23"/>
  <c r="AF41" i="24"/>
  <c r="AG41" i="23"/>
  <c r="AF30" i="24"/>
  <c r="AF68" i="36" s="1"/>
  <c r="AG30" i="23"/>
  <c r="AF88" i="24"/>
  <c r="AG88" i="23"/>
  <c r="F88" i="38"/>
  <c r="F100" i="38" s="1"/>
  <c r="F87" i="38"/>
  <c r="F98" i="38" s="1"/>
  <c r="G157" i="36"/>
  <c r="F170" i="36"/>
  <c r="F116" i="36"/>
  <c r="G115" i="36"/>
  <c r="J62" i="38"/>
  <c r="J73" i="38" s="1"/>
  <c r="J97" i="38" s="1"/>
  <c r="K51" i="38"/>
  <c r="R85" i="4"/>
  <c r="Q85" i="6"/>
  <c r="R72" i="6"/>
  <c r="S72" i="4"/>
  <c r="Q66" i="6"/>
  <c r="R66" i="4"/>
  <c r="O15" i="6"/>
  <c r="O16" i="25"/>
  <c r="O21" i="25" s="1"/>
  <c r="O6" i="6"/>
  <c r="O5" i="6" s="1"/>
  <c r="O16" i="6" s="1"/>
  <c r="R26" i="6"/>
  <c r="S26" i="4"/>
  <c r="R28" i="6"/>
  <c r="S28" i="4"/>
  <c r="Q73" i="6"/>
  <c r="R73" i="4"/>
  <c r="Q38" i="6"/>
  <c r="R38" i="4"/>
  <c r="R11" i="4" s="1"/>
  <c r="Q74" i="6"/>
  <c r="R74" i="4"/>
  <c r="Q13" i="4"/>
  <c r="R65" i="4"/>
  <c r="Q65" i="6"/>
  <c r="P15" i="4"/>
  <c r="P16" i="4" s="1"/>
  <c r="R70" i="6"/>
  <c r="S70" i="4"/>
  <c r="R92" i="4"/>
  <c r="Q92" i="6"/>
  <c r="R43" i="4"/>
  <c r="Q43" i="6"/>
  <c r="R40" i="4"/>
  <c r="Q40" i="6"/>
  <c r="R44" i="6"/>
  <c r="S44" i="4"/>
  <c r="R36" i="6"/>
  <c r="S36" i="4"/>
  <c r="N25" i="25"/>
  <c r="N22" i="25" s="1"/>
  <c r="Q87" i="6"/>
  <c r="R87" i="4"/>
  <c r="Q46" i="6"/>
  <c r="R46" i="4"/>
  <c r="R51" i="4"/>
  <c r="Q51" i="6"/>
  <c r="Q35" i="6"/>
  <c r="R35" i="4"/>
  <c r="R81" i="6"/>
  <c r="S81" i="4"/>
  <c r="Q59" i="6"/>
  <c r="R59" i="4"/>
  <c r="P13" i="6"/>
  <c r="P19" i="25" s="1"/>
  <c r="Q32" i="6"/>
  <c r="R32" i="4"/>
  <c r="P10" i="6"/>
  <c r="R29" i="4"/>
  <c r="Q29" i="6"/>
  <c r="R57" i="4"/>
  <c r="Q57" i="6"/>
  <c r="Q76" i="6"/>
  <c r="R76" i="4"/>
  <c r="R84" i="4"/>
  <c r="Q84" i="6"/>
  <c r="R89" i="6"/>
  <c r="S89" i="4"/>
  <c r="R42" i="6"/>
  <c r="S42" i="4"/>
  <c r="R30" i="4"/>
  <c r="Q30" i="6"/>
  <c r="R24" i="4"/>
  <c r="Q24" i="6"/>
  <c r="Q10" i="4"/>
  <c r="Q15" i="4" s="1"/>
  <c r="Q16" i="4" s="1"/>
  <c r="Q6" i="4"/>
  <c r="Q71" i="6"/>
  <c r="R71" i="4"/>
  <c r="R62" i="4"/>
  <c r="Q62" i="6"/>
  <c r="R27" i="4"/>
  <c r="Q27" i="6"/>
  <c r="N5" i="6"/>
  <c r="C2" i="6" s="1"/>
  <c r="Q68" i="6"/>
  <c r="R68" i="4"/>
  <c r="R53" i="6"/>
  <c r="S53" i="4"/>
  <c r="Q14" i="4"/>
  <c r="R60" i="6"/>
  <c r="S60" i="4"/>
  <c r="R90" i="6"/>
  <c r="S90" i="4"/>
  <c r="R45" i="6"/>
  <c r="S45" i="4"/>
  <c r="R82" i="6"/>
  <c r="S82" i="4"/>
  <c r="S50" i="6"/>
  <c r="T50" i="4"/>
  <c r="R56" i="6"/>
  <c r="S56" i="4"/>
  <c r="S91" i="6"/>
  <c r="T91" i="4"/>
  <c r="T61" i="4"/>
  <c r="S61" i="6"/>
  <c r="S75" i="6"/>
  <c r="T75" i="4"/>
  <c r="S83" i="6"/>
  <c r="T83" i="4"/>
  <c r="R41" i="6"/>
  <c r="S41" i="4"/>
  <c r="R54" i="6"/>
  <c r="S54" i="4"/>
  <c r="R58" i="6"/>
  <c r="S58" i="4"/>
  <c r="U23" i="4"/>
  <c r="T23" i="6"/>
  <c r="R52" i="6"/>
  <c r="S52" i="4"/>
  <c r="R86" i="6"/>
  <c r="S86" i="4"/>
  <c r="R37" i="6"/>
  <c r="S37" i="4"/>
  <c r="S31" i="6"/>
  <c r="T31" i="4"/>
  <c r="S39" i="6"/>
  <c r="T39" i="4"/>
  <c r="T47" i="4"/>
  <c r="S47" i="6"/>
  <c r="T67" i="4"/>
  <c r="S67" i="6"/>
  <c r="AT16" i="25"/>
  <c r="AT21" i="25" s="1"/>
  <c r="AV31" i="6"/>
  <c r="AW31" i="4"/>
  <c r="AV5" i="4"/>
  <c r="Q11" i="6"/>
  <c r="AU16" i="4"/>
  <c r="AZ29" i="4"/>
  <c r="AY29" i="6"/>
  <c r="AW23" i="6"/>
  <c r="AX23" i="4"/>
  <c r="R50" i="6"/>
  <c r="AT25" i="25"/>
  <c r="AW27" i="6"/>
  <c r="AX27" i="4"/>
  <c r="AU10" i="6"/>
  <c r="AW24" i="6"/>
  <c r="AX24" i="4"/>
  <c r="AW28" i="4"/>
  <c r="AV28" i="6"/>
  <c r="AV32" i="6"/>
  <c r="AW32" i="4"/>
  <c r="AV10" i="4"/>
  <c r="AV15" i="4" s="1"/>
  <c r="AV6" i="4"/>
  <c r="P7" i="6"/>
  <c r="P17" i="25"/>
  <c r="AW25" i="4"/>
  <c r="AV25" i="6"/>
  <c r="AW26" i="4"/>
  <c r="AV26" i="6"/>
  <c r="AY30" i="4"/>
  <c r="AX30" i="6"/>
  <c r="Q12" i="6" l="1"/>
  <c r="Q18" i="25" s="1"/>
  <c r="P15" i="6"/>
  <c r="R7" i="4"/>
  <c r="AV13" i="6"/>
  <c r="AV19" i="25" s="1"/>
  <c r="AX40" i="4"/>
  <c r="AW40" i="6"/>
  <c r="AW86" i="6"/>
  <c r="AX86" i="4"/>
  <c r="AW43" i="6"/>
  <c r="AX43" i="4"/>
  <c r="AY72" i="4"/>
  <c r="AX72" i="6"/>
  <c r="AX67" i="4"/>
  <c r="AW67" i="6"/>
  <c r="AY37" i="4"/>
  <c r="AX37" i="6"/>
  <c r="AX82" i="4"/>
  <c r="AW82" i="6"/>
  <c r="R12" i="4"/>
  <c r="R5" i="4"/>
  <c r="R14" i="4"/>
  <c r="AV14" i="6"/>
  <c r="AV20" i="25" s="1"/>
  <c r="AV11" i="6"/>
  <c r="AX88" i="4"/>
  <c r="AW88" i="6"/>
  <c r="AW14" i="4"/>
  <c r="AV17" i="25"/>
  <c r="AX76" i="4"/>
  <c r="AW76" i="6"/>
  <c r="AT5" i="6"/>
  <c r="AT16" i="6" s="1"/>
  <c r="AX66" i="4"/>
  <c r="AW13" i="4"/>
  <c r="AW66" i="6"/>
  <c r="AX69" i="4"/>
  <c r="AW69" i="6"/>
  <c r="AU7" i="6"/>
  <c r="AX56" i="4"/>
  <c r="AW56" i="6"/>
  <c r="AW12" i="4"/>
  <c r="AX52" i="6"/>
  <c r="AY52" i="4"/>
  <c r="AV12" i="6"/>
  <c r="AV18" i="25" s="1"/>
  <c r="AW81" i="6"/>
  <c r="AX81" i="4"/>
  <c r="AY80" i="4"/>
  <c r="AX80" i="6"/>
  <c r="AW36" i="6"/>
  <c r="AW11" i="4"/>
  <c r="AX36" i="4"/>
  <c r="AW7" i="4"/>
  <c r="AX45" i="4"/>
  <c r="AW45" i="6"/>
  <c r="AX91" i="4"/>
  <c r="AW91" i="6"/>
  <c r="AX62" i="4"/>
  <c r="AW62" i="6"/>
  <c r="AY41" i="4"/>
  <c r="AX41" i="6"/>
  <c r="AX53" i="6"/>
  <c r="AY53" i="4"/>
  <c r="Q14" i="6"/>
  <c r="Q20" i="25" s="1"/>
  <c r="AZ75" i="4"/>
  <c r="AY75" i="6"/>
  <c r="AF74" i="36"/>
  <c r="O26" i="36"/>
  <c r="O55" i="36" s="1"/>
  <c r="P55" i="36" s="1"/>
  <c r="Q55" i="36" s="1"/>
  <c r="R55" i="36" s="1"/>
  <c r="S55" i="36" s="1"/>
  <c r="T55" i="36" s="1"/>
  <c r="U55" i="36" s="1"/>
  <c r="V55" i="36" s="1"/>
  <c r="W55" i="36" s="1"/>
  <c r="X55" i="36" s="1"/>
  <c r="Y55" i="36" s="1"/>
  <c r="Z55" i="36" s="1"/>
  <c r="AA55" i="36" s="1"/>
  <c r="AB55" i="36" s="1"/>
  <c r="AC55" i="36" s="1"/>
  <c r="AD55" i="36" s="1"/>
  <c r="AE55" i="36" s="1"/>
  <c r="AF55" i="36" s="1"/>
  <c r="AG55" i="36" s="1"/>
  <c r="AH55" i="36" s="1"/>
  <c r="AI55" i="36" s="1"/>
  <c r="AJ55" i="36" s="1"/>
  <c r="AK55" i="36" s="1"/>
  <c r="AL55" i="36" s="1"/>
  <c r="AM55" i="36" s="1"/>
  <c r="AN55" i="36" s="1"/>
  <c r="AO55" i="36" s="1"/>
  <c r="AP55" i="36" s="1"/>
  <c r="AQ55" i="36" s="1"/>
  <c r="AR55" i="36" s="1"/>
  <c r="AS55" i="36" s="1"/>
  <c r="AT55" i="36" s="1"/>
  <c r="AU55" i="36" s="1"/>
  <c r="AV55" i="36" s="1"/>
  <c r="AW55" i="36" s="1"/>
  <c r="AX55" i="36" s="1"/>
  <c r="AY55" i="36" s="1"/>
  <c r="AZ55" i="36" s="1"/>
  <c r="BA55" i="36" s="1"/>
  <c r="BB55" i="36" s="1"/>
  <c r="BC55" i="36" s="1"/>
  <c r="BD55" i="36" s="1"/>
  <c r="BE55" i="36" s="1"/>
  <c r="BF55" i="36" s="1"/>
  <c r="BG55" i="36" s="1"/>
  <c r="BH55" i="36" s="1"/>
  <c r="BI55" i="36" s="1"/>
  <c r="BJ55" i="36" s="1"/>
  <c r="BK55" i="36" s="1"/>
  <c r="BL55" i="36" s="1"/>
  <c r="BM55" i="36" s="1"/>
  <c r="BN55" i="36" s="1"/>
  <c r="BO55" i="36" s="1"/>
  <c r="BP55" i="36" s="1"/>
  <c r="BQ55" i="36" s="1"/>
  <c r="BR55" i="36" s="1"/>
  <c r="BS55" i="36" s="1"/>
  <c r="BT55" i="36" s="1"/>
  <c r="BU55" i="36" s="1"/>
  <c r="BV55" i="36" s="1"/>
  <c r="BW55" i="36" s="1"/>
  <c r="BX55" i="36" s="1"/>
  <c r="BY55" i="36" s="1"/>
  <c r="BZ55" i="36" s="1"/>
  <c r="CA55" i="36" s="1"/>
  <c r="CB55" i="36" s="1"/>
  <c r="CC55" i="36" s="1"/>
  <c r="CD55" i="36" s="1"/>
  <c r="CE55" i="36" s="1"/>
  <c r="CF55" i="36" s="1"/>
  <c r="CG55" i="36" s="1"/>
  <c r="CH55" i="36" s="1"/>
  <c r="CI55" i="36" s="1"/>
  <c r="CJ55" i="36" s="1"/>
  <c r="O17" i="36"/>
  <c r="O46" i="36" s="1"/>
  <c r="P46" i="36" s="1"/>
  <c r="Q46" i="36" s="1"/>
  <c r="R46" i="36" s="1"/>
  <c r="S46" i="36" s="1"/>
  <c r="T46" i="36" s="1"/>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AO46" i="36" s="1"/>
  <c r="AP46" i="36" s="1"/>
  <c r="AQ46" i="36" s="1"/>
  <c r="AR46" i="36" s="1"/>
  <c r="AS46" i="36" s="1"/>
  <c r="AT46" i="36" s="1"/>
  <c r="AU46" i="36" s="1"/>
  <c r="AV46" i="36" s="1"/>
  <c r="AW46" i="36" s="1"/>
  <c r="AX46" i="36" s="1"/>
  <c r="AY46" i="36" s="1"/>
  <c r="AZ46" i="36" s="1"/>
  <c r="BA46" i="36" s="1"/>
  <c r="BB46" i="36" s="1"/>
  <c r="BC46" i="36" s="1"/>
  <c r="BD46" i="36" s="1"/>
  <c r="BE46" i="36" s="1"/>
  <c r="BF46" i="36" s="1"/>
  <c r="BG46" i="36" s="1"/>
  <c r="BH46" i="36" s="1"/>
  <c r="BI46" i="36" s="1"/>
  <c r="BJ46" i="36" s="1"/>
  <c r="BK46" i="36" s="1"/>
  <c r="BL46" i="36" s="1"/>
  <c r="BM46" i="36" s="1"/>
  <c r="BN46" i="36" s="1"/>
  <c r="BO46" i="36" s="1"/>
  <c r="BP46" i="36" s="1"/>
  <c r="BQ46" i="36" s="1"/>
  <c r="BR46" i="36" s="1"/>
  <c r="BS46" i="36" s="1"/>
  <c r="BT46" i="36" s="1"/>
  <c r="BU46" i="36" s="1"/>
  <c r="BV46" i="36" s="1"/>
  <c r="BW46" i="36" s="1"/>
  <c r="BX46" i="36" s="1"/>
  <c r="BY46" i="36" s="1"/>
  <c r="BZ46" i="36" s="1"/>
  <c r="CA46" i="36" s="1"/>
  <c r="CB46" i="36" s="1"/>
  <c r="CC46" i="36" s="1"/>
  <c r="CD46" i="36" s="1"/>
  <c r="CE46" i="36" s="1"/>
  <c r="CF46" i="36" s="1"/>
  <c r="CG46" i="36" s="1"/>
  <c r="CH46" i="36" s="1"/>
  <c r="CI46" i="36" s="1"/>
  <c r="CJ46" i="36" s="1"/>
  <c r="O24" i="36"/>
  <c r="O53" i="36" s="1"/>
  <c r="P53" i="36" s="1"/>
  <c r="Q53" i="36" s="1"/>
  <c r="R53" i="36" s="1"/>
  <c r="S53" i="36" s="1"/>
  <c r="T53" i="36" s="1"/>
  <c r="U53" i="36" s="1"/>
  <c r="V53" i="36" s="1"/>
  <c r="W53" i="36" s="1"/>
  <c r="X53" i="36" s="1"/>
  <c r="Y53" i="36" s="1"/>
  <c r="Z53" i="36" s="1"/>
  <c r="AA53" i="36" s="1"/>
  <c r="AB53" i="36" s="1"/>
  <c r="AC53" i="36" s="1"/>
  <c r="AD53" i="36" s="1"/>
  <c r="AE53" i="36" s="1"/>
  <c r="AF53" i="36" s="1"/>
  <c r="AG53" i="36" s="1"/>
  <c r="AH53" i="36" s="1"/>
  <c r="AI53" i="36" s="1"/>
  <c r="AJ53" i="36" s="1"/>
  <c r="AK53" i="36" s="1"/>
  <c r="AL53" i="36" s="1"/>
  <c r="AM53" i="36" s="1"/>
  <c r="AN53" i="36" s="1"/>
  <c r="AO53" i="36" s="1"/>
  <c r="AP53" i="36" s="1"/>
  <c r="AQ53" i="36" s="1"/>
  <c r="AR53" i="36" s="1"/>
  <c r="AS53" i="36" s="1"/>
  <c r="AT53" i="36" s="1"/>
  <c r="AU53" i="36" s="1"/>
  <c r="AV53" i="36" s="1"/>
  <c r="AW53" i="36" s="1"/>
  <c r="AX53" i="36" s="1"/>
  <c r="AY53" i="36" s="1"/>
  <c r="AZ53" i="36" s="1"/>
  <c r="BA53" i="36" s="1"/>
  <c r="BB53" i="36" s="1"/>
  <c r="BC53" i="36" s="1"/>
  <c r="BD53" i="36" s="1"/>
  <c r="BE53" i="36" s="1"/>
  <c r="BF53" i="36" s="1"/>
  <c r="BG53" i="36" s="1"/>
  <c r="BH53" i="36" s="1"/>
  <c r="BI53" i="36" s="1"/>
  <c r="BJ53" i="36" s="1"/>
  <c r="BK53" i="36" s="1"/>
  <c r="BL53" i="36" s="1"/>
  <c r="BM53" i="36" s="1"/>
  <c r="BN53" i="36" s="1"/>
  <c r="BO53" i="36" s="1"/>
  <c r="BP53" i="36" s="1"/>
  <c r="BQ53" i="36" s="1"/>
  <c r="BR53" i="36" s="1"/>
  <c r="BS53" i="36" s="1"/>
  <c r="BT53" i="36" s="1"/>
  <c r="BU53" i="36" s="1"/>
  <c r="BV53" i="36" s="1"/>
  <c r="BW53" i="36" s="1"/>
  <c r="BX53" i="36" s="1"/>
  <c r="BY53" i="36" s="1"/>
  <c r="BZ53" i="36" s="1"/>
  <c r="CA53" i="36" s="1"/>
  <c r="CB53" i="36" s="1"/>
  <c r="CC53" i="36" s="1"/>
  <c r="CD53" i="36" s="1"/>
  <c r="CE53" i="36" s="1"/>
  <c r="CF53" i="36" s="1"/>
  <c r="CG53" i="36" s="1"/>
  <c r="CH53" i="36" s="1"/>
  <c r="CI53" i="36" s="1"/>
  <c r="CJ53" i="36" s="1"/>
  <c r="O23" i="36"/>
  <c r="O52" i="36" s="1"/>
  <c r="P52" i="36" s="1"/>
  <c r="Q52" i="36" s="1"/>
  <c r="R52" i="36" s="1"/>
  <c r="S52" i="36" s="1"/>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AO52" i="36" s="1"/>
  <c r="AP52" i="36" s="1"/>
  <c r="AQ52" i="36" s="1"/>
  <c r="AR52" i="36" s="1"/>
  <c r="AS52" i="36" s="1"/>
  <c r="AT52" i="36" s="1"/>
  <c r="AU52" i="36" s="1"/>
  <c r="AV52" i="36" s="1"/>
  <c r="AW52" i="36" s="1"/>
  <c r="AX52" i="36" s="1"/>
  <c r="AY52" i="36" s="1"/>
  <c r="AZ52" i="36" s="1"/>
  <c r="BA52" i="36" s="1"/>
  <c r="BB52" i="36" s="1"/>
  <c r="BC52" i="36" s="1"/>
  <c r="BD52" i="36" s="1"/>
  <c r="BE52" i="36" s="1"/>
  <c r="BF52" i="36" s="1"/>
  <c r="BG52" i="36" s="1"/>
  <c r="BH52" i="36" s="1"/>
  <c r="BI52" i="36" s="1"/>
  <c r="BJ52" i="36" s="1"/>
  <c r="BK52" i="36" s="1"/>
  <c r="BL52" i="36" s="1"/>
  <c r="BM52" i="36" s="1"/>
  <c r="BN52" i="36" s="1"/>
  <c r="BO52" i="36" s="1"/>
  <c r="BP52" i="36" s="1"/>
  <c r="BQ52" i="36" s="1"/>
  <c r="BR52" i="36" s="1"/>
  <c r="BS52" i="36" s="1"/>
  <c r="BT52" i="36" s="1"/>
  <c r="BU52" i="36" s="1"/>
  <c r="BV52" i="36" s="1"/>
  <c r="BW52" i="36" s="1"/>
  <c r="BX52" i="36" s="1"/>
  <c r="BY52" i="36" s="1"/>
  <c r="BZ52" i="36" s="1"/>
  <c r="CA52" i="36" s="1"/>
  <c r="CB52" i="36" s="1"/>
  <c r="CC52" i="36" s="1"/>
  <c r="CD52" i="36" s="1"/>
  <c r="CE52" i="36" s="1"/>
  <c r="CF52" i="36" s="1"/>
  <c r="CG52" i="36" s="1"/>
  <c r="CH52" i="36" s="1"/>
  <c r="CI52" i="36" s="1"/>
  <c r="CJ52" i="36" s="1"/>
  <c r="N42" i="36"/>
  <c r="AZ50" i="4"/>
  <c r="AY50" i="6"/>
  <c r="AZ44" i="4"/>
  <c r="AY44" i="6"/>
  <c r="S69" i="4"/>
  <c r="R69" i="6"/>
  <c r="AZ59" i="4"/>
  <c r="AY59" i="6"/>
  <c r="AZ92" i="4"/>
  <c r="AY92" i="6"/>
  <c r="S77" i="4"/>
  <c r="R77" i="6"/>
  <c r="S88" i="4"/>
  <c r="R88" i="6"/>
  <c r="N80" i="33"/>
  <c r="N14" i="32"/>
  <c r="O6" i="36"/>
  <c r="O35" i="36" s="1"/>
  <c r="P35" i="36" s="1"/>
  <c r="Q35" i="36" s="1"/>
  <c r="R35" i="36" s="1"/>
  <c r="S35" i="36" s="1"/>
  <c r="T35" i="36" s="1"/>
  <c r="U35" i="36" s="1"/>
  <c r="V35" i="36" s="1"/>
  <c r="W35" i="36" s="1"/>
  <c r="X35" i="36" s="1"/>
  <c r="Y35" i="36" s="1"/>
  <c r="Z35" i="36" s="1"/>
  <c r="AA35" i="36" s="1"/>
  <c r="AB35" i="36" s="1"/>
  <c r="AC35" i="36" s="1"/>
  <c r="AD35" i="36" s="1"/>
  <c r="AE35" i="36" s="1"/>
  <c r="AF35" i="36" s="1"/>
  <c r="AG35" i="36" s="1"/>
  <c r="AH35" i="36" s="1"/>
  <c r="AI35" i="36" s="1"/>
  <c r="AJ35" i="36" s="1"/>
  <c r="AK35" i="36" s="1"/>
  <c r="AL35" i="36" s="1"/>
  <c r="AM35" i="36" s="1"/>
  <c r="AN35" i="36" s="1"/>
  <c r="AO35" i="36" s="1"/>
  <c r="AP35" i="36" s="1"/>
  <c r="AQ35" i="36" s="1"/>
  <c r="AR35" i="36" s="1"/>
  <c r="AS35" i="36" s="1"/>
  <c r="AT35" i="36" s="1"/>
  <c r="AU35" i="36" s="1"/>
  <c r="AV35" i="36" s="1"/>
  <c r="AW35" i="36" s="1"/>
  <c r="AX35" i="36" s="1"/>
  <c r="AY35" i="36" s="1"/>
  <c r="AZ35" i="36" s="1"/>
  <c r="BA35" i="36" s="1"/>
  <c r="BB35" i="36" s="1"/>
  <c r="BC35" i="36" s="1"/>
  <c r="BD35" i="36" s="1"/>
  <c r="BE35" i="36" s="1"/>
  <c r="BF35" i="36" s="1"/>
  <c r="BG35" i="36" s="1"/>
  <c r="BH35" i="36" s="1"/>
  <c r="BI35" i="36" s="1"/>
  <c r="BJ35" i="36" s="1"/>
  <c r="BK35" i="36" s="1"/>
  <c r="BL35" i="36" s="1"/>
  <c r="BM35" i="36" s="1"/>
  <c r="BN35" i="36" s="1"/>
  <c r="BO35" i="36" s="1"/>
  <c r="BP35" i="36" s="1"/>
  <c r="BQ35" i="36" s="1"/>
  <c r="BR35" i="36" s="1"/>
  <c r="BS35" i="36" s="1"/>
  <c r="BT35" i="36" s="1"/>
  <c r="BU35" i="36" s="1"/>
  <c r="BV35" i="36" s="1"/>
  <c r="BW35" i="36" s="1"/>
  <c r="BX35" i="36" s="1"/>
  <c r="BY35" i="36" s="1"/>
  <c r="BZ35" i="36" s="1"/>
  <c r="CA35" i="36" s="1"/>
  <c r="CB35" i="36" s="1"/>
  <c r="CC35" i="36" s="1"/>
  <c r="CD35" i="36" s="1"/>
  <c r="CE35" i="36" s="1"/>
  <c r="CF35" i="36" s="1"/>
  <c r="CG35" i="36" s="1"/>
  <c r="CH35" i="36" s="1"/>
  <c r="CI35" i="36" s="1"/>
  <c r="CJ35" i="36" s="1"/>
  <c r="O21" i="36"/>
  <c r="O50" i="36" s="1"/>
  <c r="P50" i="36" s="1"/>
  <c r="Q50" i="36" s="1"/>
  <c r="R50" i="36" s="1"/>
  <c r="S50" i="36" s="1"/>
  <c r="T50" i="36" s="1"/>
  <c r="U50" i="36" s="1"/>
  <c r="V50" i="36" s="1"/>
  <c r="W50" i="36" s="1"/>
  <c r="X50" i="36" s="1"/>
  <c r="Y50" i="36" s="1"/>
  <c r="Z50" i="36" s="1"/>
  <c r="AA50" i="36" s="1"/>
  <c r="AB50" i="36" s="1"/>
  <c r="AC50" i="36" s="1"/>
  <c r="AD50" i="36" s="1"/>
  <c r="AE50" i="36" s="1"/>
  <c r="AF50" i="36" s="1"/>
  <c r="AG50" i="36" s="1"/>
  <c r="AH50" i="36" s="1"/>
  <c r="AI50" i="36" s="1"/>
  <c r="AJ50" i="36" s="1"/>
  <c r="AK50" i="36" s="1"/>
  <c r="AL50" i="36" s="1"/>
  <c r="AM50" i="36" s="1"/>
  <c r="AN50" i="36" s="1"/>
  <c r="AO50" i="36" s="1"/>
  <c r="AP50" i="36" s="1"/>
  <c r="AQ50" i="36" s="1"/>
  <c r="AR50" i="36" s="1"/>
  <c r="AS50" i="36" s="1"/>
  <c r="AT50" i="36" s="1"/>
  <c r="AU50" i="36" s="1"/>
  <c r="AV50" i="36" s="1"/>
  <c r="AW50" i="36" s="1"/>
  <c r="AX50" i="36" s="1"/>
  <c r="AY50" i="36" s="1"/>
  <c r="AZ50" i="36" s="1"/>
  <c r="BA50" i="36" s="1"/>
  <c r="BB50" i="36" s="1"/>
  <c r="BC50" i="36" s="1"/>
  <c r="BD50" i="36" s="1"/>
  <c r="BE50" i="36" s="1"/>
  <c r="BF50" i="36" s="1"/>
  <c r="BG50" i="36" s="1"/>
  <c r="BH50" i="36" s="1"/>
  <c r="BI50" i="36" s="1"/>
  <c r="BJ50" i="36" s="1"/>
  <c r="BK50" i="36" s="1"/>
  <c r="BL50" i="36" s="1"/>
  <c r="BM50" i="36" s="1"/>
  <c r="BN50" i="36" s="1"/>
  <c r="BO50" i="36" s="1"/>
  <c r="BP50" i="36" s="1"/>
  <c r="BQ50" i="36" s="1"/>
  <c r="BR50" i="36" s="1"/>
  <c r="BS50" i="36" s="1"/>
  <c r="BT50" i="36" s="1"/>
  <c r="BU50" i="36" s="1"/>
  <c r="BV50" i="36" s="1"/>
  <c r="BW50" i="36" s="1"/>
  <c r="BX50" i="36" s="1"/>
  <c r="BY50" i="36" s="1"/>
  <c r="BZ50" i="36" s="1"/>
  <c r="CA50" i="36" s="1"/>
  <c r="CB50" i="36" s="1"/>
  <c r="CC50" i="36" s="1"/>
  <c r="CD50" i="36" s="1"/>
  <c r="CE50" i="36" s="1"/>
  <c r="CF50" i="36" s="1"/>
  <c r="CG50" i="36" s="1"/>
  <c r="CH50" i="36" s="1"/>
  <c r="CI50" i="36" s="1"/>
  <c r="CJ50" i="36" s="1"/>
  <c r="O7" i="36"/>
  <c r="O36" i="36" s="1"/>
  <c r="P36" i="36" s="1"/>
  <c r="Q36" i="36" s="1"/>
  <c r="R36" i="36" s="1"/>
  <c r="S36" i="36" s="1"/>
  <c r="T36" i="36" s="1"/>
  <c r="U36" i="36" s="1"/>
  <c r="V36" i="36" s="1"/>
  <c r="W36" i="36" s="1"/>
  <c r="X36" i="36" s="1"/>
  <c r="Y36" i="36" s="1"/>
  <c r="Z36" i="36" s="1"/>
  <c r="AA36" i="36" s="1"/>
  <c r="AB36" i="36" s="1"/>
  <c r="AC36" i="36" s="1"/>
  <c r="AD36" i="36" s="1"/>
  <c r="AE36" i="36" s="1"/>
  <c r="AF36" i="36" s="1"/>
  <c r="AG36" i="36" s="1"/>
  <c r="AH36" i="36" s="1"/>
  <c r="AI36" i="36" s="1"/>
  <c r="AJ36" i="36" s="1"/>
  <c r="AK36" i="36" s="1"/>
  <c r="AL36" i="36" s="1"/>
  <c r="AM36" i="36" s="1"/>
  <c r="AN36" i="36" s="1"/>
  <c r="AO36" i="36" s="1"/>
  <c r="AP36" i="36" s="1"/>
  <c r="AQ36" i="36" s="1"/>
  <c r="AR36" i="36" s="1"/>
  <c r="AS36" i="36" s="1"/>
  <c r="AT36" i="36" s="1"/>
  <c r="AU36" i="36" s="1"/>
  <c r="AV36" i="36" s="1"/>
  <c r="AW36" i="36" s="1"/>
  <c r="AX36" i="36" s="1"/>
  <c r="AY36" i="36" s="1"/>
  <c r="AZ36" i="36" s="1"/>
  <c r="BA36" i="36" s="1"/>
  <c r="BB36" i="36" s="1"/>
  <c r="BC36" i="36" s="1"/>
  <c r="BD36" i="36" s="1"/>
  <c r="BE36" i="36" s="1"/>
  <c r="BF36" i="36" s="1"/>
  <c r="BG36" i="36" s="1"/>
  <c r="BH36" i="36" s="1"/>
  <c r="BI36" i="36" s="1"/>
  <c r="BJ36" i="36" s="1"/>
  <c r="BK36" i="36" s="1"/>
  <c r="BL36" i="36" s="1"/>
  <c r="BM36" i="36" s="1"/>
  <c r="BN36" i="36" s="1"/>
  <c r="BO36" i="36" s="1"/>
  <c r="BP36" i="36" s="1"/>
  <c r="BQ36" i="36" s="1"/>
  <c r="BR36" i="36" s="1"/>
  <c r="BS36" i="36" s="1"/>
  <c r="BT36" i="36" s="1"/>
  <c r="BU36" i="36" s="1"/>
  <c r="BV36" i="36" s="1"/>
  <c r="BW36" i="36" s="1"/>
  <c r="BX36" i="36" s="1"/>
  <c r="BY36" i="36" s="1"/>
  <c r="BZ36" i="36" s="1"/>
  <c r="CA36" i="36" s="1"/>
  <c r="CB36" i="36" s="1"/>
  <c r="CC36" i="36" s="1"/>
  <c r="CD36" i="36" s="1"/>
  <c r="CE36" i="36" s="1"/>
  <c r="CF36" i="36" s="1"/>
  <c r="CG36" i="36" s="1"/>
  <c r="CH36" i="36" s="1"/>
  <c r="CI36" i="36" s="1"/>
  <c r="CJ36" i="36" s="1"/>
  <c r="O18" i="36"/>
  <c r="O47" i="36" s="1"/>
  <c r="P47" i="36" s="1"/>
  <c r="Q47" i="36" s="1"/>
  <c r="R47" i="36" s="1"/>
  <c r="S47" i="36" s="1"/>
  <c r="T47" i="36" s="1"/>
  <c r="U47" i="36" s="1"/>
  <c r="V47" i="36" s="1"/>
  <c r="W47" i="36" s="1"/>
  <c r="X47" i="36" s="1"/>
  <c r="Y47" i="36" s="1"/>
  <c r="Z47" i="36" s="1"/>
  <c r="AA47" i="36" s="1"/>
  <c r="AB47" i="36" s="1"/>
  <c r="AC47" i="36" s="1"/>
  <c r="AD47" i="36" s="1"/>
  <c r="AE47" i="36" s="1"/>
  <c r="AF47" i="36" s="1"/>
  <c r="AG47" i="36" s="1"/>
  <c r="AH47" i="36" s="1"/>
  <c r="AI47" i="36" s="1"/>
  <c r="AJ47" i="36" s="1"/>
  <c r="AK47" i="36" s="1"/>
  <c r="AL47" i="36" s="1"/>
  <c r="AM47" i="36" s="1"/>
  <c r="AN47" i="36" s="1"/>
  <c r="AO47" i="36" s="1"/>
  <c r="AP47" i="36" s="1"/>
  <c r="AQ47" i="36" s="1"/>
  <c r="AR47" i="36" s="1"/>
  <c r="AS47" i="36" s="1"/>
  <c r="AT47" i="36" s="1"/>
  <c r="AU47" i="36" s="1"/>
  <c r="AV47" i="36" s="1"/>
  <c r="AW47" i="36" s="1"/>
  <c r="AX47" i="36" s="1"/>
  <c r="AY47" i="36" s="1"/>
  <c r="AZ47" i="36" s="1"/>
  <c r="BA47" i="36" s="1"/>
  <c r="BB47" i="36" s="1"/>
  <c r="BC47" i="36" s="1"/>
  <c r="BD47" i="36" s="1"/>
  <c r="BE47" i="36" s="1"/>
  <c r="BF47" i="36" s="1"/>
  <c r="BG47" i="36" s="1"/>
  <c r="BH47" i="36" s="1"/>
  <c r="BI47" i="36" s="1"/>
  <c r="BJ47" i="36" s="1"/>
  <c r="BK47" i="36" s="1"/>
  <c r="BL47" i="36" s="1"/>
  <c r="BM47" i="36" s="1"/>
  <c r="BN47" i="36" s="1"/>
  <c r="BO47" i="36" s="1"/>
  <c r="BP47" i="36" s="1"/>
  <c r="BQ47" i="36" s="1"/>
  <c r="BR47" i="36" s="1"/>
  <c r="BS47" i="36" s="1"/>
  <c r="BT47" i="36" s="1"/>
  <c r="BU47" i="36" s="1"/>
  <c r="BV47" i="36" s="1"/>
  <c r="BW47" i="36" s="1"/>
  <c r="BX47" i="36" s="1"/>
  <c r="BY47" i="36" s="1"/>
  <c r="BZ47" i="36" s="1"/>
  <c r="CA47" i="36" s="1"/>
  <c r="CB47" i="36" s="1"/>
  <c r="CC47" i="36" s="1"/>
  <c r="CD47" i="36" s="1"/>
  <c r="CE47" i="36" s="1"/>
  <c r="CF47" i="36" s="1"/>
  <c r="CG47" i="36" s="1"/>
  <c r="CH47" i="36" s="1"/>
  <c r="CI47" i="36" s="1"/>
  <c r="CJ47" i="36" s="1"/>
  <c r="O25" i="36"/>
  <c r="O54" i="36" s="1"/>
  <c r="P54" i="36" s="1"/>
  <c r="Q54" i="36" s="1"/>
  <c r="R54" i="36" s="1"/>
  <c r="S54" i="36" s="1"/>
  <c r="T54" i="36" s="1"/>
  <c r="U54" i="36" s="1"/>
  <c r="V54" i="36" s="1"/>
  <c r="W54" i="36" s="1"/>
  <c r="X54" i="36" s="1"/>
  <c r="Y54" i="36" s="1"/>
  <c r="Z54" i="36" s="1"/>
  <c r="AA54" i="36" s="1"/>
  <c r="AB54" i="36" s="1"/>
  <c r="AC54" i="36" s="1"/>
  <c r="AD54" i="36" s="1"/>
  <c r="AE54" i="36" s="1"/>
  <c r="AF54" i="36" s="1"/>
  <c r="AG54" i="36" s="1"/>
  <c r="AH54" i="36" s="1"/>
  <c r="AI54" i="36" s="1"/>
  <c r="AJ54" i="36" s="1"/>
  <c r="AK54" i="36" s="1"/>
  <c r="AL54" i="36" s="1"/>
  <c r="AM54" i="36" s="1"/>
  <c r="AN54" i="36" s="1"/>
  <c r="AO54" i="36" s="1"/>
  <c r="AP54" i="36" s="1"/>
  <c r="AQ54" i="36" s="1"/>
  <c r="AR54" i="36" s="1"/>
  <c r="AS54" i="36" s="1"/>
  <c r="AT54" i="36" s="1"/>
  <c r="AU54" i="36" s="1"/>
  <c r="AV54" i="36" s="1"/>
  <c r="AW54" i="36" s="1"/>
  <c r="AX54" i="36" s="1"/>
  <c r="AY54" i="36" s="1"/>
  <c r="AZ54" i="36" s="1"/>
  <c r="BA54" i="36" s="1"/>
  <c r="BB54" i="36" s="1"/>
  <c r="BC54" i="36" s="1"/>
  <c r="BD54" i="36" s="1"/>
  <c r="BE54" i="36" s="1"/>
  <c r="BF54" i="36" s="1"/>
  <c r="BG54" i="36" s="1"/>
  <c r="BH54" i="36" s="1"/>
  <c r="BI54" i="36" s="1"/>
  <c r="BJ54" i="36" s="1"/>
  <c r="BK54" i="36" s="1"/>
  <c r="BL54" i="36" s="1"/>
  <c r="BM54" i="36" s="1"/>
  <c r="BN54" i="36" s="1"/>
  <c r="BO54" i="36" s="1"/>
  <c r="BP54" i="36" s="1"/>
  <c r="BQ54" i="36" s="1"/>
  <c r="BR54" i="36" s="1"/>
  <c r="BS54" i="36" s="1"/>
  <c r="BT54" i="36" s="1"/>
  <c r="BU54" i="36" s="1"/>
  <c r="BV54" i="36" s="1"/>
  <c r="BW54" i="36" s="1"/>
  <c r="BX54" i="36" s="1"/>
  <c r="BY54" i="36" s="1"/>
  <c r="BZ54" i="36" s="1"/>
  <c r="CA54" i="36" s="1"/>
  <c r="CB54" i="36" s="1"/>
  <c r="CC54" i="36" s="1"/>
  <c r="CD54" i="36" s="1"/>
  <c r="CE54" i="36" s="1"/>
  <c r="CF54" i="36" s="1"/>
  <c r="CG54" i="36" s="1"/>
  <c r="CH54" i="36" s="1"/>
  <c r="CI54" i="36" s="1"/>
  <c r="CJ54" i="36" s="1"/>
  <c r="O10" i="36"/>
  <c r="O39" i="36" s="1"/>
  <c r="P39" i="36" s="1"/>
  <c r="Q39" i="36" s="1"/>
  <c r="R39" i="36" s="1"/>
  <c r="S39" i="36" s="1"/>
  <c r="T39" i="36" s="1"/>
  <c r="U39" i="36" s="1"/>
  <c r="V39" i="36" s="1"/>
  <c r="W39" i="36" s="1"/>
  <c r="X39" i="36" s="1"/>
  <c r="Y39" i="36" s="1"/>
  <c r="Z39" i="36" s="1"/>
  <c r="AA39" i="36" s="1"/>
  <c r="AB39" i="36" s="1"/>
  <c r="AC39" i="36" s="1"/>
  <c r="AD39" i="36" s="1"/>
  <c r="AE39" i="36" s="1"/>
  <c r="AF39" i="36" s="1"/>
  <c r="AG39" i="36" s="1"/>
  <c r="AH39" i="36" s="1"/>
  <c r="AI39" i="36" s="1"/>
  <c r="AJ39" i="36" s="1"/>
  <c r="AK39" i="36" s="1"/>
  <c r="AL39" i="36" s="1"/>
  <c r="AM39" i="36" s="1"/>
  <c r="AN39" i="36" s="1"/>
  <c r="AO39" i="36" s="1"/>
  <c r="AP39" i="36" s="1"/>
  <c r="AQ39" i="36" s="1"/>
  <c r="AR39" i="36" s="1"/>
  <c r="AS39" i="36" s="1"/>
  <c r="AT39" i="36" s="1"/>
  <c r="AU39" i="36" s="1"/>
  <c r="AV39" i="36" s="1"/>
  <c r="AW39" i="36" s="1"/>
  <c r="AX39" i="36" s="1"/>
  <c r="AY39" i="36" s="1"/>
  <c r="AZ39" i="36" s="1"/>
  <c r="BA39" i="36" s="1"/>
  <c r="BB39" i="36" s="1"/>
  <c r="BC39" i="36" s="1"/>
  <c r="BD39" i="36" s="1"/>
  <c r="BE39" i="36" s="1"/>
  <c r="BF39" i="36" s="1"/>
  <c r="BG39" i="36" s="1"/>
  <c r="BH39" i="36" s="1"/>
  <c r="BI39" i="36" s="1"/>
  <c r="BJ39" i="36" s="1"/>
  <c r="BK39" i="36" s="1"/>
  <c r="BL39" i="36" s="1"/>
  <c r="BM39" i="36" s="1"/>
  <c r="BN39" i="36" s="1"/>
  <c r="BO39" i="36" s="1"/>
  <c r="BP39" i="36" s="1"/>
  <c r="BQ39" i="36" s="1"/>
  <c r="BR39" i="36" s="1"/>
  <c r="BS39" i="36" s="1"/>
  <c r="BT39" i="36" s="1"/>
  <c r="BU39" i="36" s="1"/>
  <c r="BV39" i="36" s="1"/>
  <c r="BW39" i="36" s="1"/>
  <c r="BX39" i="36" s="1"/>
  <c r="BY39" i="36" s="1"/>
  <c r="BZ39" i="36" s="1"/>
  <c r="CA39" i="36" s="1"/>
  <c r="CB39" i="36" s="1"/>
  <c r="CC39" i="36" s="1"/>
  <c r="CD39" i="36" s="1"/>
  <c r="CE39" i="36" s="1"/>
  <c r="CF39" i="36" s="1"/>
  <c r="CG39" i="36" s="1"/>
  <c r="CH39" i="36" s="1"/>
  <c r="CI39" i="36" s="1"/>
  <c r="CJ39" i="36" s="1"/>
  <c r="AZ89" i="4"/>
  <c r="AY89" i="6"/>
  <c r="N32" i="36"/>
  <c r="N6" i="34"/>
  <c r="N5" i="34" s="1"/>
  <c r="N16" i="34" s="1"/>
  <c r="N15" i="34"/>
  <c r="AZ61" i="4"/>
  <c r="AY61" i="6"/>
  <c r="AZ51" i="4"/>
  <c r="AY51" i="6"/>
  <c r="N7" i="35"/>
  <c r="BA47" i="4"/>
  <c r="AZ47" i="6"/>
  <c r="S80" i="4"/>
  <c r="R80" i="6"/>
  <c r="BA71" i="4"/>
  <c r="AZ71" i="6"/>
  <c r="BA42" i="4"/>
  <c r="AZ42" i="6"/>
  <c r="BA77" i="4"/>
  <c r="AZ77" i="6"/>
  <c r="BA58" i="4"/>
  <c r="AZ58" i="6"/>
  <c r="M29" i="36"/>
  <c r="M58" i="36" s="1"/>
  <c r="N35" i="33"/>
  <c r="N7" i="32"/>
  <c r="N11" i="32"/>
  <c r="N23" i="33"/>
  <c r="N10" i="32"/>
  <c r="N6" i="32"/>
  <c r="N5" i="32"/>
  <c r="N18" i="33" s="1"/>
  <c r="M15" i="32"/>
  <c r="M16" i="32" s="1"/>
  <c r="O13" i="35"/>
  <c r="O16" i="36"/>
  <c r="O45" i="36" s="1"/>
  <c r="P45" i="36" s="1"/>
  <c r="Q45" i="36" s="1"/>
  <c r="R45" i="36" s="1"/>
  <c r="S45" i="36" s="1"/>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AO45" i="36" s="1"/>
  <c r="AP45" i="36" s="1"/>
  <c r="AQ45" i="36" s="1"/>
  <c r="AR45" i="36" s="1"/>
  <c r="AS45" i="36" s="1"/>
  <c r="AT45" i="36" s="1"/>
  <c r="AU45" i="36" s="1"/>
  <c r="AV45" i="36" s="1"/>
  <c r="AW45" i="36" s="1"/>
  <c r="AX45" i="36" s="1"/>
  <c r="AY45" i="36" s="1"/>
  <c r="AZ45" i="36" s="1"/>
  <c r="BA45" i="36" s="1"/>
  <c r="BB45" i="36" s="1"/>
  <c r="BC45" i="36" s="1"/>
  <c r="BD45" i="36" s="1"/>
  <c r="BE45" i="36" s="1"/>
  <c r="BF45" i="36" s="1"/>
  <c r="BG45" i="36" s="1"/>
  <c r="BH45" i="36" s="1"/>
  <c r="BI45" i="36" s="1"/>
  <c r="BJ45" i="36" s="1"/>
  <c r="BK45" i="36" s="1"/>
  <c r="BL45" i="36" s="1"/>
  <c r="BM45" i="36" s="1"/>
  <c r="BN45" i="36" s="1"/>
  <c r="BO45" i="36" s="1"/>
  <c r="BP45" i="36" s="1"/>
  <c r="BQ45" i="36" s="1"/>
  <c r="BR45" i="36" s="1"/>
  <c r="BS45" i="36" s="1"/>
  <c r="BT45" i="36" s="1"/>
  <c r="BU45" i="36" s="1"/>
  <c r="BV45" i="36" s="1"/>
  <c r="BW45" i="36" s="1"/>
  <c r="BX45" i="36" s="1"/>
  <c r="BY45" i="36" s="1"/>
  <c r="BZ45" i="36" s="1"/>
  <c r="CA45" i="36" s="1"/>
  <c r="CB45" i="36" s="1"/>
  <c r="CC45" i="36" s="1"/>
  <c r="CD45" i="36" s="1"/>
  <c r="CE45" i="36" s="1"/>
  <c r="CF45" i="36" s="1"/>
  <c r="CG45" i="36" s="1"/>
  <c r="CH45" i="36" s="1"/>
  <c r="CI45" i="36" s="1"/>
  <c r="CJ45" i="36" s="1"/>
  <c r="O15" i="36"/>
  <c r="O11" i="35"/>
  <c r="O20" i="36"/>
  <c r="O49" i="36" s="1"/>
  <c r="P49" i="36" s="1"/>
  <c r="Q49" i="36" s="1"/>
  <c r="R49" i="36" s="1"/>
  <c r="S49" i="36" s="1"/>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AO49" i="36" s="1"/>
  <c r="AP49" i="36" s="1"/>
  <c r="AQ49" i="36" s="1"/>
  <c r="AR49" i="36" s="1"/>
  <c r="AS49" i="36" s="1"/>
  <c r="AT49" i="36" s="1"/>
  <c r="AU49" i="36" s="1"/>
  <c r="AV49" i="36" s="1"/>
  <c r="AW49" i="36" s="1"/>
  <c r="AX49" i="36" s="1"/>
  <c r="AY49" i="36" s="1"/>
  <c r="AZ49" i="36" s="1"/>
  <c r="BA49" i="36" s="1"/>
  <c r="BB49" i="36" s="1"/>
  <c r="BC49" i="36" s="1"/>
  <c r="BD49" i="36" s="1"/>
  <c r="BE49" i="36" s="1"/>
  <c r="BF49" i="36" s="1"/>
  <c r="BG49" i="36" s="1"/>
  <c r="BH49" i="36" s="1"/>
  <c r="BI49" i="36" s="1"/>
  <c r="BJ49" i="36" s="1"/>
  <c r="BK49" i="36" s="1"/>
  <c r="BL49" i="36" s="1"/>
  <c r="BM49" i="36" s="1"/>
  <c r="BN49" i="36" s="1"/>
  <c r="BO49" i="36" s="1"/>
  <c r="BP49" i="36" s="1"/>
  <c r="BQ49" i="36" s="1"/>
  <c r="BR49" i="36" s="1"/>
  <c r="BS49" i="36" s="1"/>
  <c r="BT49" i="36" s="1"/>
  <c r="BU49" i="36" s="1"/>
  <c r="BV49" i="36" s="1"/>
  <c r="BW49" i="36" s="1"/>
  <c r="BX49" i="36" s="1"/>
  <c r="BY49" i="36" s="1"/>
  <c r="BZ49" i="36" s="1"/>
  <c r="CA49" i="36" s="1"/>
  <c r="CB49" i="36" s="1"/>
  <c r="CC49" i="36" s="1"/>
  <c r="CD49" i="36" s="1"/>
  <c r="CE49" i="36" s="1"/>
  <c r="CF49" i="36" s="1"/>
  <c r="CG49" i="36" s="1"/>
  <c r="CH49" i="36" s="1"/>
  <c r="CI49" i="36" s="1"/>
  <c r="CJ49" i="36" s="1"/>
  <c r="O14" i="35"/>
  <c r="O12" i="35"/>
  <c r="O22" i="36"/>
  <c r="O51" i="36" s="1"/>
  <c r="P51" i="36" s="1"/>
  <c r="Q51" i="36" s="1"/>
  <c r="R51" i="36" s="1"/>
  <c r="S51" i="36" s="1"/>
  <c r="T51" i="36" s="1"/>
  <c r="U51" i="36" s="1"/>
  <c r="V51" i="36" s="1"/>
  <c r="W51" i="36" s="1"/>
  <c r="X51" i="36" s="1"/>
  <c r="Y51" i="36" s="1"/>
  <c r="Z51" i="36" s="1"/>
  <c r="AA51" i="36" s="1"/>
  <c r="AB51" i="36" s="1"/>
  <c r="AC51" i="36" s="1"/>
  <c r="AD51" i="36" s="1"/>
  <c r="AE51" i="36" s="1"/>
  <c r="AF51" i="36" s="1"/>
  <c r="AG51" i="36" s="1"/>
  <c r="AH51" i="36" s="1"/>
  <c r="AI51" i="36" s="1"/>
  <c r="AJ51" i="36" s="1"/>
  <c r="AK51" i="36" s="1"/>
  <c r="AL51" i="36" s="1"/>
  <c r="AM51" i="36" s="1"/>
  <c r="AN51" i="36" s="1"/>
  <c r="AO51" i="36" s="1"/>
  <c r="AP51" i="36" s="1"/>
  <c r="AQ51" i="36" s="1"/>
  <c r="AR51" i="36" s="1"/>
  <c r="AS51" i="36" s="1"/>
  <c r="AT51" i="36" s="1"/>
  <c r="AU51" i="36" s="1"/>
  <c r="AV51" i="36" s="1"/>
  <c r="AW51" i="36" s="1"/>
  <c r="AX51" i="36" s="1"/>
  <c r="AY51" i="36" s="1"/>
  <c r="AZ51" i="36" s="1"/>
  <c r="BA51" i="36" s="1"/>
  <c r="BB51" i="36" s="1"/>
  <c r="BC51" i="36" s="1"/>
  <c r="BD51" i="36" s="1"/>
  <c r="BE51" i="36" s="1"/>
  <c r="BF51" i="36" s="1"/>
  <c r="BG51" i="36" s="1"/>
  <c r="BH51" i="36" s="1"/>
  <c r="BI51" i="36" s="1"/>
  <c r="BJ51" i="36" s="1"/>
  <c r="BK51" i="36" s="1"/>
  <c r="BL51" i="36" s="1"/>
  <c r="BM51" i="36" s="1"/>
  <c r="BN51" i="36" s="1"/>
  <c r="BO51" i="36" s="1"/>
  <c r="BP51" i="36" s="1"/>
  <c r="BQ51" i="36" s="1"/>
  <c r="BR51" i="36" s="1"/>
  <c r="BS51" i="36" s="1"/>
  <c r="BT51" i="36" s="1"/>
  <c r="BU51" i="36" s="1"/>
  <c r="BV51" i="36" s="1"/>
  <c r="BW51" i="36" s="1"/>
  <c r="BX51" i="36" s="1"/>
  <c r="BY51" i="36" s="1"/>
  <c r="BZ51" i="36" s="1"/>
  <c r="CA51" i="36" s="1"/>
  <c r="CB51" i="36" s="1"/>
  <c r="CC51" i="36" s="1"/>
  <c r="CD51" i="36" s="1"/>
  <c r="CE51" i="36" s="1"/>
  <c r="CF51" i="36" s="1"/>
  <c r="CG51" i="36" s="1"/>
  <c r="CH51" i="36" s="1"/>
  <c r="CI51" i="36" s="1"/>
  <c r="CJ51" i="36" s="1"/>
  <c r="L15" i="33"/>
  <c r="L16" i="33" s="1"/>
  <c r="R25" i="6"/>
  <c r="S25" i="4"/>
  <c r="H130" i="36"/>
  <c r="H140" i="36" s="1"/>
  <c r="I86" i="38" s="1"/>
  <c r="I96" i="38" s="1"/>
  <c r="G140" i="36"/>
  <c r="H86" i="38" s="1"/>
  <c r="H96" i="38" s="1"/>
  <c r="AZ57" i="4"/>
  <c r="AY57" i="6"/>
  <c r="AZ35" i="4"/>
  <c r="AY35" i="6"/>
  <c r="O10" i="34"/>
  <c r="N15" i="35"/>
  <c r="N6" i="35"/>
  <c r="AZ87" i="4"/>
  <c r="AY87" i="6"/>
  <c r="N14" i="33"/>
  <c r="N65" i="33"/>
  <c r="N13" i="32"/>
  <c r="O10" i="35"/>
  <c r="O3" i="36"/>
  <c r="AZ65" i="4"/>
  <c r="AY65" i="6"/>
  <c r="BA54" i="4"/>
  <c r="AZ54" i="6"/>
  <c r="AZ68" i="4"/>
  <c r="AY68" i="6"/>
  <c r="AZ90" i="4"/>
  <c r="AY90" i="6"/>
  <c r="AZ55" i="4"/>
  <c r="AY55" i="6"/>
  <c r="BA60" i="4"/>
  <c r="AZ60" i="6"/>
  <c r="AZ85" i="4"/>
  <c r="AY85" i="6"/>
  <c r="M11" i="33"/>
  <c r="M7" i="33"/>
  <c r="M16" i="35"/>
  <c r="AZ38" i="4"/>
  <c r="AY38" i="6"/>
  <c r="AZ46" i="4"/>
  <c r="AY46" i="6"/>
  <c r="AZ84" i="4"/>
  <c r="AY84" i="6"/>
  <c r="BA39" i="4"/>
  <c r="AZ39" i="6"/>
  <c r="BA74" i="4"/>
  <c r="AZ74" i="6"/>
  <c r="M16" i="34"/>
  <c r="N50" i="33"/>
  <c r="N12" i="32"/>
  <c r="O85" i="32"/>
  <c r="O85" i="33" s="1"/>
  <c r="O86" i="32"/>
  <c r="O86" i="33" s="1"/>
  <c r="O67" i="32"/>
  <c r="O67" i="33" s="1"/>
  <c r="O75" i="32"/>
  <c r="O75" i="33" s="1"/>
  <c r="O52" i="32"/>
  <c r="O52" i="33" s="1"/>
  <c r="O39" i="32"/>
  <c r="O39" i="33" s="1"/>
  <c r="O44" i="32"/>
  <c r="O44" i="33" s="1"/>
  <c r="O32" i="32"/>
  <c r="O83" i="32"/>
  <c r="O83" i="33" s="1"/>
  <c r="O90" i="32"/>
  <c r="O90" i="33" s="1"/>
  <c r="O70" i="32"/>
  <c r="O70" i="33" s="1"/>
  <c r="O53" i="32"/>
  <c r="O53" i="33" s="1"/>
  <c r="O56" i="32"/>
  <c r="O56" i="33" s="1"/>
  <c r="O45" i="32"/>
  <c r="O45" i="33" s="1"/>
  <c r="O27" i="32"/>
  <c r="O27" i="33" s="1"/>
  <c r="O30" i="32"/>
  <c r="O30" i="33" s="1"/>
  <c r="P19" i="32"/>
  <c r="O66" i="32"/>
  <c r="O66" i="33" s="1"/>
  <c r="O82" i="32"/>
  <c r="O82" i="33" s="1"/>
  <c r="O74" i="32"/>
  <c r="O74" i="33" s="1"/>
  <c r="O61" i="32"/>
  <c r="O61" i="33" s="1"/>
  <c r="O35" i="32"/>
  <c r="O40" i="32"/>
  <c r="O40" i="33" s="1"/>
  <c r="O26" i="32"/>
  <c r="O26" i="33" s="1"/>
  <c r="O23" i="32"/>
  <c r="O23" i="33" s="1"/>
  <c r="O57" i="32"/>
  <c r="O57" i="33" s="1"/>
  <c r="O91" i="32"/>
  <c r="O91" i="33" s="1"/>
  <c r="O60" i="32"/>
  <c r="O60" i="33" s="1"/>
  <c r="O71" i="32"/>
  <c r="O71" i="33" s="1"/>
  <c r="O31" i="32"/>
  <c r="O31" i="33" s="1"/>
  <c r="O87" i="32"/>
  <c r="O87" i="33" s="1"/>
  <c r="O36" i="32"/>
  <c r="O72" i="32"/>
  <c r="O72" i="33" s="1"/>
  <c r="O38" i="32"/>
  <c r="O38" i="33" s="1"/>
  <c r="O29" i="32"/>
  <c r="O29" i="33" s="1"/>
  <c r="O54" i="32"/>
  <c r="O54" i="33" s="1"/>
  <c r="O43" i="32"/>
  <c r="O43" i="33" s="1"/>
  <c r="O68" i="32"/>
  <c r="O68" i="33" s="1"/>
  <c r="O47" i="32"/>
  <c r="O47" i="33" s="1"/>
  <c r="O59" i="32"/>
  <c r="O55" i="32"/>
  <c r="O55" i="33" s="1"/>
  <c r="O42" i="32"/>
  <c r="O42" i="33" s="1"/>
  <c r="O41" i="32"/>
  <c r="O41" i="33" s="1"/>
  <c r="O37" i="32"/>
  <c r="O37" i="33" s="1"/>
  <c r="O62" i="33"/>
  <c r="O36" i="33"/>
  <c r="O76" i="32"/>
  <c r="O76" i="33" s="1"/>
  <c r="O88" i="32"/>
  <c r="O88" i="33" s="1"/>
  <c r="O51" i="32"/>
  <c r="O51" i="33" s="1"/>
  <c r="O73" i="32"/>
  <c r="O73" i="33" s="1"/>
  <c r="O81" i="32"/>
  <c r="O81" i="33" s="1"/>
  <c r="O59" i="33"/>
  <c r="O24" i="32"/>
  <c r="O24" i="33" s="1"/>
  <c r="O84" i="32"/>
  <c r="O84" i="33" s="1"/>
  <c r="O28" i="32"/>
  <c r="O28" i="33" s="1"/>
  <c r="O65" i="32"/>
  <c r="O25" i="32"/>
  <c r="O25" i="33" s="1"/>
  <c r="O32" i="33"/>
  <c r="O80" i="32"/>
  <c r="O77" i="32"/>
  <c r="O77" i="33" s="1"/>
  <c r="O69" i="32"/>
  <c r="O69" i="33" s="1"/>
  <c r="O46" i="32"/>
  <c r="O46" i="33" s="1"/>
  <c r="O62" i="32"/>
  <c r="O58" i="32"/>
  <c r="O58" i="33" s="1"/>
  <c r="O89" i="32"/>
  <c r="O89" i="33" s="1"/>
  <c r="O50" i="32"/>
  <c r="O92" i="32"/>
  <c r="O92" i="33" s="1"/>
  <c r="M6" i="33"/>
  <c r="M10" i="33"/>
  <c r="M15" i="33" s="1"/>
  <c r="M5" i="33"/>
  <c r="O11" i="36"/>
  <c r="O40" i="36" s="1"/>
  <c r="P40" i="36" s="1"/>
  <c r="Q40" i="36" s="1"/>
  <c r="R40" i="36" s="1"/>
  <c r="S40" i="36" s="1"/>
  <c r="T40" i="36" s="1"/>
  <c r="U40" i="36" s="1"/>
  <c r="V40" i="36" s="1"/>
  <c r="W40" i="36" s="1"/>
  <c r="X40" i="36" s="1"/>
  <c r="Y40" i="36" s="1"/>
  <c r="Z40" i="36" s="1"/>
  <c r="AA40" i="36" s="1"/>
  <c r="AB40" i="36" s="1"/>
  <c r="AC40" i="36" s="1"/>
  <c r="AD40" i="36" s="1"/>
  <c r="AE40" i="36" s="1"/>
  <c r="AF40" i="36" s="1"/>
  <c r="AG40" i="36" s="1"/>
  <c r="AH40" i="36" s="1"/>
  <c r="AI40" i="36" s="1"/>
  <c r="AJ40" i="36" s="1"/>
  <c r="AK40" i="36" s="1"/>
  <c r="AL40" i="36" s="1"/>
  <c r="AM40" i="36" s="1"/>
  <c r="AN40" i="36" s="1"/>
  <c r="AO40" i="36" s="1"/>
  <c r="AP40" i="36" s="1"/>
  <c r="AQ40" i="36" s="1"/>
  <c r="AR40" i="36" s="1"/>
  <c r="AS40" i="36" s="1"/>
  <c r="AT40" i="36" s="1"/>
  <c r="AU40" i="36" s="1"/>
  <c r="AV40" i="36" s="1"/>
  <c r="AW40" i="36" s="1"/>
  <c r="AX40" i="36" s="1"/>
  <c r="AY40" i="36" s="1"/>
  <c r="AZ40" i="36" s="1"/>
  <c r="BA40" i="36" s="1"/>
  <c r="BB40" i="36" s="1"/>
  <c r="BC40" i="36" s="1"/>
  <c r="BD40" i="36" s="1"/>
  <c r="BE40" i="36" s="1"/>
  <c r="BF40" i="36" s="1"/>
  <c r="BG40" i="36" s="1"/>
  <c r="BH40" i="36" s="1"/>
  <c r="BI40" i="36" s="1"/>
  <c r="BJ40" i="36" s="1"/>
  <c r="BK40" i="36" s="1"/>
  <c r="BL40" i="36" s="1"/>
  <c r="BM40" i="36" s="1"/>
  <c r="BN40" i="36" s="1"/>
  <c r="BO40" i="36" s="1"/>
  <c r="BP40" i="36" s="1"/>
  <c r="BQ40" i="36" s="1"/>
  <c r="BR40" i="36" s="1"/>
  <c r="BS40" i="36" s="1"/>
  <c r="BT40" i="36" s="1"/>
  <c r="BU40" i="36" s="1"/>
  <c r="BV40" i="36" s="1"/>
  <c r="BW40" i="36" s="1"/>
  <c r="BX40" i="36" s="1"/>
  <c r="BY40" i="36" s="1"/>
  <c r="BZ40" i="36" s="1"/>
  <c r="CA40" i="36" s="1"/>
  <c r="CB40" i="36" s="1"/>
  <c r="CC40" i="36" s="1"/>
  <c r="CD40" i="36" s="1"/>
  <c r="CE40" i="36" s="1"/>
  <c r="CF40" i="36" s="1"/>
  <c r="CG40" i="36" s="1"/>
  <c r="CH40" i="36" s="1"/>
  <c r="CI40" i="36" s="1"/>
  <c r="CJ40" i="36" s="1"/>
  <c r="O4" i="36"/>
  <c r="O33" i="36" s="1"/>
  <c r="P33" i="36" s="1"/>
  <c r="Q33" i="36" s="1"/>
  <c r="R33" i="36" s="1"/>
  <c r="S33" i="36" s="1"/>
  <c r="T33" i="36" s="1"/>
  <c r="U33" i="36" s="1"/>
  <c r="V33" i="36" s="1"/>
  <c r="W33" i="36" s="1"/>
  <c r="X33" i="36" s="1"/>
  <c r="Y33" i="36" s="1"/>
  <c r="Z33" i="36" s="1"/>
  <c r="AA33" i="36" s="1"/>
  <c r="AB33" i="36" s="1"/>
  <c r="AC33" i="36" s="1"/>
  <c r="AD33" i="36" s="1"/>
  <c r="AE33" i="36" s="1"/>
  <c r="AF33" i="36" s="1"/>
  <c r="AG33" i="36" s="1"/>
  <c r="AH33" i="36" s="1"/>
  <c r="AI33" i="36" s="1"/>
  <c r="AJ33" i="36" s="1"/>
  <c r="AK33" i="36" s="1"/>
  <c r="AL33" i="36" s="1"/>
  <c r="AM33" i="36" s="1"/>
  <c r="AN33" i="36" s="1"/>
  <c r="AO33" i="36" s="1"/>
  <c r="AP33" i="36" s="1"/>
  <c r="AQ33" i="36" s="1"/>
  <c r="AR33" i="36" s="1"/>
  <c r="AS33" i="36" s="1"/>
  <c r="AT33" i="36" s="1"/>
  <c r="AU33" i="36" s="1"/>
  <c r="AV33" i="36" s="1"/>
  <c r="AW33" i="36" s="1"/>
  <c r="AX33" i="36" s="1"/>
  <c r="AY33" i="36" s="1"/>
  <c r="AZ33" i="36" s="1"/>
  <c r="BA33" i="36" s="1"/>
  <c r="BB33" i="36" s="1"/>
  <c r="BC33" i="36" s="1"/>
  <c r="BD33" i="36" s="1"/>
  <c r="BE33" i="36" s="1"/>
  <c r="BF33" i="36" s="1"/>
  <c r="BG33" i="36" s="1"/>
  <c r="BH33" i="36" s="1"/>
  <c r="BI33" i="36" s="1"/>
  <c r="BJ33" i="36" s="1"/>
  <c r="BK33" i="36" s="1"/>
  <c r="BL33" i="36" s="1"/>
  <c r="BM33" i="36" s="1"/>
  <c r="BN33" i="36" s="1"/>
  <c r="BO33" i="36" s="1"/>
  <c r="BP33" i="36" s="1"/>
  <c r="BQ33" i="36" s="1"/>
  <c r="BR33" i="36" s="1"/>
  <c r="BS33" i="36" s="1"/>
  <c r="BT33" i="36" s="1"/>
  <c r="BU33" i="36" s="1"/>
  <c r="BV33" i="36" s="1"/>
  <c r="BW33" i="36" s="1"/>
  <c r="BX33" i="36" s="1"/>
  <c r="BY33" i="36" s="1"/>
  <c r="BZ33" i="36" s="1"/>
  <c r="CA33" i="36" s="1"/>
  <c r="CB33" i="36" s="1"/>
  <c r="CC33" i="36" s="1"/>
  <c r="CD33" i="36" s="1"/>
  <c r="CE33" i="36" s="1"/>
  <c r="CF33" i="36" s="1"/>
  <c r="CG33" i="36" s="1"/>
  <c r="CH33" i="36" s="1"/>
  <c r="CI33" i="36" s="1"/>
  <c r="CJ33" i="36" s="1"/>
  <c r="S55" i="4"/>
  <c r="R55" i="6"/>
  <c r="BA73" i="4"/>
  <c r="AZ73" i="6"/>
  <c r="N28" i="36"/>
  <c r="N29" i="36" s="1"/>
  <c r="AZ70" i="4"/>
  <c r="AY70" i="6"/>
  <c r="AZ83" i="4"/>
  <c r="AY83" i="6"/>
  <c r="AF79" i="36"/>
  <c r="AF85" i="36"/>
  <c r="AD5" i="24"/>
  <c r="AD16" i="24" s="1"/>
  <c r="AT22" i="25"/>
  <c r="AG88" i="24"/>
  <c r="AH88" i="23"/>
  <c r="AG41" i="24"/>
  <c r="AH41" i="23"/>
  <c r="AG70" i="24"/>
  <c r="AH70" i="23"/>
  <c r="AG50" i="24"/>
  <c r="AH50" i="23"/>
  <c r="AG12" i="23"/>
  <c r="AG46" i="24"/>
  <c r="AH46" i="23"/>
  <c r="AG61" i="24"/>
  <c r="AH61" i="23"/>
  <c r="AG67" i="24"/>
  <c r="AH67" i="23"/>
  <c r="AG27" i="24"/>
  <c r="AG65" i="36" s="1"/>
  <c r="AH27" i="23"/>
  <c r="AG84" i="24"/>
  <c r="AH84" i="23"/>
  <c r="AF81" i="36"/>
  <c r="AG76" i="24"/>
  <c r="AH76" i="23"/>
  <c r="AG68" i="24"/>
  <c r="AH68" i="23"/>
  <c r="AG35" i="24"/>
  <c r="AH35" i="23"/>
  <c r="AG11" i="23"/>
  <c r="AG7" i="23"/>
  <c r="AI25" i="24"/>
  <c r="AI63" i="36" s="1"/>
  <c r="AJ25" i="23"/>
  <c r="AG29" i="24"/>
  <c r="AG67" i="36" s="1"/>
  <c r="AH29" i="23"/>
  <c r="AG82" i="24"/>
  <c r="AH82" i="23"/>
  <c r="AC10" i="25"/>
  <c r="AC27" i="25"/>
  <c r="AC69" i="25"/>
  <c r="AH91" i="24"/>
  <c r="AI91" i="23"/>
  <c r="AG57" i="24"/>
  <c r="AH57" i="23"/>
  <c r="AH28" i="24"/>
  <c r="AH66" i="36" s="1"/>
  <c r="AI28" i="23"/>
  <c r="AG31" i="24"/>
  <c r="AG69" i="36" s="1"/>
  <c r="AH31" i="23"/>
  <c r="AF75" i="36"/>
  <c r="AF13" i="24"/>
  <c r="AF7" i="25" s="1"/>
  <c r="AF67" i="25" s="1"/>
  <c r="AG55" i="24"/>
  <c r="AH55" i="23"/>
  <c r="AD64" i="25"/>
  <c r="AD9" i="25"/>
  <c r="AE86" i="36"/>
  <c r="AE87" i="36" s="1"/>
  <c r="AF61" i="36"/>
  <c r="AF71" i="36" s="1"/>
  <c r="AF10" i="24"/>
  <c r="AG90" i="24"/>
  <c r="AH90" i="23"/>
  <c r="AG32" i="24"/>
  <c r="AG70" i="36" s="1"/>
  <c r="AH32" i="23"/>
  <c r="AG39" i="24"/>
  <c r="AH39" i="23"/>
  <c r="AG54" i="24"/>
  <c r="AH54" i="23"/>
  <c r="AG62" i="24"/>
  <c r="AH62" i="23"/>
  <c r="AG75" i="24"/>
  <c r="AH75" i="23"/>
  <c r="AG69" i="24"/>
  <c r="AH69" i="23"/>
  <c r="AF15" i="23"/>
  <c r="AF16" i="23" s="1"/>
  <c r="AG23" i="24"/>
  <c r="AH23" i="23"/>
  <c r="AG6" i="23"/>
  <c r="AG5" i="23"/>
  <c r="AG10" i="23"/>
  <c r="AG45" i="24"/>
  <c r="AH45" i="23"/>
  <c r="AG71" i="24"/>
  <c r="AH71" i="23"/>
  <c r="AG42" i="24"/>
  <c r="AH42" i="23"/>
  <c r="AF12" i="24"/>
  <c r="AF6" i="25" s="1"/>
  <c r="AF66" i="25" s="1"/>
  <c r="AG80" i="24"/>
  <c r="AH80" i="23"/>
  <c r="AG14" i="23"/>
  <c r="AG73" i="24"/>
  <c r="AH73" i="23"/>
  <c r="AG60" i="24"/>
  <c r="AH60" i="23"/>
  <c r="AG44" i="24"/>
  <c r="AH44" i="23"/>
  <c r="AG83" i="24"/>
  <c r="AH83" i="23"/>
  <c r="AF84" i="36"/>
  <c r="AI92" i="24"/>
  <c r="AJ92" i="23"/>
  <c r="AF78" i="36"/>
  <c r="AI58" i="24"/>
  <c r="AJ58" i="23"/>
  <c r="AD13" i="25"/>
  <c r="AD115" i="36"/>
  <c r="AF76" i="36"/>
  <c r="AG56" i="24"/>
  <c r="AH56" i="23"/>
  <c r="AG24" i="24"/>
  <c r="AG62" i="36" s="1"/>
  <c r="AH24" i="23"/>
  <c r="AG40" i="24"/>
  <c r="AH40" i="23"/>
  <c r="AG77" i="24"/>
  <c r="AH77" i="23"/>
  <c r="AG38" i="24"/>
  <c r="AH38" i="23"/>
  <c r="AG30" i="24"/>
  <c r="AG68" i="36" s="1"/>
  <c r="AH30" i="23"/>
  <c r="AG47" i="24"/>
  <c r="AH47" i="23"/>
  <c r="AI72" i="24"/>
  <c r="AJ72" i="23"/>
  <c r="AG43" i="24"/>
  <c r="AH43" i="23"/>
  <c r="AF83" i="36"/>
  <c r="AF80" i="36"/>
  <c r="AG52" i="24"/>
  <c r="AH52" i="23"/>
  <c r="AG87" i="24"/>
  <c r="AH87" i="23"/>
  <c r="AI51" i="24"/>
  <c r="AJ51" i="23"/>
  <c r="AF11" i="24"/>
  <c r="AF73" i="36"/>
  <c r="AF14" i="24"/>
  <c r="AF8" i="25" s="1"/>
  <c r="AF68" i="25" s="1"/>
  <c r="AF82" i="36"/>
  <c r="AE15" i="24"/>
  <c r="AE4" i="25"/>
  <c r="AE6" i="24"/>
  <c r="AG89" i="24"/>
  <c r="AH89" i="23"/>
  <c r="AI86" i="24"/>
  <c r="AJ86" i="23"/>
  <c r="AI74" i="24"/>
  <c r="AJ74" i="23"/>
  <c r="AH36" i="24"/>
  <c r="AI36" i="23"/>
  <c r="AG85" i="24"/>
  <c r="AH85" i="23"/>
  <c r="AG26" i="24"/>
  <c r="AG64" i="36" s="1"/>
  <c r="AH26" i="23"/>
  <c r="AG37" i="24"/>
  <c r="AH37" i="23"/>
  <c r="AG65" i="24"/>
  <c r="AH65" i="23"/>
  <c r="AG13" i="23"/>
  <c r="AG53" i="24"/>
  <c r="AH53" i="23"/>
  <c r="AE5" i="25"/>
  <c r="AE65" i="25" s="1"/>
  <c r="AE7" i="24"/>
  <c r="AG66" i="24"/>
  <c r="AH66" i="23"/>
  <c r="AG81" i="24"/>
  <c r="AH81" i="23"/>
  <c r="AG59" i="24"/>
  <c r="AH59" i="23"/>
  <c r="G87" i="38"/>
  <c r="G98" i="38" s="1"/>
  <c r="G88" i="38"/>
  <c r="G100" i="38" s="1"/>
  <c r="G170" i="36"/>
  <c r="H157" i="36"/>
  <c r="H170" i="36" s="1"/>
  <c r="H115" i="36"/>
  <c r="H116" i="36" s="1"/>
  <c r="G116" i="36"/>
  <c r="K62" i="38"/>
  <c r="K73" i="38" s="1"/>
  <c r="K97" i="38" s="1"/>
  <c r="L51" i="38"/>
  <c r="T53" i="4"/>
  <c r="S53" i="6"/>
  <c r="R62" i="6"/>
  <c r="S62" i="4"/>
  <c r="R30" i="6"/>
  <c r="S30" i="4"/>
  <c r="R29" i="6"/>
  <c r="S29" i="4"/>
  <c r="R51" i="6"/>
  <c r="S51" i="4"/>
  <c r="R87" i="6"/>
  <c r="S87" i="4"/>
  <c r="S36" i="6"/>
  <c r="T36" i="4"/>
  <c r="R74" i="6"/>
  <c r="S74" i="4"/>
  <c r="T72" i="4"/>
  <c r="S72" i="6"/>
  <c r="R71" i="6"/>
  <c r="S71" i="4"/>
  <c r="Q10" i="6"/>
  <c r="S42" i="6"/>
  <c r="T42" i="4"/>
  <c r="P6" i="6"/>
  <c r="P5" i="6" s="1"/>
  <c r="P16" i="6" s="1"/>
  <c r="P16" i="25"/>
  <c r="P21" i="25" s="1"/>
  <c r="R59" i="6"/>
  <c r="S59" i="4"/>
  <c r="S35" i="4"/>
  <c r="R35" i="6"/>
  <c r="R40" i="6"/>
  <c r="S40" i="4"/>
  <c r="R92" i="6"/>
  <c r="S92" i="4"/>
  <c r="Q13" i="6"/>
  <c r="Q19" i="25" s="1"/>
  <c r="R73" i="6"/>
  <c r="S73" i="4"/>
  <c r="S26" i="6"/>
  <c r="T26" i="4"/>
  <c r="O25" i="25"/>
  <c r="O22" i="25" s="1"/>
  <c r="R68" i="6"/>
  <c r="S68" i="4"/>
  <c r="R27" i="6"/>
  <c r="S27" i="4"/>
  <c r="R24" i="6"/>
  <c r="S24" i="4"/>
  <c r="R6" i="4"/>
  <c r="R10" i="4"/>
  <c r="R84" i="6"/>
  <c r="S84" i="4"/>
  <c r="R57" i="6"/>
  <c r="S57" i="4"/>
  <c r="R32" i="6"/>
  <c r="S32" i="4"/>
  <c r="R46" i="6"/>
  <c r="S46" i="4"/>
  <c r="N16" i="6"/>
  <c r="S44" i="6"/>
  <c r="T44" i="4"/>
  <c r="S70" i="6"/>
  <c r="T70" i="4"/>
  <c r="S65" i="4"/>
  <c r="R65" i="6"/>
  <c r="R13" i="4"/>
  <c r="R66" i="6"/>
  <c r="S66" i="4"/>
  <c r="P25" i="25"/>
  <c r="R15" i="4"/>
  <c r="R16" i="4" s="1"/>
  <c r="S89" i="6"/>
  <c r="T89" i="4"/>
  <c r="R76" i="6"/>
  <c r="S76" i="4"/>
  <c r="S81" i="6"/>
  <c r="T81" i="4"/>
  <c r="R43" i="6"/>
  <c r="S43" i="4"/>
  <c r="S7" i="4" s="1"/>
  <c r="R38" i="6"/>
  <c r="S38" i="4"/>
  <c r="S28" i="6"/>
  <c r="T28" i="4"/>
  <c r="R85" i="6"/>
  <c r="S85" i="4"/>
  <c r="T86" i="4"/>
  <c r="S86" i="6"/>
  <c r="U23" i="6"/>
  <c r="V23" i="4"/>
  <c r="S41" i="6"/>
  <c r="T41" i="4"/>
  <c r="T75" i="6"/>
  <c r="U75" i="4"/>
  <c r="T91" i="6"/>
  <c r="U91" i="4"/>
  <c r="T82" i="4"/>
  <c r="S82" i="6"/>
  <c r="S14" i="4"/>
  <c r="T90" i="4"/>
  <c r="S90" i="6"/>
  <c r="T39" i="6"/>
  <c r="U39" i="4"/>
  <c r="T31" i="6"/>
  <c r="U31" i="4"/>
  <c r="S37" i="6"/>
  <c r="T37" i="4"/>
  <c r="S52" i="6"/>
  <c r="T52" i="4"/>
  <c r="S54" i="6"/>
  <c r="T54" i="4"/>
  <c r="U83" i="4"/>
  <c r="T83" i="6"/>
  <c r="T56" i="4"/>
  <c r="S56" i="6"/>
  <c r="T50" i="6"/>
  <c r="U50" i="4"/>
  <c r="S45" i="6"/>
  <c r="T45" i="4"/>
  <c r="T60" i="4"/>
  <c r="S60" i="6"/>
  <c r="T67" i="6"/>
  <c r="U67" i="4"/>
  <c r="T47" i="6"/>
  <c r="U47" i="4"/>
  <c r="T58" i="4"/>
  <c r="S58" i="6"/>
  <c r="T61" i="6"/>
  <c r="U61" i="4"/>
  <c r="AX31" i="4"/>
  <c r="AW31" i="6"/>
  <c r="AV16" i="4"/>
  <c r="AW10" i="4"/>
  <c r="AW15" i="4" s="1"/>
  <c r="AZ29" i="6"/>
  <c r="BA29" i="4"/>
  <c r="Q17" i="25"/>
  <c r="AX24" i="6"/>
  <c r="AY24" i="4"/>
  <c r="AY27" i="4"/>
  <c r="AX27" i="6"/>
  <c r="AX26" i="4"/>
  <c r="AW26" i="6"/>
  <c r="AV10" i="6"/>
  <c r="AX28" i="4"/>
  <c r="AW28" i="6"/>
  <c r="AW5" i="4"/>
  <c r="AW6" i="4"/>
  <c r="AX32" i="4"/>
  <c r="AW32" i="6"/>
  <c r="AX25" i="4"/>
  <c r="AW25" i="6"/>
  <c r="AU15" i="6"/>
  <c r="AU16" i="25"/>
  <c r="AU21" i="25" s="1"/>
  <c r="AU6" i="6"/>
  <c r="AU5" i="6" s="1"/>
  <c r="AX23" i="6"/>
  <c r="AY23" i="4"/>
  <c r="AY30" i="6"/>
  <c r="AZ30" i="4"/>
  <c r="AX86" i="6" l="1"/>
  <c r="AY86" i="4"/>
  <c r="AZ37" i="4"/>
  <c r="AY37" i="6"/>
  <c r="AY72" i="6"/>
  <c r="AZ72" i="4"/>
  <c r="AW12" i="6"/>
  <c r="AW18" i="25" s="1"/>
  <c r="AY43" i="4"/>
  <c r="AX43" i="6"/>
  <c r="AW13" i="6"/>
  <c r="AW19" i="25" s="1"/>
  <c r="AY82" i="4"/>
  <c r="AX82" i="6"/>
  <c r="AX67" i="6"/>
  <c r="AY67" i="4"/>
  <c r="AY40" i="4"/>
  <c r="AX40" i="6"/>
  <c r="AX36" i="6"/>
  <c r="AX7" i="4"/>
  <c r="AY36" i="4"/>
  <c r="AX11" i="4"/>
  <c r="AX69" i="6"/>
  <c r="AY69" i="4"/>
  <c r="AY41" i="6"/>
  <c r="AZ41" i="4"/>
  <c r="AY80" i="6"/>
  <c r="AZ80" i="4"/>
  <c r="AY56" i="4"/>
  <c r="AX56" i="6"/>
  <c r="AX12" i="4"/>
  <c r="Q15" i="6"/>
  <c r="Q25" i="25" s="1"/>
  <c r="Q7" i="6"/>
  <c r="AY53" i="6"/>
  <c r="AZ53" i="4"/>
  <c r="AY81" i="4"/>
  <c r="AX14" i="4"/>
  <c r="AX81" i="6"/>
  <c r="AY76" i="4"/>
  <c r="AX76" i="6"/>
  <c r="AY88" i="4"/>
  <c r="AX88" i="6"/>
  <c r="AX91" i="6"/>
  <c r="AY91" i="4"/>
  <c r="AZ52" i="4"/>
  <c r="AY52" i="6"/>
  <c r="AY62" i="4"/>
  <c r="AX62" i="6"/>
  <c r="AX45" i="6"/>
  <c r="AY45" i="4"/>
  <c r="AW11" i="6"/>
  <c r="AW14" i="6"/>
  <c r="AW20" i="25" s="1"/>
  <c r="AX13" i="4"/>
  <c r="AX66" i="6"/>
  <c r="AX13" i="6" s="1"/>
  <c r="AX19" i="25" s="1"/>
  <c r="AY66" i="4"/>
  <c r="AV7" i="6"/>
  <c r="S5" i="4"/>
  <c r="P22" i="25"/>
  <c r="BA75" i="4"/>
  <c r="AZ75" i="6"/>
  <c r="S11" i="4"/>
  <c r="S12" i="4"/>
  <c r="I88" i="38"/>
  <c r="I100" i="38" s="1"/>
  <c r="M16" i="33"/>
  <c r="N5" i="35"/>
  <c r="C2" i="35" s="1"/>
  <c r="N16" i="35"/>
  <c r="I87" i="38"/>
  <c r="I98" i="38" s="1"/>
  <c r="O28" i="36"/>
  <c r="BB73" i="4"/>
  <c r="BA73" i="6"/>
  <c r="O80" i="33"/>
  <c r="O14" i="33" s="1"/>
  <c r="O14" i="32"/>
  <c r="O65" i="33"/>
  <c r="O13" i="33" s="1"/>
  <c r="O13" i="32"/>
  <c r="BA55" i="4"/>
  <c r="AZ55" i="6"/>
  <c r="BA68" i="4"/>
  <c r="AZ68" i="6"/>
  <c r="O6" i="35"/>
  <c r="O15" i="35"/>
  <c r="O6" i="34"/>
  <c r="O5" i="34" s="1"/>
  <c r="O15" i="34"/>
  <c r="BB47" i="4"/>
  <c r="BA47" i="6"/>
  <c r="O32" i="36"/>
  <c r="P32" i="36" s="1"/>
  <c r="Q32" i="36" s="1"/>
  <c r="R32" i="36" s="1"/>
  <c r="S32" i="36" s="1"/>
  <c r="T32" i="36" s="1"/>
  <c r="U32" i="36" s="1"/>
  <c r="V32" i="36" s="1"/>
  <c r="W32" i="36" s="1"/>
  <c r="X32" i="36" s="1"/>
  <c r="Y32" i="36" s="1"/>
  <c r="Z32" i="36" s="1"/>
  <c r="AA32" i="36" s="1"/>
  <c r="AB32" i="36" s="1"/>
  <c r="AC32" i="36" s="1"/>
  <c r="AD32" i="36" s="1"/>
  <c r="AE32" i="36" s="1"/>
  <c r="AF32" i="36" s="1"/>
  <c r="AG32" i="36" s="1"/>
  <c r="AH32" i="36" s="1"/>
  <c r="AI32" i="36" s="1"/>
  <c r="AJ32" i="36" s="1"/>
  <c r="AK32" i="36" s="1"/>
  <c r="AL32" i="36" s="1"/>
  <c r="AM32" i="36" s="1"/>
  <c r="AN32" i="36" s="1"/>
  <c r="AO32" i="36" s="1"/>
  <c r="AP32" i="36" s="1"/>
  <c r="AQ32" i="36" s="1"/>
  <c r="AR32" i="36" s="1"/>
  <c r="AS32" i="36" s="1"/>
  <c r="AT32" i="36" s="1"/>
  <c r="AU32" i="36" s="1"/>
  <c r="AV32" i="36" s="1"/>
  <c r="AW32" i="36" s="1"/>
  <c r="AX32" i="36" s="1"/>
  <c r="AY32" i="36" s="1"/>
  <c r="AZ32" i="36" s="1"/>
  <c r="BA32" i="36" s="1"/>
  <c r="BB32" i="36" s="1"/>
  <c r="BC32" i="36" s="1"/>
  <c r="BD32" i="36" s="1"/>
  <c r="BE32" i="36" s="1"/>
  <c r="BF32" i="36" s="1"/>
  <c r="BG32" i="36" s="1"/>
  <c r="BH32" i="36" s="1"/>
  <c r="BI32" i="36" s="1"/>
  <c r="BJ32" i="36" s="1"/>
  <c r="BK32" i="36" s="1"/>
  <c r="BL32" i="36" s="1"/>
  <c r="BM32" i="36" s="1"/>
  <c r="BN32" i="36" s="1"/>
  <c r="BO32" i="36" s="1"/>
  <c r="BP32" i="36" s="1"/>
  <c r="BQ32" i="36" s="1"/>
  <c r="BR32" i="36" s="1"/>
  <c r="BS32" i="36" s="1"/>
  <c r="BT32" i="36" s="1"/>
  <c r="BU32" i="36" s="1"/>
  <c r="BV32" i="36" s="1"/>
  <c r="BW32" i="36" s="1"/>
  <c r="BX32" i="36" s="1"/>
  <c r="BY32" i="36" s="1"/>
  <c r="BZ32" i="36" s="1"/>
  <c r="CA32" i="36" s="1"/>
  <c r="CB32" i="36" s="1"/>
  <c r="CC32" i="36" s="1"/>
  <c r="CD32" i="36" s="1"/>
  <c r="CE32" i="36" s="1"/>
  <c r="CF32" i="36" s="1"/>
  <c r="CG32" i="36" s="1"/>
  <c r="CH32" i="36" s="1"/>
  <c r="CI32" i="36" s="1"/>
  <c r="CJ32" i="36" s="1"/>
  <c r="S88" i="6"/>
  <c r="T88" i="4"/>
  <c r="BA50" i="4"/>
  <c r="AZ50" i="6"/>
  <c r="R12" i="6"/>
  <c r="R18" i="25" s="1"/>
  <c r="BA70" i="4"/>
  <c r="AZ70" i="6"/>
  <c r="O50" i="33"/>
  <c r="O12" i="33" s="1"/>
  <c r="O12" i="32"/>
  <c r="BB39" i="4"/>
  <c r="BA39" i="6"/>
  <c r="BA46" i="4"/>
  <c r="AZ46" i="6"/>
  <c r="BB60" i="4"/>
  <c r="BA60" i="6"/>
  <c r="BA65" i="4"/>
  <c r="AZ65" i="6"/>
  <c r="N57" i="36"/>
  <c r="S25" i="6"/>
  <c r="T25" i="4"/>
  <c r="N15" i="32"/>
  <c r="N16" i="32" s="1"/>
  <c r="N11" i="33"/>
  <c r="N7" i="33"/>
  <c r="BB58" i="4"/>
  <c r="BA58" i="6"/>
  <c r="BB42" i="4"/>
  <c r="BA42" i="6"/>
  <c r="BA61" i="4"/>
  <c r="AZ61" i="6"/>
  <c r="BA92" i="4"/>
  <c r="AZ92" i="6"/>
  <c r="BA59" i="4"/>
  <c r="AZ59" i="6"/>
  <c r="BA44" i="4"/>
  <c r="AZ44" i="6"/>
  <c r="S55" i="6"/>
  <c r="T55" i="4"/>
  <c r="O35" i="33"/>
  <c r="O7" i="32"/>
  <c r="O11" i="32"/>
  <c r="N12" i="33"/>
  <c r="BA90" i="4"/>
  <c r="AZ90" i="6"/>
  <c r="BB54" i="4"/>
  <c r="BA54" i="6"/>
  <c r="N13" i="33"/>
  <c r="O44" i="36"/>
  <c r="P44" i="36" s="1"/>
  <c r="Q44" i="36" s="1"/>
  <c r="R44" i="36" s="1"/>
  <c r="S44" i="36" s="1"/>
  <c r="T44" i="36" s="1"/>
  <c r="U44" i="36" s="1"/>
  <c r="V44" i="36" s="1"/>
  <c r="W44" i="36" s="1"/>
  <c r="X44" i="36" s="1"/>
  <c r="Y44" i="36" s="1"/>
  <c r="Z44" i="36" s="1"/>
  <c r="AA44" i="36" s="1"/>
  <c r="AB44" i="36" s="1"/>
  <c r="AC44" i="36" s="1"/>
  <c r="AD44" i="36" s="1"/>
  <c r="AE44" i="36" s="1"/>
  <c r="AF44" i="36" s="1"/>
  <c r="AG44" i="36" s="1"/>
  <c r="AH44" i="36" s="1"/>
  <c r="AI44" i="36" s="1"/>
  <c r="AJ44" i="36" s="1"/>
  <c r="AK44" i="36" s="1"/>
  <c r="AL44" i="36" s="1"/>
  <c r="AM44" i="36" s="1"/>
  <c r="AN44" i="36" s="1"/>
  <c r="AO44" i="36" s="1"/>
  <c r="AP44" i="36" s="1"/>
  <c r="AQ44" i="36" s="1"/>
  <c r="AR44" i="36" s="1"/>
  <c r="AS44" i="36" s="1"/>
  <c r="AT44" i="36" s="1"/>
  <c r="AU44" i="36" s="1"/>
  <c r="AV44" i="36" s="1"/>
  <c r="AW44" i="36" s="1"/>
  <c r="AX44" i="36" s="1"/>
  <c r="AY44" i="36" s="1"/>
  <c r="AZ44" i="36" s="1"/>
  <c r="BA44" i="36" s="1"/>
  <c r="BB44" i="36" s="1"/>
  <c r="BC44" i="36" s="1"/>
  <c r="BD44" i="36" s="1"/>
  <c r="BE44" i="36" s="1"/>
  <c r="BF44" i="36" s="1"/>
  <c r="BG44" i="36" s="1"/>
  <c r="BH44" i="36" s="1"/>
  <c r="BI44" i="36" s="1"/>
  <c r="BJ44" i="36" s="1"/>
  <c r="BK44" i="36" s="1"/>
  <c r="BL44" i="36" s="1"/>
  <c r="BM44" i="36" s="1"/>
  <c r="BN44" i="36" s="1"/>
  <c r="BO44" i="36" s="1"/>
  <c r="BP44" i="36" s="1"/>
  <c r="BQ44" i="36" s="1"/>
  <c r="BR44" i="36" s="1"/>
  <c r="BS44" i="36" s="1"/>
  <c r="BT44" i="36" s="1"/>
  <c r="BU44" i="36" s="1"/>
  <c r="BV44" i="36" s="1"/>
  <c r="BW44" i="36" s="1"/>
  <c r="BX44" i="36" s="1"/>
  <c r="BY44" i="36" s="1"/>
  <c r="BZ44" i="36" s="1"/>
  <c r="CA44" i="36" s="1"/>
  <c r="CB44" i="36" s="1"/>
  <c r="CC44" i="36" s="1"/>
  <c r="CD44" i="36" s="1"/>
  <c r="CE44" i="36" s="1"/>
  <c r="CF44" i="36" s="1"/>
  <c r="CG44" i="36" s="1"/>
  <c r="CH44" i="36" s="1"/>
  <c r="CI44" i="36" s="1"/>
  <c r="CJ44" i="36" s="1"/>
  <c r="BA35" i="4"/>
  <c r="AZ35" i="6"/>
  <c r="BA57" i="4"/>
  <c r="AZ57" i="6"/>
  <c r="O7" i="35"/>
  <c r="O5" i="35" s="1"/>
  <c r="D2" i="35" s="1"/>
  <c r="N6" i="33"/>
  <c r="N10" i="33"/>
  <c r="N5" i="33"/>
  <c r="BB71" i="4"/>
  <c r="BA71" i="6"/>
  <c r="S80" i="6"/>
  <c r="T80" i="4"/>
  <c r="BA89" i="4"/>
  <c r="AZ89" i="6"/>
  <c r="S77" i="6"/>
  <c r="T77" i="4"/>
  <c r="BA83" i="4"/>
  <c r="AZ83" i="6"/>
  <c r="O10" i="33"/>
  <c r="O6" i="33"/>
  <c r="O5" i="33"/>
  <c r="O6" i="32"/>
  <c r="O10" i="32"/>
  <c r="O15" i="32" s="1"/>
  <c r="O5" i="32"/>
  <c r="O18" i="33" s="1"/>
  <c r="P86" i="32"/>
  <c r="P86" i="33" s="1"/>
  <c r="P65" i="32"/>
  <c r="P70" i="32"/>
  <c r="P70" i="33" s="1"/>
  <c r="P55" i="32"/>
  <c r="P55" i="33" s="1"/>
  <c r="P52" i="32"/>
  <c r="P52" i="33" s="1"/>
  <c r="P47" i="32"/>
  <c r="P47" i="33" s="1"/>
  <c r="P38" i="32"/>
  <c r="P38" i="33" s="1"/>
  <c r="P81" i="32"/>
  <c r="P81" i="33" s="1"/>
  <c r="P66" i="32"/>
  <c r="P66" i="33" s="1"/>
  <c r="P73" i="32"/>
  <c r="P73" i="33" s="1"/>
  <c r="P59" i="32"/>
  <c r="P59" i="33" s="1"/>
  <c r="P35" i="32"/>
  <c r="P60" i="32"/>
  <c r="P60" i="33" s="1"/>
  <c r="P29" i="32"/>
  <c r="P29" i="33" s="1"/>
  <c r="P25" i="32"/>
  <c r="P25" i="33" s="1"/>
  <c r="P82" i="32"/>
  <c r="P82" i="33" s="1"/>
  <c r="P89" i="32"/>
  <c r="P89" i="33" s="1"/>
  <c r="P69" i="32"/>
  <c r="P69" i="33" s="1"/>
  <c r="P51" i="32"/>
  <c r="P51" i="33" s="1"/>
  <c r="P77" i="32"/>
  <c r="P77" i="33" s="1"/>
  <c r="P43" i="32"/>
  <c r="P43" i="33" s="1"/>
  <c r="P30" i="32"/>
  <c r="P30" i="33" s="1"/>
  <c r="P44" i="32"/>
  <c r="P44" i="33" s="1"/>
  <c r="Q19" i="32"/>
  <c r="P85" i="32"/>
  <c r="P85" i="33" s="1"/>
  <c r="P39" i="32"/>
  <c r="P39" i="33" s="1"/>
  <c r="P74" i="32"/>
  <c r="P74" i="33" s="1"/>
  <c r="P56" i="32"/>
  <c r="P56" i="33" s="1"/>
  <c r="P26" i="32"/>
  <c r="P26" i="33" s="1"/>
  <c r="P90" i="32"/>
  <c r="P90" i="33" s="1"/>
  <c r="P32" i="32"/>
  <c r="P32" i="33" s="1"/>
  <c r="P28" i="32"/>
  <c r="P28" i="33" s="1"/>
  <c r="P62" i="32"/>
  <c r="P62" i="33" s="1"/>
  <c r="P57" i="32"/>
  <c r="P57" i="33" s="1"/>
  <c r="P42" i="32"/>
  <c r="P42" i="33" s="1"/>
  <c r="P58" i="32"/>
  <c r="P58" i="33" s="1"/>
  <c r="P75" i="32"/>
  <c r="P75" i="33" s="1"/>
  <c r="P91" i="32"/>
  <c r="P91" i="33" s="1"/>
  <c r="P83" i="32"/>
  <c r="P83" i="33" s="1"/>
  <c r="P53" i="32"/>
  <c r="P53" i="33" s="1"/>
  <c r="P67" i="32"/>
  <c r="P67" i="33" s="1"/>
  <c r="P46" i="32"/>
  <c r="P46" i="33" s="1"/>
  <c r="P41" i="32"/>
  <c r="P41" i="33" s="1"/>
  <c r="P37" i="32"/>
  <c r="P37" i="33" s="1"/>
  <c r="P71" i="32"/>
  <c r="P71" i="33" s="1"/>
  <c r="P87" i="32"/>
  <c r="P87" i="33" s="1"/>
  <c r="P54" i="32"/>
  <c r="P54" i="33" s="1"/>
  <c r="P40" i="32"/>
  <c r="P40" i="33" s="1"/>
  <c r="P23" i="32"/>
  <c r="P35" i="33"/>
  <c r="P27" i="32"/>
  <c r="P27" i="33" s="1"/>
  <c r="P72" i="32"/>
  <c r="P72" i="33" s="1"/>
  <c r="P45" i="32"/>
  <c r="P45" i="33" s="1"/>
  <c r="P92" i="32"/>
  <c r="P92" i="33" s="1"/>
  <c r="P80" i="32"/>
  <c r="P24" i="32"/>
  <c r="P24" i="33" s="1"/>
  <c r="P31" i="32"/>
  <c r="P31" i="33" s="1"/>
  <c r="P50" i="32"/>
  <c r="P76" i="32"/>
  <c r="P76" i="33" s="1"/>
  <c r="P68" i="32"/>
  <c r="P68" i="33" s="1"/>
  <c r="P61" i="32"/>
  <c r="P61" i="33" s="1"/>
  <c r="P88" i="32"/>
  <c r="P88" i="33" s="1"/>
  <c r="P84" i="32"/>
  <c r="P84" i="33" s="1"/>
  <c r="P36" i="32"/>
  <c r="P36" i="33" s="1"/>
  <c r="BB74" i="4"/>
  <c r="BA74" i="6"/>
  <c r="BA84" i="4"/>
  <c r="AZ84" i="6"/>
  <c r="BA38" i="4"/>
  <c r="AZ38" i="6"/>
  <c r="BA85" i="4"/>
  <c r="AZ85" i="6"/>
  <c r="O13" i="36"/>
  <c r="O42" i="36" s="1"/>
  <c r="P42" i="36" s="1"/>
  <c r="Q42" i="36" s="1"/>
  <c r="R42" i="36" s="1"/>
  <c r="S42" i="36" s="1"/>
  <c r="T42" i="36" s="1"/>
  <c r="U42" i="36" s="1"/>
  <c r="V42" i="36" s="1"/>
  <c r="W42" i="36" s="1"/>
  <c r="X42" i="36" s="1"/>
  <c r="Y42" i="36" s="1"/>
  <c r="Z42" i="36" s="1"/>
  <c r="AA42" i="36" s="1"/>
  <c r="AB42" i="36" s="1"/>
  <c r="AC42" i="36" s="1"/>
  <c r="AD42" i="36" s="1"/>
  <c r="AE42" i="36" s="1"/>
  <c r="AF42" i="36" s="1"/>
  <c r="AG42" i="36" s="1"/>
  <c r="AH42" i="36" s="1"/>
  <c r="AI42" i="36" s="1"/>
  <c r="AJ42" i="36" s="1"/>
  <c r="AK42" i="36" s="1"/>
  <c r="AL42" i="36" s="1"/>
  <c r="AM42" i="36" s="1"/>
  <c r="AN42" i="36" s="1"/>
  <c r="AO42" i="36" s="1"/>
  <c r="AP42" i="36" s="1"/>
  <c r="AQ42" i="36" s="1"/>
  <c r="AR42" i="36" s="1"/>
  <c r="AS42" i="36" s="1"/>
  <c r="AT42" i="36" s="1"/>
  <c r="AU42" i="36" s="1"/>
  <c r="AV42" i="36" s="1"/>
  <c r="AW42" i="36" s="1"/>
  <c r="AX42" i="36" s="1"/>
  <c r="AY42" i="36" s="1"/>
  <c r="AZ42" i="36" s="1"/>
  <c r="BA42" i="36" s="1"/>
  <c r="BB42" i="36" s="1"/>
  <c r="BC42" i="36" s="1"/>
  <c r="BD42" i="36" s="1"/>
  <c r="BE42" i="36" s="1"/>
  <c r="BF42" i="36" s="1"/>
  <c r="BG42" i="36" s="1"/>
  <c r="BH42" i="36" s="1"/>
  <c r="BI42" i="36" s="1"/>
  <c r="BJ42" i="36" s="1"/>
  <c r="BK42" i="36" s="1"/>
  <c r="BL42" i="36" s="1"/>
  <c r="BM42" i="36" s="1"/>
  <c r="BN42" i="36" s="1"/>
  <c r="BO42" i="36" s="1"/>
  <c r="BP42" i="36" s="1"/>
  <c r="BQ42" i="36" s="1"/>
  <c r="BR42" i="36" s="1"/>
  <c r="BS42" i="36" s="1"/>
  <c r="BT42" i="36" s="1"/>
  <c r="BU42" i="36" s="1"/>
  <c r="BV42" i="36" s="1"/>
  <c r="BW42" i="36" s="1"/>
  <c r="BX42" i="36" s="1"/>
  <c r="BY42" i="36" s="1"/>
  <c r="BZ42" i="36" s="1"/>
  <c r="CA42" i="36" s="1"/>
  <c r="CB42" i="36" s="1"/>
  <c r="CC42" i="36" s="1"/>
  <c r="CD42" i="36" s="1"/>
  <c r="CE42" i="36" s="1"/>
  <c r="CF42" i="36" s="1"/>
  <c r="CG42" i="36" s="1"/>
  <c r="CH42" i="36" s="1"/>
  <c r="CI42" i="36" s="1"/>
  <c r="CJ42" i="36" s="1"/>
  <c r="BA87" i="4"/>
  <c r="AZ87" i="6"/>
  <c r="N58" i="36"/>
  <c r="BB77" i="4"/>
  <c r="BA77" i="6"/>
  <c r="BA51" i="4"/>
  <c r="AZ51" i="6"/>
  <c r="C2" i="34"/>
  <c r="S69" i="6"/>
  <c r="T69" i="4"/>
  <c r="AG74" i="36"/>
  <c r="AG81" i="36"/>
  <c r="AG80" i="36"/>
  <c r="AG77" i="36"/>
  <c r="AG84" i="36"/>
  <c r="AH59" i="24"/>
  <c r="AI59" i="23"/>
  <c r="AH52" i="24"/>
  <c r="AI52" i="23"/>
  <c r="AH47" i="24"/>
  <c r="AI47" i="23"/>
  <c r="AD69" i="25"/>
  <c r="AD27" i="25"/>
  <c r="AD10" i="25"/>
  <c r="AH88" i="24"/>
  <c r="AI88" i="23"/>
  <c r="AH37" i="24"/>
  <c r="AI37" i="23"/>
  <c r="AH85" i="24"/>
  <c r="AI85" i="23"/>
  <c r="AJ74" i="24"/>
  <c r="AK74" i="23"/>
  <c r="AE5" i="24"/>
  <c r="AG85" i="36"/>
  <c r="AH38" i="24"/>
  <c r="AI38" i="23"/>
  <c r="AH40" i="24"/>
  <c r="AI40" i="23"/>
  <c r="AH56" i="24"/>
  <c r="AI56" i="23"/>
  <c r="AJ58" i="24"/>
  <c r="AK58" i="23"/>
  <c r="AH44" i="24"/>
  <c r="AI44" i="23"/>
  <c r="AH73" i="24"/>
  <c r="AI73" i="23"/>
  <c r="AG14" i="24"/>
  <c r="AG8" i="25" s="1"/>
  <c r="AG68" i="25" s="1"/>
  <c r="AH71" i="24"/>
  <c r="AI71" i="23"/>
  <c r="AG15" i="23"/>
  <c r="AG16" i="23" s="1"/>
  <c r="AG61" i="36"/>
  <c r="AG71" i="36" s="1"/>
  <c r="AG10" i="24"/>
  <c r="AH75" i="24"/>
  <c r="AI75" i="23"/>
  <c r="AH54" i="24"/>
  <c r="AI54" i="23"/>
  <c r="AH32" i="24"/>
  <c r="AH70" i="36" s="1"/>
  <c r="AI32" i="23"/>
  <c r="AF4" i="25"/>
  <c r="AF15" i="24"/>
  <c r="AF6" i="24"/>
  <c r="AF86" i="36"/>
  <c r="AF87" i="36" s="1"/>
  <c r="AI28" i="24"/>
  <c r="AI66" i="36" s="1"/>
  <c r="AJ28" i="23"/>
  <c r="AI91" i="24"/>
  <c r="AJ91" i="23"/>
  <c r="AH27" i="24"/>
  <c r="AH65" i="36" s="1"/>
  <c r="AI27" i="23"/>
  <c r="AH61" i="24"/>
  <c r="AI61" i="23"/>
  <c r="AH53" i="24"/>
  <c r="AI53" i="23"/>
  <c r="AJ51" i="24"/>
  <c r="AK51" i="23"/>
  <c r="AG83" i="36"/>
  <c r="AH23" i="24"/>
  <c r="AI23" i="23"/>
  <c r="AH5" i="23"/>
  <c r="AH10" i="23"/>
  <c r="AH6" i="23"/>
  <c r="AH68" i="24"/>
  <c r="AI68" i="23"/>
  <c r="AH81" i="24"/>
  <c r="AI81" i="23"/>
  <c r="AG75" i="36"/>
  <c r="AE64" i="25"/>
  <c r="AE9" i="25"/>
  <c r="AH87" i="24"/>
  <c r="AI87" i="23"/>
  <c r="AJ72" i="24"/>
  <c r="AK72" i="23"/>
  <c r="AH30" i="24"/>
  <c r="AH68" i="36" s="1"/>
  <c r="AI30" i="23"/>
  <c r="AG76" i="36"/>
  <c r="AG78" i="36"/>
  <c r="AG82" i="36"/>
  <c r="AH55" i="24"/>
  <c r="AI55" i="23"/>
  <c r="AH82" i="24"/>
  <c r="AI82" i="23"/>
  <c r="AJ25" i="24"/>
  <c r="AJ63" i="36" s="1"/>
  <c r="AK25" i="23"/>
  <c r="AH35" i="24"/>
  <c r="AI35" i="23"/>
  <c r="AH11" i="23"/>
  <c r="AH7" i="23"/>
  <c r="AH76" i="24"/>
  <c r="AI76" i="23"/>
  <c r="AH50" i="24"/>
  <c r="AI50" i="23"/>
  <c r="AH12" i="23"/>
  <c r="AH41" i="24"/>
  <c r="AI41" i="23"/>
  <c r="AH66" i="24"/>
  <c r="AI66" i="23"/>
  <c r="AG73" i="36"/>
  <c r="AG13" i="24"/>
  <c r="AG7" i="25" s="1"/>
  <c r="AG67" i="25" s="1"/>
  <c r="AH43" i="24"/>
  <c r="AI43" i="23"/>
  <c r="AJ92" i="24"/>
  <c r="AK92" i="23"/>
  <c r="AI80" i="23"/>
  <c r="AH14" i="23"/>
  <c r="AH80" i="24"/>
  <c r="AH29" i="24"/>
  <c r="AH67" i="36" s="1"/>
  <c r="AI29" i="23"/>
  <c r="AH70" i="24"/>
  <c r="AI70" i="23"/>
  <c r="AH65" i="24"/>
  <c r="AI65" i="23"/>
  <c r="AH13" i="23"/>
  <c r="AH26" i="24"/>
  <c r="AH64" i="36" s="1"/>
  <c r="AI26" i="23"/>
  <c r="AJ36" i="23"/>
  <c r="AI36" i="24"/>
  <c r="AJ86" i="24"/>
  <c r="AK86" i="23"/>
  <c r="AH89" i="24"/>
  <c r="AI89" i="23"/>
  <c r="AE13" i="25"/>
  <c r="AE16" i="24"/>
  <c r="AF5" i="25"/>
  <c r="AF65" i="25" s="1"/>
  <c r="AF7" i="24"/>
  <c r="AH77" i="24"/>
  <c r="AI77" i="23"/>
  <c r="AH24" i="24"/>
  <c r="AH62" i="36" s="1"/>
  <c r="AI24" i="23"/>
  <c r="AH83" i="24"/>
  <c r="AI83" i="23"/>
  <c r="AH60" i="24"/>
  <c r="AI60" i="23"/>
  <c r="AH42" i="24"/>
  <c r="AI42" i="23"/>
  <c r="AH45" i="24"/>
  <c r="AI45" i="23"/>
  <c r="AH69" i="24"/>
  <c r="AI69" i="23"/>
  <c r="AH62" i="24"/>
  <c r="AI62" i="23"/>
  <c r="AH39" i="24"/>
  <c r="AI39" i="23"/>
  <c r="AH90" i="24"/>
  <c r="AI90" i="23"/>
  <c r="AE115" i="36"/>
  <c r="AH31" i="24"/>
  <c r="AH69" i="36" s="1"/>
  <c r="AI31" i="23"/>
  <c r="AH57" i="24"/>
  <c r="AI57" i="23"/>
  <c r="AG11" i="24"/>
  <c r="AH84" i="24"/>
  <c r="AI84" i="23"/>
  <c r="AH67" i="24"/>
  <c r="AI67" i="23"/>
  <c r="AH46" i="24"/>
  <c r="AI46" i="23"/>
  <c r="AG12" i="24"/>
  <c r="AG6" i="25" s="1"/>
  <c r="AG66" i="25" s="1"/>
  <c r="AG79" i="36"/>
  <c r="H88" i="38"/>
  <c r="H100" i="38" s="1"/>
  <c r="H87" i="38"/>
  <c r="H98" i="38" s="1"/>
  <c r="L62" i="38"/>
  <c r="L73" i="38" s="1"/>
  <c r="L97" i="38" s="1"/>
  <c r="M51" i="38"/>
  <c r="AW16" i="4"/>
  <c r="S85" i="6"/>
  <c r="T85" i="4"/>
  <c r="T38" i="4"/>
  <c r="S38" i="6"/>
  <c r="T81" i="6"/>
  <c r="U81" i="4"/>
  <c r="T89" i="6"/>
  <c r="U89" i="4"/>
  <c r="S66" i="6"/>
  <c r="T66" i="4"/>
  <c r="S65" i="6"/>
  <c r="T65" i="4"/>
  <c r="S13" i="4"/>
  <c r="S32" i="6"/>
  <c r="T32" i="4"/>
  <c r="S84" i="6"/>
  <c r="T84" i="4"/>
  <c r="S24" i="6"/>
  <c r="T24" i="4"/>
  <c r="S10" i="4"/>
  <c r="T68" i="4"/>
  <c r="S68" i="6"/>
  <c r="S92" i="6"/>
  <c r="T92" i="4"/>
  <c r="R11" i="6"/>
  <c r="Q6" i="6"/>
  <c r="Q5" i="6" s="1"/>
  <c r="Q16" i="6" s="1"/>
  <c r="Q16" i="25"/>
  <c r="R14" i="6"/>
  <c r="R20" i="25" s="1"/>
  <c r="R10" i="6"/>
  <c r="S73" i="6"/>
  <c r="T73" i="4"/>
  <c r="S35" i="6"/>
  <c r="T35" i="4"/>
  <c r="S71" i="6"/>
  <c r="T71" i="4"/>
  <c r="U72" i="4"/>
  <c r="T72" i="6"/>
  <c r="U36" i="4"/>
  <c r="T36" i="6"/>
  <c r="S51" i="6"/>
  <c r="T51" i="4"/>
  <c r="S30" i="6"/>
  <c r="T30" i="4"/>
  <c r="R17" i="25"/>
  <c r="T70" i="6"/>
  <c r="U70" i="4"/>
  <c r="U28" i="4"/>
  <c r="T28" i="6"/>
  <c r="S43" i="6"/>
  <c r="T43" i="4"/>
  <c r="S76" i="6"/>
  <c r="T76" i="4"/>
  <c r="S46" i="6"/>
  <c r="T46" i="4"/>
  <c r="T57" i="4"/>
  <c r="S57" i="6"/>
  <c r="S6" i="4"/>
  <c r="T27" i="4"/>
  <c r="S27" i="6"/>
  <c r="S40" i="6"/>
  <c r="T40" i="4"/>
  <c r="S59" i="6"/>
  <c r="T59" i="4"/>
  <c r="T42" i="6"/>
  <c r="U42" i="4"/>
  <c r="U53" i="4"/>
  <c r="T53" i="6"/>
  <c r="R13" i="6"/>
  <c r="R19" i="25" s="1"/>
  <c r="T44" i="6"/>
  <c r="U44" i="4"/>
  <c r="U26" i="4"/>
  <c r="T26" i="6"/>
  <c r="S74" i="6"/>
  <c r="T74" i="4"/>
  <c r="S87" i="6"/>
  <c r="S14" i="6" s="1"/>
  <c r="S20" i="25" s="1"/>
  <c r="T87" i="4"/>
  <c r="S29" i="6"/>
  <c r="T29" i="4"/>
  <c r="T62" i="4"/>
  <c r="T7" i="4" s="1"/>
  <c r="S62" i="6"/>
  <c r="T58" i="6"/>
  <c r="U58" i="4"/>
  <c r="U67" i="6"/>
  <c r="V67" i="4"/>
  <c r="T45" i="6"/>
  <c r="U45" i="4"/>
  <c r="U31" i="6"/>
  <c r="V31" i="4"/>
  <c r="T90" i="6"/>
  <c r="U90" i="4"/>
  <c r="V91" i="4"/>
  <c r="U91" i="6"/>
  <c r="U75" i="6"/>
  <c r="V75" i="4"/>
  <c r="V83" i="4"/>
  <c r="U83" i="6"/>
  <c r="T54" i="6"/>
  <c r="U54" i="4"/>
  <c r="T41" i="6"/>
  <c r="U41" i="4"/>
  <c r="V23" i="6"/>
  <c r="W23" i="4"/>
  <c r="V61" i="4"/>
  <c r="U61" i="6"/>
  <c r="V47" i="4"/>
  <c r="U47" i="6"/>
  <c r="T12" i="4"/>
  <c r="T56" i="6"/>
  <c r="U56" i="4"/>
  <c r="U52" i="4"/>
  <c r="T52" i="6"/>
  <c r="T37" i="6"/>
  <c r="U37" i="4"/>
  <c r="V39" i="4"/>
  <c r="U39" i="6"/>
  <c r="T60" i="6"/>
  <c r="U60" i="4"/>
  <c r="U50" i="6"/>
  <c r="V50" i="4"/>
  <c r="T82" i="6"/>
  <c r="U82" i="4"/>
  <c r="T86" i="6"/>
  <c r="U86" i="4"/>
  <c r="AY31" i="4"/>
  <c r="AX31" i="6"/>
  <c r="AW10" i="6"/>
  <c r="AW16" i="25" s="1"/>
  <c r="AX6" i="4"/>
  <c r="AX5" i="4"/>
  <c r="BA29" i="6"/>
  <c r="BB29" i="4"/>
  <c r="Q21" i="25"/>
  <c r="Q22" i="25" s="1"/>
  <c r="AX10" i="4"/>
  <c r="AX15" i="4" s="1"/>
  <c r="AV15" i="6"/>
  <c r="AV6" i="6"/>
  <c r="AV5" i="6" s="1"/>
  <c r="AV16" i="25"/>
  <c r="AV21" i="25" s="1"/>
  <c r="AU16" i="6"/>
  <c r="AU25" i="25"/>
  <c r="AU22" i="25" s="1"/>
  <c r="AY32" i="4"/>
  <c r="AX32" i="6"/>
  <c r="AZ27" i="4"/>
  <c r="AY27" i="6"/>
  <c r="AX28" i="6"/>
  <c r="AY28" i="4"/>
  <c r="AY23" i="6"/>
  <c r="AZ23" i="4"/>
  <c r="AX25" i="6"/>
  <c r="AY25" i="4"/>
  <c r="AX26" i="6"/>
  <c r="AY26" i="4"/>
  <c r="AZ24" i="4"/>
  <c r="AY24" i="6"/>
  <c r="AZ30" i="6"/>
  <c r="BA30" i="4"/>
  <c r="AX14" i="6" l="1"/>
  <c r="AX20" i="25" s="1"/>
  <c r="AZ43" i="4"/>
  <c r="AY43" i="6"/>
  <c r="AZ40" i="4"/>
  <c r="AY40" i="6"/>
  <c r="AY82" i="6"/>
  <c r="AZ82" i="4"/>
  <c r="AZ37" i="6"/>
  <c r="BA37" i="4"/>
  <c r="AZ67" i="4"/>
  <c r="AY67" i="6"/>
  <c r="BA72" i="4"/>
  <c r="AZ72" i="6"/>
  <c r="AZ86" i="4"/>
  <c r="AY86" i="6"/>
  <c r="S15" i="4"/>
  <c r="S16" i="4" s="1"/>
  <c r="AX12" i="6"/>
  <c r="AX18" i="25" s="1"/>
  <c r="AZ41" i="6"/>
  <c r="BA41" i="4"/>
  <c r="BA52" i="4"/>
  <c r="AZ52" i="6"/>
  <c r="AZ88" i="4"/>
  <c r="AY88" i="6"/>
  <c r="AY56" i="6"/>
  <c r="AZ56" i="4"/>
  <c r="AX11" i="6"/>
  <c r="AZ66" i="4"/>
  <c r="AY66" i="6"/>
  <c r="AY13" i="4"/>
  <c r="AW17" i="25"/>
  <c r="AW21" i="25" s="1"/>
  <c r="AW7" i="6"/>
  <c r="AZ62" i="4"/>
  <c r="AY62" i="6"/>
  <c r="AZ91" i="4"/>
  <c r="AY91" i="6"/>
  <c r="AZ81" i="4"/>
  <c r="AY81" i="6"/>
  <c r="AY14" i="6" s="1"/>
  <c r="AY20" i="25" s="1"/>
  <c r="AZ80" i="6"/>
  <c r="BA80" i="4"/>
  <c r="AZ14" i="4"/>
  <c r="AY14" i="4"/>
  <c r="AY45" i="6"/>
  <c r="AZ45" i="4"/>
  <c r="AY12" i="4"/>
  <c r="AY76" i="6"/>
  <c r="AZ76" i="4"/>
  <c r="BA53" i="4"/>
  <c r="AZ53" i="6"/>
  <c r="AY69" i="6"/>
  <c r="AZ69" i="4"/>
  <c r="AZ36" i="4"/>
  <c r="AY7" i="4"/>
  <c r="AY11" i="4"/>
  <c r="AY36" i="6"/>
  <c r="AY11" i="6" s="1"/>
  <c r="T11" i="4"/>
  <c r="S11" i="6"/>
  <c r="BA75" i="6"/>
  <c r="BB75" i="4"/>
  <c r="T14" i="4"/>
  <c r="O16" i="32"/>
  <c r="O57" i="36"/>
  <c r="P57" i="36" s="1"/>
  <c r="Q57" i="36" s="1"/>
  <c r="R57" i="36" s="1"/>
  <c r="S57" i="36" s="1"/>
  <c r="T57" i="36" s="1"/>
  <c r="U57" i="36" s="1"/>
  <c r="V57" i="36" s="1"/>
  <c r="W57" i="36" s="1"/>
  <c r="X57" i="36" s="1"/>
  <c r="Y57" i="36" s="1"/>
  <c r="Z57" i="36" s="1"/>
  <c r="AA57" i="36" s="1"/>
  <c r="AB57" i="36" s="1"/>
  <c r="AC57" i="36" s="1"/>
  <c r="AD57" i="36" s="1"/>
  <c r="AE57" i="36" s="1"/>
  <c r="AF57" i="36" s="1"/>
  <c r="AG57" i="36" s="1"/>
  <c r="AH57" i="36" s="1"/>
  <c r="AI57" i="36" s="1"/>
  <c r="AJ57" i="36" s="1"/>
  <c r="AK57" i="36" s="1"/>
  <c r="AL57" i="36" s="1"/>
  <c r="AM57" i="36" s="1"/>
  <c r="AN57" i="36" s="1"/>
  <c r="AO57" i="36" s="1"/>
  <c r="AP57" i="36" s="1"/>
  <c r="AQ57" i="36" s="1"/>
  <c r="AR57" i="36" s="1"/>
  <c r="AS57" i="36" s="1"/>
  <c r="AT57" i="36" s="1"/>
  <c r="AU57" i="36" s="1"/>
  <c r="AV57" i="36" s="1"/>
  <c r="AW57" i="36" s="1"/>
  <c r="AX57" i="36" s="1"/>
  <c r="AY57" i="36" s="1"/>
  <c r="AZ57" i="36" s="1"/>
  <c r="BA57" i="36" s="1"/>
  <c r="BB57" i="36" s="1"/>
  <c r="BC57" i="36" s="1"/>
  <c r="BD57" i="36" s="1"/>
  <c r="BE57" i="36" s="1"/>
  <c r="BF57" i="36" s="1"/>
  <c r="BG57" i="36" s="1"/>
  <c r="BH57" i="36" s="1"/>
  <c r="BI57" i="36" s="1"/>
  <c r="BJ57" i="36" s="1"/>
  <c r="BK57" i="36" s="1"/>
  <c r="BL57" i="36" s="1"/>
  <c r="BM57" i="36" s="1"/>
  <c r="BN57" i="36" s="1"/>
  <c r="BO57" i="36" s="1"/>
  <c r="BP57" i="36" s="1"/>
  <c r="BQ57" i="36" s="1"/>
  <c r="BR57" i="36" s="1"/>
  <c r="BS57" i="36" s="1"/>
  <c r="BT57" i="36" s="1"/>
  <c r="BU57" i="36" s="1"/>
  <c r="BV57" i="36" s="1"/>
  <c r="BW57" i="36" s="1"/>
  <c r="BX57" i="36" s="1"/>
  <c r="BY57" i="36" s="1"/>
  <c r="BZ57" i="36" s="1"/>
  <c r="CA57" i="36" s="1"/>
  <c r="CB57" i="36" s="1"/>
  <c r="CC57" i="36" s="1"/>
  <c r="CD57" i="36" s="1"/>
  <c r="CE57" i="36" s="1"/>
  <c r="CF57" i="36" s="1"/>
  <c r="CG57" i="36" s="1"/>
  <c r="CH57" i="36" s="1"/>
  <c r="CI57" i="36" s="1"/>
  <c r="CJ57" i="36" s="1"/>
  <c r="AH79" i="36"/>
  <c r="AH84" i="36"/>
  <c r="AH74" i="36"/>
  <c r="AW15" i="6"/>
  <c r="T5" i="4"/>
  <c r="U69" i="4"/>
  <c r="T69" i="6"/>
  <c r="O29" i="36"/>
  <c r="O58" i="36" s="1"/>
  <c r="P58" i="36" s="1"/>
  <c r="Q58" i="36" s="1"/>
  <c r="R58" i="36" s="1"/>
  <c r="S58" i="36" s="1"/>
  <c r="T58" i="36" s="1"/>
  <c r="U58" i="36" s="1"/>
  <c r="V58" i="36" s="1"/>
  <c r="W58" i="36" s="1"/>
  <c r="X58" i="36" s="1"/>
  <c r="Y58" i="36" s="1"/>
  <c r="Z58" i="36" s="1"/>
  <c r="AA58" i="36" s="1"/>
  <c r="AB58" i="36" s="1"/>
  <c r="AC58" i="36" s="1"/>
  <c r="AD58" i="36" s="1"/>
  <c r="AE58" i="36" s="1"/>
  <c r="AF58" i="36" s="1"/>
  <c r="AG58" i="36" s="1"/>
  <c r="AH58" i="36" s="1"/>
  <c r="AI58" i="36" s="1"/>
  <c r="AJ58" i="36" s="1"/>
  <c r="AK58" i="36" s="1"/>
  <c r="AL58" i="36" s="1"/>
  <c r="AM58" i="36" s="1"/>
  <c r="AN58" i="36" s="1"/>
  <c r="AO58" i="36" s="1"/>
  <c r="AP58" i="36" s="1"/>
  <c r="AQ58" i="36" s="1"/>
  <c r="AR58" i="36" s="1"/>
  <c r="AS58" i="36" s="1"/>
  <c r="AT58" i="36" s="1"/>
  <c r="AU58" i="36" s="1"/>
  <c r="AV58" i="36" s="1"/>
  <c r="AW58" i="36" s="1"/>
  <c r="AX58" i="36" s="1"/>
  <c r="AY58" i="36" s="1"/>
  <c r="AZ58" i="36" s="1"/>
  <c r="BA58" i="36" s="1"/>
  <c r="BB58" i="36" s="1"/>
  <c r="BC58" i="36" s="1"/>
  <c r="BD58" i="36" s="1"/>
  <c r="BE58" i="36" s="1"/>
  <c r="BF58" i="36" s="1"/>
  <c r="BG58" i="36" s="1"/>
  <c r="BH58" i="36" s="1"/>
  <c r="BI58" i="36" s="1"/>
  <c r="BJ58" i="36" s="1"/>
  <c r="BK58" i="36" s="1"/>
  <c r="BL58" i="36" s="1"/>
  <c r="BM58" i="36" s="1"/>
  <c r="BN58" i="36" s="1"/>
  <c r="BO58" i="36" s="1"/>
  <c r="BP58" i="36" s="1"/>
  <c r="BQ58" i="36" s="1"/>
  <c r="BR58" i="36" s="1"/>
  <c r="BS58" i="36" s="1"/>
  <c r="BT58" i="36" s="1"/>
  <c r="BU58" i="36" s="1"/>
  <c r="BV58" i="36" s="1"/>
  <c r="BW58" i="36" s="1"/>
  <c r="BX58" i="36" s="1"/>
  <c r="BY58" i="36" s="1"/>
  <c r="BZ58" i="36" s="1"/>
  <c r="CA58" i="36" s="1"/>
  <c r="CB58" i="36" s="1"/>
  <c r="CC58" i="36" s="1"/>
  <c r="CD58" i="36" s="1"/>
  <c r="CE58" i="36" s="1"/>
  <c r="CF58" i="36" s="1"/>
  <c r="CG58" i="36" s="1"/>
  <c r="CH58" i="36" s="1"/>
  <c r="CI58" i="36" s="1"/>
  <c r="CJ58" i="36" s="1"/>
  <c r="BB87" i="4"/>
  <c r="BA87" i="6"/>
  <c r="P50" i="33"/>
  <c r="P12" i="33" s="1"/>
  <c r="P12" i="32"/>
  <c r="P11" i="33"/>
  <c r="P65" i="33"/>
  <c r="P13" i="33" s="1"/>
  <c r="P13" i="32"/>
  <c r="BB83" i="4"/>
  <c r="BA83" i="6"/>
  <c r="T77" i="6"/>
  <c r="U77" i="4"/>
  <c r="N15" i="33"/>
  <c r="N16" i="33" s="1"/>
  <c r="O11" i="33"/>
  <c r="O7" i="33"/>
  <c r="BB44" i="4"/>
  <c r="BA44" i="6"/>
  <c r="BB92" i="4"/>
  <c r="BA92" i="6"/>
  <c r="BC42" i="4"/>
  <c r="BB42" i="6"/>
  <c r="AY17" i="25"/>
  <c r="BC60" i="4"/>
  <c r="BB60" i="6"/>
  <c r="BB46" i="4"/>
  <c r="BA46" i="6"/>
  <c r="BB70" i="4"/>
  <c r="BA70" i="6"/>
  <c r="BB50" i="4"/>
  <c r="BA50" i="6"/>
  <c r="BB38" i="4"/>
  <c r="BA38" i="6"/>
  <c r="BC74" i="4"/>
  <c r="BB74" i="6"/>
  <c r="P23" i="33"/>
  <c r="P10" i="32"/>
  <c r="P5" i="32"/>
  <c r="P6" i="32"/>
  <c r="BB89" i="4"/>
  <c r="BA89" i="6"/>
  <c r="BC71" i="4"/>
  <c r="BB71" i="6"/>
  <c r="BC54" i="4"/>
  <c r="BB54" i="6"/>
  <c r="T55" i="6"/>
  <c r="U55" i="4"/>
  <c r="BB68" i="4"/>
  <c r="BA68" i="6"/>
  <c r="BB51" i="4"/>
  <c r="BA51" i="6"/>
  <c r="BC77" i="4"/>
  <c r="BB77" i="6"/>
  <c r="Q80" i="32"/>
  <c r="Q72" i="32"/>
  <c r="Q72" i="33" s="1"/>
  <c r="Q58" i="32"/>
  <c r="Q58" i="33" s="1"/>
  <c r="Q46" i="32"/>
  <c r="Q46" i="33" s="1"/>
  <c r="Q47" i="32"/>
  <c r="Q47" i="33" s="1"/>
  <c r="Q88" i="32"/>
  <c r="Q88" i="33" s="1"/>
  <c r="Q84" i="32"/>
  <c r="Q84" i="33" s="1"/>
  <c r="Q62" i="32"/>
  <c r="Q62" i="33" s="1"/>
  <c r="Q37" i="32"/>
  <c r="Q37" i="33" s="1"/>
  <c r="Q76" i="32"/>
  <c r="Q76" i="33" s="1"/>
  <c r="Q85" i="32"/>
  <c r="Q85" i="33" s="1"/>
  <c r="Q68" i="32"/>
  <c r="Q68" i="33" s="1"/>
  <c r="Q54" i="32"/>
  <c r="Q54" i="33" s="1"/>
  <c r="Q42" i="32"/>
  <c r="Q42" i="33" s="1"/>
  <c r="Q43" i="32"/>
  <c r="Q43" i="33" s="1"/>
  <c r="Q50" i="32"/>
  <c r="Q38" i="32"/>
  <c r="Q38" i="33" s="1"/>
  <c r="Q92" i="32"/>
  <c r="Q92" i="33" s="1"/>
  <c r="Q30" i="32"/>
  <c r="Q30" i="33" s="1"/>
  <c r="Q41" i="32"/>
  <c r="Q41" i="33" s="1"/>
  <c r="R19" i="32"/>
  <c r="Q52" i="32"/>
  <c r="Q52" i="33" s="1"/>
  <c r="Q70" i="32"/>
  <c r="Q70" i="33" s="1"/>
  <c r="Q86" i="32"/>
  <c r="Q86" i="33" s="1"/>
  <c r="Q45" i="32"/>
  <c r="Q45" i="33" s="1"/>
  <c r="Q36" i="32"/>
  <c r="Q36" i="33" s="1"/>
  <c r="Q90" i="32"/>
  <c r="Q90" i="33" s="1"/>
  <c r="Q40" i="32"/>
  <c r="Q40" i="33" s="1"/>
  <c r="Q56" i="32"/>
  <c r="Q56" i="33" s="1"/>
  <c r="Q61" i="32"/>
  <c r="Q61" i="33" s="1"/>
  <c r="Q31" i="32"/>
  <c r="Q31" i="33" s="1"/>
  <c r="Q27" i="32"/>
  <c r="Q27" i="33" s="1"/>
  <c r="Q53" i="32"/>
  <c r="Q53" i="33" s="1"/>
  <c r="Q44" i="32"/>
  <c r="Q44" i="33" s="1"/>
  <c r="Q39" i="32"/>
  <c r="Q39" i="33" s="1"/>
  <c r="Q73" i="32"/>
  <c r="Q73" i="33" s="1"/>
  <c r="Q89" i="32"/>
  <c r="Q89" i="33" s="1"/>
  <c r="Q74" i="32"/>
  <c r="Q74" i="33" s="1"/>
  <c r="Q24" i="32"/>
  <c r="Q24" i="33" s="1"/>
  <c r="Q71" i="32"/>
  <c r="Q71" i="33" s="1"/>
  <c r="Q59" i="32"/>
  <c r="Q59" i="33" s="1"/>
  <c r="Q91" i="32"/>
  <c r="Q91" i="33" s="1"/>
  <c r="Q81" i="32"/>
  <c r="Q66" i="32"/>
  <c r="Q66" i="33" s="1"/>
  <c r="Q23" i="32"/>
  <c r="Q82" i="32"/>
  <c r="Q82" i="33" s="1"/>
  <c r="Q32" i="32"/>
  <c r="Q32" i="33" s="1"/>
  <c r="Q29" i="32"/>
  <c r="Q29" i="33" s="1"/>
  <c r="Q26" i="32"/>
  <c r="Q26" i="33" s="1"/>
  <c r="Q60" i="32"/>
  <c r="Q60" i="33" s="1"/>
  <c r="Q77" i="32"/>
  <c r="Q77" i="33" s="1"/>
  <c r="Q65" i="32"/>
  <c r="Q28" i="32"/>
  <c r="Q28" i="33" s="1"/>
  <c r="Q25" i="32"/>
  <c r="Q25" i="33" s="1"/>
  <c r="Q57" i="32"/>
  <c r="Q57" i="33" s="1"/>
  <c r="Q75" i="32"/>
  <c r="Q75" i="33" s="1"/>
  <c r="Q67" i="32"/>
  <c r="Q67" i="33" s="1"/>
  <c r="Q55" i="32"/>
  <c r="Q55" i="33" s="1"/>
  <c r="Q69" i="32"/>
  <c r="Q69" i="33" s="1"/>
  <c r="Q87" i="32"/>
  <c r="Q87" i="33" s="1"/>
  <c r="Q83" i="32"/>
  <c r="Q83" i="33" s="1"/>
  <c r="Q35" i="32"/>
  <c r="Q81" i="33"/>
  <c r="Q51" i="32"/>
  <c r="Q51" i="33" s="1"/>
  <c r="Q23" i="33"/>
  <c r="P7" i="32"/>
  <c r="P11" i="32"/>
  <c r="U80" i="4"/>
  <c r="T80" i="6"/>
  <c r="BB57" i="4"/>
  <c r="BA57" i="6"/>
  <c r="BB35" i="4"/>
  <c r="BA35" i="6"/>
  <c r="BB59" i="4"/>
  <c r="BA59" i="6"/>
  <c r="BB61" i="4"/>
  <c r="BA61" i="6"/>
  <c r="BC58" i="4"/>
  <c r="BB58" i="6"/>
  <c r="T25" i="6"/>
  <c r="U25" i="4"/>
  <c r="BB65" i="4"/>
  <c r="BA65" i="6"/>
  <c r="BC39" i="4"/>
  <c r="BB39" i="6"/>
  <c r="O16" i="35"/>
  <c r="BC73" i="4"/>
  <c r="BB73" i="6"/>
  <c r="BB85" i="4"/>
  <c r="BA85" i="6"/>
  <c r="BB84" i="4"/>
  <c r="BA84" i="6"/>
  <c r="P80" i="33"/>
  <c r="P14" i="33" s="1"/>
  <c r="P14" i="32"/>
  <c r="O15" i="33"/>
  <c r="O16" i="33" s="1"/>
  <c r="BB90" i="4"/>
  <c r="BA90" i="6"/>
  <c r="T88" i="6"/>
  <c r="U88" i="4"/>
  <c r="BC47" i="4"/>
  <c r="BB47" i="6"/>
  <c r="O16" i="34"/>
  <c r="D2" i="34"/>
  <c r="BB55" i="4"/>
  <c r="BA55" i="6"/>
  <c r="AH82" i="36"/>
  <c r="AH76" i="36"/>
  <c r="AH75" i="36"/>
  <c r="AG86" i="36"/>
  <c r="AG87" i="36" s="1"/>
  <c r="AI67" i="24"/>
  <c r="AJ67" i="23"/>
  <c r="AI90" i="24"/>
  <c r="AJ90" i="23"/>
  <c r="AI24" i="24"/>
  <c r="AI62" i="36" s="1"/>
  <c r="AJ24" i="23"/>
  <c r="AH73" i="36"/>
  <c r="AH14" i="24"/>
  <c r="AH8" i="25" s="1"/>
  <c r="AH68" i="25" s="1"/>
  <c r="AI35" i="24"/>
  <c r="AJ35" i="23"/>
  <c r="AI7" i="23"/>
  <c r="AI11" i="23"/>
  <c r="AI23" i="24"/>
  <c r="AJ23" i="23"/>
  <c r="AI10" i="23"/>
  <c r="AI5" i="23"/>
  <c r="AI6" i="23"/>
  <c r="AI59" i="24"/>
  <c r="AJ59" i="23"/>
  <c r="AI46" i="24"/>
  <c r="AJ46" i="23"/>
  <c r="AI84" i="24"/>
  <c r="AJ84" i="23"/>
  <c r="AI39" i="24"/>
  <c r="AJ39" i="23"/>
  <c r="AI69" i="24"/>
  <c r="AJ69" i="23"/>
  <c r="AI42" i="24"/>
  <c r="AJ42" i="23"/>
  <c r="AI83" i="24"/>
  <c r="AJ83" i="23"/>
  <c r="AI77" i="24"/>
  <c r="AJ77" i="23"/>
  <c r="AJ36" i="24"/>
  <c r="AK36" i="23"/>
  <c r="AI65" i="24"/>
  <c r="AJ65" i="23"/>
  <c r="AI13" i="23"/>
  <c r="AI29" i="24"/>
  <c r="AI67" i="36" s="1"/>
  <c r="AJ29" i="23"/>
  <c r="AI80" i="24"/>
  <c r="AJ80" i="23"/>
  <c r="AI14" i="23"/>
  <c r="AH81" i="36"/>
  <c r="AI50" i="24"/>
  <c r="AJ50" i="23"/>
  <c r="AI12" i="23"/>
  <c r="AK25" i="24"/>
  <c r="AK63" i="36" s="1"/>
  <c r="AL25" i="23"/>
  <c r="AI55" i="24"/>
  <c r="AJ55" i="23"/>
  <c r="AI68" i="24"/>
  <c r="AJ68" i="23"/>
  <c r="AH15" i="23"/>
  <c r="AH16" i="23" s="1"/>
  <c r="AI53" i="24"/>
  <c r="AJ53" i="23"/>
  <c r="AF5" i="24"/>
  <c r="AF16" i="24" s="1"/>
  <c r="AI71" i="24"/>
  <c r="AJ71" i="23"/>
  <c r="AH78" i="36"/>
  <c r="AJ52" i="23"/>
  <c r="AI52" i="24"/>
  <c r="AI62" i="24"/>
  <c r="AJ62" i="23"/>
  <c r="AI60" i="24"/>
  <c r="AJ60" i="23"/>
  <c r="AI70" i="24"/>
  <c r="AJ70" i="23"/>
  <c r="AI76" i="24"/>
  <c r="AJ76" i="23"/>
  <c r="AI81" i="24"/>
  <c r="AJ81" i="23"/>
  <c r="AI31" i="24"/>
  <c r="AI69" i="36" s="1"/>
  <c r="AJ31" i="23"/>
  <c r="AH77" i="36"/>
  <c r="AH80" i="36"/>
  <c r="AK86" i="24"/>
  <c r="AL86" i="23"/>
  <c r="AI26" i="24"/>
  <c r="AI64" i="36" s="1"/>
  <c r="AJ26" i="23"/>
  <c r="AH13" i="24"/>
  <c r="AH7" i="25" s="1"/>
  <c r="AH67" i="25" s="1"/>
  <c r="AK92" i="24"/>
  <c r="AL92" i="23"/>
  <c r="AI41" i="24"/>
  <c r="AJ41" i="23"/>
  <c r="AH12" i="24"/>
  <c r="AH6" i="25" s="1"/>
  <c r="AH66" i="25" s="1"/>
  <c r="AI30" i="24"/>
  <c r="AI68" i="36" s="1"/>
  <c r="AJ30" i="23"/>
  <c r="AI87" i="24"/>
  <c r="AJ87" i="23"/>
  <c r="AK51" i="24"/>
  <c r="AL51" i="23"/>
  <c r="AI27" i="24"/>
  <c r="AI65" i="36" s="1"/>
  <c r="AJ27" i="23"/>
  <c r="AK28" i="23"/>
  <c r="AJ28" i="24"/>
  <c r="AJ66" i="36" s="1"/>
  <c r="AF13" i="25"/>
  <c r="AI54" i="24"/>
  <c r="AJ54" i="23"/>
  <c r="AG15" i="24"/>
  <c r="AG4" i="25"/>
  <c r="AG6" i="24"/>
  <c r="AI44" i="24"/>
  <c r="AJ44" i="23"/>
  <c r="AI56" i="24"/>
  <c r="AJ56" i="23"/>
  <c r="AI38" i="24"/>
  <c r="AJ38" i="23"/>
  <c r="AK74" i="24"/>
  <c r="AL74" i="23"/>
  <c r="AI37" i="24"/>
  <c r="AJ37" i="23"/>
  <c r="AI88" i="24"/>
  <c r="AJ88" i="23"/>
  <c r="AG5" i="25"/>
  <c r="AG65" i="25" s="1"/>
  <c r="AG7" i="24"/>
  <c r="AI45" i="24"/>
  <c r="AJ45" i="23"/>
  <c r="AI82" i="24"/>
  <c r="AJ82" i="23"/>
  <c r="AF64" i="25"/>
  <c r="AF9" i="25"/>
  <c r="AI47" i="24"/>
  <c r="AJ47" i="23"/>
  <c r="AI57" i="24"/>
  <c r="AJ57" i="23"/>
  <c r="AH83" i="36"/>
  <c r="AI89" i="24"/>
  <c r="AJ89" i="23"/>
  <c r="AI43" i="24"/>
  <c r="AJ43" i="23"/>
  <c r="AI66" i="24"/>
  <c r="AJ66" i="23"/>
  <c r="AH11" i="24"/>
  <c r="AK72" i="24"/>
  <c r="AL72" i="23"/>
  <c r="AE69" i="25"/>
  <c r="AE27" i="25"/>
  <c r="AE10" i="25"/>
  <c r="AH61" i="36"/>
  <c r="AH71" i="36" s="1"/>
  <c r="AH10" i="24"/>
  <c r="AI61" i="24"/>
  <c r="AJ61" i="23"/>
  <c r="AJ91" i="24"/>
  <c r="AK91" i="23"/>
  <c r="AF115" i="36"/>
  <c r="AI32" i="24"/>
  <c r="AI70" i="36" s="1"/>
  <c r="AJ32" i="23"/>
  <c r="AI75" i="24"/>
  <c r="AJ75" i="23"/>
  <c r="AI73" i="24"/>
  <c r="AJ73" i="23"/>
  <c r="AK58" i="24"/>
  <c r="AL58" i="23"/>
  <c r="AI40" i="24"/>
  <c r="AJ40" i="23"/>
  <c r="AI85" i="24"/>
  <c r="AJ85" i="23"/>
  <c r="AH85" i="36"/>
  <c r="M62" i="38"/>
  <c r="M73" i="38" s="1"/>
  <c r="M97" i="38" s="1"/>
  <c r="N51" i="38"/>
  <c r="U62" i="4"/>
  <c r="T62" i="6"/>
  <c r="U26" i="6"/>
  <c r="V26" i="4"/>
  <c r="T76" i="6"/>
  <c r="U76" i="4"/>
  <c r="T51" i="6"/>
  <c r="U51" i="4"/>
  <c r="U35" i="4"/>
  <c r="T35" i="6"/>
  <c r="R15" i="6"/>
  <c r="R25" i="25" s="1"/>
  <c r="R6" i="6"/>
  <c r="R16" i="25"/>
  <c r="R7" i="6"/>
  <c r="U68" i="4"/>
  <c r="T68" i="6"/>
  <c r="T84" i="6"/>
  <c r="U84" i="4"/>
  <c r="U29" i="4"/>
  <c r="T29" i="6"/>
  <c r="U74" i="4"/>
  <c r="T74" i="6"/>
  <c r="V44" i="4"/>
  <c r="U44" i="6"/>
  <c r="T59" i="6"/>
  <c r="U59" i="4"/>
  <c r="U57" i="4"/>
  <c r="T57" i="6"/>
  <c r="V28" i="4"/>
  <c r="U28" i="6"/>
  <c r="S12" i="6"/>
  <c r="S18" i="25" s="1"/>
  <c r="V72" i="4"/>
  <c r="U72" i="6"/>
  <c r="T92" i="6"/>
  <c r="U92" i="4"/>
  <c r="T65" i="6"/>
  <c r="U65" i="4"/>
  <c r="T13" i="4"/>
  <c r="U89" i="6"/>
  <c r="V89" i="4"/>
  <c r="U53" i="6"/>
  <c r="V53" i="4"/>
  <c r="U27" i="4"/>
  <c r="T27" i="6"/>
  <c r="T46" i="6"/>
  <c r="U46" i="4"/>
  <c r="T43" i="6"/>
  <c r="U43" i="4"/>
  <c r="V70" i="4"/>
  <c r="U70" i="6"/>
  <c r="U30" i="4"/>
  <c r="T30" i="6"/>
  <c r="T71" i="6"/>
  <c r="U71" i="4"/>
  <c r="T73" i="6"/>
  <c r="U73" i="4"/>
  <c r="T24" i="6"/>
  <c r="U24" i="4"/>
  <c r="T10" i="4"/>
  <c r="T15" i="4" s="1"/>
  <c r="T16" i="4" s="1"/>
  <c r="T6" i="4"/>
  <c r="T32" i="6"/>
  <c r="U32" i="4"/>
  <c r="S13" i="6"/>
  <c r="S19" i="25" s="1"/>
  <c r="T38" i="6"/>
  <c r="U38" i="4"/>
  <c r="T87" i="6"/>
  <c r="U87" i="4"/>
  <c r="V42" i="4"/>
  <c r="U42" i="6"/>
  <c r="U40" i="4"/>
  <c r="U11" i="4" s="1"/>
  <c r="T40" i="6"/>
  <c r="U36" i="6"/>
  <c r="V36" i="4"/>
  <c r="S10" i="6"/>
  <c r="S6" i="6" s="1"/>
  <c r="T66" i="6"/>
  <c r="U66" i="4"/>
  <c r="U81" i="6"/>
  <c r="V81" i="4"/>
  <c r="T85" i="6"/>
  <c r="U85" i="4"/>
  <c r="V39" i="6"/>
  <c r="W39" i="4"/>
  <c r="W39" i="6" s="1"/>
  <c r="V83" i="6"/>
  <c r="W83" i="4"/>
  <c r="W83" i="6" s="1"/>
  <c r="V91" i="6"/>
  <c r="W91" i="4"/>
  <c r="W91" i="6" s="1"/>
  <c r="V82" i="4"/>
  <c r="U82" i="6"/>
  <c r="W50" i="4"/>
  <c r="V50" i="6"/>
  <c r="U60" i="6"/>
  <c r="V60" i="4"/>
  <c r="W23" i="6"/>
  <c r="V54" i="4"/>
  <c r="U54" i="6"/>
  <c r="V75" i="6"/>
  <c r="W75" i="4"/>
  <c r="W75" i="6" s="1"/>
  <c r="V31" i="6"/>
  <c r="W31" i="4"/>
  <c r="W31" i="6" s="1"/>
  <c r="V67" i="6"/>
  <c r="W67" i="4"/>
  <c r="W67" i="6" s="1"/>
  <c r="AX16" i="4"/>
  <c r="U52" i="6"/>
  <c r="V52" i="4"/>
  <c r="V56" i="4"/>
  <c r="U56" i="6"/>
  <c r="V47" i="6"/>
  <c r="W47" i="4"/>
  <c r="W47" i="6" s="1"/>
  <c r="V61" i="6"/>
  <c r="W61" i="4"/>
  <c r="W61" i="6" s="1"/>
  <c r="U86" i="6"/>
  <c r="V86" i="4"/>
  <c r="U37" i="6"/>
  <c r="V37" i="4"/>
  <c r="S17" i="25"/>
  <c r="U41" i="6"/>
  <c r="V41" i="4"/>
  <c r="U90" i="6"/>
  <c r="V90" i="4"/>
  <c r="U45" i="6"/>
  <c r="V45" i="4"/>
  <c r="U58" i="6"/>
  <c r="V58" i="4"/>
  <c r="AW6" i="6"/>
  <c r="AW5" i="6" s="1"/>
  <c r="AW16" i="6" s="1"/>
  <c r="AZ31" i="4"/>
  <c r="AY31" i="6"/>
  <c r="AX10" i="6"/>
  <c r="AX15" i="6" s="1"/>
  <c r="BB29" i="6"/>
  <c r="BC29" i="4"/>
  <c r="AZ26" i="4"/>
  <c r="AY26" i="6"/>
  <c r="BA24" i="4"/>
  <c r="AZ24" i="6"/>
  <c r="AY28" i="6"/>
  <c r="AZ28" i="4"/>
  <c r="BA27" i="4"/>
  <c r="AZ27" i="6"/>
  <c r="AW25" i="25"/>
  <c r="BA23" i="4"/>
  <c r="AZ23" i="6"/>
  <c r="AV25" i="25"/>
  <c r="AV22" i="25" s="1"/>
  <c r="AV16" i="6"/>
  <c r="AY25" i="6"/>
  <c r="AZ25" i="4"/>
  <c r="AY5" i="4"/>
  <c r="AY10" i="4"/>
  <c r="AY15" i="4" s="1"/>
  <c r="AY6" i="4"/>
  <c r="AZ32" i="4"/>
  <c r="AY32" i="6"/>
  <c r="BB30" i="4"/>
  <c r="BA30" i="6"/>
  <c r="T11" i="6" l="1"/>
  <c r="BB72" i="4"/>
  <c r="BA72" i="6"/>
  <c r="BA40" i="4"/>
  <c r="AZ40" i="6"/>
  <c r="BA82" i="4"/>
  <c r="AZ82" i="6"/>
  <c r="T14" i="6"/>
  <c r="T20" i="25" s="1"/>
  <c r="AZ86" i="6"/>
  <c r="BA86" i="4"/>
  <c r="BA67" i="4"/>
  <c r="AZ67" i="6"/>
  <c r="BA43" i="4"/>
  <c r="AZ43" i="6"/>
  <c r="BB37" i="4"/>
  <c r="BA37" i="6"/>
  <c r="AX17" i="25"/>
  <c r="AX7" i="6"/>
  <c r="BA88" i="4"/>
  <c r="AZ88" i="6"/>
  <c r="BA41" i="6"/>
  <c r="BB41" i="4"/>
  <c r="AW22" i="25"/>
  <c r="BA81" i="4"/>
  <c r="AZ81" i="6"/>
  <c r="AZ62" i="6"/>
  <c r="BA62" i="4"/>
  <c r="AY13" i="6"/>
  <c r="AY19" i="25" s="1"/>
  <c r="AZ56" i="6"/>
  <c r="AZ12" i="6" s="1"/>
  <c r="AZ18" i="25" s="1"/>
  <c r="BA56" i="4"/>
  <c r="AZ12" i="4"/>
  <c r="BA36" i="4"/>
  <c r="AZ36" i="6"/>
  <c r="AZ11" i="4"/>
  <c r="AZ7" i="4"/>
  <c r="BB53" i="4"/>
  <c r="BA53" i="6"/>
  <c r="BA45" i="4"/>
  <c r="AZ45" i="6"/>
  <c r="BB80" i="4"/>
  <c r="BA80" i="6"/>
  <c r="BA66" i="4"/>
  <c r="AZ66" i="6"/>
  <c r="AZ13" i="4"/>
  <c r="AY12" i="6"/>
  <c r="BB52" i="4"/>
  <c r="BA52" i="6"/>
  <c r="BA69" i="4"/>
  <c r="AZ69" i="6"/>
  <c r="BA76" i="4"/>
  <c r="AZ76" i="6"/>
  <c r="BA91" i="4"/>
  <c r="AZ91" i="6"/>
  <c r="U14" i="4"/>
  <c r="BC75" i="4"/>
  <c r="BB75" i="6"/>
  <c r="AI74" i="36"/>
  <c r="T12" i="6"/>
  <c r="T18" i="25" s="1"/>
  <c r="U88" i="6"/>
  <c r="V88" i="4"/>
  <c r="BC90" i="4"/>
  <c r="BB90" i="6"/>
  <c r="V25" i="4"/>
  <c r="U25" i="6"/>
  <c r="Q13" i="32"/>
  <c r="Q50" i="33"/>
  <c r="Q12" i="33" s="1"/>
  <c r="Q12" i="32"/>
  <c r="BD74" i="4"/>
  <c r="BC74" i="6"/>
  <c r="BC83" i="4"/>
  <c r="BB83" i="6"/>
  <c r="P7" i="33"/>
  <c r="BC87" i="4"/>
  <c r="BB87" i="6"/>
  <c r="BC55" i="4"/>
  <c r="BB55" i="6"/>
  <c r="BC84" i="4"/>
  <c r="BB84" i="6"/>
  <c r="BD73" i="4"/>
  <c r="BC73" i="6"/>
  <c r="BC61" i="4"/>
  <c r="BB61" i="6"/>
  <c r="BC57" i="4"/>
  <c r="BB57" i="6"/>
  <c r="Q10" i="33"/>
  <c r="Q6" i="33"/>
  <c r="Q65" i="33"/>
  <c r="Q13" i="33" s="1"/>
  <c r="BD77" i="4"/>
  <c r="BC77" i="6"/>
  <c r="BC68" i="4"/>
  <c r="BB68" i="6"/>
  <c r="BD54" i="4"/>
  <c r="BC54" i="6"/>
  <c r="BC89" i="4"/>
  <c r="BB89" i="6"/>
  <c r="P15" i="32"/>
  <c r="P16" i="32" s="1"/>
  <c r="BC70" i="4"/>
  <c r="BB70" i="6"/>
  <c r="BD60" i="4"/>
  <c r="BC60" i="6"/>
  <c r="BD42" i="4"/>
  <c r="BC42" i="6"/>
  <c r="BC44" i="4"/>
  <c r="BB44" i="6"/>
  <c r="V77" i="4"/>
  <c r="U77" i="6"/>
  <c r="U7" i="4"/>
  <c r="S15" i="6"/>
  <c r="S25" i="25" s="1"/>
  <c r="BD39" i="4"/>
  <c r="BC39" i="6"/>
  <c r="Q35" i="33"/>
  <c r="Q5" i="33" s="1"/>
  <c r="Q11" i="32"/>
  <c r="Q7" i="32"/>
  <c r="U55" i="6"/>
  <c r="V55" i="4"/>
  <c r="P6" i="33"/>
  <c r="P5" i="33"/>
  <c r="P10" i="33"/>
  <c r="P15" i="33" s="1"/>
  <c r="BC38" i="4"/>
  <c r="BB38" i="6"/>
  <c r="BD47" i="4"/>
  <c r="BC47" i="6"/>
  <c r="BC85" i="4"/>
  <c r="BB85" i="6"/>
  <c r="BC65" i="4"/>
  <c r="BB65" i="6"/>
  <c r="BD58" i="4"/>
  <c r="BC58" i="6"/>
  <c r="BC59" i="4"/>
  <c r="BB59" i="6"/>
  <c r="BC35" i="4"/>
  <c r="BB35" i="6"/>
  <c r="V80" i="4"/>
  <c r="U80" i="6"/>
  <c r="Q6" i="32"/>
  <c r="Q10" i="32"/>
  <c r="Q5" i="32"/>
  <c r="S19" i="32"/>
  <c r="R83" i="32"/>
  <c r="R83" i="33" s="1"/>
  <c r="R67" i="32"/>
  <c r="R67" i="33" s="1"/>
  <c r="R75" i="32"/>
  <c r="R75" i="33" s="1"/>
  <c r="R61" i="32"/>
  <c r="R61" i="33" s="1"/>
  <c r="R40" i="32"/>
  <c r="R40" i="33" s="1"/>
  <c r="R50" i="32"/>
  <c r="R45" i="32"/>
  <c r="R45" i="33" s="1"/>
  <c r="R80" i="32"/>
  <c r="R87" i="32"/>
  <c r="R87" i="33" s="1"/>
  <c r="R68" i="32"/>
  <c r="R68" i="33" s="1"/>
  <c r="R76" i="32"/>
  <c r="R76" i="33" s="1"/>
  <c r="R58" i="32"/>
  <c r="R58" i="33" s="1"/>
  <c r="R42" i="32"/>
  <c r="R42" i="33" s="1"/>
  <c r="R88" i="32"/>
  <c r="R88" i="33" s="1"/>
  <c r="R91" i="32"/>
  <c r="R91" i="33" s="1"/>
  <c r="R72" i="32"/>
  <c r="R72" i="33" s="1"/>
  <c r="R57" i="32"/>
  <c r="R57" i="33" s="1"/>
  <c r="R36" i="32"/>
  <c r="R36" i="33" s="1"/>
  <c r="R54" i="32"/>
  <c r="R54" i="33" s="1"/>
  <c r="R71" i="32"/>
  <c r="R71" i="33" s="1"/>
  <c r="R41" i="32"/>
  <c r="R41" i="33" s="1"/>
  <c r="R53" i="32"/>
  <c r="R53" i="33" s="1"/>
  <c r="R37" i="32"/>
  <c r="R37" i="33" s="1"/>
  <c r="R92" i="32"/>
  <c r="R92" i="33" s="1"/>
  <c r="R46" i="32"/>
  <c r="R46" i="33" s="1"/>
  <c r="R62" i="32"/>
  <c r="R62" i="33" s="1"/>
  <c r="R84" i="32"/>
  <c r="R84" i="33" s="1"/>
  <c r="R25" i="32"/>
  <c r="R25" i="33" s="1"/>
  <c r="R85" i="32"/>
  <c r="R85" i="33" s="1"/>
  <c r="R28" i="32"/>
  <c r="R28" i="33" s="1"/>
  <c r="R27" i="32"/>
  <c r="R27" i="33" s="1"/>
  <c r="R32" i="32"/>
  <c r="R32" i="33" s="1"/>
  <c r="R31" i="32"/>
  <c r="R31" i="33" s="1"/>
  <c r="R24" i="32"/>
  <c r="R24" i="33" s="1"/>
  <c r="R39" i="32"/>
  <c r="R39" i="33" s="1"/>
  <c r="R65" i="32"/>
  <c r="R35" i="32"/>
  <c r="R55" i="32"/>
  <c r="R55" i="33" s="1"/>
  <c r="R26" i="32"/>
  <c r="R26" i="33" s="1"/>
  <c r="R29" i="32"/>
  <c r="R29" i="33" s="1"/>
  <c r="R60" i="32"/>
  <c r="R60" i="33" s="1"/>
  <c r="R73" i="32"/>
  <c r="R73" i="33" s="1"/>
  <c r="R30" i="32"/>
  <c r="R30" i="33" s="1"/>
  <c r="R44" i="32"/>
  <c r="R44" i="33" s="1"/>
  <c r="R56" i="32"/>
  <c r="R56" i="33" s="1"/>
  <c r="R74" i="32"/>
  <c r="R74" i="33" s="1"/>
  <c r="R66" i="32"/>
  <c r="R66" i="33" s="1"/>
  <c r="R86" i="32"/>
  <c r="R86" i="33" s="1"/>
  <c r="R82" i="32"/>
  <c r="R82" i="33" s="1"/>
  <c r="R65" i="33"/>
  <c r="R51" i="32"/>
  <c r="R51" i="33" s="1"/>
  <c r="R52" i="32"/>
  <c r="R35" i="33"/>
  <c r="R89" i="32"/>
  <c r="R89" i="33" s="1"/>
  <c r="R70" i="32"/>
  <c r="R70" i="33" s="1"/>
  <c r="R47" i="32"/>
  <c r="R47" i="33" s="1"/>
  <c r="R90" i="32"/>
  <c r="R90" i="33" s="1"/>
  <c r="R81" i="32"/>
  <c r="R23" i="32"/>
  <c r="R77" i="32"/>
  <c r="R77" i="33" s="1"/>
  <c r="R69" i="32"/>
  <c r="R69" i="33" s="1"/>
  <c r="R43" i="32"/>
  <c r="R43" i="33" s="1"/>
  <c r="R38" i="32"/>
  <c r="R38" i="33" s="1"/>
  <c r="R59" i="32"/>
  <c r="R59" i="33" s="1"/>
  <c r="R52" i="33"/>
  <c r="R81" i="33"/>
  <c r="Q80" i="33"/>
  <c r="Q14" i="33" s="1"/>
  <c r="Q14" i="32"/>
  <c r="BC51" i="4"/>
  <c r="BB51" i="6"/>
  <c r="BD71" i="4"/>
  <c r="BC71" i="6"/>
  <c r="BC50" i="4"/>
  <c r="BB50" i="6"/>
  <c r="BC46" i="4"/>
  <c r="BB46" i="6"/>
  <c r="BC92" i="4"/>
  <c r="BB92" i="6"/>
  <c r="U69" i="6"/>
  <c r="V69" i="4"/>
  <c r="AI76" i="36"/>
  <c r="AI82" i="36"/>
  <c r="AG115" i="36"/>
  <c r="AG5" i="24"/>
  <c r="AG16" i="24" s="1"/>
  <c r="AI15" i="23"/>
  <c r="AI16" i="23" s="1"/>
  <c r="AJ85" i="24"/>
  <c r="AK85" i="23"/>
  <c r="AL58" i="24"/>
  <c r="AM58" i="23"/>
  <c r="AJ75" i="24"/>
  <c r="AK75" i="23"/>
  <c r="AL72" i="24"/>
  <c r="AM72" i="23"/>
  <c r="AJ89" i="24"/>
  <c r="AK89" i="23"/>
  <c r="AI75" i="36"/>
  <c r="AJ54" i="24"/>
  <c r="AK54" i="23"/>
  <c r="AL28" i="23"/>
  <c r="AK28" i="24"/>
  <c r="AK66" i="36" s="1"/>
  <c r="AL92" i="24"/>
  <c r="AM92" i="23"/>
  <c r="AJ81" i="24"/>
  <c r="AK81" i="23"/>
  <c r="AJ70" i="24"/>
  <c r="AK70" i="23"/>
  <c r="AJ62" i="24"/>
  <c r="AK62" i="23"/>
  <c r="AJ50" i="24"/>
  <c r="AK50" i="23"/>
  <c r="AJ12" i="23"/>
  <c r="AJ80" i="24"/>
  <c r="AK80" i="23"/>
  <c r="AJ14" i="23"/>
  <c r="AJ59" i="24"/>
  <c r="AK59" i="23"/>
  <c r="AH86" i="36"/>
  <c r="AH87" i="36" s="1"/>
  <c r="AJ61" i="24"/>
  <c r="AK61" i="23"/>
  <c r="AJ43" i="24"/>
  <c r="AK43" i="23"/>
  <c r="AF10" i="25"/>
  <c r="AF69" i="25"/>
  <c r="AF27" i="25"/>
  <c r="AJ45" i="24"/>
  <c r="AK45" i="23"/>
  <c r="AJ88" i="24"/>
  <c r="AK88" i="23"/>
  <c r="AL74" i="24"/>
  <c r="AM74" i="23"/>
  <c r="AJ56" i="24"/>
  <c r="AK56" i="23"/>
  <c r="AJ27" i="24"/>
  <c r="AJ65" i="36" s="1"/>
  <c r="AK27" i="23"/>
  <c r="AJ87" i="24"/>
  <c r="AK87" i="23"/>
  <c r="AL86" i="24"/>
  <c r="AM86" i="23"/>
  <c r="AJ31" i="24"/>
  <c r="AJ69" i="36" s="1"/>
  <c r="AK31" i="23"/>
  <c r="AI78" i="36"/>
  <c r="AI85" i="36"/>
  <c r="AJ68" i="24"/>
  <c r="AK68" i="23"/>
  <c r="AL25" i="24"/>
  <c r="AL63" i="36" s="1"/>
  <c r="AM25" i="23"/>
  <c r="AI12" i="24"/>
  <c r="AI6" i="25" s="1"/>
  <c r="AI66" i="25" s="1"/>
  <c r="AI14" i="24"/>
  <c r="AI8" i="25" s="1"/>
  <c r="AI68" i="25" s="1"/>
  <c r="AJ65" i="24"/>
  <c r="AK65" i="23"/>
  <c r="AJ13" i="23"/>
  <c r="AJ77" i="24"/>
  <c r="AK77" i="23"/>
  <c r="AJ42" i="24"/>
  <c r="AK42" i="23"/>
  <c r="AJ39" i="24"/>
  <c r="AK39" i="23"/>
  <c r="AJ46" i="24"/>
  <c r="AK46" i="23"/>
  <c r="AJ23" i="24"/>
  <c r="AK23" i="23"/>
  <c r="AJ5" i="23"/>
  <c r="AJ6" i="23"/>
  <c r="AJ10" i="23"/>
  <c r="AJ35" i="24"/>
  <c r="AK35" i="23"/>
  <c r="AJ7" i="23"/>
  <c r="AJ11" i="23"/>
  <c r="AJ24" i="24"/>
  <c r="AJ62" i="36" s="1"/>
  <c r="AK24" i="23"/>
  <c r="AJ67" i="24"/>
  <c r="AK67" i="23"/>
  <c r="AJ40" i="24"/>
  <c r="AK40" i="23"/>
  <c r="AJ73" i="24"/>
  <c r="AK73" i="23"/>
  <c r="AJ32" i="24"/>
  <c r="AJ70" i="36" s="1"/>
  <c r="AK32" i="23"/>
  <c r="AH5" i="25"/>
  <c r="AH65" i="25" s="1"/>
  <c r="AH7" i="24"/>
  <c r="AI81" i="36"/>
  <c r="AI83" i="36"/>
  <c r="AG64" i="25"/>
  <c r="AG9" i="25"/>
  <c r="AK41" i="23"/>
  <c r="AJ41" i="24"/>
  <c r="AK76" i="23"/>
  <c r="AJ76" i="24"/>
  <c r="AJ60" i="24"/>
  <c r="AK60" i="23"/>
  <c r="AJ53" i="24"/>
  <c r="AK53" i="23"/>
  <c r="AJ29" i="24"/>
  <c r="AJ67" i="36" s="1"/>
  <c r="AK29" i="23"/>
  <c r="AI13" i="24"/>
  <c r="AI7" i="25" s="1"/>
  <c r="AI67" i="25" s="1"/>
  <c r="AI80" i="36"/>
  <c r="AI77" i="36"/>
  <c r="AI84" i="36"/>
  <c r="AI61" i="36"/>
  <c r="AI71" i="36" s="1"/>
  <c r="AI10" i="24"/>
  <c r="AI11" i="24"/>
  <c r="AI73" i="36"/>
  <c r="AK91" i="24"/>
  <c r="AL91" i="23"/>
  <c r="AH6" i="24"/>
  <c r="AH4" i="25"/>
  <c r="AH15" i="24"/>
  <c r="AJ66" i="24"/>
  <c r="AJ74" i="36" s="1"/>
  <c r="AK66" i="23"/>
  <c r="AJ57" i="24"/>
  <c r="AK57" i="23"/>
  <c r="AJ47" i="24"/>
  <c r="AJ85" i="36" s="1"/>
  <c r="AK47" i="23"/>
  <c r="AJ82" i="24"/>
  <c r="AK82" i="23"/>
  <c r="AJ37" i="24"/>
  <c r="AK37" i="23"/>
  <c r="AJ38" i="24"/>
  <c r="AK38" i="23"/>
  <c r="AJ44" i="24"/>
  <c r="AK44" i="23"/>
  <c r="AG13" i="25"/>
  <c r="AL51" i="24"/>
  <c r="AM51" i="23"/>
  <c r="AJ30" i="24"/>
  <c r="AJ68" i="36" s="1"/>
  <c r="AK30" i="23"/>
  <c r="AI79" i="36"/>
  <c r="AJ26" i="24"/>
  <c r="AJ64" i="36" s="1"/>
  <c r="AK26" i="23"/>
  <c r="AJ52" i="24"/>
  <c r="AK52" i="23"/>
  <c r="AJ71" i="24"/>
  <c r="AK71" i="23"/>
  <c r="AJ55" i="24"/>
  <c r="AK55" i="23"/>
  <c r="AK36" i="24"/>
  <c r="AL36" i="23"/>
  <c r="AJ83" i="24"/>
  <c r="AK83" i="23"/>
  <c r="AJ69" i="24"/>
  <c r="AK69" i="23"/>
  <c r="AJ84" i="24"/>
  <c r="AK84" i="23"/>
  <c r="AJ90" i="24"/>
  <c r="AK90" i="23"/>
  <c r="N62" i="38"/>
  <c r="N73" i="38" s="1"/>
  <c r="O51" i="38"/>
  <c r="W36" i="4"/>
  <c r="W36" i="6" s="1"/>
  <c r="V36" i="6"/>
  <c r="U30" i="6"/>
  <c r="V30" i="4"/>
  <c r="V27" i="4"/>
  <c r="U27" i="6"/>
  <c r="U65" i="6"/>
  <c r="V65" i="4"/>
  <c r="U13" i="4"/>
  <c r="V28" i="6"/>
  <c r="W28" i="4"/>
  <c r="W28" i="6" s="1"/>
  <c r="V74" i="4"/>
  <c r="U74" i="6"/>
  <c r="V84" i="4"/>
  <c r="U84" i="6"/>
  <c r="V76" i="4"/>
  <c r="U76" i="6"/>
  <c r="V85" i="4"/>
  <c r="U85" i="6"/>
  <c r="U66" i="6"/>
  <c r="V66" i="4"/>
  <c r="V42" i="6"/>
  <c r="W42" i="4"/>
  <c r="W42" i="6" s="1"/>
  <c r="U32" i="6"/>
  <c r="V32" i="4"/>
  <c r="V24" i="4"/>
  <c r="U24" i="6"/>
  <c r="U6" i="4"/>
  <c r="U10" i="4"/>
  <c r="U71" i="6"/>
  <c r="V71" i="4"/>
  <c r="U46" i="6"/>
  <c r="V46" i="4"/>
  <c r="W53" i="4"/>
  <c r="W53" i="6" s="1"/>
  <c r="V53" i="6"/>
  <c r="V89" i="6"/>
  <c r="W89" i="4"/>
  <c r="W89" i="6" s="1"/>
  <c r="T13" i="6"/>
  <c r="T19" i="25" s="1"/>
  <c r="V72" i="6"/>
  <c r="W72" i="4"/>
  <c r="W72" i="6" s="1"/>
  <c r="S16" i="25"/>
  <c r="S21" i="25" s="1"/>
  <c r="S22" i="25" s="1"/>
  <c r="R21" i="25"/>
  <c r="R22" i="25" s="1"/>
  <c r="V35" i="4"/>
  <c r="U35" i="6"/>
  <c r="U62" i="6"/>
  <c r="V62" i="4"/>
  <c r="U87" i="6"/>
  <c r="V87" i="4"/>
  <c r="V14" i="4" s="1"/>
  <c r="V38" i="4"/>
  <c r="U38" i="6"/>
  <c r="V70" i="6"/>
  <c r="W70" i="4"/>
  <c r="W70" i="6" s="1"/>
  <c r="U92" i="6"/>
  <c r="V92" i="4"/>
  <c r="V57" i="4"/>
  <c r="U57" i="6"/>
  <c r="V44" i="6"/>
  <c r="W44" i="4"/>
  <c r="W44" i="6" s="1"/>
  <c r="V29" i="4"/>
  <c r="U29" i="6"/>
  <c r="R5" i="6"/>
  <c r="R16" i="6" s="1"/>
  <c r="U51" i="6"/>
  <c r="V51" i="4"/>
  <c r="U12" i="4"/>
  <c r="U15" i="4" s="1"/>
  <c r="V26" i="6"/>
  <c r="W26" i="4"/>
  <c r="W26" i="6" s="1"/>
  <c r="V81" i="6"/>
  <c r="W81" i="4"/>
  <c r="W81" i="6" s="1"/>
  <c r="V40" i="4"/>
  <c r="U40" i="6"/>
  <c r="U73" i="6"/>
  <c r="V73" i="4"/>
  <c r="V43" i="4"/>
  <c r="U43" i="6"/>
  <c r="T10" i="6"/>
  <c r="U5" i="4"/>
  <c r="V59" i="4"/>
  <c r="U59" i="6"/>
  <c r="U68" i="6"/>
  <c r="V68" i="4"/>
  <c r="S7" i="6"/>
  <c r="S5" i="6" s="1"/>
  <c r="S16" i="6" s="1"/>
  <c r="V45" i="6"/>
  <c r="W45" i="4"/>
  <c r="W45" i="6" s="1"/>
  <c r="W90" i="4"/>
  <c r="W90" i="6" s="1"/>
  <c r="V90" i="6"/>
  <c r="V60" i="6"/>
  <c r="W60" i="4"/>
  <c r="W60" i="6" s="1"/>
  <c r="W50" i="6"/>
  <c r="T7" i="6"/>
  <c r="V56" i="6"/>
  <c r="W56" i="4"/>
  <c r="W56" i="6" s="1"/>
  <c r="T17" i="25"/>
  <c r="V58" i="6"/>
  <c r="W58" i="4"/>
  <c r="W58" i="6" s="1"/>
  <c r="V37" i="6"/>
  <c r="W37" i="4"/>
  <c r="V86" i="6"/>
  <c r="W86" i="4"/>
  <c r="W86" i="6" s="1"/>
  <c r="V52" i="6"/>
  <c r="W52" i="4"/>
  <c r="W52" i="6" s="1"/>
  <c r="V54" i="6"/>
  <c r="W54" i="4"/>
  <c r="W54" i="6" s="1"/>
  <c r="U14" i="6"/>
  <c r="U20" i="25" s="1"/>
  <c r="V41" i="6"/>
  <c r="W41" i="4"/>
  <c r="W41" i="6" s="1"/>
  <c r="U11" i="6"/>
  <c r="V82" i="6"/>
  <c r="W82" i="4"/>
  <c r="AZ31" i="6"/>
  <c r="BA31" i="4"/>
  <c r="AX16" i="25"/>
  <c r="AX21" i="25" s="1"/>
  <c r="AX6" i="6"/>
  <c r="AX5" i="6" s="1"/>
  <c r="F2" i="6" s="1"/>
  <c r="AZ10" i="4"/>
  <c r="AZ15" i="4" s="1"/>
  <c r="AY10" i="6"/>
  <c r="AY16" i="25" s="1"/>
  <c r="AY16" i="4"/>
  <c r="BC29" i="6"/>
  <c r="BD29" i="4"/>
  <c r="BB23" i="4"/>
  <c r="BA23" i="6"/>
  <c r="BB24" i="4"/>
  <c r="BA24" i="6"/>
  <c r="AZ26" i="6"/>
  <c r="BA26" i="4"/>
  <c r="AZ32" i="6"/>
  <c r="BA32" i="4"/>
  <c r="BA25" i="4"/>
  <c r="AZ25" i="6"/>
  <c r="AZ6" i="4"/>
  <c r="BA27" i="6"/>
  <c r="BB27" i="4"/>
  <c r="BA28" i="4"/>
  <c r="AZ28" i="6"/>
  <c r="AX25" i="25"/>
  <c r="AZ5" i="4"/>
  <c r="AZ16" i="4" s="1"/>
  <c r="BB30" i="6"/>
  <c r="BC30" i="4"/>
  <c r="BA40" i="6" l="1"/>
  <c r="BB40" i="4"/>
  <c r="BC37" i="4"/>
  <c r="BB37" i="6"/>
  <c r="BB67" i="4"/>
  <c r="BA67" i="6"/>
  <c r="BA86" i="6"/>
  <c r="BB86" i="4"/>
  <c r="BA82" i="6"/>
  <c r="BB82" i="4"/>
  <c r="BC72" i="4"/>
  <c r="BB72" i="6"/>
  <c r="BB43" i="4"/>
  <c r="BA43" i="6"/>
  <c r="U12" i="6"/>
  <c r="U18" i="25" s="1"/>
  <c r="BB76" i="4"/>
  <c r="BA76" i="6"/>
  <c r="BC52" i="4"/>
  <c r="BB52" i="6"/>
  <c r="BB66" i="4"/>
  <c r="BA66" i="6"/>
  <c r="BA13" i="4"/>
  <c r="BB45" i="4"/>
  <c r="BA45" i="6"/>
  <c r="BA14" i="4"/>
  <c r="BB81" i="4"/>
  <c r="BA81" i="6"/>
  <c r="AY18" i="25"/>
  <c r="AY7" i="6"/>
  <c r="AZ11" i="6"/>
  <c r="BB62" i="4"/>
  <c r="BA62" i="6"/>
  <c r="BB88" i="4"/>
  <c r="BA88" i="6"/>
  <c r="BB91" i="4"/>
  <c r="BA91" i="6"/>
  <c r="BB69" i="4"/>
  <c r="BA69" i="6"/>
  <c r="BC80" i="4"/>
  <c r="BB80" i="6"/>
  <c r="BC53" i="4"/>
  <c r="BB53" i="6"/>
  <c r="BA36" i="6"/>
  <c r="BA11" i="6" s="1"/>
  <c r="BA17" i="25" s="1"/>
  <c r="BA11" i="4"/>
  <c r="BB36" i="4"/>
  <c r="BA7" i="4"/>
  <c r="BB56" i="4"/>
  <c r="BA56" i="6"/>
  <c r="BA12" i="6" s="1"/>
  <c r="BA18" i="25" s="1"/>
  <c r="BA12" i="4"/>
  <c r="BC41" i="4"/>
  <c r="BB41" i="6"/>
  <c r="AY21" i="25"/>
  <c r="AZ13" i="6"/>
  <c r="AZ19" i="25" s="1"/>
  <c r="AZ14" i="6"/>
  <c r="AZ20" i="25" s="1"/>
  <c r="V5" i="4"/>
  <c r="V11" i="4"/>
  <c r="BD75" i="4"/>
  <c r="BC75" i="6"/>
  <c r="V7" i="4"/>
  <c r="BD92" i="4"/>
  <c r="BC92" i="6"/>
  <c r="R11" i="33"/>
  <c r="R7" i="32"/>
  <c r="R11" i="32"/>
  <c r="BD59" i="4"/>
  <c r="BC59" i="6"/>
  <c r="BE42" i="4"/>
  <c r="BD42" i="6"/>
  <c r="BD70" i="4"/>
  <c r="BC70" i="6"/>
  <c r="BD83" i="4"/>
  <c r="BC83" i="6"/>
  <c r="BE74" i="4"/>
  <c r="BD74" i="6"/>
  <c r="AX22" i="25"/>
  <c r="V12" i="4"/>
  <c r="BD50" i="4"/>
  <c r="BC50" i="6"/>
  <c r="BD51" i="4"/>
  <c r="BC51" i="6"/>
  <c r="R23" i="33"/>
  <c r="R6" i="32"/>
  <c r="R10" i="32"/>
  <c r="R5" i="32"/>
  <c r="R13" i="32"/>
  <c r="R80" i="33"/>
  <c r="R14" i="32"/>
  <c r="S66" i="32"/>
  <c r="S66" i="33" s="1"/>
  <c r="S83" i="32"/>
  <c r="S83" i="33" s="1"/>
  <c r="S61" i="32"/>
  <c r="S61" i="33" s="1"/>
  <c r="S71" i="32"/>
  <c r="S71" i="33" s="1"/>
  <c r="S35" i="32"/>
  <c r="S36" i="32"/>
  <c r="S36" i="33" s="1"/>
  <c r="S27" i="32"/>
  <c r="S27" i="33" s="1"/>
  <c r="S24" i="32"/>
  <c r="S24" i="33" s="1"/>
  <c r="S25" i="32"/>
  <c r="S25" i="33" s="1"/>
  <c r="T19" i="32"/>
  <c r="S82" i="32"/>
  <c r="S82" i="33" s="1"/>
  <c r="S75" i="32"/>
  <c r="S75" i="33" s="1"/>
  <c r="S86" i="32"/>
  <c r="S86" i="33" s="1"/>
  <c r="S52" i="32"/>
  <c r="S52" i="33" s="1"/>
  <c r="S39" i="32"/>
  <c r="S39" i="33" s="1"/>
  <c r="S40" i="32"/>
  <c r="S40" i="33" s="1"/>
  <c r="S31" i="32"/>
  <c r="S31" i="33" s="1"/>
  <c r="S28" i="32"/>
  <c r="S28" i="33" s="1"/>
  <c r="S29" i="32"/>
  <c r="S29" i="33" s="1"/>
  <c r="S91" i="32"/>
  <c r="S91" i="33" s="1"/>
  <c r="S90" i="32"/>
  <c r="S90" i="33" s="1"/>
  <c r="S57" i="32"/>
  <c r="S57" i="33" s="1"/>
  <c r="S70" i="32"/>
  <c r="S70" i="33" s="1"/>
  <c r="S60" i="32"/>
  <c r="S60" i="33" s="1"/>
  <c r="S74" i="32"/>
  <c r="S74" i="33" s="1"/>
  <c r="S23" i="32"/>
  <c r="S26" i="32"/>
  <c r="S26" i="33" s="1"/>
  <c r="S45" i="32"/>
  <c r="S45" i="33" s="1"/>
  <c r="S53" i="32"/>
  <c r="S53" i="33" s="1"/>
  <c r="S44" i="32"/>
  <c r="S44" i="33" s="1"/>
  <c r="S87" i="32"/>
  <c r="S87" i="33" s="1"/>
  <c r="S56" i="32"/>
  <c r="S56" i="33" s="1"/>
  <c r="S32" i="32"/>
  <c r="S32" i="33" s="1"/>
  <c r="S67" i="32"/>
  <c r="S67" i="33" s="1"/>
  <c r="S30" i="32"/>
  <c r="S30" i="33" s="1"/>
  <c r="S84" i="32"/>
  <c r="S84" i="33" s="1"/>
  <c r="S72" i="32"/>
  <c r="S72" i="33" s="1"/>
  <c r="S38" i="32"/>
  <c r="S38" i="33" s="1"/>
  <c r="S59" i="32"/>
  <c r="S59" i="33" s="1"/>
  <c r="S43" i="32"/>
  <c r="S43" i="33" s="1"/>
  <c r="S47" i="32"/>
  <c r="S47" i="33" s="1"/>
  <c r="S51" i="32"/>
  <c r="S51" i="33" s="1"/>
  <c r="S73" i="32"/>
  <c r="S73" i="33" s="1"/>
  <c r="S65" i="32"/>
  <c r="S85" i="32"/>
  <c r="S85" i="33" s="1"/>
  <c r="S81" i="32"/>
  <c r="S81" i="33" s="1"/>
  <c r="S54" i="32"/>
  <c r="S54" i="33" s="1"/>
  <c r="S88" i="32"/>
  <c r="S88" i="33" s="1"/>
  <c r="S80" i="32"/>
  <c r="S37" i="32"/>
  <c r="S37" i="33" s="1"/>
  <c r="S76" i="32"/>
  <c r="S76" i="33" s="1"/>
  <c r="S68" i="32"/>
  <c r="S77" i="32"/>
  <c r="S77" i="33" s="1"/>
  <c r="S69" i="32"/>
  <c r="S69" i="33" s="1"/>
  <c r="S46" i="32"/>
  <c r="S46" i="33" s="1"/>
  <c r="S58" i="32"/>
  <c r="S58" i="33" s="1"/>
  <c r="S89" i="32"/>
  <c r="S89" i="33" s="1"/>
  <c r="S50" i="32"/>
  <c r="S92" i="32"/>
  <c r="S92" i="33" s="1"/>
  <c r="S55" i="32"/>
  <c r="S55" i="33" s="1"/>
  <c r="S42" i="32"/>
  <c r="S42" i="33" s="1"/>
  <c r="S41" i="32"/>
  <c r="S41" i="33" s="1"/>
  <c r="S62" i="32"/>
  <c r="S62" i="33" s="1"/>
  <c r="S68" i="33"/>
  <c r="S50" i="33"/>
  <c r="BD65" i="4"/>
  <c r="BC65" i="6"/>
  <c r="BE47" i="4"/>
  <c r="BD47" i="6"/>
  <c r="BE54" i="4"/>
  <c r="BD54" i="6"/>
  <c r="BE77" i="4"/>
  <c r="BD77" i="6"/>
  <c r="BD57" i="4"/>
  <c r="BC57" i="6"/>
  <c r="BE73" i="4"/>
  <c r="BD73" i="6"/>
  <c r="BD87" i="4"/>
  <c r="BC87" i="6"/>
  <c r="V88" i="6"/>
  <c r="W88" i="4"/>
  <c r="W88" i="6" s="1"/>
  <c r="BD46" i="4"/>
  <c r="BC46" i="6"/>
  <c r="R14" i="33"/>
  <c r="V80" i="6"/>
  <c r="W80" i="4"/>
  <c r="W80" i="6" s="1"/>
  <c r="BD35" i="4"/>
  <c r="BC35" i="6"/>
  <c r="BE58" i="4"/>
  <c r="BD58" i="6"/>
  <c r="BD38" i="4"/>
  <c r="BC38" i="6"/>
  <c r="W55" i="4"/>
  <c r="W55" i="6" s="1"/>
  <c r="V55" i="6"/>
  <c r="BE39" i="4"/>
  <c r="BD39" i="6"/>
  <c r="V77" i="6"/>
  <c r="W77" i="4"/>
  <c r="W77" i="6" s="1"/>
  <c r="BD44" i="4"/>
  <c r="BC44" i="6"/>
  <c r="BE60" i="4"/>
  <c r="BD60" i="6"/>
  <c r="W25" i="4"/>
  <c r="W25" i="6" s="1"/>
  <c r="V25" i="6"/>
  <c r="BD90" i="4"/>
  <c r="BC90" i="6"/>
  <c r="V69" i="6"/>
  <c r="W69" i="4"/>
  <c r="W69" i="6" s="1"/>
  <c r="BE71" i="4"/>
  <c r="BD71" i="6"/>
  <c r="R13" i="33"/>
  <c r="R50" i="33"/>
  <c r="R7" i="33" s="1"/>
  <c r="R12" i="32"/>
  <c r="Q15" i="32"/>
  <c r="Q16" i="32" s="1"/>
  <c r="BD85" i="4"/>
  <c r="BC85" i="6"/>
  <c r="P16" i="33"/>
  <c r="Q11" i="33"/>
  <c r="Q15" i="33" s="1"/>
  <c r="Q16" i="33" s="1"/>
  <c r="Q7" i="33"/>
  <c r="BD89" i="4"/>
  <c r="BC89" i="6"/>
  <c r="BD68" i="4"/>
  <c r="BC68" i="6"/>
  <c r="BD61" i="4"/>
  <c r="BC61" i="6"/>
  <c r="BD84" i="4"/>
  <c r="BC84" i="6"/>
  <c r="BD55" i="4"/>
  <c r="BC55" i="6"/>
  <c r="AJ76" i="36"/>
  <c r="AH5" i="24"/>
  <c r="AH16" i="24" s="1"/>
  <c r="AK69" i="24"/>
  <c r="AL69" i="23"/>
  <c r="AI5" i="25"/>
  <c r="AI65" i="25" s="1"/>
  <c r="AI7" i="24"/>
  <c r="AK41" i="24"/>
  <c r="AL41" i="23"/>
  <c r="AK32" i="24"/>
  <c r="AK70" i="36" s="1"/>
  <c r="AL32" i="23"/>
  <c r="AK24" i="24"/>
  <c r="AK62" i="36" s="1"/>
  <c r="AL24" i="23"/>
  <c r="AK81" i="24"/>
  <c r="AL81" i="23"/>
  <c r="AM51" i="24"/>
  <c r="AN51" i="23"/>
  <c r="AK44" i="24"/>
  <c r="AL44" i="23"/>
  <c r="AK37" i="24"/>
  <c r="AL37" i="23"/>
  <c r="AK47" i="24"/>
  <c r="AL47" i="23"/>
  <c r="AK66" i="24"/>
  <c r="AL66" i="23"/>
  <c r="AI6" i="24"/>
  <c r="AI4" i="25"/>
  <c r="AI15" i="24"/>
  <c r="AK53" i="24"/>
  <c r="AL53" i="23"/>
  <c r="AJ84" i="36"/>
  <c r="AG69" i="25"/>
  <c r="AG27" i="25"/>
  <c r="AG10" i="25"/>
  <c r="AJ78" i="36"/>
  <c r="AJ73" i="36"/>
  <c r="AJ11" i="24"/>
  <c r="AK23" i="24"/>
  <c r="AL23" i="23"/>
  <c r="AK10" i="23"/>
  <c r="AK5" i="23"/>
  <c r="AK6" i="23"/>
  <c r="AK39" i="24"/>
  <c r="AL39" i="23"/>
  <c r="AK77" i="24"/>
  <c r="AL77" i="23"/>
  <c r="AJ13" i="24"/>
  <c r="AJ7" i="25" s="1"/>
  <c r="AJ67" i="25" s="1"/>
  <c r="AJ83" i="36"/>
  <c r="AK43" i="24"/>
  <c r="AL43" i="23"/>
  <c r="AL28" i="24"/>
  <c r="AL66" i="36" s="1"/>
  <c r="AM28" i="23"/>
  <c r="AK89" i="24"/>
  <c r="AL89" i="23"/>
  <c r="AK75" i="24"/>
  <c r="AL75" i="23"/>
  <c r="AK85" i="24"/>
  <c r="AL85" i="23"/>
  <c r="AK71" i="24"/>
  <c r="AL71" i="23"/>
  <c r="AH64" i="25"/>
  <c r="AH9" i="25"/>
  <c r="AK65" i="24"/>
  <c r="AL65" i="23"/>
  <c r="AK13" i="23"/>
  <c r="AK27" i="24"/>
  <c r="AK65" i="36" s="1"/>
  <c r="AL27" i="23"/>
  <c r="AK45" i="24"/>
  <c r="AL45" i="23"/>
  <c r="AJ14" i="24"/>
  <c r="AJ8" i="25" s="1"/>
  <c r="AJ68" i="25" s="1"/>
  <c r="AK84" i="24"/>
  <c r="AL84" i="23"/>
  <c r="AK83" i="24"/>
  <c r="AL83" i="23"/>
  <c r="AK55" i="24"/>
  <c r="AL55" i="23"/>
  <c r="AK52" i="24"/>
  <c r="AL52" i="23"/>
  <c r="AJ82" i="36"/>
  <c r="AJ75" i="36"/>
  <c r="AL91" i="24"/>
  <c r="AM91" i="23"/>
  <c r="AK76" i="24"/>
  <c r="AL76" i="23"/>
  <c r="AK73" i="24"/>
  <c r="AL73" i="23"/>
  <c r="AK67" i="24"/>
  <c r="AL67" i="23"/>
  <c r="AJ15" i="23"/>
  <c r="AJ16" i="23" s="1"/>
  <c r="AJ61" i="36"/>
  <c r="AJ71" i="36" s="1"/>
  <c r="AJ10" i="24"/>
  <c r="AJ77" i="36"/>
  <c r="AK68" i="24"/>
  <c r="AL68" i="23"/>
  <c r="AK31" i="24"/>
  <c r="AK69" i="36" s="1"/>
  <c r="AL31" i="23"/>
  <c r="AK87" i="24"/>
  <c r="AL87" i="23"/>
  <c r="AK56" i="24"/>
  <c r="AL56" i="23"/>
  <c r="AK88" i="24"/>
  <c r="AL88" i="23"/>
  <c r="AJ81" i="36"/>
  <c r="AH115" i="36"/>
  <c r="AK50" i="24"/>
  <c r="AL50" i="23"/>
  <c r="AK12" i="23"/>
  <c r="AK70" i="24"/>
  <c r="AL70" i="23"/>
  <c r="AM92" i="24"/>
  <c r="AN92" i="23"/>
  <c r="AK54" i="24"/>
  <c r="AL54" i="23"/>
  <c r="AK90" i="24"/>
  <c r="AL90" i="23"/>
  <c r="AL36" i="24"/>
  <c r="AM36" i="23"/>
  <c r="AK26" i="24"/>
  <c r="AK64" i="36" s="1"/>
  <c r="AL26" i="23"/>
  <c r="AK40" i="24"/>
  <c r="AL40" i="23"/>
  <c r="AK35" i="24"/>
  <c r="AL35" i="23"/>
  <c r="AK11" i="23"/>
  <c r="AK7" i="23"/>
  <c r="AJ80" i="36"/>
  <c r="AM25" i="24"/>
  <c r="AM63" i="36" s="1"/>
  <c r="AN25" i="23"/>
  <c r="AM86" i="24"/>
  <c r="AN86" i="23"/>
  <c r="AM74" i="24"/>
  <c r="AN74" i="23"/>
  <c r="AK62" i="24"/>
  <c r="AL62" i="23"/>
  <c r="AK30" i="24"/>
  <c r="AK68" i="36" s="1"/>
  <c r="AL30" i="23"/>
  <c r="AK38" i="24"/>
  <c r="AK76" i="36" s="1"/>
  <c r="AL38" i="23"/>
  <c r="AK82" i="24"/>
  <c r="AL82" i="23"/>
  <c r="AK57" i="24"/>
  <c r="AL57" i="23"/>
  <c r="AH13" i="25"/>
  <c r="AI86" i="36"/>
  <c r="AI87" i="36" s="1"/>
  <c r="AK29" i="24"/>
  <c r="AK67" i="36" s="1"/>
  <c r="AL29" i="23"/>
  <c r="AK60" i="24"/>
  <c r="AL60" i="23"/>
  <c r="AJ79" i="36"/>
  <c r="AK46" i="24"/>
  <c r="AL46" i="23"/>
  <c r="AK42" i="24"/>
  <c r="AL42" i="23"/>
  <c r="AK61" i="24"/>
  <c r="AL61" i="23"/>
  <c r="AK59" i="24"/>
  <c r="AL59" i="23"/>
  <c r="AK80" i="24"/>
  <c r="AL80" i="23"/>
  <c r="AK14" i="23"/>
  <c r="AJ12" i="24"/>
  <c r="AJ6" i="25" s="1"/>
  <c r="AJ66" i="25" s="1"/>
  <c r="AM72" i="24"/>
  <c r="AN72" i="23"/>
  <c r="AN58" i="23"/>
  <c r="AM58" i="24"/>
  <c r="O62" i="38"/>
  <c r="O73" i="38" s="1"/>
  <c r="P51" i="38"/>
  <c r="P62" i="38" s="1"/>
  <c r="P73" i="38" s="1"/>
  <c r="U16" i="4"/>
  <c r="W51" i="4"/>
  <c r="W51" i="6" s="1"/>
  <c r="V51" i="6"/>
  <c r="V29" i="6"/>
  <c r="W29" i="4"/>
  <c r="W29" i="6" s="1"/>
  <c r="V57" i="6"/>
  <c r="W57" i="4"/>
  <c r="W57" i="6" s="1"/>
  <c r="W46" i="4"/>
  <c r="W46" i="6" s="1"/>
  <c r="V46" i="6"/>
  <c r="V32" i="6"/>
  <c r="W32" i="4"/>
  <c r="W32" i="6" s="1"/>
  <c r="W66" i="4"/>
  <c r="W66" i="6" s="1"/>
  <c r="V66" i="6"/>
  <c r="V84" i="6"/>
  <c r="W84" i="4"/>
  <c r="W84" i="6" s="1"/>
  <c r="V59" i="6"/>
  <c r="W59" i="4"/>
  <c r="W59" i="6" s="1"/>
  <c r="V43" i="6"/>
  <c r="W43" i="4"/>
  <c r="W43" i="6" s="1"/>
  <c r="W40" i="4"/>
  <c r="W40" i="6" s="1"/>
  <c r="V40" i="6"/>
  <c r="W92" i="4"/>
  <c r="W92" i="6" s="1"/>
  <c r="V92" i="6"/>
  <c r="V27" i="6"/>
  <c r="W27" i="4"/>
  <c r="W27" i="6" s="1"/>
  <c r="V68" i="6"/>
  <c r="W68" i="4"/>
  <c r="W68" i="6" s="1"/>
  <c r="W73" i="4"/>
  <c r="W73" i="6" s="1"/>
  <c r="V73" i="6"/>
  <c r="W38" i="4"/>
  <c r="W38" i="6" s="1"/>
  <c r="V38" i="6"/>
  <c r="V11" i="6" s="1"/>
  <c r="V35" i="6"/>
  <c r="W35" i="4"/>
  <c r="W35" i="6" s="1"/>
  <c r="W71" i="4"/>
  <c r="W71" i="6" s="1"/>
  <c r="V71" i="6"/>
  <c r="U10" i="6"/>
  <c r="V76" i="6"/>
  <c r="W76" i="4"/>
  <c r="W76" i="6" s="1"/>
  <c r="W74" i="4"/>
  <c r="W74" i="6" s="1"/>
  <c r="V74" i="6"/>
  <c r="W65" i="4"/>
  <c r="V65" i="6"/>
  <c r="V13" i="4"/>
  <c r="W30" i="4"/>
  <c r="W30" i="6" s="1"/>
  <c r="V30" i="6"/>
  <c r="T16" i="25"/>
  <c r="T21" i="25" s="1"/>
  <c r="T6" i="6"/>
  <c r="T5" i="6" s="1"/>
  <c r="T15" i="6"/>
  <c r="T25" i="25" s="1"/>
  <c r="V87" i="6"/>
  <c r="W87" i="4"/>
  <c r="W87" i="6" s="1"/>
  <c r="W62" i="4"/>
  <c r="W62" i="6" s="1"/>
  <c r="W12" i="6" s="1"/>
  <c r="V62" i="6"/>
  <c r="U13" i="6"/>
  <c r="U19" i="25" s="1"/>
  <c r="V24" i="6"/>
  <c r="W24" i="4"/>
  <c r="V10" i="4"/>
  <c r="V6" i="4"/>
  <c r="V85" i="6"/>
  <c r="V14" i="6" s="1"/>
  <c r="V20" i="25" s="1"/>
  <c r="W85" i="4"/>
  <c r="W85" i="6" s="1"/>
  <c r="W37" i="6"/>
  <c r="W82" i="6"/>
  <c r="U17" i="25"/>
  <c r="BB31" i="4"/>
  <c r="BA31" i="6"/>
  <c r="AY15" i="6"/>
  <c r="AY25" i="25" s="1"/>
  <c r="AY22" i="25" s="1"/>
  <c r="BA5" i="4"/>
  <c r="AY6" i="6"/>
  <c r="AY5" i="6" s="1"/>
  <c r="AX16" i="6"/>
  <c r="BA6" i="4"/>
  <c r="BD29" i="6"/>
  <c r="BE29" i="4"/>
  <c r="BB28" i="4"/>
  <c r="BA28" i="6"/>
  <c r="AZ10" i="6"/>
  <c r="BB27" i="6"/>
  <c r="BC27" i="4"/>
  <c r="BA25" i="6"/>
  <c r="BB25" i="4"/>
  <c r="BA26" i="6"/>
  <c r="BB26" i="4"/>
  <c r="BC24" i="4"/>
  <c r="BB24" i="6"/>
  <c r="BA32" i="6"/>
  <c r="BB32" i="4"/>
  <c r="BA10" i="4"/>
  <c r="BA15" i="4" s="1"/>
  <c r="BB23" i="6"/>
  <c r="BC23" i="4"/>
  <c r="BD30" i="4"/>
  <c r="BC30" i="6"/>
  <c r="W11" i="6" l="1"/>
  <c r="BC86" i="4"/>
  <c r="BB86" i="6"/>
  <c r="BD72" i="4"/>
  <c r="BC72" i="6"/>
  <c r="BD37" i="4"/>
  <c r="BC37" i="6"/>
  <c r="BC82" i="4"/>
  <c r="BB82" i="6"/>
  <c r="BB40" i="6"/>
  <c r="BC40" i="4"/>
  <c r="BC43" i="4"/>
  <c r="BB43" i="6"/>
  <c r="BC67" i="4"/>
  <c r="BB67" i="6"/>
  <c r="V15" i="4"/>
  <c r="V16" i="4" s="1"/>
  <c r="BB11" i="4"/>
  <c r="BC36" i="4"/>
  <c r="BB7" i="4"/>
  <c r="BB36" i="6"/>
  <c r="BD53" i="4"/>
  <c r="BC53" i="6"/>
  <c r="BB69" i="6"/>
  <c r="BC69" i="4"/>
  <c r="AZ17" i="25"/>
  <c r="AZ7" i="6"/>
  <c r="BB81" i="6"/>
  <c r="BC81" i="4"/>
  <c r="BB14" i="4"/>
  <c r="BD52" i="4"/>
  <c r="BC52" i="6"/>
  <c r="BB88" i="6"/>
  <c r="BC88" i="4"/>
  <c r="BA13" i="6"/>
  <c r="BB56" i="6"/>
  <c r="BC56" i="4"/>
  <c r="BB12" i="4"/>
  <c r="BC80" i="6"/>
  <c r="BD80" i="4"/>
  <c r="BC91" i="4"/>
  <c r="BB91" i="6"/>
  <c r="BC66" i="4"/>
  <c r="BB13" i="4"/>
  <c r="BB66" i="6"/>
  <c r="BB13" i="6" s="1"/>
  <c r="BB19" i="25" s="1"/>
  <c r="BC76" i="4"/>
  <c r="BB76" i="6"/>
  <c r="BC41" i="6"/>
  <c r="BD41" i="4"/>
  <c r="BC62" i="4"/>
  <c r="BB62" i="6"/>
  <c r="BA14" i="6"/>
  <c r="BA20" i="25" s="1"/>
  <c r="BB45" i="6"/>
  <c r="BC45" i="4"/>
  <c r="BD75" i="6"/>
  <c r="BE75" i="4"/>
  <c r="U15" i="6"/>
  <c r="S12" i="32"/>
  <c r="AH10" i="25"/>
  <c r="V13" i="6"/>
  <c r="V19" i="25" s="1"/>
  <c r="R12" i="33"/>
  <c r="BE44" i="4"/>
  <c r="BD44" i="6"/>
  <c r="BE46" i="4"/>
  <c r="BD46" i="6"/>
  <c r="BE87" i="4"/>
  <c r="BD87" i="6"/>
  <c r="BF73" i="4"/>
  <c r="BE73" i="6"/>
  <c r="BF47" i="4"/>
  <c r="BE47" i="6"/>
  <c r="BE50" i="4"/>
  <c r="BD50" i="6"/>
  <c r="BE83" i="4"/>
  <c r="BD83" i="6"/>
  <c r="BF42" i="4"/>
  <c r="BE42" i="6"/>
  <c r="BE59" i="4"/>
  <c r="BD59" i="6"/>
  <c r="T22" i="25"/>
  <c r="W11" i="4"/>
  <c r="AK74" i="36"/>
  <c r="BE55" i="4"/>
  <c r="BD55" i="6"/>
  <c r="BE61" i="4"/>
  <c r="BD61" i="6"/>
  <c r="BE85" i="4"/>
  <c r="BD85" i="6"/>
  <c r="BE38" i="4"/>
  <c r="BD38" i="6"/>
  <c r="BF77" i="4"/>
  <c r="BE77" i="6"/>
  <c r="BF54" i="4"/>
  <c r="BE54" i="6"/>
  <c r="BE65" i="4"/>
  <c r="BD65" i="6"/>
  <c r="S65" i="33"/>
  <c r="S13" i="33" s="1"/>
  <c r="S13" i="32"/>
  <c r="S23" i="33"/>
  <c r="S10" i="32"/>
  <c r="S6" i="32"/>
  <c r="S5" i="32"/>
  <c r="T81" i="32"/>
  <c r="T81" i="33" s="1"/>
  <c r="T65" i="32"/>
  <c r="T55" i="32"/>
  <c r="T55" i="33" s="1"/>
  <c r="T43" i="32"/>
  <c r="T43" i="33" s="1"/>
  <c r="T24" i="32"/>
  <c r="T24" i="33" s="1"/>
  <c r="T85" i="32"/>
  <c r="T85" i="33" s="1"/>
  <c r="T69" i="32"/>
  <c r="T69" i="33" s="1"/>
  <c r="T59" i="32"/>
  <c r="T59" i="33" s="1"/>
  <c r="T47" i="32"/>
  <c r="T47" i="33" s="1"/>
  <c r="U19" i="32"/>
  <c r="T84" i="32"/>
  <c r="T84" i="33" s="1"/>
  <c r="T51" i="32"/>
  <c r="T51" i="33" s="1"/>
  <c r="T77" i="32"/>
  <c r="T77" i="33" s="1"/>
  <c r="T30" i="32"/>
  <c r="T30" i="33" s="1"/>
  <c r="T73" i="32"/>
  <c r="T73" i="33" s="1"/>
  <c r="T50" i="32"/>
  <c r="T89" i="32"/>
  <c r="T89" i="33" s="1"/>
  <c r="T38" i="32"/>
  <c r="T38" i="33" s="1"/>
  <c r="T58" i="32"/>
  <c r="T58" i="33" s="1"/>
  <c r="T46" i="32"/>
  <c r="T46" i="33" s="1"/>
  <c r="T87" i="32"/>
  <c r="T87" i="33" s="1"/>
  <c r="T41" i="32"/>
  <c r="T41" i="33" s="1"/>
  <c r="T62" i="32"/>
  <c r="T62" i="33" s="1"/>
  <c r="T42" i="32"/>
  <c r="T42" i="33" s="1"/>
  <c r="T53" i="32"/>
  <c r="T53" i="33" s="1"/>
  <c r="T37" i="32"/>
  <c r="T37" i="33" s="1"/>
  <c r="T32" i="32"/>
  <c r="T32" i="33" s="1"/>
  <c r="T27" i="32"/>
  <c r="T27" i="33" s="1"/>
  <c r="T72" i="32"/>
  <c r="T72" i="33" s="1"/>
  <c r="T66" i="32"/>
  <c r="T66" i="33" s="1"/>
  <c r="T26" i="32"/>
  <c r="T26" i="33" s="1"/>
  <c r="T44" i="32"/>
  <c r="T44" i="33" s="1"/>
  <c r="T39" i="32"/>
  <c r="T39" i="33" s="1"/>
  <c r="T92" i="32"/>
  <c r="T92" i="33" s="1"/>
  <c r="T80" i="32"/>
  <c r="T82" i="32"/>
  <c r="T82" i="33" s="1"/>
  <c r="T83" i="32"/>
  <c r="T83" i="33" s="1"/>
  <c r="T31" i="32"/>
  <c r="T31" i="33" s="1"/>
  <c r="T25" i="32"/>
  <c r="T25" i="33" s="1"/>
  <c r="T35" i="32"/>
  <c r="T86" i="32"/>
  <c r="T86" i="33" s="1"/>
  <c r="T71" i="32"/>
  <c r="T71" i="33" s="1"/>
  <c r="T91" i="32"/>
  <c r="T29" i="32"/>
  <c r="T29" i="33" s="1"/>
  <c r="T76" i="32"/>
  <c r="T76" i="33" s="1"/>
  <c r="T68" i="32"/>
  <c r="T68" i="33" s="1"/>
  <c r="T61" i="32"/>
  <c r="T56" i="32"/>
  <c r="T56" i="33" s="1"/>
  <c r="T70" i="32"/>
  <c r="T70" i="33" s="1"/>
  <c r="T88" i="32"/>
  <c r="T88" i="33" s="1"/>
  <c r="T52" i="32"/>
  <c r="T52" i="33" s="1"/>
  <c r="T45" i="32"/>
  <c r="T67" i="32"/>
  <c r="T28" i="32"/>
  <c r="T28" i="33" s="1"/>
  <c r="T54" i="32"/>
  <c r="T54" i="33" s="1"/>
  <c r="T40" i="32"/>
  <c r="T40" i="33" s="1"/>
  <c r="T36" i="32"/>
  <c r="T36" i="33" s="1"/>
  <c r="T74" i="32"/>
  <c r="T74" i="33" s="1"/>
  <c r="T90" i="32"/>
  <c r="T90" i="33" s="1"/>
  <c r="T60" i="32"/>
  <c r="T60" i="33" s="1"/>
  <c r="T23" i="32"/>
  <c r="T91" i="33"/>
  <c r="T75" i="32"/>
  <c r="T75" i="33" s="1"/>
  <c r="T57" i="32"/>
  <c r="T57" i="33" s="1"/>
  <c r="T61" i="33"/>
  <c r="T45" i="33"/>
  <c r="T67" i="33"/>
  <c r="R10" i="33"/>
  <c r="R15" i="33" s="1"/>
  <c r="R6" i="33"/>
  <c r="R5" i="33"/>
  <c r="BE68" i="4"/>
  <c r="BD68" i="6"/>
  <c r="BE89" i="4"/>
  <c r="BD89" i="6"/>
  <c r="BF71" i="4"/>
  <c r="BE71" i="6"/>
  <c r="BE90" i="4"/>
  <c r="BD90" i="6"/>
  <c r="BF60" i="4"/>
  <c r="BE60" i="6"/>
  <c r="BF39" i="4"/>
  <c r="BE39" i="6"/>
  <c r="BE57" i="4"/>
  <c r="BD57" i="6"/>
  <c r="S80" i="33"/>
  <c r="S14" i="33" s="1"/>
  <c r="S14" i="32"/>
  <c r="S35" i="33"/>
  <c r="S11" i="32"/>
  <c r="S7" i="32"/>
  <c r="BF74" i="4"/>
  <c r="BE74" i="6"/>
  <c r="BE70" i="4"/>
  <c r="BD70" i="6"/>
  <c r="BE92" i="4"/>
  <c r="BD92" i="6"/>
  <c r="T16" i="6"/>
  <c r="V12" i="6"/>
  <c r="V18" i="25" s="1"/>
  <c r="BE84" i="4"/>
  <c r="BD84" i="6"/>
  <c r="BF58" i="4"/>
  <c r="BE58" i="6"/>
  <c r="BE35" i="4"/>
  <c r="BD35" i="6"/>
  <c r="S12" i="33"/>
  <c r="R15" i="32"/>
  <c r="R16" i="32" s="1"/>
  <c r="BE51" i="4"/>
  <c r="BD51" i="6"/>
  <c r="AK14" i="24"/>
  <c r="AK8" i="25" s="1"/>
  <c r="AK68" i="25" s="1"/>
  <c r="AK78" i="36"/>
  <c r="AK84" i="36"/>
  <c r="AL29" i="24"/>
  <c r="AL67" i="36" s="1"/>
  <c r="AM29" i="23"/>
  <c r="AN74" i="24"/>
  <c r="AO74" i="23"/>
  <c r="AN25" i="24"/>
  <c r="AN63" i="36" s="1"/>
  <c r="AO25" i="23"/>
  <c r="AJ6" i="24"/>
  <c r="AJ15" i="24"/>
  <c r="AJ4" i="25"/>
  <c r="AK83" i="36"/>
  <c r="AL65" i="24"/>
  <c r="AM65" i="23"/>
  <c r="AL13" i="23"/>
  <c r="AL71" i="24"/>
  <c r="AM71" i="23"/>
  <c r="AL75" i="24"/>
  <c r="AM75" i="23"/>
  <c r="AM28" i="24"/>
  <c r="AM66" i="36" s="1"/>
  <c r="AN28" i="23"/>
  <c r="AL39" i="24"/>
  <c r="AM39" i="23"/>
  <c r="AK15" i="23"/>
  <c r="AK16" i="23" s="1"/>
  <c r="AJ86" i="36"/>
  <c r="AJ87" i="36" s="1"/>
  <c r="AI13" i="25"/>
  <c r="AK75" i="36"/>
  <c r="AL59" i="24"/>
  <c r="AM59" i="23"/>
  <c r="AL42" i="24"/>
  <c r="AM42" i="23"/>
  <c r="AL57" i="24"/>
  <c r="AM57" i="23"/>
  <c r="AM38" i="23"/>
  <c r="AL38" i="24"/>
  <c r="AL35" i="24"/>
  <c r="AM35" i="23"/>
  <c r="AL7" i="23"/>
  <c r="AL11" i="23"/>
  <c r="AL26" i="24"/>
  <c r="AL64" i="36" s="1"/>
  <c r="AM26" i="23"/>
  <c r="AL90" i="24"/>
  <c r="AM90" i="23"/>
  <c r="AN92" i="24"/>
  <c r="AO92" i="23"/>
  <c r="AL88" i="24"/>
  <c r="AM88" i="23"/>
  <c r="AL87" i="24"/>
  <c r="AM87" i="23"/>
  <c r="AL68" i="24"/>
  <c r="AM68" i="23"/>
  <c r="AL73" i="24"/>
  <c r="AM73" i="23"/>
  <c r="AM91" i="24"/>
  <c r="AN91" i="23"/>
  <c r="AL52" i="24"/>
  <c r="AM52" i="23"/>
  <c r="AL83" i="24"/>
  <c r="AM83" i="23"/>
  <c r="AL27" i="24"/>
  <c r="AL65" i="36" s="1"/>
  <c r="AM27" i="23"/>
  <c r="AK13" i="24"/>
  <c r="AK7" i="25" s="1"/>
  <c r="AK67" i="25" s="1"/>
  <c r="AK77" i="36"/>
  <c r="AL23" i="24"/>
  <c r="AM23" i="23"/>
  <c r="AL6" i="23"/>
  <c r="AL5" i="23"/>
  <c r="AL10" i="23"/>
  <c r="AI64" i="25"/>
  <c r="AI9" i="25"/>
  <c r="AL47" i="24"/>
  <c r="AM47" i="23"/>
  <c r="AL44" i="24"/>
  <c r="AM44" i="23"/>
  <c r="AL24" i="24"/>
  <c r="AL62" i="36" s="1"/>
  <c r="AM24" i="23"/>
  <c r="AL41" i="24"/>
  <c r="AM41" i="23"/>
  <c r="AL69" i="24"/>
  <c r="AM69" i="23"/>
  <c r="AO58" i="23"/>
  <c r="AN58" i="24"/>
  <c r="AL60" i="24"/>
  <c r="AM60" i="23"/>
  <c r="AI115" i="36"/>
  <c r="AL62" i="24"/>
  <c r="AM62" i="23"/>
  <c r="AN86" i="24"/>
  <c r="AO86" i="23"/>
  <c r="AK11" i="24"/>
  <c r="AK73" i="36"/>
  <c r="AL50" i="24"/>
  <c r="AM50" i="23"/>
  <c r="AL12" i="23"/>
  <c r="AK80" i="36"/>
  <c r="AH69" i="25"/>
  <c r="AH27" i="25"/>
  <c r="AL85" i="24"/>
  <c r="AM85" i="23"/>
  <c r="AL89" i="24"/>
  <c r="AM89" i="23"/>
  <c r="AL43" i="24"/>
  <c r="AM43" i="23"/>
  <c r="AL77" i="24"/>
  <c r="AM77" i="23"/>
  <c r="AK61" i="36"/>
  <c r="AK71" i="36" s="1"/>
  <c r="AK10" i="24"/>
  <c r="AL53" i="24"/>
  <c r="AM53" i="23"/>
  <c r="AK82" i="36"/>
  <c r="AK79" i="36"/>
  <c r="AO72" i="23"/>
  <c r="AN72" i="24"/>
  <c r="AL80" i="24"/>
  <c r="AM80" i="23"/>
  <c r="AL14" i="23"/>
  <c r="AL61" i="24"/>
  <c r="AM61" i="23"/>
  <c r="AL46" i="24"/>
  <c r="AM46" i="23"/>
  <c r="AL82" i="24"/>
  <c r="AM82" i="23"/>
  <c r="AL30" i="24"/>
  <c r="AL68" i="36" s="1"/>
  <c r="AM30" i="23"/>
  <c r="AL40" i="24"/>
  <c r="AM40" i="23"/>
  <c r="AM36" i="24"/>
  <c r="AN36" i="23"/>
  <c r="AL54" i="24"/>
  <c r="AM54" i="23"/>
  <c r="AL70" i="24"/>
  <c r="AM70" i="23"/>
  <c r="AK12" i="24"/>
  <c r="AK6" i="25" s="1"/>
  <c r="AK66" i="25" s="1"/>
  <c r="AL56" i="24"/>
  <c r="AM56" i="23"/>
  <c r="AL31" i="24"/>
  <c r="AL69" i="36" s="1"/>
  <c r="AM31" i="23"/>
  <c r="AL67" i="24"/>
  <c r="AM67" i="23"/>
  <c r="AL76" i="24"/>
  <c r="AM76" i="23"/>
  <c r="AL55" i="24"/>
  <c r="AM55" i="23"/>
  <c r="AL84" i="24"/>
  <c r="AM84" i="23"/>
  <c r="AL45" i="24"/>
  <c r="AM45" i="23"/>
  <c r="AK81" i="36"/>
  <c r="AK85" i="36"/>
  <c r="AJ5" i="25"/>
  <c r="AJ65" i="25" s="1"/>
  <c r="AJ7" i="24"/>
  <c r="AL66" i="24"/>
  <c r="AM66" i="23"/>
  <c r="AL37" i="24"/>
  <c r="AM37" i="23"/>
  <c r="AN51" i="24"/>
  <c r="AO51" i="23"/>
  <c r="AL81" i="24"/>
  <c r="AM81" i="23"/>
  <c r="AL32" i="24"/>
  <c r="AL70" i="36" s="1"/>
  <c r="AM32" i="23"/>
  <c r="AI5" i="24"/>
  <c r="AI16" i="24" s="1"/>
  <c r="W12" i="4"/>
  <c r="W5" i="4"/>
  <c r="W14" i="4"/>
  <c r="W7" i="4"/>
  <c r="W14" i="6"/>
  <c r="W20" i="25" s="1"/>
  <c r="W18" i="25"/>
  <c r="AY16" i="6"/>
  <c r="W65" i="6"/>
  <c r="W13" i="6" s="1"/>
  <c r="W19" i="25" s="1"/>
  <c r="W13" i="4"/>
  <c r="W24" i="6"/>
  <c r="W10" i="6" s="1"/>
  <c r="W10" i="4"/>
  <c r="W6" i="4"/>
  <c r="U6" i="6"/>
  <c r="U16" i="25"/>
  <c r="U21" i="25" s="1"/>
  <c r="U7" i="6"/>
  <c r="V10" i="6"/>
  <c r="V15" i="6" s="1"/>
  <c r="U25" i="25"/>
  <c r="V17" i="25"/>
  <c r="W17" i="25" s="1"/>
  <c r="V7" i="6"/>
  <c r="BB5" i="4"/>
  <c r="BB31" i="6"/>
  <c r="BC31" i="4"/>
  <c r="BA16" i="4"/>
  <c r="BB6" i="4"/>
  <c r="BE29" i="6"/>
  <c r="BF29" i="4"/>
  <c r="BD24" i="4"/>
  <c r="BC24" i="6"/>
  <c r="BB26" i="6"/>
  <c r="BC26" i="4"/>
  <c r="BD27" i="4"/>
  <c r="BC27" i="6"/>
  <c r="BC28" i="4"/>
  <c r="BB28" i="6"/>
  <c r="BC23" i="6"/>
  <c r="BD23" i="4"/>
  <c r="BA10" i="6"/>
  <c r="AZ16" i="25"/>
  <c r="AZ21" i="25" s="1"/>
  <c r="AZ6" i="6"/>
  <c r="AZ5" i="6" s="1"/>
  <c r="AZ15" i="6"/>
  <c r="BB32" i="6"/>
  <c r="BC32" i="4"/>
  <c r="BB25" i="6"/>
  <c r="BC25" i="4"/>
  <c r="BB10" i="4"/>
  <c r="BB15" i="4" s="1"/>
  <c r="BE30" i="4"/>
  <c r="BD30" i="6"/>
  <c r="U5" i="6" l="1"/>
  <c r="U16" i="6" s="1"/>
  <c r="BD43" i="4"/>
  <c r="BC43" i="6"/>
  <c r="BD82" i="4"/>
  <c r="BC82" i="6"/>
  <c r="BE72" i="4"/>
  <c r="BD72" i="6"/>
  <c r="BB12" i="6"/>
  <c r="BB18" i="25" s="1"/>
  <c r="BD40" i="4"/>
  <c r="BC40" i="6"/>
  <c r="BD67" i="4"/>
  <c r="BC67" i="6"/>
  <c r="BE37" i="4"/>
  <c r="BD37" i="6"/>
  <c r="BD86" i="4"/>
  <c r="BC86" i="6"/>
  <c r="BC45" i="6"/>
  <c r="BD45" i="4"/>
  <c r="BD62" i="4"/>
  <c r="BC62" i="6"/>
  <c r="BD76" i="4"/>
  <c r="BC76" i="6"/>
  <c r="BA19" i="25"/>
  <c r="BA7" i="6"/>
  <c r="BE52" i="4"/>
  <c r="BD52" i="6"/>
  <c r="BC7" i="4"/>
  <c r="BD36" i="4"/>
  <c r="BC11" i="4"/>
  <c r="BC36" i="6"/>
  <c r="BC11" i="6" s="1"/>
  <c r="BE41" i="4"/>
  <c r="BD41" i="6"/>
  <c r="BC91" i="6"/>
  <c r="BD91" i="4"/>
  <c r="BD56" i="4"/>
  <c r="BC56" i="6"/>
  <c r="BC12" i="6" s="1"/>
  <c r="BC18" i="25" s="1"/>
  <c r="BC12" i="4"/>
  <c r="BD88" i="4"/>
  <c r="BC88" i="6"/>
  <c r="BE53" i="4"/>
  <c r="BD53" i="6"/>
  <c r="BE80" i="4"/>
  <c r="BD80" i="6"/>
  <c r="BD81" i="4"/>
  <c r="BC14" i="4"/>
  <c r="BC81" i="6"/>
  <c r="BC14" i="6" s="1"/>
  <c r="BC20" i="25" s="1"/>
  <c r="BC69" i="6"/>
  <c r="BD69" i="4"/>
  <c r="BB11" i="6"/>
  <c r="BC13" i="4"/>
  <c r="BD66" i="4"/>
  <c r="BC66" i="6"/>
  <c r="BB14" i="6"/>
  <c r="BB20" i="25" s="1"/>
  <c r="W15" i="4"/>
  <c r="W16" i="4" s="1"/>
  <c r="BF75" i="4"/>
  <c r="BE75" i="6"/>
  <c r="AL81" i="36"/>
  <c r="R16" i="33"/>
  <c r="AJ5" i="24"/>
  <c r="AJ16" i="24" s="1"/>
  <c r="AL75" i="36"/>
  <c r="BG58" i="4"/>
  <c r="BF58" i="6"/>
  <c r="S11" i="33"/>
  <c r="S7" i="33"/>
  <c r="BF57" i="4"/>
  <c r="BE57" i="6"/>
  <c r="T50" i="33"/>
  <c r="T12" i="33" s="1"/>
  <c r="T12" i="32"/>
  <c r="BF65" i="4"/>
  <c r="BE65" i="6"/>
  <c r="BG77" i="4"/>
  <c r="BF77" i="6"/>
  <c r="BF85" i="4"/>
  <c r="BE85" i="6"/>
  <c r="BF55" i="4"/>
  <c r="BE55" i="6"/>
  <c r="BG42" i="4"/>
  <c r="BF42" i="6"/>
  <c r="BF51" i="4"/>
  <c r="BE51" i="6"/>
  <c r="BF84" i="4"/>
  <c r="BE84" i="6"/>
  <c r="BF92" i="4"/>
  <c r="BE92" i="6"/>
  <c r="BF70" i="4"/>
  <c r="BE70" i="6"/>
  <c r="BC17" i="25"/>
  <c r="BG60" i="4"/>
  <c r="BF60" i="6"/>
  <c r="BG71" i="4"/>
  <c r="BF71" i="6"/>
  <c r="BF89" i="4"/>
  <c r="BE89" i="6"/>
  <c r="T11" i="32"/>
  <c r="T80" i="33"/>
  <c r="T14" i="33" s="1"/>
  <c r="T14" i="32"/>
  <c r="BF50" i="4"/>
  <c r="BE50" i="6"/>
  <c r="BG47" i="4"/>
  <c r="BF47" i="6"/>
  <c r="BF87" i="4"/>
  <c r="BE87" i="6"/>
  <c r="BF35" i="4"/>
  <c r="BE35" i="6"/>
  <c r="T35" i="33"/>
  <c r="T7" i="32"/>
  <c r="U84" i="32"/>
  <c r="U84" i="33" s="1"/>
  <c r="U68" i="32"/>
  <c r="U68" i="33" s="1"/>
  <c r="U54" i="32"/>
  <c r="U54" i="33" s="1"/>
  <c r="U46" i="32"/>
  <c r="U46" i="33" s="1"/>
  <c r="U41" i="32"/>
  <c r="U41" i="33" s="1"/>
  <c r="U27" i="32"/>
  <c r="U92" i="32"/>
  <c r="U92" i="33" s="1"/>
  <c r="U72" i="32"/>
  <c r="U72" i="33" s="1"/>
  <c r="U58" i="32"/>
  <c r="U58" i="33" s="1"/>
  <c r="U23" i="32"/>
  <c r="U25" i="32"/>
  <c r="U25" i="33" s="1"/>
  <c r="U28" i="32"/>
  <c r="U80" i="32"/>
  <c r="U50" i="32"/>
  <c r="U50" i="33" s="1"/>
  <c r="U42" i="32"/>
  <c r="U42" i="33" s="1"/>
  <c r="U37" i="32"/>
  <c r="U37" i="33" s="1"/>
  <c r="U30" i="32"/>
  <c r="U76" i="32"/>
  <c r="U76" i="33" s="1"/>
  <c r="V19" i="32"/>
  <c r="U62" i="32"/>
  <c r="U62" i="33" s="1"/>
  <c r="U88" i="32"/>
  <c r="U88" i="33" s="1"/>
  <c r="U32" i="32"/>
  <c r="U82" i="32"/>
  <c r="U74" i="32"/>
  <c r="U56" i="32"/>
  <c r="U36" i="32"/>
  <c r="U36" i="33" s="1"/>
  <c r="U52" i="32"/>
  <c r="U52" i="33" s="1"/>
  <c r="U70" i="32"/>
  <c r="U45" i="32"/>
  <c r="U45" i="33" s="1"/>
  <c r="U61" i="32"/>
  <c r="U61" i="33" s="1"/>
  <c r="U40" i="32"/>
  <c r="U40" i="33" s="1"/>
  <c r="U66" i="32"/>
  <c r="U66" i="33" s="1"/>
  <c r="U90" i="32"/>
  <c r="U90" i="33" s="1"/>
  <c r="U86" i="32"/>
  <c r="U86" i="33" s="1"/>
  <c r="U24" i="32"/>
  <c r="U24" i="33" s="1"/>
  <c r="U71" i="32"/>
  <c r="U71" i="33" s="1"/>
  <c r="U35" i="32"/>
  <c r="U51" i="32"/>
  <c r="U59" i="32"/>
  <c r="U59" i="33" s="1"/>
  <c r="U91" i="32"/>
  <c r="U91" i="33" s="1"/>
  <c r="U27" i="33"/>
  <c r="U74" i="33"/>
  <c r="U31" i="33"/>
  <c r="U38" i="32"/>
  <c r="U89" i="32"/>
  <c r="U89" i="33" s="1"/>
  <c r="U29" i="32"/>
  <c r="U26" i="32"/>
  <c r="U26" i="33" s="1"/>
  <c r="U60" i="32"/>
  <c r="U77" i="32"/>
  <c r="U77" i="33" s="1"/>
  <c r="U65" i="32"/>
  <c r="U65" i="33" s="1"/>
  <c r="U43" i="32"/>
  <c r="U43" i="33" s="1"/>
  <c r="U32" i="33"/>
  <c r="U35" i="33"/>
  <c r="U70" i="33"/>
  <c r="U55" i="32"/>
  <c r="U57" i="32"/>
  <c r="U57" i="33" s="1"/>
  <c r="U75" i="32"/>
  <c r="U75" i="33" s="1"/>
  <c r="U67" i="32"/>
  <c r="U67" i="33" s="1"/>
  <c r="U47" i="32"/>
  <c r="U47" i="33" s="1"/>
  <c r="U87" i="32"/>
  <c r="U87" i="33" s="1"/>
  <c r="U83" i="32"/>
  <c r="U83" i="33" s="1"/>
  <c r="U85" i="32"/>
  <c r="U85" i="33" s="1"/>
  <c r="U30" i="33"/>
  <c r="U23" i="33"/>
  <c r="U82" i="33"/>
  <c r="U51" i="33"/>
  <c r="U73" i="32"/>
  <c r="U73" i="33" s="1"/>
  <c r="U31" i="32"/>
  <c r="U53" i="32"/>
  <c r="U53" i="33" s="1"/>
  <c r="U44" i="32"/>
  <c r="U44" i="33" s="1"/>
  <c r="U39" i="32"/>
  <c r="U39" i="33" s="1"/>
  <c r="U28" i="33"/>
  <c r="U56" i="33"/>
  <c r="U29" i="33"/>
  <c r="U60" i="33"/>
  <c r="U69" i="32"/>
  <c r="U69" i="33" s="1"/>
  <c r="U81" i="32"/>
  <c r="U81" i="33" s="1"/>
  <c r="U55" i="33"/>
  <c r="U38" i="33"/>
  <c r="T65" i="33"/>
  <c r="T13" i="33" s="1"/>
  <c r="T13" i="32"/>
  <c r="S15" i="32"/>
  <c r="S16" i="32" s="1"/>
  <c r="BG54" i="4"/>
  <c r="BF54" i="6"/>
  <c r="BF38" i="4"/>
  <c r="BE38" i="6"/>
  <c r="BF61" i="4"/>
  <c r="BE61" i="6"/>
  <c r="BF59" i="4"/>
  <c r="BE59" i="6"/>
  <c r="BF83" i="4"/>
  <c r="BE83" i="6"/>
  <c r="W7" i="6"/>
  <c r="BG74" i="4"/>
  <c r="BF74" i="6"/>
  <c r="BG39" i="4"/>
  <c r="BF39" i="6"/>
  <c r="BF90" i="4"/>
  <c r="BE90" i="6"/>
  <c r="BF68" i="4"/>
  <c r="BE68" i="6"/>
  <c r="T23" i="33"/>
  <c r="T10" i="32"/>
  <c r="T15" i="32" s="1"/>
  <c r="T5" i="32"/>
  <c r="T6" i="32"/>
  <c r="S6" i="33"/>
  <c r="S10" i="33"/>
  <c r="S15" i="33" s="1"/>
  <c r="S5" i="33"/>
  <c r="BG73" i="4"/>
  <c r="BF73" i="6"/>
  <c r="BF46" i="4"/>
  <c r="BE46" i="6"/>
  <c r="BF44" i="4"/>
  <c r="BE44" i="6"/>
  <c r="AL74" i="36"/>
  <c r="AL84" i="36"/>
  <c r="AL85" i="36"/>
  <c r="AL76" i="36"/>
  <c r="AL79" i="36"/>
  <c r="AL82" i="36"/>
  <c r="BB16" i="4"/>
  <c r="AM45" i="24"/>
  <c r="AN45" i="23"/>
  <c r="AM55" i="24"/>
  <c r="AN55" i="23"/>
  <c r="AM67" i="24"/>
  <c r="AN67" i="23"/>
  <c r="AM56" i="24"/>
  <c r="AN56" i="23"/>
  <c r="AM80" i="24"/>
  <c r="AN80" i="23"/>
  <c r="AM14" i="23"/>
  <c r="AK4" i="25"/>
  <c r="AK15" i="24"/>
  <c r="AK6" i="24"/>
  <c r="AM43" i="24"/>
  <c r="AN43" i="23"/>
  <c r="AM85" i="24"/>
  <c r="AN85" i="23"/>
  <c r="AK86" i="36"/>
  <c r="AK87" i="36" s="1"/>
  <c r="AM62" i="24"/>
  <c r="AN62" i="23"/>
  <c r="AP58" i="23"/>
  <c r="AO58" i="24"/>
  <c r="AM83" i="24"/>
  <c r="AN83" i="23"/>
  <c r="AO91" i="23"/>
  <c r="AN91" i="24"/>
  <c r="AM68" i="24"/>
  <c r="AN68" i="23"/>
  <c r="AM88" i="24"/>
  <c r="AN88" i="23"/>
  <c r="AM90" i="24"/>
  <c r="AN90" i="23"/>
  <c r="AM42" i="24"/>
  <c r="AN42" i="23"/>
  <c r="AJ115" i="36"/>
  <c r="AO28" i="23"/>
  <c r="AN28" i="24"/>
  <c r="AN66" i="36" s="1"/>
  <c r="AM71" i="24"/>
  <c r="AN71" i="23"/>
  <c r="AL13" i="24"/>
  <c r="AL7" i="25" s="1"/>
  <c r="AL67" i="25" s="1"/>
  <c r="AP74" i="23"/>
  <c r="AO74" i="24"/>
  <c r="AM32" i="24"/>
  <c r="AM70" i="36" s="1"/>
  <c r="AN32" i="23"/>
  <c r="AO51" i="24"/>
  <c r="AP51" i="23"/>
  <c r="AM66" i="24"/>
  <c r="AN66" i="23"/>
  <c r="AL83" i="36"/>
  <c r="AM54" i="24"/>
  <c r="AN54" i="23"/>
  <c r="AM40" i="24"/>
  <c r="AN40" i="23"/>
  <c r="AM82" i="24"/>
  <c r="AN82" i="23"/>
  <c r="AM61" i="24"/>
  <c r="AN61" i="23"/>
  <c r="AL14" i="24"/>
  <c r="AL8" i="25" s="1"/>
  <c r="AL68" i="25" s="1"/>
  <c r="AK5" i="25"/>
  <c r="AK65" i="25" s="1"/>
  <c r="AK7" i="24"/>
  <c r="AM60" i="24"/>
  <c r="AN60" i="23"/>
  <c r="AM41" i="24"/>
  <c r="AN41" i="23"/>
  <c r="AM44" i="24"/>
  <c r="AN44" i="23"/>
  <c r="AI69" i="25"/>
  <c r="AI27" i="25"/>
  <c r="AI10" i="25"/>
  <c r="AM38" i="24"/>
  <c r="AN38" i="23"/>
  <c r="AL80" i="36"/>
  <c r="AM84" i="24"/>
  <c r="AN84" i="23"/>
  <c r="AM76" i="24"/>
  <c r="AN76" i="23"/>
  <c r="AM31" i="24"/>
  <c r="AM69" i="36" s="1"/>
  <c r="AN31" i="23"/>
  <c r="AL78" i="36"/>
  <c r="AM53" i="24"/>
  <c r="AN53" i="23"/>
  <c r="AM77" i="24"/>
  <c r="AN77" i="23"/>
  <c r="AM89" i="24"/>
  <c r="AN89" i="23"/>
  <c r="AM50" i="24"/>
  <c r="AN50" i="23"/>
  <c r="AM12" i="23"/>
  <c r="AO86" i="24"/>
  <c r="AP86" i="23"/>
  <c r="AM23" i="24"/>
  <c r="AN23" i="23"/>
  <c r="AM6" i="23"/>
  <c r="AM5" i="23"/>
  <c r="AM10" i="23"/>
  <c r="AM27" i="24"/>
  <c r="AM65" i="36" s="1"/>
  <c r="AN27" i="23"/>
  <c r="AM52" i="24"/>
  <c r="AN52" i="23"/>
  <c r="AM73" i="24"/>
  <c r="AN73" i="23"/>
  <c r="AM87" i="24"/>
  <c r="AN87" i="23"/>
  <c r="AO92" i="24"/>
  <c r="AP92" i="23"/>
  <c r="AM26" i="24"/>
  <c r="AM64" i="36" s="1"/>
  <c r="AN26" i="23"/>
  <c r="AM35" i="24"/>
  <c r="AN35" i="23"/>
  <c r="AM7" i="23"/>
  <c r="AM11" i="23"/>
  <c r="AM57" i="24"/>
  <c r="AN57" i="23"/>
  <c r="AM59" i="24"/>
  <c r="AN59" i="23"/>
  <c r="AM39" i="24"/>
  <c r="AN39" i="23"/>
  <c r="AM75" i="24"/>
  <c r="AN75" i="23"/>
  <c r="AJ64" i="25"/>
  <c r="AJ9" i="25"/>
  <c r="AP25" i="23"/>
  <c r="AO25" i="24"/>
  <c r="AO63" i="36" s="1"/>
  <c r="AM29" i="24"/>
  <c r="AM67" i="36" s="1"/>
  <c r="AN29" i="23"/>
  <c r="AM81" i="24"/>
  <c r="AN81" i="23"/>
  <c r="AM37" i="24"/>
  <c r="AN37" i="23"/>
  <c r="AM70" i="24"/>
  <c r="AN70" i="23"/>
  <c r="AN36" i="24"/>
  <c r="AO36" i="23"/>
  <c r="AM30" i="24"/>
  <c r="AM68" i="36" s="1"/>
  <c r="AN30" i="23"/>
  <c r="AM46" i="24"/>
  <c r="AN46" i="23"/>
  <c r="AO72" i="24"/>
  <c r="AP72" i="23"/>
  <c r="AL12" i="24"/>
  <c r="AL6" i="25" s="1"/>
  <c r="AL66" i="25" s="1"/>
  <c r="AM69" i="24"/>
  <c r="AN69" i="23"/>
  <c r="AM24" i="24"/>
  <c r="AM62" i="36" s="1"/>
  <c r="AN24" i="23"/>
  <c r="AM47" i="24"/>
  <c r="AN47" i="23"/>
  <c r="AL15" i="23"/>
  <c r="AL16" i="23" s="1"/>
  <c r="AL10" i="24"/>
  <c r="AL61" i="36"/>
  <c r="AL71" i="36" s="1"/>
  <c r="AL73" i="36"/>
  <c r="AL11" i="24"/>
  <c r="AL77" i="36"/>
  <c r="AM65" i="24"/>
  <c r="AN65" i="23"/>
  <c r="AM13" i="23"/>
  <c r="AJ13" i="25"/>
  <c r="W6" i="6"/>
  <c r="W5" i="6" s="1"/>
  <c r="U22" i="25"/>
  <c r="W15" i="6"/>
  <c r="W25" i="25" s="1"/>
  <c r="V16" i="25"/>
  <c r="V21" i="25" s="1"/>
  <c r="V6" i="6"/>
  <c r="V5" i="6" s="1"/>
  <c r="V16" i="6" s="1"/>
  <c r="V25" i="25"/>
  <c r="BC31" i="6"/>
  <c r="BD31" i="4"/>
  <c r="BB10" i="6"/>
  <c r="BB15" i="6" s="1"/>
  <c r="BG29" i="4"/>
  <c r="BF29" i="6"/>
  <c r="BE23" i="4"/>
  <c r="BD23" i="6"/>
  <c r="BC25" i="6"/>
  <c r="BD25" i="4"/>
  <c r="BD28" i="4"/>
  <c r="BC28" i="6"/>
  <c r="BE27" i="4"/>
  <c r="BD27" i="6"/>
  <c r="BE24" i="4"/>
  <c r="BD24" i="6"/>
  <c r="BC5" i="4"/>
  <c r="BA15" i="6"/>
  <c r="BA16" i="25"/>
  <c r="BA21" i="25" s="1"/>
  <c r="BA6" i="6"/>
  <c r="BA5" i="6" s="1"/>
  <c r="BC26" i="6"/>
  <c r="BD26" i="4"/>
  <c r="BC6" i="4"/>
  <c r="BC32" i="6"/>
  <c r="BD32" i="4"/>
  <c r="AZ16" i="6"/>
  <c r="AZ25" i="25"/>
  <c r="AZ22" i="25" s="1"/>
  <c r="BC10" i="4"/>
  <c r="BC15" i="4" s="1"/>
  <c r="BF30" i="4"/>
  <c r="BE30" i="6"/>
  <c r="BE82" i="4" l="1"/>
  <c r="BD82" i="6"/>
  <c r="BE86" i="4"/>
  <c r="BD86" i="6"/>
  <c r="BD67" i="6"/>
  <c r="BE67" i="4"/>
  <c r="BF72" i="4"/>
  <c r="BE72" i="6"/>
  <c r="BE43" i="4"/>
  <c r="BD43" i="6"/>
  <c r="BF37" i="4"/>
  <c r="BE37" i="6"/>
  <c r="BE40" i="4"/>
  <c r="BD40" i="6"/>
  <c r="BE66" i="4"/>
  <c r="BD66" i="6"/>
  <c r="BD13" i="4"/>
  <c r="BE56" i="4"/>
  <c r="BD56" i="6"/>
  <c r="BD12" i="4"/>
  <c r="BF41" i="4"/>
  <c r="BE41" i="6"/>
  <c r="BE36" i="4"/>
  <c r="BD7" i="4"/>
  <c r="BD36" i="6"/>
  <c r="BD11" i="4"/>
  <c r="BF80" i="4"/>
  <c r="BE80" i="6"/>
  <c r="BD88" i="6"/>
  <c r="BE88" i="4"/>
  <c r="BD91" i="6"/>
  <c r="BE91" i="4"/>
  <c r="BE62" i="4"/>
  <c r="BD62" i="6"/>
  <c r="BB7" i="6"/>
  <c r="BB17" i="25"/>
  <c r="BE45" i="4"/>
  <c r="BD45" i="6"/>
  <c r="BC13" i="6"/>
  <c r="BE69" i="4"/>
  <c r="BD69" i="6"/>
  <c r="BE81" i="4"/>
  <c r="BD14" i="4"/>
  <c r="BD81" i="6"/>
  <c r="BD14" i="6" s="1"/>
  <c r="BD20" i="25" s="1"/>
  <c r="BF53" i="4"/>
  <c r="BE53" i="6"/>
  <c r="BF52" i="4"/>
  <c r="BE52" i="6"/>
  <c r="BD76" i="6"/>
  <c r="BE76" i="4"/>
  <c r="BG75" i="4"/>
  <c r="BF75" i="6"/>
  <c r="V22" i="25"/>
  <c r="W16" i="6"/>
  <c r="AM84" i="36"/>
  <c r="S16" i="33"/>
  <c r="T16" i="32"/>
  <c r="AM74" i="36"/>
  <c r="BG61" i="4"/>
  <c r="BF61" i="6"/>
  <c r="BH54" i="4"/>
  <c r="BG54" i="6"/>
  <c r="U6" i="33"/>
  <c r="U10" i="33"/>
  <c r="U13" i="32"/>
  <c r="BH47" i="4"/>
  <c r="BG47" i="6"/>
  <c r="BG84" i="4"/>
  <c r="BF84" i="6"/>
  <c r="BG51" i="4"/>
  <c r="BF51" i="6"/>
  <c r="BG44" i="4"/>
  <c r="BF44" i="6"/>
  <c r="BH73" i="4"/>
  <c r="BG73" i="6"/>
  <c r="BG68" i="4"/>
  <c r="BF68" i="6"/>
  <c r="BG90" i="4"/>
  <c r="BF90" i="6"/>
  <c r="BH74" i="4"/>
  <c r="BG74" i="6"/>
  <c r="U12" i="33"/>
  <c r="U12" i="32"/>
  <c r="V87" i="32"/>
  <c r="V87" i="33" s="1"/>
  <c r="V75" i="32"/>
  <c r="V75" i="33" s="1"/>
  <c r="V36" i="32"/>
  <c r="V36" i="33" s="1"/>
  <c r="V91" i="32"/>
  <c r="V91" i="33" s="1"/>
  <c r="V53" i="32"/>
  <c r="V53" i="33" s="1"/>
  <c r="V40" i="32"/>
  <c r="V40" i="33" s="1"/>
  <c r="V83" i="32"/>
  <c r="V83" i="33" s="1"/>
  <c r="V71" i="32"/>
  <c r="V71" i="33" s="1"/>
  <c r="V45" i="32"/>
  <c r="V45" i="33" s="1"/>
  <c r="V61" i="32"/>
  <c r="V61" i="33" s="1"/>
  <c r="V67" i="32"/>
  <c r="V67" i="33" s="1"/>
  <c r="W19" i="32"/>
  <c r="V32" i="32"/>
  <c r="V31" i="32"/>
  <c r="V31" i="33" s="1"/>
  <c r="V65" i="32"/>
  <c r="V65" i="33" s="1"/>
  <c r="V25" i="32"/>
  <c r="V23" i="32"/>
  <c r="V60" i="32"/>
  <c r="V60" i="33" s="1"/>
  <c r="V35" i="32"/>
  <c r="V26" i="32"/>
  <c r="V26" i="33" s="1"/>
  <c r="V44" i="32"/>
  <c r="V44" i="33" s="1"/>
  <c r="V81" i="32"/>
  <c r="V81" i="33" s="1"/>
  <c r="V77" i="32"/>
  <c r="V77" i="33" s="1"/>
  <c r="V73" i="32"/>
  <c r="V73" i="33" s="1"/>
  <c r="V32" i="33"/>
  <c r="V30" i="32"/>
  <c r="V30" i="33" s="1"/>
  <c r="V29" i="32"/>
  <c r="V29" i="33" s="1"/>
  <c r="V27" i="32"/>
  <c r="V27" i="33" s="1"/>
  <c r="V55" i="32"/>
  <c r="V55" i="33" s="1"/>
  <c r="V51" i="32"/>
  <c r="V51" i="33" s="1"/>
  <c r="V89" i="32"/>
  <c r="V89" i="33" s="1"/>
  <c r="V28" i="32"/>
  <c r="V28" i="33" s="1"/>
  <c r="V24" i="32"/>
  <c r="V24" i="33" s="1"/>
  <c r="V39" i="32"/>
  <c r="V39" i="33" s="1"/>
  <c r="V52" i="32"/>
  <c r="V52" i="33" s="1"/>
  <c r="V37" i="32"/>
  <c r="V37" i="33" s="1"/>
  <c r="V88" i="32"/>
  <c r="V88" i="33" s="1"/>
  <c r="V68" i="32"/>
  <c r="V70" i="32"/>
  <c r="V70" i="33" s="1"/>
  <c r="V47" i="32"/>
  <c r="V47" i="33" s="1"/>
  <c r="V72" i="32"/>
  <c r="V72" i="33" s="1"/>
  <c r="V90" i="32"/>
  <c r="V90" i="33" s="1"/>
  <c r="V25" i="33"/>
  <c r="V58" i="32"/>
  <c r="V58" i="33" s="1"/>
  <c r="V80" i="32"/>
  <c r="V69" i="32"/>
  <c r="V69" i="33" s="1"/>
  <c r="V85" i="32"/>
  <c r="V85" i="33" s="1"/>
  <c r="V43" i="32"/>
  <c r="V43" i="33" s="1"/>
  <c r="V38" i="32"/>
  <c r="V38" i="33" s="1"/>
  <c r="V59" i="32"/>
  <c r="V59" i="33" s="1"/>
  <c r="V42" i="32"/>
  <c r="V42" i="33" s="1"/>
  <c r="V62" i="32"/>
  <c r="V62" i="33" s="1"/>
  <c r="V76" i="32"/>
  <c r="V76" i="33" s="1"/>
  <c r="V56" i="32"/>
  <c r="V56" i="33" s="1"/>
  <c r="V74" i="32"/>
  <c r="V74" i="33" s="1"/>
  <c r="V66" i="32"/>
  <c r="V66" i="33" s="1"/>
  <c r="V46" i="32"/>
  <c r="V46" i="33" s="1"/>
  <c r="V41" i="32"/>
  <c r="V41" i="33" s="1"/>
  <c r="V86" i="32"/>
  <c r="V86" i="33" s="1"/>
  <c r="V82" i="32"/>
  <c r="V82" i="33" s="1"/>
  <c r="V84" i="32"/>
  <c r="V84" i="33" s="1"/>
  <c r="V54" i="32"/>
  <c r="V54" i="33" s="1"/>
  <c r="V92" i="32"/>
  <c r="V92" i="33" s="1"/>
  <c r="V50" i="32"/>
  <c r="V50" i="33"/>
  <c r="V68" i="33"/>
  <c r="T11" i="33"/>
  <c r="T7" i="33"/>
  <c r="BH71" i="4"/>
  <c r="BG71" i="6"/>
  <c r="BG85" i="4"/>
  <c r="BF85" i="6"/>
  <c r="BG57" i="4"/>
  <c r="BF57" i="6"/>
  <c r="BH58" i="4"/>
  <c r="BG58" i="6"/>
  <c r="T6" i="33"/>
  <c r="T10" i="33"/>
  <c r="T5" i="33"/>
  <c r="BG83" i="4"/>
  <c r="BF83" i="6"/>
  <c r="BG59" i="4"/>
  <c r="BF59" i="6"/>
  <c r="BG38" i="4"/>
  <c r="BF38" i="6"/>
  <c r="U13" i="33"/>
  <c r="U10" i="32"/>
  <c r="U6" i="32"/>
  <c r="U5" i="32"/>
  <c r="BG35" i="4"/>
  <c r="BF35" i="6"/>
  <c r="BG87" i="4"/>
  <c r="BF87" i="6"/>
  <c r="BG70" i="4"/>
  <c r="BF70" i="6"/>
  <c r="BG92" i="4"/>
  <c r="BF92" i="6"/>
  <c r="BG65" i="4"/>
  <c r="BF65" i="6"/>
  <c r="BG46" i="4"/>
  <c r="BF46" i="6"/>
  <c r="BH39" i="4"/>
  <c r="BG39" i="6"/>
  <c r="U11" i="33"/>
  <c r="U7" i="33"/>
  <c r="U7" i="32"/>
  <c r="U11" i="32"/>
  <c r="U80" i="33"/>
  <c r="U5" i="33" s="1"/>
  <c r="U14" i="32"/>
  <c r="BG50" i="4"/>
  <c r="BF50" i="6"/>
  <c r="BG89" i="4"/>
  <c r="BF89" i="6"/>
  <c r="BH60" i="4"/>
  <c r="BG60" i="6"/>
  <c r="BH42" i="4"/>
  <c r="BG42" i="6"/>
  <c r="BG55" i="4"/>
  <c r="BF55" i="6"/>
  <c r="BH77" i="4"/>
  <c r="BG77" i="6"/>
  <c r="AL86" i="36"/>
  <c r="AL87" i="36" s="1"/>
  <c r="AM75" i="36"/>
  <c r="AO65" i="23"/>
  <c r="AN65" i="24"/>
  <c r="AN13" i="23"/>
  <c r="AN47" i="24"/>
  <c r="AO47" i="23"/>
  <c r="AN69" i="24"/>
  <c r="AO69" i="23"/>
  <c r="AO75" i="23"/>
  <c r="AN75" i="24"/>
  <c r="AN59" i="24"/>
  <c r="AO59" i="23"/>
  <c r="AN26" i="24"/>
  <c r="AN64" i="36" s="1"/>
  <c r="AO26" i="23"/>
  <c r="AO87" i="23"/>
  <c r="AN87" i="24"/>
  <c r="AN52" i="24"/>
  <c r="AO52" i="23"/>
  <c r="AM15" i="23"/>
  <c r="AM16" i="23" s="1"/>
  <c r="AM61" i="36"/>
  <c r="AM71" i="36" s="1"/>
  <c r="AM10" i="24"/>
  <c r="AO50" i="23"/>
  <c r="AN50" i="24"/>
  <c r="AN12" i="23"/>
  <c r="AO76" i="23"/>
  <c r="AN76" i="24"/>
  <c r="AO41" i="23"/>
  <c r="AN41" i="24"/>
  <c r="AM78" i="36"/>
  <c r="AN66" i="24"/>
  <c r="AO66" i="23"/>
  <c r="AN32" i="24"/>
  <c r="AN70" i="36" s="1"/>
  <c r="AO32" i="23"/>
  <c r="AO91" i="24"/>
  <c r="AP91" i="23"/>
  <c r="AP58" i="24"/>
  <c r="AQ58" i="23"/>
  <c r="AN85" i="24"/>
  <c r="AO85" i="23"/>
  <c r="AK5" i="24"/>
  <c r="AK16" i="24" s="1"/>
  <c r="AO80" i="23"/>
  <c r="AN80" i="24"/>
  <c r="AN14" i="23"/>
  <c r="AM13" i="24"/>
  <c r="AM7" i="25" s="1"/>
  <c r="AM67" i="25" s="1"/>
  <c r="AM85" i="36"/>
  <c r="AN46" i="24"/>
  <c r="AO46" i="23"/>
  <c r="AP36" i="23"/>
  <c r="AO36" i="24"/>
  <c r="AN37" i="24"/>
  <c r="AO37" i="23"/>
  <c r="AP25" i="24"/>
  <c r="AP63" i="36" s="1"/>
  <c r="AQ25" i="23"/>
  <c r="AQ86" i="23"/>
  <c r="AP86" i="24"/>
  <c r="AM12" i="24"/>
  <c r="AM6" i="25" s="1"/>
  <c r="AM66" i="25" s="1"/>
  <c r="AO77" i="23"/>
  <c r="AN77" i="24"/>
  <c r="AO38" i="23"/>
  <c r="AN38" i="24"/>
  <c r="AM79" i="36"/>
  <c r="AO82" i="23"/>
  <c r="AN82" i="24"/>
  <c r="AN54" i="24"/>
  <c r="AO54" i="23"/>
  <c r="AP74" i="24"/>
  <c r="AQ74" i="23"/>
  <c r="AN90" i="24"/>
  <c r="AO90" i="23"/>
  <c r="AO68" i="23"/>
  <c r="AN68" i="24"/>
  <c r="AO83" i="23"/>
  <c r="AN83" i="24"/>
  <c r="AO62" i="23"/>
  <c r="AN62" i="24"/>
  <c r="AK13" i="25"/>
  <c r="AM14" i="24"/>
  <c r="AM8" i="25" s="1"/>
  <c r="AM68" i="25" s="1"/>
  <c r="AN67" i="24"/>
  <c r="AO67" i="23"/>
  <c r="AN45" i="24"/>
  <c r="AO45" i="23"/>
  <c r="AN29" i="24"/>
  <c r="AN67" i="36" s="1"/>
  <c r="AO29" i="23"/>
  <c r="AN57" i="24"/>
  <c r="AO57" i="23"/>
  <c r="AN73" i="24"/>
  <c r="AO73" i="23"/>
  <c r="AN31" i="24"/>
  <c r="AN69" i="36" s="1"/>
  <c r="AO31" i="23"/>
  <c r="AM76" i="36"/>
  <c r="AN44" i="24"/>
  <c r="AO44" i="23"/>
  <c r="AO60" i="23"/>
  <c r="AN60" i="24"/>
  <c r="AP51" i="24"/>
  <c r="AQ51" i="23"/>
  <c r="AO28" i="24"/>
  <c r="AO66" i="36" s="1"/>
  <c r="AP28" i="23"/>
  <c r="AO42" i="23"/>
  <c r="AN42" i="24"/>
  <c r="AO43" i="23"/>
  <c r="AN43" i="24"/>
  <c r="AK64" i="25"/>
  <c r="AK9" i="25"/>
  <c r="AM83" i="36"/>
  <c r="AL6" i="24"/>
  <c r="AL4" i="25"/>
  <c r="AL15" i="24"/>
  <c r="AO24" i="23"/>
  <c r="AN24" i="24"/>
  <c r="AN62" i="36" s="1"/>
  <c r="AJ69" i="25"/>
  <c r="AJ10" i="25"/>
  <c r="AJ27" i="25"/>
  <c r="AN39" i="24"/>
  <c r="AO39" i="23"/>
  <c r="AO35" i="23"/>
  <c r="AN11" i="23"/>
  <c r="AN7" i="23"/>
  <c r="AN35" i="24"/>
  <c r="AP92" i="24"/>
  <c r="AQ92" i="23"/>
  <c r="AO27" i="23"/>
  <c r="AN27" i="24"/>
  <c r="AN65" i="36" s="1"/>
  <c r="AN84" i="24"/>
  <c r="AO84" i="23"/>
  <c r="AL5" i="25"/>
  <c r="AL65" i="25" s="1"/>
  <c r="AL7" i="24"/>
  <c r="AP72" i="24"/>
  <c r="AQ72" i="23"/>
  <c r="AO30" i="23"/>
  <c r="AN30" i="24"/>
  <c r="AN68" i="36" s="1"/>
  <c r="AN70" i="24"/>
  <c r="AO70" i="23"/>
  <c r="AO81" i="23"/>
  <c r="AN81" i="24"/>
  <c r="AM77" i="36"/>
  <c r="AM73" i="36"/>
  <c r="AM11" i="24"/>
  <c r="AO23" i="23"/>
  <c r="AN5" i="23"/>
  <c r="AN10" i="23"/>
  <c r="AN6" i="23"/>
  <c r="AN23" i="24"/>
  <c r="AO89" i="23"/>
  <c r="AN89" i="24"/>
  <c r="AN53" i="24"/>
  <c r="AO53" i="23"/>
  <c r="AM82" i="36"/>
  <c r="AN61" i="24"/>
  <c r="AO61" i="23"/>
  <c r="AN40" i="24"/>
  <c r="AO40" i="23"/>
  <c r="AN71" i="24"/>
  <c r="AO71" i="23"/>
  <c r="AM80" i="36"/>
  <c r="AN88" i="24"/>
  <c r="AO88" i="23"/>
  <c r="AK115" i="36"/>
  <c r="AM81" i="36"/>
  <c r="AO56" i="23"/>
  <c r="AN56" i="24"/>
  <c r="AN55" i="24"/>
  <c r="AO55" i="23"/>
  <c r="BB16" i="25"/>
  <c r="BB21" i="25" s="1"/>
  <c r="D2" i="6"/>
  <c r="W16" i="25"/>
  <c r="W21" i="25" s="1"/>
  <c r="W22" i="25" s="1"/>
  <c r="BE31" i="4"/>
  <c r="BD31" i="6"/>
  <c r="BB6" i="6"/>
  <c r="BB5" i="6" s="1"/>
  <c r="BB16" i="6" s="1"/>
  <c r="BC10" i="6"/>
  <c r="BC6" i="6" s="1"/>
  <c r="BC16" i="4"/>
  <c r="BD6" i="4"/>
  <c r="BH29" i="4"/>
  <c r="BG29" i="6"/>
  <c r="BE27" i="6"/>
  <c r="BF27" i="4"/>
  <c r="BE26" i="4"/>
  <c r="BD26" i="6"/>
  <c r="BD5" i="4"/>
  <c r="BD32" i="6"/>
  <c r="BE32" i="4"/>
  <c r="BA16" i="6"/>
  <c r="BA25" i="25"/>
  <c r="BA22" i="25" s="1"/>
  <c r="BE24" i="6"/>
  <c r="BF24" i="4"/>
  <c r="BE28" i="4"/>
  <c r="BD28" i="6"/>
  <c r="BB25" i="25"/>
  <c r="BE25" i="4"/>
  <c r="BD25" i="6"/>
  <c r="BD10" i="4"/>
  <c r="BD15" i="4" s="1"/>
  <c r="BF23" i="4"/>
  <c r="BE23" i="6"/>
  <c r="BG30" i="4"/>
  <c r="BF30" i="6"/>
  <c r="BG37" i="4" l="1"/>
  <c r="BF37" i="6"/>
  <c r="BG72" i="4"/>
  <c r="BF72" i="6"/>
  <c r="BF86" i="4"/>
  <c r="BE86" i="6"/>
  <c r="BF67" i="4"/>
  <c r="BE67" i="6"/>
  <c r="BF40" i="4"/>
  <c r="BE40" i="6"/>
  <c r="BF43" i="4"/>
  <c r="BE43" i="6"/>
  <c r="BF82" i="4"/>
  <c r="BE82" i="6"/>
  <c r="BF76" i="4"/>
  <c r="BE76" i="6"/>
  <c r="BF81" i="4"/>
  <c r="BE14" i="4"/>
  <c r="BE81" i="6"/>
  <c r="BF88" i="4"/>
  <c r="BE88" i="6"/>
  <c r="BF56" i="4"/>
  <c r="BE56" i="6"/>
  <c r="BE12" i="6" s="1"/>
  <c r="BE18" i="25" s="1"/>
  <c r="BE12" i="4"/>
  <c r="BG53" i="4"/>
  <c r="BF53" i="6"/>
  <c r="BF45" i="4"/>
  <c r="BE45" i="6"/>
  <c r="BF62" i="4"/>
  <c r="BE62" i="6"/>
  <c r="BD11" i="6"/>
  <c r="BG41" i="4"/>
  <c r="BF41" i="6"/>
  <c r="BF69" i="4"/>
  <c r="BE69" i="6"/>
  <c r="BE91" i="6"/>
  <c r="BF91" i="4"/>
  <c r="BD13" i="6"/>
  <c r="BD19" i="25" s="1"/>
  <c r="BF52" i="6"/>
  <c r="BG52" i="4"/>
  <c r="BC19" i="25"/>
  <c r="BC7" i="6"/>
  <c r="BC5" i="6" s="1"/>
  <c r="BF80" i="6"/>
  <c r="BG80" i="4"/>
  <c r="BF36" i="4"/>
  <c r="BE7" i="4"/>
  <c r="BE36" i="6"/>
  <c r="BE11" i="6" s="1"/>
  <c r="BE17" i="25" s="1"/>
  <c r="BE11" i="4"/>
  <c r="BD12" i="6"/>
  <c r="BD18" i="25" s="1"/>
  <c r="BE13" i="4"/>
  <c r="BF66" i="4"/>
  <c r="BE66" i="6"/>
  <c r="BH75" i="4"/>
  <c r="BG75" i="6"/>
  <c r="V13" i="33"/>
  <c r="T15" i="33"/>
  <c r="T16" i="33" s="1"/>
  <c r="AL115" i="36"/>
  <c r="AN74" i="36"/>
  <c r="AL5" i="24"/>
  <c r="E2" i="24" s="1"/>
  <c r="BH50" i="4"/>
  <c r="BG50" i="6"/>
  <c r="BH35" i="4"/>
  <c r="BG35" i="6"/>
  <c r="BH38" i="4"/>
  <c r="BG38" i="6"/>
  <c r="BH83" i="4"/>
  <c r="BG83" i="6"/>
  <c r="BI58" i="4"/>
  <c r="BH58" i="6"/>
  <c r="V23" i="33"/>
  <c r="V6" i="33" s="1"/>
  <c r="V10" i="32"/>
  <c r="V6" i="32"/>
  <c r="BH90" i="4"/>
  <c r="BG90" i="6"/>
  <c r="BI73" i="4"/>
  <c r="BH73" i="6"/>
  <c r="BH51" i="4"/>
  <c r="BG51" i="6"/>
  <c r="BH61" i="4"/>
  <c r="BG61" i="6"/>
  <c r="U14" i="33"/>
  <c r="BI77" i="4"/>
  <c r="BH77" i="6"/>
  <c r="BI42" i="4"/>
  <c r="BH42" i="6"/>
  <c r="BH89" i="4"/>
  <c r="BG89" i="6"/>
  <c r="BI39" i="4"/>
  <c r="BH39" i="6"/>
  <c r="BH46" i="4"/>
  <c r="BG46" i="6"/>
  <c r="BH92" i="4"/>
  <c r="BG92" i="6"/>
  <c r="U15" i="32"/>
  <c r="U16" i="32" s="1"/>
  <c r="BH85" i="4"/>
  <c r="BG85" i="6"/>
  <c r="V10" i="33"/>
  <c r="X19" i="32"/>
  <c r="W83" i="32"/>
  <c r="W83" i="33" s="1"/>
  <c r="W86" i="32"/>
  <c r="W86" i="33" s="1"/>
  <c r="W82" i="32"/>
  <c r="W82" i="33" s="1"/>
  <c r="W75" i="32"/>
  <c r="W53" i="32"/>
  <c r="W61" i="32"/>
  <c r="W56" i="32"/>
  <c r="W55" i="32"/>
  <c r="W55" i="33" s="1"/>
  <c r="W39" i="32"/>
  <c r="W45" i="32"/>
  <c r="W70" i="32"/>
  <c r="W36" i="32"/>
  <c r="W40" i="32"/>
  <c r="W71" i="32"/>
  <c r="W27" i="32"/>
  <c r="W27" i="33" s="1"/>
  <c r="W69" i="32"/>
  <c r="W23" i="32"/>
  <c r="W28" i="32"/>
  <c r="W28" i="33" s="1"/>
  <c r="W30" i="32"/>
  <c r="W30" i="33" s="1"/>
  <c r="W25" i="32"/>
  <c r="W26" i="32"/>
  <c r="W81" i="32"/>
  <c r="W81" i="33" s="1"/>
  <c r="W91" i="32"/>
  <c r="W91" i="33" s="1"/>
  <c r="W90" i="32"/>
  <c r="W90" i="33" s="1"/>
  <c r="W75" i="33"/>
  <c r="W53" i="33"/>
  <c r="W61" i="33"/>
  <c r="W56" i="33"/>
  <c r="W39" i="33"/>
  <c r="W45" i="33"/>
  <c r="W70" i="33"/>
  <c r="W36" i="33"/>
  <c r="W40" i="33"/>
  <c r="W71" i="33"/>
  <c r="W69" i="33"/>
  <c r="W23" i="33"/>
  <c r="W25" i="33"/>
  <c r="W26" i="33"/>
  <c r="W89" i="32"/>
  <c r="W89" i="33" s="1"/>
  <c r="W66" i="32"/>
  <c r="W66" i="33" s="1"/>
  <c r="W74" i="32"/>
  <c r="W74" i="33" s="1"/>
  <c r="W29" i="33"/>
  <c r="W62" i="32"/>
  <c r="W60" i="32"/>
  <c r="W60" i="33" s="1"/>
  <c r="W51" i="32"/>
  <c r="W51" i="33" s="1"/>
  <c r="W31" i="32"/>
  <c r="W31" i="33" s="1"/>
  <c r="W67" i="32"/>
  <c r="W67" i="33" s="1"/>
  <c r="W85" i="32"/>
  <c r="W85" i="33" s="1"/>
  <c r="W77" i="32"/>
  <c r="W77" i="33" s="1"/>
  <c r="W35" i="32"/>
  <c r="W73" i="32"/>
  <c r="W73" i="33" s="1"/>
  <c r="W29" i="32"/>
  <c r="W87" i="32"/>
  <c r="W87" i="33" s="1"/>
  <c r="W52" i="32"/>
  <c r="W52" i="33" s="1"/>
  <c r="W32" i="32"/>
  <c r="W32" i="33" s="1"/>
  <c r="W44" i="32"/>
  <c r="W44" i="33" s="1"/>
  <c r="W57" i="32"/>
  <c r="W57" i="33" s="1"/>
  <c r="W65" i="32"/>
  <c r="W24" i="32"/>
  <c r="W24" i="33" s="1"/>
  <c r="W50" i="32"/>
  <c r="W43" i="32"/>
  <c r="W43" i="33" s="1"/>
  <c r="W68" i="32"/>
  <c r="W68" i="33" s="1"/>
  <c r="W54" i="32"/>
  <c r="W84" i="32"/>
  <c r="W84" i="33" s="1"/>
  <c r="W38" i="32"/>
  <c r="W38" i="33" s="1"/>
  <c r="W76" i="32"/>
  <c r="W92" i="32"/>
  <c r="W92" i="33" s="1"/>
  <c r="W47" i="32"/>
  <c r="W47" i="33" s="1"/>
  <c r="W80" i="32"/>
  <c r="W59" i="32"/>
  <c r="W59" i="33" s="1"/>
  <c r="W88" i="32"/>
  <c r="W88" i="33" s="1"/>
  <c r="W62" i="33"/>
  <c r="W46" i="32"/>
  <c r="W46" i="33" s="1"/>
  <c r="W58" i="32"/>
  <c r="W58" i="33" s="1"/>
  <c r="W37" i="32"/>
  <c r="W37" i="33" s="1"/>
  <c r="W72" i="32"/>
  <c r="W72" i="33" s="1"/>
  <c r="W42" i="32"/>
  <c r="W42" i="33" s="1"/>
  <c r="W80" i="33"/>
  <c r="W76" i="33"/>
  <c r="W41" i="32"/>
  <c r="W41" i="33" s="1"/>
  <c r="W54" i="33"/>
  <c r="BI47" i="4"/>
  <c r="BH47" i="6"/>
  <c r="BC15" i="6"/>
  <c r="BH87" i="4"/>
  <c r="BG87" i="6"/>
  <c r="BH59" i="4"/>
  <c r="BG59" i="6"/>
  <c r="BH57" i="4"/>
  <c r="BG57" i="6"/>
  <c r="V35" i="33"/>
  <c r="V11" i="33" s="1"/>
  <c r="V11" i="32"/>
  <c r="V13" i="32"/>
  <c r="BI74" i="4"/>
  <c r="BH74" i="6"/>
  <c r="BH68" i="4"/>
  <c r="BG68" i="6"/>
  <c r="BH44" i="4"/>
  <c r="BG44" i="6"/>
  <c r="BH84" i="4"/>
  <c r="BG84" i="6"/>
  <c r="U15" i="33"/>
  <c r="U16" i="33" s="1"/>
  <c r="BI54" i="4"/>
  <c r="BH54" i="6"/>
  <c r="BH55" i="4"/>
  <c r="BG55" i="6"/>
  <c r="BI60" i="4"/>
  <c r="BH60" i="6"/>
  <c r="BH65" i="4"/>
  <c r="BG65" i="6"/>
  <c r="BH70" i="4"/>
  <c r="BG70" i="6"/>
  <c r="BI71" i="4"/>
  <c r="BH71" i="6"/>
  <c r="V80" i="33"/>
  <c r="V14" i="33" s="1"/>
  <c r="V14" i="32"/>
  <c r="BB22" i="25"/>
  <c r="AN82" i="36"/>
  <c r="AN83" i="36"/>
  <c r="AN84" i="36"/>
  <c r="AP40" i="23"/>
  <c r="AO40" i="24"/>
  <c r="AP84" i="23"/>
  <c r="AO84" i="24"/>
  <c r="AO60" i="24"/>
  <c r="AP60" i="23"/>
  <c r="AO85" i="24"/>
  <c r="AP85" i="23"/>
  <c r="AQ91" i="23"/>
  <c r="AP91" i="24"/>
  <c r="AP66" i="23"/>
  <c r="AO66" i="24"/>
  <c r="AP41" i="23"/>
  <c r="AO41" i="24"/>
  <c r="AO59" i="24"/>
  <c r="AP59" i="23"/>
  <c r="AN85" i="36"/>
  <c r="AN78" i="36"/>
  <c r="AO53" i="24"/>
  <c r="AP53" i="23"/>
  <c r="AN61" i="36"/>
  <c r="AN71" i="36" s="1"/>
  <c r="AN10" i="24"/>
  <c r="AO23" i="24"/>
  <c r="AP23" i="23"/>
  <c r="AO6" i="23"/>
  <c r="AO10" i="23"/>
  <c r="AO5" i="23"/>
  <c r="AO35" i="24"/>
  <c r="AP35" i="23"/>
  <c r="AO7" i="23"/>
  <c r="AO11" i="23"/>
  <c r="AL16" i="24"/>
  <c r="AL13" i="25"/>
  <c r="AK27" i="25"/>
  <c r="AK69" i="25"/>
  <c r="AK10" i="25"/>
  <c r="AN80" i="36"/>
  <c r="AQ51" i="24"/>
  <c r="AR51" i="23"/>
  <c r="AP44" i="23"/>
  <c r="AO44" i="24"/>
  <c r="AO45" i="24"/>
  <c r="AP45" i="23"/>
  <c r="AO90" i="24"/>
  <c r="AP90" i="23"/>
  <c r="AP54" i="23"/>
  <c r="AO54" i="24"/>
  <c r="AP77" i="23"/>
  <c r="AO77" i="24"/>
  <c r="AR25" i="23"/>
  <c r="AQ25" i="24"/>
  <c r="AQ63" i="36" s="1"/>
  <c r="AN14" i="24"/>
  <c r="AN8" i="25" s="1"/>
  <c r="AN68" i="25" s="1"/>
  <c r="AN12" i="24"/>
  <c r="AN6" i="25" s="1"/>
  <c r="AN66" i="25" s="1"/>
  <c r="AP87" i="23"/>
  <c r="AO87" i="24"/>
  <c r="AO69" i="24"/>
  <c r="AP69" i="23"/>
  <c r="AP89" i="23"/>
  <c r="AO89" i="24"/>
  <c r="AP57" i="23"/>
  <c r="AO57" i="24"/>
  <c r="AO62" i="24"/>
  <c r="AP62" i="23"/>
  <c r="AO82" i="24"/>
  <c r="AP82" i="23"/>
  <c r="AN75" i="36"/>
  <c r="AO56" i="24"/>
  <c r="AP56" i="23"/>
  <c r="AP71" i="23"/>
  <c r="AO71" i="24"/>
  <c r="AP61" i="23"/>
  <c r="AO61" i="24"/>
  <c r="AM5" i="25"/>
  <c r="AM65" i="25" s="1"/>
  <c r="AM7" i="24"/>
  <c r="AP81" i="23"/>
  <c r="AO81" i="24"/>
  <c r="AO74" i="36" s="1"/>
  <c r="AO30" i="24"/>
  <c r="AO68" i="36" s="1"/>
  <c r="AP30" i="23"/>
  <c r="AN11" i="24"/>
  <c r="AN73" i="36"/>
  <c r="AO39" i="24"/>
  <c r="AP39" i="23"/>
  <c r="AL64" i="25"/>
  <c r="AL9" i="25"/>
  <c r="AO42" i="24"/>
  <c r="AP42" i="23"/>
  <c r="AO73" i="24"/>
  <c r="AP73" i="23"/>
  <c r="AP29" i="23"/>
  <c r="AO29" i="24"/>
  <c r="AO67" i="36" s="1"/>
  <c r="AO83" i="24"/>
  <c r="AP83" i="23"/>
  <c r="AN76" i="36"/>
  <c r="AP36" i="24"/>
  <c r="AQ36" i="23"/>
  <c r="AO80" i="24"/>
  <c r="AP80" i="23"/>
  <c r="AO14" i="23"/>
  <c r="AR58" i="23"/>
  <c r="AQ58" i="24"/>
  <c r="AP32" i="23"/>
  <c r="AO32" i="24"/>
  <c r="AO70" i="36" s="1"/>
  <c r="AP50" i="23"/>
  <c r="AO50" i="24"/>
  <c r="AO12" i="23"/>
  <c r="AP52" i="23"/>
  <c r="AO52" i="24"/>
  <c r="AO26" i="24"/>
  <c r="AO64" i="36" s="1"/>
  <c r="AP26" i="23"/>
  <c r="AN13" i="24"/>
  <c r="AN7" i="25" s="1"/>
  <c r="AN67" i="25" s="1"/>
  <c r="AQ92" i="24"/>
  <c r="AR92" i="23"/>
  <c r="AP24" i="23"/>
  <c r="AO24" i="24"/>
  <c r="AO62" i="36" s="1"/>
  <c r="AP43" i="23"/>
  <c r="AO43" i="24"/>
  <c r="AO31" i="24"/>
  <c r="AO69" i="36" s="1"/>
  <c r="AP31" i="23"/>
  <c r="AO68" i="24"/>
  <c r="AP68" i="23"/>
  <c r="AR86" i="23"/>
  <c r="AQ86" i="24"/>
  <c r="AO55" i="24"/>
  <c r="AP55" i="23"/>
  <c r="AO88" i="24"/>
  <c r="AP88" i="23"/>
  <c r="AN15" i="23"/>
  <c r="AN16" i="23" s="1"/>
  <c r="AM86" i="36"/>
  <c r="AM87" i="36" s="1"/>
  <c r="AO70" i="24"/>
  <c r="AP70" i="23"/>
  <c r="AQ72" i="24"/>
  <c r="AR72" i="23"/>
  <c r="AO27" i="24"/>
  <c r="AO65" i="36" s="1"/>
  <c r="AP27" i="23"/>
  <c r="AN77" i="36"/>
  <c r="AN81" i="36"/>
  <c r="AP28" i="24"/>
  <c r="AP66" i="36" s="1"/>
  <c r="AQ28" i="23"/>
  <c r="AO67" i="24"/>
  <c r="AP67" i="23"/>
  <c r="AR74" i="23"/>
  <c r="AQ74" i="24"/>
  <c r="AO38" i="24"/>
  <c r="AP38" i="23"/>
  <c r="AO37" i="24"/>
  <c r="AP37" i="23"/>
  <c r="AO46" i="24"/>
  <c r="AP46" i="23"/>
  <c r="AN79" i="36"/>
  <c r="AP76" i="23"/>
  <c r="AO76" i="24"/>
  <c r="AM4" i="25"/>
  <c r="AM6" i="24"/>
  <c r="AM15" i="24"/>
  <c r="AM13" i="25" s="1"/>
  <c r="AO75" i="24"/>
  <c r="AP75" i="23"/>
  <c r="AP47" i="23"/>
  <c r="AO47" i="24"/>
  <c r="AO85" i="36" s="1"/>
  <c r="AP65" i="23"/>
  <c r="AO65" i="24"/>
  <c r="AO13" i="23"/>
  <c r="BC16" i="25"/>
  <c r="BC21" i="25" s="1"/>
  <c r="BD10" i="6"/>
  <c r="BD15" i="6" s="1"/>
  <c r="BF31" i="4"/>
  <c r="BE31" i="6"/>
  <c r="BI29" i="4"/>
  <c r="BH29" i="6"/>
  <c r="BE6" i="4"/>
  <c r="BD16" i="4"/>
  <c r="BF24" i="6"/>
  <c r="BG24" i="4"/>
  <c r="BE32" i="6"/>
  <c r="BF32" i="4"/>
  <c r="BF23" i="6"/>
  <c r="BG23" i="4"/>
  <c r="BF28" i="4"/>
  <c r="BE28" i="6"/>
  <c r="BE5" i="4"/>
  <c r="BD16" i="25"/>
  <c r="BE26" i="6"/>
  <c r="BF26" i="4"/>
  <c r="BE25" i="6"/>
  <c r="BF25" i="4"/>
  <c r="BE10" i="4"/>
  <c r="BE15" i="4" s="1"/>
  <c r="BF27" i="6"/>
  <c r="BG27" i="4"/>
  <c r="BC25" i="25"/>
  <c r="BC22" i="25" s="1"/>
  <c r="BG30" i="6"/>
  <c r="BH30" i="4"/>
  <c r="BE13" i="6" l="1"/>
  <c r="BE19" i="25" s="1"/>
  <c r="BG43" i="4"/>
  <c r="BF43" i="6"/>
  <c r="BG67" i="4"/>
  <c r="BF67" i="6"/>
  <c r="BG72" i="6"/>
  <c r="BH72" i="4"/>
  <c r="BC16" i="6"/>
  <c r="BG82" i="4"/>
  <c r="BF82" i="6"/>
  <c r="BG40" i="4"/>
  <c r="BF40" i="6"/>
  <c r="BF86" i="6"/>
  <c r="BG86" i="4"/>
  <c r="BH37" i="4"/>
  <c r="BG37" i="6"/>
  <c r="BG80" i="6"/>
  <c r="BH80" i="4"/>
  <c r="BH52" i="4"/>
  <c r="BG52" i="6"/>
  <c r="BG91" i="4"/>
  <c r="BF91" i="6"/>
  <c r="BF62" i="6"/>
  <c r="BG62" i="4"/>
  <c r="BH53" i="4"/>
  <c r="BG53" i="6"/>
  <c r="BF14" i="4"/>
  <c r="BG81" i="4"/>
  <c r="BF81" i="6"/>
  <c r="BF13" i="4"/>
  <c r="BG66" i="4"/>
  <c r="BF66" i="6"/>
  <c r="BH41" i="4"/>
  <c r="BG41" i="6"/>
  <c r="BG88" i="4"/>
  <c r="BF88" i="6"/>
  <c r="BD17" i="25"/>
  <c r="BD21" i="25" s="1"/>
  <c r="BD7" i="6"/>
  <c r="BG45" i="4"/>
  <c r="BF45" i="6"/>
  <c r="BE14" i="6"/>
  <c r="BG76" i="4"/>
  <c r="BF76" i="6"/>
  <c r="BD6" i="6"/>
  <c r="BD5" i="6" s="1"/>
  <c r="BF36" i="6"/>
  <c r="BF11" i="4"/>
  <c r="BF7" i="4"/>
  <c r="BG36" i="4"/>
  <c r="BG69" i="4"/>
  <c r="BF69" i="6"/>
  <c r="BF56" i="6"/>
  <c r="BF12" i="6" s="1"/>
  <c r="BF18" i="25" s="1"/>
  <c r="BG56" i="4"/>
  <c r="BF12" i="4"/>
  <c r="BI75" i="4"/>
  <c r="BH75" i="6"/>
  <c r="BJ71" i="4"/>
  <c r="BI71" i="6"/>
  <c r="BI70" i="4"/>
  <c r="BH70" i="6"/>
  <c r="BI44" i="4"/>
  <c r="BH44" i="6"/>
  <c r="BJ74" i="4"/>
  <c r="BI74" i="6"/>
  <c r="W10" i="32"/>
  <c r="W6" i="32"/>
  <c r="W5" i="32"/>
  <c r="BI85" i="4"/>
  <c r="BH85" i="6"/>
  <c r="BI61" i="4"/>
  <c r="BH61" i="6"/>
  <c r="BI51" i="4"/>
  <c r="BH51" i="6"/>
  <c r="BI90" i="4"/>
  <c r="BH90" i="6"/>
  <c r="BI65" i="4"/>
  <c r="BH65" i="6"/>
  <c r="BJ60" i="4"/>
  <c r="BI60" i="6"/>
  <c r="BJ54" i="4"/>
  <c r="BI54" i="6"/>
  <c r="Y19" i="32"/>
  <c r="X32" i="32"/>
  <c r="X32" i="33" s="1"/>
  <c r="X82" i="32"/>
  <c r="X81" i="32"/>
  <c r="X81" i="33" s="1"/>
  <c r="X89" i="32"/>
  <c r="X88" i="32"/>
  <c r="X65" i="32"/>
  <c r="X84" i="32"/>
  <c r="X84" i="33" s="1"/>
  <c r="X68" i="32"/>
  <c r="X70" i="32"/>
  <c r="X72" i="32"/>
  <c r="X72" i="33" s="1"/>
  <c r="X74" i="32"/>
  <c r="X55" i="32"/>
  <c r="X50" i="32"/>
  <c r="X77" i="32"/>
  <c r="X77" i="33" s="1"/>
  <c r="X57" i="32"/>
  <c r="X57" i="33" s="1"/>
  <c r="X60" i="32"/>
  <c r="X56" i="32"/>
  <c r="X45" i="32"/>
  <c r="X52" i="32"/>
  <c r="X52" i="33" s="1"/>
  <c r="X44" i="32"/>
  <c r="X30" i="32"/>
  <c r="X38" i="32"/>
  <c r="X27" i="32"/>
  <c r="X27" i="33" s="1"/>
  <c r="X29" i="32"/>
  <c r="X24" i="32"/>
  <c r="X24" i="33" s="1"/>
  <c r="X86" i="32"/>
  <c r="X86" i="33" s="1"/>
  <c r="X85" i="32"/>
  <c r="X85" i="33" s="1"/>
  <c r="X80" i="32"/>
  <c r="X92" i="32"/>
  <c r="X92" i="33" s="1"/>
  <c r="X66" i="32"/>
  <c r="X66" i="33" s="1"/>
  <c r="X90" i="32"/>
  <c r="X90" i="33" s="1"/>
  <c r="X69" i="32"/>
  <c r="X69" i="33" s="1"/>
  <c r="X73" i="32"/>
  <c r="X73" i="33" s="1"/>
  <c r="X51" i="32"/>
  <c r="X51" i="33" s="1"/>
  <c r="X59" i="32"/>
  <c r="X59" i="33" s="1"/>
  <c r="X54" i="32"/>
  <c r="X54" i="33" s="1"/>
  <c r="X76" i="32"/>
  <c r="X76" i="33" s="1"/>
  <c r="X61" i="32"/>
  <c r="X61" i="33" s="1"/>
  <c r="X23" i="32"/>
  <c r="X35" i="32"/>
  <c r="X39" i="32"/>
  <c r="X39" i="33" s="1"/>
  <c r="X43" i="32"/>
  <c r="X43" i="33" s="1"/>
  <c r="X47" i="32"/>
  <c r="X47" i="33" s="1"/>
  <c r="X36" i="32"/>
  <c r="X36" i="33" s="1"/>
  <c r="X26" i="32"/>
  <c r="X26" i="33" s="1"/>
  <c r="X25" i="32"/>
  <c r="X25" i="33" s="1"/>
  <c r="X31" i="32"/>
  <c r="X31" i="33" s="1"/>
  <c r="X40" i="32"/>
  <c r="X40" i="33" s="1"/>
  <c r="X65" i="33"/>
  <c r="X70" i="33"/>
  <c r="X50" i="33"/>
  <c r="X30" i="33"/>
  <c r="X28" i="32"/>
  <c r="X28" i="33" s="1"/>
  <c r="X89" i="33"/>
  <c r="X60" i="33"/>
  <c r="X45" i="33"/>
  <c r="X38" i="33"/>
  <c r="X82" i="33"/>
  <c r="X68" i="33"/>
  <c r="X55" i="33"/>
  <c r="X44" i="33"/>
  <c r="X29" i="33"/>
  <c r="X88" i="33"/>
  <c r="X56" i="33"/>
  <c r="X74" i="33"/>
  <c r="X41" i="32"/>
  <c r="X41" i="33" s="1"/>
  <c r="X46" i="32"/>
  <c r="X46" i="33" s="1"/>
  <c r="X42" i="32"/>
  <c r="X42" i="33" s="1"/>
  <c r="X37" i="32"/>
  <c r="X37" i="33" s="1"/>
  <c r="X91" i="32"/>
  <c r="X91" i="33" s="1"/>
  <c r="X62" i="32"/>
  <c r="X62" i="33" s="1"/>
  <c r="X58" i="32"/>
  <c r="X58" i="33" s="1"/>
  <c r="X53" i="32"/>
  <c r="X53" i="33" s="1"/>
  <c r="X71" i="32"/>
  <c r="X71" i="33" s="1"/>
  <c r="X83" i="32"/>
  <c r="X67" i="33"/>
  <c r="X75" i="32"/>
  <c r="X75" i="33" s="1"/>
  <c r="X67" i="32"/>
  <c r="X87" i="32"/>
  <c r="X83" i="33"/>
  <c r="X87" i="33"/>
  <c r="BI92" i="4"/>
  <c r="BH92" i="6"/>
  <c r="BI46" i="4"/>
  <c r="BH46" i="6"/>
  <c r="BJ42" i="4"/>
  <c r="BI42" i="6"/>
  <c r="BJ58" i="4"/>
  <c r="BI58" i="6"/>
  <c r="BI38" i="4"/>
  <c r="BH38" i="6"/>
  <c r="BI35" i="4"/>
  <c r="BH35" i="6"/>
  <c r="BI84" i="4"/>
  <c r="BH84" i="6"/>
  <c r="BI68" i="4"/>
  <c r="BH68" i="6"/>
  <c r="BI57" i="4"/>
  <c r="BH57" i="6"/>
  <c r="BJ47" i="4"/>
  <c r="BI47" i="6"/>
  <c r="W65" i="33"/>
  <c r="W13" i="33" s="1"/>
  <c r="W13" i="32"/>
  <c r="W7" i="32"/>
  <c r="W11" i="32"/>
  <c r="W35" i="33"/>
  <c r="BJ73" i="4"/>
  <c r="BI73" i="6"/>
  <c r="BI50" i="4"/>
  <c r="BH50" i="6"/>
  <c r="BI55" i="4"/>
  <c r="BH55" i="6"/>
  <c r="BI59" i="4"/>
  <c r="BH59" i="6"/>
  <c r="BI87" i="4"/>
  <c r="BH87" i="6"/>
  <c r="W14" i="33"/>
  <c r="W14" i="32"/>
  <c r="W50" i="33"/>
  <c r="W12" i="33" s="1"/>
  <c r="W12" i="32"/>
  <c r="W6" i="33"/>
  <c r="W10" i="33"/>
  <c r="W5" i="33"/>
  <c r="BJ39" i="4"/>
  <c r="BI39" i="6"/>
  <c r="BI89" i="4"/>
  <c r="BH89" i="6"/>
  <c r="BJ77" i="4"/>
  <c r="BI77" i="6"/>
  <c r="BI83" i="4"/>
  <c r="BH83" i="6"/>
  <c r="AM5" i="24"/>
  <c r="AM16" i="24" s="1"/>
  <c r="AO81" i="36"/>
  <c r="AO75" i="36"/>
  <c r="AO80" i="36"/>
  <c r="AQ43" i="23"/>
  <c r="AP43" i="24"/>
  <c r="AP50" i="24"/>
  <c r="AQ50" i="23"/>
  <c r="AP12" i="23"/>
  <c r="AR36" i="23"/>
  <c r="AQ36" i="24"/>
  <c r="AL69" i="25"/>
  <c r="AL27" i="25"/>
  <c r="AL10" i="25"/>
  <c r="AP56" i="24"/>
  <c r="AQ56" i="23"/>
  <c r="AP82" i="24"/>
  <c r="AQ82" i="23"/>
  <c r="AP89" i="24"/>
  <c r="AQ89" i="23"/>
  <c r="AS51" i="23"/>
  <c r="AR51" i="24"/>
  <c r="AO61" i="36"/>
  <c r="AO71" i="36" s="1"/>
  <c r="AO10" i="24"/>
  <c r="AO76" i="36"/>
  <c r="AQ66" i="23"/>
  <c r="AP66" i="24"/>
  <c r="AQ84" i="23"/>
  <c r="AP84" i="24"/>
  <c r="AO13" i="24"/>
  <c r="AO7" i="25" s="1"/>
  <c r="AO67" i="25" s="1"/>
  <c r="AQ75" i="23"/>
  <c r="AP75" i="24"/>
  <c r="AM64" i="25"/>
  <c r="AM9" i="25"/>
  <c r="AQ46" i="23"/>
  <c r="AP46" i="24"/>
  <c r="AQ38" i="23"/>
  <c r="AP38" i="24"/>
  <c r="AQ67" i="23"/>
  <c r="AP67" i="24"/>
  <c r="AS72" i="23"/>
  <c r="AR72" i="24"/>
  <c r="AM115" i="36"/>
  <c r="AQ55" i="23"/>
  <c r="AP55" i="24"/>
  <c r="AP31" i="24"/>
  <c r="AP69" i="36" s="1"/>
  <c r="AQ31" i="23"/>
  <c r="AP52" i="24"/>
  <c r="AQ52" i="23"/>
  <c r="AN5" i="25"/>
  <c r="AN65" i="25" s="1"/>
  <c r="AN7" i="24"/>
  <c r="AP81" i="24"/>
  <c r="AQ81" i="23"/>
  <c r="AQ61" i="23"/>
  <c r="AP61" i="24"/>
  <c r="AP57" i="24"/>
  <c r="AQ57" i="23"/>
  <c r="AP69" i="24"/>
  <c r="AQ69" i="23"/>
  <c r="AS25" i="23"/>
  <c r="AR25" i="24"/>
  <c r="AR63" i="36" s="1"/>
  <c r="AQ54" i="23"/>
  <c r="AP54" i="24"/>
  <c r="AO83" i="36"/>
  <c r="AO15" i="23"/>
  <c r="AO16" i="23" s="1"/>
  <c r="AN4" i="25"/>
  <c r="AN6" i="24"/>
  <c r="AN15" i="24"/>
  <c r="AP60" i="24"/>
  <c r="AQ60" i="23"/>
  <c r="AO78" i="36"/>
  <c r="AQ65" i="23"/>
  <c r="AP65" i="24"/>
  <c r="AP13" i="23"/>
  <c r="AO84" i="36"/>
  <c r="AS86" i="23"/>
  <c r="AR86" i="24"/>
  <c r="AP24" i="24"/>
  <c r="AP62" i="36" s="1"/>
  <c r="AQ24" i="23"/>
  <c r="AQ26" i="23"/>
  <c r="AP26" i="24"/>
  <c r="AP64" i="36" s="1"/>
  <c r="AQ32" i="23"/>
  <c r="AP32" i="24"/>
  <c r="AP70" i="36" s="1"/>
  <c r="AQ80" i="23"/>
  <c r="AP80" i="24"/>
  <c r="AP14" i="23"/>
  <c r="AQ29" i="23"/>
  <c r="AP29" i="24"/>
  <c r="AP67" i="36" s="1"/>
  <c r="AQ42" i="23"/>
  <c r="AP42" i="24"/>
  <c r="AP39" i="24"/>
  <c r="AQ39" i="23"/>
  <c r="AQ30" i="23"/>
  <c r="AP30" i="24"/>
  <c r="AP68" i="36" s="1"/>
  <c r="AO79" i="36"/>
  <c r="AQ62" i="23"/>
  <c r="AP62" i="24"/>
  <c r="AQ90" i="23"/>
  <c r="AP90" i="24"/>
  <c r="AO82" i="36"/>
  <c r="AP35" i="24"/>
  <c r="AQ35" i="23"/>
  <c r="AP11" i="23"/>
  <c r="AP7" i="23"/>
  <c r="AQ41" i="23"/>
  <c r="AP41" i="24"/>
  <c r="AQ91" i="24"/>
  <c r="AR91" i="23"/>
  <c r="AQ40" i="23"/>
  <c r="AP40" i="24"/>
  <c r="AQ47" i="23"/>
  <c r="AP47" i="24"/>
  <c r="AR74" i="24"/>
  <c r="AS74" i="23"/>
  <c r="AS58" i="23"/>
  <c r="AR58" i="24"/>
  <c r="AN86" i="36"/>
  <c r="AN87" i="36" s="1"/>
  <c r="AP87" i="24"/>
  <c r="AQ87" i="23"/>
  <c r="AP45" i="24"/>
  <c r="AQ45" i="23"/>
  <c r="AQ76" i="23"/>
  <c r="AP76" i="24"/>
  <c r="AP37" i="24"/>
  <c r="AQ37" i="23"/>
  <c r="AR28" i="23"/>
  <c r="AQ28" i="24"/>
  <c r="AQ66" i="36" s="1"/>
  <c r="AP27" i="24"/>
  <c r="AP65" i="36" s="1"/>
  <c r="AQ27" i="23"/>
  <c r="AQ70" i="23"/>
  <c r="AP70" i="24"/>
  <c r="AP88" i="24"/>
  <c r="AQ88" i="23"/>
  <c r="AP68" i="24"/>
  <c r="AQ68" i="23"/>
  <c r="AR92" i="24"/>
  <c r="AS92" i="23"/>
  <c r="AO12" i="24"/>
  <c r="AO6" i="25" s="1"/>
  <c r="AO66" i="25" s="1"/>
  <c r="AO14" i="24"/>
  <c r="AO8" i="25" s="1"/>
  <c r="AO68" i="25" s="1"/>
  <c r="AQ83" i="23"/>
  <c r="AP83" i="24"/>
  <c r="AQ73" i="23"/>
  <c r="AP73" i="24"/>
  <c r="AO77" i="36"/>
  <c r="AQ71" i="23"/>
  <c r="AP71" i="24"/>
  <c r="AP77" i="24"/>
  <c r="AQ77" i="23"/>
  <c r="AQ44" i="23"/>
  <c r="AP44" i="24"/>
  <c r="AO73" i="36"/>
  <c r="AO11" i="24"/>
  <c r="AQ23" i="23"/>
  <c r="AP23" i="24"/>
  <c r="AP10" i="23"/>
  <c r="AP6" i="23"/>
  <c r="AP5" i="23"/>
  <c r="AP53" i="24"/>
  <c r="AQ53" i="23"/>
  <c r="AP59" i="24"/>
  <c r="AQ59" i="23"/>
  <c r="AQ85" i="23"/>
  <c r="AP85" i="24"/>
  <c r="BG31" i="4"/>
  <c r="BF31" i="6"/>
  <c r="BE16" i="4"/>
  <c r="BE10" i="6"/>
  <c r="BE16" i="25" s="1"/>
  <c r="BI29" i="6"/>
  <c r="BJ29" i="4"/>
  <c r="BG27" i="6"/>
  <c r="BH27" i="4"/>
  <c r="BH23" i="4"/>
  <c r="BG23" i="6"/>
  <c r="BG26" i="4"/>
  <c r="BF26" i="6"/>
  <c r="BG28" i="4"/>
  <c r="BF28" i="6"/>
  <c r="BG32" i="4"/>
  <c r="BF32" i="6"/>
  <c r="BG25" i="4"/>
  <c r="BF25" i="6"/>
  <c r="BF10" i="4"/>
  <c r="BF15" i="4" s="1"/>
  <c r="BF5" i="4"/>
  <c r="BG24" i="6"/>
  <c r="BH24" i="4"/>
  <c r="BF6" i="4"/>
  <c r="BD16" i="6"/>
  <c r="BD25" i="25"/>
  <c r="BH30" i="6"/>
  <c r="BI30" i="4"/>
  <c r="BH67" i="4" l="1"/>
  <c r="BG67" i="6"/>
  <c r="BI37" i="4"/>
  <c r="BH37" i="6"/>
  <c r="BG40" i="6"/>
  <c r="BH40" i="4"/>
  <c r="BI72" i="4"/>
  <c r="BH72" i="6"/>
  <c r="BH86" i="4"/>
  <c r="BG86" i="6"/>
  <c r="BH43" i="4"/>
  <c r="BG43" i="6"/>
  <c r="BH82" i="4"/>
  <c r="BG82" i="6"/>
  <c r="BH56" i="4"/>
  <c r="BG56" i="6"/>
  <c r="BG12" i="4"/>
  <c r="BG11" i="4"/>
  <c r="BG7" i="4"/>
  <c r="BH36" i="4"/>
  <c r="BG36" i="6"/>
  <c r="BE20" i="25"/>
  <c r="BE7" i="6"/>
  <c r="BI52" i="4"/>
  <c r="BH52" i="6"/>
  <c r="BH41" i="6"/>
  <c r="BI41" i="4"/>
  <c r="BI80" i="4"/>
  <c r="BH80" i="6"/>
  <c r="BD22" i="25"/>
  <c r="BH45" i="4"/>
  <c r="BG45" i="6"/>
  <c r="BF13" i="6"/>
  <c r="BF19" i="25" s="1"/>
  <c r="BF14" i="6"/>
  <c r="BF20" i="25" s="1"/>
  <c r="BH53" i="6"/>
  <c r="BI53" i="4"/>
  <c r="BH91" i="4"/>
  <c r="BG91" i="6"/>
  <c r="BE21" i="25"/>
  <c r="BH69" i="4"/>
  <c r="BG69" i="6"/>
  <c r="BF11" i="6"/>
  <c r="BH76" i="4"/>
  <c r="BG76" i="6"/>
  <c r="BG88" i="6"/>
  <c r="BH88" i="4"/>
  <c r="BH66" i="4"/>
  <c r="BG66" i="6"/>
  <c r="BG13" i="4"/>
  <c r="BG81" i="6"/>
  <c r="BG14" i="6" s="1"/>
  <c r="BG20" i="25" s="1"/>
  <c r="BG14" i="4"/>
  <c r="BH81" i="4"/>
  <c r="BH62" i="4"/>
  <c r="BG62" i="6"/>
  <c r="BJ75" i="4"/>
  <c r="BI75" i="6"/>
  <c r="BJ35" i="4"/>
  <c r="BI35" i="6"/>
  <c r="BK58" i="4"/>
  <c r="BJ58" i="6"/>
  <c r="BJ92" i="4"/>
  <c r="BI92" i="6"/>
  <c r="X11" i="32"/>
  <c r="X7" i="32"/>
  <c r="X14" i="32"/>
  <c r="X12" i="32"/>
  <c r="Y83" i="32"/>
  <c r="Y85" i="32"/>
  <c r="Y88" i="32"/>
  <c r="Y81" i="32"/>
  <c r="Y91" i="32"/>
  <c r="Y67" i="32"/>
  <c r="Y69" i="32"/>
  <c r="Y71" i="32"/>
  <c r="Y73" i="32"/>
  <c r="Y60" i="32"/>
  <c r="Y60" i="33" s="1"/>
  <c r="Y55" i="32"/>
  <c r="Y54" i="32"/>
  <c r="Y54" i="33" s="1"/>
  <c r="Y62" i="32"/>
  <c r="Y38" i="32"/>
  <c r="Y42" i="32"/>
  <c r="Y46" i="32"/>
  <c r="Y76" i="32"/>
  <c r="Y37" i="32"/>
  <c r="Y41" i="32"/>
  <c r="Y25" i="32"/>
  <c r="Y53" i="32"/>
  <c r="Y83" i="33"/>
  <c r="Y85" i="33"/>
  <c r="Y88" i="33"/>
  <c r="Y81" i="33"/>
  <c r="Y91" i="33"/>
  <c r="Y67" i="33"/>
  <c r="Y69" i="33"/>
  <c r="Y71" i="33"/>
  <c r="Y73" i="33"/>
  <c r="Y55" i="33"/>
  <c r="Y62" i="33"/>
  <c r="Y38" i="33"/>
  <c r="Y42" i="33"/>
  <c r="Y46" i="33"/>
  <c r="Y76" i="33"/>
  <c r="Y37" i="33"/>
  <c r="Y41" i="33"/>
  <c r="Y25" i="33"/>
  <c r="Y53" i="33"/>
  <c r="Y30" i="32"/>
  <c r="Y27" i="32"/>
  <c r="Y32" i="32"/>
  <c r="Z19" i="32"/>
  <c r="Y44" i="33"/>
  <c r="Y29" i="33"/>
  <c r="Y26" i="32"/>
  <c r="Y26" i="33" s="1"/>
  <c r="Y28" i="32"/>
  <c r="Y28" i="33" s="1"/>
  <c r="Y31" i="32"/>
  <c r="Y31" i="33" s="1"/>
  <c r="Y80" i="32"/>
  <c r="Y80" i="33" s="1"/>
  <c r="Y84" i="32"/>
  <c r="Y84" i="33" s="1"/>
  <c r="Y50" i="32"/>
  <c r="Y44" i="32"/>
  <c r="Y35" i="32"/>
  <c r="Y29" i="32"/>
  <c r="Y32" i="33"/>
  <c r="Y92" i="32"/>
  <c r="Y92" i="33" s="1"/>
  <c r="Y68" i="32"/>
  <c r="Y68" i="33" s="1"/>
  <c r="Y58" i="32"/>
  <c r="Y58" i="33" s="1"/>
  <c r="Y75" i="32"/>
  <c r="Y75" i="33" s="1"/>
  <c r="Y39" i="32"/>
  <c r="Y39" i="33" s="1"/>
  <c r="Y24" i="32"/>
  <c r="Y65" i="32"/>
  <c r="Y72" i="32"/>
  <c r="Y72" i="33" s="1"/>
  <c r="Y59" i="32"/>
  <c r="Y59" i="33" s="1"/>
  <c r="Y23" i="32"/>
  <c r="Y47" i="32"/>
  <c r="Y47" i="33" s="1"/>
  <c r="Y27" i="33"/>
  <c r="Y51" i="32"/>
  <c r="Y51" i="33" s="1"/>
  <c r="Y30" i="33"/>
  <c r="Y87" i="32"/>
  <c r="Y87" i="33" s="1"/>
  <c r="Y43" i="32"/>
  <c r="Y43" i="33" s="1"/>
  <c r="Y77" i="32"/>
  <c r="Y77" i="33" s="1"/>
  <c r="Y89" i="32"/>
  <c r="Y89" i="33" s="1"/>
  <c r="Y45" i="32"/>
  <c r="Y90" i="32"/>
  <c r="Y66" i="32"/>
  <c r="Y66" i="33" s="1"/>
  <c r="Y40" i="32"/>
  <c r="Y57" i="32"/>
  <c r="Y45" i="33"/>
  <c r="Y61" i="32"/>
  <c r="Y56" i="32"/>
  <c r="Y56" i="33" s="1"/>
  <c r="Y52" i="32"/>
  <c r="Y57" i="33"/>
  <c r="Y61" i="33"/>
  <c r="Y52" i="33"/>
  <c r="Y70" i="33"/>
  <c r="Y70" i="32"/>
  <c r="Y90" i="33"/>
  <c r="Y86" i="32"/>
  <c r="Y86" i="33" s="1"/>
  <c r="Y82" i="32"/>
  <c r="Y82" i="33" s="1"/>
  <c r="Y40" i="33"/>
  <c r="Y36" i="32"/>
  <c r="Y36" i="33" s="1"/>
  <c r="Y24" i="33"/>
  <c r="Y74" i="32"/>
  <c r="Y74" i="33" s="1"/>
  <c r="BK74" i="4"/>
  <c r="BJ74" i="6"/>
  <c r="BK71" i="4"/>
  <c r="BJ71" i="6"/>
  <c r="BK77" i="4"/>
  <c r="BJ77" i="6"/>
  <c r="BK39" i="4"/>
  <c r="BJ39" i="6"/>
  <c r="W15" i="33"/>
  <c r="W16" i="33" s="1"/>
  <c r="BJ87" i="4"/>
  <c r="BI87" i="6"/>
  <c r="W7" i="33"/>
  <c r="W11" i="33"/>
  <c r="BJ57" i="4"/>
  <c r="BI57" i="6"/>
  <c r="BJ84" i="4"/>
  <c r="BI84" i="6"/>
  <c r="X13" i="33"/>
  <c r="X6" i="32"/>
  <c r="X10" i="32"/>
  <c r="X5" i="32"/>
  <c r="X35" i="33"/>
  <c r="X80" i="33"/>
  <c r="X14" i="33" s="1"/>
  <c r="BJ90" i="4"/>
  <c r="BI90" i="6"/>
  <c r="BJ61" i="4"/>
  <c r="BI61" i="6"/>
  <c r="BJ50" i="4"/>
  <c r="BI50" i="6"/>
  <c r="BK73" i="4"/>
  <c r="BJ73" i="6"/>
  <c r="W15" i="32"/>
  <c r="W16" i="32" s="1"/>
  <c r="BJ38" i="4"/>
  <c r="BI38" i="6"/>
  <c r="BK42" i="4"/>
  <c r="BJ42" i="6"/>
  <c r="BJ46" i="4"/>
  <c r="BI46" i="6"/>
  <c r="X23" i="33"/>
  <c r="BK54" i="4"/>
  <c r="BJ54" i="6"/>
  <c r="BK60" i="4"/>
  <c r="BJ60" i="6"/>
  <c r="BJ44" i="4"/>
  <c r="BI44" i="6"/>
  <c r="BJ70" i="4"/>
  <c r="BI70" i="6"/>
  <c r="BJ83" i="4"/>
  <c r="BI83" i="6"/>
  <c r="BJ89" i="4"/>
  <c r="BI89" i="6"/>
  <c r="BJ59" i="4"/>
  <c r="BI59" i="6"/>
  <c r="BJ55" i="4"/>
  <c r="BI55" i="6"/>
  <c r="BK47" i="4"/>
  <c r="BJ47" i="6"/>
  <c r="BJ68" i="4"/>
  <c r="BI68" i="6"/>
  <c r="X12" i="33"/>
  <c r="X13" i="32"/>
  <c r="BJ65" i="4"/>
  <c r="BI65" i="6"/>
  <c r="BJ51" i="4"/>
  <c r="BI51" i="6"/>
  <c r="BJ85" i="4"/>
  <c r="BI85" i="6"/>
  <c r="AP74" i="36"/>
  <c r="AP75" i="36"/>
  <c r="AP77" i="36"/>
  <c r="AP78" i="36"/>
  <c r="AP79" i="36"/>
  <c r="AP83" i="36"/>
  <c r="AR77" i="23"/>
  <c r="AQ77" i="24"/>
  <c r="AQ45" i="24"/>
  <c r="AR45" i="23"/>
  <c r="AR66" i="23"/>
  <c r="AQ66" i="24"/>
  <c r="AQ82" i="24"/>
  <c r="AR82" i="23"/>
  <c r="AQ53" i="24"/>
  <c r="AR53" i="23"/>
  <c r="AP15" i="23"/>
  <c r="AP16" i="23" s="1"/>
  <c r="AO86" i="36"/>
  <c r="AO87" i="36" s="1"/>
  <c r="AQ68" i="24"/>
  <c r="AR68" i="23"/>
  <c r="AP85" i="36"/>
  <c r="AR40" i="23"/>
  <c r="AQ40" i="24"/>
  <c r="AQ41" i="24"/>
  <c r="AR41" i="23"/>
  <c r="AP73" i="36"/>
  <c r="AP11" i="24"/>
  <c r="AR30" i="23"/>
  <c r="AQ30" i="24"/>
  <c r="AQ68" i="36" s="1"/>
  <c r="AR42" i="23"/>
  <c r="AQ42" i="24"/>
  <c r="AP14" i="24"/>
  <c r="AP8" i="25" s="1"/>
  <c r="AP68" i="25" s="1"/>
  <c r="AP13" i="24"/>
  <c r="AP7" i="25" s="1"/>
  <c r="AP67" i="25" s="1"/>
  <c r="AQ69" i="24"/>
  <c r="AR69" i="23"/>
  <c r="AN5" i="24"/>
  <c r="AN16" i="24" s="1"/>
  <c r="AR31" i="23"/>
  <c r="AQ31" i="24"/>
  <c r="AQ69" i="36" s="1"/>
  <c r="AT72" i="23"/>
  <c r="AS72" i="24"/>
  <c r="AQ38" i="24"/>
  <c r="AR38" i="23"/>
  <c r="AS51" i="24"/>
  <c r="AT51" i="23"/>
  <c r="AQ43" i="24"/>
  <c r="AR43" i="23"/>
  <c r="AO5" i="25"/>
  <c r="AO65" i="25" s="1"/>
  <c r="AO7" i="24"/>
  <c r="AR83" i="23"/>
  <c r="AQ83" i="24"/>
  <c r="AQ90" i="24"/>
  <c r="AR90" i="23"/>
  <c r="AN9" i="25"/>
  <c r="AN64" i="25"/>
  <c r="AT25" i="23"/>
  <c r="AS25" i="24"/>
  <c r="AS63" i="36" s="1"/>
  <c r="AQ55" i="24"/>
  <c r="AR55" i="23"/>
  <c r="AS36" i="23"/>
  <c r="AR36" i="24"/>
  <c r="AR85" i="23"/>
  <c r="AQ85" i="24"/>
  <c r="AP76" i="36"/>
  <c r="AP61" i="36"/>
  <c r="AP71" i="36" s="1"/>
  <c r="AP10" i="24"/>
  <c r="AP82" i="36"/>
  <c r="AQ73" i="24"/>
  <c r="AR73" i="23"/>
  <c r="AQ70" i="24"/>
  <c r="AR70" i="23"/>
  <c r="AS28" i="23"/>
  <c r="AR28" i="24"/>
  <c r="AR66" i="36" s="1"/>
  <c r="AR76" i="23"/>
  <c r="AQ76" i="24"/>
  <c r="AR87" i="23"/>
  <c r="AQ87" i="24"/>
  <c r="AS58" i="24"/>
  <c r="AT58" i="23"/>
  <c r="AQ47" i="24"/>
  <c r="AR47" i="23"/>
  <c r="AS91" i="23"/>
  <c r="AR91" i="24"/>
  <c r="AR62" i="23"/>
  <c r="AQ62" i="24"/>
  <c r="AQ39" i="24"/>
  <c r="AR39" i="23"/>
  <c r="AQ80" i="24"/>
  <c r="AR80" i="23"/>
  <c r="AQ14" i="23"/>
  <c r="AQ26" i="24"/>
  <c r="AQ64" i="36" s="1"/>
  <c r="AR26" i="23"/>
  <c r="AT86" i="23"/>
  <c r="AS86" i="24"/>
  <c r="AR65" i="23"/>
  <c r="AQ65" i="24"/>
  <c r="AQ13" i="23"/>
  <c r="AN13" i="25"/>
  <c r="AR54" i="23"/>
  <c r="AQ54" i="24"/>
  <c r="AR61" i="23"/>
  <c r="AQ61" i="24"/>
  <c r="AP84" i="36"/>
  <c r="AR84" i="23"/>
  <c r="AQ84" i="24"/>
  <c r="AO6" i="24"/>
  <c r="AO15" i="24"/>
  <c r="AO4" i="25"/>
  <c r="AQ89" i="24"/>
  <c r="AR89" i="23"/>
  <c r="AQ56" i="24"/>
  <c r="AR56" i="23"/>
  <c r="AR50" i="23"/>
  <c r="AQ50" i="24"/>
  <c r="AQ12" i="23"/>
  <c r="AN115" i="36"/>
  <c r="AQ35" i="24"/>
  <c r="AR35" i="23"/>
  <c r="AQ7" i="23"/>
  <c r="AQ11" i="23"/>
  <c r="AQ32" i="24"/>
  <c r="AQ70" i="36" s="1"/>
  <c r="AR32" i="23"/>
  <c r="AR60" i="23"/>
  <c r="AQ60" i="24"/>
  <c r="AP80" i="36"/>
  <c r="AM10" i="25"/>
  <c r="AM69" i="25"/>
  <c r="AM27" i="25"/>
  <c r="AP81" i="36"/>
  <c r="AR59" i="23"/>
  <c r="AQ59" i="24"/>
  <c r="AR23" i="23"/>
  <c r="AQ23" i="24"/>
  <c r="AQ6" i="23"/>
  <c r="AQ10" i="23"/>
  <c r="AQ5" i="23"/>
  <c r="AQ44" i="24"/>
  <c r="AR44" i="23"/>
  <c r="AR71" i="23"/>
  <c r="AQ71" i="24"/>
  <c r="AT92" i="23"/>
  <c r="AS92" i="24"/>
  <c r="AR88" i="23"/>
  <c r="AQ88" i="24"/>
  <c r="AR27" i="23"/>
  <c r="AQ27" i="24"/>
  <c r="AQ65" i="36" s="1"/>
  <c r="AR37" i="23"/>
  <c r="AQ37" i="24"/>
  <c r="AT74" i="23"/>
  <c r="AS74" i="24"/>
  <c r="AR29" i="23"/>
  <c r="AQ29" i="24"/>
  <c r="AQ67" i="36" s="1"/>
  <c r="AR24" i="23"/>
  <c r="AQ24" i="24"/>
  <c r="AQ62" i="36" s="1"/>
  <c r="AQ57" i="24"/>
  <c r="AR57" i="23"/>
  <c r="AQ81" i="24"/>
  <c r="AR81" i="23"/>
  <c r="AR52" i="23"/>
  <c r="AQ52" i="24"/>
  <c r="AR67" i="23"/>
  <c r="AQ67" i="24"/>
  <c r="AR46" i="23"/>
  <c r="AQ46" i="24"/>
  <c r="AR75" i="23"/>
  <c r="AQ75" i="24"/>
  <c r="AP12" i="24"/>
  <c r="AP6" i="25" s="1"/>
  <c r="AP66" i="25" s="1"/>
  <c r="BE15" i="6"/>
  <c r="BG31" i="6"/>
  <c r="BH31" i="4"/>
  <c r="BE6" i="6"/>
  <c r="BE5" i="6" s="1"/>
  <c r="BF10" i="6"/>
  <c r="BF6" i="6" s="1"/>
  <c r="BF16" i="4"/>
  <c r="BG5" i="4"/>
  <c r="BK29" i="4"/>
  <c r="BJ29" i="6"/>
  <c r="BH32" i="4"/>
  <c r="BG32" i="6"/>
  <c r="BG10" i="4"/>
  <c r="BG15" i="4" s="1"/>
  <c r="BH27" i="6"/>
  <c r="BI27" i="4"/>
  <c r="BI24" i="4"/>
  <c r="BH24" i="6"/>
  <c r="BG26" i="6"/>
  <c r="BH26" i="4"/>
  <c r="BF16" i="25"/>
  <c r="BG25" i="6"/>
  <c r="BH25" i="4"/>
  <c r="BG6" i="4"/>
  <c r="BG28" i="6"/>
  <c r="BH28" i="4"/>
  <c r="BE25" i="25"/>
  <c r="BE22" i="25" s="1"/>
  <c r="BI23" i="4"/>
  <c r="BH23" i="6"/>
  <c r="BJ30" i="4"/>
  <c r="BI30" i="6"/>
  <c r="BH43" i="6" l="1"/>
  <c r="BI43" i="4"/>
  <c r="BJ72" i="4"/>
  <c r="BI72" i="6"/>
  <c r="BJ37" i="4"/>
  <c r="BI37" i="6"/>
  <c r="BI40" i="4"/>
  <c r="BH40" i="6"/>
  <c r="BH82" i="6"/>
  <c r="BI82" i="4"/>
  <c r="BH86" i="6"/>
  <c r="BI86" i="4"/>
  <c r="BI67" i="4"/>
  <c r="BH67" i="6"/>
  <c r="BI88" i="4"/>
  <c r="BH88" i="6"/>
  <c r="BF17" i="25"/>
  <c r="BF21" i="25" s="1"/>
  <c r="BF7" i="6"/>
  <c r="BH62" i="6"/>
  <c r="BI62" i="4"/>
  <c r="BI91" i="4"/>
  <c r="BH91" i="6"/>
  <c r="BG11" i="6"/>
  <c r="BF5" i="6"/>
  <c r="BI81" i="4"/>
  <c r="BH81" i="6"/>
  <c r="BH14" i="6" s="1"/>
  <c r="BH20" i="25" s="1"/>
  <c r="BH14" i="4"/>
  <c r="BG13" i="6"/>
  <c r="BG19" i="25" s="1"/>
  <c r="BI69" i="4"/>
  <c r="BH69" i="6"/>
  <c r="BI53" i="6"/>
  <c r="BJ53" i="4"/>
  <c r="BJ80" i="4"/>
  <c r="BI80" i="6"/>
  <c r="BI52" i="6"/>
  <c r="BJ52" i="4"/>
  <c r="BH7" i="4"/>
  <c r="BI36" i="4"/>
  <c r="BH11" i="4"/>
  <c r="BH36" i="6"/>
  <c r="BG12" i="6"/>
  <c r="BG18" i="25" s="1"/>
  <c r="BF15" i="6"/>
  <c r="BE16" i="6"/>
  <c r="BH13" i="4"/>
  <c r="BI66" i="4"/>
  <c r="BH66" i="6"/>
  <c r="BI76" i="4"/>
  <c r="BH76" i="6"/>
  <c r="BI45" i="4"/>
  <c r="BH45" i="6"/>
  <c r="BI41" i="6"/>
  <c r="BJ41" i="4"/>
  <c r="BI56" i="4"/>
  <c r="BH56" i="6"/>
  <c r="BH12" i="6" s="1"/>
  <c r="BH18" i="25" s="1"/>
  <c r="BH12" i="4"/>
  <c r="BK75" i="4"/>
  <c r="BJ75" i="6"/>
  <c r="AQ80" i="36"/>
  <c r="Y14" i="33"/>
  <c r="BL60" i="4"/>
  <c r="BK60" i="6"/>
  <c r="BK90" i="4"/>
  <c r="BJ90" i="6"/>
  <c r="X15" i="32"/>
  <c r="X16" i="32" s="1"/>
  <c r="BK84" i="4"/>
  <c r="BJ84" i="6"/>
  <c r="BL77" i="4"/>
  <c r="BK77" i="6"/>
  <c r="BL71" i="4"/>
  <c r="BK71" i="6"/>
  <c r="BL74" i="4"/>
  <c r="BK74" i="6"/>
  <c r="Y12" i="32"/>
  <c r="Y50" i="33"/>
  <c r="Y12" i="33" s="1"/>
  <c r="BK51" i="4"/>
  <c r="BJ51" i="6"/>
  <c r="BK68" i="4"/>
  <c r="BJ68" i="6"/>
  <c r="BK55" i="4"/>
  <c r="BJ55" i="6"/>
  <c r="BK83" i="4"/>
  <c r="BJ83" i="6"/>
  <c r="BK44" i="4"/>
  <c r="BJ44" i="6"/>
  <c r="X10" i="33"/>
  <c r="X6" i="33"/>
  <c r="X5" i="33"/>
  <c r="BL42" i="4"/>
  <c r="BK42" i="6"/>
  <c r="Y13" i="32"/>
  <c r="BK92" i="4"/>
  <c r="BJ92" i="6"/>
  <c r="BL58" i="4"/>
  <c r="BK58" i="6"/>
  <c r="BK35" i="4"/>
  <c r="BJ35" i="6"/>
  <c r="BK65" i="4"/>
  <c r="BJ65" i="6"/>
  <c r="BL54" i="4"/>
  <c r="BK54" i="6"/>
  <c r="BK50" i="4"/>
  <c r="BJ50" i="6"/>
  <c r="BK61" i="4"/>
  <c r="BJ61" i="6"/>
  <c r="X7" i="33"/>
  <c r="X11" i="33"/>
  <c r="BK57" i="4"/>
  <c r="BJ57" i="6"/>
  <c r="BL39" i="4"/>
  <c r="BK39" i="6"/>
  <c r="Y5" i="32"/>
  <c r="Y6" i="32"/>
  <c r="Y10" i="32"/>
  <c r="Y7" i="32"/>
  <c r="Y11" i="32"/>
  <c r="Y14" i="32"/>
  <c r="Y35" i="33"/>
  <c r="Y65" i="33"/>
  <c r="Y13" i="33" s="1"/>
  <c r="BK85" i="4"/>
  <c r="BJ85" i="6"/>
  <c r="BL47" i="4"/>
  <c r="BK47" i="6"/>
  <c r="BK59" i="4"/>
  <c r="BJ59" i="6"/>
  <c r="BK89" i="4"/>
  <c r="BJ89" i="6"/>
  <c r="BK70" i="4"/>
  <c r="BJ70" i="6"/>
  <c r="BK46" i="4"/>
  <c r="BJ46" i="6"/>
  <c r="BK38" i="4"/>
  <c r="BJ38" i="6"/>
  <c r="BL73" i="4"/>
  <c r="BK73" i="6"/>
  <c r="BJ87" i="6"/>
  <c r="BK87" i="4"/>
  <c r="Y23" i="33"/>
  <c r="Z84" i="32"/>
  <c r="Z83" i="32"/>
  <c r="Z83" i="33" s="1"/>
  <c r="Z82" i="32"/>
  <c r="Z92" i="32"/>
  <c r="Z92" i="33" s="1"/>
  <c r="Z66" i="32"/>
  <c r="Z67" i="32"/>
  <c r="Z67" i="33" s="1"/>
  <c r="Z71" i="32"/>
  <c r="Z75" i="32"/>
  <c r="Z75" i="33" s="1"/>
  <c r="Z57" i="32"/>
  <c r="Z52" i="32"/>
  <c r="Z52" i="33" s="1"/>
  <c r="Z54" i="32"/>
  <c r="Z62" i="32"/>
  <c r="Z62" i="33" s="1"/>
  <c r="Z38" i="32"/>
  <c r="Z42" i="32"/>
  <c r="Z42" i="33" s="1"/>
  <c r="Z46" i="32"/>
  <c r="Z45" i="32"/>
  <c r="Z45" i="33" s="1"/>
  <c r="Z58" i="32"/>
  <c r="Z47" i="32"/>
  <c r="Z47" i="33" s="1"/>
  <c r="AA19" i="32"/>
  <c r="Z84" i="33"/>
  <c r="Z82" i="33"/>
  <c r="Z66" i="33"/>
  <c r="Z71" i="33"/>
  <c r="Z57" i="33"/>
  <c r="Z54" i="33"/>
  <c r="Z38" i="33"/>
  <c r="Z46" i="33"/>
  <c r="Z58" i="33"/>
  <c r="Z87" i="33"/>
  <c r="Z68" i="33"/>
  <c r="Z76" i="33"/>
  <c r="Z61" i="33"/>
  <c r="Z59" i="33"/>
  <c r="Z36" i="33"/>
  <c r="Z41" i="33"/>
  <c r="Z87" i="32"/>
  <c r="Z72" i="32"/>
  <c r="Z72" i="33" s="1"/>
  <c r="Z61" i="32"/>
  <c r="Z50" i="32"/>
  <c r="Z90" i="32"/>
  <c r="Z90" i="33" s="1"/>
  <c r="Z91" i="32"/>
  <c r="Z91" i="33" s="1"/>
  <c r="Z74" i="32"/>
  <c r="Z74" i="33" s="1"/>
  <c r="Z56" i="32"/>
  <c r="Z56" i="33" s="1"/>
  <c r="Z36" i="32"/>
  <c r="Z43" i="32"/>
  <c r="Z43" i="33" s="1"/>
  <c r="Z41" i="32"/>
  <c r="Z88" i="32"/>
  <c r="Z88" i="33" s="1"/>
  <c r="Z70" i="32"/>
  <c r="Z70" i="33" s="1"/>
  <c r="Z53" i="32"/>
  <c r="Z53" i="33" s="1"/>
  <c r="Z59" i="32"/>
  <c r="Z37" i="32"/>
  <c r="Z37" i="33" s="1"/>
  <c r="Z68" i="32"/>
  <c r="Z28" i="32"/>
  <c r="Z28" i="33" s="1"/>
  <c r="Z76" i="32"/>
  <c r="Z31" i="32"/>
  <c r="Z80" i="32"/>
  <c r="Z86" i="32"/>
  <c r="Z86" i="33" s="1"/>
  <c r="Z40" i="32"/>
  <c r="Z40" i="33" s="1"/>
  <c r="Z51" i="32"/>
  <c r="Z51" i="33"/>
  <c r="Z77" i="32"/>
  <c r="Z29" i="32"/>
  <c r="Z29" i="33" s="1"/>
  <c r="Z35" i="33"/>
  <c r="Z81" i="33"/>
  <c r="Z30" i="32"/>
  <c r="Z60" i="33"/>
  <c r="Z32" i="32"/>
  <c r="Z32" i="33" s="1"/>
  <c r="Z44" i="32"/>
  <c r="Z65" i="32"/>
  <c r="Z77" i="33"/>
  <c r="Z73" i="32"/>
  <c r="Z73" i="33" s="1"/>
  <c r="Z27" i="32"/>
  <c r="Z27" i="33" s="1"/>
  <c r="Z24" i="32"/>
  <c r="Z30" i="33"/>
  <c r="Z39" i="32"/>
  <c r="Z39" i="33" s="1"/>
  <c r="Z85" i="32"/>
  <c r="Z85" i="33" s="1"/>
  <c r="Z24" i="33"/>
  <c r="Z44" i="33"/>
  <c r="Z25" i="33"/>
  <c r="Z31" i="33"/>
  <c r="Z35" i="32"/>
  <c r="Z69" i="32"/>
  <c r="Z69" i="33" s="1"/>
  <c r="Z81" i="32"/>
  <c r="Z60" i="32"/>
  <c r="Z55" i="32"/>
  <c r="Z55" i="33" s="1"/>
  <c r="Z23" i="32"/>
  <c r="Z89" i="33"/>
  <c r="Z89" i="32"/>
  <c r="Z26" i="32"/>
  <c r="Z26" i="33" s="1"/>
  <c r="Z25" i="32"/>
  <c r="AQ84" i="36"/>
  <c r="AQ81" i="36"/>
  <c r="AQ15" i="23"/>
  <c r="AQ16" i="23" s="1"/>
  <c r="AQ79" i="36"/>
  <c r="AR37" i="24"/>
  <c r="AS37" i="23"/>
  <c r="AR71" i="24"/>
  <c r="AS71" i="23"/>
  <c r="AS60" i="23"/>
  <c r="AR60" i="24"/>
  <c r="AQ77" i="36"/>
  <c r="AT91" i="23"/>
  <c r="AS91" i="24"/>
  <c r="AP4" i="25"/>
  <c r="AP6" i="24"/>
  <c r="AP15" i="24"/>
  <c r="AS55" i="23"/>
  <c r="AR55" i="24"/>
  <c r="AT51" i="24"/>
  <c r="AU51" i="23"/>
  <c r="AR68" i="24"/>
  <c r="AS68" i="23"/>
  <c r="AS53" i="23"/>
  <c r="AR53" i="24"/>
  <c r="AS81" i="23"/>
  <c r="AR81" i="24"/>
  <c r="AR44" i="24"/>
  <c r="AS44" i="23"/>
  <c r="AS59" i="23"/>
  <c r="AR59" i="24"/>
  <c r="AR32" i="24"/>
  <c r="AR70" i="36" s="1"/>
  <c r="AS32" i="23"/>
  <c r="AR35" i="24"/>
  <c r="AS35" i="23"/>
  <c r="AR11" i="23"/>
  <c r="AR7" i="23"/>
  <c r="AR56" i="24"/>
  <c r="AS56" i="23"/>
  <c r="AO9" i="25"/>
  <c r="AO64" i="25"/>
  <c r="AS84" i="23"/>
  <c r="AR84" i="24"/>
  <c r="AU86" i="23"/>
  <c r="AT86" i="24"/>
  <c r="AS80" i="23"/>
  <c r="AR80" i="24"/>
  <c r="AR14" i="23"/>
  <c r="AS47" i="23"/>
  <c r="AR47" i="24"/>
  <c r="AS73" i="23"/>
  <c r="AR73" i="24"/>
  <c r="AN10" i="25"/>
  <c r="AN27" i="25"/>
  <c r="AN69" i="25"/>
  <c r="AR83" i="24"/>
  <c r="AS83" i="23"/>
  <c r="AR43" i="24"/>
  <c r="AS43" i="23"/>
  <c r="AT72" i="24"/>
  <c r="AU72" i="23"/>
  <c r="AS69" i="23"/>
  <c r="AR69" i="24"/>
  <c r="AP5" i="25"/>
  <c r="AP65" i="25" s="1"/>
  <c r="AP7" i="24"/>
  <c r="AQ78" i="36"/>
  <c r="AQ76" i="36"/>
  <c r="AQ83" i="36"/>
  <c r="AS50" i="23"/>
  <c r="AR50" i="24"/>
  <c r="AR12" i="23"/>
  <c r="AS76" i="23"/>
  <c r="AR76" i="24"/>
  <c r="AS82" i="23"/>
  <c r="AR82" i="24"/>
  <c r="AS75" i="23"/>
  <c r="AR75" i="24"/>
  <c r="AR67" i="24"/>
  <c r="AS67" i="23"/>
  <c r="AR24" i="24"/>
  <c r="AR62" i="36" s="1"/>
  <c r="AS24" i="23"/>
  <c r="AU74" i="23"/>
  <c r="AT74" i="24"/>
  <c r="AR27" i="24"/>
  <c r="AR65" i="36" s="1"/>
  <c r="AS27" i="23"/>
  <c r="AT92" i="24"/>
  <c r="AU92" i="23"/>
  <c r="AQ82" i="36"/>
  <c r="AQ61" i="36"/>
  <c r="AQ71" i="36" s="1"/>
  <c r="AQ10" i="24"/>
  <c r="AQ73" i="36"/>
  <c r="AQ11" i="24"/>
  <c r="AO13" i="25"/>
  <c r="AO10" i="25" s="1"/>
  <c r="AR54" i="24"/>
  <c r="AS54" i="23"/>
  <c r="AQ13" i="24"/>
  <c r="AQ7" i="25" s="1"/>
  <c r="AQ67" i="25" s="1"/>
  <c r="AS26" i="23"/>
  <c r="AR26" i="24"/>
  <c r="AR64" i="36" s="1"/>
  <c r="AQ14" i="24"/>
  <c r="AQ8" i="25" s="1"/>
  <c r="AQ68" i="25" s="1"/>
  <c r="AR62" i="24"/>
  <c r="AS62" i="23"/>
  <c r="AQ85" i="36"/>
  <c r="AR87" i="24"/>
  <c r="AS87" i="23"/>
  <c r="AS28" i="24"/>
  <c r="AS66" i="36" s="1"/>
  <c r="AT28" i="23"/>
  <c r="AS36" i="24"/>
  <c r="AT36" i="23"/>
  <c r="AS90" i="23"/>
  <c r="AR90" i="24"/>
  <c r="AO5" i="24"/>
  <c r="AO16" i="24" s="1"/>
  <c r="AS38" i="23"/>
  <c r="AR38" i="24"/>
  <c r="AR42" i="24"/>
  <c r="AS42" i="23"/>
  <c r="AP86" i="36"/>
  <c r="AP87" i="36" s="1"/>
  <c r="AS40" i="23"/>
  <c r="AR40" i="24"/>
  <c r="AO115" i="36"/>
  <c r="AQ74" i="36"/>
  <c r="AS46" i="23"/>
  <c r="AR46" i="24"/>
  <c r="AS52" i="23"/>
  <c r="AR52" i="24"/>
  <c r="AS29" i="23"/>
  <c r="AR29" i="24"/>
  <c r="AR67" i="36" s="1"/>
  <c r="AS88" i="23"/>
  <c r="AR88" i="24"/>
  <c r="AR61" i="24"/>
  <c r="AS61" i="23"/>
  <c r="AR85" i="24"/>
  <c r="AS85" i="23"/>
  <c r="AS30" i="23"/>
  <c r="AR30" i="24"/>
  <c r="AR68" i="36" s="1"/>
  <c r="AS45" i="23"/>
  <c r="AR45" i="24"/>
  <c r="AS57" i="23"/>
  <c r="AR57" i="24"/>
  <c r="AQ75" i="36"/>
  <c r="AR23" i="24"/>
  <c r="AS23" i="23"/>
  <c r="AR10" i="23"/>
  <c r="AR6" i="23"/>
  <c r="AR5" i="23"/>
  <c r="AQ12" i="24"/>
  <c r="AQ6" i="25" s="1"/>
  <c r="AQ66" i="25" s="1"/>
  <c r="AR89" i="24"/>
  <c r="AS89" i="23"/>
  <c r="AS65" i="23"/>
  <c r="AR65" i="24"/>
  <c r="AR13" i="23"/>
  <c r="AR39" i="24"/>
  <c r="AS39" i="23"/>
  <c r="AU58" i="23"/>
  <c r="AT58" i="24"/>
  <c r="AR70" i="24"/>
  <c r="AS70" i="23"/>
  <c r="AT25" i="24"/>
  <c r="AT63" i="36" s="1"/>
  <c r="AU25" i="23"/>
  <c r="AR31" i="24"/>
  <c r="AR69" i="36" s="1"/>
  <c r="AS31" i="23"/>
  <c r="AS41" i="23"/>
  <c r="AR41" i="24"/>
  <c r="AS66" i="23"/>
  <c r="AR66" i="24"/>
  <c r="AS77" i="23"/>
  <c r="AR77" i="24"/>
  <c r="BI31" i="4"/>
  <c r="BH31" i="6"/>
  <c r="BG16" i="4"/>
  <c r="BH5" i="4"/>
  <c r="BL29" i="4"/>
  <c r="BK29" i="6"/>
  <c r="BF25" i="25"/>
  <c r="BF16" i="6"/>
  <c r="BH28" i="6"/>
  <c r="BI28" i="4"/>
  <c r="BJ27" i="4"/>
  <c r="BI27" i="6"/>
  <c r="BI32" i="4"/>
  <c r="BH32" i="6"/>
  <c r="BJ23" i="4"/>
  <c r="BI23" i="6"/>
  <c r="BJ24" i="4"/>
  <c r="BI24" i="6"/>
  <c r="BG10" i="6"/>
  <c r="BI25" i="4"/>
  <c r="BH25" i="6"/>
  <c r="BH6" i="4"/>
  <c r="BI26" i="4"/>
  <c r="BH26" i="6"/>
  <c r="BH10" i="4"/>
  <c r="BH15" i="4" s="1"/>
  <c r="BJ30" i="6"/>
  <c r="BK30" i="4"/>
  <c r="BJ86" i="4" l="1"/>
  <c r="BI86" i="6"/>
  <c r="BI40" i="6"/>
  <c r="BJ40" i="4"/>
  <c r="BK72" i="4"/>
  <c r="BJ72" i="6"/>
  <c r="BJ82" i="4"/>
  <c r="BI82" i="6"/>
  <c r="BI43" i="6"/>
  <c r="BJ43" i="4"/>
  <c r="BJ67" i="4"/>
  <c r="BI67" i="6"/>
  <c r="BK37" i="4"/>
  <c r="BJ37" i="6"/>
  <c r="BK41" i="4"/>
  <c r="BJ41" i="6"/>
  <c r="BJ80" i="6"/>
  <c r="BK80" i="4"/>
  <c r="BJ69" i="4"/>
  <c r="BI69" i="6"/>
  <c r="BJ81" i="4"/>
  <c r="BI81" i="6"/>
  <c r="BI14" i="4"/>
  <c r="BJ91" i="4"/>
  <c r="BI91" i="6"/>
  <c r="BF22" i="25"/>
  <c r="BI76" i="6"/>
  <c r="BJ76" i="4"/>
  <c r="BH11" i="6"/>
  <c r="BK52" i="4"/>
  <c r="BJ52" i="6"/>
  <c r="BK53" i="4"/>
  <c r="BJ53" i="6"/>
  <c r="BJ62" i="4"/>
  <c r="BI62" i="6"/>
  <c r="BH13" i="6"/>
  <c r="BH19" i="25" s="1"/>
  <c r="BG17" i="25"/>
  <c r="BG7" i="6"/>
  <c r="BJ88" i="4"/>
  <c r="BI88" i="6"/>
  <c r="BJ56" i="4"/>
  <c r="BI56" i="6"/>
  <c r="BI12" i="6" s="1"/>
  <c r="BI18" i="25" s="1"/>
  <c r="BI12" i="4"/>
  <c r="BJ45" i="4"/>
  <c r="BI45" i="6"/>
  <c r="BI13" i="4"/>
  <c r="BJ66" i="4"/>
  <c r="BI66" i="6"/>
  <c r="BI13" i="6" s="1"/>
  <c r="BI19" i="25" s="1"/>
  <c r="BI7" i="4"/>
  <c r="BJ36" i="4"/>
  <c r="BI36" i="6"/>
  <c r="BI11" i="6" s="1"/>
  <c r="BI11" i="4"/>
  <c r="BK75" i="6"/>
  <c r="BL75" i="4"/>
  <c r="BH10" i="6"/>
  <c r="BI17" i="25"/>
  <c r="Z10" i="32"/>
  <c r="Z6" i="32"/>
  <c r="Z5" i="32"/>
  <c r="Z13" i="32"/>
  <c r="Z11" i="33"/>
  <c r="Y5" i="33"/>
  <c r="Y10" i="33"/>
  <c r="Y6" i="33"/>
  <c r="BL38" i="4"/>
  <c r="BK38" i="6"/>
  <c r="BL89" i="4"/>
  <c r="BK89" i="6"/>
  <c r="BM58" i="4"/>
  <c r="BL58" i="6"/>
  <c r="BL83" i="4"/>
  <c r="BK83" i="6"/>
  <c r="BL55" i="4"/>
  <c r="BK55" i="6"/>
  <c r="BL68" i="4"/>
  <c r="BK68" i="6"/>
  <c r="BL90" i="4"/>
  <c r="BK90" i="6"/>
  <c r="Z7" i="32"/>
  <c r="Z11" i="32"/>
  <c r="Z23" i="33"/>
  <c r="Z14" i="32"/>
  <c r="AA85" i="32"/>
  <c r="AA91" i="32"/>
  <c r="AA66" i="32"/>
  <c r="AA90" i="32"/>
  <c r="AA86" i="32"/>
  <c r="AA67" i="32"/>
  <c r="AA69" i="32"/>
  <c r="AA71" i="32"/>
  <c r="AA73" i="32"/>
  <c r="AA62" i="32"/>
  <c r="AA53" i="32"/>
  <c r="AA61" i="32"/>
  <c r="AA56" i="32"/>
  <c r="AA37" i="32"/>
  <c r="AA41" i="32"/>
  <c r="AA45" i="32"/>
  <c r="AA55" i="32"/>
  <c r="AA51" i="32"/>
  <c r="AA42" i="32"/>
  <c r="AA46" i="32"/>
  <c r="AA31" i="32"/>
  <c r="AA31" i="33" s="1"/>
  <c r="AA28" i="32"/>
  <c r="AA23" i="32"/>
  <c r="AA29" i="32"/>
  <c r="AA81" i="32"/>
  <c r="AA81" i="33" s="1"/>
  <c r="AA89" i="32"/>
  <c r="AA89" i="33" s="1"/>
  <c r="AA87" i="32"/>
  <c r="AA87" i="33" s="1"/>
  <c r="AA65" i="32"/>
  <c r="AA82" i="32"/>
  <c r="AA82" i="33" s="1"/>
  <c r="AA83" i="32"/>
  <c r="AA83" i="33" s="1"/>
  <c r="AA70" i="32"/>
  <c r="AA70" i="33" s="1"/>
  <c r="AA58" i="32"/>
  <c r="AA58" i="33" s="1"/>
  <c r="AA75" i="32"/>
  <c r="AA75" i="33" s="1"/>
  <c r="AA77" i="32"/>
  <c r="AA77" i="33" s="1"/>
  <c r="AA57" i="32"/>
  <c r="AA57" i="33" s="1"/>
  <c r="AA52" i="32"/>
  <c r="AA52" i="33" s="1"/>
  <c r="AA60" i="32"/>
  <c r="AA60" i="33" s="1"/>
  <c r="AA35" i="32"/>
  <c r="AA39" i="32"/>
  <c r="AA39" i="33" s="1"/>
  <c r="AA74" i="32"/>
  <c r="AA74" i="33" s="1"/>
  <c r="AA36" i="32"/>
  <c r="AA36" i="33" s="1"/>
  <c r="AA40" i="32"/>
  <c r="AA40" i="33" s="1"/>
  <c r="AA44" i="32"/>
  <c r="AA44" i="33" s="1"/>
  <c r="AA27" i="32"/>
  <c r="AA27" i="33" s="1"/>
  <c r="AA26" i="32"/>
  <c r="AA26" i="33" s="1"/>
  <c r="AA32" i="32"/>
  <c r="AA32" i="33" s="1"/>
  <c r="AA25" i="32"/>
  <c r="AA25" i="33" s="1"/>
  <c r="AA30" i="32"/>
  <c r="AA30" i="33" s="1"/>
  <c r="AA86" i="33"/>
  <c r="AA73" i="33"/>
  <c r="AA53" i="33"/>
  <c r="AA37" i="33"/>
  <c r="AA51" i="33"/>
  <c r="AB19" i="32"/>
  <c r="AA91" i="33"/>
  <c r="AA67" i="33"/>
  <c r="AA61" i="33"/>
  <c r="AA41" i="33"/>
  <c r="AA28" i="33"/>
  <c r="AA90" i="33"/>
  <c r="AA71" i="33"/>
  <c r="AA55" i="33"/>
  <c r="AA46" i="33"/>
  <c r="AA29" i="33"/>
  <c r="AA66" i="33"/>
  <c r="AA45" i="33"/>
  <c r="AA69" i="33"/>
  <c r="AA42" i="33"/>
  <c r="AA62" i="33"/>
  <c r="AA85" i="33"/>
  <c r="AA56" i="33"/>
  <c r="AA23" i="33"/>
  <c r="AA54" i="32"/>
  <c r="AA43" i="32"/>
  <c r="AA50" i="33"/>
  <c r="AA80" i="32"/>
  <c r="AA88" i="32"/>
  <c r="AA59" i="33"/>
  <c r="AA50" i="32"/>
  <c r="AA80" i="33"/>
  <c r="AA47" i="32"/>
  <c r="AA47" i="33" s="1"/>
  <c r="AA59" i="32"/>
  <c r="AA38" i="33"/>
  <c r="AA72" i="32"/>
  <c r="AA72" i="33" s="1"/>
  <c r="AA38" i="32"/>
  <c r="AA92" i="32"/>
  <c r="AA92" i="33" s="1"/>
  <c r="AA54" i="33"/>
  <c r="AA43" i="33"/>
  <c r="AA76" i="32"/>
  <c r="AA76" i="33" s="1"/>
  <c r="AA84" i="32"/>
  <c r="AA84" i="33" s="1"/>
  <c r="AA88" i="33"/>
  <c r="AA24" i="32"/>
  <c r="AA68" i="32"/>
  <c r="AA68" i="33" s="1"/>
  <c r="AA24" i="33"/>
  <c r="BL87" i="4"/>
  <c r="BK87" i="6"/>
  <c r="Y11" i="33"/>
  <c r="Y7" i="33"/>
  <c r="Y15" i="32"/>
  <c r="Y16" i="32" s="1"/>
  <c r="BM39" i="4"/>
  <c r="BL39" i="6"/>
  <c r="BL51" i="4"/>
  <c r="BK51" i="6"/>
  <c r="BM71" i="4"/>
  <c r="BL71" i="6"/>
  <c r="BL84" i="4"/>
  <c r="BK84" i="6"/>
  <c r="Z12" i="32"/>
  <c r="Z80" i="33"/>
  <c r="Z14" i="33" s="1"/>
  <c r="BM73" i="4"/>
  <c r="BL73" i="6"/>
  <c r="BL46" i="4"/>
  <c r="BK46" i="6"/>
  <c r="BL70" i="4"/>
  <c r="BK70" i="6"/>
  <c r="BL59" i="4"/>
  <c r="BK59" i="6"/>
  <c r="BM47" i="4"/>
  <c r="BL47" i="6"/>
  <c r="BL85" i="4"/>
  <c r="BK85" i="6"/>
  <c r="BL50" i="4"/>
  <c r="BK50" i="6"/>
  <c r="BL65" i="4"/>
  <c r="BK65" i="6"/>
  <c r="BL35" i="4"/>
  <c r="BK35" i="6"/>
  <c r="BL92" i="4"/>
  <c r="BK92" i="6"/>
  <c r="X15" i="33"/>
  <c r="X16" i="33" s="1"/>
  <c r="BL44" i="4"/>
  <c r="BK44" i="6"/>
  <c r="BM60" i="4"/>
  <c r="BL60" i="6"/>
  <c r="Z65" i="33"/>
  <c r="Z13" i="33" s="1"/>
  <c r="Z50" i="33"/>
  <c r="Z12" i="33" s="1"/>
  <c r="BL57" i="4"/>
  <c r="BK57" i="6"/>
  <c r="BL61" i="4"/>
  <c r="BK61" i="6"/>
  <c r="BM54" i="4"/>
  <c r="BL54" i="6"/>
  <c r="BM42" i="4"/>
  <c r="BL42" i="6"/>
  <c r="BM74" i="4"/>
  <c r="BL74" i="6"/>
  <c r="BM77" i="4"/>
  <c r="BL77" i="6"/>
  <c r="AR80" i="36"/>
  <c r="AR74" i="36"/>
  <c r="BH16" i="4"/>
  <c r="AR13" i="24"/>
  <c r="AR7" i="25" s="1"/>
  <c r="AR67" i="25" s="1"/>
  <c r="AR15" i="23"/>
  <c r="AR16" i="23" s="1"/>
  <c r="AR81" i="36"/>
  <c r="AR85" i="36"/>
  <c r="AS52" i="24"/>
  <c r="AT52" i="23"/>
  <c r="AQ86" i="36"/>
  <c r="AQ87" i="36" s="1"/>
  <c r="AT75" i="23"/>
  <c r="AS75" i="24"/>
  <c r="AU72" i="24"/>
  <c r="AV72" i="23"/>
  <c r="AT80" i="23"/>
  <c r="AS80" i="24"/>
  <c r="AS14" i="23"/>
  <c r="AR73" i="36"/>
  <c r="AR11" i="24"/>
  <c r="AT59" i="23"/>
  <c r="AS59" i="24"/>
  <c r="AS81" i="24"/>
  <c r="AT81" i="23"/>
  <c r="AT68" i="23"/>
  <c r="AS68" i="24"/>
  <c r="AS37" i="24"/>
  <c r="AT37" i="23"/>
  <c r="AS31" i="24"/>
  <c r="AS69" i="36" s="1"/>
  <c r="AT31" i="23"/>
  <c r="AT70" i="23"/>
  <c r="AS70" i="24"/>
  <c r="AS39" i="24"/>
  <c r="AT39" i="23"/>
  <c r="AT65" i="23"/>
  <c r="AS65" i="24"/>
  <c r="AS13" i="23"/>
  <c r="AS23" i="24"/>
  <c r="AT23" i="23"/>
  <c r="AS10" i="23"/>
  <c r="AS6" i="23"/>
  <c r="AS5" i="23"/>
  <c r="AT57" i="23"/>
  <c r="AS57" i="24"/>
  <c r="AS61" i="24"/>
  <c r="AT61" i="23"/>
  <c r="AR84" i="36"/>
  <c r="AS40" i="24"/>
  <c r="AT40" i="23"/>
  <c r="AS90" i="24"/>
  <c r="AT90" i="23"/>
  <c r="AT62" i="23"/>
  <c r="AS62" i="24"/>
  <c r="AT26" i="23"/>
  <c r="AS26" i="24"/>
  <c r="AS64" i="36" s="1"/>
  <c r="AV92" i="23"/>
  <c r="AU92" i="24"/>
  <c r="AS67" i="24"/>
  <c r="AT67" i="23"/>
  <c r="AT83" i="23"/>
  <c r="AS83" i="24"/>
  <c r="AT47" i="23"/>
  <c r="AS47" i="24"/>
  <c r="AS32" i="24"/>
  <c r="AS70" i="36" s="1"/>
  <c r="AT32" i="23"/>
  <c r="AS44" i="24"/>
  <c r="AT44" i="23"/>
  <c r="AT55" i="23"/>
  <c r="AS55" i="24"/>
  <c r="AS60" i="24"/>
  <c r="AT60" i="23"/>
  <c r="AR75" i="36"/>
  <c r="AT77" i="23"/>
  <c r="AS77" i="24"/>
  <c r="AS41" i="24"/>
  <c r="AT41" i="23"/>
  <c r="AV58" i="23"/>
  <c r="AU58" i="24"/>
  <c r="AT45" i="23"/>
  <c r="AS45" i="24"/>
  <c r="AT28" i="24"/>
  <c r="AT66" i="36" s="1"/>
  <c r="AU28" i="23"/>
  <c r="AS76" i="24"/>
  <c r="AT76" i="23"/>
  <c r="AT84" i="23"/>
  <c r="AS84" i="24"/>
  <c r="AP64" i="25"/>
  <c r="AP9" i="25"/>
  <c r="AS66" i="24"/>
  <c r="AS74" i="36" s="1"/>
  <c r="AT66" i="23"/>
  <c r="AR77" i="36"/>
  <c r="AT89" i="23"/>
  <c r="AS89" i="24"/>
  <c r="AR61" i="36"/>
  <c r="AR71" i="36" s="1"/>
  <c r="AR10" i="24"/>
  <c r="AS30" i="24"/>
  <c r="AS68" i="36" s="1"/>
  <c r="AT30" i="23"/>
  <c r="AT29" i="23"/>
  <c r="AS29" i="24"/>
  <c r="AS67" i="36" s="1"/>
  <c r="AS46" i="24"/>
  <c r="AT46" i="23"/>
  <c r="AP115" i="36"/>
  <c r="AT38" i="23"/>
  <c r="AS38" i="24"/>
  <c r="AU36" i="23"/>
  <c r="AT36" i="24"/>
  <c r="AS87" i="24"/>
  <c r="AT87" i="23"/>
  <c r="AQ4" i="25"/>
  <c r="AQ6" i="24"/>
  <c r="AQ15" i="24"/>
  <c r="AV74" i="23"/>
  <c r="AU74" i="24"/>
  <c r="AT82" i="23"/>
  <c r="AS82" i="24"/>
  <c r="AR12" i="24"/>
  <c r="AR6" i="25" s="1"/>
  <c r="AR66" i="25" s="1"/>
  <c r="AV86" i="23"/>
  <c r="AU86" i="24"/>
  <c r="AO27" i="25"/>
  <c r="AO69" i="25"/>
  <c r="AR82" i="36"/>
  <c r="AR76" i="36"/>
  <c r="AU51" i="24"/>
  <c r="AV51" i="23"/>
  <c r="AP13" i="25"/>
  <c r="AU91" i="23"/>
  <c r="AT91" i="24"/>
  <c r="AT71" i="23"/>
  <c r="AS71" i="24"/>
  <c r="AT88" i="23"/>
  <c r="AS88" i="24"/>
  <c r="AR78" i="36"/>
  <c r="AR79" i="36"/>
  <c r="AU25" i="24"/>
  <c r="AU63" i="36" s="1"/>
  <c r="AV25" i="23"/>
  <c r="AR83" i="36"/>
  <c r="AS85" i="24"/>
  <c r="AT85" i="23"/>
  <c r="AT42" i="23"/>
  <c r="AS42" i="24"/>
  <c r="AS54" i="24"/>
  <c r="AT54" i="23"/>
  <c r="AQ5" i="25"/>
  <c r="AQ65" i="25" s="1"/>
  <c r="AQ7" i="24"/>
  <c r="AT27" i="23"/>
  <c r="AS27" i="24"/>
  <c r="AS65" i="36" s="1"/>
  <c r="AT24" i="23"/>
  <c r="AS24" i="24"/>
  <c r="AS62" i="36" s="1"/>
  <c r="AT50" i="23"/>
  <c r="AS50" i="24"/>
  <c r="AS12" i="23"/>
  <c r="AT69" i="23"/>
  <c r="AS69" i="24"/>
  <c r="AT43" i="23"/>
  <c r="AS43" i="24"/>
  <c r="AT73" i="23"/>
  <c r="AS73" i="24"/>
  <c r="AR14" i="24"/>
  <c r="AR8" i="25" s="1"/>
  <c r="AR68" i="25" s="1"/>
  <c r="AT56" i="23"/>
  <c r="AS56" i="24"/>
  <c r="AS35" i="24"/>
  <c r="AT35" i="23"/>
  <c r="AS7" i="23"/>
  <c r="AS11" i="23"/>
  <c r="AS53" i="24"/>
  <c r="AT53" i="23"/>
  <c r="AP5" i="24"/>
  <c r="AP16" i="24" s="1"/>
  <c r="BJ31" i="4"/>
  <c r="BI31" i="6"/>
  <c r="BL29" i="6"/>
  <c r="BM29" i="4"/>
  <c r="BH16" i="25"/>
  <c r="BH6" i="6"/>
  <c r="BH15" i="6"/>
  <c r="BJ24" i="6"/>
  <c r="BK24" i="4"/>
  <c r="BJ28" i="4"/>
  <c r="BI28" i="6"/>
  <c r="BJ32" i="4"/>
  <c r="BI32" i="6"/>
  <c r="BJ25" i="4"/>
  <c r="BI25" i="6"/>
  <c r="BI6" i="4"/>
  <c r="BI10" i="4"/>
  <c r="BI15" i="4" s="1"/>
  <c r="BI5" i="4"/>
  <c r="BG16" i="25"/>
  <c r="BG21" i="25" s="1"/>
  <c r="BG6" i="6"/>
  <c r="BG5" i="6" s="1"/>
  <c r="BG15" i="6"/>
  <c r="BK23" i="4"/>
  <c r="BJ23" i="6"/>
  <c r="BJ26" i="4"/>
  <c r="BI26" i="6"/>
  <c r="BJ27" i="6"/>
  <c r="BK27" i="4"/>
  <c r="BL30" i="4"/>
  <c r="BK30" i="6"/>
  <c r="BK40" i="4" l="1"/>
  <c r="BJ40" i="6"/>
  <c r="BK67" i="4"/>
  <c r="BJ67" i="6"/>
  <c r="BK82" i="4"/>
  <c r="BJ82" i="6"/>
  <c r="BJ43" i="6"/>
  <c r="BK43" i="4"/>
  <c r="BL37" i="4"/>
  <c r="BK37" i="6"/>
  <c r="BL72" i="4"/>
  <c r="BK72" i="6"/>
  <c r="BK86" i="4"/>
  <c r="BJ86" i="6"/>
  <c r="BK56" i="4"/>
  <c r="BJ56" i="6"/>
  <c r="BJ12" i="4"/>
  <c r="BK62" i="4"/>
  <c r="BJ62" i="6"/>
  <c r="BL52" i="4"/>
  <c r="BK52" i="6"/>
  <c r="BI14" i="6"/>
  <c r="BI20" i="25" s="1"/>
  <c r="BL80" i="4"/>
  <c r="BK80" i="6"/>
  <c r="BJ45" i="6"/>
  <c r="BK45" i="4"/>
  <c r="BH17" i="25"/>
  <c r="BH21" i="25" s="1"/>
  <c r="BH7" i="6"/>
  <c r="BH5" i="6" s="1"/>
  <c r="BH16" i="6" s="1"/>
  <c r="BJ81" i="6"/>
  <c r="BJ14" i="4"/>
  <c r="BK81" i="4"/>
  <c r="BJ66" i="6"/>
  <c r="BJ13" i="4"/>
  <c r="BK66" i="4"/>
  <c r="BK53" i="6"/>
  <c r="BL53" i="4"/>
  <c r="BK76" i="4"/>
  <c r="BJ76" i="6"/>
  <c r="BJ91" i="6"/>
  <c r="BK91" i="4"/>
  <c r="BJ11" i="4"/>
  <c r="BK36" i="4"/>
  <c r="BJ36" i="6"/>
  <c r="BJ11" i="6" s="1"/>
  <c r="BJ7" i="4"/>
  <c r="BK88" i="4"/>
  <c r="BJ88" i="6"/>
  <c r="BK69" i="4"/>
  <c r="BJ69" i="6"/>
  <c r="BL41" i="4"/>
  <c r="BK41" i="6"/>
  <c r="BM75" i="4"/>
  <c r="BL75" i="6"/>
  <c r="BN77" i="4"/>
  <c r="BM77" i="6"/>
  <c r="BM42" i="6"/>
  <c r="BN42" i="4"/>
  <c r="BM85" i="4"/>
  <c r="BL85" i="6"/>
  <c r="BM59" i="4"/>
  <c r="BL59" i="6"/>
  <c r="BM46" i="4"/>
  <c r="BL46" i="6"/>
  <c r="BL84" i="6"/>
  <c r="BM84" i="4"/>
  <c r="AA14" i="33"/>
  <c r="AA13" i="32"/>
  <c r="AA65" i="33"/>
  <c r="AA13" i="33" s="1"/>
  <c r="Z7" i="33"/>
  <c r="BM61" i="4"/>
  <c r="BL61" i="6"/>
  <c r="BN60" i="4"/>
  <c r="BM60" i="6"/>
  <c r="BM44" i="4"/>
  <c r="BL44" i="6"/>
  <c r="BN39" i="4"/>
  <c r="BM39" i="6"/>
  <c r="AB86" i="32"/>
  <c r="AB85" i="32"/>
  <c r="AB84" i="32"/>
  <c r="AB65" i="32"/>
  <c r="AB80" i="32"/>
  <c r="AB90" i="32"/>
  <c r="AB68" i="32"/>
  <c r="AB70" i="32"/>
  <c r="AB72" i="32"/>
  <c r="AB74" i="32"/>
  <c r="AB55" i="32"/>
  <c r="AB50" i="32"/>
  <c r="AB76" i="32"/>
  <c r="AB61" i="32"/>
  <c r="AB23" i="32"/>
  <c r="AB35" i="32"/>
  <c r="AB39" i="32"/>
  <c r="AB43" i="32"/>
  <c r="AB47" i="32"/>
  <c r="AB26" i="32"/>
  <c r="AB40" i="32"/>
  <c r="AB52" i="32"/>
  <c r="AB44" i="32"/>
  <c r="AB31" i="32"/>
  <c r="AC19" i="32"/>
  <c r="AB86" i="33"/>
  <c r="AB85" i="33"/>
  <c r="AB84" i="33"/>
  <c r="AB65" i="33"/>
  <c r="AB80" i="33"/>
  <c r="AB90" i="33"/>
  <c r="AB68" i="33"/>
  <c r="AB70" i="33"/>
  <c r="AB72" i="33"/>
  <c r="AB74" i="33"/>
  <c r="AB55" i="33"/>
  <c r="AB50" i="33"/>
  <c r="AB76" i="33"/>
  <c r="AB61" i="33"/>
  <c r="AB23" i="33"/>
  <c r="AB35" i="33"/>
  <c r="AB39" i="33"/>
  <c r="AB43" i="33"/>
  <c r="AB47" i="33"/>
  <c r="AB26" i="33"/>
  <c r="AB40" i="33"/>
  <c r="AB52" i="33"/>
  <c r="AB44" i="33"/>
  <c r="AB31" i="33"/>
  <c r="AB32" i="32"/>
  <c r="AB69" i="33"/>
  <c r="AB77" i="33"/>
  <c r="AB45" i="33"/>
  <c r="AB36" i="33"/>
  <c r="AB28" i="32"/>
  <c r="AB28" i="33" s="1"/>
  <c r="AB25" i="32"/>
  <c r="AB25" i="33" s="1"/>
  <c r="AB82" i="32"/>
  <c r="AB82" i="33" s="1"/>
  <c r="AB69" i="32"/>
  <c r="AB59" i="32"/>
  <c r="AB59" i="33" s="1"/>
  <c r="AB57" i="32"/>
  <c r="AB57" i="33" s="1"/>
  <c r="AB30" i="32"/>
  <c r="AB30" i="33" s="1"/>
  <c r="AB38" i="32"/>
  <c r="AB38" i="33" s="1"/>
  <c r="AB81" i="32"/>
  <c r="AB81" i="33" s="1"/>
  <c r="AB66" i="32"/>
  <c r="AB66" i="33" s="1"/>
  <c r="AB54" i="32"/>
  <c r="AB54" i="33" s="1"/>
  <c r="AB45" i="32"/>
  <c r="AB29" i="32"/>
  <c r="AB29" i="33" s="1"/>
  <c r="AB24" i="32"/>
  <c r="AB92" i="32"/>
  <c r="AB92" i="33" s="1"/>
  <c r="AB51" i="32"/>
  <c r="AB51" i="33" s="1"/>
  <c r="AB77" i="32"/>
  <c r="AB27" i="32"/>
  <c r="AB27" i="33" s="1"/>
  <c r="AB73" i="32"/>
  <c r="AB73" i="33" s="1"/>
  <c r="AB36" i="32"/>
  <c r="AB60" i="32"/>
  <c r="AB60" i="33" s="1"/>
  <c r="AB75" i="32"/>
  <c r="AB75" i="33" s="1"/>
  <c r="AB32" i="33"/>
  <c r="AB89" i="32"/>
  <c r="AB89" i="33" s="1"/>
  <c r="AB88" i="32"/>
  <c r="AB88" i="33" s="1"/>
  <c r="AB56" i="32"/>
  <c r="AB56" i="33" s="1"/>
  <c r="AB46" i="32"/>
  <c r="AB83" i="33"/>
  <c r="AB83" i="32"/>
  <c r="AB46" i="33"/>
  <c r="AB53" i="32"/>
  <c r="AB87" i="32"/>
  <c r="AB67" i="32"/>
  <c r="AB71" i="32"/>
  <c r="AB71" i="33" s="1"/>
  <c r="AB42" i="32"/>
  <c r="AB53" i="33"/>
  <c r="AB67" i="33"/>
  <c r="AB87" i="33"/>
  <c r="AB37" i="32"/>
  <c r="AB37" i="33" s="1"/>
  <c r="AB58" i="32"/>
  <c r="AB58" i="33" s="1"/>
  <c r="AB42" i="33"/>
  <c r="AB62" i="32"/>
  <c r="AB62" i="33" s="1"/>
  <c r="AB91" i="32"/>
  <c r="AB91" i="33" s="1"/>
  <c r="AB41" i="32"/>
  <c r="AB41" i="33" s="1"/>
  <c r="AB24" i="33"/>
  <c r="AA6" i="32"/>
  <c r="AA5" i="32"/>
  <c r="AA10" i="32"/>
  <c r="Z5" i="33"/>
  <c r="Z10" i="33"/>
  <c r="Z15" i="33" s="1"/>
  <c r="Z6" i="33"/>
  <c r="BM90" i="4"/>
  <c r="BL90" i="6"/>
  <c r="BM55" i="4"/>
  <c r="BL55" i="6"/>
  <c r="BN58" i="4"/>
  <c r="BM58" i="6"/>
  <c r="Z15" i="32"/>
  <c r="Z16" i="32" s="1"/>
  <c r="BN74" i="4"/>
  <c r="BM74" i="6"/>
  <c r="BN54" i="4"/>
  <c r="BM54" i="6"/>
  <c r="BM92" i="4"/>
  <c r="BL92" i="6"/>
  <c r="BM35" i="4"/>
  <c r="BL35" i="6"/>
  <c r="BM50" i="4"/>
  <c r="BL50" i="6"/>
  <c r="BN47" i="4"/>
  <c r="BM47" i="6"/>
  <c r="BM70" i="4"/>
  <c r="BL70" i="6"/>
  <c r="BN73" i="4"/>
  <c r="BM73" i="6"/>
  <c r="BN71" i="4"/>
  <c r="BM71" i="6"/>
  <c r="BM51" i="4"/>
  <c r="BL51" i="6"/>
  <c r="BM87" i="4"/>
  <c r="BL87" i="6"/>
  <c r="AA12" i="32"/>
  <c r="AA14" i="32"/>
  <c r="AA7" i="32"/>
  <c r="AA11" i="32"/>
  <c r="AA35" i="33"/>
  <c r="BM89" i="4"/>
  <c r="BL89" i="6"/>
  <c r="BM38" i="4"/>
  <c r="BL38" i="6"/>
  <c r="Y15" i="33"/>
  <c r="Y16" i="33" s="1"/>
  <c r="BM57" i="4"/>
  <c r="BL57" i="6"/>
  <c r="BM65" i="4"/>
  <c r="BL65" i="6"/>
  <c r="BJ17" i="25"/>
  <c r="AA12" i="33"/>
  <c r="AA10" i="33"/>
  <c r="AA6" i="33"/>
  <c r="AA5" i="33"/>
  <c r="BM68" i="4"/>
  <c r="BL68" i="6"/>
  <c r="BM83" i="4"/>
  <c r="BL83" i="6"/>
  <c r="AP10" i="25"/>
  <c r="AS76" i="36"/>
  <c r="AS81" i="36"/>
  <c r="AS79" i="36"/>
  <c r="AS85" i="36"/>
  <c r="AQ5" i="24"/>
  <c r="AQ16" i="24" s="1"/>
  <c r="AU24" i="23"/>
  <c r="AT24" i="24"/>
  <c r="AT62" i="36" s="1"/>
  <c r="AW25" i="23"/>
  <c r="AV25" i="24"/>
  <c r="AV63" i="36" s="1"/>
  <c r="AT45" i="24"/>
  <c r="AU45" i="23"/>
  <c r="AU44" i="23"/>
  <c r="AT44" i="24"/>
  <c r="AU90" i="23"/>
  <c r="AT90" i="24"/>
  <c r="AU57" i="23"/>
  <c r="AT57" i="24"/>
  <c r="AT23" i="24"/>
  <c r="AU23" i="23"/>
  <c r="AT6" i="23"/>
  <c r="AT10" i="23"/>
  <c r="AT5" i="23"/>
  <c r="AU65" i="23"/>
  <c r="AT65" i="24"/>
  <c r="AT13" i="23"/>
  <c r="AU70" i="23"/>
  <c r="AT70" i="24"/>
  <c r="AU37" i="23"/>
  <c r="AT37" i="24"/>
  <c r="AR5" i="25"/>
  <c r="AR65" i="25" s="1"/>
  <c r="AR7" i="24"/>
  <c r="AT53" i="24"/>
  <c r="AU53" i="23"/>
  <c r="AT35" i="24"/>
  <c r="AU35" i="23"/>
  <c r="AT11" i="23"/>
  <c r="AT7" i="23"/>
  <c r="AT43" i="24"/>
  <c r="AU43" i="23"/>
  <c r="AS12" i="24"/>
  <c r="AS6" i="25" s="1"/>
  <c r="AS66" i="25" s="1"/>
  <c r="AT54" i="24"/>
  <c r="AU54" i="23"/>
  <c r="AT85" i="24"/>
  <c r="AU85" i="23"/>
  <c r="AU88" i="23"/>
  <c r="AT88" i="24"/>
  <c r="AU91" i="24"/>
  <c r="AV91" i="23"/>
  <c r="AQ13" i="25"/>
  <c r="AT38" i="24"/>
  <c r="AU38" i="23"/>
  <c r="AT46" i="24"/>
  <c r="AU46" i="23"/>
  <c r="AT30" i="24"/>
  <c r="AT68" i="36" s="1"/>
  <c r="AU30" i="23"/>
  <c r="AU28" i="24"/>
  <c r="AU66" i="36" s="1"/>
  <c r="AV28" i="23"/>
  <c r="AS82" i="36"/>
  <c r="AT47" i="24"/>
  <c r="AU47" i="23"/>
  <c r="AS75" i="36"/>
  <c r="AU26" i="23"/>
  <c r="AT26" i="24"/>
  <c r="AT64" i="36" s="1"/>
  <c r="AU61" i="23"/>
  <c r="AT61" i="24"/>
  <c r="AS61" i="36"/>
  <c r="AS71" i="36" s="1"/>
  <c r="AS10" i="24"/>
  <c r="AU39" i="23"/>
  <c r="AT39" i="24"/>
  <c r="AT31" i="24"/>
  <c r="AT69" i="36" s="1"/>
  <c r="AU31" i="23"/>
  <c r="AR86" i="36"/>
  <c r="AR87" i="36" s="1"/>
  <c r="AT75" i="24"/>
  <c r="AU75" i="23"/>
  <c r="AV74" i="24"/>
  <c r="AW74" i="23"/>
  <c r="AT66" i="24"/>
  <c r="AU66" i="23"/>
  <c r="AU60" i="23"/>
  <c r="AT60" i="24"/>
  <c r="AT67" i="24"/>
  <c r="AU67" i="23"/>
  <c r="AT81" i="24"/>
  <c r="AU81" i="23"/>
  <c r="AS73" i="36"/>
  <c r="AS11" i="24"/>
  <c r="AT50" i="24"/>
  <c r="AU50" i="23"/>
  <c r="AT12" i="23"/>
  <c r="AT27" i="24"/>
  <c r="AT65" i="36" s="1"/>
  <c r="AU27" i="23"/>
  <c r="AU82" i="23"/>
  <c r="AT82" i="24"/>
  <c r="AS84" i="36"/>
  <c r="AT89" i="24"/>
  <c r="AU89" i="23"/>
  <c r="AU84" i="23"/>
  <c r="AT84" i="24"/>
  <c r="AW58" i="23"/>
  <c r="AV58" i="24"/>
  <c r="AT77" i="24"/>
  <c r="AU77" i="23"/>
  <c r="AU32" i="23"/>
  <c r="AT32" i="24"/>
  <c r="AT70" i="36" s="1"/>
  <c r="AU40" i="23"/>
  <c r="AT40" i="24"/>
  <c r="AS77" i="36"/>
  <c r="AV72" i="24"/>
  <c r="AW72" i="23"/>
  <c r="AQ115" i="36"/>
  <c r="AU56" i="23"/>
  <c r="AT56" i="24"/>
  <c r="AU42" i="23"/>
  <c r="AT42" i="24"/>
  <c r="AU87" i="23"/>
  <c r="AT87" i="24"/>
  <c r="AT29" i="24"/>
  <c r="AT67" i="36" s="1"/>
  <c r="AU29" i="23"/>
  <c r="AT80" i="24"/>
  <c r="AU80" i="23"/>
  <c r="AT14" i="23"/>
  <c r="AT73" i="24"/>
  <c r="AU73" i="23"/>
  <c r="AU69" i="23"/>
  <c r="AT69" i="24"/>
  <c r="AU71" i="23"/>
  <c r="AT71" i="24"/>
  <c r="AW51" i="23"/>
  <c r="AV51" i="24"/>
  <c r="AV86" i="24"/>
  <c r="AW86" i="23"/>
  <c r="AQ9" i="25"/>
  <c r="AQ64" i="25"/>
  <c r="AU36" i="24"/>
  <c r="AV36" i="23"/>
  <c r="AR4" i="25"/>
  <c r="AR15" i="24"/>
  <c r="AR6" i="24"/>
  <c r="AR5" i="24" s="1"/>
  <c r="AP69" i="25"/>
  <c r="AP27" i="25"/>
  <c r="AU76" i="23"/>
  <c r="AT76" i="24"/>
  <c r="AS83" i="36"/>
  <c r="AT41" i="24"/>
  <c r="AU41" i="23"/>
  <c r="AT55" i="24"/>
  <c r="AU55" i="23"/>
  <c r="AT83" i="24"/>
  <c r="AU83" i="23"/>
  <c r="AV92" i="24"/>
  <c r="AW92" i="23"/>
  <c r="AT62" i="24"/>
  <c r="AU62" i="23"/>
  <c r="AS78" i="36"/>
  <c r="AS80" i="36"/>
  <c r="AS15" i="23"/>
  <c r="AS16" i="23" s="1"/>
  <c r="AS13" i="24"/>
  <c r="AS7" i="25" s="1"/>
  <c r="AS67" i="25" s="1"/>
  <c r="AT68" i="24"/>
  <c r="AU68" i="23"/>
  <c r="AT59" i="24"/>
  <c r="AU59" i="23"/>
  <c r="AS14" i="24"/>
  <c r="AS8" i="25" s="1"/>
  <c r="AS68" i="25" s="1"/>
  <c r="AT52" i="24"/>
  <c r="AU52" i="23"/>
  <c r="BI16" i="4"/>
  <c r="BK31" i="4"/>
  <c r="BJ31" i="6"/>
  <c r="BM29" i="6"/>
  <c r="BN29" i="4"/>
  <c r="BI10" i="6"/>
  <c r="BI16" i="25" s="1"/>
  <c r="BI21" i="25" s="1"/>
  <c r="BJ26" i="6"/>
  <c r="BK26" i="4"/>
  <c r="BJ6" i="4"/>
  <c r="BL27" i="4"/>
  <c r="BK27" i="6"/>
  <c r="BL23" i="4"/>
  <c r="BK23" i="6"/>
  <c r="BJ25" i="6"/>
  <c r="BK25" i="4"/>
  <c r="BJ5" i="4"/>
  <c r="BK32" i="4"/>
  <c r="BJ32" i="6"/>
  <c r="BH25" i="25"/>
  <c r="BJ10" i="4"/>
  <c r="BJ15" i="4" s="1"/>
  <c r="BG25" i="25"/>
  <c r="BG22" i="25" s="1"/>
  <c r="BG16" i="6"/>
  <c r="BJ28" i="6"/>
  <c r="BK28" i="4"/>
  <c r="BL24" i="4"/>
  <c r="BK24" i="6"/>
  <c r="BM30" i="4"/>
  <c r="BL30" i="6"/>
  <c r="BL43" i="4" l="1"/>
  <c r="BK43" i="6"/>
  <c r="BM72" i="4"/>
  <c r="BL72" i="6"/>
  <c r="BL67" i="4"/>
  <c r="BK67" i="6"/>
  <c r="BL86" i="4"/>
  <c r="BK86" i="6"/>
  <c r="BM37" i="4"/>
  <c r="BL37" i="6"/>
  <c r="BL82" i="4"/>
  <c r="BK82" i="6"/>
  <c r="BK40" i="6"/>
  <c r="BL40" i="4"/>
  <c r="BH22" i="25"/>
  <c r="BK7" i="4"/>
  <c r="BL36" i="4"/>
  <c r="BK11" i="4"/>
  <c r="BK36" i="6"/>
  <c r="BK91" i="6"/>
  <c r="BL91" i="4"/>
  <c r="BL53" i="6"/>
  <c r="BM53" i="4"/>
  <c r="BJ13" i="6"/>
  <c r="BJ19" i="25" s="1"/>
  <c r="BM52" i="4"/>
  <c r="BL52" i="6"/>
  <c r="BJ12" i="6"/>
  <c r="BM41" i="4"/>
  <c r="BL41" i="6"/>
  <c r="BL88" i="4"/>
  <c r="BK88" i="6"/>
  <c r="BL81" i="4"/>
  <c r="BK81" i="6"/>
  <c r="BK14" i="4"/>
  <c r="BL80" i="6"/>
  <c r="BM80" i="4"/>
  <c r="BK56" i="6"/>
  <c r="BL56" i="4"/>
  <c r="BK12" i="4"/>
  <c r="BL66" i="4"/>
  <c r="BK66" i="6"/>
  <c r="BK13" i="4"/>
  <c r="BL45" i="4"/>
  <c r="BK45" i="6"/>
  <c r="BL62" i="4"/>
  <c r="BK62" i="6"/>
  <c r="BL69" i="4"/>
  <c r="BK69" i="6"/>
  <c r="BL76" i="4"/>
  <c r="BK76" i="6"/>
  <c r="BJ14" i="6"/>
  <c r="BJ20" i="25" s="1"/>
  <c r="BI7" i="6"/>
  <c r="BK10" i="4"/>
  <c r="BN75" i="4"/>
  <c r="BM75" i="6"/>
  <c r="BN57" i="4"/>
  <c r="BM57" i="6"/>
  <c r="AA7" i="33"/>
  <c r="AA11" i="33"/>
  <c r="BN50" i="4"/>
  <c r="BM50" i="6"/>
  <c r="BO58" i="4"/>
  <c r="BN58" i="6"/>
  <c r="BN55" i="4"/>
  <c r="BM55" i="6"/>
  <c r="AA15" i="32"/>
  <c r="AA16" i="32" s="1"/>
  <c r="AB14" i="33"/>
  <c r="AB11" i="32"/>
  <c r="AB7" i="32"/>
  <c r="AB12" i="32"/>
  <c r="AB13" i="32"/>
  <c r="BN84" i="4"/>
  <c r="BM84" i="6"/>
  <c r="BO42" i="4"/>
  <c r="BN42" i="6"/>
  <c r="BN68" i="4"/>
  <c r="BM68" i="6"/>
  <c r="BN89" i="4"/>
  <c r="BM89" i="6"/>
  <c r="BO71" i="4"/>
  <c r="BN71" i="6"/>
  <c r="BO73" i="4"/>
  <c r="BN73" i="6"/>
  <c r="BO47" i="4"/>
  <c r="BN47" i="6"/>
  <c r="BN35" i="4"/>
  <c r="BM35" i="6"/>
  <c r="BO54" i="4"/>
  <c r="BN54" i="6"/>
  <c r="AB5" i="32"/>
  <c r="AB7" i="33"/>
  <c r="AB11" i="33"/>
  <c r="AB12" i="33"/>
  <c r="AB13" i="33"/>
  <c r="AC32" i="32"/>
  <c r="AC31" i="32"/>
  <c r="AC87" i="32"/>
  <c r="AC89" i="32"/>
  <c r="AC92" i="32"/>
  <c r="AC91" i="32"/>
  <c r="AC88" i="32"/>
  <c r="AC67" i="32"/>
  <c r="AC69" i="32"/>
  <c r="AC71" i="32"/>
  <c r="AC73" i="32"/>
  <c r="AC60" i="32"/>
  <c r="AC55" i="32"/>
  <c r="AC50" i="32"/>
  <c r="AC58" i="32"/>
  <c r="AC44" i="32"/>
  <c r="AC23" i="32"/>
  <c r="AC76" i="32"/>
  <c r="AC37" i="32"/>
  <c r="AC41" i="32"/>
  <c r="AC25" i="32"/>
  <c r="AC28" i="32"/>
  <c r="AC30" i="32"/>
  <c r="AC32" i="33"/>
  <c r="AC31" i="33"/>
  <c r="AC83" i="32"/>
  <c r="AC83" i="33" s="1"/>
  <c r="AC81" i="32"/>
  <c r="AC81" i="33" s="1"/>
  <c r="AC84" i="32"/>
  <c r="AC84" i="33" s="1"/>
  <c r="AC85" i="32"/>
  <c r="AC85" i="33" s="1"/>
  <c r="AC65" i="32"/>
  <c r="AC68" i="32"/>
  <c r="AC68" i="33" s="1"/>
  <c r="AC72" i="32"/>
  <c r="AC72" i="33" s="1"/>
  <c r="AC80" i="32"/>
  <c r="AC51" i="32"/>
  <c r="AC51" i="33" s="1"/>
  <c r="AC59" i="32"/>
  <c r="AC59" i="33" s="1"/>
  <c r="AC54" i="32"/>
  <c r="AC54" i="33" s="1"/>
  <c r="AC53" i="32"/>
  <c r="AC53" i="33" s="1"/>
  <c r="AC38" i="32"/>
  <c r="AC38" i="33" s="1"/>
  <c r="AC42" i="32"/>
  <c r="AC42" i="33" s="1"/>
  <c r="AC46" i="32"/>
  <c r="AC46" i="33" s="1"/>
  <c r="AC75" i="32"/>
  <c r="AC75" i="33" s="1"/>
  <c r="AC77" i="32"/>
  <c r="AC77" i="33" s="1"/>
  <c r="AC35" i="32"/>
  <c r="AC39" i="32"/>
  <c r="AC39" i="33" s="1"/>
  <c r="AC43" i="32"/>
  <c r="AC43" i="33" s="1"/>
  <c r="AC47" i="32"/>
  <c r="AC47" i="33" s="1"/>
  <c r="AC62" i="32"/>
  <c r="AC62" i="33" s="1"/>
  <c r="AC29" i="32"/>
  <c r="AC29" i="33" s="1"/>
  <c r="AC26" i="32"/>
  <c r="AC26" i="33" s="1"/>
  <c r="AC24" i="32"/>
  <c r="AC88" i="33"/>
  <c r="AC73" i="33"/>
  <c r="AC55" i="33"/>
  <c r="AC27" i="32"/>
  <c r="AC27" i="33" s="1"/>
  <c r="AC89" i="33"/>
  <c r="AC67" i="33"/>
  <c r="AC50" i="33"/>
  <c r="AC44" i="33"/>
  <c r="AC37" i="33"/>
  <c r="AC25" i="33"/>
  <c r="AC87" i="33"/>
  <c r="AC91" i="33"/>
  <c r="AC71" i="33"/>
  <c r="AC60" i="33"/>
  <c r="AC76" i="33"/>
  <c r="AC30" i="33"/>
  <c r="AC28" i="33"/>
  <c r="AC23" i="33"/>
  <c r="AD19" i="32"/>
  <c r="AC58" i="33"/>
  <c r="AC92" i="33"/>
  <c r="AC69" i="33"/>
  <c r="AC41" i="33"/>
  <c r="AC40" i="32"/>
  <c r="AC70" i="33"/>
  <c r="AC52" i="32"/>
  <c r="AC52" i="33" s="1"/>
  <c r="AC61" i="32"/>
  <c r="AC70" i="32"/>
  <c r="AC66" i="33"/>
  <c r="AC86" i="32"/>
  <c r="AC36" i="32"/>
  <c r="AC36" i="33" s="1"/>
  <c r="AC66" i="32"/>
  <c r="AC90" i="32"/>
  <c r="AC57" i="32"/>
  <c r="AC56" i="32"/>
  <c r="AC56" i="33" s="1"/>
  <c r="AC45" i="32"/>
  <c r="AC45" i="33" s="1"/>
  <c r="AC74" i="32"/>
  <c r="AC74" i="33" s="1"/>
  <c r="AC90" i="33"/>
  <c r="AC40" i="33"/>
  <c r="AC82" i="32"/>
  <c r="AC82" i="33" s="1"/>
  <c r="AC86" i="33"/>
  <c r="AC24" i="33"/>
  <c r="AC57" i="33"/>
  <c r="AC61" i="33"/>
  <c r="AB10" i="32"/>
  <c r="AB6" i="32"/>
  <c r="BN59" i="4"/>
  <c r="BM59" i="6"/>
  <c r="AA15" i="33"/>
  <c r="AA16" i="33" s="1"/>
  <c r="BN65" i="4"/>
  <c r="BM65" i="6"/>
  <c r="BN87" i="4"/>
  <c r="BM87" i="6"/>
  <c r="BN90" i="4"/>
  <c r="BM90" i="6"/>
  <c r="Z16" i="33"/>
  <c r="AB6" i="33"/>
  <c r="AB5" i="33"/>
  <c r="AB10" i="33"/>
  <c r="AB15" i="33" s="1"/>
  <c r="BN83" i="4"/>
  <c r="BM83" i="6"/>
  <c r="BN38" i="4"/>
  <c r="BM38" i="6"/>
  <c r="BN51" i="4"/>
  <c r="BM51" i="6"/>
  <c r="BN70" i="4"/>
  <c r="BM70" i="6"/>
  <c r="BN92" i="4"/>
  <c r="BM92" i="6"/>
  <c r="BO74" i="4"/>
  <c r="BN74" i="6"/>
  <c r="AB14" i="32"/>
  <c r="BO39" i="4"/>
  <c r="BN39" i="6"/>
  <c r="BN44" i="4"/>
  <c r="BM44" i="6"/>
  <c r="BO60" i="4"/>
  <c r="BN60" i="6"/>
  <c r="BN61" i="4"/>
  <c r="BM61" i="6"/>
  <c r="BN46" i="4"/>
  <c r="BM46" i="6"/>
  <c r="BN85" i="4"/>
  <c r="BM85" i="6"/>
  <c r="BO77" i="4"/>
  <c r="BN77" i="6"/>
  <c r="AT79" i="36"/>
  <c r="AT14" i="24"/>
  <c r="AT8" i="25" s="1"/>
  <c r="AT68" i="25" s="1"/>
  <c r="AT74" i="36"/>
  <c r="AT77" i="36"/>
  <c r="AX72" i="23"/>
  <c r="AW72" i="24"/>
  <c r="AV28" i="24"/>
  <c r="AV66" i="36" s="1"/>
  <c r="AW28" i="23"/>
  <c r="AT81" i="36"/>
  <c r="AU54" i="24"/>
  <c r="AV54" i="23"/>
  <c r="AT73" i="36"/>
  <c r="AT11" i="24"/>
  <c r="AV37" i="23"/>
  <c r="AU37" i="24"/>
  <c r="AU44" i="24"/>
  <c r="AV44" i="23"/>
  <c r="AV59" i="23"/>
  <c r="AU59" i="24"/>
  <c r="AV62" i="23"/>
  <c r="AU62" i="24"/>
  <c r="AU83" i="24"/>
  <c r="AV83" i="23"/>
  <c r="AV41" i="23"/>
  <c r="AU41" i="24"/>
  <c r="AV76" i="23"/>
  <c r="AU76" i="24"/>
  <c r="AR13" i="25"/>
  <c r="AR16" i="24"/>
  <c r="AV29" i="23"/>
  <c r="AU29" i="24"/>
  <c r="AU67" i="36" s="1"/>
  <c r="AU89" i="24"/>
  <c r="AV89" i="23"/>
  <c r="AU82" i="24"/>
  <c r="AV82" i="23"/>
  <c r="AV50" i="23"/>
  <c r="AU50" i="24"/>
  <c r="AU12" i="23"/>
  <c r="AU81" i="24"/>
  <c r="AV81" i="23"/>
  <c r="AW74" i="24"/>
  <c r="AX74" i="23"/>
  <c r="AR115" i="36"/>
  <c r="AV39" i="23"/>
  <c r="AU39" i="24"/>
  <c r="AV61" i="23"/>
  <c r="AU61" i="24"/>
  <c r="AV47" i="23"/>
  <c r="AU47" i="24"/>
  <c r="AT84" i="36"/>
  <c r="AV88" i="23"/>
  <c r="AU88" i="24"/>
  <c r="AU53" i="24"/>
  <c r="AV53" i="23"/>
  <c r="AV65" i="23"/>
  <c r="AU65" i="24"/>
  <c r="AU13" i="23"/>
  <c r="AV23" i="23"/>
  <c r="AU23" i="24"/>
  <c r="AU6" i="23"/>
  <c r="AU10" i="23"/>
  <c r="AU5" i="23"/>
  <c r="AV45" i="23"/>
  <c r="AU45" i="24"/>
  <c r="AX25" i="23"/>
  <c r="AW25" i="24"/>
  <c r="AW63" i="36" s="1"/>
  <c r="AV56" i="23"/>
  <c r="AU56" i="24"/>
  <c r="AV84" i="23"/>
  <c r="AU84" i="24"/>
  <c r="AU46" i="24"/>
  <c r="AU84" i="36" s="1"/>
  <c r="AV46" i="23"/>
  <c r="AT13" i="24"/>
  <c r="AT7" i="25" s="1"/>
  <c r="AT67" i="25" s="1"/>
  <c r="AU52" i="24"/>
  <c r="AV52" i="23"/>
  <c r="AR9" i="25"/>
  <c r="AR64" i="25"/>
  <c r="AQ69" i="25"/>
  <c r="AQ10" i="25"/>
  <c r="AQ27" i="25"/>
  <c r="AW51" i="24"/>
  <c r="AX51" i="23"/>
  <c r="AU69" i="24"/>
  <c r="AV69" i="23"/>
  <c r="AU42" i="24"/>
  <c r="AV42" i="23"/>
  <c r="AU32" i="24"/>
  <c r="AU70" i="36" s="1"/>
  <c r="AV32" i="23"/>
  <c r="AW58" i="24"/>
  <c r="AX58" i="23"/>
  <c r="AU27" i="24"/>
  <c r="AU65" i="36" s="1"/>
  <c r="AV27" i="23"/>
  <c r="AT12" i="24"/>
  <c r="AT6" i="25" s="1"/>
  <c r="AT66" i="25" s="1"/>
  <c r="AV60" i="23"/>
  <c r="AU60" i="24"/>
  <c r="AV31" i="23"/>
  <c r="AU31" i="24"/>
  <c r="AU69" i="36" s="1"/>
  <c r="AS6" i="24"/>
  <c r="AS15" i="24"/>
  <c r="AS4" i="25"/>
  <c r="AT85" i="36"/>
  <c r="AU30" i="24"/>
  <c r="AU68" i="36" s="1"/>
  <c r="AV30" i="23"/>
  <c r="AV38" i="23"/>
  <c r="AU38" i="24"/>
  <c r="AW91" i="23"/>
  <c r="AV91" i="24"/>
  <c r="AV85" i="23"/>
  <c r="AU85" i="24"/>
  <c r="AV70" i="23"/>
  <c r="AU70" i="24"/>
  <c r="AT61" i="36"/>
  <c r="AT71" i="36" s="1"/>
  <c r="AT10" i="24"/>
  <c r="AV90" i="23"/>
  <c r="AU90" i="24"/>
  <c r="AT83" i="36"/>
  <c r="AV71" i="23"/>
  <c r="AU71" i="24"/>
  <c r="AV87" i="23"/>
  <c r="AU87" i="24"/>
  <c r="AV40" i="23"/>
  <c r="AU40" i="24"/>
  <c r="AS86" i="36"/>
  <c r="AS87" i="36" s="1"/>
  <c r="AU57" i="24"/>
  <c r="AV57" i="23"/>
  <c r="AU68" i="24"/>
  <c r="AV68" i="23"/>
  <c r="AW92" i="24"/>
  <c r="AX92" i="23"/>
  <c r="AV55" i="23"/>
  <c r="AU55" i="24"/>
  <c r="AW36" i="23"/>
  <c r="AV36" i="24"/>
  <c r="AW86" i="24"/>
  <c r="AX86" i="23"/>
  <c r="AU73" i="24"/>
  <c r="AV73" i="23"/>
  <c r="AU80" i="24"/>
  <c r="AV80" i="23"/>
  <c r="AU14" i="23"/>
  <c r="AT78" i="36"/>
  <c r="AU77" i="24"/>
  <c r="AV77" i="23"/>
  <c r="AS5" i="25"/>
  <c r="AS65" i="25" s="1"/>
  <c r="AS7" i="24"/>
  <c r="AV67" i="23"/>
  <c r="AU67" i="24"/>
  <c r="AV66" i="23"/>
  <c r="AU66" i="24"/>
  <c r="AV75" i="23"/>
  <c r="AU75" i="24"/>
  <c r="AV26" i="23"/>
  <c r="AU26" i="24"/>
  <c r="AU64" i="36" s="1"/>
  <c r="AT76" i="36"/>
  <c r="AV43" i="23"/>
  <c r="AU43" i="24"/>
  <c r="AU81" i="36" s="1"/>
  <c r="AU35" i="24"/>
  <c r="AV35" i="23"/>
  <c r="AU11" i="23"/>
  <c r="AU7" i="23"/>
  <c r="AT75" i="36"/>
  <c r="AT15" i="23"/>
  <c r="AT16" i="23" s="1"/>
  <c r="AT80" i="36"/>
  <c r="AT82" i="36"/>
  <c r="AU24" i="24"/>
  <c r="AU62" i="36" s="1"/>
  <c r="AV24" i="23"/>
  <c r="BK31" i="6"/>
  <c r="BL31" i="4"/>
  <c r="BI15" i="6"/>
  <c r="BI25" i="25" s="1"/>
  <c r="BI22" i="25" s="1"/>
  <c r="BI6" i="6"/>
  <c r="BI5" i="6" s="1"/>
  <c r="BO29" i="4"/>
  <c r="BN29" i="6"/>
  <c r="BJ10" i="6"/>
  <c r="BJ6" i="6" s="1"/>
  <c r="BL26" i="4"/>
  <c r="BK26" i="6"/>
  <c r="BK25" i="6"/>
  <c r="BL25" i="4"/>
  <c r="BM23" i="4"/>
  <c r="BL23" i="6"/>
  <c r="BM24" i="4"/>
  <c r="BL24" i="6"/>
  <c r="BL28" i="4"/>
  <c r="BK28" i="6"/>
  <c r="BJ16" i="4"/>
  <c r="BK6" i="4"/>
  <c r="BK32" i="6"/>
  <c r="BL32" i="4"/>
  <c r="BK5" i="4"/>
  <c r="BM27" i="4"/>
  <c r="BL27" i="6"/>
  <c r="BM30" i="6"/>
  <c r="BN30" i="4"/>
  <c r="BL82" i="6" l="1"/>
  <c r="BM82" i="4"/>
  <c r="BL86" i="6"/>
  <c r="BM86" i="4"/>
  <c r="BN72" i="4"/>
  <c r="BM72" i="6"/>
  <c r="BM40" i="4"/>
  <c r="BL40" i="6"/>
  <c r="BK15" i="4"/>
  <c r="BK16" i="4" s="1"/>
  <c r="BK13" i="6"/>
  <c r="BK19" i="25" s="1"/>
  <c r="BK12" i="6"/>
  <c r="BK18" i="25" s="1"/>
  <c r="BK14" i="6"/>
  <c r="BK20" i="25" s="1"/>
  <c r="BN37" i="4"/>
  <c r="BM37" i="6"/>
  <c r="BM67" i="4"/>
  <c r="BL67" i="6"/>
  <c r="BM43" i="4"/>
  <c r="BL43" i="6"/>
  <c r="BL56" i="6"/>
  <c r="BM56" i="4"/>
  <c r="BL12" i="4"/>
  <c r="BM88" i="4"/>
  <c r="BL88" i="6"/>
  <c r="BL76" i="6"/>
  <c r="BM76" i="4"/>
  <c r="BM62" i="4"/>
  <c r="BL62" i="6"/>
  <c r="BM52" i="6"/>
  <c r="BN52" i="4"/>
  <c r="BM91" i="4"/>
  <c r="BL91" i="6"/>
  <c r="BL11" i="4"/>
  <c r="BM36" i="4"/>
  <c r="BL36" i="6"/>
  <c r="BL7" i="4"/>
  <c r="BM66" i="4"/>
  <c r="BL66" i="6"/>
  <c r="BL13" i="6" s="1"/>
  <c r="BL19" i="25" s="1"/>
  <c r="BL13" i="4"/>
  <c r="BN80" i="4"/>
  <c r="BM80" i="6"/>
  <c r="BL14" i="4"/>
  <c r="BM81" i="4"/>
  <c r="BL81" i="6"/>
  <c r="BL14" i="6" s="1"/>
  <c r="BL20" i="25" s="1"/>
  <c r="BN41" i="4"/>
  <c r="BM41" i="6"/>
  <c r="BJ5" i="6"/>
  <c r="BM69" i="4"/>
  <c r="BL69" i="6"/>
  <c r="BM45" i="4"/>
  <c r="BL45" i="6"/>
  <c r="BJ18" i="25"/>
  <c r="BJ7" i="6"/>
  <c r="BN53" i="4"/>
  <c r="BM53" i="6"/>
  <c r="BK11" i="6"/>
  <c r="BN75" i="6"/>
  <c r="BO75" i="4"/>
  <c r="AU80" i="36"/>
  <c r="AU74" i="36"/>
  <c r="BP74" i="4"/>
  <c r="BO74" i="6"/>
  <c r="BO70" i="4"/>
  <c r="BN70" i="6"/>
  <c r="BO51" i="4"/>
  <c r="BN51" i="6"/>
  <c r="BO90" i="4"/>
  <c r="BN90" i="6"/>
  <c r="BO65" i="4"/>
  <c r="BN65" i="6"/>
  <c r="AD80" i="32"/>
  <c r="AD88" i="32"/>
  <c r="AD87" i="32"/>
  <c r="AD90" i="32"/>
  <c r="AD92" i="32"/>
  <c r="AD67" i="32"/>
  <c r="AD71" i="32"/>
  <c r="AD76" i="32"/>
  <c r="AD53" i="32"/>
  <c r="AD61" i="32"/>
  <c r="AD52" i="32"/>
  <c r="AD59" i="32"/>
  <c r="AD62" i="32"/>
  <c r="AD36" i="32"/>
  <c r="AD40" i="32"/>
  <c r="AD50" i="32"/>
  <c r="AD41" i="32"/>
  <c r="AD80" i="33"/>
  <c r="AD88" i="33"/>
  <c r="AD87" i="33"/>
  <c r="AD90" i="33"/>
  <c r="AD92" i="33"/>
  <c r="AD67" i="33"/>
  <c r="AD71" i="33"/>
  <c r="AD76" i="33"/>
  <c r="AD53" i="33"/>
  <c r="AD61" i="33"/>
  <c r="AD52" i="33"/>
  <c r="AD59" i="33"/>
  <c r="AD62" i="33"/>
  <c r="AD36" i="33"/>
  <c r="AD40" i="33"/>
  <c r="AD50" i="33"/>
  <c r="AD41" i="33"/>
  <c r="AD47" i="32"/>
  <c r="AD45" i="32"/>
  <c r="AE19" i="32"/>
  <c r="AD46" i="33"/>
  <c r="AD43" i="32"/>
  <c r="AD43" i="33" s="1"/>
  <c r="AD37" i="32"/>
  <c r="AD37" i="33" s="1"/>
  <c r="AD84" i="32"/>
  <c r="AD84" i="33" s="1"/>
  <c r="AD82" i="32"/>
  <c r="AD82" i="33" s="1"/>
  <c r="AD70" i="32"/>
  <c r="AD70" i="33" s="1"/>
  <c r="AD57" i="32"/>
  <c r="AD57" i="33" s="1"/>
  <c r="AD42" i="32"/>
  <c r="AD42" i="33" s="1"/>
  <c r="AD45" i="33"/>
  <c r="AD83" i="32"/>
  <c r="AD83" i="33" s="1"/>
  <c r="AD72" i="32"/>
  <c r="AD72" i="33" s="1"/>
  <c r="AD74" i="32"/>
  <c r="AD74" i="33" s="1"/>
  <c r="AD58" i="32"/>
  <c r="AD58" i="33" s="1"/>
  <c r="AD46" i="32"/>
  <c r="AD68" i="32"/>
  <c r="AD68" i="33" s="1"/>
  <c r="AD91" i="32"/>
  <c r="AD91" i="33" s="1"/>
  <c r="AD38" i="32"/>
  <c r="AD38" i="33" s="1"/>
  <c r="AD47" i="33"/>
  <c r="AD56" i="32"/>
  <c r="AD56" i="33" s="1"/>
  <c r="AD86" i="32"/>
  <c r="AD86" i="33" s="1"/>
  <c r="AD54" i="32"/>
  <c r="AD54" i="33" s="1"/>
  <c r="AD23" i="32"/>
  <c r="AD75" i="32"/>
  <c r="AD75" i="33" s="1"/>
  <c r="AD66" i="32"/>
  <c r="AD66" i="33" s="1"/>
  <c r="AD24" i="32"/>
  <c r="AD24" i="33" s="1"/>
  <c r="AD81" i="32"/>
  <c r="AD35" i="32"/>
  <c r="AD35" i="33"/>
  <c r="AD85" i="32"/>
  <c r="AD29" i="32"/>
  <c r="AD29" i="33" s="1"/>
  <c r="AD26" i="32"/>
  <c r="AD26" i="33" s="1"/>
  <c r="AD23" i="33"/>
  <c r="AD60" i="32"/>
  <c r="AD89" i="32"/>
  <c r="AD31" i="32"/>
  <c r="AD31" i="33" s="1"/>
  <c r="AD30" i="32"/>
  <c r="AD77" i="32"/>
  <c r="AD27" i="32"/>
  <c r="AD27" i="33" s="1"/>
  <c r="AD39" i="32"/>
  <c r="AD39" i="33" s="1"/>
  <c r="AD60" i="33"/>
  <c r="AD69" i="32"/>
  <c r="AD65" i="32"/>
  <c r="AD28" i="33"/>
  <c r="AD89" i="33"/>
  <c r="AD32" i="32"/>
  <c r="AD32" i="33" s="1"/>
  <c r="AD30" i="33"/>
  <c r="AD25" i="32"/>
  <c r="AD25" i="33" s="1"/>
  <c r="AD73" i="32"/>
  <c r="AD73" i="33" s="1"/>
  <c r="AD69" i="33"/>
  <c r="AD65" i="33"/>
  <c r="AD28" i="32"/>
  <c r="AD44" i="32"/>
  <c r="AD44" i="33" s="1"/>
  <c r="AD51" i="32"/>
  <c r="AD51" i="33" s="1"/>
  <c r="AD55" i="32"/>
  <c r="AD55" i="33" s="1"/>
  <c r="AD85" i="33"/>
  <c r="AD81" i="33"/>
  <c r="AD77" i="33"/>
  <c r="AC7" i="32"/>
  <c r="AC11" i="32"/>
  <c r="BP47" i="4"/>
  <c r="BO47" i="6"/>
  <c r="BP71" i="4"/>
  <c r="BO71" i="6"/>
  <c r="BO84" i="4"/>
  <c r="BN84" i="6"/>
  <c r="BP58" i="4"/>
  <c r="BO58" i="6"/>
  <c r="BP77" i="4"/>
  <c r="BO77" i="6"/>
  <c r="BN85" i="6"/>
  <c r="BO85" i="4"/>
  <c r="BP60" i="4"/>
  <c r="BO60" i="6"/>
  <c r="BP39" i="4"/>
  <c r="BO39" i="6"/>
  <c r="BO38" i="4"/>
  <c r="BN38" i="6"/>
  <c r="BN83" i="6"/>
  <c r="BO83" i="4"/>
  <c r="BO87" i="4"/>
  <c r="BN87" i="6"/>
  <c r="AB15" i="32"/>
  <c r="AB16" i="32" s="1"/>
  <c r="AC6" i="33"/>
  <c r="AC10" i="33"/>
  <c r="AC12" i="33"/>
  <c r="AC13" i="32"/>
  <c r="AC12" i="32"/>
  <c r="AC35" i="33"/>
  <c r="BO89" i="4"/>
  <c r="BN89" i="6"/>
  <c r="BO50" i="4"/>
  <c r="BN50" i="6"/>
  <c r="BO92" i="4"/>
  <c r="BN92" i="6"/>
  <c r="AC14" i="32"/>
  <c r="AC6" i="32"/>
  <c r="AC10" i="32"/>
  <c r="AC5" i="32"/>
  <c r="AC65" i="33"/>
  <c r="AC13" i="33" s="1"/>
  <c r="BP54" i="4"/>
  <c r="BO54" i="6"/>
  <c r="BO35" i="4"/>
  <c r="BN35" i="6"/>
  <c r="BP73" i="4"/>
  <c r="BO73" i="6"/>
  <c r="BO68" i="4"/>
  <c r="BN68" i="6"/>
  <c r="BP42" i="4"/>
  <c r="BO42" i="6"/>
  <c r="BO55" i="4"/>
  <c r="BN55" i="6"/>
  <c r="BO57" i="4"/>
  <c r="BN57" i="6"/>
  <c r="G2" i="6"/>
  <c r="BO46" i="4"/>
  <c r="BN46" i="6"/>
  <c r="BO61" i="4"/>
  <c r="BN61" i="6"/>
  <c r="BO44" i="4"/>
  <c r="BN44" i="6"/>
  <c r="AB16" i="33"/>
  <c r="BO59" i="4"/>
  <c r="BN59" i="6"/>
  <c r="AC80" i="33"/>
  <c r="AC14" i="33" s="1"/>
  <c r="AS5" i="24"/>
  <c r="AS16" i="24" s="1"/>
  <c r="AU78" i="36"/>
  <c r="AU15" i="23"/>
  <c r="AU16" i="23" s="1"/>
  <c r="AU76" i="36"/>
  <c r="AU85" i="36"/>
  <c r="AR10" i="25"/>
  <c r="AX92" i="24"/>
  <c r="AY92" i="23"/>
  <c r="AW90" i="23"/>
  <c r="AV90" i="24"/>
  <c r="AX91" i="23"/>
  <c r="AW91" i="24"/>
  <c r="AS13" i="25"/>
  <c r="AX25" i="24"/>
  <c r="AX63" i="36" s="1"/>
  <c r="AY25" i="23"/>
  <c r="AU77" i="36"/>
  <c r="AW41" i="23"/>
  <c r="AV41" i="24"/>
  <c r="AW62" i="23"/>
  <c r="AV62" i="24"/>
  <c r="AW44" i="23"/>
  <c r="AV44" i="24"/>
  <c r="AT5" i="25"/>
  <c r="AT65" i="25" s="1"/>
  <c r="AT7" i="24"/>
  <c r="AX72" i="24"/>
  <c r="AY72" i="23"/>
  <c r="AV26" i="24"/>
  <c r="AV64" i="36" s="1"/>
  <c r="AW26" i="23"/>
  <c r="AW66" i="23"/>
  <c r="AV66" i="24"/>
  <c r="AW36" i="24"/>
  <c r="AX36" i="23"/>
  <c r="AW57" i="23"/>
  <c r="AV57" i="24"/>
  <c r="AV40" i="24"/>
  <c r="AW40" i="23"/>
  <c r="AV71" i="24"/>
  <c r="AW71" i="23"/>
  <c r="AT6" i="24"/>
  <c r="AT4" i="25"/>
  <c r="AT15" i="24"/>
  <c r="AV60" i="24"/>
  <c r="AW60" i="23"/>
  <c r="AY58" i="23"/>
  <c r="AX58" i="24"/>
  <c r="AV42" i="24"/>
  <c r="AW42" i="23"/>
  <c r="AY51" i="23"/>
  <c r="AX51" i="24"/>
  <c r="AW52" i="23"/>
  <c r="AV52" i="24"/>
  <c r="AW46" i="23"/>
  <c r="AV46" i="24"/>
  <c r="AU83" i="36"/>
  <c r="AU13" i="24"/>
  <c r="AU7" i="25" s="1"/>
  <c r="AU67" i="25" s="1"/>
  <c r="AV47" i="24"/>
  <c r="AW47" i="23"/>
  <c r="AW39" i="23"/>
  <c r="AV39" i="24"/>
  <c r="AX74" i="24"/>
  <c r="AY74" i="23"/>
  <c r="AV29" i="24"/>
  <c r="AV67" i="36" s="1"/>
  <c r="AW29" i="23"/>
  <c r="AW83" i="23"/>
  <c r="AV83" i="24"/>
  <c r="AU82" i="36"/>
  <c r="AT86" i="36"/>
  <c r="AT87" i="36" s="1"/>
  <c r="AW28" i="24"/>
  <c r="AW66" i="36" s="1"/>
  <c r="AX28" i="23"/>
  <c r="AV73" i="24"/>
  <c r="AW73" i="23"/>
  <c r="AW70" i="23"/>
  <c r="AV70" i="24"/>
  <c r="AV84" i="24"/>
  <c r="AW84" i="23"/>
  <c r="AV82" i="24"/>
  <c r="AW82" i="23"/>
  <c r="AV43" i="24"/>
  <c r="AW43" i="23"/>
  <c r="AW77" i="23"/>
  <c r="AV77" i="24"/>
  <c r="AW80" i="23"/>
  <c r="AV80" i="24"/>
  <c r="AV14" i="23"/>
  <c r="AY86" i="23"/>
  <c r="AX86" i="24"/>
  <c r="AV68" i="24"/>
  <c r="AW68" i="23"/>
  <c r="AV85" i="24"/>
  <c r="AW85" i="23"/>
  <c r="AV38" i="24"/>
  <c r="AW38" i="23"/>
  <c r="AV56" i="24"/>
  <c r="AW56" i="23"/>
  <c r="AW45" i="23"/>
  <c r="AV45" i="24"/>
  <c r="AU61" i="36"/>
  <c r="AU71" i="36" s="1"/>
  <c r="AU10" i="24"/>
  <c r="AW65" i="23"/>
  <c r="AV65" i="24"/>
  <c r="AV13" i="23"/>
  <c r="AW88" i="23"/>
  <c r="AV88" i="24"/>
  <c r="AU12" i="24"/>
  <c r="AU6" i="25" s="1"/>
  <c r="AU66" i="25" s="1"/>
  <c r="AW89" i="23"/>
  <c r="AV89" i="24"/>
  <c r="AV76" i="24"/>
  <c r="AW76" i="23"/>
  <c r="AW59" i="23"/>
  <c r="AV59" i="24"/>
  <c r="AU75" i="36"/>
  <c r="AV54" i="24"/>
  <c r="AW54" i="23"/>
  <c r="AU73" i="36"/>
  <c r="AU11" i="24"/>
  <c r="AW24" i="23"/>
  <c r="AV24" i="24"/>
  <c r="AV62" i="36" s="1"/>
  <c r="AW35" i="23"/>
  <c r="AV35" i="24"/>
  <c r="AV7" i="23"/>
  <c r="AV11" i="23"/>
  <c r="AV75" i="24"/>
  <c r="AW75" i="23"/>
  <c r="AW67" i="23"/>
  <c r="AV67" i="24"/>
  <c r="AU14" i="24"/>
  <c r="AU8" i="25" s="1"/>
  <c r="AU68" i="25" s="1"/>
  <c r="AW55" i="23"/>
  <c r="AV55" i="24"/>
  <c r="AS115" i="36"/>
  <c r="AV87" i="24"/>
  <c r="AW87" i="23"/>
  <c r="AW30" i="23"/>
  <c r="AV30" i="24"/>
  <c r="AV68" i="36" s="1"/>
  <c r="AS9" i="25"/>
  <c r="AS64" i="25"/>
  <c r="AV31" i="24"/>
  <c r="AV69" i="36" s="1"/>
  <c r="AW31" i="23"/>
  <c r="AW27" i="23"/>
  <c r="AV27" i="24"/>
  <c r="AV65" i="36" s="1"/>
  <c r="AV32" i="24"/>
  <c r="AV70" i="36" s="1"/>
  <c r="AW32" i="23"/>
  <c r="AW69" i="23"/>
  <c r="AV69" i="24"/>
  <c r="AR69" i="25"/>
  <c r="AR27" i="25"/>
  <c r="AW23" i="23"/>
  <c r="AV23" i="24"/>
  <c r="AV10" i="23"/>
  <c r="AV6" i="23"/>
  <c r="AV5" i="23"/>
  <c r="AV53" i="24"/>
  <c r="AW53" i="23"/>
  <c r="AV61" i="24"/>
  <c r="AW61" i="23"/>
  <c r="AW81" i="23"/>
  <c r="AV81" i="24"/>
  <c r="AW50" i="23"/>
  <c r="AV50" i="24"/>
  <c r="AV12" i="23"/>
  <c r="AU79" i="36"/>
  <c r="AV37" i="24"/>
  <c r="AW37" i="23"/>
  <c r="BI16" i="6"/>
  <c r="BM31" i="4"/>
  <c r="BL31" i="6"/>
  <c r="BJ16" i="25"/>
  <c r="BJ21" i="25" s="1"/>
  <c r="BJ15" i="6"/>
  <c r="BJ25" i="25" s="1"/>
  <c r="BP29" i="4"/>
  <c r="BO29" i="6"/>
  <c r="BK10" i="6"/>
  <c r="BK15" i="6" s="1"/>
  <c r="BM24" i="6"/>
  <c r="BN24" i="4"/>
  <c r="BN27" i="4"/>
  <c r="BM27" i="6"/>
  <c r="BN23" i="4"/>
  <c r="BM23" i="6"/>
  <c r="BM26" i="4"/>
  <c r="BL26" i="6"/>
  <c r="BL28" i="6"/>
  <c r="BM28" i="4"/>
  <c r="BL10" i="4"/>
  <c r="BL15" i="4" s="1"/>
  <c r="BM25" i="4"/>
  <c r="BL25" i="6"/>
  <c r="BL32" i="6"/>
  <c r="BM32" i="4"/>
  <c r="BL6" i="4"/>
  <c r="BL5" i="4"/>
  <c r="BO30" i="4"/>
  <c r="BN30" i="6"/>
  <c r="BN67" i="4" l="1"/>
  <c r="BM67" i="6"/>
  <c r="BM40" i="6"/>
  <c r="BN40" i="4"/>
  <c r="BN82" i="4"/>
  <c r="BM82" i="6"/>
  <c r="BM43" i="6"/>
  <c r="BN43" i="4"/>
  <c r="BO37" i="4"/>
  <c r="BN37" i="6"/>
  <c r="BO72" i="4"/>
  <c r="BN72" i="6"/>
  <c r="BN86" i="4"/>
  <c r="BM86" i="6"/>
  <c r="BN81" i="4"/>
  <c r="BM14" i="4"/>
  <c r="BM81" i="6"/>
  <c r="BL11" i="6"/>
  <c r="BN91" i="4"/>
  <c r="BM91" i="6"/>
  <c r="BM62" i="6"/>
  <c r="BN62" i="4"/>
  <c r="BN88" i="4"/>
  <c r="BM88" i="6"/>
  <c r="BN53" i="6"/>
  <c r="BO53" i="4"/>
  <c r="BM45" i="6"/>
  <c r="BN45" i="4"/>
  <c r="BN36" i="4"/>
  <c r="BM7" i="4"/>
  <c r="BM36" i="6"/>
  <c r="BM11" i="6" s="1"/>
  <c r="BM11" i="4"/>
  <c r="BO52" i="4"/>
  <c r="BN52" i="6"/>
  <c r="BN76" i="4"/>
  <c r="BM76" i="6"/>
  <c r="BO41" i="4"/>
  <c r="BN41" i="6"/>
  <c r="BN66" i="4"/>
  <c r="BM66" i="6"/>
  <c r="BM13" i="4"/>
  <c r="BM56" i="6"/>
  <c r="BM12" i="6" s="1"/>
  <c r="BM18" i="25" s="1"/>
  <c r="BN56" i="4"/>
  <c r="BM12" i="4"/>
  <c r="BK17" i="25"/>
  <c r="BK7" i="6"/>
  <c r="BN69" i="4"/>
  <c r="BM69" i="6"/>
  <c r="BN80" i="6"/>
  <c r="BO80" i="4"/>
  <c r="BL12" i="6"/>
  <c r="BL18" i="25" s="1"/>
  <c r="BP75" i="4"/>
  <c r="BO75" i="6"/>
  <c r="BP68" i="4"/>
  <c r="BO68" i="6"/>
  <c r="BQ54" i="4"/>
  <c r="BP54" i="6"/>
  <c r="BP50" i="4"/>
  <c r="BO50" i="6"/>
  <c r="AC7" i="33"/>
  <c r="AC11" i="33"/>
  <c r="AC15" i="33"/>
  <c r="BP83" i="4"/>
  <c r="BO83" i="6"/>
  <c r="BQ60" i="4"/>
  <c r="BP60" i="6"/>
  <c r="AD13" i="33"/>
  <c r="AD14" i="32"/>
  <c r="BP61" i="4"/>
  <c r="BO61" i="6"/>
  <c r="BP92" i="4"/>
  <c r="BO92" i="6"/>
  <c r="AC5" i="33"/>
  <c r="BP84" i="4"/>
  <c r="BO84" i="6"/>
  <c r="BQ47" i="4"/>
  <c r="BP47" i="6"/>
  <c r="AD10" i="33"/>
  <c r="AD6" i="33"/>
  <c r="AD5" i="33"/>
  <c r="AD14" i="33"/>
  <c r="AD12" i="32"/>
  <c r="BP90" i="4"/>
  <c r="BO90" i="6"/>
  <c r="BP51" i="4"/>
  <c r="BO51" i="6"/>
  <c r="BQ74" i="4"/>
  <c r="BP74" i="6"/>
  <c r="BK16" i="25"/>
  <c r="BK21" i="25" s="1"/>
  <c r="BP57" i="4"/>
  <c r="BO57" i="6"/>
  <c r="BP55" i="4"/>
  <c r="BO55" i="6"/>
  <c r="BQ42" i="4"/>
  <c r="BP42" i="6"/>
  <c r="BQ73" i="4"/>
  <c r="BP73" i="6"/>
  <c r="BP35" i="4"/>
  <c r="BO35" i="6"/>
  <c r="BP89" i="4"/>
  <c r="BO89" i="6"/>
  <c r="BP39" i="6"/>
  <c r="BQ39" i="4"/>
  <c r="BQ77" i="4"/>
  <c r="BP77" i="6"/>
  <c r="BM17" i="25"/>
  <c r="AD13" i="32"/>
  <c r="AD11" i="33"/>
  <c r="AD7" i="33"/>
  <c r="AD6" i="32"/>
  <c r="AD5" i="32"/>
  <c r="AD10" i="32"/>
  <c r="AE85" i="32"/>
  <c r="AE83" i="32"/>
  <c r="AE65" i="32"/>
  <c r="AE90" i="32"/>
  <c r="AE89" i="32"/>
  <c r="AE58" i="32"/>
  <c r="AE67" i="32"/>
  <c r="AE69" i="32"/>
  <c r="AE71" i="32"/>
  <c r="AE73" i="32"/>
  <c r="AE53" i="32"/>
  <c r="AE61" i="32"/>
  <c r="AE74" i="32"/>
  <c r="AE56" i="32"/>
  <c r="AE35" i="32"/>
  <c r="AE39" i="32"/>
  <c r="AE62" i="32"/>
  <c r="AE36" i="32"/>
  <c r="AE40" i="32"/>
  <c r="AE44" i="32"/>
  <c r="AE27" i="32"/>
  <c r="AE30" i="32"/>
  <c r="AE32" i="32"/>
  <c r="AE26" i="32"/>
  <c r="AE29" i="32"/>
  <c r="AF19" i="32"/>
  <c r="AE85" i="33"/>
  <c r="AE83" i="33"/>
  <c r="AE65" i="33"/>
  <c r="AE90" i="33"/>
  <c r="AE89" i="33"/>
  <c r="AE58" i="33"/>
  <c r="AE67" i="33"/>
  <c r="AE69" i="33"/>
  <c r="AE71" i="33"/>
  <c r="AE73" i="33"/>
  <c r="AE53" i="33"/>
  <c r="AE61" i="33"/>
  <c r="AE74" i="33"/>
  <c r="AE56" i="33"/>
  <c r="AE35" i="33"/>
  <c r="AE39" i="33"/>
  <c r="AE62" i="33"/>
  <c r="AE36" i="33"/>
  <c r="AE40" i="33"/>
  <c r="AE44" i="33"/>
  <c r="AE27" i="33"/>
  <c r="AE30" i="33"/>
  <c r="AE32" i="33"/>
  <c r="AE26" i="33"/>
  <c r="AE29" i="33"/>
  <c r="AE55" i="33"/>
  <c r="AE46" i="33"/>
  <c r="AE28" i="33"/>
  <c r="AE51" i="33"/>
  <c r="AE70" i="32"/>
  <c r="AE70" i="33" s="1"/>
  <c r="AE57" i="32"/>
  <c r="AE57" i="33" s="1"/>
  <c r="AE37" i="32"/>
  <c r="AE37" i="33" s="1"/>
  <c r="AE55" i="32"/>
  <c r="AE31" i="32"/>
  <c r="AE31" i="33" s="1"/>
  <c r="AE51" i="32"/>
  <c r="AE91" i="32"/>
  <c r="AE91" i="33" s="1"/>
  <c r="AE82" i="32"/>
  <c r="AE82" i="33" s="1"/>
  <c r="AE41" i="32"/>
  <c r="AE41" i="33" s="1"/>
  <c r="AE28" i="32"/>
  <c r="AE87" i="32"/>
  <c r="AE87" i="33" s="1"/>
  <c r="AE77" i="32"/>
  <c r="AE77" i="33" s="1"/>
  <c r="AE60" i="32"/>
  <c r="AE60" i="33" s="1"/>
  <c r="AE46" i="32"/>
  <c r="AE25" i="32"/>
  <c r="AE25" i="33" s="1"/>
  <c r="AE86" i="32"/>
  <c r="AE86" i="33" s="1"/>
  <c r="AE45" i="32"/>
  <c r="AE45" i="33" s="1"/>
  <c r="AE66" i="32"/>
  <c r="AE66" i="33" s="1"/>
  <c r="AE42" i="32"/>
  <c r="AE42" i="33" s="1"/>
  <c r="AE23" i="32"/>
  <c r="AE81" i="32"/>
  <c r="AE81" i="33" s="1"/>
  <c r="AE52" i="32"/>
  <c r="AE52" i="33" s="1"/>
  <c r="AE75" i="32"/>
  <c r="AE75" i="33" s="1"/>
  <c r="AE38" i="32"/>
  <c r="AE68" i="32"/>
  <c r="AE76" i="32"/>
  <c r="AE72" i="33"/>
  <c r="AE50" i="32"/>
  <c r="AE76" i="33"/>
  <c r="AE80" i="32"/>
  <c r="AE43" i="32"/>
  <c r="AE43" i="33" s="1"/>
  <c r="AE84" i="32"/>
  <c r="AE59" i="32"/>
  <c r="AE59" i="33" s="1"/>
  <c r="AE50" i="33"/>
  <c r="AE80" i="33"/>
  <c r="AE54" i="32"/>
  <c r="AE54" i="33" s="1"/>
  <c r="AE88" i="33"/>
  <c r="AE84" i="33"/>
  <c r="AE68" i="33"/>
  <c r="AE72" i="32"/>
  <c r="AE47" i="32"/>
  <c r="AE47" i="33" s="1"/>
  <c r="AE38" i="33"/>
  <c r="AE24" i="32"/>
  <c r="AE92" i="32"/>
  <c r="AE92" i="33"/>
  <c r="AE88" i="32"/>
  <c r="AE24" i="33"/>
  <c r="AD12" i="33"/>
  <c r="BK6" i="6"/>
  <c r="BK5" i="6" s="1"/>
  <c r="BP59" i="4"/>
  <c r="BO59" i="6"/>
  <c r="BP44" i="4"/>
  <c r="BO44" i="6"/>
  <c r="BP46" i="4"/>
  <c r="BO46" i="6"/>
  <c r="AC15" i="32"/>
  <c r="AC16" i="32" s="1"/>
  <c r="BP87" i="4"/>
  <c r="BO87" i="6"/>
  <c r="BP38" i="4"/>
  <c r="BO38" i="6"/>
  <c r="BP85" i="4"/>
  <c r="BO85" i="6"/>
  <c r="BQ58" i="4"/>
  <c r="BP58" i="6"/>
  <c r="BQ71" i="4"/>
  <c r="BP71" i="6"/>
  <c r="AD7" i="32"/>
  <c r="AD11" i="32"/>
  <c r="BP65" i="4"/>
  <c r="BO65" i="6"/>
  <c r="BP70" i="4"/>
  <c r="BO70" i="6"/>
  <c r="BJ22" i="25"/>
  <c r="BJ16" i="6"/>
  <c r="AV75" i="36"/>
  <c r="AV74" i="36"/>
  <c r="AV82" i="36"/>
  <c r="AV79" i="36"/>
  <c r="AX30" i="23"/>
  <c r="AW30" i="24"/>
  <c r="AW68" i="36" s="1"/>
  <c r="AV13" i="24"/>
  <c r="AV7" i="25" s="1"/>
  <c r="AV67" i="25" s="1"/>
  <c r="AY86" i="24"/>
  <c r="AZ86" i="23"/>
  <c r="AW71" i="24"/>
  <c r="AX71" i="23"/>
  <c r="AZ72" i="23"/>
  <c r="AY72" i="24"/>
  <c r="AY91" i="23"/>
  <c r="AX91" i="24"/>
  <c r="AX37" i="23"/>
  <c r="AW37" i="24"/>
  <c r="AV12" i="24"/>
  <c r="AV6" i="25" s="1"/>
  <c r="AV66" i="25" s="1"/>
  <c r="AW61" i="24"/>
  <c r="AX61" i="23"/>
  <c r="AX23" i="23"/>
  <c r="AW23" i="24"/>
  <c r="AW6" i="23"/>
  <c r="AW5" i="23"/>
  <c r="AW10" i="23"/>
  <c r="AX87" i="23"/>
  <c r="AW87" i="24"/>
  <c r="AU86" i="36"/>
  <c r="AU87" i="36" s="1"/>
  <c r="AX65" i="23"/>
  <c r="AW65" i="24"/>
  <c r="AW13" i="23"/>
  <c r="AW11" i="23"/>
  <c r="AX45" i="23"/>
  <c r="AW45" i="24"/>
  <c r="AX38" i="23"/>
  <c r="AW38" i="24"/>
  <c r="AX68" i="23"/>
  <c r="AW68" i="24"/>
  <c r="AX77" i="23"/>
  <c r="AW77" i="24"/>
  <c r="AW82" i="24"/>
  <c r="AX82" i="23"/>
  <c r="AV78" i="36"/>
  <c r="AY28" i="23"/>
  <c r="AX28" i="24"/>
  <c r="AX66" i="36" s="1"/>
  <c r="AZ74" i="23"/>
  <c r="AY74" i="24"/>
  <c r="AX47" i="23"/>
  <c r="AW47" i="24"/>
  <c r="AV84" i="36"/>
  <c r="AT13" i="25"/>
  <c r="AX57" i="23"/>
  <c r="AW57" i="24"/>
  <c r="AW66" i="24"/>
  <c r="AX66" i="23"/>
  <c r="AW44" i="24"/>
  <c r="AX44" i="23"/>
  <c r="AX41" i="23"/>
  <c r="AW41" i="24"/>
  <c r="AV61" i="36"/>
  <c r="AV71" i="36" s="1"/>
  <c r="AV10" i="24"/>
  <c r="AX35" i="23"/>
  <c r="AW35" i="24"/>
  <c r="AW7" i="23"/>
  <c r="AX50" i="23"/>
  <c r="AW50" i="24"/>
  <c r="AW12" i="23"/>
  <c r="AW69" i="24"/>
  <c r="AX69" i="23"/>
  <c r="AX27" i="23"/>
  <c r="AW27" i="24"/>
  <c r="AW65" i="36" s="1"/>
  <c r="AS27" i="25"/>
  <c r="AS69" i="25"/>
  <c r="AS10" i="25"/>
  <c r="AX67" i="23"/>
  <c r="AW67" i="24"/>
  <c r="AW24" i="24"/>
  <c r="AW62" i="36" s="1"/>
  <c r="AX24" i="23"/>
  <c r="AX88" i="23"/>
  <c r="AW88" i="24"/>
  <c r="AU6" i="24"/>
  <c r="AU4" i="25"/>
  <c r="AU15" i="24"/>
  <c r="AW56" i="24"/>
  <c r="AX56" i="23"/>
  <c r="AV76" i="36"/>
  <c r="AV14" i="24"/>
  <c r="AV8" i="25" s="1"/>
  <c r="AV68" i="25" s="1"/>
  <c r="AX43" i="23"/>
  <c r="AW43" i="24"/>
  <c r="AX70" i="23"/>
  <c r="AW70" i="24"/>
  <c r="AX83" i="23"/>
  <c r="AW83" i="24"/>
  <c r="AV85" i="36"/>
  <c r="AW46" i="24"/>
  <c r="AX46" i="23"/>
  <c r="AY51" i="24"/>
  <c r="AZ51" i="23"/>
  <c r="AZ58" i="23"/>
  <c r="AY58" i="24"/>
  <c r="AT9" i="25"/>
  <c r="AT64" i="25"/>
  <c r="AX40" i="23"/>
  <c r="AW40" i="24"/>
  <c r="AX36" i="24"/>
  <c r="AY36" i="23"/>
  <c r="AW26" i="24"/>
  <c r="AW64" i="36" s="1"/>
  <c r="AX26" i="23"/>
  <c r="AT5" i="24"/>
  <c r="AT16" i="24" s="1"/>
  <c r="AX90" i="23"/>
  <c r="AW90" i="24"/>
  <c r="AX81" i="23"/>
  <c r="AW81" i="24"/>
  <c r="AU5" i="25"/>
  <c r="AU65" i="25" s="1"/>
  <c r="AU7" i="24"/>
  <c r="AW76" i="24"/>
  <c r="AX76" i="23"/>
  <c r="AV83" i="36"/>
  <c r="AW39" i="24"/>
  <c r="AX39" i="23"/>
  <c r="AX52" i="23"/>
  <c r="AW52" i="24"/>
  <c r="AV80" i="36"/>
  <c r="AX53" i="23"/>
  <c r="AW53" i="24"/>
  <c r="AV15" i="23"/>
  <c r="AV16" i="23" s="1"/>
  <c r="AW32" i="24"/>
  <c r="AW70" i="36" s="1"/>
  <c r="AX32" i="23"/>
  <c r="AX31" i="23"/>
  <c r="AW31" i="24"/>
  <c r="AW69" i="36" s="1"/>
  <c r="AW55" i="24"/>
  <c r="AX55" i="23"/>
  <c r="AW75" i="24"/>
  <c r="AX75" i="23"/>
  <c r="AV73" i="36"/>
  <c r="AV11" i="24"/>
  <c r="AW54" i="24"/>
  <c r="AX54" i="23"/>
  <c r="AW59" i="24"/>
  <c r="AX59" i="23"/>
  <c r="AX89" i="23"/>
  <c r="AW89" i="24"/>
  <c r="AX85" i="23"/>
  <c r="AW85" i="24"/>
  <c r="AW80" i="24"/>
  <c r="AX80" i="23"/>
  <c r="AW14" i="23"/>
  <c r="AV81" i="36"/>
  <c r="AW84" i="24"/>
  <c r="AX84" i="23"/>
  <c r="AX73" i="23"/>
  <c r="AW73" i="24"/>
  <c r="AT115" i="36"/>
  <c r="AW29" i="24"/>
  <c r="AW67" i="36" s="1"/>
  <c r="AX29" i="23"/>
  <c r="AV77" i="36"/>
  <c r="AW42" i="24"/>
  <c r="AX42" i="23"/>
  <c r="AW60" i="24"/>
  <c r="AX60" i="23"/>
  <c r="AX62" i="23"/>
  <c r="AW62" i="24"/>
  <c r="AY25" i="24"/>
  <c r="AY63" i="36" s="1"/>
  <c r="AZ25" i="23"/>
  <c r="AY92" i="24"/>
  <c r="AZ92" i="23"/>
  <c r="BN31" i="4"/>
  <c r="BM31" i="6"/>
  <c r="BM10" i="4"/>
  <c r="BM15" i="4" s="1"/>
  <c r="BL10" i="6"/>
  <c r="BL16" i="25" s="1"/>
  <c r="BQ29" i="4"/>
  <c r="BP29" i="6"/>
  <c r="BN28" i="4"/>
  <c r="BM28" i="6"/>
  <c r="BM5" i="4"/>
  <c r="BO27" i="4"/>
  <c r="BN27" i="6"/>
  <c r="BN25" i="4"/>
  <c r="BM25" i="6"/>
  <c r="BN26" i="4"/>
  <c r="BM26" i="6"/>
  <c r="BO23" i="4"/>
  <c r="BN23" i="6"/>
  <c r="BN24" i="6"/>
  <c r="BO24" i="4"/>
  <c r="BN32" i="4"/>
  <c r="BM32" i="6"/>
  <c r="BL16" i="4"/>
  <c r="BM6" i="4"/>
  <c r="BK25" i="25"/>
  <c r="BK22" i="25" s="1"/>
  <c r="BK16" i="6"/>
  <c r="BP30" i="4"/>
  <c r="BO30" i="6"/>
  <c r="BO43" i="4" l="1"/>
  <c r="BN43" i="6"/>
  <c r="BO40" i="4"/>
  <c r="BN40" i="6"/>
  <c r="BP72" i="4"/>
  <c r="BO72" i="6"/>
  <c r="BM14" i="6"/>
  <c r="BM20" i="25" s="1"/>
  <c r="BO86" i="4"/>
  <c r="BN86" i="6"/>
  <c r="BO37" i="6"/>
  <c r="BP37" i="4"/>
  <c r="BO82" i="4"/>
  <c r="BN82" i="6"/>
  <c r="BO67" i="4"/>
  <c r="BN67" i="6"/>
  <c r="BO80" i="6"/>
  <c r="BP80" i="4"/>
  <c r="BP53" i="4"/>
  <c r="BO53" i="6"/>
  <c r="BO62" i="4"/>
  <c r="BN62" i="6"/>
  <c r="BL17" i="25"/>
  <c r="BL7" i="6"/>
  <c r="BP41" i="4"/>
  <c r="BO41" i="6"/>
  <c r="BP52" i="4"/>
  <c r="BO52" i="6"/>
  <c r="BN7" i="4"/>
  <c r="BO36" i="4"/>
  <c r="BN11" i="4"/>
  <c r="BN36" i="6"/>
  <c r="BN11" i="6" s="1"/>
  <c r="BN17" i="25" s="1"/>
  <c r="BM13" i="6"/>
  <c r="BO45" i="4"/>
  <c r="BN45" i="6"/>
  <c r="BL21" i="25"/>
  <c r="BO69" i="4"/>
  <c r="BN69" i="6"/>
  <c r="BO56" i="4"/>
  <c r="BN56" i="6"/>
  <c r="BN12" i="6" s="1"/>
  <c r="BN12" i="4"/>
  <c r="BO66" i="4"/>
  <c r="BN13" i="4"/>
  <c r="BN66" i="6"/>
  <c r="BN13" i="6" s="1"/>
  <c r="BN19" i="25" s="1"/>
  <c r="BO76" i="4"/>
  <c r="BN76" i="6"/>
  <c r="BO88" i="4"/>
  <c r="BN88" i="6"/>
  <c r="BO91" i="4"/>
  <c r="BN91" i="6"/>
  <c r="BN81" i="6"/>
  <c r="BN14" i="4"/>
  <c r="BO81" i="4"/>
  <c r="BQ75" i="4"/>
  <c r="BP75" i="6"/>
  <c r="BQ65" i="4"/>
  <c r="BP65" i="6"/>
  <c r="BR71" i="4"/>
  <c r="BQ71" i="6"/>
  <c r="BR58" i="4"/>
  <c r="BQ58" i="6"/>
  <c r="BQ46" i="4"/>
  <c r="BP46" i="6"/>
  <c r="AE14" i="33"/>
  <c r="AE11" i="32"/>
  <c r="AE7" i="32"/>
  <c r="AE13" i="32"/>
  <c r="BQ89" i="4"/>
  <c r="BP89" i="6"/>
  <c r="AD15" i="33"/>
  <c r="AD16" i="33" s="1"/>
  <c r="BQ38" i="4"/>
  <c r="BP38" i="6"/>
  <c r="AE12" i="33"/>
  <c r="AE14" i="32"/>
  <c r="AE10" i="32"/>
  <c r="AE6" i="32"/>
  <c r="AE5" i="32"/>
  <c r="AG19" i="32"/>
  <c r="AF82" i="32"/>
  <c r="AF81" i="32"/>
  <c r="AF80" i="32"/>
  <c r="AF92" i="32"/>
  <c r="AF84" i="32"/>
  <c r="AF66" i="32"/>
  <c r="AF68" i="32"/>
  <c r="AF70" i="32"/>
  <c r="AF72" i="32"/>
  <c r="AF74" i="32"/>
  <c r="AF89" i="32"/>
  <c r="AF55" i="32"/>
  <c r="AF50" i="32"/>
  <c r="AF76" i="32"/>
  <c r="AF61" i="32"/>
  <c r="AF23" i="32"/>
  <c r="AF45" i="32"/>
  <c r="AF86" i="32"/>
  <c r="AF86" i="33" s="1"/>
  <c r="AF85" i="32"/>
  <c r="AF85" i="33" s="1"/>
  <c r="AF88" i="32"/>
  <c r="AF88" i="33" s="1"/>
  <c r="AF65" i="32"/>
  <c r="AF90" i="32"/>
  <c r="AF90" i="33" s="1"/>
  <c r="AF69" i="32"/>
  <c r="AF69" i="33" s="1"/>
  <c r="AF73" i="32"/>
  <c r="AF73" i="33" s="1"/>
  <c r="AF51" i="32"/>
  <c r="AF51" i="33" s="1"/>
  <c r="AF59" i="32"/>
  <c r="AF59" i="33" s="1"/>
  <c r="AF54" i="32"/>
  <c r="AF54" i="33" s="1"/>
  <c r="AF77" i="32"/>
  <c r="AF77" i="33" s="1"/>
  <c r="AF57" i="32"/>
  <c r="AF57" i="33" s="1"/>
  <c r="AF52" i="32"/>
  <c r="AF52" i="33" s="1"/>
  <c r="AF35" i="32"/>
  <c r="AF39" i="32"/>
  <c r="AF39" i="33" s="1"/>
  <c r="AF43" i="32"/>
  <c r="AF43" i="33" s="1"/>
  <c r="AF47" i="32"/>
  <c r="AF47" i="33" s="1"/>
  <c r="AF26" i="32"/>
  <c r="AF26" i="33" s="1"/>
  <c r="AF31" i="32"/>
  <c r="AF31" i="33" s="1"/>
  <c r="AF56" i="32"/>
  <c r="AF44" i="32"/>
  <c r="AF80" i="33"/>
  <c r="AF66" i="33"/>
  <c r="AF74" i="33"/>
  <c r="AF23" i="33"/>
  <c r="AF60" i="32"/>
  <c r="AF30" i="32"/>
  <c r="AF30" i="33" s="1"/>
  <c r="AF25" i="32"/>
  <c r="AF25" i="33" s="1"/>
  <c r="AF32" i="32"/>
  <c r="AF92" i="33"/>
  <c r="AF68" i="33"/>
  <c r="AF89" i="33"/>
  <c r="AF76" i="33"/>
  <c r="AF60" i="33"/>
  <c r="AF44" i="33"/>
  <c r="AF32" i="33"/>
  <c r="AF29" i="32"/>
  <c r="AF29" i="33" s="1"/>
  <c r="AF81" i="33"/>
  <c r="AF84" i="33"/>
  <c r="AF72" i="33"/>
  <c r="AF50" i="33"/>
  <c r="AF61" i="33"/>
  <c r="AF45" i="33"/>
  <c r="AF40" i="33"/>
  <c r="AF36" i="32"/>
  <c r="AF36" i="33" s="1"/>
  <c r="AF28" i="32"/>
  <c r="AF28" i="33" s="1"/>
  <c r="AF82" i="33"/>
  <c r="AF56" i="33"/>
  <c r="AF70" i="33"/>
  <c r="AF38" i="32"/>
  <c r="AF38" i="33" s="1"/>
  <c r="AF24" i="32"/>
  <c r="AF24" i="33" s="1"/>
  <c r="AF55" i="33"/>
  <c r="AF27" i="32"/>
  <c r="AF27" i="33" s="1"/>
  <c r="AF40" i="32"/>
  <c r="AF37" i="32"/>
  <c r="AF37" i="33" s="1"/>
  <c r="AF53" i="32"/>
  <c r="AF53" i="33" s="1"/>
  <c r="AF75" i="32"/>
  <c r="AF87" i="32"/>
  <c r="AF83" i="33"/>
  <c r="AF71" i="33"/>
  <c r="AF46" i="32"/>
  <c r="AF83" i="32"/>
  <c r="AF58" i="32"/>
  <c r="AF62" i="33"/>
  <c r="AF71" i="32"/>
  <c r="AF42" i="33"/>
  <c r="AF46" i="33"/>
  <c r="AF62" i="32"/>
  <c r="AF41" i="32"/>
  <c r="AF41" i="33" s="1"/>
  <c r="AF75" i="33"/>
  <c r="AF87" i="33"/>
  <c r="AF42" i="32"/>
  <c r="AF91" i="32"/>
  <c r="AF91" i="33" s="1"/>
  <c r="AF58" i="33"/>
  <c r="AF67" i="33"/>
  <c r="AF67" i="32"/>
  <c r="BR39" i="4"/>
  <c r="BQ39" i="6"/>
  <c r="BQ35" i="4"/>
  <c r="BP35" i="6"/>
  <c r="BR42" i="4"/>
  <c r="BQ42" i="6"/>
  <c r="BQ57" i="4"/>
  <c r="BP57" i="6"/>
  <c r="BQ51" i="4"/>
  <c r="BP51" i="6"/>
  <c r="BQ83" i="4"/>
  <c r="BP83" i="6"/>
  <c r="BR54" i="4"/>
  <c r="BQ54" i="6"/>
  <c r="BQ44" i="4"/>
  <c r="BP44" i="6"/>
  <c r="BQ59" i="4"/>
  <c r="BP59" i="6"/>
  <c r="AE7" i="33"/>
  <c r="AE11" i="33"/>
  <c r="AE13" i="33"/>
  <c r="BR77" i="4"/>
  <c r="BQ77" i="6"/>
  <c r="BR47" i="4"/>
  <c r="BQ47" i="6"/>
  <c r="BQ84" i="4"/>
  <c r="BP84" i="6"/>
  <c r="BQ61" i="4"/>
  <c r="BP61" i="6"/>
  <c r="AC16" i="33"/>
  <c r="BQ70" i="4"/>
  <c r="BP70" i="6"/>
  <c r="BQ85" i="4"/>
  <c r="BP85" i="6"/>
  <c r="BQ87" i="4"/>
  <c r="BP87" i="6"/>
  <c r="AE12" i="32"/>
  <c r="AE23" i="33"/>
  <c r="AD15" i="32"/>
  <c r="AD16" i="32" s="1"/>
  <c r="BR73" i="4"/>
  <c r="BQ73" i="6"/>
  <c r="BQ55" i="4"/>
  <c r="BP55" i="6"/>
  <c r="BR74" i="4"/>
  <c r="BQ74" i="6"/>
  <c r="BQ90" i="4"/>
  <c r="BP90" i="6"/>
  <c r="BQ92" i="4"/>
  <c r="BP92" i="6"/>
  <c r="BR60" i="4"/>
  <c r="BQ60" i="6"/>
  <c r="BQ50" i="4"/>
  <c r="BP50" i="6"/>
  <c r="BQ68" i="4"/>
  <c r="BP68" i="6"/>
  <c r="AU5" i="24"/>
  <c r="AU16" i="24" s="1"/>
  <c r="BM16" i="4"/>
  <c r="AW82" i="36"/>
  <c r="AW80" i="36"/>
  <c r="AX32" i="24"/>
  <c r="AX70" i="36" s="1"/>
  <c r="AY32" i="23"/>
  <c r="AV4" i="25"/>
  <c r="AV6" i="24"/>
  <c r="AV15" i="24"/>
  <c r="AY38" i="23"/>
  <c r="AX38" i="24"/>
  <c r="AY62" i="23"/>
  <c r="AX62" i="24"/>
  <c r="AY73" i="23"/>
  <c r="AX73" i="24"/>
  <c r="AY85" i="23"/>
  <c r="AX85" i="24"/>
  <c r="AV86" i="36"/>
  <c r="AV87" i="36" s="1"/>
  <c r="AX52" i="24"/>
  <c r="AY52" i="23"/>
  <c r="AY76" i="23"/>
  <c r="AX76" i="24"/>
  <c r="AT69" i="25"/>
  <c r="AT27" i="25"/>
  <c r="AW81" i="36"/>
  <c r="AX56" i="24"/>
  <c r="AY56" i="23"/>
  <c r="AY69" i="23"/>
  <c r="AX69" i="24"/>
  <c r="AW12" i="24"/>
  <c r="AW6" i="25" s="1"/>
  <c r="AW66" i="25" s="1"/>
  <c r="AY57" i="23"/>
  <c r="AX57" i="24"/>
  <c r="BA74" i="23"/>
  <c r="AZ74" i="24"/>
  <c r="AY82" i="23"/>
  <c r="AX82" i="24"/>
  <c r="AW83" i="36"/>
  <c r="AW13" i="24"/>
  <c r="AW7" i="25" s="1"/>
  <c r="AW67" i="25" s="1"/>
  <c r="AY87" i="23"/>
  <c r="AX87" i="24"/>
  <c r="AW61" i="36"/>
  <c r="AW71" i="36" s="1"/>
  <c r="AW10" i="24"/>
  <c r="AY71" i="23"/>
  <c r="AX71" i="24"/>
  <c r="AX59" i="24"/>
  <c r="AY59" i="23"/>
  <c r="AY55" i="23"/>
  <c r="AX55" i="24"/>
  <c r="AY90" i="23"/>
  <c r="AX90" i="24"/>
  <c r="AX24" i="24"/>
  <c r="AX62" i="36" s="1"/>
  <c r="AY24" i="23"/>
  <c r="AY27" i="23"/>
  <c r="AX27" i="24"/>
  <c r="AX65" i="36" s="1"/>
  <c r="AX44" i="24"/>
  <c r="AY44" i="23"/>
  <c r="BA25" i="23"/>
  <c r="AZ25" i="24"/>
  <c r="AZ63" i="36" s="1"/>
  <c r="AY60" i="23"/>
  <c r="AX60" i="24"/>
  <c r="AY84" i="23"/>
  <c r="AX84" i="24"/>
  <c r="AY80" i="23"/>
  <c r="AX80" i="24"/>
  <c r="AX14" i="23"/>
  <c r="AX54" i="24"/>
  <c r="AY54" i="23"/>
  <c r="AX75" i="24"/>
  <c r="AY75" i="23"/>
  <c r="AX39" i="24"/>
  <c r="AY39" i="23"/>
  <c r="AX81" i="24"/>
  <c r="AY81" i="23"/>
  <c r="AY26" i="23"/>
  <c r="AX26" i="24"/>
  <c r="AX64" i="36" s="1"/>
  <c r="AW78" i="36"/>
  <c r="AY46" i="23"/>
  <c r="AX46" i="24"/>
  <c r="AX83" i="24"/>
  <c r="AY83" i="23"/>
  <c r="AY43" i="23"/>
  <c r="AX43" i="24"/>
  <c r="AY50" i="23"/>
  <c r="AX50" i="24"/>
  <c r="AX12" i="23"/>
  <c r="AW73" i="36"/>
  <c r="AW11" i="24"/>
  <c r="AW79" i="36"/>
  <c r="AX66" i="24"/>
  <c r="AY66" i="23"/>
  <c r="AT10" i="25"/>
  <c r="AW85" i="36"/>
  <c r="AY68" i="23"/>
  <c r="AX68" i="24"/>
  <c r="AX45" i="24"/>
  <c r="AY45" i="23"/>
  <c r="AY65" i="23"/>
  <c r="AX65" i="24"/>
  <c r="AX13" i="23"/>
  <c r="AW15" i="23"/>
  <c r="AW16" i="23" s="1"/>
  <c r="AX23" i="24"/>
  <c r="AY23" i="23"/>
  <c r="AX10" i="23"/>
  <c r="AX6" i="23"/>
  <c r="AX5" i="23"/>
  <c r="AW75" i="36"/>
  <c r="AY91" i="24"/>
  <c r="AZ91" i="23"/>
  <c r="BA92" i="23"/>
  <c r="AZ92" i="24"/>
  <c r="AY42" i="23"/>
  <c r="AX42" i="24"/>
  <c r="AV5" i="25"/>
  <c r="AV65" i="25" s="1"/>
  <c r="AV7" i="24"/>
  <c r="AY53" i="23"/>
  <c r="AX53" i="24"/>
  <c r="AZ36" i="23"/>
  <c r="AY36" i="24"/>
  <c r="AZ51" i="24"/>
  <c r="BA51" i="23"/>
  <c r="AY70" i="23"/>
  <c r="AX70" i="24"/>
  <c r="AU9" i="25"/>
  <c r="AU64" i="25"/>
  <c r="AY77" i="23"/>
  <c r="AX77" i="24"/>
  <c r="BA72" i="23"/>
  <c r="AZ72" i="24"/>
  <c r="AY29" i="23"/>
  <c r="AX29" i="24"/>
  <c r="AX67" i="36" s="1"/>
  <c r="AW14" i="24"/>
  <c r="AW8" i="25" s="1"/>
  <c r="AW68" i="25" s="1"/>
  <c r="AX89" i="24"/>
  <c r="AY89" i="23"/>
  <c r="AY31" i="23"/>
  <c r="AX31" i="24"/>
  <c r="AX69" i="36" s="1"/>
  <c r="AW77" i="36"/>
  <c r="AY40" i="23"/>
  <c r="AX40" i="24"/>
  <c r="AZ58" i="24"/>
  <c r="BA58" i="23"/>
  <c r="AW84" i="36"/>
  <c r="AU13" i="25"/>
  <c r="AX88" i="24"/>
  <c r="AY88" i="23"/>
  <c r="AX67" i="24"/>
  <c r="AY67" i="23"/>
  <c r="AY35" i="23"/>
  <c r="AX35" i="24"/>
  <c r="AX11" i="23"/>
  <c r="AX7" i="23"/>
  <c r="AX41" i="24"/>
  <c r="AY41" i="23"/>
  <c r="AW74" i="36"/>
  <c r="AX47" i="24"/>
  <c r="AY47" i="23"/>
  <c r="AZ28" i="23"/>
  <c r="AY28" i="24"/>
  <c r="AY66" i="36" s="1"/>
  <c r="AW76" i="36"/>
  <c r="AU115" i="36"/>
  <c r="AY61" i="23"/>
  <c r="AX61" i="24"/>
  <c r="AX37" i="24"/>
  <c r="AY37" i="23"/>
  <c r="BA86" i="23"/>
  <c r="AZ86" i="24"/>
  <c r="AY30" i="23"/>
  <c r="AX30" i="24"/>
  <c r="AX68" i="36" s="1"/>
  <c r="BO31" i="4"/>
  <c r="BN31" i="6"/>
  <c r="BL6" i="6"/>
  <c r="BL5" i="6" s="1"/>
  <c r="BL15" i="6"/>
  <c r="BL25" i="25" s="1"/>
  <c r="BL22" i="25" s="1"/>
  <c r="BR29" i="4"/>
  <c r="BQ29" i="6"/>
  <c r="BP23" i="4"/>
  <c r="BO23" i="6"/>
  <c r="BO25" i="4"/>
  <c r="BN25" i="6"/>
  <c r="BN5" i="4"/>
  <c r="BN10" i="4"/>
  <c r="BN15" i="4" s="1"/>
  <c r="BN32" i="6"/>
  <c r="BO32" i="4"/>
  <c r="BO28" i="4"/>
  <c r="BN28" i="6"/>
  <c r="BM10" i="6"/>
  <c r="BP24" i="4"/>
  <c r="BO24" i="6"/>
  <c r="BN6" i="4"/>
  <c r="BN26" i="6"/>
  <c r="BO26" i="4"/>
  <c r="BO27" i="6"/>
  <c r="BP27" i="4"/>
  <c r="BQ30" i="4"/>
  <c r="BP30" i="6"/>
  <c r="BP82" i="4" l="1"/>
  <c r="BO82" i="6"/>
  <c r="BP86" i="4"/>
  <c r="BO86" i="6"/>
  <c r="BQ37" i="4"/>
  <c r="BP37" i="6"/>
  <c r="BP40" i="4"/>
  <c r="BO40" i="6"/>
  <c r="BN14" i="6"/>
  <c r="BN20" i="25" s="1"/>
  <c r="BP67" i="4"/>
  <c r="BO67" i="6"/>
  <c r="BP72" i="6"/>
  <c r="BQ72" i="4"/>
  <c r="BP43" i="4"/>
  <c r="BO43" i="6"/>
  <c r="BN18" i="25"/>
  <c r="BN7" i="6"/>
  <c r="BP81" i="4"/>
  <c r="BO81" i="6"/>
  <c r="BO91" i="6"/>
  <c r="BP91" i="4"/>
  <c r="BP76" i="4"/>
  <c r="BO76" i="6"/>
  <c r="BO69" i="6"/>
  <c r="BP69" i="4"/>
  <c r="BM19" i="25"/>
  <c r="BM7" i="6"/>
  <c r="BQ41" i="4"/>
  <c r="BP41" i="6"/>
  <c r="BP62" i="4"/>
  <c r="BO62" i="6"/>
  <c r="BO14" i="4"/>
  <c r="BP88" i="4"/>
  <c r="BO88" i="6"/>
  <c r="BP56" i="4"/>
  <c r="BO56" i="6"/>
  <c r="BO12" i="6" s="1"/>
  <c r="BO12" i="4"/>
  <c r="BP52" i="6"/>
  <c r="BQ52" i="4"/>
  <c r="BQ53" i="4"/>
  <c r="BP53" i="6"/>
  <c r="BO13" i="4"/>
  <c r="BP66" i="4"/>
  <c r="BO66" i="6"/>
  <c r="BO13" i="6" s="1"/>
  <c r="BO19" i="25" s="1"/>
  <c r="BP45" i="4"/>
  <c r="BO45" i="6"/>
  <c r="BO11" i="4"/>
  <c r="BP36" i="4"/>
  <c r="BO36" i="6"/>
  <c r="BO7" i="4"/>
  <c r="BP80" i="6"/>
  <c r="BQ80" i="4"/>
  <c r="BQ75" i="6"/>
  <c r="BR75" i="4"/>
  <c r="BR68" i="4"/>
  <c r="BQ68" i="6"/>
  <c r="BS74" i="4"/>
  <c r="BR74" i="6"/>
  <c r="BS73" i="4"/>
  <c r="BR73" i="6"/>
  <c r="BR61" i="4"/>
  <c r="BQ61" i="6"/>
  <c r="BR84" i="4"/>
  <c r="BQ84" i="6"/>
  <c r="BR44" i="4"/>
  <c r="BQ44" i="6"/>
  <c r="BS54" i="4"/>
  <c r="BR54" i="6"/>
  <c r="AF12" i="33"/>
  <c r="AF5" i="32"/>
  <c r="AF6" i="32"/>
  <c r="AF10" i="32"/>
  <c r="BS60" i="4"/>
  <c r="BR60" i="6"/>
  <c r="BR85" i="4"/>
  <c r="BQ85" i="6"/>
  <c r="BS77" i="4"/>
  <c r="BR77" i="6"/>
  <c r="BR51" i="4"/>
  <c r="BQ51" i="6"/>
  <c r="BS42" i="4"/>
  <c r="BR42" i="6"/>
  <c r="BR35" i="4"/>
  <c r="BQ35" i="6"/>
  <c r="AF11" i="32"/>
  <c r="AF7" i="32"/>
  <c r="AF14" i="32"/>
  <c r="AF35" i="33"/>
  <c r="BS58" i="4"/>
  <c r="BR58" i="6"/>
  <c r="BR90" i="4"/>
  <c r="BQ90" i="6"/>
  <c r="BR55" i="4"/>
  <c r="BQ55" i="6"/>
  <c r="AE10" i="33"/>
  <c r="AE15" i="33" s="1"/>
  <c r="AE6" i="33"/>
  <c r="AE5" i="33"/>
  <c r="BS47" i="4"/>
  <c r="BR47" i="6"/>
  <c r="BR59" i="4"/>
  <c r="BQ59" i="6"/>
  <c r="BR83" i="4"/>
  <c r="BQ83" i="6"/>
  <c r="AF14" i="33"/>
  <c r="AE15" i="32"/>
  <c r="AE16" i="32" s="1"/>
  <c r="BR38" i="4"/>
  <c r="BQ38" i="6"/>
  <c r="BR65" i="4"/>
  <c r="BQ65" i="6"/>
  <c r="BR50" i="4"/>
  <c r="BQ50" i="6"/>
  <c r="BR92" i="4"/>
  <c r="BQ92" i="6"/>
  <c r="BR87" i="4"/>
  <c r="BQ87" i="6"/>
  <c r="BR70" i="4"/>
  <c r="BQ70" i="6"/>
  <c r="BR57" i="4"/>
  <c r="BQ57" i="6"/>
  <c r="BS39" i="4"/>
  <c r="BR39" i="6"/>
  <c r="AF6" i="33"/>
  <c r="AF10" i="33"/>
  <c r="AF13" i="32"/>
  <c r="AF12" i="32"/>
  <c r="AF65" i="33"/>
  <c r="AF13" i="33" s="1"/>
  <c r="AH19" i="32"/>
  <c r="AG72" i="33"/>
  <c r="AG80" i="32"/>
  <c r="AG65" i="32"/>
  <c r="AG67" i="32"/>
  <c r="AG72" i="32"/>
  <c r="AG59" i="32"/>
  <c r="AG59" i="33" s="1"/>
  <c r="AG58" i="32"/>
  <c r="AG42" i="32"/>
  <c r="AG42" i="33" s="1"/>
  <c r="AG53" i="32"/>
  <c r="AG41" i="32"/>
  <c r="AG75" i="32"/>
  <c r="AG25" i="32"/>
  <c r="AG32" i="32"/>
  <c r="AG62" i="32"/>
  <c r="AG30" i="32"/>
  <c r="AG76" i="32"/>
  <c r="AG31" i="32"/>
  <c r="AG87" i="32"/>
  <c r="AG87" i="33" s="1"/>
  <c r="AG85" i="32"/>
  <c r="AG80" i="33"/>
  <c r="AG81" i="32"/>
  <c r="AG81" i="33" s="1"/>
  <c r="AG84" i="32"/>
  <c r="AG67" i="33"/>
  <c r="AG73" i="32"/>
  <c r="AG51" i="32"/>
  <c r="AG51" i="33" s="1"/>
  <c r="AG50" i="32"/>
  <c r="AG58" i="33"/>
  <c r="AG38" i="32"/>
  <c r="AG38" i="33" s="1"/>
  <c r="AG44" i="32"/>
  <c r="AG53" i="33"/>
  <c r="AG37" i="32"/>
  <c r="AG37" i="33" s="1"/>
  <c r="AG41" i="33"/>
  <c r="AG75" i="33"/>
  <c r="AG25" i="33"/>
  <c r="AG32" i="33"/>
  <c r="AG62" i="33"/>
  <c r="AG30" i="33"/>
  <c r="AG76" i="33"/>
  <c r="AG31" i="33"/>
  <c r="AG83" i="32"/>
  <c r="AG83" i="33" s="1"/>
  <c r="AG89" i="32"/>
  <c r="AG89" i="33" s="1"/>
  <c r="AG92" i="32"/>
  <c r="AG92" i="33" s="1"/>
  <c r="AG69" i="32"/>
  <c r="AG69" i="33" s="1"/>
  <c r="AG60" i="32"/>
  <c r="AG60" i="33" s="1"/>
  <c r="AG55" i="33"/>
  <c r="AG54" i="32"/>
  <c r="AG54" i="33" s="1"/>
  <c r="AG46" i="32"/>
  <c r="AG46" i="33" s="1"/>
  <c r="AG35" i="32"/>
  <c r="AG35" i="33" s="1"/>
  <c r="AG39" i="33"/>
  <c r="AG28" i="32"/>
  <c r="AG28" i="33" s="1"/>
  <c r="AG88" i="32"/>
  <c r="AG88" i="33" s="1"/>
  <c r="AG71" i="32"/>
  <c r="AG71" i="33" s="1"/>
  <c r="AG50" i="33"/>
  <c r="AG23" i="32"/>
  <c r="AG77" i="32"/>
  <c r="AG77" i="33" s="1"/>
  <c r="AG74" i="32"/>
  <c r="AG84" i="33"/>
  <c r="AG61" i="32"/>
  <c r="AG91" i="32"/>
  <c r="AG91" i="33" s="1"/>
  <c r="AG73" i="33"/>
  <c r="AG57" i="32"/>
  <c r="AG39" i="32"/>
  <c r="AG29" i="32"/>
  <c r="AG29" i="33" s="1"/>
  <c r="AG27" i="32"/>
  <c r="AG27" i="33" s="1"/>
  <c r="AG56" i="32"/>
  <c r="AG43" i="32"/>
  <c r="AG43" i="33" s="1"/>
  <c r="AG85" i="33"/>
  <c r="AG68" i="32"/>
  <c r="AG68" i="33" s="1"/>
  <c r="AG55" i="32"/>
  <c r="AG44" i="33"/>
  <c r="AG47" i="32"/>
  <c r="AG47" i="33" s="1"/>
  <c r="AG26" i="32"/>
  <c r="AG26" i="33" s="1"/>
  <c r="AG82" i="32"/>
  <c r="AG40" i="32"/>
  <c r="AG40" i="33" s="1"/>
  <c r="AG24" i="32"/>
  <c r="AG24" i="33" s="1"/>
  <c r="AG36" i="32"/>
  <c r="AG82" i="33"/>
  <c r="AG70" i="33"/>
  <c r="AG45" i="33"/>
  <c r="AG45" i="32"/>
  <c r="AG61" i="33"/>
  <c r="AG74" i="33"/>
  <c r="AG70" i="32"/>
  <c r="AG66" i="32"/>
  <c r="AG57" i="33"/>
  <c r="AG86" i="33"/>
  <c r="AG90" i="32"/>
  <c r="AG90" i="33" s="1"/>
  <c r="AG66" i="33"/>
  <c r="AG56" i="33"/>
  <c r="AG86" i="32"/>
  <c r="AG36" i="33"/>
  <c r="AG52" i="32"/>
  <c r="AG52" i="33" s="1"/>
  <c r="BR89" i="4"/>
  <c r="BQ89" i="6"/>
  <c r="BR46" i="4"/>
  <c r="BQ46" i="6"/>
  <c r="BS71" i="4"/>
  <c r="BR71" i="6"/>
  <c r="AU10" i="25"/>
  <c r="AX77" i="36"/>
  <c r="BL16" i="6"/>
  <c r="AV5" i="24"/>
  <c r="AX74" i="36"/>
  <c r="AX75" i="36"/>
  <c r="AX83" i="36"/>
  <c r="AX78" i="36"/>
  <c r="AX81" i="36"/>
  <c r="AZ88" i="23"/>
  <c r="AY88" i="24"/>
  <c r="AX13" i="24"/>
  <c r="AX7" i="25" s="1"/>
  <c r="AX67" i="25" s="1"/>
  <c r="AY66" i="24"/>
  <c r="AZ66" i="23"/>
  <c r="AZ39" i="23"/>
  <c r="AY39" i="24"/>
  <c r="AY60" i="24"/>
  <c r="AZ60" i="23"/>
  <c r="AZ24" i="23"/>
  <c r="AY24" i="24"/>
  <c r="AY62" i="36" s="1"/>
  <c r="AX80" i="36"/>
  <c r="AY76" i="24"/>
  <c r="AZ76" i="23"/>
  <c r="AX76" i="36"/>
  <c r="AV9" i="25"/>
  <c r="AV64" i="25"/>
  <c r="AZ47" i="23"/>
  <c r="AY47" i="24"/>
  <c r="AX79" i="36"/>
  <c r="AY35" i="24"/>
  <c r="AZ35" i="23"/>
  <c r="AY7" i="23"/>
  <c r="AY11" i="23"/>
  <c r="BB58" i="23"/>
  <c r="BA58" i="24"/>
  <c r="AZ77" i="23"/>
  <c r="AY77" i="24"/>
  <c r="AZ70" i="23"/>
  <c r="AY70" i="24"/>
  <c r="BA36" i="23"/>
  <c r="AZ36" i="24"/>
  <c r="BA92" i="24"/>
  <c r="BB92" i="23"/>
  <c r="AX61" i="36"/>
  <c r="AX71" i="36" s="1"/>
  <c r="AX10" i="24"/>
  <c r="AY65" i="24"/>
  <c r="AZ65" i="23"/>
  <c r="AY13" i="23"/>
  <c r="AZ68" i="23"/>
  <c r="AY68" i="24"/>
  <c r="AX84" i="36"/>
  <c r="AZ26" i="23"/>
  <c r="AY26" i="24"/>
  <c r="AY64" i="36" s="1"/>
  <c r="AX82" i="36"/>
  <c r="AZ55" i="23"/>
  <c r="AY55" i="24"/>
  <c r="AY71" i="24"/>
  <c r="AZ71" i="23"/>
  <c r="AY87" i="24"/>
  <c r="AZ87" i="23"/>
  <c r="AZ82" i="23"/>
  <c r="AY82" i="24"/>
  <c r="AZ57" i="23"/>
  <c r="AY57" i="24"/>
  <c r="AY56" i="24"/>
  <c r="AZ56" i="23"/>
  <c r="AY52" i="24"/>
  <c r="AZ52" i="23"/>
  <c r="AZ85" i="23"/>
  <c r="AY85" i="24"/>
  <c r="AY62" i="24"/>
  <c r="AZ62" i="23"/>
  <c r="AY38" i="24"/>
  <c r="AZ38" i="23"/>
  <c r="AY32" i="24"/>
  <c r="AY70" i="36" s="1"/>
  <c r="AZ32" i="23"/>
  <c r="AX73" i="36"/>
  <c r="AX11" i="24"/>
  <c r="AY29" i="24"/>
  <c r="AY67" i="36" s="1"/>
  <c r="AZ29" i="23"/>
  <c r="AY54" i="24"/>
  <c r="AZ54" i="23"/>
  <c r="AY44" i="24"/>
  <c r="AZ44" i="23"/>
  <c r="AZ69" i="23"/>
  <c r="AY69" i="24"/>
  <c r="BB86" i="23"/>
  <c r="BA86" i="24"/>
  <c r="AY61" i="24"/>
  <c r="AZ61" i="23"/>
  <c r="AX85" i="36"/>
  <c r="AY67" i="24"/>
  <c r="AZ67" i="23"/>
  <c r="BA51" i="24"/>
  <c r="BB51" i="23"/>
  <c r="AZ91" i="24"/>
  <c r="BA91" i="23"/>
  <c r="AY45" i="24"/>
  <c r="AZ45" i="23"/>
  <c r="AX12" i="24"/>
  <c r="AX6" i="25" s="1"/>
  <c r="AX66" i="25" s="1"/>
  <c r="AZ43" i="23"/>
  <c r="AY43" i="24"/>
  <c r="AZ46" i="23"/>
  <c r="AY46" i="24"/>
  <c r="AZ81" i="23"/>
  <c r="AY81" i="24"/>
  <c r="AZ75" i="23"/>
  <c r="AY75" i="24"/>
  <c r="AY84" i="24"/>
  <c r="AZ84" i="23"/>
  <c r="BB25" i="23"/>
  <c r="BA25" i="24"/>
  <c r="BA63" i="36" s="1"/>
  <c r="AY59" i="24"/>
  <c r="AZ59" i="23"/>
  <c r="AW4" i="25"/>
  <c r="AW6" i="24"/>
  <c r="AW15" i="24"/>
  <c r="AV16" i="24"/>
  <c r="AV13" i="25"/>
  <c r="AZ30" i="23"/>
  <c r="AY30" i="24"/>
  <c r="AY68" i="36" s="1"/>
  <c r="BA28" i="23"/>
  <c r="AZ28" i="24"/>
  <c r="AZ66" i="36" s="1"/>
  <c r="AY41" i="24"/>
  <c r="AZ41" i="23"/>
  <c r="AY40" i="24"/>
  <c r="AZ40" i="23"/>
  <c r="AZ89" i="23"/>
  <c r="AY89" i="24"/>
  <c r="AY23" i="24"/>
  <c r="AZ23" i="23"/>
  <c r="AY6" i="23"/>
  <c r="AY10" i="23"/>
  <c r="AY5" i="23"/>
  <c r="AW86" i="36"/>
  <c r="AW87" i="36" s="1"/>
  <c r="AY80" i="24"/>
  <c r="AZ80" i="23"/>
  <c r="AY14" i="23"/>
  <c r="AY37" i="24"/>
  <c r="AZ37" i="23"/>
  <c r="AY31" i="24"/>
  <c r="AY69" i="36" s="1"/>
  <c r="AZ31" i="23"/>
  <c r="BB72" i="23"/>
  <c r="BA72" i="24"/>
  <c r="AU27" i="25"/>
  <c r="AU69" i="25"/>
  <c r="AZ53" i="23"/>
  <c r="AY53" i="24"/>
  <c r="AZ42" i="23"/>
  <c r="AY42" i="24"/>
  <c r="AX15" i="23"/>
  <c r="AX16" i="23" s="1"/>
  <c r="AW5" i="25"/>
  <c r="AW65" i="25" s="1"/>
  <c r="AW7" i="24"/>
  <c r="AY50" i="24"/>
  <c r="AZ50" i="23"/>
  <c r="AY12" i="23"/>
  <c r="AY83" i="24"/>
  <c r="AZ83" i="23"/>
  <c r="AX14" i="24"/>
  <c r="AX8" i="25" s="1"/>
  <c r="AX68" i="25" s="1"/>
  <c r="AZ27" i="23"/>
  <c r="AY27" i="24"/>
  <c r="AY65" i="36" s="1"/>
  <c r="AY90" i="24"/>
  <c r="AZ90" i="23"/>
  <c r="BB74" i="23"/>
  <c r="BA74" i="24"/>
  <c r="AV115" i="36"/>
  <c r="AY73" i="24"/>
  <c r="AZ73" i="23"/>
  <c r="BO31" i="6"/>
  <c r="BP31" i="4"/>
  <c r="BO5" i="4"/>
  <c r="BN10" i="6"/>
  <c r="BN6" i="6" s="1"/>
  <c r="BN5" i="6" s="1"/>
  <c r="BR29" i="6"/>
  <c r="BS29" i="4"/>
  <c r="BN15" i="6"/>
  <c r="BQ27" i="4"/>
  <c r="BP27" i="6"/>
  <c r="BM16" i="25"/>
  <c r="BM21" i="25" s="1"/>
  <c r="BM6" i="6"/>
  <c r="BM5" i="6" s="1"/>
  <c r="BM15" i="6"/>
  <c r="BQ24" i="4"/>
  <c r="BP24" i="6"/>
  <c r="BP25" i="4"/>
  <c r="BO25" i="6"/>
  <c r="BO6" i="4"/>
  <c r="BO26" i="6"/>
  <c r="BP26" i="4"/>
  <c r="BO10" i="4"/>
  <c r="BO15" i="4" s="1"/>
  <c r="BO28" i="6"/>
  <c r="BP28" i="4"/>
  <c r="BN16" i="4"/>
  <c r="BO32" i="6"/>
  <c r="BP32" i="4"/>
  <c r="BQ23" i="4"/>
  <c r="BP23" i="6"/>
  <c r="BR30" i="4"/>
  <c r="BQ30" i="6"/>
  <c r="BQ40" i="4" l="1"/>
  <c r="BP40" i="6"/>
  <c r="BP86" i="6"/>
  <c r="BQ86" i="4"/>
  <c r="BQ43" i="4"/>
  <c r="BP43" i="6"/>
  <c r="BQ67" i="4"/>
  <c r="BP67" i="6"/>
  <c r="BO11" i="6"/>
  <c r="BO17" i="25" s="1"/>
  <c r="BQ72" i="6"/>
  <c r="BR72" i="4"/>
  <c r="BR37" i="4"/>
  <c r="BQ37" i="6"/>
  <c r="BQ82" i="4"/>
  <c r="BP82" i="6"/>
  <c r="BO18" i="25"/>
  <c r="BO14" i="6"/>
  <c r="BO20" i="25" s="1"/>
  <c r="BQ45" i="4"/>
  <c r="BP45" i="6"/>
  <c r="BP88" i="6"/>
  <c r="BQ88" i="4"/>
  <c r="BQ62" i="4"/>
  <c r="BP62" i="6"/>
  <c r="BQ76" i="4"/>
  <c r="BP76" i="6"/>
  <c r="BP81" i="6"/>
  <c r="BQ81" i="4"/>
  <c r="BP14" i="4"/>
  <c r="BR80" i="4"/>
  <c r="BQ80" i="6"/>
  <c r="BP11" i="4"/>
  <c r="BQ36" i="4"/>
  <c r="BP7" i="4"/>
  <c r="BP36" i="6"/>
  <c r="BP11" i="6" s="1"/>
  <c r="BP17" i="25" s="1"/>
  <c r="BR53" i="4"/>
  <c r="BQ53" i="6"/>
  <c r="BQ69" i="4"/>
  <c r="BP69" i="6"/>
  <c r="BQ91" i="4"/>
  <c r="BP91" i="6"/>
  <c r="BQ66" i="4"/>
  <c r="BP13" i="4"/>
  <c r="BP66" i="6"/>
  <c r="BP13" i="6" s="1"/>
  <c r="BP19" i="25" s="1"/>
  <c r="BQ52" i="6"/>
  <c r="BR52" i="4"/>
  <c r="BQ56" i="4"/>
  <c r="BP56" i="6"/>
  <c r="BP12" i="6" s="1"/>
  <c r="BP12" i="4"/>
  <c r="BR41" i="4"/>
  <c r="BQ41" i="6"/>
  <c r="BS75" i="4"/>
  <c r="BR75" i="6"/>
  <c r="AY78" i="36"/>
  <c r="AG11" i="33"/>
  <c r="AG14" i="33"/>
  <c r="AH84" i="32"/>
  <c r="AH83" i="32"/>
  <c r="AH82" i="32"/>
  <c r="AH86" i="32"/>
  <c r="AH91" i="32"/>
  <c r="AH66" i="32"/>
  <c r="AH68" i="32"/>
  <c r="AH70" i="32"/>
  <c r="AH72" i="32"/>
  <c r="AH74" i="32"/>
  <c r="AH76" i="32"/>
  <c r="AH53" i="32"/>
  <c r="AH61" i="32"/>
  <c r="AH52" i="32"/>
  <c r="AH62" i="32"/>
  <c r="AH36" i="32"/>
  <c r="AH40" i="32"/>
  <c r="AH54" i="32"/>
  <c r="AH50" i="32"/>
  <c r="AH37" i="32"/>
  <c r="AH45" i="32"/>
  <c r="AH80" i="32"/>
  <c r="AH80" i="33" s="1"/>
  <c r="AH88" i="32"/>
  <c r="AH88" i="33" s="1"/>
  <c r="AH87" i="32"/>
  <c r="AH87" i="33" s="1"/>
  <c r="AH90" i="32"/>
  <c r="AH90" i="33" s="1"/>
  <c r="AH92" i="32"/>
  <c r="AH92" i="33" s="1"/>
  <c r="AH67" i="32"/>
  <c r="AH67" i="33" s="1"/>
  <c r="AH71" i="32"/>
  <c r="AH71" i="33" s="1"/>
  <c r="AH75" i="32"/>
  <c r="AH75" i="33" s="1"/>
  <c r="AH57" i="32"/>
  <c r="AH57" i="33" s="1"/>
  <c r="AH56" i="32"/>
  <c r="AH56" i="33" s="1"/>
  <c r="AH59" i="32"/>
  <c r="AH59" i="33" s="1"/>
  <c r="AH58" i="32"/>
  <c r="AH58" i="33" s="1"/>
  <c r="AH38" i="32"/>
  <c r="AH38" i="33" s="1"/>
  <c r="AH42" i="32"/>
  <c r="AH42" i="33" s="1"/>
  <c r="AH46" i="32"/>
  <c r="AH46" i="33" s="1"/>
  <c r="AH47" i="32"/>
  <c r="AH47" i="33" s="1"/>
  <c r="AH41" i="32"/>
  <c r="AH41" i="33" s="1"/>
  <c r="AH43" i="32"/>
  <c r="AH43" i="33" s="1"/>
  <c r="AH82" i="33"/>
  <c r="AH66" i="33"/>
  <c r="AH74" i="33"/>
  <c r="AH52" i="33"/>
  <c r="AH36" i="33"/>
  <c r="AH45" i="33"/>
  <c r="AH86" i="33"/>
  <c r="AH53" i="33"/>
  <c r="AI19" i="32"/>
  <c r="AH68" i="33"/>
  <c r="AH76" i="33"/>
  <c r="AH40" i="33"/>
  <c r="AH37" i="33"/>
  <c r="AH84" i="33"/>
  <c r="AH83" i="33"/>
  <c r="AH91" i="33"/>
  <c r="AH72" i="33"/>
  <c r="AH61" i="33"/>
  <c r="AH62" i="33"/>
  <c r="AH54" i="33"/>
  <c r="AH50" i="33"/>
  <c r="AH70" i="33"/>
  <c r="AH44" i="32"/>
  <c r="AH44" i="33" s="1"/>
  <c r="AH55" i="32"/>
  <c r="AH55" i="33" s="1"/>
  <c r="AH65" i="32"/>
  <c r="AH85" i="32"/>
  <c r="AH85" i="33" s="1"/>
  <c r="AH27" i="32"/>
  <c r="AH27" i="33" s="1"/>
  <c r="AH77" i="32"/>
  <c r="AH31" i="32"/>
  <c r="AH31" i="33" s="1"/>
  <c r="AH30" i="32"/>
  <c r="AH30" i="33" s="1"/>
  <c r="AH25" i="32"/>
  <c r="AH25" i="33" s="1"/>
  <c r="AH39" i="32"/>
  <c r="AH39" i="33" s="1"/>
  <c r="AH77" i="33"/>
  <c r="AH29" i="32"/>
  <c r="AH29" i="33" s="1"/>
  <c r="AH73" i="32"/>
  <c r="AH32" i="32"/>
  <c r="AH32" i="33" s="1"/>
  <c r="AH23" i="32"/>
  <c r="AH28" i="32"/>
  <c r="AH69" i="32"/>
  <c r="AH69" i="33" s="1"/>
  <c r="AH28" i="33"/>
  <c r="AH26" i="32"/>
  <c r="AH26" i="33" s="1"/>
  <c r="AH24" i="32"/>
  <c r="AH24" i="33" s="1"/>
  <c r="AH60" i="32"/>
  <c r="AH60" i="33" s="1"/>
  <c r="AH73" i="33"/>
  <c r="AH81" i="32"/>
  <c r="AH51" i="32"/>
  <c r="AH89" i="32"/>
  <c r="AH89" i="33" s="1"/>
  <c r="AH35" i="32"/>
  <c r="AH81" i="33"/>
  <c r="AH65" i="33"/>
  <c r="AH23" i="33"/>
  <c r="AH51" i="33"/>
  <c r="BS39" i="6"/>
  <c r="BT39" i="4"/>
  <c r="BS50" i="4"/>
  <c r="BR50" i="6"/>
  <c r="BS38" i="4"/>
  <c r="BR38" i="6"/>
  <c r="BS83" i="4"/>
  <c r="BR83" i="6"/>
  <c r="BT47" i="4"/>
  <c r="BS47" i="6"/>
  <c r="BT58" i="4"/>
  <c r="BS58" i="6"/>
  <c r="BT42" i="4"/>
  <c r="BS42" i="6"/>
  <c r="BT77" i="4"/>
  <c r="BS77" i="6"/>
  <c r="AF15" i="32"/>
  <c r="AF16" i="32" s="1"/>
  <c r="BT71" i="4"/>
  <c r="BS71" i="6"/>
  <c r="AG13" i="32"/>
  <c r="AF5" i="33"/>
  <c r="BS70" i="4"/>
  <c r="BR70" i="6"/>
  <c r="BS92" i="4"/>
  <c r="BR92" i="6"/>
  <c r="BS55" i="4"/>
  <c r="BR55" i="6"/>
  <c r="BS84" i="4"/>
  <c r="BR84" i="6"/>
  <c r="BT73" i="4"/>
  <c r="BS73" i="6"/>
  <c r="AG10" i="32"/>
  <c r="AG6" i="32"/>
  <c r="AG5" i="32"/>
  <c r="AG11" i="32"/>
  <c r="AG7" i="32"/>
  <c r="AG12" i="32"/>
  <c r="AG23" i="33"/>
  <c r="BS57" i="4"/>
  <c r="BR57" i="6"/>
  <c r="BS59" i="4"/>
  <c r="BR59" i="6"/>
  <c r="BS35" i="4"/>
  <c r="BR35" i="6"/>
  <c r="BS51" i="4"/>
  <c r="BR51" i="6"/>
  <c r="BS85" i="4"/>
  <c r="BR85" i="6"/>
  <c r="BT60" i="4"/>
  <c r="BS60" i="6"/>
  <c r="BS46" i="4"/>
  <c r="BR46" i="6"/>
  <c r="BS89" i="4"/>
  <c r="BR89" i="6"/>
  <c r="AG12" i="33"/>
  <c r="AG14" i="32"/>
  <c r="AG65" i="33"/>
  <c r="AG13" i="33" s="1"/>
  <c r="BS87" i="4"/>
  <c r="BR87" i="6"/>
  <c r="BS65" i="4"/>
  <c r="BR65" i="6"/>
  <c r="AE16" i="33"/>
  <c r="BS90" i="4"/>
  <c r="BR90" i="6"/>
  <c r="AF11" i="33"/>
  <c r="AF15" i="33" s="1"/>
  <c r="AF16" i="33" s="1"/>
  <c r="AF7" i="33"/>
  <c r="BT54" i="4"/>
  <c r="BS54" i="6"/>
  <c r="BS44" i="4"/>
  <c r="BR44" i="6"/>
  <c r="BS61" i="4"/>
  <c r="BR61" i="6"/>
  <c r="BT74" i="4"/>
  <c r="BS74" i="6"/>
  <c r="BS68" i="4"/>
  <c r="BR68" i="6"/>
  <c r="AY75" i="36"/>
  <c r="AV10" i="25"/>
  <c r="AY12" i="24"/>
  <c r="AY6" i="25" s="1"/>
  <c r="AY66" i="25" s="1"/>
  <c r="AY84" i="36"/>
  <c r="AY82" i="36"/>
  <c r="AY74" i="36"/>
  <c r="BA73" i="23"/>
  <c r="AZ73" i="24"/>
  <c r="BA83" i="23"/>
  <c r="AZ83" i="24"/>
  <c r="BC72" i="23"/>
  <c r="BB72" i="24"/>
  <c r="AZ75" i="24"/>
  <c r="BA75" i="23"/>
  <c r="BC51" i="23"/>
  <c r="BB51" i="24"/>
  <c r="AZ68" i="24"/>
  <c r="BA68" i="23"/>
  <c r="AZ76" i="24"/>
  <c r="BA76" i="23"/>
  <c r="BA39" i="23"/>
  <c r="AZ39" i="24"/>
  <c r="BA42" i="23"/>
  <c r="AZ42" i="24"/>
  <c r="BA31" i="23"/>
  <c r="AZ31" i="24"/>
  <c r="AZ69" i="36" s="1"/>
  <c r="AY61" i="36"/>
  <c r="AY71" i="36" s="1"/>
  <c r="AY10" i="24"/>
  <c r="BB28" i="23"/>
  <c r="BA28" i="24"/>
  <c r="BA66" i="36" s="1"/>
  <c r="AZ59" i="24"/>
  <c r="BA59" i="23"/>
  <c r="BA84" i="23"/>
  <c r="AZ84" i="24"/>
  <c r="AY81" i="36"/>
  <c r="AY83" i="36"/>
  <c r="BA61" i="23"/>
  <c r="AZ61" i="24"/>
  <c r="AZ54" i="24"/>
  <c r="BA54" i="23"/>
  <c r="AX5" i="25"/>
  <c r="AX65" i="25" s="1"/>
  <c r="AX7" i="24"/>
  <c r="AY80" i="36"/>
  <c r="AZ87" i="24"/>
  <c r="BA87" i="23"/>
  <c r="BA26" i="23"/>
  <c r="AZ26" i="24"/>
  <c r="AZ64" i="36" s="1"/>
  <c r="BB36" i="23"/>
  <c r="BA36" i="24"/>
  <c r="BA77" i="23"/>
  <c r="AZ77" i="24"/>
  <c r="AY85" i="36"/>
  <c r="AZ60" i="24"/>
  <c r="BA60" i="23"/>
  <c r="BA66" i="23"/>
  <c r="AZ66" i="24"/>
  <c r="AZ88" i="24"/>
  <c r="BA88" i="23"/>
  <c r="AZ23" i="24"/>
  <c r="BA23" i="23"/>
  <c r="AZ10" i="23"/>
  <c r="AZ5" i="23"/>
  <c r="AZ6" i="23"/>
  <c r="BA40" i="23"/>
  <c r="AZ40" i="24"/>
  <c r="AW64" i="25"/>
  <c r="AW9" i="25"/>
  <c r="AZ46" i="24"/>
  <c r="BA46" i="23"/>
  <c r="BB86" i="24"/>
  <c r="BC86" i="23"/>
  <c r="BA62" i="23"/>
  <c r="AZ62" i="24"/>
  <c r="BC74" i="23"/>
  <c r="BB74" i="24"/>
  <c r="BA27" i="23"/>
  <c r="AZ27" i="24"/>
  <c r="AZ65" i="36" s="1"/>
  <c r="AZ80" i="24"/>
  <c r="BA80" i="23"/>
  <c r="AZ14" i="23"/>
  <c r="AY15" i="23"/>
  <c r="AY16" i="23" s="1"/>
  <c r="AZ41" i="24"/>
  <c r="BA41" i="23"/>
  <c r="AW13" i="25"/>
  <c r="AZ81" i="24"/>
  <c r="BA81" i="23"/>
  <c r="BA43" i="23"/>
  <c r="AZ43" i="24"/>
  <c r="BB91" i="23"/>
  <c r="BA91" i="24"/>
  <c r="BA67" i="23"/>
  <c r="AZ67" i="24"/>
  <c r="AZ69" i="24"/>
  <c r="BA69" i="23"/>
  <c r="AX86" i="36"/>
  <c r="AX87" i="36" s="1"/>
  <c r="AZ38" i="24"/>
  <c r="BA38" i="23"/>
  <c r="BA57" i="23"/>
  <c r="AZ57" i="24"/>
  <c r="AZ55" i="24"/>
  <c r="BA55" i="23"/>
  <c r="BA65" i="23"/>
  <c r="AZ65" i="24"/>
  <c r="AZ13" i="23"/>
  <c r="BB92" i="24"/>
  <c r="BC92" i="23"/>
  <c r="BA35" i="23"/>
  <c r="AZ35" i="24"/>
  <c r="AZ11" i="23"/>
  <c r="AZ7" i="23"/>
  <c r="AZ47" i="24"/>
  <c r="AZ85" i="36" s="1"/>
  <c r="BA47" i="23"/>
  <c r="AV27" i="25"/>
  <c r="AV69" i="25"/>
  <c r="AW115" i="36"/>
  <c r="BC25" i="23"/>
  <c r="BB25" i="24"/>
  <c r="BB63" i="36" s="1"/>
  <c r="AZ45" i="24"/>
  <c r="BA45" i="23"/>
  <c r="BA32" i="23"/>
  <c r="AZ32" i="24"/>
  <c r="AZ70" i="36" s="1"/>
  <c r="BA52" i="23"/>
  <c r="AZ52" i="24"/>
  <c r="AZ82" i="24"/>
  <c r="BA82" i="23"/>
  <c r="AX6" i="24"/>
  <c r="AX15" i="24"/>
  <c r="AX4" i="25"/>
  <c r="BA24" i="23"/>
  <c r="AZ24" i="24"/>
  <c r="AZ62" i="36" s="1"/>
  <c r="AZ90" i="24"/>
  <c r="BA90" i="23"/>
  <c r="AZ50" i="24"/>
  <c r="BA50" i="23"/>
  <c r="AZ12" i="23"/>
  <c r="BA53" i="23"/>
  <c r="AZ53" i="24"/>
  <c r="AZ37" i="24"/>
  <c r="BA37" i="23"/>
  <c r="AY14" i="24"/>
  <c r="AY8" i="25" s="1"/>
  <c r="AY68" i="25" s="1"/>
  <c r="BA89" i="23"/>
  <c r="AZ89" i="24"/>
  <c r="AY79" i="36"/>
  <c r="AZ30" i="24"/>
  <c r="AZ68" i="36" s="1"/>
  <c r="BA30" i="23"/>
  <c r="AW5" i="24"/>
  <c r="AW16" i="24" s="1"/>
  <c r="AZ44" i="24"/>
  <c r="BA44" i="23"/>
  <c r="BA29" i="23"/>
  <c r="AZ29" i="24"/>
  <c r="AZ67" i="36" s="1"/>
  <c r="AY76" i="36"/>
  <c r="AZ85" i="24"/>
  <c r="BA85" i="23"/>
  <c r="AZ56" i="24"/>
  <c r="BA56" i="23"/>
  <c r="BA71" i="23"/>
  <c r="AZ71" i="24"/>
  <c r="AY13" i="24"/>
  <c r="AY7" i="25" s="1"/>
  <c r="AY67" i="25" s="1"/>
  <c r="BA70" i="23"/>
  <c r="AZ70" i="24"/>
  <c r="BC58" i="23"/>
  <c r="BB58" i="24"/>
  <c r="AY73" i="36"/>
  <c r="AY11" i="24"/>
  <c r="AY77" i="36"/>
  <c r="BP6" i="4"/>
  <c r="BN16" i="25"/>
  <c r="BN21" i="25" s="1"/>
  <c r="BO16" i="4"/>
  <c r="BQ31" i="4"/>
  <c r="BP31" i="6"/>
  <c r="BP5" i="4"/>
  <c r="BS29" i="6"/>
  <c r="BT29" i="4"/>
  <c r="BO10" i="6"/>
  <c r="BO16" i="25" s="1"/>
  <c r="BO21" i="25" s="1"/>
  <c r="BQ23" i="6"/>
  <c r="BR23" i="4"/>
  <c r="BP26" i="6"/>
  <c r="BQ26" i="4"/>
  <c r="BM25" i="25"/>
  <c r="BM22" i="25" s="1"/>
  <c r="BM16" i="6"/>
  <c r="BR27" i="4"/>
  <c r="BQ27" i="6"/>
  <c r="BQ28" i="4"/>
  <c r="BP28" i="6"/>
  <c r="BQ25" i="4"/>
  <c r="BP25" i="6"/>
  <c r="BP10" i="4"/>
  <c r="BP15" i="4" s="1"/>
  <c r="BP32" i="6"/>
  <c r="BQ32" i="4"/>
  <c r="BR24" i="4"/>
  <c r="BQ24" i="6"/>
  <c r="BN25" i="25"/>
  <c r="BN16" i="6"/>
  <c r="BS30" i="4"/>
  <c r="BR30" i="6"/>
  <c r="BS37" i="4" l="1"/>
  <c r="BR37" i="6"/>
  <c r="BR86" i="4"/>
  <c r="BQ86" i="6"/>
  <c r="BS72" i="4"/>
  <c r="BR72" i="6"/>
  <c r="BQ67" i="6"/>
  <c r="BR67" i="4"/>
  <c r="BR82" i="4"/>
  <c r="BQ82" i="6"/>
  <c r="BR43" i="4"/>
  <c r="BQ43" i="6"/>
  <c r="BQ40" i="6"/>
  <c r="BR40" i="4"/>
  <c r="BP18" i="25"/>
  <c r="BS41" i="4"/>
  <c r="BR41" i="6"/>
  <c r="BS52" i="4"/>
  <c r="BR52" i="6"/>
  <c r="BR66" i="4"/>
  <c r="BQ66" i="6"/>
  <c r="BQ13" i="4"/>
  <c r="BR69" i="4"/>
  <c r="BQ69" i="6"/>
  <c r="BS80" i="4"/>
  <c r="BR80" i="6"/>
  <c r="BR88" i="4"/>
  <c r="BQ88" i="6"/>
  <c r="BQ7" i="4"/>
  <c r="BR36" i="4"/>
  <c r="BQ11" i="4"/>
  <c r="BQ36" i="6"/>
  <c r="BR76" i="4"/>
  <c r="BQ76" i="6"/>
  <c r="BO7" i="6"/>
  <c r="BR91" i="4"/>
  <c r="BQ91" i="6"/>
  <c r="BS53" i="4"/>
  <c r="BR53" i="6"/>
  <c r="BQ14" i="4"/>
  <c r="BR81" i="4"/>
  <c r="BQ81" i="6"/>
  <c r="BR56" i="4"/>
  <c r="BQ56" i="6"/>
  <c r="BQ12" i="4"/>
  <c r="BP14" i="6"/>
  <c r="BP20" i="25" s="1"/>
  <c r="BR62" i="4"/>
  <c r="BQ62" i="6"/>
  <c r="BR45" i="4"/>
  <c r="BQ45" i="6"/>
  <c r="BT75" i="4"/>
  <c r="BS75" i="6"/>
  <c r="AH14" i="33"/>
  <c r="BU74" i="4"/>
  <c r="BT74" i="6"/>
  <c r="BT44" i="4"/>
  <c r="BS44" i="6"/>
  <c r="BT89" i="4"/>
  <c r="BS89" i="6"/>
  <c r="AG6" i="33"/>
  <c r="AG5" i="33"/>
  <c r="AG10" i="33"/>
  <c r="AG15" i="33" s="1"/>
  <c r="BU73" i="4"/>
  <c r="BT73" i="6"/>
  <c r="BT50" i="4"/>
  <c r="BS50" i="6"/>
  <c r="AH7" i="32"/>
  <c r="AH11" i="32"/>
  <c r="AH5" i="32"/>
  <c r="AH6" i="32"/>
  <c r="AH10" i="32"/>
  <c r="AJ19" i="32"/>
  <c r="AI81" i="32"/>
  <c r="AI91" i="32"/>
  <c r="AI82" i="32"/>
  <c r="AI83" i="32"/>
  <c r="AI86" i="32"/>
  <c r="AI58" i="32"/>
  <c r="AI75" i="32"/>
  <c r="AI77" i="32"/>
  <c r="AI57" i="32"/>
  <c r="AI66" i="32"/>
  <c r="AI70" i="32"/>
  <c r="AI52" i="32"/>
  <c r="AI60" i="32"/>
  <c r="AI35" i="32"/>
  <c r="AI39" i="32"/>
  <c r="AI42" i="32"/>
  <c r="AI46" i="32"/>
  <c r="AI23" i="32"/>
  <c r="AI31" i="32"/>
  <c r="AI32" i="32"/>
  <c r="AI25" i="32"/>
  <c r="AI26" i="32"/>
  <c r="AI85" i="32"/>
  <c r="AI85" i="33" s="1"/>
  <c r="AI87" i="32"/>
  <c r="AI87" i="33" s="1"/>
  <c r="AI65" i="32"/>
  <c r="AI90" i="32"/>
  <c r="AI90" i="33" s="1"/>
  <c r="AI89" i="32"/>
  <c r="AI89" i="33" s="1"/>
  <c r="AI74" i="32"/>
  <c r="AI74" i="33" s="1"/>
  <c r="AI53" i="32"/>
  <c r="AI53" i="33" s="1"/>
  <c r="AI61" i="32"/>
  <c r="AI61" i="33" s="1"/>
  <c r="AI67" i="32"/>
  <c r="AI67" i="33" s="1"/>
  <c r="AI69" i="32"/>
  <c r="AI69" i="33" s="1"/>
  <c r="AI71" i="32"/>
  <c r="AI71" i="33" s="1"/>
  <c r="AI73" i="32"/>
  <c r="AI73" i="33" s="1"/>
  <c r="AI56" i="32"/>
  <c r="AI56" i="33" s="1"/>
  <c r="AI51" i="32"/>
  <c r="AI51" i="33" s="1"/>
  <c r="AI37" i="32"/>
  <c r="AI37" i="33" s="1"/>
  <c r="AI41" i="32"/>
  <c r="AI41" i="33" s="1"/>
  <c r="AI45" i="32"/>
  <c r="AI45" i="33" s="1"/>
  <c r="AI62" i="32"/>
  <c r="AI62" i="33" s="1"/>
  <c r="AI36" i="32"/>
  <c r="AI36" i="33" s="1"/>
  <c r="AI40" i="32"/>
  <c r="AI40" i="33" s="1"/>
  <c r="AI44" i="32"/>
  <c r="AI44" i="33" s="1"/>
  <c r="AI55" i="32"/>
  <c r="AI55" i="33" s="1"/>
  <c r="AI27" i="32"/>
  <c r="AI27" i="33" s="1"/>
  <c r="AI28" i="32"/>
  <c r="AI28" i="33" s="1"/>
  <c r="AI30" i="32"/>
  <c r="AI30" i="33" s="1"/>
  <c r="AI29" i="32"/>
  <c r="AI29" i="33" s="1"/>
  <c r="AI86" i="33"/>
  <c r="AI77" i="33"/>
  <c r="AI70" i="33"/>
  <c r="AI35" i="33"/>
  <c r="AI23" i="33"/>
  <c r="AI26" i="33"/>
  <c r="AI81" i="33"/>
  <c r="AI58" i="33"/>
  <c r="AI42" i="33"/>
  <c r="AI91" i="33"/>
  <c r="AI57" i="33"/>
  <c r="AI39" i="33"/>
  <c r="AI31" i="33"/>
  <c r="AI82" i="33"/>
  <c r="AI52" i="33"/>
  <c r="AI32" i="33"/>
  <c r="AI66" i="33"/>
  <c r="AI83" i="33"/>
  <c r="AI75" i="33"/>
  <c r="AI60" i="33"/>
  <c r="AI46" i="33"/>
  <c r="AI25" i="33"/>
  <c r="AI47" i="32"/>
  <c r="AI47" i="33" s="1"/>
  <c r="AI76" i="33"/>
  <c r="AI76" i="32"/>
  <c r="AI59" i="32"/>
  <c r="AI59" i="33" s="1"/>
  <c r="AI72" i="32"/>
  <c r="AI72" i="33" s="1"/>
  <c r="AI80" i="32"/>
  <c r="AI14" i="32" s="1"/>
  <c r="AI54" i="32"/>
  <c r="AI54" i="33"/>
  <c r="AI92" i="32"/>
  <c r="AI38" i="32"/>
  <c r="AI38" i="33" s="1"/>
  <c r="AI43" i="32"/>
  <c r="AI43" i="33" s="1"/>
  <c r="AI50" i="32"/>
  <c r="AI12" i="32" s="1"/>
  <c r="AI68" i="32"/>
  <c r="AI68" i="33" s="1"/>
  <c r="AI92" i="33"/>
  <c r="AI88" i="32"/>
  <c r="AI88" i="33" s="1"/>
  <c r="AI84" i="33"/>
  <c r="AI84" i="32"/>
  <c r="AI24" i="32"/>
  <c r="AI24" i="33" s="1"/>
  <c r="AH12" i="32"/>
  <c r="BT90" i="4"/>
  <c r="BS90" i="6"/>
  <c r="BT65" i="4"/>
  <c r="BS65" i="6"/>
  <c r="BU60" i="4"/>
  <c r="BT60" i="6"/>
  <c r="BT51" i="4"/>
  <c r="BS51" i="6"/>
  <c r="BT35" i="4"/>
  <c r="BS35" i="6"/>
  <c r="BT92" i="4"/>
  <c r="BS92" i="6"/>
  <c r="BU71" i="4"/>
  <c r="BT71" i="6"/>
  <c r="BU42" i="4"/>
  <c r="BT42" i="6"/>
  <c r="BU58" i="4"/>
  <c r="BT58" i="6"/>
  <c r="BU47" i="4"/>
  <c r="BT47" i="6"/>
  <c r="BT83" i="4"/>
  <c r="BS83" i="6"/>
  <c r="BU39" i="4"/>
  <c r="BT39" i="6"/>
  <c r="AH5" i="33"/>
  <c r="AH10" i="33"/>
  <c r="AH6" i="33"/>
  <c r="AH35" i="33"/>
  <c r="AH14" i="32"/>
  <c r="BT68" i="4"/>
  <c r="BS68" i="6"/>
  <c r="BT61" i="4"/>
  <c r="BS61" i="6"/>
  <c r="BU54" i="4"/>
  <c r="BT54" i="6"/>
  <c r="BT46" i="4"/>
  <c r="BS46" i="6"/>
  <c r="AG15" i="32"/>
  <c r="AG16" i="32" s="1"/>
  <c r="BT84" i="4"/>
  <c r="BS84" i="6"/>
  <c r="AH13" i="33"/>
  <c r="BT87" i="4"/>
  <c r="BS87" i="6"/>
  <c r="BT85" i="4"/>
  <c r="BS85" i="6"/>
  <c r="BT59" i="4"/>
  <c r="BS59" i="6"/>
  <c r="BT57" i="4"/>
  <c r="BS57" i="6"/>
  <c r="BT55" i="4"/>
  <c r="BS55" i="6"/>
  <c r="BT70" i="4"/>
  <c r="BS70" i="6"/>
  <c r="BU77" i="4"/>
  <c r="BT77" i="6"/>
  <c r="BT38" i="4"/>
  <c r="BS38" i="6"/>
  <c r="AH13" i="32"/>
  <c r="AH12" i="33"/>
  <c r="AG7" i="33"/>
  <c r="AZ82" i="36"/>
  <c r="AZ80" i="36"/>
  <c r="BN22" i="25"/>
  <c r="AZ84" i="36"/>
  <c r="AZ12" i="24"/>
  <c r="AZ6" i="25" s="1"/>
  <c r="AZ66" i="25" s="1"/>
  <c r="BA82" i="24"/>
  <c r="BB82" i="23"/>
  <c r="BB35" i="23"/>
  <c r="BA35" i="24"/>
  <c r="BA7" i="23"/>
  <c r="BA11" i="23"/>
  <c r="AX115" i="36"/>
  <c r="BB43" i="23"/>
  <c r="BA43" i="24"/>
  <c r="AW27" i="25"/>
  <c r="AW69" i="25"/>
  <c r="BB66" i="23"/>
  <c r="BA66" i="24"/>
  <c r="AY6" i="24"/>
  <c r="AY4" i="25"/>
  <c r="AY15" i="24"/>
  <c r="BA76" i="24"/>
  <c r="BB76" i="23"/>
  <c r="AY5" i="25"/>
  <c r="AY65" i="25" s="1"/>
  <c r="AY7" i="24"/>
  <c r="BA71" i="24"/>
  <c r="BB71" i="23"/>
  <c r="BA44" i="24"/>
  <c r="BB44" i="23"/>
  <c r="BA53" i="24"/>
  <c r="BB53" i="23"/>
  <c r="BB90" i="23"/>
  <c r="BA90" i="24"/>
  <c r="AX9" i="25"/>
  <c r="AX64" i="25"/>
  <c r="BB32" i="23"/>
  <c r="BA32" i="24"/>
  <c r="BA70" i="36" s="1"/>
  <c r="BD25" i="23"/>
  <c r="BC25" i="24"/>
  <c r="BC63" i="36" s="1"/>
  <c r="BC92" i="24"/>
  <c r="BD92" i="23"/>
  <c r="BA65" i="24"/>
  <c r="BB65" i="23"/>
  <c r="BA13" i="23"/>
  <c r="BB57" i="23"/>
  <c r="BA57" i="24"/>
  <c r="BA69" i="24"/>
  <c r="BB69" i="23"/>
  <c r="BB81" i="23"/>
  <c r="BA81" i="24"/>
  <c r="BB41" i="23"/>
  <c r="BA41" i="24"/>
  <c r="BB80" i="23"/>
  <c r="BA80" i="24"/>
  <c r="BA14" i="23"/>
  <c r="BA27" i="24"/>
  <c r="BA65" i="36" s="1"/>
  <c r="BB27" i="23"/>
  <c r="BB88" i="23"/>
  <c r="BA88" i="24"/>
  <c r="BB60" i="23"/>
  <c r="BA60" i="24"/>
  <c r="BB77" i="23"/>
  <c r="BA77" i="24"/>
  <c r="BA26" i="24"/>
  <c r="BA64" i="36" s="1"/>
  <c r="BB26" i="23"/>
  <c r="AX5" i="24"/>
  <c r="F2" i="24" s="1"/>
  <c r="BA42" i="24"/>
  <c r="BB42" i="23"/>
  <c r="BC51" i="24"/>
  <c r="BD51" i="23"/>
  <c r="BD72" i="23"/>
  <c r="BC72" i="24"/>
  <c r="BB73" i="23"/>
  <c r="BA73" i="24"/>
  <c r="BB30" i="23"/>
  <c r="BA30" i="24"/>
  <c r="BA68" i="36" s="1"/>
  <c r="BA24" i="24"/>
  <c r="BA62" i="36" s="1"/>
  <c r="BB24" i="23"/>
  <c r="AZ13" i="24"/>
  <c r="AZ7" i="25" s="1"/>
  <c r="AZ67" i="25" s="1"/>
  <c r="BC86" i="24"/>
  <c r="BD86" i="23"/>
  <c r="AZ61" i="36"/>
  <c r="AZ71" i="36" s="1"/>
  <c r="AZ10" i="24"/>
  <c r="BA59" i="24"/>
  <c r="BB59" i="23"/>
  <c r="AY86" i="36"/>
  <c r="AY87" i="36" s="1"/>
  <c r="BA70" i="24"/>
  <c r="BB70" i="23"/>
  <c r="BB56" i="23"/>
  <c r="BA56" i="24"/>
  <c r="BB37" i="23"/>
  <c r="BA37" i="24"/>
  <c r="AX13" i="25"/>
  <c r="BB45" i="23"/>
  <c r="BA45" i="24"/>
  <c r="BA55" i="24"/>
  <c r="BB55" i="23"/>
  <c r="BB38" i="23"/>
  <c r="BA38" i="24"/>
  <c r="BC91" i="23"/>
  <c r="BB91" i="24"/>
  <c r="AZ79" i="36"/>
  <c r="AZ14" i="24"/>
  <c r="AZ8" i="25" s="1"/>
  <c r="AZ68" i="25" s="1"/>
  <c r="BB46" i="23"/>
  <c r="BA46" i="24"/>
  <c r="AZ78" i="36"/>
  <c r="AZ15" i="23"/>
  <c r="AZ16" i="23" s="1"/>
  <c r="BA87" i="24"/>
  <c r="BB87" i="23"/>
  <c r="BA61" i="24"/>
  <c r="BB61" i="23"/>
  <c r="AZ77" i="36"/>
  <c r="BA68" i="24"/>
  <c r="BB68" i="23"/>
  <c r="BB75" i="23"/>
  <c r="BA75" i="24"/>
  <c r="BD58" i="23"/>
  <c r="BC58" i="24"/>
  <c r="BB85" i="23"/>
  <c r="BA85" i="24"/>
  <c r="BB29" i="23"/>
  <c r="BA29" i="24"/>
  <c r="BA67" i="36" s="1"/>
  <c r="BB89" i="23"/>
  <c r="BA89" i="24"/>
  <c r="BA67" i="24"/>
  <c r="BB67" i="23"/>
  <c r="AZ75" i="36"/>
  <c r="BB50" i="23"/>
  <c r="BA50" i="24"/>
  <c r="BA12" i="23"/>
  <c r="BB52" i="23"/>
  <c r="BA52" i="24"/>
  <c r="AZ83" i="36"/>
  <c r="BA47" i="24"/>
  <c r="BB47" i="23"/>
  <c r="AZ73" i="36"/>
  <c r="AZ11" i="24"/>
  <c r="AZ76" i="36"/>
  <c r="AZ81" i="36"/>
  <c r="AW10" i="25"/>
  <c r="BD74" i="23"/>
  <c r="BC74" i="24"/>
  <c r="BB62" i="23"/>
  <c r="BA62" i="24"/>
  <c r="BB40" i="23"/>
  <c r="BA40" i="24"/>
  <c r="BB23" i="23"/>
  <c r="BA23" i="24"/>
  <c r="BA6" i="23"/>
  <c r="BA5" i="23"/>
  <c r="BA10" i="23"/>
  <c r="AZ74" i="36"/>
  <c r="BC36" i="23"/>
  <c r="BB36" i="24"/>
  <c r="BA54" i="24"/>
  <c r="BB54" i="23"/>
  <c r="BA84" i="24"/>
  <c r="BB84" i="23"/>
  <c r="BC28" i="23"/>
  <c r="BB28" i="24"/>
  <c r="BB66" i="36" s="1"/>
  <c r="BA31" i="24"/>
  <c r="BA69" i="36" s="1"/>
  <c r="BB31" i="23"/>
  <c r="BB39" i="23"/>
  <c r="BA39" i="24"/>
  <c r="BB83" i="23"/>
  <c r="BA83" i="24"/>
  <c r="BP16" i="4"/>
  <c r="BQ31" i="6"/>
  <c r="BR31" i="4"/>
  <c r="BP10" i="6"/>
  <c r="BP16" i="25" s="1"/>
  <c r="BP21" i="25" s="1"/>
  <c r="BO6" i="6"/>
  <c r="BO5" i="6" s="1"/>
  <c r="BO15" i="6"/>
  <c r="BU29" i="4"/>
  <c r="BT29" i="6"/>
  <c r="BR24" i="6"/>
  <c r="BS24" i="4"/>
  <c r="BR28" i="4"/>
  <c r="BQ28" i="6"/>
  <c r="BQ32" i="6"/>
  <c r="BR32" i="4"/>
  <c r="BQ5" i="4"/>
  <c r="BR26" i="4"/>
  <c r="BQ26" i="6"/>
  <c r="BQ6" i="4"/>
  <c r="BR25" i="4"/>
  <c r="BQ25" i="6"/>
  <c r="BR27" i="6"/>
  <c r="BS27" i="4"/>
  <c r="BQ10" i="4"/>
  <c r="BQ15" i="4" s="1"/>
  <c r="BR23" i="6"/>
  <c r="BS23" i="4"/>
  <c r="BT30" i="4"/>
  <c r="BS30" i="6"/>
  <c r="BQ11" i="6" l="1"/>
  <c r="BQ17" i="25" s="1"/>
  <c r="BS67" i="4"/>
  <c r="BR67" i="6"/>
  <c r="BS43" i="4"/>
  <c r="BR43" i="6"/>
  <c r="BS86" i="4"/>
  <c r="BR86" i="6"/>
  <c r="BS40" i="4"/>
  <c r="BR40" i="6"/>
  <c r="BS82" i="4"/>
  <c r="BR82" i="6"/>
  <c r="BT72" i="4"/>
  <c r="BS72" i="6"/>
  <c r="BT37" i="4"/>
  <c r="BS37" i="6"/>
  <c r="BS45" i="4"/>
  <c r="BR45" i="6"/>
  <c r="BR14" i="4"/>
  <c r="BS81" i="4"/>
  <c r="BR81" i="6"/>
  <c r="BS76" i="4"/>
  <c r="BR76" i="6"/>
  <c r="BT80" i="4"/>
  <c r="BS80" i="6"/>
  <c r="BQ13" i="6"/>
  <c r="BQ19" i="25" s="1"/>
  <c r="BQ12" i="6"/>
  <c r="BS91" i="4"/>
  <c r="BR91" i="6"/>
  <c r="BS66" i="4"/>
  <c r="BR13" i="4"/>
  <c r="BR66" i="6"/>
  <c r="BS41" i="6"/>
  <c r="BT41" i="4"/>
  <c r="BS62" i="4"/>
  <c r="BR62" i="6"/>
  <c r="BS56" i="4"/>
  <c r="BR56" i="6"/>
  <c r="BR12" i="4"/>
  <c r="BS88" i="4"/>
  <c r="BR88" i="6"/>
  <c r="BS69" i="4"/>
  <c r="BR69" i="6"/>
  <c r="BP7" i="6"/>
  <c r="BQ14" i="6"/>
  <c r="BQ20" i="25" s="1"/>
  <c r="BT53" i="4"/>
  <c r="BS53" i="6"/>
  <c r="BR36" i="6"/>
  <c r="BR11" i="6" s="1"/>
  <c r="BR7" i="4"/>
  <c r="BS36" i="4"/>
  <c r="BR11" i="4"/>
  <c r="BT52" i="4"/>
  <c r="BS52" i="6"/>
  <c r="BU75" i="4"/>
  <c r="BT75" i="6"/>
  <c r="BU57" i="4"/>
  <c r="BT57" i="6"/>
  <c r="BU87" i="4"/>
  <c r="BT87" i="6"/>
  <c r="BV47" i="4"/>
  <c r="BU47" i="6"/>
  <c r="BV42" i="4"/>
  <c r="BU42" i="6"/>
  <c r="BV71" i="4"/>
  <c r="BU71" i="6"/>
  <c r="BU90" i="4"/>
  <c r="BT90" i="6"/>
  <c r="AI80" i="33"/>
  <c r="AI14" i="33" s="1"/>
  <c r="AI10" i="33"/>
  <c r="AI6" i="33"/>
  <c r="BV73" i="4"/>
  <c r="BU73" i="6"/>
  <c r="BR17" i="25"/>
  <c r="BU44" i="4"/>
  <c r="BT44" i="6"/>
  <c r="BU38" i="4"/>
  <c r="BT38" i="6"/>
  <c r="BV77" i="4"/>
  <c r="BU77" i="6"/>
  <c r="BU70" i="4"/>
  <c r="BT70" i="6"/>
  <c r="BU61" i="4"/>
  <c r="BT61" i="6"/>
  <c r="AH11" i="33"/>
  <c r="AH7" i="33"/>
  <c r="BU51" i="4"/>
  <c r="BT51" i="6"/>
  <c r="AI10" i="32"/>
  <c r="AI5" i="32"/>
  <c r="AI6" i="32"/>
  <c r="AI11" i="32"/>
  <c r="AI7" i="32"/>
  <c r="AJ86" i="32"/>
  <c r="AJ85" i="32"/>
  <c r="AJ92" i="32"/>
  <c r="AJ80" i="32"/>
  <c r="AJ90" i="32"/>
  <c r="AJ66" i="32"/>
  <c r="AJ68" i="32"/>
  <c r="AJ70" i="32"/>
  <c r="AJ72" i="32"/>
  <c r="AJ51" i="32"/>
  <c r="AJ59" i="32"/>
  <c r="AJ54" i="32"/>
  <c r="AJ89" i="32"/>
  <c r="AJ77" i="32"/>
  <c r="AJ57" i="32"/>
  <c r="AJ56" i="32"/>
  <c r="AJ52" i="32"/>
  <c r="AJ45" i="32"/>
  <c r="AJ30" i="32"/>
  <c r="AJ44" i="32"/>
  <c r="AJ40" i="32"/>
  <c r="AJ31" i="32"/>
  <c r="AJ28" i="32"/>
  <c r="AJ60" i="32"/>
  <c r="AJ82" i="32"/>
  <c r="AJ82" i="33" s="1"/>
  <c r="AJ81" i="32"/>
  <c r="AJ81" i="33" s="1"/>
  <c r="AJ84" i="32"/>
  <c r="AJ84" i="33" s="1"/>
  <c r="AJ65" i="32"/>
  <c r="AJ88" i="32"/>
  <c r="AJ88" i="33" s="1"/>
  <c r="AJ69" i="32"/>
  <c r="AJ69" i="33" s="1"/>
  <c r="AJ73" i="32"/>
  <c r="AJ73" i="33" s="1"/>
  <c r="AJ55" i="32"/>
  <c r="AJ55" i="33" s="1"/>
  <c r="AJ50" i="32"/>
  <c r="AJ50" i="33" s="1"/>
  <c r="AJ12" i="33" s="1"/>
  <c r="AJ74" i="32"/>
  <c r="AJ74" i="33" s="1"/>
  <c r="AJ76" i="32"/>
  <c r="AJ76" i="33" s="1"/>
  <c r="AJ61" i="32"/>
  <c r="AJ61" i="33" s="1"/>
  <c r="AJ23" i="32"/>
  <c r="AJ23" i="33" s="1"/>
  <c r="AJ35" i="32"/>
  <c r="AJ39" i="32"/>
  <c r="AJ39" i="33" s="1"/>
  <c r="AJ43" i="32"/>
  <c r="AJ43" i="33" s="1"/>
  <c r="AJ47" i="32"/>
  <c r="AJ47" i="33" s="1"/>
  <c r="AJ38" i="32"/>
  <c r="AJ38" i="33" s="1"/>
  <c r="AJ26" i="32"/>
  <c r="AJ26" i="33" s="1"/>
  <c r="AJ36" i="32"/>
  <c r="AJ36" i="33" s="1"/>
  <c r="AJ25" i="32"/>
  <c r="AJ25" i="33" s="1"/>
  <c r="AJ27" i="32"/>
  <c r="AJ27" i="33" s="1"/>
  <c r="AJ29" i="32"/>
  <c r="AJ29" i="33" s="1"/>
  <c r="AJ24" i="32"/>
  <c r="AJ24" i="33" s="1"/>
  <c r="AJ32" i="32"/>
  <c r="AJ32" i="33" s="1"/>
  <c r="AJ86" i="33"/>
  <c r="AJ80" i="33"/>
  <c r="AJ70" i="33"/>
  <c r="AJ54" i="33"/>
  <c r="AJ57" i="33"/>
  <c r="AJ30" i="33"/>
  <c r="AJ40" i="33"/>
  <c r="AJ85" i="33"/>
  <c r="AJ90" i="33"/>
  <c r="AJ72" i="33"/>
  <c r="AJ89" i="33"/>
  <c r="AJ56" i="33"/>
  <c r="AJ45" i="33"/>
  <c r="AJ44" i="33"/>
  <c r="AJ28" i="33"/>
  <c r="AJ51" i="33"/>
  <c r="AJ62" i="33"/>
  <c r="AJ92" i="33"/>
  <c r="AK19" i="32"/>
  <c r="AJ68" i="33"/>
  <c r="AJ59" i="33"/>
  <c r="AJ77" i="33"/>
  <c r="AJ31" i="33"/>
  <c r="AJ66" i="33"/>
  <c r="AJ52" i="33"/>
  <c r="AJ60" i="33"/>
  <c r="AJ41" i="32"/>
  <c r="AJ41" i="33" s="1"/>
  <c r="AJ58" i="33"/>
  <c r="AJ53" i="32"/>
  <c r="AJ83" i="32"/>
  <c r="AJ42" i="32"/>
  <c r="AJ42" i="33" s="1"/>
  <c r="AJ67" i="32"/>
  <c r="AJ67" i="33" s="1"/>
  <c r="AJ91" i="32"/>
  <c r="AJ91" i="33" s="1"/>
  <c r="AJ58" i="32"/>
  <c r="AJ46" i="32"/>
  <c r="AJ46" i="33" s="1"/>
  <c r="AJ37" i="32"/>
  <c r="AJ37" i="33" s="1"/>
  <c r="AJ71" i="32"/>
  <c r="AJ62" i="32"/>
  <c r="AJ75" i="32"/>
  <c r="AJ75" i="33" s="1"/>
  <c r="AJ71" i="33"/>
  <c r="AJ87" i="32"/>
  <c r="AJ87" i="33" s="1"/>
  <c r="AJ83" i="33"/>
  <c r="AJ53" i="33"/>
  <c r="BU50" i="4"/>
  <c r="BT50" i="6"/>
  <c r="AG16" i="33"/>
  <c r="BU59" i="4"/>
  <c r="BT59" i="6"/>
  <c r="BU85" i="4"/>
  <c r="BT85" i="6"/>
  <c r="BU46" i="4"/>
  <c r="BT46" i="6"/>
  <c r="BV39" i="4"/>
  <c r="BU39" i="6"/>
  <c r="BU83" i="4"/>
  <c r="BT83" i="6"/>
  <c r="BV58" i="4"/>
  <c r="BU58" i="6"/>
  <c r="BU92" i="4"/>
  <c r="BT92" i="6"/>
  <c r="BU65" i="4"/>
  <c r="BT65" i="6"/>
  <c r="AI50" i="33"/>
  <c r="AI12" i="33" s="1"/>
  <c r="AI11" i="33"/>
  <c r="AI13" i="32"/>
  <c r="AI65" i="33"/>
  <c r="AI13" i="33" s="1"/>
  <c r="AH15" i="32"/>
  <c r="AH16" i="32" s="1"/>
  <c r="BU89" i="4"/>
  <c r="BT89" i="6"/>
  <c r="BV74" i="4"/>
  <c r="BU74" i="6"/>
  <c r="BU55" i="4"/>
  <c r="BT55" i="6"/>
  <c r="BU84" i="4"/>
  <c r="BT84" i="6"/>
  <c r="BV54" i="4"/>
  <c r="BU54" i="6"/>
  <c r="BU68" i="4"/>
  <c r="BT68" i="6"/>
  <c r="AH15" i="33"/>
  <c r="AH16" i="33" s="1"/>
  <c r="BU35" i="4"/>
  <c r="BT35" i="6"/>
  <c r="BV60" i="4"/>
  <c r="BU60" i="6"/>
  <c r="BA78" i="36"/>
  <c r="BA77" i="36"/>
  <c r="BA85" i="36"/>
  <c r="BA74" i="36"/>
  <c r="BA84" i="36"/>
  <c r="AY5" i="24"/>
  <c r="BC87" i="23"/>
  <c r="BB87" i="24"/>
  <c r="BB55" i="24"/>
  <c r="BC55" i="23"/>
  <c r="BC37" i="23"/>
  <c r="BB37" i="24"/>
  <c r="BC77" i="23"/>
  <c r="BB77" i="24"/>
  <c r="BA14" i="24"/>
  <c r="BA8" i="25" s="1"/>
  <c r="BA68" i="25" s="1"/>
  <c r="BA13" i="24"/>
  <c r="BA7" i="25" s="1"/>
  <c r="BA67" i="25" s="1"/>
  <c r="BA76" i="36"/>
  <c r="BA81" i="36"/>
  <c r="BB35" i="24"/>
  <c r="BC35" i="23"/>
  <c r="BB11" i="23"/>
  <c r="BB7" i="23"/>
  <c r="BC83" i="23"/>
  <c r="BB83" i="24"/>
  <c r="BD36" i="23"/>
  <c r="BC36" i="24"/>
  <c r="BC40" i="23"/>
  <c r="BB40" i="24"/>
  <c r="BD74" i="24"/>
  <c r="BE74" i="23"/>
  <c r="AZ5" i="25"/>
  <c r="AZ65" i="25" s="1"/>
  <c r="AZ7" i="24"/>
  <c r="BA12" i="24"/>
  <c r="BA6" i="25" s="1"/>
  <c r="BA66" i="25" s="1"/>
  <c r="BC89" i="23"/>
  <c r="BB89" i="24"/>
  <c r="BB85" i="24"/>
  <c r="BC85" i="23"/>
  <c r="BC46" i="23"/>
  <c r="BB46" i="24"/>
  <c r="BD91" i="23"/>
  <c r="BC91" i="24"/>
  <c r="AX16" i="24"/>
  <c r="AY115" i="36"/>
  <c r="AZ6" i="24"/>
  <c r="AZ15" i="24"/>
  <c r="AZ4" i="25"/>
  <c r="BB30" i="24"/>
  <c r="BB68" i="36" s="1"/>
  <c r="BC30" i="23"/>
  <c r="BB73" i="24"/>
  <c r="BC73" i="23"/>
  <c r="BC26" i="23"/>
  <c r="BB26" i="24"/>
  <c r="BB64" i="36" s="1"/>
  <c r="BC27" i="23"/>
  <c r="BB27" i="24"/>
  <c r="BB65" i="36" s="1"/>
  <c r="BC80" i="23"/>
  <c r="BB80" i="24"/>
  <c r="BB14" i="23"/>
  <c r="BC81" i="23"/>
  <c r="BB81" i="24"/>
  <c r="BC57" i="23"/>
  <c r="BB57" i="24"/>
  <c r="BD92" i="24"/>
  <c r="BE92" i="23"/>
  <c r="BC44" i="23"/>
  <c r="BB44" i="24"/>
  <c r="AY13" i="25"/>
  <c r="AY16" i="24"/>
  <c r="BC66" i="23"/>
  <c r="BB66" i="24"/>
  <c r="BB43" i="24"/>
  <c r="BC43" i="23"/>
  <c r="BB82" i="24"/>
  <c r="BC82" i="23"/>
  <c r="BB31" i="24"/>
  <c r="BB69" i="36" s="1"/>
  <c r="BC31" i="23"/>
  <c r="BB88" i="24"/>
  <c r="BC88" i="23"/>
  <c r="BD25" i="24"/>
  <c r="BD63" i="36" s="1"/>
  <c r="BE25" i="23"/>
  <c r="BB54" i="24"/>
  <c r="BC54" i="23"/>
  <c r="BA61" i="36"/>
  <c r="BA71" i="36" s="1"/>
  <c r="BA10" i="24"/>
  <c r="AZ86" i="36"/>
  <c r="AZ87" i="36" s="1"/>
  <c r="BB50" i="24"/>
  <c r="BC50" i="23"/>
  <c r="BB12" i="23"/>
  <c r="BB67" i="24"/>
  <c r="BC67" i="23"/>
  <c r="BC75" i="23"/>
  <c r="BB75" i="24"/>
  <c r="BB61" i="24"/>
  <c r="BC61" i="23"/>
  <c r="BB56" i="24"/>
  <c r="BC56" i="23"/>
  <c r="BB24" i="24"/>
  <c r="BB62" i="36" s="1"/>
  <c r="BC24" i="23"/>
  <c r="BC42" i="23"/>
  <c r="BB42" i="24"/>
  <c r="BB60" i="24"/>
  <c r="BC60" i="23"/>
  <c r="BA79" i="36"/>
  <c r="BC69" i="23"/>
  <c r="BB69" i="24"/>
  <c r="BC32" i="23"/>
  <c r="BB32" i="24"/>
  <c r="BB70" i="36" s="1"/>
  <c r="BB90" i="24"/>
  <c r="BC90" i="23"/>
  <c r="BA82" i="36"/>
  <c r="AY9" i="25"/>
  <c r="AY64" i="25"/>
  <c r="BC84" i="23"/>
  <c r="BB84" i="24"/>
  <c r="BC45" i="23"/>
  <c r="BB45" i="24"/>
  <c r="BD51" i="24"/>
  <c r="BE51" i="23"/>
  <c r="AX27" i="25"/>
  <c r="AX10" i="25"/>
  <c r="AX69" i="25"/>
  <c r="BC39" i="23"/>
  <c r="BB39" i="24"/>
  <c r="BD28" i="23"/>
  <c r="BC28" i="24"/>
  <c r="BC66" i="36" s="1"/>
  <c r="BA15" i="23"/>
  <c r="BA16" i="23" s="1"/>
  <c r="BB23" i="24"/>
  <c r="BC23" i="23"/>
  <c r="BB10" i="23"/>
  <c r="BB6" i="23"/>
  <c r="BB5" i="23"/>
  <c r="BB62" i="24"/>
  <c r="BC62" i="23"/>
  <c r="BB47" i="24"/>
  <c r="BC47" i="23"/>
  <c r="BB52" i="24"/>
  <c r="BC52" i="23"/>
  <c r="BC29" i="23"/>
  <c r="BB29" i="24"/>
  <c r="BB67" i="36" s="1"/>
  <c r="BD58" i="24"/>
  <c r="BE58" i="23"/>
  <c r="BB68" i="24"/>
  <c r="BC68" i="23"/>
  <c r="BC38" i="23"/>
  <c r="BB38" i="24"/>
  <c r="BA83" i="36"/>
  <c r="BA75" i="36"/>
  <c r="BC70" i="23"/>
  <c r="BB70" i="24"/>
  <c r="BB59" i="24"/>
  <c r="BC59" i="23"/>
  <c r="BE86" i="23"/>
  <c r="BD86" i="24"/>
  <c r="BD72" i="24"/>
  <c r="BE72" i="23"/>
  <c r="BA80" i="36"/>
  <c r="BC41" i="23"/>
  <c r="BB41" i="24"/>
  <c r="BB65" i="24"/>
  <c r="BC65" i="23"/>
  <c r="BB13" i="23"/>
  <c r="BC53" i="23"/>
  <c r="BB53" i="24"/>
  <c r="BC71" i="23"/>
  <c r="BB71" i="24"/>
  <c r="BC76" i="23"/>
  <c r="BB76" i="24"/>
  <c r="BA73" i="36"/>
  <c r="BA11" i="24"/>
  <c r="BP6" i="6"/>
  <c r="BP5" i="6" s="1"/>
  <c r="BS31" i="4"/>
  <c r="BR31" i="6"/>
  <c r="BP15" i="6"/>
  <c r="BP25" i="25" s="1"/>
  <c r="BP22" i="25" s="1"/>
  <c r="BQ16" i="4"/>
  <c r="BO16" i="6"/>
  <c r="BO25" i="25"/>
  <c r="BO22" i="25" s="1"/>
  <c r="BQ10" i="6"/>
  <c r="BQ16" i="25" s="1"/>
  <c r="BU29" i="6"/>
  <c r="BV29" i="4"/>
  <c r="BT23" i="4"/>
  <c r="BS23" i="6"/>
  <c r="BS25" i="4"/>
  <c r="BR25" i="6"/>
  <c r="BR6" i="4"/>
  <c r="BS26" i="4"/>
  <c r="BR26" i="6"/>
  <c r="BR28" i="6"/>
  <c r="BS28" i="4"/>
  <c r="BR10" i="4"/>
  <c r="BR15" i="4" s="1"/>
  <c r="BR5" i="4"/>
  <c r="BS32" i="4"/>
  <c r="BR32" i="6"/>
  <c r="BS27" i="6"/>
  <c r="BT27" i="4"/>
  <c r="BT24" i="4"/>
  <c r="BS24" i="6"/>
  <c r="BT30" i="6"/>
  <c r="BU30" i="4"/>
  <c r="BT72" i="6" l="1"/>
  <c r="BU72" i="4"/>
  <c r="BT40" i="4"/>
  <c r="BS40" i="6"/>
  <c r="BT43" i="4"/>
  <c r="BS43" i="6"/>
  <c r="BR13" i="6"/>
  <c r="BR19" i="25" s="1"/>
  <c r="BT37" i="6"/>
  <c r="BU37" i="4"/>
  <c r="BT82" i="4"/>
  <c r="BS82" i="6"/>
  <c r="BS86" i="6"/>
  <c r="BT86" i="4"/>
  <c r="BS67" i="6"/>
  <c r="BT67" i="4"/>
  <c r="BU52" i="4"/>
  <c r="BT52" i="6"/>
  <c r="BT88" i="4"/>
  <c r="BS88" i="6"/>
  <c r="BT91" i="4"/>
  <c r="BS91" i="6"/>
  <c r="BU80" i="4"/>
  <c r="BT80" i="6"/>
  <c r="BT81" i="4"/>
  <c r="BS14" i="4"/>
  <c r="BS81" i="6"/>
  <c r="BS14" i="6" s="1"/>
  <c r="BS20" i="25" s="1"/>
  <c r="BT62" i="4"/>
  <c r="BS62" i="6"/>
  <c r="BQ18" i="25"/>
  <c r="BQ7" i="6"/>
  <c r="BT36" i="4"/>
  <c r="BS36" i="6"/>
  <c r="BS11" i="4"/>
  <c r="BS7" i="4"/>
  <c r="BT53" i="6"/>
  <c r="BU53" i="4"/>
  <c r="BT69" i="4"/>
  <c r="BS69" i="6"/>
  <c r="BR12" i="6"/>
  <c r="BU41" i="4"/>
  <c r="BT41" i="6"/>
  <c r="BT66" i="4"/>
  <c r="BS66" i="6"/>
  <c r="BS13" i="4"/>
  <c r="BS76" i="6"/>
  <c r="BT76" i="4"/>
  <c r="BQ21" i="25"/>
  <c r="BT56" i="4"/>
  <c r="BS56" i="6"/>
  <c r="BS12" i="4"/>
  <c r="BR14" i="6"/>
  <c r="BR20" i="25" s="1"/>
  <c r="BT45" i="4"/>
  <c r="BS45" i="6"/>
  <c r="BU75" i="6"/>
  <c r="BV75" i="4"/>
  <c r="AJ10" i="33"/>
  <c r="AJ6" i="33"/>
  <c r="BV65" i="4"/>
  <c r="BU65" i="6"/>
  <c r="AJ13" i="32"/>
  <c r="AJ14" i="32"/>
  <c r="BV51" i="4"/>
  <c r="BU51" i="6"/>
  <c r="BV61" i="4"/>
  <c r="BU61" i="6"/>
  <c r="BW77" i="4"/>
  <c r="BV77" i="6"/>
  <c r="BV38" i="4"/>
  <c r="BU38" i="6"/>
  <c r="BW73" i="4"/>
  <c r="BV73" i="6"/>
  <c r="AI5" i="33"/>
  <c r="BV68" i="4"/>
  <c r="BU68" i="6"/>
  <c r="BV84" i="4"/>
  <c r="BU84" i="6"/>
  <c r="BV55" i="4"/>
  <c r="BU55" i="6"/>
  <c r="BW74" i="4"/>
  <c r="BV74" i="6"/>
  <c r="BV89" i="4"/>
  <c r="BU89" i="6"/>
  <c r="BV83" i="4"/>
  <c r="BU83" i="6"/>
  <c r="BV46" i="4"/>
  <c r="BU46" i="6"/>
  <c r="BV59" i="4"/>
  <c r="BU59" i="6"/>
  <c r="AK28" i="32"/>
  <c r="AK30" i="32"/>
  <c r="AK27" i="32"/>
  <c r="AK32" i="32"/>
  <c r="AK87" i="32"/>
  <c r="AK89" i="32"/>
  <c r="AK92" i="32"/>
  <c r="AK91" i="32"/>
  <c r="AK67" i="32"/>
  <c r="AK69" i="32"/>
  <c r="AK71" i="32"/>
  <c r="AK73" i="32"/>
  <c r="AK80" i="32"/>
  <c r="AK51" i="32"/>
  <c r="AK59" i="32"/>
  <c r="AK54" i="32"/>
  <c r="AK76" i="32"/>
  <c r="AK38" i="32"/>
  <c r="AK42" i="32"/>
  <c r="AK46" i="32"/>
  <c r="AK23" i="32"/>
  <c r="AK35" i="32"/>
  <c r="AK39" i="32"/>
  <c r="AK43" i="32"/>
  <c r="AK47" i="32"/>
  <c r="AK29" i="32"/>
  <c r="AK28" i="33"/>
  <c r="AK30" i="33"/>
  <c r="AK27" i="33"/>
  <c r="AK32" i="33"/>
  <c r="AK83" i="32"/>
  <c r="AK83" i="33" s="1"/>
  <c r="AK81" i="32"/>
  <c r="AK81" i="33" s="1"/>
  <c r="AK84" i="32"/>
  <c r="AK84" i="33" s="1"/>
  <c r="AK85" i="32"/>
  <c r="AK85" i="33" s="1"/>
  <c r="AK65" i="32"/>
  <c r="AK68" i="32"/>
  <c r="AK68" i="33" s="1"/>
  <c r="AK72" i="32"/>
  <c r="AK72" i="33" s="1"/>
  <c r="AK88" i="32"/>
  <c r="AK88" i="33" s="1"/>
  <c r="AK60" i="32"/>
  <c r="AK60" i="33" s="1"/>
  <c r="AK55" i="32"/>
  <c r="AK55" i="33" s="1"/>
  <c r="AK50" i="32"/>
  <c r="AK50" i="33" s="1"/>
  <c r="AK58" i="32"/>
  <c r="AK58" i="33" s="1"/>
  <c r="AK75" i="32"/>
  <c r="AK75" i="33" s="1"/>
  <c r="AK77" i="32"/>
  <c r="AK77" i="33" s="1"/>
  <c r="AK44" i="32"/>
  <c r="AK44" i="33" s="1"/>
  <c r="AK53" i="32"/>
  <c r="AK53" i="33" s="1"/>
  <c r="AK37" i="32"/>
  <c r="AK37" i="33" s="1"/>
  <c r="AK41" i="32"/>
  <c r="AK41" i="33" s="1"/>
  <c r="AK25" i="32"/>
  <c r="AK25" i="33" s="1"/>
  <c r="AK24" i="32"/>
  <c r="AK24" i="33" s="1"/>
  <c r="AK89" i="33"/>
  <c r="AK67" i="33"/>
  <c r="AK80" i="33"/>
  <c r="AK54" i="33"/>
  <c r="AK38" i="33"/>
  <c r="AK35" i="33"/>
  <c r="AK29" i="33"/>
  <c r="AK51" i="33"/>
  <c r="AL19" i="32"/>
  <c r="AK92" i="33"/>
  <c r="AK69" i="33"/>
  <c r="AK42" i="33"/>
  <c r="AK39" i="33"/>
  <c r="AK26" i="32"/>
  <c r="AK26" i="33" s="1"/>
  <c r="AK91" i="33"/>
  <c r="AK46" i="33"/>
  <c r="AK87" i="33"/>
  <c r="AK43" i="33"/>
  <c r="AK73" i="33"/>
  <c r="AK59" i="33"/>
  <c r="AK23" i="33"/>
  <c r="AK47" i="33"/>
  <c r="AK31" i="32"/>
  <c r="AK31" i="33" s="1"/>
  <c r="AK71" i="33"/>
  <c r="AK76" i="33"/>
  <c r="AK62" i="32"/>
  <c r="AK62" i="33" s="1"/>
  <c r="AK45" i="33"/>
  <c r="AK61" i="32"/>
  <c r="AK61" i="33" s="1"/>
  <c r="AK74" i="32"/>
  <c r="AK74" i="33" s="1"/>
  <c r="AK40" i="32"/>
  <c r="AK40" i="33" s="1"/>
  <c r="AK66" i="32"/>
  <c r="AK57" i="33"/>
  <c r="AK82" i="32"/>
  <c r="AK36" i="32"/>
  <c r="AK56" i="32"/>
  <c r="AK56" i="33" s="1"/>
  <c r="AK90" i="32"/>
  <c r="AK90" i="33" s="1"/>
  <c r="AK86" i="32"/>
  <c r="AK86" i="33" s="1"/>
  <c r="AK45" i="32"/>
  <c r="AK52" i="32"/>
  <c r="AK52" i="33" s="1"/>
  <c r="AK57" i="32"/>
  <c r="AK70" i="32"/>
  <c r="AK70" i="33" s="1"/>
  <c r="AK66" i="33"/>
  <c r="AK82" i="33"/>
  <c r="AK36" i="33"/>
  <c r="AJ14" i="33"/>
  <c r="AJ65" i="33"/>
  <c r="AJ13" i="33" s="1"/>
  <c r="AI15" i="32"/>
  <c r="AI16" i="32" s="1"/>
  <c r="BV90" i="4"/>
  <c r="BU90" i="6"/>
  <c r="BW71" i="4"/>
  <c r="BV71" i="6"/>
  <c r="BW47" i="4"/>
  <c r="BV47" i="6"/>
  <c r="BV87" i="4"/>
  <c r="BU87" i="6"/>
  <c r="AJ11" i="32"/>
  <c r="AJ7" i="32"/>
  <c r="BV70" i="4"/>
  <c r="BU70" i="6"/>
  <c r="BV44" i="4"/>
  <c r="BU44" i="6"/>
  <c r="AI15" i="33"/>
  <c r="AI16" i="33" s="1"/>
  <c r="BW60" i="4"/>
  <c r="BV60" i="6"/>
  <c r="BV35" i="4"/>
  <c r="BU35" i="6"/>
  <c r="BW54" i="4"/>
  <c r="BV54" i="6"/>
  <c r="AI7" i="33"/>
  <c r="BV92" i="4"/>
  <c r="BU92" i="6"/>
  <c r="BW58" i="4"/>
  <c r="BV58" i="6"/>
  <c r="BW39" i="4"/>
  <c r="BV39" i="6"/>
  <c r="BV85" i="4"/>
  <c r="BU85" i="6"/>
  <c r="BV50" i="4"/>
  <c r="BU50" i="6"/>
  <c r="AJ10" i="32"/>
  <c r="AJ15" i="32" s="1"/>
  <c r="AJ5" i="32"/>
  <c r="AJ6" i="32"/>
  <c r="AJ12" i="32"/>
  <c r="AJ35" i="33"/>
  <c r="BW42" i="4"/>
  <c r="BV42" i="6"/>
  <c r="BV57" i="4"/>
  <c r="BU57" i="6"/>
  <c r="BP16" i="6"/>
  <c r="BA86" i="36"/>
  <c r="BB83" i="36"/>
  <c r="BB75" i="36"/>
  <c r="BB84" i="36"/>
  <c r="BA87" i="36"/>
  <c r="BB12" i="24"/>
  <c r="BB6" i="25" s="1"/>
  <c r="BB66" i="25" s="1"/>
  <c r="BB74" i="36"/>
  <c r="BF58" i="23"/>
  <c r="BE58" i="24"/>
  <c r="BB15" i="23"/>
  <c r="BB16" i="23" s="1"/>
  <c r="BD32" i="23"/>
  <c r="BC32" i="24"/>
  <c r="BC70" i="36" s="1"/>
  <c r="BD24" i="23"/>
  <c r="BC24" i="24"/>
  <c r="BC62" i="36" s="1"/>
  <c r="BC67" i="24"/>
  <c r="BD67" i="23"/>
  <c r="BE25" i="24"/>
  <c r="BE63" i="36" s="1"/>
  <c r="BF25" i="23"/>
  <c r="BD43" i="23"/>
  <c r="BC43" i="24"/>
  <c r="AZ13" i="25"/>
  <c r="BD40" i="23"/>
  <c r="BC40" i="24"/>
  <c r="BD83" i="23"/>
  <c r="BC83" i="24"/>
  <c r="BD35" i="23"/>
  <c r="BC35" i="24"/>
  <c r="BC7" i="23"/>
  <c r="BC11" i="23"/>
  <c r="BD71" i="23"/>
  <c r="BC71" i="24"/>
  <c r="BD65" i="23"/>
  <c r="BC65" i="24"/>
  <c r="BC13" i="23"/>
  <c r="BF86" i="23"/>
  <c r="BE86" i="24"/>
  <c r="BD70" i="23"/>
  <c r="BC70" i="24"/>
  <c r="BD38" i="23"/>
  <c r="BC38" i="24"/>
  <c r="BD23" i="23"/>
  <c r="BC23" i="24"/>
  <c r="BC6" i="23"/>
  <c r="BC10" i="23"/>
  <c r="BC5" i="23"/>
  <c r="BD28" i="24"/>
  <c r="BD66" i="36" s="1"/>
  <c r="BE28" i="23"/>
  <c r="BC84" i="24"/>
  <c r="BD84" i="23"/>
  <c r="BD90" i="23"/>
  <c r="BC90" i="24"/>
  <c r="AZ115" i="36"/>
  <c r="BB81" i="36"/>
  <c r="AY10" i="25"/>
  <c r="BE92" i="24"/>
  <c r="BF92" i="23"/>
  <c r="BD80" i="23"/>
  <c r="BC80" i="24"/>
  <c r="BC14" i="23"/>
  <c r="BC26" i="24"/>
  <c r="BC64" i="36" s="1"/>
  <c r="BD26" i="23"/>
  <c r="BC30" i="24"/>
  <c r="BC68" i="36" s="1"/>
  <c r="BD30" i="23"/>
  <c r="BC46" i="24"/>
  <c r="BD46" i="23"/>
  <c r="BD89" i="23"/>
  <c r="BC89" i="24"/>
  <c r="BE74" i="24"/>
  <c r="BF74" i="23"/>
  <c r="BB73" i="36"/>
  <c r="BB11" i="24"/>
  <c r="BD37" i="23"/>
  <c r="BC37" i="24"/>
  <c r="BD87" i="23"/>
  <c r="BC87" i="24"/>
  <c r="BC41" i="24"/>
  <c r="BD41" i="23"/>
  <c r="BC52" i="24"/>
  <c r="BD52" i="23"/>
  <c r="BE51" i="24"/>
  <c r="BF51" i="23"/>
  <c r="BD60" i="23"/>
  <c r="BC60" i="24"/>
  <c r="BC61" i="24"/>
  <c r="BD61" i="23"/>
  <c r="BC54" i="24"/>
  <c r="BD54" i="23"/>
  <c r="BD31" i="23"/>
  <c r="BC31" i="24"/>
  <c r="BC69" i="36" s="1"/>
  <c r="BB14" i="24"/>
  <c r="BB8" i="25" s="1"/>
  <c r="BB68" i="25" s="1"/>
  <c r="BB76" i="36"/>
  <c r="BB13" i="24"/>
  <c r="BB7" i="25" s="1"/>
  <c r="BB67" i="25" s="1"/>
  <c r="BF72" i="23"/>
  <c r="BE72" i="24"/>
  <c r="BC59" i="24"/>
  <c r="BD59" i="23"/>
  <c r="BC68" i="24"/>
  <c r="BD68" i="23"/>
  <c r="BD47" i="23"/>
  <c r="BC47" i="24"/>
  <c r="BB61" i="36"/>
  <c r="BB71" i="36" s="1"/>
  <c r="BB10" i="24"/>
  <c r="BB77" i="36"/>
  <c r="BC69" i="24"/>
  <c r="BD69" i="23"/>
  <c r="BD56" i="23"/>
  <c r="BC56" i="24"/>
  <c r="BA4" i="25"/>
  <c r="BA15" i="24"/>
  <c r="BA6" i="24"/>
  <c r="BC88" i="24"/>
  <c r="BD88" i="23"/>
  <c r="BD82" i="23"/>
  <c r="BC82" i="24"/>
  <c r="BB82" i="36"/>
  <c r="BD81" i="23"/>
  <c r="BC81" i="24"/>
  <c r="BC85" i="24"/>
  <c r="BD85" i="23"/>
  <c r="BD36" i="24"/>
  <c r="BE36" i="23"/>
  <c r="BC55" i="24"/>
  <c r="BD55" i="23"/>
  <c r="BD62" i="23"/>
  <c r="BC62" i="24"/>
  <c r="BD57" i="23"/>
  <c r="BC57" i="24"/>
  <c r="BA5" i="25"/>
  <c r="BA65" i="25" s="1"/>
  <c r="BA7" i="24"/>
  <c r="BC76" i="24"/>
  <c r="BD76" i="23"/>
  <c r="BD53" i="23"/>
  <c r="BC53" i="24"/>
  <c r="BB79" i="36"/>
  <c r="BC29" i="24"/>
  <c r="BC67" i="36" s="1"/>
  <c r="BD29" i="23"/>
  <c r="BB85" i="36"/>
  <c r="BC39" i="24"/>
  <c r="BD39" i="23"/>
  <c r="BC45" i="24"/>
  <c r="BD45" i="23"/>
  <c r="AY27" i="25"/>
  <c r="AY69" i="25"/>
  <c r="BD42" i="23"/>
  <c r="BC42" i="24"/>
  <c r="BC75" i="24"/>
  <c r="BD75" i="23"/>
  <c r="BD50" i="23"/>
  <c r="BC50" i="24"/>
  <c r="BC12" i="23"/>
  <c r="BC66" i="24"/>
  <c r="BD66" i="23"/>
  <c r="BC44" i="24"/>
  <c r="BD44" i="23"/>
  <c r="BB80" i="36"/>
  <c r="BC27" i="24"/>
  <c r="BC65" i="36" s="1"/>
  <c r="BD27" i="23"/>
  <c r="BD73" i="23"/>
  <c r="BC73" i="24"/>
  <c r="AZ9" i="25"/>
  <c r="AZ64" i="25"/>
  <c r="BE91" i="23"/>
  <c r="BD91" i="24"/>
  <c r="AZ5" i="24"/>
  <c r="AZ16" i="24" s="1"/>
  <c r="BB78" i="36"/>
  <c r="BC77" i="24"/>
  <c r="BD77" i="23"/>
  <c r="BS6" i="4"/>
  <c r="BS31" i="6"/>
  <c r="BT31" i="4"/>
  <c r="BQ15" i="6"/>
  <c r="BQ25" i="25" s="1"/>
  <c r="BQ22" i="25" s="1"/>
  <c r="BQ6" i="6"/>
  <c r="BQ5" i="6" s="1"/>
  <c r="BS5" i="4"/>
  <c r="BR10" i="6"/>
  <c r="BR15" i="6" s="1"/>
  <c r="BW29" i="4"/>
  <c r="BV29" i="6"/>
  <c r="BT27" i="6"/>
  <c r="BU27" i="4"/>
  <c r="BR16" i="4"/>
  <c r="BT25" i="4"/>
  <c r="BS25" i="6"/>
  <c r="BT26" i="4"/>
  <c r="BS26" i="6"/>
  <c r="BT28" i="4"/>
  <c r="BS28" i="6"/>
  <c r="BU23" i="4"/>
  <c r="BT23" i="6"/>
  <c r="BT24" i="6"/>
  <c r="BU24" i="4"/>
  <c r="BT32" i="4"/>
  <c r="BS32" i="6"/>
  <c r="BS10" i="4"/>
  <c r="BS15" i="4" s="1"/>
  <c r="BV30" i="4"/>
  <c r="BU30" i="6"/>
  <c r="BU67" i="4" l="1"/>
  <c r="BT67" i="6"/>
  <c r="BU40" i="4"/>
  <c r="BT40" i="6"/>
  <c r="BU82" i="4"/>
  <c r="BT82" i="6"/>
  <c r="BV72" i="4"/>
  <c r="BU72" i="6"/>
  <c r="BS12" i="6"/>
  <c r="BS18" i="25" s="1"/>
  <c r="BU86" i="4"/>
  <c r="BT86" i="6"/>
  <c r="BV37" i="4"/>
  <c r="BU37" i="6"/>
  <c r="BU43" i="4"/>
  <c r="BT43" i="6"/>
  <c r="BS13" i="6"/>
  <c r="BS19" i="25" s="1"/>
  <c r="BR18" i="25"/>
  <c r="BR7" i="6"/>
  <c r="BU36" i="4"/>
  <c r="BT7" i="4"/>
  <c r="BT36" i="6"/>
  <c r="BT11" i="4"/>
  <c r="BU62" i="4"/>
  <c r="BT62" i="6"/>
  <c r="BU45" i="4"/>
  <c r="BT45" i="6"/>
  <c r="BU56" i="4"/>
  <c r="BT56" i="6"/>
  <c r="BT12" i="6" s="1"/>
  <c r="BT18" i="25" s="1"/>
  <c r="BT12" i="4"/>
  <c r="BT76" i="6"/>
  <c r="BU76" i="4"/>
  <c r="BT13" i="4"/>
  <c r="BU66" i="4"/>
  <c r="BT66" i="6"/>
  <c r="BT13" i="6" s="1"/>
  <c r="BT19" i="25" s="1"/>
  <c r="BU80" i="6"/>
  <c r="BV80" i="4"/>
  <c r="BT88" i="6"/>
  <c r="BU88" i="4"/>
  <c r="BR16" i="25"/>
  <c r="BR21" i="25" s="1"/>
  <c r="BU69" i="4"/>
  <c r="BT69" i="6"/>
  <c r="BV41" i="4"/>
  <c r="BU41" i="6"/>
  <c r="BU53" i="6"/>
  <c r="BV53" i="4"/>
  <c r="BS11" i="6"/>
  <c r="BT14" i="4"/>
  <c r="BU81" i="4"/>
  <c r="BT81" i="6"/>
  <c r="BU91" i="4"/>
  <c r="BT91" i="6"/>
  <c r="BV52" i="4"/>
  <c r="BU52" i="6"/>
  <c r="BV75" i="6"/>
  <c r="BW75" i="4"/>
  <c r="AK12" i="33"/>
  <c r="BW57" i="4"/>
  <c r="BV57" i="6"/>
  <c r="BW50" i="4"/>
  <c r="BV50" i="6"/>
  <c r="BW85" i="4"/>
  <c r="BV85" i="6"/>
  <c r="BX58" i="4"/>
  <c r="BW58" i="6"/>
  <c r="BW44" i="4"/>
  <c r="BV44" i="6"/>
  <c r="BW70" i="4"/>
  <c r="BV70" i="6"/>
  <c r="AK14" i="33"/>
  <c r="BW59" i="4"/>
  <c r="BV59" i="6"/>
  <c r="BW83" i="4"/>
  <c r="BV83" i="6"/>
  <c r="BX74" i="4"/>
  <c r="BW74" i="6"/>
  <c r="BW55" i="4"/>
  <c r="BV55" i="6"/>
  <c r="BW68" i="4"/>
  <c r="BV68" i="6"/>
  <c r="BW65" i="4"/>
  <c r="BV65" i="6"/>
  <c r="AJ7" i="33"/>
  <c r="AJ11" i="33"/>
  <c r="AJ16" i="32"/>
  <c r="BW35" i="4"/>
  <c r="BV35" i="6"/>
  <c r="BW87" i="4"/>
  <c r="BV87" i="6"/>
  <c r="BX71" i="4"/>
  <c r="BW71" i="6"/>
  <c r="AK10" i="33"/>
  <c r="AK6" i="33"/>
  <c r="AK11" i="33"/>
  <c r="AK13" i="32"/>
  <c r="BX73" i="4"/>
  <c r="BW73" i="6"/>
  <c r="BW38" i="4"/>
  <c r="BV38" i="6"/>
  <c r="AJ5" i="33"/>
  <c r="BR6" i="6"/>
  <c r="BR5" i="6" s="1"/>
  <c r="BX42" i="4"/>
  <c r="BW42" i="6"/>
  <c r="BX39" i="4"/>
  <c r="BW39" i="6"/>
  <c r="BW92" i="4"/>
  <c r="BV92" i="6"/>
  <c r="AM19" i="32"/>
  <c r="AL84" i="33"/>
  <c r="AL66" i="33"/>
  <c r="AL74" i="33"/>
  <c r="AL56" i="33"/>
  <c r="AL40" i="33"/>
  <c r="AL41" i="32"/>
  <c r="AL80" i="32"/>
  <c r="AL88" i="32"/>
  <c r="AL87" i="32"/>
  <c r="AL90" i="32"/>
  <c r="AL92" i="32"/>
  <c r="AL91" i="32"/>
  <c r="AL67" i="32"/>
  <c r="AL71" i="32"/>
  <c r="AL75" i="32"/>
  <c r="AL75" i="33" s="1"/>
  <c r="AL57" i="32"/>
  <c r="AL52" i="32"/>
  <c r="AL50" i="32"/>
  <c r="AL38" i="32"/>
  <c r="AL38" i="33" s="1"/>
  <c r="AL42" i="32"/>
  <c r="AL46" i="32"/>
  <c r="AL45" i="32"/>
  <c r="AL41" i="33"/>
  <c r="AL84" i="32"/>
  <c r="AL83" i="32"/>
  <c r="AL83" i="33" s="1"/>
  <c r="AL86" i="32"/>
  <c r="AL86" i="33" s="1"/>
  <c r="AL82" i="32"/>
  <c r="AL82" i="33" s="1"/>
  <c r="AL66" i="32"/>
  <c r="AL68" i="32"/>
  <c r="AL68" i="33" s="1"/>
  <c r="AL70" i="32"/>
  <c r="AL70" i="33" s="1"/>
  <c r="AL72" i="32"/>
  <c r="AL72" i="33" s="1"/>
  <c r="AL74" i="32"/>
  <c r="AL76" i="32"/>
  <c r="AL76" i="33" s="1"/>
  <c r="AL53" i="32"/>
  <c r="AL53" i="33" s="1"/>
  <c r="AL61" i="32"/>
  <c r="AL61" i="33" s="1"/>
  <c r="AL56" i="32"/>
  <c r="AL59" i="32"/>
  <c r="AL59" i="33" s="1"/>
  <c r="AL62" i="32"/>
  <c r="AL62" i="33" s="1"/>
  <c r="AL36" i="32"/>
  <c r="AL36" i="33" s="1"/>
  <c r="AL40" i="32"/>
  <c r="AL58" i="32"/>
  <c r="AL58" i="33" s="1"/>
  <c r="AL37" i="32"/>
  <c r="AL37" i="33" s="1"/>
  <c r="AL47" i="33"/>
  <c r="AL90" i="33"/>
  <c r="AL67" i="33"/>
  <c r="AL45" i="33"/>
  <c r="AL29" i="32"/>
  <c r="AL57" i="33"/>
  <c r="AL27" i="32"/>
  <c r="AL80" i="33"/>
  <c r="AL42" i="33"/>
  <c r="AL32" i="32"/>
  <c r="AL54" i="32"/>
  <c r="AL54" i="33" s="1"/>
  <c r="AL88" i="33"/>
  <c r="AL50" i="33"/>
  <c r="AL71" i="33"/>
  <c r="AL26" i="32"/>
  <c r="AL87" i="33"/>
  <c r="AL91" i="33"/>
  <c r="AL52" i="33"/>
  <c r="AL65" i="33"/>
  <c r="AL47" i="32"/>
  <c r="AL43" i="32"/>
  <c r="AL43" i="33" s="1"/>
  <c r="AL92" i="33"/>
  <c r="AL46" i="33"/>
  <c r="AL29" i="33"/>
  <c r="AL27" i="33"/>
  <c r="AL25" i="32"/>
  <c r="AL39" i="32"/>
  <c r="AL77" i="32"/>
  <c r="AL77" i="33" s="1"/>
  <c r="AL89" i="32"/>
  <c r="AL89" i="33" s="1"/>
  <c r="AL44" i="32"/>
  <c r="AL44" i="33" s="1"/>
  <c r="AL32" i="33"/>
  <c r="AL23" i="32"/>
  <c r="AL69" i="32"/>
  <c r="AL69" i="33" s="1"/>
  <c r="AL85" i="32"/>
  <c r="AL28" i="33"/>
  <c r="AL31" i="32"/>
  <c r="AL31" i="33" s="1"/>
  <c r="AL30" i="32"/>
  <c r="AL30" i="33" s="1"/>
  <c r="AL28" i="32"/>
  <c r="AL26" i="33"/>
  <c r="AL24" i="32"/>
  <c r="AL24" i="33" s="1"/>
  <c r="AL60" i="32"/>
  <c r="AL60" i="33" s="1"/>
  <c r="AL51" i="32"/>
  <c r="AL73" i="32"/>
  <c r="AL73" i="33" s="1"/>
  <c r="AL81" i="32"/>
  <c r="AL25" i="33"/>
  <c r="AL55" i="32"/>
  <c r="AL55" i="33" s="1"/>
  <c r="AL65" i="32"/>
  <c r="AL85" i="33"/>
  <c r="AL39" i="33"/>
  <c r="AL35" i="32"/>
  <c r="AL51" i="33"/>
  <c r="AL81" i="33"/>
  <c r="AK7" i="32"/>
  <c r="AK11" i="32"/>
  <c r="AK65" i="33"/>
  <c r="AK13" i="33" s="1"/>
  <c r="BW46" i="4"/>
  <c r="BV46" i="6"/>
  <c r="BW89" i="4"/>
  <c r="BV89" i="6"/>
  <c r="BW84" i="4"/>
  <c r="BV84" i="6"/>
  <c r="BX54" i="4"/>
  <c r="BW54" i="6"/>
  <c r="BX60" i="4"/>
  <c r="BW60" i="6"/>
  <c r="BX47" i="4"/>
  <c r="BW47" i="6"/>
  <c r="BW90" i="4"/>
  <c r="BV90" i="6"/>
  <c r="AK12" i="32"/>
  <c r="AK5" i="32"/>
  <c r="AK10" i="32"/>
  <c r="AK6" i="32"/>
  <c r="AK14" i="32"/>
  <c r="BX77" i="4"/>
  <c r="BW77" i="6"/>
  <c r="BW61" i="4"/>
  <c r="BV61" i="6"/>
  <c r="BW51" i="4"/>
  <c r="BV51" i="6"/>
  <c r="AJ15" i="33"/>
  <c r="AJ16" i="33" s="1"/>
  <c r="BQ16" i="6"/>
  <c r="BS16" i="4"/>
  <c r="BC77" i="36"/>
  <c r="BC76" i="36"/>
  <c r="BA5" i="24"/>
  <c r="BA16" i="24" s="1"/>
  <c r="BC83" i="36"/>
  <c r="BC81" i="36"/>
  <c r="BC74" i="36"/>
  <c r="AZ27" i="25"/>
  <c r="AZ69" i="25"/>
  <c r="AZ10" i="25"/>
  <c r="BD66" i="24"/>
  <c r="BE66" i="23"/>
  <c r="BE42" i="23"/>
  <c r="BD42" i="24"/>
  <c r="BE68" i="23"/>
  <c r="BD68" i="24"/>
  <c r="BE30" i="23"/>
  <c r="BD30" i="24"/>
  <c r="BD68" i="36" s="1"/>
  <c r="BC73" i="36"/>
  <c r="BC11" i="24"/>
  <c r="BC78" i="36"/>
  <c r="BG58" i="23"/>
  <c r="BF58" i="24"/>
  <c r="BE77" i="23"/>
  <c r="BD77" i="24"/>
  <c r="BD75" i="24"/>
  <c r="BE75" i="23"/>
  <c r="BD10" i="23"/>
  <c r="BD29" i="24"/>
  <c r="BD67" i="36" s="1"/>
  <c r="BE29" i="23"/>
  <c r="BE53" i="23"/>
  <c r="BD53" i="24"/>
  <c r="BD62" i="24"/>
  <c r="BE62" i="23"/>
  <c r="BE36" i="24"/>
  <c r="BF36" i="23"/>
  <c r="BE82" i="23"/>
  <c r="BD82" i="24"/>
  <c r="BA13" i="25"/>
  <c r="BE69" i="23"/>
  <c r="BD69" i="24"/>
  <c r="BF72" i="24"/>
  <c r="BG72" i="23"/>
  <c r="BE60" i="23"/>
  <c r="BD60" i="24"/>
  <c r="BE87" i="23"/>
  <c r="BD87" i="24"/>
  <c r="BB86" i="36"/>
  <c r="BB87" i="36" s="1"/>
  <c r="BD89" i="24"/>
  <c r="BE89" i="23"/>
  <c r="BC14" i="24"/>
  <c r="BC8" i="25" s="1"/>
  <c r="BC68" i="25" s="1"/>
  <c r="BD23" i="24"/>
  <c r="BE23" i="23"/>
  <c r="BD6" i="23"/>
  <c r="BD5" i="23"/>
  <c r="BE70" i="23"/>
  <c r="BD70" i="24"/>
  <c r="BC13" i="24"/>
  <c r="BC7" i="25" s="1"/>
  <c r="BC67" i="25" s="1"/>
  <c r="BE35" i="23"/>
  <c r="BD35" i="24"/>
  <c r="BD11" i="23"/>
  <c r="BD7" i="23"/>
  <c r="BD40" i="24"/>
  <c r="BE40" i="23"/>
  <c r="BE43" i="23"/>
  <c r="BD43" i="24"/>
  <c r="BD32" i="24"/>
  <c r="BD70" i="36" s="1"/>
  <c r="BE32" i="23"/>
  <c r="BB6" i="24"/>
  <c r="BB4" i="25"/>
  <c r="BB15" i="24"/>
  <c r="BD54" i="24"/>
  <c r="BE54" i="23"/>
  <c r="BB5" i="25"/>
  <c r="BB65" i="25" s="1"/>
  <c r="BB7" i="24"/>
  <c r="BC61" i="36"/>
  <c r="BC71" i="36" s="1"/>
  <c r="BC10" i="24"/>
  <c r="BD71" i="24"/>
  <c r="BE71" i="23"/>
  <c r="BD67" i="24"/>
  <c r="BE67" i="23"/>
  <c r="BE91" i="24"/>
  <c r="BF91" i="23"/>
  <c r="BE73" i="23"/>
  <c r="BD73" i="24"/>
  <c r="BD44" i="24"/>
  <c r="BE44" i="23"/>
  <c r="BE39" i="23"/>
  <c r="BD39" i="24"/>
  <c r="BE76" i="23"/>
  <c r="BD76" i="24"/>
  <c r="BE81" i="23"/>
  <c r="BD81" i="24"/>
  <c r="BD88" i="24"/>
  <c r="BE88" i="23"/>
  <c r="BA9" i="25"/>
  <c r="BA64" i="25"/>
  <c r="BC85" i="36"/>
  <c r="BD59" i="24"/>
  <c r="BE59" i="23"/>
  <c r="BD61" i="24"/>
  <c r="BE61" i="23"/>
  <c r="BG51" i="23"/>
  <c r="BF51" i="24"/>
  <c r="BD41" i="24"/>
  <c r="BE41" i="23"/>
  <c r="BC75" i="36"/>
  <c r="BF74" i="24"/>
  <c r="BG74" i="23"/>
  <c r="BD46" i="24"/>
  <c r="BE46" i="23"/>
  <c r="BE26" i="23"/>
  <c r="BD26" i="24"/>
  <c r="BD64" i="36" s="1"/>
  <c r="BD80" i="24"/>
  <c r="BE80" i="23"/>
  <c r="BD14" i="23"/>
  <c r="BC15" i="23"/>
  <c r="BC16" i="23" s="1"/>
  <c r="BE65" i="23"/>
  <c r="BD65" i="24"/>
  <c r="BD13" i="23"/>
  <c r="BF25" i="24"/>
  <c r="BF63" i="36" s="1"/>
  <c r="BG25" i="23"/>
  <c r="BA115" i="36"/>
  <c r="BE50" i="23"/>
  <c r="BD50" i="24"/>
  <c r="BD12" i="23"/>
  <c r="BE56" i="23"/>
  <c r="BD56" i="24"/>
  <c r="BD52" i="24"/>
  <c r="BE52" i="23"/>
  <c r="BD84" i="24"/>
  <c r="BE84" i="23"/>
  <c r="BE27" i="23"/>
  <c r="BD27" i="24"/>
  <c r="BD65" i="36" s="1"/>
  <c r="BC82" i="36"/>
  <c r="BC12" i="24"/>
  <c r="BC6" i="25" s="1"/>
  <c r="BC66" i="25" s="1"/>
  <c r="BC80" i="36"/>
  <c r="BE45" i="23"/>
  <c r="BD45" i="24"/>
  <c r="BE57" i="23"/>
  <c r="BD57" i="24"/>
  <c r="BD55" i="24"/>
  <c r="BE55" i="23"/>
  <c r="BE85" i="23"/>
  <c r="BD85" i="24"/>
  <c r="BE47" i="23"/>
  <c r="BD47" i="24"/>
  <c r="BE31" i="23"/>
  <c r="BD31" i="24"/>
  <c r="BD69" i="36" s="1"/>
  <c r="BC79" i="36"/>
  <c r="BE37" i="23"/>
  <c r="BD37" i="24"/>
  <c r="BC84" i="36"/>
  <c r="BG92" i="23"/>
  <c r="BF92" i="24"/>
  <c r="BD90" i="24"/>
  <c r="BE90" i="23"/>
  <c r="BE28" i="24"/>
  <c r="BE66" i="36" s="1"/>
  <c r="BF28" i="23"/>
  <c r="BD38" i="24"/>
  <c r="BE38" i="23"/>
  <c r="BG86" i="23"/>
  <c r="BF86" i="24"/>
  <c r="BE83" i="23"/>
  <c r="BD83" i="24"/>
  <c r="BE24" i="23"/>
  <c r="BD24" i="24"/>
  <c r="BD62" i="36" s="1"/>
  <c r="BT31" i="6"/>
  <c r="BU31" i="4"/>
  <c r="BS10" i="6"/>
  <c r="BS6" i="6" s="1"/>
  <c r="BT10" i="4"/>
  <c r="BT15" i="4" s="1"/>
  <c r="BX29" i="4"/>
  <c r="BW29" i="6"/>
  <c r="BV24" i="4"/>
  <c r="BU24" i="6"/>
  <c r="BV23" i="4"/>
  <c r="BU23" i="6"/>
  <c r="BU25" i="4"/>
  <c r="BT25" i="6"/>
  <c r="BT6" i="4"/>
  <c r="BT5" i="4"/>
  <c r="BT26" i="6"/>
  <c r="BU26" i="4"/>
  <c r="BR16" i="6"/>
  <c r="BR25" i="25"/>
  <c r="BR22" i="25" s="1"/>
  <c r="BU28" i="4"/>
  <c r="BT28" i="6"/>
  <c r="BU32" i="4"/>
  <c r="BT32" i="6"/>
  <c r="BU27" i="6"/>
  <c r="BV27" i="4"/>
  <c r="BW30" i="4"/>
  <c r="BV30" i="6"/>
  <c r="BW37" i="4" l="1"/>
  <c r="BV37" i="6"/>
  <c r="BW72" i="4"/>
  <c r="BV72" i="6"/>
  <c r="BV40" i="4"/>
  <c r="BU40" i="6"/>
  <c r="BV43" i="4"/>
  <c r="BU43" i="6"/>
  <c r="BV86" i="4"/>
  <c r="BU86" i="6"/>
  <c r="BV82" i="4"/>
  <c r="BU82" i="6"/>
  <c r="BU67" i="6"/>
  <c r="BV67" i="4"/>
  <c r="BV76" i="4"/>
  <c r="BU76" i="6"/>
  <c r="BV56" i="4"/>
  <c r="BU56" i="6"/>
  <c r="BU12" i="4"/>
  <c r="BU62" i="6"/>
  <c r="BV62" i="4"/>
  <c r="BU11" i="4"/>
  <c r="BV36" i="4"/>
  <c r="BU36" i="6"/>
  <c r="BU7" i="4"/>
  <c r="BV91" i="4"/>
  <c r="BU91" i="6"/>
  <c r="BS17" i="25"/>
  <c r="BS7" i="6"/>
  <c r="BS5" i="6" s="1"/>
  <c r="BW41" i="4"/>
  <c r="BV41" i="6"/>
  <c r="BV88" i="4"/>
  <c r="BU88" i="6"/>
  <c r="BT14" i="6"/>
  <c r="BT20" i="25" s="1"/>
  <c r="BV53" i="6"/>
  <c r="BW53" i="4"/>
  <c r="BV66" i="4"/>
  <c r="BU13" i="4"/>
  <c r="BU66" i="6"/>
  <c r="BV45" i="4"/>
  <c r="BU45" i="6"/>
  <c r="BT11" i="6"/>
  <c r="BW52" i="4"/>
  <c r="BV52" i="6"/>
  <c r="BU81" i="6"/>
  <c r="BU14" i="6" s="1"/>
  <c r="BU20" i="25" s="1"/>
  <c r="BU14" i="4"/>
  <c r="BV81" i="4"/>
  <c r="BV69" i="4"/>
  <c r="BU69" i="6"/>
  <c r="BW80" i="4"/>
  <c r="BV80" i="6"/>
  <c r="BX75" i="4"/>
  <c r="BW75" i="6"/>
  <c r="BY47" i="4"/>
  <c r="BX47" i="6"/>
  <c r="AL7" i="32"/>
  <c r="AL11" i="32"/>
  <c r="AL13" i="33"/>
  <c r="AL14" i="33"/>
  <c r="AL14" i="32"/>
  <c r="BY39" i="4"/>
  <c r="BX39" i="6"/>
  <c r="BY42" i="4"/>
  <c r="BX42" i="6"/>
  <c r="BY73" i="4"/>
  <c r="BX73" i="6"/>
  <c r="AK7" i="33"/>
  <c r="BX50" i="4"/>
  <c r="BW50" i="6"/>
  <c r="BX51" i="4"/>
  <c r="BW51" i="6"/>
  <c r="BY77" i="4"/>
  <c r="BX77" i="6"/>
  <c r="BY54" i="4"/>
  <c r="BX54" i="6"/>
  <c r="AL10" i="32"/>
  <c r="AL5" i="32"/>
  <c r="E2" i="32" s="1"/>
  <c r="AL6" i="32"/>
  <c r="AL12" i="32"/>
  <c r="AM85" i="32"/>
  <c r="AM83" i="32"/>
  <c r="AM65" i="32"/>
  <c r="AM90" i="32"/>
  <c r="AM89" i="32"/>
  <c r="AM74" i="32"/>
  <c r="AM53" i="32"/>
  <c r="AM61" i="32"/>
  <c r="AM56" i="32"/>
  <c r="AM67" i="32"/>
  <c r="AM71" i="32"/>
  <c r="AM55" i="32"/>
  <c r="AM37" i="32"/>
  <c r="AM41" i="32"/>
  <c r="AM45" i="32"/>
  <c r="AM51" i="32"/>
  <c r="AM66" i="32"/>
  <c r="AM70" i="32"/>
  <c r="AM36" i="32"/>
  <c r="AM40" i="32"/>
  <c r="AM44" i="32"/>
  <c r="AM27" i="32"/>
  <c r="AM26" i="32"/>
  <c r="AM23" i="32"/>
  <c r="AM32" i="32"/>
  <c r="AM29" i="32"/>
  <c r="AN19" i="32"/>
  <c r="AM85" i="33"/>
  <c r="AM83" i="33"/>
  <c r="AM65" i="33"/>
  <c r="AM90" i="33"/>
  <c r="AM89" i="33"/>
  <c r="AM74" i="33"/>
  <c r="AM53" i="33"/>
  <c r="AM61" i="33"/>
  <c r="AM56" i="33"/>
  <c r="AM67" i="33"/>
  <c r="AM71" i="33"/>
  <c r="AM55" i="33"/>
  <c r="AM37" i="33"/>
  <c r="AM41" i="33"/>
  <c r="AM45" i="33"/>
  <c r="AM51" i="33"/>
  <c r="AM66" i="33"/>
  <c r="AM70" i="33"/>
  <c r="AM36" i="33"/>
  <c r="AM40" i="33"/>
  <c r="AM44" i="33"/>
  <c r="AM27" i="33"/>
  <c r="AM26" i="33"/>
  <c r="AM23" i="33"/>
  <c r="AM32" i="33"/>
  <c r="AM29" i="33"/>
  <c r="AM81" i="33"/>
  <c r="AM25" i="33"/>
  <c r="AM81" i="32"/>
  <c r="AM86" i="32"/>
  <c r="AM86" i="33" s="1"/>
  <c r="AM58" i="32"/>
  <c r="AM58" i="33" s="1"/>
  <c r="AM52" i="32"/>
  <c r="AM52" i="33" s="1"/>
  <c r="AM35" i="32"/>
  <c r="AM35" i="33" s="1"/>
  <c r="AM62" i="32"/>
  <c r="AM62" i="33" s="1"/>
  <c r="AM42" i="32"/>
  <c r="AM42" i="33" s="1"/>
  <c r="AM28" i="32"/>
  <c r="AM28" i="33" s="1"/>
  <c r="AM43" i="32"/>
  <c r="AM80" i="32"/>
  <c r="AM87" i="32"/>
  <c r="AM87" i="33" s="1"/>
  <c r="AM75" i="32"/>
  <c r="AM75" i="33" s="1"/>
  <c r="AM60" i="32"/>
  <c r="AM60" i="33" s="1"/>
  <c r="AM39" i="32"/>
  <c r="AM39" i="33" s="1"/>
  <c r="AM68" i="32"/>
  <c r="AM46" i="32"/>
  <c r="AM46" i="33" s="1"/>
  <c r="AM25" i="32"/>
  <c r="AM82" i="32"/>
  <c r="AM82" i="33" s="1"/>
  <c r="AM72" i="32"/>
  <c r="AM72" i="33" s="1"/>
  <c r="AM77" i="32"/>
  <c r="AM77" i="33" s="1"/>
  <c r="AM30" i="32"/>
  <c r="AM30" i="33" s="1"/>
  <c r="AM91" i="32"/>
  <c r="AM91" i="33" s="1"/>
  <c r="AM50" i="32"/>
  <c r="AM57" i="32"/>
  <c r="AM57" i="33" s="1"/>
  <c r="AM73" i="32"/>
  <c r="AM73" i="33" s="1"/>
  <c r="AM47" i="32"/>
  <c r="AM38" i="32"/>
  <c r="AM38" i="33" s="1"/>
  <c r="AM59" i="32"/>
  <c r="AM88" i="32"/>
  <c r="AM69" i="32"/>
  <c r="AM69" i="33" s="1"/>
  <c r="AM31" i="32"/>
  <c r="AM31" i="33" s="1"/>
  <c r="AM59" i="33"/>
  <c r="AM54" i="32"/>
  <c r="AM54" i="33" s="1"/>
  <c r="AM68" i="33"/>
  <c r="AM43" i="33"/>
  <c r="AM92" i="32"/>
  <c r="AM92" i="33" s="1"/>
  <c r="AM88" i="33"/>
  <c r="AM84" i="32"/>
  <c r="AM84" i="33" s="1"/>
  <c r="AM50" i="33"/>
  <c r="AM47" i="33"/>
  <c r="AM76" i="32"/>
  <c r="AM76" i="33" s="1"/>
  <c r="AM80" i="33"/>
  <c r="AM24" i="32"/>
  <c r="AM24" i="33" s="1"/>
  <c r="BY71" i="4"/>
  <c r="BX71" i="6"/>
  <c r="BX65" i="4"/>
  <c r="BW65" i="6"/>
  <c r="BX55" i="4"/>
  <c r="BW55" i="6"/>
  <c r="BX83" i="4"/>
  <c r="BW83" i="6"/>
  <c r="BX70" i="4"/>
  <c r="BW70" i="6"/>
  <c r="BX85" i="4"/>
  <c r="BW85" i="6"/>
  <c r="BS15" i="6"/>
  <c r="AK15" i="32"/>
  <c r="AK16" i="32" s="1"/>
  <c r="BX90" i="4"/>
  <c r="BW90" i="6"/>
  <c r="BX84" i="4"/>
  <c r="BW84" i="6"/>
  <c r="BX89" i="4"/>
  <c r="BW89" i="6"/>
  <c r="BX46" i="4"/>
  <c r="BW46" i="6"/>
  <c r="BX92" i="4"/>
  <c r="BW92" i="6"/>
  <c r="BX38" i="4"/>
  <c r="BW38" i="6"/>
  <c r="AK15" i="33"/>
  <c r="BX57" i="4"/>
  <c r="BW57" i="6"/>
  <c r="BX61" i="4"/>
  <c r="BW61" i="6"/>
  <c r="BY60" i="4"/>
  <c r="BX60" i="6"/>
  <c r="AL13" i="32"/>
  <c r="AL35" i="33"/>
  <c r="AL23" i="33"/>
  <c r="AL12" i="33"/>
  <c r="AK5" i="33"/>
  <c r="BX87" i="4"/>
  <c r="BW87" i="6"/>
  <c r="BX35" i="4"/>
  <c r="BW35" i="6"/>
  <c r="BX68" i="4"/>
  <c r="BW68" i="6"/>
  <c r="BY74" i="4"/>
  <c r="BX74" i="6"/>
  <c r="BX59" i="4"/>
  <c r="BW59" i="6"/>
  <c r="BX44" i="4"/>
  <c r="BW44" i="6"/>
  <c r="BY58" i="4"/>
  <c r="BX58" i="6"/>
  <c r="BD85" i="36"/>
  <c r="BB5" i="24"/>
  <c r="BB16" i="24" s="1"/>
  <c r="BD83" i="36"/>
  <c r="BD78" i="36"/>
  <c r="BA10" i="25"/>
  <c r="BD76" i="36"/>
  <c r="BD15" i="23"/>
  <c r="BD16" i="23" s="1"/>
  <c r="BD82" i="36"/>
  <c r="BD74" i="36"/>
  <c r="BD79" i="36"/>
  <c r="BD77" i="36"/>
  <c r="BB13" i="25"/>
  <c r="BE35" i="24"/>
  <c r="BF35" i="23"/>
  <c r="BE11" i="23"/>
  <c r="BE7" i="23"/>
  <c r="BF77" i="23"/>
  <c r="BE77" i="24"/>
  <c r="BC5" i="25"/>
  <c r="BC65" i="25" s="1"/>
  <c r="BC7" i="24"/>
  <c r="BF38" i="23"/>
  <c r="BE38" i="24"/>
  <c r="BE90" i="24"/>
  <c r="BF90" i="23"/>
  <c r="BE47" i="24"/>
  <c r="BF47" i="23"/>
  <c r="BE45" i="24"/>
  <c r="BF45" i="23"/>
  <c r="BE84" i="24"/>
  <c r="BF84" i="23"/>
  <c r="BF50" i="23"/>
  <c r="BE50" i="24"/>
  <c r="BE12" i="23"/>
  <c r="BF26" i="23"/>
  <c r="BE26" i="24"/>
  <c r="BE64" i="36" s="1"/>
  <c r="BE59" i="24"/>
  <c r="BF59" i="23"/>
  <c r="BA27" i="25"/>
  <c r="BA69" i="25"/>
  <c r="BE81" i="24"/>
  <c r="BF81" i="23"/>
  <c r="BE39" i="24"/>
  <c r="BF39" i="23"/>
  <c r="BB64" i="25"/>
  <c r="BB9" i="25"/>
  <c r="BD81" i="36"/>
  <c r="BF89" i="23"/>
  <c r="BE89" i="24"/>
  <c r="BF87" i="23"/>
  <c r="BE87" i="24"/>
  <c r="BE53" i="24"/>
  <c r="BF53" i="23"/>
  <c r="BE75" i="24"/>
  <c r="BF75" i="23"/>
  <c r="BC86" i="36"/>
  <c r="BC87" i="36" s="1"/>
  <c r="BF68" i="23"/>
  <c r="BE68" i="24"/>
  <c r="BG86" i="24"/>
  <c r="BH86" i="23"/>
  <c r="BG92" i="24"/>
  <c r="BH92" i="23"/>
  <c r="BE55" i="24"/>
  <c r="BF55" i="23"/>
  <c r="BG74" i="24"/>
  <c r="BH74" i="23"/>
  <c r="BE83" i="24"/>
  <c r="BF83" i="23"/>
  <c r="BD75" i="36"/>
  <c r="BD80" i="36"/>
  <c r="BF27" i="23"/>
  <c r="BE27" i="24"/>
  <c r="BE65" i="36" s="1"/>
  <c r="BF56" i="23"/>
  <c r="BE56" i="24"/>
  <c r="BD13" i="24"/>
  <c r="BD7" i="25" s="1"/>
  <c r="BD67" i="25" s="1"/>
  <c r="BE80" i="24"/>
  <c r="BF80" i="23"/>
  <c r="BE14" i="23"/>
  <c r="BE46" i="24"/>
  <c r="BF46" i="23"/>
  <c r="BH51" i="23"/>
  <c r="BG51" i="24"/>
  <c r="BF88" i="23"/>
  <c r="BE88" i="24"/>
  <c r="BE73" i="24"/>
  <c r="BF73" i="23"/>
  <c r="BE67" i="24"/>
  <c r="BF67" i="23"/>
  <c r="BC6" i="24"/>
  <c r="BC15" i="24"/>
  <c r="BC4" i="25"/>
  <c r="BF54" i="23"/>
  <c r="BE54" i="24"/>
  <c r="BE43" i="24"/>
  <c r="BF43" i="23"/>
  <c r="BE23" i="24"/>
  <c r="BF23" i="23"/>
  <c r="BE5" i="23"/>
  <c r="BE6" i="23"/>
  <c r="BE10" i="23"/>
  <c r="BF62" i="23"/>
  <c r="BE62" i="24"/>
  <c r="BF29" i="23"/>
  <c r="BE29" i="24"/>
  <c r="BE67" i="36" s="1"/>
  <c r="BH58" i="23"/>
  <c r="BG58" i="24"/>
  <c r="BF24" i="23"/>
  <c r="BE24" i="24"/>
  <c r="BE62" i="36" s="1"/>
  <c r="BD12" i="24"/>
  <c r="BD6" i="25" s="1"/>
  <c r="BD66" i="25" s="1"/>
  <c r="BF71" i="23"/>
  <c r="BE71" i="24"/>
  <c r="BG72" i="24"/>
  <c r="BH72" i="23"/>
  <c r="BG36" i="23"/>
  <c r="BF36" i="24"/>
  <c r="BF66" i="23"/>
  <c r="BE66" i="24"/>
  <c r="BE74" i="36" s="1"/>
  <c r="BG28" i="23"/>
  <c r="BF28" i="24"/>
  <c r="BF66" i="36" s="1"/>
  <c r="BE37" i="24"/>
  <c r="BF37" i="23"/>
  <c r="BE31" i="24"/>
  <c r="BE69" i="36" s="1"/>
  <c r="BF31" i="23"/>
  <c r="BF85" i="23"/>
  <c r="BE85" i="24"/>
  <c r="BF57" i="23"/>
  <c r="BE57" i="24"/>
  <c r="BF52" i="23"/>
  <c r="BE52" i="24"/>
  <c r="BH25" i="23"/>
  <c r="BG25" i="24"/>
  <c r="BG63" i="36" s="1"/>
  <c r="BE65" i="24"/>
  <c r="BF65" i="23"/>
  <c r="BE13" i="23"/>
  <c r="BD14" i="24"/>
  <c r="BD8" i="25" s="1"/>
  <c r="BD68" i="25" s="1"/>
  <c r="BD84" i="36"/>
  <c r="BF41" i="23"/>
  <c r="BE41" i="24"/>
  <c r="BE61" i="24"/>
  <c r="BF61" i="23"/>
  <c r="BE76" i="24"/>
  <c r="BF76" i="23"/>
  <c r="BF44" i="23"/>
  <c r="BE44" i="24"/>
  <c r="BE82" i="36" s="1"/>
  <c r="BG91" i="23"/>
  <c r="BF91" i="24"/>
  <c r="BE32" i="24"/>
  <c r="BE70" i="36" s="1"/>
  <c r="BF32" i="23"/>
  <c r="BE40" i="24"/>
  <c r="BF40" i="23"/>
  <c r="BD73" i="36"/>
  <c r="BD11" i="24"/>
  <c r="BF70" i="23"/>
  <c r="BE70" i="24"/>
  <c r="BD61" i="36"/>
  <c r="BD71" i="36" s="1"/>
  <c r="BD10" i="24"/>
  <c r="BB115" i="36"/>
  <c r="BF60" i="23"/>
  <c r="BE60" i="24"/>
  <c r="BF69" i="23"/>
  <c r="BE69" i="24"/>
  <c r="BF82" i="23"/>
  <c r="BE82" i="24"/>
  <c r="BE30" i="24"/>
  <c r="BE68" i="36" s="1"/>
  <c r="BF30" i="23"/>
  <c r="BE42" i="24"/>
  <c r="BF42" i="23"/>
  <c r="BS16" i="25"/>
  <c r="BS21" i="25" s="1"/>
  <c r="BV31" i="4"/>
  <c r="BU31" i="6"/>
  <c r="BT16" i="4"/>
  <c r="BT10" i="6"/>
  <c r="BT15" i="6" s="1"/>
  <c r="BX29" i="6"/>
  <c r="BY29" i="4"/>
  <c r="BV32" i="4"/>
  <c r="BU32" i="6"/>
  <c r="BV26" i="4"/>
  <c r="BU26" i="6"/>
  <c r="BV23" i="6"/>
  <c r="BW23" i="4"/>
  <c r="BV27" i="6"/>
  <c r="BW27" i="4"/>
  <c r="BU28" i="6"/>
  <c r="BV28" i="4"/>
  <c r="BV25" i="4"/>
  <c r="BU25" i="6"/>
  <c r="BU10" i="4"/>
  <c r="BU15" i="4" s="1"/>
  <c r="BU6" i="4"/>
  <c r="BU5" i="4"/>
  <c r="BV24" i="6"/>
  <c r="BW24" i="4"/>
  <c r="BS25" i="25"/>
  <c r="BX30" i="4"/>
  <c r="BW30" i="6"/>
  <c r="BW82" i="4" l="1"/>
  <c r="BV82" i="6"/>
  <c r="BV43" i="6"/>
  <c r="BW43" i="4"/>
  <c r="BX72" i="4"/>
  <c r="BW72" i="6"/>
  <c r="BW67" i="4"/>
  <c r="BV67" i="6"/>
  <c r="BS16" i="6"/>
  <c r="BW86" i="4"/>
  <c r="BV86" i="6"/>
  <c r="BV40" i="6"/>
  <c r="BW40" i="4"/>
  <c r="BX37" i="4"/>
  <c r="BW37" i="6"/>
  <c r="BV13" i="4"/>
  <c r="BW66" i="4"/>
  <c r="BV66" i="6"/>
  <c r="BW62" i="4"/>
  <c r="BV62" i="6"/>
  <c r="BW56" i="4"/>
  <c r="BV56" i="6"/>
  <c r="BV12" i="4"/>
  <c r="BV69" i="6"/>
  <c r="BW69" i="4"/>
  <c r="BW45" i="4"/>
  <c r="BV45" i="6"/>
  <c r="BX53" i="4"/>
  <c r="BW53" i="6"/>
  <c r="BW88" i="4"/>
  <c r="BV88" i="6"/>
  <c r="BU11" i="6"/>
  <c r="BV81" i="6"/>
  <c r="BV14" i="4"/>
  <c r="BW81" i="4"/>
  <c r="BX52" i="4"/>
  <c r="BW52" i="6"/>
  <c r="BU13" i="6"/>
  <c r="BU19" i="25" s="1"/>
  <c r="BV7" i="4"/>
  <c r="BW36" i="4"/>
  <c r="BV36" i="6"/>
  <c r="BV11" i="6" s="1"/>
  <c r="BV11" i="4"/>
  <c r="BW76" i="4"/>
  <c r="BV76" i="6"/>
  <c r="BX80" i="4"/>
  <c r="BW80" i="6"/>
  <c r="BT17" i="25"/>
  <c r="BT7" i="6"/>
  <c r="BX41" i="4"/>
  <c r="BW41" i="6"/>
  <c r="BW91" i="4"/>
  <c r="BV91" i="6"/>
  <c r="BU12" i="6"/>
  <c r="BU18" i="25" s="1"/>
  <c r="BY75" i="4"/>
  <c r="BX75" i="6"/>
  <c r="AM11" i="33"/>
  <c r="AM7" i="33"/>
  <c r="AL11" i="33"/>
  <c r="AL7" i="33"/>
  <c r="BY57" i="4"/>
  <c r="BX57" i="6"/>
  <c r="BZ71" i="4"/>
  <c r="BY71" i="6"/>
  <c r="AM5" i="33"/>
  <c r="AM10" i="33"/>
  <c r="AM6" i="33"/>
  <c r="AN86" i="33"/>
  <c r="CK86" i="33" s="1"/>
  <c r="AN90" i="33"/>
  <c r="CK90" i="33" s="1"/>
  <c r="AN72" i="33"/>
  <c r="CK72" i="33" s="1"/>
  <c r="AN57" i="33"/>
  <c r="AN52" i="33"/>
  <c r="CK52" i="33" s="1"/>
  <c r="AN31" i="33"/>
  <c r="CK31" i="33" s="1"/>
  <c r="AN32" i="32"/>
  <c r="AO19" i="32"/>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BU19" i="32" s="1"/>
  <c r="BV19" i="32" s="1"/>
  <c r="BW19" i="32" s="1"/>
  <c r="BX19" i="32" s="1"/>
  <c r="BY19" i="32" s="1"/>
  <c r="BZ19" i="32" s="1"/>
  <c r="CA19" i="32" s="1"/>
  <c r="CB19" i="32" s="1"/>
  <c r="CC19" i="32" s="1"/>
  <c r="CD19" i="32" s="1"/>
  <c r="CE19" i="32" s="1"/>
  <c r="CF19" i="32" s="1"/>
  <c r="CG19" i="32" s="1"/>
  <c r="CH19" i="32" s="1"/>
  <c r="CI19" i="32" s="1"/>
  <c r="CJ19" i="32" s="1"/>
  <c r="AN82" i="32"/>
  <c r="AN81" i="32"/>
  <c r="AN80" i="32"/>
  <c r="AN92" i="32"/>
  <c r="AN84" i="32"/>
  <c r="AN84" i="33" s="1"/>
  <c r="CK84" i="33" s="1"/>
  <c r="AN89" i="32"/>
  <c r="AN69" i="32"/>
  <c r="AN73" i="32"/>
  <c r="AN51" i="32"/>
  <c r="AN59" i="32"/>
  <c r="AN54" i="32"/>
  <c r="AN74" i="32"/>
  <c r="AN76" i="32"/>
  <c r="AN76" i="33" s="1"/>
  <c r="CK76" i="33" s="1"/>
  <c r="AN61" i="32"/>
  <c r="AN23" i="32"/>
  <c r="AN35" i="32"/>
  <c r="AN39" i="32"/>
  <c r="AN39" i="33" s="1"/>
  <c r="CK39" i="33" s="1"/>
  <c r="AN43" i="32"/>
  <c r="AN47" i="32"/>
  <c r="AN44" i="32"/>
  <c r="AN30" i="32"/>
  <c r="AN30" i="33" s="1"/>
  <c r="CK30" i="33" s="1"/>
  <c r="AN38" i="32"/>
  <c r="AN27" i="32"/>
  <c r="AN24" i="32"/>
  <c r="AN24" i="33" s="1"/>
  <c r="AN32" i="33"/>
  <c r="CK32" i="33" s="1"/>
  <c r="AN86" i="32"/>
  <c r="AN85" i="32"/>
  <c r="AN85" i="33" s="1"/>
  <c r="CK85" i="33" s="1"/>
  <c r="AN88" i="32"/>
  <c r="AN88" i="33" s="1"/>
  <c r="CK88" i="33" s="1"/>
  <c r="AN65" i="32"/>
  <c r="AN90" i="32"/>
  <c r="AN66" i="32"/>
  <c r="AN66" i="33" s="1"/>
  <c r="CK66" i="33" s="1"/>
  <c r="AN68" i="32"/>
  <c r="AN68" i="33" s="1"/>
  <c r="CK68" i="33" s="1"/>
  <c r="AN70" i="32"/>
  <c r="AN70" i="33" s="1"/>
  <c r="CK70" i="33" s="1"/>
  <c r="AN72" i="32"/>
  <c r="AN55" i="32"/>
  <c r="AN55" i="33" s="1"/>
  <c r="CK55" i="33" s="1"/>
  <c r="AN50" i="32"/>
  <c r="AN77" i="32"/>
  <c r="AN77" i="33" s="1"/>
  <c r="CK77" i="33" s="1"/>
  <c r="AN57" i="32"/>
  <c r="AN60" i="32"/>
  <c r="AN60" i="33" s="1"/>
  <c r="CK60" i="33" s="1"/>
  <c r="AN56" i="32"/>
  <c r="AN56" i="33" s="1"/>
  <c r="CK56" i="33" s="1"/>
  <c r="AN45" i="32"/>
  <c r="AN45" i="33" s="1"/>
  <c r="CK45" i="33" s="1"/>
  <c r="AN52" i="32"/>
  <c r="AN36" i="32"/>
  <c r="AN36" i="33" s="1"/>
  <c r="CK36" i="33" s="1"/>
  <c r="AN26" i="32"/>
  <c r="AN26" i="33" s="1"/>
  <c r="CK26" i="33" s="1"/>
  <c r="AN29" i="32"/>
  <c r="AN29" i="33" s="1"/>
  <c r="CK29" i="33" s="1"/>
  <c r="AN31" i="32"/>
  <c r="AN40" i="32"/>
  <c r="AN40" i="33" s="1"/>
  <c r="CK40" i="33" s="1"/>
  <c r="AN80" i="33"/>
  <c r="AN89" i="33"/>
  <c r="CK89" i="33" s="1"/>
  <c r="AN73" i="33"/>
  <c r="CK73" i="33" s="1"/>
  <c r="AN74" i="33"/>
  <c r="CK74" i="33" s="1"/>
  <c r="AN23" i="33"/>
  <c r="AN47" i="33"/>
  <c r="CK47" i="33" s="1"/>
  <c r="AN38" i="33"/>
  <c r="CK38" i="33" s="1"/>
  <c r="AN25" i="32"/>
  <c r="AN25" i="33" s="1"/>
  <c r="CK25" i="33" s="1"/>
  <c r="AN59" i="33"/>
  <c r="CK59" i="33" s="1"/>
  <c r="AN92" i="33"/>
  <c r="CK92" i="33" s="1"/>
  <c r="AN51" i="33"/>
  <c r="CK51" i="33" s="1"/>
  <c r="AN35" i="33"/>
  <c r="AN27" i="33"/>
  <c r="CK27" i="33" s="1"/>
  <c r="AN69" i="33"/>
  <c r="CK69" i="33" s="1"/>
  <c r="AN44" i="33"/>
  <c r="CK44" i="33" s="1"/>
  <c r="AN81" i="33"/>
  <c r="CK81" i="33" s="1"/>
  <c r="AN54" i="33"/>
  <c r="CK54" i="33" s="1"/>
  <c r="AN61" i="33"/>
  <c r="CK61" i="33" s="1"/>
  <c r="AN43" i="33"/>
  <c r="CK43" i="33" s="1"/>
  <c r="AN28" i="32"/>
  <c r="AN28" i="33" s="1"/>
  <c r="CK28" i="33" s="1"/>
  <c r="AN82" i="33"/>
  <c r="CK82" i="33" s="1"/>
  <c r="AN42" i="32"/>
  <c r="AN42" i="33" s="1"/>
  <c r="AN91" i="32"/>
  <c r="AN91" i="33" s="1"/>
  <c r="CK91" i="33" s="1"/>
  <c r="AN41" i="32"/>
  <c r="AN41" i="33" s="1"/>
  <c r="CK41" i="33" s="1"/>
  <c r="AN83" i="32"/>
  <c r="AN83" i="33" s="1"/>
  <c r="CK83" i="33" s="1"/>
  <c r="AN53" i="32"/>
  <c r="AN53" i="33" s="1"/>
  <c r="CK53" i="33" s="1"/>
  <c r="AN37" i="32"/>
  <c r="AN37" i="33" s="1"/>
  <c r="CK37" i="33" s="1"/>
  <c r="AN75" i="32"/>
  <c r="AN75" i="33" s="1"/>
  <c r="CK75" i="33" s="1"/>
  <c r="AN67" i="32"/>
  <c r="AN67" i="33" s="1"/>
  <c r="CK67" i="33" s="1"/>
  <c r="AN62" i="32"/>
  <c r="AN62" i="33" s="1"/>
  <c r="CK62" i="33" s="1"/>
  <c r="AN71" i="32"/>
  <c r="AN71" i="33" s="1"/>
  <c r="CK71" i="33" s="1"/>
  <c r="AN58" i="32"/>
  <c r="AN58" i="33"/>
  <c r="CK58" i="33" s="1"/>
  <c r="AN46" i="32"/>
  <c r="AN46" i="33" s="1"/>
  <c r="CK46" i="33" s="1"/>
  <c r="AN87" i="32"/>
  <c r="AN87" i="33" s="1"/>
  <c r="CK87" i="33" s="1"/>
  <c r="AM13" i="32"/>
  <c r="BZ77" i="4"/>
  <c r="BY77" i="6"/>
  <c r="BZ73" i="4"/>
  <c r="BY73" i="6"/>
  <c r="BZ42" i="4"/>
  <c r="BY42" i="6"/>
  <c r="BY44" i="4"/>
  <c r="BX44" i="6"/>
  <c r="BY59" i="4"/>
  <c r="BX59" i="6"/>
  <c r="BY68" i="4"/>
  <c r="BX68" i="6"/>
  <c r="BY35" i="4"/>
  <c r="BX35" i="6"/>
  <c r="BZ60" i="4"/>
  <c r="BY60" i="6"/>
  <c r="BY38" i="4"/>
  <c r="BX38" i="6"/>
  <c r="BY92" i="4"/>
  <c r="BX92" i="6"/>
  <c r="BY46" i="4"/>
  <c r="BX46" i="6"/>
  <c r="BY84" i="4"/>
  <c r="BX84" i="6"/>
  <c r="BY90" i="4"/>
  <c r="BX90" i="6"/>
  <c r="BY85" i="4"/>
  <c r="BX85" i="6"/>
  <c r="BY83" i="4"/>
  <c r="BX83" i="6"/>
  <c r="BV17" i="25"/>
  <c r="AM14" i="33"/>
  <c r="AM12" i="32"/>
  <c r="AM13" i="33"/>
  <c r="BY61" i="4"/>
  <c r="BX61" i="6"/>
  <c r="BY65" i="4"/>
  <c r="BX65" i="6"/>
  <c r="AM12" i="33"/>
  <c r="AM14" i="32"/>
  <c r="AL15" i="32"/>
  <c r="AL16" i="32" s="1"/>
  <c r="BY51" i="4"/>
  <c r="BX51" i="6"/>
  <c r="BZ39" i="4"/>
  <c r="BY39" i="6"/>
  <c r="BT6" i="6"/>
  <c r="BT5" i="6" s="1"/>
  <c r="BZ58" i="4"/>
  <c r="BY58" i="6"/>
  <c r="BZ74" i="4"/>
  <c r="BY74" i="6"/>
  <c r="BY87" i="4"/>
  <c r="BX87" i="6"/>
  <c r="AL5" i="33"/>
  <c r="AL6" i="33"/>
  <c r="AK16" i="33"/>
  <c r="BY89" i="4"/>
  <c r="BX89" i="6"/>
  <c r="BY70" i="4"/>
  <c r="BX70" i="6"/>
  <c r="BY55" i="4"/>
  <c r="BX55" i="6"/>
  <c r="AM11" i="32"/>
  <c r="AM7" i="32"/>
  <c r="AM5" i="32"/>
  <c r="AM10" i="32"/>
  <c r="AM6" i="32"/>
  <c r="AL10" i="33"/>
  <c r="AL15" i="33" s="1"/>
  <c r="BZ54" i="4"/>
  <c r="BY54" i="6"/>
  <c r="BY50" i="4"/>
  <c r="BX50" i="6"/>
  <c r="BZ47" i="4"/>
  <c r="BY47" i="6"/>
  <c r="BE79" i="36"/>
  <c r="BS22" i="25"/>
  <c r="BC5" i="24"/>
  <c r="BE13" i="24"/>
  <c r="BE7" i="25" s="1"/>
  <c r="BE67" i="25" s="1"/>
  <c r="BE15" i="23"/>
  <c r="BE16" i="23" s="1"/>
  <c r="BE83" i="36"/>
  <c r="BE77" i="36"/>
  <c r="BF60" i="24"/>
  <c r="BG60" i="23"/>
  <c r="BF54" i="24"/>
  <c r="BG54" i="23"/>
  <c r="BG46" i="23"/>
  <c r="BF46" i="24"/>
  <c r="BE73" i="36"/>
  <c r="BE11" i="24"/>
  <c r="BF30" i="24"/>
  <c r="BF68" i="36" s="1"/>
  <c r="BG30" i="23"/>
  <c r="BD86" i="36"/>
  <c r="BD87" i="36" s="1"/>
  <c r="BF44" i="24"/>
  <c r="BG44" i="23"/>
  <c r="BE80" i="36"/>
  <c r="BF31" i="24"/>
  <c r="BF69" i="36" s="1"/>
  <c r="BG31" i="23"/>
  <c r="BF24" i="24"/>
  <c r="BF62" i="36" s="1"/>
  <c r="BG24" i="23"/>
  <c r="BG29" i="23"/>
  <c r="BF29" i="24"/>
  <c r="BF67" i="36" s="1"/>
  <c r="BF43" i="24"/>
  <c r="BG43" i="23"/>
  <c r="BC64" i="25"/>
  <c r="BC9" i="25"/>
  <c r="BE75" i="36"/>
  <c r="BG88" i="23"/>
  <c r="BF88" i="24"/>
  <c r="BE84" i="36"/>
  <c r="BG83" i="23"/>
  <c r="BF83" i="24"/>
  <c r="BI74" i="23"/>
  <c r="BH74" i="24"/>
  <c r="BI92" i="23"/>
  <c r="BH92" i="24"/>
  <c r="BF87" i="24"/>
  <c r="BG87" i="23"/>
  <c r="BB69" i="25"/>
  <c r="BB27" i="25"/>
  <c r="BF81" i="24"/>
  <c r="BG81" i="23"/>
  <c r="BG59" i="23"/>
  <c r="BF59" i="24"/>
  <c r="BF26" i="24"/>
  <c r="BF64" i="36" s="1"/>
  <c r="BG26" i="23"/>
  <c r="BG84" i="23"/>
  <c r="BF84" i="24"/>
  <c r="BG47" i="23"/>
  <c r="BF47" i="24"/>
  <c r="BE76" i="36"/>
  <c r="BB10" i="25"/>
  <c r="BF82" i="24"/>
  <c r="BG82" i="23"/>
  <c r="BD5" i="25"/>
  <c r="BD65" i="25" s="1"/>
  <c r="BD7" i="24"/>
  <c r="BF32" i="24"/>
  <c r="BF70" i="36" s="1"/>
  <c r="BG32" i="23"/>
  <c r="BF61" i="24"/>
  <c r="BG61" i="23"/>
  <c r="BG52" i="23"/>
  <c r="BF52" i="24"/>
  <c r="BF66" i="24"/>
  <c r="BG66" i="23"/>
  <c r="BE61" i="36"/>
  <c r="BE71" i="36" s="1"/>
  <c r="BE10" i="24"/>
  <c r="BF56" i="24"/>
  <c r="BG56" i="23"/>
  <c r="BF50" i="24"/>
  <c r="BG50" i="23"/>
  <c r="BF12" i="23"/>
  <c r="BG69" i="23"/>
  <c r="BF69" i="24"/>
  <c r="BG40" i="23"/>
  <c r="BF40" i="24"/>
  <c r="BG76" i="23"/>
  <c r="BF76" i="24"/>
  <c r="BH25" i="24"/>
  <c r="BH63" i="36" s="1"/>
  <c r="BI25" i="23"/>
  <c r="BF57" i="24"/>
  <c r="BG57" i="23"/>
  <c r="BG28" i="24"/>
  <c r="BG66" i="36" s="1"/>
  <c r="BH28" i="23"/>
  <c r="BG36" i="24"/>
  <c r="BH36" i="23"/>
  <c r="BF71" i="24"/>
  <c r="BG71" i="23"/>
  <c r="BE81" i="36"/>
  <c r="BC13" i="25"/>
  <c r="BC10" i="25" s="1"/>
  <c r="BC16" i="24"/>
  <c r="BG73" i="23"/>
  <c r="BF73" i="24"/>
  <c r="BG27" i="23"/>
  <c r="BF27" i="24"/>
  <c r="BF65" i="36" s="1"/>
  <c r="BG68" i="23"/>
  <c r="BF68" i="24"/>
  <c r="BF53" i="24"/>
  <c r="BG53" i="23"/>
  <c r="BE85" i="36"/>
  <c r="BG38" i="23"/>
  <c r="BF38" i="24"/>
  <c r="BD4" i="25"/>
  <c r="BD6" i="24"/>
  <c r="BD15" i="24"/>
  <c r="BF85" i="24"/>
  <c r="BG85" i="23"/>
  <c r="BF67" i="24"/>
  <c r="BG67" i="23"/>
  <c r="BE14" i="24"/>
  <c r="BE8" i="25" s="1"/>
  <c r="BE68" i="25" s="1"/>
  <c r="BG75" i="23"/>
  <c r="BF75" i="24"/>
  <c r="BG42" i="23"/>
  <c r="BF42" i="24"/>
  <c r="BG70" i="23"/>
  <c r="BF70" i="24"/>
  <c r="BE78" i="36"/>
  <c r="BH91" i="23"/>
  <c r="BG91" i="24"/>
  <c r="BG41" i="23"/>
  <c r="BF41" i="24"/>
  <c r="BG65" i="23"/>
  <c r="BF65" i="24"/>
  <c r="BF13" i="23"/>
  <c r="BG37" i="23"/>
  <c r="BF37" i="24"/>
  <c r="BH72" i="24"/>
  <c r="BI72" i="23"/>
  <c r="BH58" i="24"/>
  <c r="BI58" i="23"/>
  <c r="BG62" i="23"/>
  <c r="BF62" i="24"/>
  <c r="BF23" i="24"/>
  <c r="BG23" i="23"/>
  <c r="BF10" i="23"/>
  <c r="BF5" i="23"/>
  <c r="BF6" i="23"/>
  <c r="BH51" i="24"/>
  <c r="BI51" i="23"/>
  <c r="BF80" i="24"/>
  <c r="BG80" i="23"/>
  <c r="BF14" i="23"/>
  <c r="BG55" i="23"/>
  <c r="BF55" i="24"/>
  <c r="BH86" i="24"/>
  <c r="BI86" i="23"/>
  <c r="BC115" i="36"/>
  <c r="BF89" i="24"/>
  <c r="BG89" i="23"/>
  <c r="BF39" i="24"/>
  <c r="BG39" i="23"/>
  <c r="BE12" i="24"/>
  <c r="BE6" i="25" s="1"/>
  <c r="BE66" i="25" s="1"/>
  <c r="BG45" i="23"/>
  <c r="BF45" i="24"/>
  <c r="BF90" i="24"/>
  <c r="BG90" i="23"/>
  <c r="BF77" i="24"/>
  <c r="BG77" i="23"/>
  <c r="BG35" i="23"/>
  <c r="BF35" i="24"/>
  <c r="BF11" i="23"/>
  <c r="BF7" i="23"/>
  <c r="BT16" i="25"/>
  <c r="BT21" i="25" s="1"/>
  <c r="BV31" i="6"/>
  <c r="BW31" i="4"/>
  <c r="BV10" i="4"/>
  <c r="BV15" i="4" s="1"/>
  <c r="BU16" i="4"/>
  <c r="BZ29" i="4"/>
  <c r="BY29" i="6"/>
  <c r="BU10" i="6"/>
  <c r="BU6" i="6" s="1"/>
  <c r="BT16" i="6"/>
  <c r="BT25" i="25"/>
  <c r="BX24" i="4"/>
  <c r="BW24" i="6"/>
  <c r="BW28" i="4"/>
  <c r="BV28" i="6"/>
  <c r="BW32" i="4"/>
  <c r="BV32" i="6"/>
  <c r="BW25" i="4"/>
  <c r="BV25" i="6"/>
  <c r="BV5" i="4"/>
  <c r="BV6" i="4"/>
  <c r="BW27" i="6"/>
  <c r="BX27" i="4"/>
  <c r="BW23" i="6"/>
  <c r="BX23" i="4"/>
  <c r="BW26" i="4"/>
  <c r="BV26" i="6"/>
  <c r="BY30" i="4"/>
  <c r="BX30" i="6"/>
  <c r="BW43" i="6" l="1"/>
  <c r="BX43" i="4"/>
  <c r="BX67" i="4"/>
  <c r="BW67" i="6"/>
  <c r="BX37" i="6"/>
  <c r="BY37" i="4"/>
  <c r="BW86" i="6"/>
  <c r="BX86" i="4"/>
  <c r="BV14" i="6"/>
  <c r="BV20" i="25" s="1"/>
  <c r="BX40" i="4"/>
  <c r="BW40" i="6"/>
  <c r="BX72" i="6"/>
  <c r="BY72" i="4"/>
  <c r="BX82" i="4"/>
  <c r="BW82" i="6"/>
  <c r="BY80" i="4"/>
  <c r="BX80" i="6"/>
  <c r="BX69" i="4"/>
  <c r="BW69" i="6"/>
  <c r="BX56" i="4"/>
  <c r="BW56" i="6"/>
  <c r="BW12" i="4"/>
  <c r="BW13" i="4"/>
  <c r="BX66" i="4"/>
  <c r="BW66" i="6"/>
  <c r="BX91" i="4"/>
  <c r="BW91" i="6"/>
  <c r="BW11" i="4"/>
  <c r="BX36" i="4"/>
  <c r="BW7" i="4"/>
  <c r="BW36" i="6"/>
  <c r="BY52" i="4"/>
  <c r="BX52" i="6"/>
  <c r="BU17" i="25"/>
  <c r="BU7" i="6"/>
  <c r="BY53" i="4"/>
  <c r="BX53" i="6"/>
  <c r="BX76" i="4"/>
  <c r="BW76" i="6"/>
  <c r="BX81" i="4"/>
  <c r="BW81" i="6"/>
  <c r="BX62" i="4"/>
  <c r="BW62" i="6"/>
  <c r="BU5" i="6"/>
  <c r="BY41" i="4"/>
  <c r="BX41" i="6"/>
  <c r="BW14" i="4"/>
  <c r="BX88" i="4"/>
  <c r="BW88" i="6"/>
  <c r="BW45" i="6"/>
  <c r="BX45" i="4"/>
  <c r="BV12" i="6"/>
  <c r="BV13" i="6"/>
  <c r="BV19" i="25" s="1"/>
  <c r="BT22" i="25"/>
  <c r="BZ75" i="4"/>
  <c r="BY75" i="6"/>
  <c r="BZ83" i="4"/>
  <c r="BY83" i="6"/>
  <c r="BZ68" i="4"/>
  <c r="BY68" i="6"/>
  <c r="AN13" i="32"/>
  <c r="AM15" i="32"/>
  <c r="AM16" i="32" s="1"/>
  <c r="BZ87" i="4"/>
  <c r="BY87" i="6"/>
  <c r="CA74" i="4"/>
  <c r="BZ74" i="6"/>
  <c r="CA58" i="4"/>
  <c r="BZ58" i="6"/>
  <c r="BZ65" i="4"/>
  <c r="BY65" i="6"/>
  <c r="BZ61" i="4"/>
  <c r="BY61" i="6"/>
  <c r="CA42" i="4"/>
  <c r="BZ42" i="6"/>
  <c r="AN12" i="32"/>
  <c r="AN6" i="33"/>
  <c r="CK6" i="33" s="1"/>
  <c r="CK24" i="33"/>
  <c r="AN7" i="32"/>
  <c r="AN11" i="32"/>
  <c r="AN65" i="33"/>
  <c r="CA71" i="4"/>
  <c r="BZ71" i="6"/>
  <c r="BZ57" i="4"/>
  <c r="BY57" i="6"/>
  <c r="BZ89" i="4"/>
  <c r="BY89" i="6"/>
  <c r="BZ46" i="4"/>
  <c r="BY46" i="6"/>
  <c r="BZ35" i="4"/>
  <c r="BY35" i="6"/>
  <c r="CA54" i="4"/>
  <c r="BZ54" i="6"/>
  <c r="BZ55" i="4"/>
  <c r="BY55" i="6"/>
  <c r="CA39" i="4"/>
  <c r="BZ39" i="6"/>
  <c r="BZ51" i="4"/>
  <c r="BY51" i="6"/>
  <c r="BZ85" i="4"/>
  <c r="BY85" i="6"/>
  <c r="BZ84" i="4"/>
  <c r="BY84" i="6"/>
  <c r="BZ92" i="4"/>
  <c r="BY92" i="6"/>
  <c r="BZ38" i="4"/>
  <c r="BY38" i="6"/>
  <c r="BZ59" i="4"/>
  <c r="BY59" i="6"/>
  <c r="AN11" i="33"/>
  <c r="CK35" i="33"/>
  <c r="AN10" i="32"/>
  <c r="AN5" i="32"/>
  <c r="AN6" i="32"/>
  <c r="AN14" i="32"/>
  <c r="AN50" i="33"/>
  <c r="AN7" i="33" s="1"/>
  <c r="AM15" i="33"/>
  <c r="AM16" i="33" s="1"/>
  <c r="BZ50" i="4"/>
  <c r="BY50" i="6"/>
  <c r="BZ70" i="4"/>
  <c r="BY70" i="6"/>
  <c r="BZ90" i="4"/>
  <c r="BY90" i="6"/>
  <c r="CA60" i="4"/>
  <c r="BZ60" i="6"/>
  <c r="BZ44" i="4"/>
  <c r="BY44" i="6"/>
  <c r="CA47" i="4"/>
  <c r="BZ47" i="6"/>
  <c r="AL16" i="33"/>
  <c r="E2" i="33"/>
  <c r="CA73" i="4"/>
  <c r="BZ73" i="6"/>
  <c r="CA77" i="4"/>
  <c r="BZ77" i="6"/>
  <c r="AN5" i="33"/>
  <c r="F2" i="33" s="1"/>
  <c r="AN10" i="33"/>
  <c r="CK23" i="33"/>
  <c r="AN14" i="33"/>
  <c r="CK14" i="33" s="1"/>
  <c r="CK80" i="33"/>
  <c r="BF79" i="36"/>
  <c r="BD5" i="24"/>
  <c r="BD16" i="24" s="1"/>
  <c r="BF77" i="36"/>
  <c r="BV16" i="4"/>
  <c r="BF74" i="36"/>
  <c r="BF80" i="36"/>
  <c r="BF84" i="36"/>
  <c r="BG45" i="24"/>
  <c r="BH45" i="23"/>
  <c r="BJ51" i="23"/>
  <c r="BI51" i="24"/>
  <c r="BH62" i="23"/>
  <c r="BG62" i="24"/>
  <c r="BG69" i="24"/>
  <c r="BH69" i="23"/>
  <c r="BH32" i="23"/>
  <c r="BG32" i="24"/>
  <c r="BG70" i="36" s="1"/>
  <c r="BH84" i="23"/>
  <c r="BG84" i="24"/>
  <c r="BG59" i="24"/>
  <c r="BH59" i="23"/>
  <c r="BI92" i="24"/>
  <c r="BJ92" i="23"/>
  <c r="BG83" i="24"/>
  <c r="BH83" i="23"/>
  <c r="BF81" i="36"/>
  <c r="BH44" i="23"/>
  <c r="BG44" i="24"/>
  <c r="BH60" i="23"/>
  <c r="BG60" i="24"/>
  <c r="BF73" i="36"/>
  <c r="BF11" i="24"/>
  <c r="BH90" i="23"/>
  <c r="BG90" i="24"/>
  <c r="BJ86" i="23"/>
  <c r="BI86" i="24"/>
  <c r="BG23" i="24"/>
  <c r="BH23" i="23"/>
  <c r="BG10" i="23"/>
  <c r="BG5" i="23"/>
  <c r="BG6" i="23"/>
  <c r="BJ58" i="23"/>
  <c r="BI58" i="24"/>
  <c r="BF75" i="36"/>
  <c r="BH65" i="23"/>
  <c r="BG65" i="24"/>
  <c r="BG13" i="23"/>
  <c r="BH91" i="24"/>
  <c r="BI91" i="23"/>
  <c r="BG75" i="24"/>
  <c r="BH75" i="23"/>
  <c r="BG85" i="24"/>
  <c r="BH85" i="23"/>
  <c r="BD9" i="25"/>
  <c r="BD64" i="25"/>
  <c r="BH53" i="23"/>
  <c r="BG53" i="24"/>
  <c r="BH73" i="23"/>
  <c r="BG73" i="24"/>
  <c r="BG71" i="24"/>
  <c r="BH71" i="23"/>
  <c r="BH28" i="24"/>
  <c r="BH66" i="36" s="1"/>
  <c r="BI28" i="23"/>
  <c r="BI25" i="24"/>
  <c r="BI63" i="36" s="1"/>
  <c r="BJ25" i="23"/>
  <c r="BF78" i="36"/>
  <c r="BF12" i="24"/>
  <c r="BF6" i="25" s="1"/>
  <c r="BF66" i="25" s="1"/>
  <c r="BH52" i="23"/>
  <c r="BG52" i="24"/>
  <c r="BF85" i="36"/>
  <c r="BH26" i="23"/>
  <c r="BG26" i="24"/>
  <c r="BG64" i="36" s="1"/>
  <c r="BG81" i="24"/>
  <c r="BH81" i="23"/>
  <c r="BH87" i="23"/>
  <c r="BG87" i="24"/>
  <c r="BC69" i="25"/>
  <c r="BC27" i="25"/>
  <c r="BH31" i="23"/>
  <c r="BG31" i="24"/>
  <c r="BG69" i="36" s="1"/>
  <c r="BF82" i="36"/>
  <c r="BE5" i="25"/>
  <c r="BE65" i="25" s="1"/>
  <c r="BE7" i="24"/>
  <c r="BH46" i="23"/>
  <c r="BG46" i="24"/>
  <c r="BH55" i="23"/>
  <c r="BG55" i="24"/>
  <c r="BF13" i="24"/>
  <c r="BF7" i="25" s="1"/>
  <c r="BF67" i="25" s="1"/>
  <c r="BH70" i="23"/>
  <c r="BG70" i="24"/>
  <c r="BH68" i="23"/>
  <c r="BG68" i="24"/>
  <c r="BH76" i="23"/>
  <c r="BG76" i="24"/>
  <c r="BG50" i="24"/>
  <c r="BH50" i="23"/>
  <c r="BG12" i="23"/>
  <c r="BH82" i="23"/>
  <c r="BG82" i="24"/>
  <c r="BG35" i="24"/>
  <c r="BH35" i="23"/>
  <c r="BG7" i="23"/>
  <c r="BG11" i="23"/>
  <c r="BG39" i="24"/>
  <c r="BH39" i="23"/>
  <c r="BG80" i="24"/>
  <c r="BH80" i="23"/>
  <c r="BG14" i="23"/>
  <c r="BF61" i="36"/>
  <c r="BF71" i="36" s="1"/>
  <c r="BF10" i="24"/>
  <c r="BH37" i="23"/>
  <c r="BG37" i="24"/>
  <c r="BH42" i="23"/>
  <c r="BG42" i="24"/>
  <c r="BF76" i="36"/>
  <c r="BG27" i="24"/>
  <c r="BG65" i="36" s="1"/>
  <c r="BH27" i="23"/>
  <c r="BG40" i="24"/>
  <c r="BH40" i="23"/>
  <c r="BH56" i="23"/>
  <c r="BG56" i="24"/>
  <c r="BG66" i="24"/>
  <c r="BH66" i="23"/>
  <c r="BH61" i="23"/>
  <c r="BG61" i="24"/>
  <c r="BG47" i="24"/>
  <c r="BH47" i="23"/>
  <c r="BI74" i="24"/>
  <c r="BJ74" i="23"/>
  <c r="BH29" i="23"/>
  <c r="BG29" i="24"/>
  <c r="BG67" i="36" s="1"/>
  <c r="BD115" i="36"/>
  <c r="BE86" i="36"/>
  <c r="BE87" i="36" s="1"/>
  <c r="BG54" i="24"/>
  <c r="BH54" i="23"/>
  <c r="BG89" i="24"/>
  <c r="BH89" i="23"/>
  <c r="BF15" i="23"/>
  <c r="BF16" i="23" s="1"/>
  <c r="BE4" i="25"/>
  <c r="BE15" i="24"/>
  <c r="BE6" i="24"/>
  <c r="BG77" i="24"/>
  <c r="BH77" i="23"/>
  <c r="BF83" i="36"/>
  <c r="BF14" i="24"/>
  <c r="BF8" i="25" s="1"/>
  <c r="BF68" i="25" s="1"/>
  <c r="BI72" i="24"/>
  <c r="BJ72" i="23"/>
  <c r="BH41" i="23"/>
  <c r="BG41" i="24"/>
  <c r="BG67" i="24"/>
  <c r="BH67" i="23"/>
  <c r="BD13" i="25"/>
  <c r="BH38" i="23"/>
  <c r="BG38" i="24"/>
  <c r="BI36" i="23"/>
  <c r="BH36" i="24"/>
  <c r="BH57" i="23"/>
  <c r="BG57" i="24"/>
  <c r="BH88" i="23"/>
  <c r="BG88" i="24"/>
  <c r="BH43" i="23"/>
  <c r="BG43" i="24"/>
  <c r="BH24" i="23"/>
  <c r="BG24" i="24"/>
  <c r="BG62" i="36" s="1"/>
  <c r="BH30" i="23"/>
  <c r="BG30" i="24"/>
  <c r="BG68" i="36" s="1"/>
  <c r="BU16" i="25"/>
  <c r="BU21" i="25" s="1"/>
  <c r="BW31" i="6"/>
  <c r="BX31" i="4"/>
  <c r="BW10" i="4"/>
  <c r="BW15" i="4" s="1"/>
  <c r="BU15" i="6"/>
  <c r="BU25" i="25" s="1"/>
  <c r="BU22" i="25" s="1"/>
  <c r="BV10" i="6"/>
  <c r="BV16" i="25" s="1"/>
  <c r="BZ29" i="6"/>
  <c r="CA29" i="4"/>
  <c r="BX32" i="4"/>
  <c r="BW32" i="6"/>
  <c r="BY23" i="4"/>
  <c r="BX23" i="6"/>
  <c r="BW25" i="6"/>
  <c r="BX25" i="4"/>
  <c r="BW6" i="4"/>
  <c r="BW26" i="6"/>
  <c r="BX26" i="4"/>
  <c r="BW28" i="6"/>
  <c r="BX28" i="4"/>
  <c r="BX24" i="6"/>
  <c r="BY24" i="4"/>
  <c r="BW5" i="4"/>
  <c r="BY27" i="4"/>
  <c r="BX27" i="6"/>
  <c r="BZ30" i="4"/>
  <c r="BY30" i="6"/>
  <c r="BY86" i="4" l="1"/>
  <c r="BX86" i="6"/>
  <c r="BY67" i="4"/>
  <c r="BX67" i="6"/>
  <c r="BX82" i="6"/>
  <c r="BY82" i="4"/>
  <c r="BX40" i="6"/>
  <c r="BY40" i="4"/>
  <c r="BY37" i="6"/>
  <c r="BZ37" i="4"/>
  <c r="BY43" i="4"/>
  <c r="BX43" i="6"/>
  <c r="BW14" i="6"/>
  <c r="BW20" i="25" s="1"/>
  <c r="BW12" i="6"/>
  <c r="BW18" i="25" s="1"/>
  <c r="BY72" i="6"/>
  <c r="BZ72" i="4"/>
  <c r="BZ41" i="4"/>
  <c r="BY41" i="6"/>
  <c r="BX7" i="4"/>
  <c r="BY36" i="4"/>
  <c r="BX11" i="4"/>
  <c r="BX36" i="6"/>
  <c r="BW13" i="6"/>
  <c r="BW19" i="25" s="1"/>
  <c r="BV21" i="25"/>
  <c r="BV18" i="25"/>
  <c r="BV7" i="6"/>
  <c r="BY88" i="4"/>
  <c r="BX88" i="6"/>
  <c r="BX14" i="4"/>
  <c r="BY81" i="4"/>
  <c r="BX81" i="6"/>
  <c r="BZ53" i="4"/>
  <c r="BY53" i="6"/>
  <c r="BY52" i="6"/>
  <c r="BZ52" i="4"/>
  <c r="BX66" i="6"/>
  <c r="BY66" i="4"/>
  <c r="BX13" i="4"/>
  <c r="BY56" i="4"/>
  <c r="BX56" i="6"/>
  <c r="BX12" i="4"/>
  <c r="BZ80" i="4"/>
  <c r="BY80" i="6"/>
  <c r="BX45" i="6"/>
  <c r="BY45" i="4"/>
  <c r="BW11" i="6"/>
  <c r="BY62" i="4"/>
  <c r="BX62" i="6"/>
  <c r="BY76" i="4"/>
  <c r="BX76" i="6"/>
  <c r="BX91" i="6"/>
  <c r="BY91" i="4"/>
  <c r="BY69" i="4"/>
  <c r="BX69" i="6"/>
  <c r="CA75" i="4"/>
  <c r="BZ75" i="6"/>
  <c r="BE5" i="24"/>
  <c r="CB54" i="4"/>
  <c r="CA54" i="6"/>
  <c r="CA35" i="4"/>
  <c r="BZ35" i="6"/>
  <c r="CA57" i="4"/>
  <c r="BZ57" i="6"/>
  <c r="CB42" i="4"/>
  <c r="CA42" i="6"/>
  <c r="CB74" i="4"/>
  <c r="CA74" i="6"/>
  <c r="CB77" i="4"/>
  <c r="CA77" i="6"/>
  <c r="CA44" i="4"/>
  <c r="BZ44" i="6"/>
  <c r="CA90" i="4"/>
  <c r="BZ90" i="6"/>
  <c r="CA92" i="4"/>
  <c r="BZ92" i="6"/>
  <c r="CA85" i="4"/>
  <c r="BZ85" i="6"/>
  <c r="CB39" i="4"/>
  <c r="CA39" i="6"/>
  <c r="CA55" i="4"/>
  <c r="BZ55" i="6"/>
  <c r="CA65" i="4"/>
  <c r="BZ65" i="6"/>
  <c r="CK10" i="33"/>
  <c r="CA50" i="4"/>
  <c r="BZ50" i="6"/>
  <c r="AN12" i="33"/>
  <c r="AN15" i="33" s="1"/>
  <c r="AN16" i="33" s="1"/>
  <c r="CK50" i="33"/>
  <c r="AN15" i="32"/>
  <c r="AN16" i="32" s="1"/>
  <c r="F2" i="32"/>
  <c r="CA46" i="4"/>
  <c r="BZ46" i="6"/>
  <c r="CA89" i="4"/>
  <c r="BZ89" i="6"/>
  <c r="CB71" i="4"/>
  <c r="CA71" i="6"/>
  <c r="CA61" i="4"/>
  <c r="BZ61" i="6"/>
  <c r="CB58" i="4"/>
  <c r="CA58" i="6"/>
  <c r="CA87" i="4"/>
  <c r="BZ87" i="6"/>
  <c r="CA68" i="4"/>
  <c r="BZ68" i="6"/>
  <c r="CA83" i="4"/>
  <c r="BZ83" i="6"/>
  <c r="CB73" i="4"/>
  <c r="CA73" i="6"/>
  <c r="CB47" i="4"/>
  <c r="CA47" i="6"/>
  <c r="CB60" i="4"/>
  <c r="CA60" i="6"/>
  <c r="CA70" i="4"/>
  <c r="BZ70" i="6"/>
  <c r="CA59" i="4"/>
  <c r="BZ59" i="6"/>
  <c r="CA38" i="4"/>
  <c r="BZ38" i="6"/>
  <c r="CA84" i="4"/>
  <c r="BZ84" i="6"/>
  <c r="CA51" i="4"/>
  <c r="BZ51" i="6"/>
  <c r="AN13" i="33"/>
  <c r="CK13" i="33" s="1"/>
  <c r="CK65" i="33"/>
  <c r="BU16" i="6"/>
  <c r="BG80" i="36"/>
  <c r="BG79" i="36"/>
  <c r="BG74" i="36"/>
  <c r="BG78" i="36"/>
  <c r="BG85" i="36"/>
  <c r="BG14" i="24"/>
  <c r="BG8" i="25" s="1"/>
  <c r="BG68" i="25" s="1"/>
  <c r="BI43" i="23"/>
  <c r="BH43" i="24"/>
  <c r="BH67" i="24"/>
  <c r="BI67" i="23"/>
  <c r="BE9" i="25"/>
  <c r="BE64" i="25"/>
  <c r="BI29" i="23"/>
  <c r="BH29" i="24"/>
  <c r="BH67" i="36" s="1"/>
  <c r="BF6" i="24"/>
  <c r="BF4" i="25"/>
  <c r="BF15" i="24"/>
  <c r="BI82" i="23"/>
  <c r="BH82" i="24"/>
  <c r="BH55" i="24"/>
  <c r="BI55" i="23"/>
  <c r="BH81" i="24"/>
  <c r="BI81" i="23"/>
  <c r="BI73" i="23"/>
  <c r="BH73" i="24"/>
  <c r="BG13" i="24"/>
  <c r="BG7" i="25" s="1"/>
  <c r="BG67" i="25" s="1"/>
  <c r="BJ58" i="24"/>
  <c r="BK58" i="23"/>
  <c r="BI23" i="23"/>
  <c r="BH23" i="24"/>
  <c r="BH5" i="23"/>
  <c r="BH6" i="23"/>
  <c r="BH10" i="23"/>
  <c r="BJ86" i="24"/>
  <c r="BK86" i="23"/>
  <c r="BF86" i="36"/>
  <c r="BF87" i="36" s="1"/>
  <c r="BH60" i="24"/>
  <c r="BI60" i="23"/>
  <c r="BI59" i="23"/>
  <c r="BH59" i="24"/>
  <c r="BH45" i="24"/>
  <c r="BI45" i="23"/>
  <c r="BI57" i="23"/>
  <c r="BH57" i="24"/>
  <c r="BH38" i="24"/>
  <c r="BI38" i="23"/>
  <c r="BI54" i="23"/>
  <c r="BH54" i="24"/>
  <c r="BK74" i="23"/>
  <c r="BJ74" i="24"/>
  <c r="BI27" i="23"/>
  <c r="BH27" i="24"/>
  <c r="BH65" i="36" s="1"/>
  <c r="BI42" i="23"/>
  <c r="BH42" i="24"/>
  <c r="BI39" i="23"/>
  <c r="BH39" i="24"/>
  <c r="BH35" i="24"/>
  <c r="BI35" i="23"/>
  <c r="BH7" i="23"/>
  <c r="BH11" i="23"/>
  <c r="BI76" i="23"/>
  <c r="BH76" i="24"/>
  <c r="BH70" i="24"/>
  <c r="BI70" i="23"/>
  <c r="BG84" i="36"/>
  <c r="BK25" i="23"/>
  <c r="BJ25" i="24"/>
  <c r="BJ63" i="36" s="1"/>
  <c r="BH71" i="24"/>
  <c r="BI71" i="23"/>
  <c r="BG76" i="36"/>
  <c r="BH85" i="24"/>
  <c r="BI85" i="23"/>
  <c r="BJ91" i="23"/>
  <c r="BI91" i="24"/>
  <c r="BI65" i="23"/>
  <c r="BH65" i="24"/>
  <c r="BH13" i="23"/>
  <c r="BG61" i="36"/>
  <c r="BG71" i="36" s="1"/>
  <c r="BG10" i="24"/>
  <c r="BG82" i="36"/>
  <c r="BI32" i="23"/>
  <c r="BH32" i="24"/>
  <c r="BH70" i="36" s="1"/>
  <c r="BI62" i="23"/>
  <c r="BH62" i="24"/>
  <c r="BG83" i="36"/>
  <c r="BI30" i="23"/>
  <c r="BH30" i="24"/>
  <c r="BH68" i="36" s="1"/>
  <c r="BI77" i="23"/>
  <c r="BH77" i="24"/>
  <c r="BD69" i="25"/>
  <c r="BD10" i="25"/>
  <c r="BD27" i="25"/>
  <c r="BI83" i="23"/>
  <c r="BH83" i="24"/>
  <c r="BH24" i="24"/>
  <c r="BH62" i="36" s="1"/>
  <c r="BI24" i="23"/>
  <c r="BI88" i="23"/>
  <c r="BH88" i="24"/>
  <c r="BH89" i="24"/>
  <c r="BI89" i="23"/>
  <c r="BI61" i="23"/>
  <c r="BH61" i="24"/>
  <c r="BH56" i="24"/>
  <c r="BI56" i="23"/>
  <c r="BG75" i="36"/>
  <c r="BG77" i="36"/>
  <c r="BG73" i="36"/>
  <c r="BG11" i="24"/>
  <c r="BI50" i="23"/>
  <c r="BH50" i="24"/>
  <c r="BH12" i="23"/>
  <c r="BH46" i="24"/>
  <c r="BI46" i="23"/>
  <c r="BH52" i="24"/>
  <c r="BI52" i="23"/>
  <c r="BI53" i="23"/>
  <c r="BH53" i="24"/>
  <c r="BH90" i="24"/>
  <c r="BI90" i="23"/>
  <c r="BI44" i="23"/>
  <c r="BH44" i="24"/>
  <c r="BK92" i="23"/>
  <c r="BJ92" i="24"/>
  <c r="BH69" i="24"/>
  <c r="BI69" i="23"/>
  <c r="BJ72" i="24"/>
  <c r="BK72" i="23"/>
  <c r="BG81" i="36"/>
  <c r="BI36" i="24"/>
  <c r="BJ36" i="23"/>
  <c r="BI41" i="23"/>
  <c r="BH41" i="24"/>
  <c r="BE13" i="25"/>
  <c r="BE16" i="24"/>
  <c r="BE115" i="36"/>
  <c r="BH47" i="24"/>
  <c r="BI47" i="23"/>
  <c r="BH66" i="24"/>
  <c r="BI66" i="23"/>
  <c r="BI40" i="23"/>
  <c r="BH40" i="24"/>
  <c r="BI37" i="23"/>
  <c r="BH37" i="24"/>
  <c r="BI80" i="23"/>
  <c r="BH80" i="24"/>
  <c r="BH14" i="23"/>
  <c r="BG12" i="24"/>
  <c r="BG6" i="25" s="1"/>
  <c r="BG66" i="25" s="1"/>
  <c r="BH68" i="24"/>
  <c r="BI68" i="23"/>
  <c r="BH31" i="24"/>
  <c r="BH69" i="36" s="1"/>
  <c r="BI31" i="23"/>
  <c r="BI87" i="23"/>
  <c r="BH87" i="24"/>
  <c r="BI26" i="23"/>
  <c r="BH26" i="24"/>
  <c r="BH64" i="36" s="1"/>
  <c r="BJ28" i="23"/>
  <c r="BI28" i="24"/>
  <c r="BI66" i="36" s="1"/>
  <c r="BI75" i="23"/>
  <c r="BH75" i="24"/>
  <c r="BG15" i="23"/>
  <c r="BG16" i="23" s="1"/>
  <c r="BF5" i="25"/>
  <c r="BF65" i="25" s="1"/>
  <c r="BF7" i="24"/>
  <c r="BI84" i="23"/>
  <c r="BH84" i="24"/>
  <c r="BJ51" i="24"/>
  <c r="BK51" i="23"/>
  <c r="BY31" i="4"/>
  <c r="BX31" i="6"/>
  <c r="BW16" i="4"/>
  <c r="BW10" i="6"/>
  <c r="BW16" i="25" s="1"/>
  <c r="BV15" i="6"/>
  <c r="BV25" i="25" s="1"/>
  <c r="BV22" i="25" s="1"/>
  <c r="BV6" i="6"/>
  <c r="BV5" i="6" s="1"/>
  <c r="H2" i="6" s="1"/>
  <c r="CB29" i="4"/>
  <c r="CA29" i="6"/>
  <c r="BY25" i="4"/>
  <c r="BX25" i="6"/>
  <c r="BX10" i="4"/>
  <c r="BX15" i="4" s="1"/>
  <c r="BX5" i="4"/>
  <c r="BX6" i="4"/>
  <c r="BX26" i="6"/>
  <c r="BY26" i="4"/>
  <c r="BZ27" i="4"/>
  <c r="BY27" i="6"/>
  <c r="BX28" i="6"/>
  <c r="BY28" i="4"/>
  <c r="BY24" i="6"/>
  <c r="BZ24" i="4"/>
  <c r="BY23" i="6"/>
  <c r="BZ23" i="4"/>
  <c r="BX32" i="6"/>
  <c r="BY32" i="4"/>
  <c r="CA30" i="4"/>
  <c r="BZ30" i="6"/>
  <c r="CA72" i="4" l="1"/>
  <c r="BZ72" i="6"/>
  <c r="BZ40" i="4"/>
  <c r="BY40" i="6"/>
  <c r="BY43" i="6"/>
  <c r="BZ43" i="4"/>
  <c r="BZ67" i="4"/>
  <c r="BY67" i="6"/>
  <c r="CA37" i="4"/>
  <c r="BZ37" i="6"/>
  <c r="BZ82" i="4"/>
  <c r="BY82" i="6"/>
  <c r="BZ86" i="4"/>
  <c r="BY86" i="6"/>
  <c r="BZ91" i="4"/>
  <c r="BY91" i="6"/>
  <c r="BX12" i="6"/>
  <c r="BX18" i="25" s="1"/>
  <c r="BX13" i="6"/>
  <c r="BX19" i="25" s="1"/>
  <c r="CA53" i="4"/>
  <c r="BZ53" i="6"/>
  <c r="BY11" i="4"/>
  <c r="BZ36" i="4"/>
  <c r="BY7" i="4"/>
  <c r="BY36" i="6"/>
  <c r="BY62" i="6"/>
  <c r="BZ62" i="4"/>
  <c r="BZ56" i="4"/>
  <c r="BY56" i="6"/>
  <c r="BY12" i="6" s="1"/>
  <c r="BY18" i="25" s="1"/>
  <c r="BY12" i="4"/>
  <c r="BZ52" i="6"/>
  <c r="CA52" i="4"/>
  <c r="BX14" i="6"/>
  <c r="BX20" i="25" s="1"/>
  <c r="BZ88" i="4"/>
  <c r="BY88" i="6"/>
  <c r="BW17" i="25"/>
  <c r="BW21" i="25" s="1"/>
  <c r="BW7" i="6"/>
  <c r="CA80" i="4"/>
  <c r="BZ80" i="6"/>
  <c r="BZ81" i="4"/>
  <c r="BY81" i="6"/>
  <c r="BY14" i="6" s="1"/>
  <c r="BY20" i="25" s="1"/>
  <c r="BY14" i="4"/>
  <c r="BX11" i="6"/>
  <c r="BZ69" i="4"/>
  <c r="BY69" i="6"/>
  <c r="BZ76" i="4"/>
  <c r="BY76" i="6"/>
  <c r="BY45" i="6"/>
  <c r="BZ45" i="4"/>
  <c r="BY13" i="4"/>
  <c r="BZ66" i="4"/>
  <c r="BY66" i="6"/>
  <c r="BY13" i="6" s="1"/>
  <c r="BY19" i="25" s="1"/>
  <c r="CA41" i="4"/>
  <c r="BZ41" i="6"/>
  <c r="CB75" i="4"/>
  <c r="CA75" i="6"/>
  <c r="BW6" i="6"/>
  <c r="BW5" i="6" s="1"/>
  <c r="CB51" i="4"/>
  <c r="CA51" i="6"/>
  <c r="CB84" i="4"/>
  <c r="CA84" i="6"/>
  <c r="CB59" i="4"/>
  <c r="CA59" i="6"/>
  <c r="CC47" i="4"/>
  <c r="CB47" i="6"/>
  <c r="CB68" i="4"/>
  <c r="CA68" i="6"/>
  <c r="CC58" i="4"/>
  <c r="CB58" i="6"/>
  <c r="CB65" i="4"/>
  <c r="CA65" i="6"/>
  <c r="CB92" i="4"/>
  <c r="CA92" i="6"/>
  <c r="CB89" i="4"/>
  <c r="CA89" i="6"/>
  <c r="CB44" i="4"/>
  <c r="CA44" i="6"/>
  <c r="CC74" i="4"/>
  <c r="CB74" i="6"/>
  <c r="CB57" i="4"/>
  <c r="CA57" i="6"/>
  <c r="CC54" i="4"/>
  <c r="CB54" i="6"/>
  <c r="CB38" i="4"/>
  <c r="CA38" i="6"/>
  <c r="CB70" i="4"/>
  <c r="CA70" i="6"/>
  <c r="CC60" i="4"/>
  <c r="CB60" i="6"/>
  <c r="CC73" i="4"/>
  <c r="CB73" i="6"/>
  <c r="CB83" i="4"/>
  <c r="CA83" i="6"/>
  <c r="CB87" i="4"/>
  <c r="CA87" i="6"/>
  <c r="CB55" i="4"/>
  <c r="CA55" i="6"/>
  <c r="CC39" i="4"/>
  <c r="CB39" i="6"/>
  <c r="CB85" i="4"/>
  <c r="CA85" i="6"/>
  <c r="CB61" i="4"/>
  <c r="CA61" i="6"/>
  <c r="CC71" i="4"/>
  <c r="CB71" i="6"/>
  <c r="CB46" i="4"/>
  <c r="CA46" i="6"/>
  <c r="CB50" i="4"/>
  <c r="CA50" i="6"/>
  <c r="CB90" i="4"/>
  <c r="CA90" i="6"/>
  <c r="CC77" i="4"/>
  <c r="CB77" i="6"/>
  <c r="CC42" i="4"/>
  <c r="CB42" i="6"/>
  <c r="CB35" i="4"/>
  <c r="CA35" i="6"/>
  <c r="BF5" i="24"/>
  <c r="BH74" i="36"/>
  <c r="BH77" i="36"/>
  <c r="BH80" i="36"/>
  <c r="BI66" i="24"/>
  <c r="BJ66" i="23"/>
  <c r="BL92" i="23"/>
  <c r="BK92" i="24"/>
  <c r="BH13" i="24"/>
  <c r="BH7" i="25" s="1"/>
  <c r="BH67" i="25" s="1"/>
  <c r="BI70" i="24"/>
  <c r="BJ70" i="23"/>
  <c r="BF115" i="36"/>
  <c r="BH81" i="36"/>
  <c r="BL51" i="23"/>
  <c r="BK51" i="24"/>
  <c r="BI75" i="24"/>
  <c r="BJ75" i="23"/>
  <c r="BJ26" i="23"/>
  <c r="BI26" i="24"/>
  <c r="BI64" i="36" s="1"/>
  <c r="BH15" i="23"/>
  <c r="BH16" i="23" s="1"/>
  <c r="BJ37" i="23"/>
  <c r="BI37" i="24"/>
  <c r="BH79" i="36"/>
  <c r="BI69" i="24"/>
  <c r="BJ69" i="23"/>
  <c r="BH82" i="36"/>
  <c r="BJ46" i="23"/>
  <c r="BI46" i="24"/>
  <c r="BJ50" i="23"/>
  <c r="BI50" i="24"/>
  <c r="BI12" i="23"/>
  <c r="BI61" i="24"/>
  <c r="BJ61" i="23"/>
  <c r="BJ88" i="23"/>
  <c r="BI88" i="24"/>
  <c r="BJ30" i="23"/>
  <c r="BI30" i="24"/>
  <c r="BI68" i="36" s="1"/>
  <c r="BI62" i="24"/>
  <c r="BJ62" i="23"/>
  <c r="BG6" i="24"/>
  <c r="BG15" i="24"/>
  <c r="BG4" i="25"/>
  <c r="BI65" i="24"/>
  <c r="BJ65" i="23"/>
  <c r="BI13" i="23"/>
  <c r="BJ39" i="23"/>
  <c r="BI39" i="24"/>
  <c r="BI27" i="24"/>
  <c r="BI65" i="36" s="1"/>
  <c r="BJ27" i="23"/>
  <c r="BI54" i="24"/>
  <c r="BJ54" i="23"/>
  <c r="BI57" i="24"/>
  <c r="BJ57" i="23"/>
  <c r="BI59" i="24"/>
  <c r="BJ59" i="23"/>
  <c r="BL86" i="23"/>
  <c r="BK86" i="24"/>
  <c r="BJ81" i="23"/>
  <c r="BI81" i="24"/>
  <c r="BE27" i="25"/>
  <c r="BE69" i="25"/>
  <c r="BE10" i="25"/>
  <c r="BI43" i="24"/>
  <c r="BJ43" i="23"/>
  <c r="BJ84" i="23"/>
  <c r="BI84" i="24"/>
  <c r="BJ31" i="23"/>
  <c r="BI31" i="24"/>
  <c r="BI69" i="36" s="1"/>
  <c r="BH12" i="24"/>
  <c r="BH6" i="25" s="1"/>
  <c r="BH66" i="25" s="1"/>
  <c r="BK58" i="24"/>
  <c r="BL58" i="23"/>
  <c r="BI73" i="24"/>
  <c r="BJ73" i="23"/>
  <c r="BF64" i="25"/>
  <c r="BF9" i="25"/>
  <c r="BI68" i="24"/>
  <c r="BJ68" i="23"/>
  <c r="BH14" i="24"/>
  <c r="BH8" i="25" s="1"/>
  <c r="BH68" i="25" s="1"/>
  <c r="BH78" i="36"/>
  <c r="BI47" i="24"/>
  <c r="BJ47" i="23"/>
  <c r="BI41" i="24"/>
  <c r="BJ41" i="23"/>
  <c r="BL72" i="23"/>
  <c r="BK72" i="24"/>
  <c r="BI44" i="24"/>
  <c r="BJ44" i="23"/>
  <c r="BI53" i="24"/>
  <c r="BJ53" i="23"/>
  <c r="BH84" i="36"/>
  <c r="BG5" i="25"/>
  <c r="BG65" i="25" s="1"/>
  <c r="BG7" i="24"/>
  <c r="BG5" i="24" s="1"/>
  <c r="BI56" i="24"/>
  <c r="BJ56" i="23"/>
  <c r="BJ89" i="23"/>
  <c r="BI89" i="24"/>
  <c r="BI24" i="24"/>
  <c r="BI62" i="36" s="1"/>
  <c r="BJ24" i="23"/>
  <c r="BI83" i="24"/>
  <c r="BJ83" i="23"/>
  <c r="BL25" i="23"/>
  <c r="BK25" i="24"/>
  <c r="BK63" i="36" s="1"/>
  <c r="BI35" i="24"/>
  <c r="BJ35" i="23"/>
  <c r="BI11" i="23"/>
  <c r="BI7" i="23"/>
  <c r="BI38" i="24"/>
  <c r="BJ38" i="23"/>
  <c r="BJ45" i="23"/>
  <c r="BI45" i="24"/>
  <c r="BJ60" i="23"/>
  <c r="BI60" i="24"/>
  <c r="BH61" i="36"/>
  <c r="BH71" i="36" s="1"/>
  <c r="BH10" i="24"/>
  <c r="BI82" i="24"/>
  <c r="BJ82" i="23"/>
  <c r="BI67" i="24"/>
  <c r="BJ67" i="23"/>
  <c r="BJ85" i="23"/>
  <c r="BI85" i="24"/>
  <c r="BK28" i="23"/>
  <c r="BJ28" i="24"/>
  <c r="BJ66" i="36" s="1"/>
  <c r="BI87" i="24"/>
  <c r="BJ87" i="23"/>
  <c r="BI80" i="24"/>
  <c r="BJ80" i="23"/>
  <c r="BI14" i="23"/>
  <c r="BI40" i="24"/>
  <c r="BJ40" i="23"/>
  <c r="BH85" i="36"/>
  <c r="BJ36" i="24"/>
  <c r="BK36" i="23"/>
  <c r="BJ90" i="23"/>
  <c r="BI90" i="24"/>
  <c r="BJ52" i="23"/>
  <c r="BI52" i="24"/>
  <c r="BG86" i="36"/>
  <c r="BG87" i="36" s="1"/>
  <c r="BJ77" i="23"/>
  <c r="BI77" i="24"/>
  <c r="BJ32" i="23"/>
  <c r="BI32" i="24"/>
  <c r="BI70" i="36" s="1"/>
  <c r="BJ91" i="24"/>
  <c r="BK91" i="23"/>
  <c r="BJ71" i="23"/>
  <c r="BI71" i="24"/>
  <c r="BJ76" i="23"/>
  <c r="BI76" i="24"/>
  <c r="BH73" i="36"/>
  <c r="BH11" i="24"/>
  <c r="BI42" i="24"/>
  <c r="BJ42" i="23"/>
  <c r="BK74" i="24"/>
  <c r="BL74" i="23"/>
  <c r="BH76" i="36"/>
  <c r="BH83" i="36"/>
  <c r="BI23" i="24"/>
  <c r="BJ23" i="23"/>
  <c r="BI6" i="23"/>
  <c r="BI10" i="23"/>
  <c r="BI5" i="23"/>
  <c r="BJ55" i="23"/>
  <c r="BI55" i="24"/>
  <c r="BF13" i="25"/>
  <c r="BF10" i="25" s="1"/>
  <c r="BF16" i="24"/>
  <c r="BJ29" i="23"/>
  <c r="BI29" i="24"/>
  <c r="BI67" i="36" s="1"/>
  <c r="BH75" i="36"/>
  <c r="BY5" i="4"/>
  <c r="BZ31" i="4"/>
  <c r="BY31" i="6"/>
  <c r="BV16" i="6"/>
  <c r="BW15" i="6"/>
  <c r="BW16" i="6" s="1"/>
  <c r="BY10" i="4"/>
  <c r="BY15" i="4" s="1"/>
  <c r="CC29" i="4"/>
  <c r="CB29" i="6"/>
  <c r="BY6" i="4"/>
  <c r="BX10" i="6"/>
  <c r="BX6" i="6" s="1"/>
  <c r="CA24" i="4"/>
  <c r="BZ24" i="6"/>
  <c r="BX16" i="4"/>
  <c r="BZ23" i="6"/>
  <c r="CA23" i="4"/>
  <c r="CA27" i="4"/>
  <c r="BZ27" i="6"/>
  <c r="BY32" i="6"/>
  <c r="BZ32" i="4"/>
  <c r="BY28" i="6"/>
  <c r="BZ28" i="4"/>
  <c r="BY26" i="6"/>
  <c r="BZ26" i="4"/>
  <c r="BY25" i="6"/>
  <c r="BZ25" i="4"/>
  <c r="CB30" i="4"/>
  <c r="CA30" i="6"/>
  <c r="BZ82" i="6" l="1"/>
  <c r="CA82" i="4"/>
  <c r="CA67" i="4"/>
  <c r="BZ67" i="6"/>
  <c r="CA40" i="4"/>
  <c r="BZ40" i="6"/>
  <c r="BZ43" i="6"/>
  <c r="CA43" i="4"/>
  <c r="CA86" i="4"/>
  <c r="BZ86" i="6"/>
  <c r="CB37" i="4"/>
  <c r="CA37" i="6"/>
  <c r="CB72" i="4"/>
  <c r="CA72" i="6"/>
  <c r="CA41" i="6"/>
  <c r="CB41" i="4"/>
  <c r="CA45" i="4"/>
  <c r="BZ45" i="6"/>
  <c r="BY11" i="6"/>
  <c r="CA69" i="4"/>
  <c r="BZ69" i="6"/>
  <c r="CA81" i="4"/>
  <c r="BZ81" i="6"/>
  <c r="BZ14" i="4"/>
  <c r="CB52" i="4"/>
  <c r="CA52" i="6"/>
  <c r="BZ56" i="6"/>
  <c r="CA56" i="4"/>
  <c r="BZ12" i="4"/>
  <c r="CB53" i="4"/>
  <c r="CA53" i="6"/>
  <c r="CA91" i="4"/>
  <c r="BZ91" i="6"/>
  <c r="BZ66" i="6"/>
  <c r="CA66" i="4"/>
  <c r="BZ13" i="4"/>
  <c r="BX17" i="25"/>
  <c r="BX7" i="6"/>
  <c r="BX5" i="6" s="1"/>
  <c r="BX16" i="6" s="1"/>
  <c r="BZ62" i="6"/>
  <c r="CA62" i="4"/>
  <c r="BZ11" i="4"/>
  <c r="BZ7" i="4"/>
  <c r="CA36" i="4"/>
  <c r="BZ36" i="6"/>
  <c r="BZ11" i="6" s="1"/>
  <c r="BZ76" i="6"/>
  <c r="CA76" i="4"/>
  <c r="CB80" i="4"/>
  <c r="CA80" i="6"/>
  <c r="BZ88" i="6"/>
  <c r="CA88" i="4"/>
  <c r="BX16" i="25"/>
  <c r="BX21" i="25" s="1"/>
  <c r="CB75" i="6"/>
  <c r="CC75" i="4"/>
  <c r="CD77" i="4"/>
  <c r="CC77" i="6"/>
  <c r="CC90" i="4"/>
  <c r="CB90" i="6"/>
  <c r="CC83" i="4"/>
  <c r="CB83" i="6"/>
  <c r="CD60" i="4"/>
  <c r="CC60" i="6"/>
  <c r="CC38" i="4"/>
  <c r="CB38" i="6"/>
  <c r="CC57" i="4"/>
  <c r="CB57" i="6"/>
  <c r="CC89" i="4"/>
  <c r="CB89" i="6"/>
  <c r="CC92" i="4"/>
  <c r="CB92" i="6"/>
  <c r="CC35" i="4"/>
  <c r="CB35" i="6"/>
  <c r="CD42" i="4"/>
  <c r="CC42" i="6"/>
  <c r="CC46" i="4"/>
  <c r="CB46" i="6"/>
  <c r="CC61" i="4"/>
  <c r="CB61" i="6"/>
  <c r="CD39" i="4"/>
  <c r="CC39" i="6"/>
  <c r="CD58" i="4"/>
  <c r="CC58" i="6"/>
  <c r="CC84" i="4"/>
  <c r="CB84" i="6"/>
  <c r="CC87" i="4"/>
  <c r="CB87" i="6"/>
  <c r="CD73" i="4"/>
  <c r="CC73" i="6"/>
  <c r="CC70" i="4"/>
  <c r="CB70" i="6"/>
  <c r="CD54" i="4"/>
  <c r="CC54" i="6"/>
  <c r="CD74" i="4"/>
  <c r="CC74" i="6"/>
  <c r="CC44" i="4"/>
  <c r="CB44" i="6"/>
  <c r="CC50" i="4"/>
  <c r="CB50" i="6"/>
  <c r="CD71" i="4"/>
  <c r="CC71" i="6"/>
  <c r="BZ17" i="25"/>
  <c r="CC85" i="4"/>
  <c r="CB85" i="6"/>
  <c r="CC55" i="4"/>
  <c r="CB55" i="6"/>
  <c r="CC65" i="4"/>
  <c r="CB65" i="6"/>
  <c r="CC68" i="4"/>
  <c r="CB68" i="6"/>
  <c r="CD47" i="4"/>
  <c r="CC47" i="6"/>
  <c r="CC59" i="4"/>
  <c r="CB59" i="6"/>
  <c r="CC51" i="4"/>
  <c r="CB51" i="6"/>
  <c r="BI76" i="36"/>
  <c r="BW25" i="25"/>
  <c r="BW22" i="25" s="1"/>
  <c r="BI74" i="36"/>
  <c r="BI78" i="36"/>
  <c r="BI15" i="23"/>
  <c r="BI16" i="23" s="1"/>
  <c r="BI81" i="36"/>
  <c r="BK38" i="23"/>
  <c r="BJ38" i="24"/>
  <c r="BK83" i="23"/>
  <c r="BJ83" i="24"/>
  <c r="BM72" i="23"/>
  <c r="BL72" i="24"/>
  <c r="BI13" i="24"/>
  <c r="BI7" i="25" s="1"/>
  <c r="BI67" i="25" s="1"/>
  <c r="BK46" i="23"/>
  <c r="BJ46" i="24"/>
  <c r="BJ66" i="24"/>
  <c r="BK66" i="23"/>
  <c r="BJ76" i="24"/>
  <c r="BK76" i="23"/>
  <c r="BJ77" i="24"/>
  <c r="BK77" i="23"/>
  <c r="BK52" i="23"/>
  <c r="BJ52" i="24"/>
  <c r="BK85" i="23"/>
  <c r="BJ85" i="24"/>
  <c r="BK60" i="23"/>
  <c r="BJ60" i="24"/>
  <c r="BI73" i="36"/>
  <c r="BI11" i="24"/>
  <c r="BK89" i="23"/>
  <c r="BJ89" i="24"/>
  <c r="BJ44" i="24"/>
  <c r="BK44" i="23"/>
  <c r="BJ41" i="24"/>
  <c r="BK41" i="23"/>
  <c r="BK73" i="23"/>
  <c r="BJ73" i="24"/>
  <c r="BK84" i="23"/>
  <c r="BJ84" i="24"/>
  <c r="BK81" i="23"/>
  <c r="BJ81" i="24"/>
  <c r="BK39" i="23"/>
  <c r="BJ39" i="24"/>
  <c r="BG9" i="25"/>
  <c r="BG64" i="25"/>
  <c r="BJ88" i="24"/>
  <c r="BK88" i="23"/>
  <c r="BI12" i="24"/>
  <c r="BI6" i="25" s="1"/>
  <c r="BI66" i="25" s="1"/>
  <c r="BI75" i="36"/>
  <c r="BJ26" i="24"/>
  <c r="BJ64" i="36" s="1"/>
  <c r="BK26" i="23"/>
  <c r="BM51" i="23"/>
  <c r="BL51" i="24"/>
  <c r="BK87" i="23"/>
  <c r="BJ87" i="24"/>
  <c r="BK59" i="23"/>
  <c r="BJ59" i="24"/>
  <c r="BJ54" i="24"/>
  <c r="BK54" i="23"/>
  <c r="BK62" i="23"/>
  <c r="BJ62" i="24"/>
  <c r="BJ29" i="24"/>
  <c r="BJ67" i="36" s="1"/>
  <c r="BK29" i="23"/>
  <c r="BK55" i="23"/>
  <c r="BJ55" i="24"/>
  <c r="BJ23" i="24"/>
  <c r="BK23" i="23"/>
  <c r="BJ5" i="23"/>
  <c r="BJ10" i="23"/>
  <c r="BJ6" i="23"/>
  <c r="BM74" i="23"/>
  <c r="BL74" i="24"/>
  <c r="BH5" i="25"/>
  <c r="BH65" i="25" s="1"/>
  <c r="BH7" i="24"/>
  <c r="BJ80" i="24"/>
  <c r="BK80" i="23"/>
  <c r="BJ14" i="23"/>
  <c r="BK67" i="23"/>
  <c r="BJ67" i="24"/>
  <c r="BH4" i="25"/>
  <c r="BH6" i="24"/>
  <c r="BH15" i="24"/>
  <c r="BI83" i="36"/>
  <c r="BK24" i="23"/>
  <c r="BJ24" i="24"/>
  <c r="BJ62" i="36" s="1"/>
  <c r="BK56" i="23"/>
  <c r="BJ56" i="24"/>
  <c r="BI82" i="36"/>
  <c r="BI79" i="36"/>
  <c r="BK57" i="23"/>
  <c r="BJ57" i="24"/>
  <c r="BJ27" i="24"/>
  <c r="BJ65" i="36" s="1"/>
  <c r="BK27" i="23"/>
  <c r="BG13" i="25"/>
  <c r="BG16" i="24"/>
  <c r="BJ61" i="24"/>
  <c r="BK61" i="23"/>
  <c r="BJ50" i="24"/>
  <c r="BK50" i="23"/>
  <c r="BJ12" i="23"/>
  <c r="BK69" i="23"/>
  <c r="BJ69" i="24"/>
  <c r="BJ37" i="24"/>
  <c r="BK37" i="23"/>
  <c r="BJ75" i="24"/>
  <c r="BK75" i="23"/>
  <c r="BK42" i="23"/>
  <c r="BJ42" i="24"/>
  <c r="BK91" i="24"/>
  <c r="BL91" i="23"/>
  <c r="BL36" i="23"/>
  <c r="BK36" i="24"/>
  <c r="BK82" i="23"/>
  <c r="BJ82" i="24"/>
  <c r="BJ35" i="24"/>
  <c r="BK35" i="23"/>
  <c r="BJ7" i="23"/>
  <c r="BJ11" i="23"/>
  <c r="BI85" i="36"/>
  <c r="BI77" i="36"/>
  <c r="BI61" i="36"/>
  <c r="BI71" i="36" s="1"/>
  <c r="BI10" i="24"/>
  <c r="BH86" i="36"/>
  <c r="BH87" i="36" s="1"/>
  <c r="BJ71" i="24"/>
  <c r="BK71" i="23"/>
  <c r="BK32" i="23"/>
  <c r="BJ32" i="24"/>
  <c r="BJ70" i="36" s="1"/>
  <c r="BG115" i="36"/>
  <c r="BJ90" i="24"/>
  <c r="BK90" i="23"/>
  <c r="BJ40" i="24"/>
  <c r="BK40" i="23"/>
  <c r="BI14" i="24"/>
  <c r="BI8" i="25" s="1"/>
  <c r="BI68" i="25" s="1"/>
  <c r="BL28" i="23"/>
  <c r="BK28" i="24"/>
  <c r="BK66" i="36" s="1"/>
  <c r="BJ45" i="24"/>
  <c r="BK45" i="23"/>
  <c r="BM25" i="23"/>
  <c r="BL25" i="24"/>
  <c r="BL63" i="36" s="1"/>
  <c r="BK53" i="23"/>
  <c r="BJ53" i="24"/>
  <c r="BJ47" i="24"/>
  <c r="BK47" i="23"/>
  <c r="BJ68" i="24"/>
  <c r="BK68" i="23"/>
  <c r="BF69" i="25"/>
  <c r="BF27" i="25"/>
  <c r="BM58" i="23"/>
  <c r="BL58" i="24"/>
  <c r="BJ31" i="24"/>
  <c r="BJ69" i="36" s="1"/>
  <c r="BK31" i="23"/>
  <c r="BK43" i="23"/>
  <c r="BJ43" i="24"/>
  <c r="BL86" i="24"/>
  <c r="BM86" i="23"/>
  <c r="BI80" i="36"/>
  <c r="BK65" i="23"/>
  <c r="BJ65" i="24"/>
  <c r="BJ13" i="23"/>
  <c r="BK30" i="23"/>
  <c r="BJ30" i="24"/>
  <c r="BJ68" i="36" s="1"/>
  <c r="BI84" i="36"/>
  <c r="BK70" i="23"/>
  <c r="BJ70" i="24"/>
  <c r="BL92" i="24"/>
  <c r="BM92" i="23"/>
  <c r="BY16" i="4"/>
  <c r="BZ31" i="6"/>
  <c r="CA31" i="4"/>
  <c r="BY10" i="6"/>
  <c r="BY15" i="6" s="1"/>
  <c r="BX15" i="6"/>
  <c r="BX25" i="25" s="1"/>
  <c r="BX22" i="25" s="1"/>
  <c r="CD29" i="4"/>
  <c r="CC29" i="6"/>
  <c r="BY6" i="6"/>
  <c r="BZ26" i="6"/>
  <c r="CA26" i="4"/>
  <c r="CA32" i="4"/>
  <c r="BZ32" i="6"/>
  <c r="CA23" i="6"/>
  <c r="CB23" i="4"/>
  <c r="BZ25" i="6"/>
  <c r="CA25" i="4"/>
  <c r="BZ5" i="4"/>
  <c r="CA28" i="4"/>
  <c r="BZ28" i="6"/>
  <c r="BZ10" i="4"/>
  <c r="BZ15" i="4" s="1"/>
  <c r="CB27" i="4"/>
  <c r="CA27" i="6"/>
  <c r="CB24" i="4"/>
  <c r="CA24" i="6"/>
  <c r="BZ6" i="4"/>
  <c r="CC30" i="4"/>
  <c r="CB30" i="6"/>
  <c r="CB43" i="4" l="1"/>
  <c r="CA43" i="6"/>
  <c r="BZ14" i="6"/>
  <c r="BZ20" i="25" s="1"/>
  <c r="CC37" i="4"/>
  <c r="CB37" i="6"/>
  <c r="CA67" i="6"/>
  <c r="CB67" i="4"/>
  <c r="CB82" i="4"/>
  <c r="CA82" i="6"/>
  <c r="CC72" i="4"/>
  <c r="CB72" i="6"/>
  <c r="CB86" i="4"/>
  <c r="CA86" i="6"/>
  <c r="CB40" i="4"/>
  <c r="CA40" i="6"/>
  <c r="CC52" i="4"/>
  <c r="CB52" i="6"/>
  <c r="CA45" i="6"/>
  <c r="CB45" i="4"/>
  <c r="CB80" i="6"/>
  <c r="CC80" i="4"/>
  <c r="CB62" i="4"/>
  <c r="CA62" i="6"/>
  <c r="CB91" i="4"/>
  <c r="CA91" i="6"/>
  <c r="CA56" i="6"/>
  <c r="CB56" i="4"/>
  <c r="CA12" i="4"/>
  <c r="CB69" i="4"/>
  <c r="CA69" i="6"/>
  <c r="CB41" i="6"/>
  <c r="CC41" i="4"/>
  <c r="CB88" i="4"/>
  <c r="CA88" i="6"/>
  <c r="CB76" i="4"/>
  <c r="CA76" i="6"/>
  <c r="CA36" i="6"/>
  <c r="CA11" i="6" s="1"/>
  <c r="CA11" i="4"/>
  <c r="CA7" i="4"/>
  <c r="CB36" i="4"/>
  <c r="CA13" i="4"/>
  <c r="CB66" i="4"/>
  <c r="CA66" i="6"/>
  <c r="CA13" i="6" s="1"/>
  <c r="CA19" i="25" s="1"/>
  <c r="BZ12" i="6"/>
  <c r="BY17" i="25"/>
  <c r="BY7" i="6"/>
  <c r="BY5" i="6" s="1"/>
  <c r="BY16" i="6" s="1"/>
  <c r="BZ13" i="6"/>
  <c r="BZ19" i="25" s="1"/>
  <c r="CB53" i="6"/>
  <c r="CC53" i="4"/>
  <c r="CA14" i="4"/>
  <c r="CB81" i="4"/>
  <c r="CA81" i="6"/>
  <c r="CA14" i="6" s="1"/>
  <c r="CA20" i="25" s="1"/>
  <c r="CD75" i="4"/>
  <c r="CC75" i="6"/>
  <c r="CD59" i="4"/>
  <c r="CC59" i="6"/>
  <c r="CD68" i="4"/>
  <c r="CC68" i="6"/>
  <c r="CD85" i="4"/>
  <c r="CC85" i="6"/>
  <c r="CE71" i="4"/>
  <c r="CD71" i="6"/>
  <c r="CE54" i="4"/>
  <c r="CD54" i="6"/>
  <c r="CD70" i="4"/>
  <c r="CC70" i="6"/>
  <c r="CD87" i="4"/>
  <c r="CC87" i="6"/>
  <c r="CD84" i="4"/>
  <c r="CC84" i="6"/>
  <c r="CE39" i="4"/>
  <c r="CD39" i="6"/>
  <c r="CD61" i="4"/>
  <c r="CC61" i="6"/>
  <c r="CE42" i="4"/>
  <c r="CD42" i="6"/>
  <c r="CD35" i="4"/>
  <c r="CC35" i="6"/>
  <c r="CD89" i="4"/>
  <c r="CC89" i="6"/>
  <c r="CD57" i="4"/>
  <c r="CC57" i="6"/>
  <c r="CE60" i="4"/>
  <c r="CD60" i="6"/>
  <c r="CD90" i="4"/>
  <c r="CC90" i="6"/>
  <c r="CD51" i="4"/>
  <c r="CC51" i="6"/>
  <c r="CE47" i="4"/>
  <c r="CD47" i="6"/>
  <c r="CD55" i="4"/>
  <c r="CC55" i="6"/>
  <c r="CD44" i="4"/>
  <c r="CC44" i="6"/>
  <c r="CE74" i="4"/>
  <c r="CD74" i="6"/>
  <c r="CE73" i="4"/>
  <c r="CD73" i="6"/>
  <c r="CE58" i="4"/>
  <c r="CD58" i="6"/>
  <c r="CD46" i="4"/>
  <c r="CC46" i="6"/>
  <c r="CD65" i="4"/>
  <c r="CC65" i="6"/>
  <c r="CD50" i="4"/>
  <c r="CC50" i="6"/>
  <c r="CD92" i="4"/>
  <c r="CC92" i="6"/>
  <c r="CD38" i="4"/>
  <c r="CC38" i="6"/>
  <c r="CD83" i="4"/>
  <c r="CC83" i="6"/>
  <c r="CE77" i="4"/>
  <c r="CD77" i="6"/>
  <c r="CA17" i="25"/>
  <c r="BJ85" i="36"/>
  <c r="BG10" i="25"/>
  <c r="BH5" i="24"/>
  <c r="BJ74" i="36"/>
  <c r="BJ83" i="36"/>
  <c r="BM25" i="24"/>
  <c r="BM63" i="36" s="1"/>
  <c r="BN25" i="23"/>
  <c r="BH9" i="25"/>
  <c r="BH64" i="25"/>
  <c r="BK55" i="24"/>
  <c r="BL55" i="23"/>
  <c r="BK44" i="24"/>
  <c r="BL44" i="23"/>
  <c r="BI5" i="25"/>
  <c r="BI65" i="25" s="1"/>
  <c r="BI7" i="24"/>
  <c r="BJ84" i="36"/>
  <c r="BM72" i="24"/>
  <c r="BN72" i="23"/>
  <c r="BK38" i="24"/>
  <c r="BL38" i="23"/>
  <c r="BK30" i="24"/>
  <c r="BK68" i="36" s="1"/>
  <c r="BL30" i="23"/>
  <c r="BJ81" i="36"/>
  <c r="BK68" i="24"/>
  <c r="BL68" i="23"/>
  <c r="BK45" i="24"/>
  <c r="BL45" i="23"/>
  <c r="BH115" i="36"/>
  <c r="BJ73" i="36"/>
  <c r="BJ11" i="24"/>
  <c r="BM36" i="23"/>
  <c r="BL36" i="24"/>
  <c r="BL42" i="23"/>
  <c r="BK42" i="24"/>
  <c r="BJ75" i="36"/>
  <c r="BL50" i="23"/>
  <c r="BK50" i="24"/>
  <c r="BK12" i="23"/>
  <c r="BJ80" i="36"/>
  <c r="BJ14" i="24"/>
  <c r="BJ8" i="25" s="1"/>
  <c r="BJ68" i="25" s="1"/>
  <c r="BM74" i="24"/>
  <c r="BN74" i="23"/>
  <c r="BL23" i="23"/>
  <c r="BK23" i="24"/>
  <c r="BK5" i="23"/>
  <c r="BK6" i="23"/>
  <c r="BK10" i="23"/>
  <c r="BK29" i="24"/>
  <c r="BK67" i="36" s="1"/>
  <c r="BL29" i="23"/>
  <c r="BL62" i="23"/>
  <c r="BK62" i="24"/>
  <c r="BL59" i="23"/>
  <c r="BK59" i="24"/>
  <c r="BN51" i="23"/>
  <c r="BM51" i="24"/>
  <c r="BG69" i="25"/>
  <c r="BG27" i="25"/>
  <c r="BL81" i="23"/>
  <c r="BK81" i="24"/>
  <c r="BK73" i="24"/>
  <c r="BL73" i="23"/>
  <c r="BJ82" i="36"/>
  <c r="BI86" i="36"/>
  <c r="BI87" i="36" s="1"/>
  <c r="BL85" i="23"/>
  <c r="BK85" i="24"/>
  <c r="BK66" i="24"/>
  <c r="BL66" i="23"/>
  <c r="BK46" i="24"/>
  <c r="BL46" i="23"/>
  <c r="BL90" i="23"/>
  <c r="BK90" i="24"/>
  <c r="BL37" i="23"/>
  <c r="BK37" i="24"/>
  <c r="BL24" i="23"/>
  <c r="BK24" i="24"/>
  <c r="BK62" i="36" s="1"/>
  <c r="BL80" i="23"/>
  <c r="BK80" i="24"/>
  <c r="BK14" i="23"/>
  <c r="BL77" i="23"/>
  <c r="BK77" i="24"/>
  <c r="BK70" i="24"/>
  <c r="BL70" i="23"/>
  <c r="BM86" i="24"/>
  <c r="BN86" i="23"/>
  <c r="BK43" i="24"/>
  <c r="BL43" i="23"/>
  <c r="BM58" i="24"/>
  <c r="BN58" i="23"/>
  <c r="BK53" i="24"/>
  <c r="BL53" i="23"/>
  <c r="BK40" i="24"/>
  <c r="BL40" i="23"/>
  <c r="BL32" i="23"/>
  <c r="BK32" i="24"/>
  <c r="BK70" i="36" s="1"/>
  <c r="BI4" i="25"/>
  <c r="BI6" i="24"/>
  <c r="BI15" i="24"/>
  <c r="BM91" i="23"/>
  <c r="BL91" i="24"/>
  <c r="BL75" i="23"/>
  <c r="BK75" i="24"/>
  <c r="BJ12" i="24"/>
  <c r="BJ6" i="25" s="1"/>
  <c r="BJ66" i="25" s="1"/>
  <c r="BK57" i="24"/>
  <c r="BL57" i="23"/>
  <c r="BL56" i="23"/>
  <c r="BK56" i="24"/>
  <c r="BH13" i="25"/>
  <c r="BH16" i="24"/>
  <c r="BL67" i="23"/>
  <c r="BK67" i="24"/>
  <c r="BJ61" i="36"/>
  <c r="BJ71" i="36" s="1"/>
  <c r="BJ10" i="24"/>
  <c r="BK54" i="24"/>
  <c r="BL54" i="23"/>
  <c r="BL26" i="23"/>
  <c r="BK26" i="24"/>
  <c r="BK64" i="36" s="1"/>
  <c r="BK88" i="24"/>
  <c r="BL88" i="23"/>
  <c r="BJ77" i="36"/>
  <c r="BL41" i="23"/>
  <c r="BK41" i="24"/>
  <c r="BK76" i="24"/>
  <c r="BL76" i="23"/>
  <c r="BL83" i="23"/>
  <c r="BK83" i="24"/>
  <c r="BK65" i="24"/>
  <c r="BL65" i="23"/>
  <c r="BK13" i="23"/>
  <c r="BL28" i="24"/>
  <c r="BL66" i="36" s="1"/>
  <c r="BM28" i="23"/>
  <c r="BK35" i="24"/>
  <c r="BL35" i="23"/>
  <c r="BK7" i="23"/>
  <c r="BK11" i="23"/>
  <c r="BM92" i="24"/>
  <c r="BN92" i="23"/>
  <c r="BJ13" i="24"/>
  <c r="BJ7" i="25" s="1"/>
  <c r="BJ67" i="25" s="1"/>
  <c r="BL31" i="23"/>
  <c r="BK31" i="24"/>
  <c r="BK69" i="36" s="1"/>
  <c r="BL47" i="23"/>
  <c r="BK47" i="24"/>
  <c r="BJ78" i="36"/>
  <c r="BK71" i="24"/>
  <c r="BL71" i="23"/>
  <c r="BK82" i="24"/>
  <c r="BL82" i="23"/>
  <c r="BL69" i="23"/>
  <c r="BK69" i="24"/>
  <c r="BK61" i="24"/>
  <c r="BL61" i="23"/>
  <c r="BK27" i="24"/>
  <c r="BK65" i="36" s="1"/>
  <c r="BL27" i="23"/>
  <c r="BJ15" i="23"/>
  <c r="BJ16" i="23" s="1"/>
  <c r="BL87" i="23"/>
  <c r="BK87" i="24"/>
  <c r="BK39" i="24"/>
  <c r="BL39" i="23"/>
  <c r="BL84" i="23"/>
  <c r="BK84" i="24"/>
  <c r="BJ79" i="36"/>
  <c r="BL89" i="23"/>
  <c r="BK89" i="24"/>
  <c r="BK60" i="24"/>
  <c r="BL60" i="23"/>
  <c r="BL52" i="23"/>
  <c r="BK52" i="24"/>
  <c r="BJ76" i="36"/>
  <c r="BY16" i="25"/>
  <c r="BY21" i="25" s="1"/>
  <c r="CA31" i="6"/>
  <c r="CB31" i="4"/>
  <c r="BZ10" i="6"/>
  <c r="BZ16" i="25" s="1"/>
  <c r="CE29" i="4"/>
  <c r="CD29" i="6"/>
  <c r="CB27" i="6"/>
  <c r="CC27" i="4"/>
  <c r="CB32" i="4"/>
  <c r="CA32" i="6"/>
  <c r="CA26" i="6"/>
  <c r="CB26" i="4"/>
  <c r="BY25" i="25"/>
  <c r="BY22" i="25" s="1"/>
  <c r="BZ16" i="4"/>
  <c r="CB25" i="4"/>
  <c r="CA25" i="6"/>
  <c r="CA5" i="4"/>
  <c r="CC23" i="4"/>
  <c r="CB23" i="6"/>
  <c r="CA6" i="4"/>
  <c r="CA10" i="4"/>
  <c r="CA15" i="4" s="1"/>
  <c r="CB24" i="6"/>
  <c r="CC24" i="4"/>
  <c r="CB28" i="4"/>
  <c r="CA28" i="6"/>
  <c r="CD30" i="4"/>
  <c r="CC30" i="6"/>
  <c r="CC86" i="4" l="1"/>
  <c r="CB86" i="6"/>
  <c r="CC82" i="4"/>
  <c r="CB82" i="6"/>
  <c r="CD37" i="4"/>
  <c r="CC37" i="6"/>
  <c r="CC67" i="4"/>
  <c r="CB67" i="6"/>
  <c r="CA12" i="6"/>
  <c r="CC40" i="4"/>
  <c r="CB40" i="6"/>
  <c r="CD72" i="4"/>
  <c r="CC72" i="6"/>
  <c r="CC43" i="4"/>
  <c r="CB43" i="6"/>
  <c r="CD53" i="4"/>
  <c r="CC53" i="6"/>
  <c r="CB88" i="6"/>
  <c r="CC88" i="4"/>
  <c r="CC62" i="4"/>
  <c r="CB62" i="6"/>
  <c r="CC45" i="4"/>
  <c r="CB45" i="6"/>
  <c r="BZ18" i="25"/>
  <c r="BZ21" i="25" s="1"/>
  <c r="BZ7" i="6"/>
  <c r="CC36" i="4"/>
  <c r="CB7" i="4"/>
  <c r="CB36" i="6"/>
  <c r="CB11" i="4"/>
  <c r="CC69" i="4"/>
  <c r="CB69" i="6"/>
  <c r="CD80" i="4"/>
  <c r="CC80" i="6"/>
  <c r="CB81" i="6"/>
  <c r="CC81" i="4"/>
  <c r="CB14" i="4"/>
  <c r="CC76" i="4"/>
  <c r="CB76" i="6"/>
  <c r="CD41" i="4"/>
  <c r="CC41" i="6"/>
  <c r="CB91" i="6"/>
  <c r="CC91" i="4"/>
  <c r="CC66" i="4"/>
  <c r="CB66" i="6"/>
  <c r="CB13" i="4"/>
  <c r="CC56" i="4"/>
  <c r="CB56" i="6"/>
  <c r="CB12" i="6" s="1"/>
  <c r="CB18" i="25" s="1"/>
  <c r="CB12" i="4"/>
  <c r="CD52" i="4"/>
  <c r="CC52" i="6"/>
  <c r="CD75" i="6"/>
  <c r="CE75" i="4"/>
  <c r="CF77" i="4"/>
  <c r="CE77" i="6"/>
  <c r="CE38" i="4"/>
  <c r="CD38" i="6"/>
  <c r="CE92" i="4"/>
  <c r="CD92" i="6"/>
  <c r="CE50" i="4"/>
  <c r="CD50" i="6"/>
  <c r="CE44" i="4"/>
  <c r="CD44" i="6"/>
  <c r="CE55" i="4"/>
  <c r="CD55" i="6"/>
  <c r="CE51" i="4"/>
  <c r="CD51" i="6"/>
  <c r="CE90" i="4"/>
  <c r="CD90" i="6"/>
  <c r="CF42" i="4"/>
  <c r="CE42" i="6"/>
  <c r="CF39" i="4"/>
  <c r="CE39" i="6"/>
  <c r="CE84" i="4"/>
  <c r="CD84" i="6"/>
  <c r="CE87" i="4"/>
  <c r="CD87" i="6"/>
  <c r="CF54" i="4"/>
  <c r="CE54" i="6"/>
  <c r="CF71" i="4"/>
  <c r="CE71" i="6"/>
  <c r="CE68" i="4"/>
  <c r="CD68" i="6"/>
  <c r="CE83" i="4"/>
  <c r="CD83" i="6"/>
  <c r="CE65" i="4"/>
  <c r="CD65" i="6"/>
  <c r="CE46" i="4"/>
  <c r="CD46" i="6"/>
  <c r="CF58" i="4"/>
  <c r="CE58" i="6"/>
  <c r="CF73" i="4"/>
  <c r="CE73" i="6"/>
  <c r="CF74" i="4"/>
  <c r="CE74" i="6"/>
  <c r="CF47" i="4"/>
  <c r="CE47" i="6"/>
  <c r="CF60" i="4"/>
  <c r="CE60" i="6"/>
  <c r="CE57" i="4"/>
  <c r="CD57" i="6"/>
  <c r="CE89" i="4"/>
  <c r="CD89" i="6"/>
  <c r="CE35" i="4"/>
  <c r="CD35" i="6"/>
  <c r="CE61" i="4"/>
  <c r="CD61" i="6"/>
  <c r="CE70" i="4"/>
  <c r="CD70" i="6"/>
  <c r="CE85" i="4"/>
  <c r="CD85" i="6"/>
  <c r="CE59" i="4"/>
  <c r="CD59" i="6"/>
  <c r="BK74" i="36"/>
  <c r="BK84" i="36"/>
  <c r="BK78" i="36"/>
  <c r="BL83" i="24"/>
  <c r="BM83" i="23"/>
  <c r="BM57" i="23"/>
  <c r="BL57" i="24"/>
  <c r="BO86" i="23"/>
  <c r="BN86" i="24"/>
  <c r="BL80" i="24"/>
  <c r="BM80" i="23"/>
  <c r="BL14" i="23"/>
  <c r="BM59" i="23"/>
  <c r="BL59" i="24"/>
  <c r="BM50" i="23"/>
  <c r="BL50" i="24"/>
  <c r="BL12" i="23"/>
  <c r="BK83" i="36"/>
  <c r="BL30" i="24"/>
  <c r="BL68" i="36" s="1"/>
  <c r="BM30" i="23"/>
  <c r="BH10" i="25"/>
  <c r="BH27" i="25"/>
  <c r="BH69" i="25"/>
  <c r="BL84" i="24"/>
  <c r="BM84" i="23"/>
  <c r="BM87" i="23"/>
  <c r="BL87" i="24"/>
  <c r="BL61" i="24"/>
  <c r="BM61" i="23"/>
  <c r="BM82" i="23"/>
  <c r="BL82" i="24"/>
  <c r="BM28" i="24"/>
  <c r="BM66" i="36" s="1"/>
  <c r="BN28" i="23"/>
  <c r="BK13" i="24"/>
  <c r="BK7" i="25" s="1"/>
  <c r="BK67" i="25" s="1"/>
  <c r="BM76" i="23"/>
  <c r="BL76" i="24"/>
  <c r="BL26" i="24"/>
  <c r="BL64" i="36" s="1"/>
  <c r="BM26" i="23"/>
  <c r="BK80" i="36"/>
  <c r="BI9" i="25"/>
  <c r="BI64" i="25"/>
  <c r="BM77" i="23"/>
  <c r="BL77" i="24"/>
  <c r="BM66" i="23"/>
  <c r="BL66" i="24"/>
  <c r="BI115" i="36"/>
  <c r="BK15" i="23"/>
  <c r="BK16" i="23" s="1"/>
  <c r="BL23" i="24"/>
  <c r="BM23" i="23"/>
  <c r="BL6" i="23"/>
  <c r="BL10" i="23"/>
  <c r="BL5" i="23"/>
  <c r="BM36" i="24"/>
  <c r="BN36" i="23"/>
  <c r="BM68" i="23"/>
  <c r="BL68" i="24"/>
  <c r="BO72" i="23"/>
  <c r="BN72" i="24"/>
  <c r="BM55" i="23"/>
  <c r="BL55" i="24"/>
  <c r="BN25" i="24"/>
  <c r="BN63" i="36" s="1"/>
  <c r="BO25" i="23"/>
  <c r="BL69" i="24"/>
  <c r="BM69" i="23"/>
  <c r="BK73" i="36"/>
  <c r="BK11" i="24"/>
  <c r="BL41" i="24"/>
  <c r="BM41" i="23"/>
  <c r="BJ6" i="24"/>
  <c r="BJ4" i="25"/>
  <c r="BJ15" i="24"/>
  <c r="BM75" i="23"/>
  <c r="BL75" i="24"/>
  <c r="BO58" i="23"/>
  <c r="BN58" i="24"/>
  <c r="BL37" i="24"/>
  <c r="BM37" i="23"/>
  <c r="BL85" i="24"/>
  <c r="BM85" i="23"/>
  <c r="BI5" i="24"/>
  <c r="BI16" i="24" s="1"/>
  <c r="BM52" i="23"/>
  <c r="BL52" i="24"/>
  <c r="BL89" i="24"/>
  <c r="BM89" i="23"/>
  <c r="BM39" i="23"/>
  <c r="BL39" i="24"/>
  <c r="BK85" i="36"/>
  <c r="BM31" i="23"/>
  <c r="BL31" i="24"/>
  <c r="BL69" i="36" s="1"/>
  <c r="BL88" i="24"/>
  <c r="BM88" i="23"/>
  <c r="BM54" i="23"/>
  <c r="BL54" i="24"/>
  <c r="BM91" i="24"/>
  <c r="BN91" i="23"/>
  <c r="BL53" i="24"/>
  <c r="BM53" i="23"/>
  <c r="BL43" i="24"/>
  <c r="BM43" i="23"/>
  <c r="BL70" i="24"/>
  <c r="BM70" i="23"/>
  <c r="BM24" i="23"/>
  <c r="BL24" i="24"/>
  <c r="BL62" i="36" s="1"/>
  <c r="BM90" i="23"/>
  <c r="BL90" i="24"/>
  <c r="BL81" i="24"/>
  <c r="BM81" i="23"/>
  <c r="BN51" i="24"/>
  <c r="BO51" i="23"/>
  <c r="BM62" i="23"/>
  <c r="BL62" i="24"/>
  <c r="BN74" i="24"/>
  <c r="BO74" i="23"/>
  <c r="BJ5" i="25"/>
  <c r="BJ65" i="25" s="1"/>
  <c r="BJ7" i="24"/>
  <c r="BM44" i="23"/>
  <c r="BL44" i="24"/>
  <c r="BN92" i="24"/>
  <c r="BO92" i="23"/>
  <c r="BM65" i="23"/>
  <c r="BL65" i="24"/>
  <c r="BL13" i="23"/>
  <c r="BL40" i="24"/>
  <c r="BM40" i="23"/>
  <c r="BK61" i="36"/>
  <c r="BK71" i="36" s="1"/>
  <c r="BK10" i="24"/>
  <c r="BM60" i="23"/>
  <c r="BL60" i="24"/>
  <c r="BK77" i="36"/>
  <c r="BL27" i="24"/>
  <c r="BL65" i="36" s="1"/>
  <c r="BM27" i="23"/>
  <c r="BL71" i="24"/>
  <c r="BM71" i="23"/>
  <c r="BL47" i="24"/>
  <c r="BM47" i="23"/>
  <c r="BL35" i="24"/>
  <c r="BM35" i="23"/>
  <c r="BL11" i="23"/>
  <c r="BL7" i="23"/>
  <c r="BK79" i="36"/>
  <c r="BL67" i="24"/>
  <c r="BM67" i="23"/>
  <c r="BM56" i="23"/>
  <c r="BL56" i="24"/>
  <c r="BI13" i="25"/>
  <c r="BL32" i="24"/>
  <c r="BL70" i="36" s="1"/>
  <c r="BM32" i="23"/>
  <c r="BK76" i="36"/>
  <c r="BK81" i="36"/>
  <c r="BK14" i="24"/>
  <c r="BK8" i="25" s="1"/>
  <c r="BK68" i="25" s="1"/>
  <c r="BK75" i="36"/>
  <c r="BM46" i="23"/>
  <c r="BL46" i="24"/>
  <c r="BM73" i="23"/>
  <c r="BL73" i="24"/>
  <c r="BM29" i="23"/>
  <c r="BL29" i="24"/>
  <c r="BL67" i="36" s="1"/>
  <c r="BK12" i="24"/>
  <c r="BK6" i="25" s="1"/>
  <c r="BK66" i="25" s="1"/>
  <c r="BM42" i="23"/>
  <c r="BL42" i="24"/>
  <c r="BJ86" i="36"/>
  <c r="BJ87" i="36" s="1"/>
  <c r="BM45" i="23"/>
  <c r="BL45" i="24"/>
  <c r="BL38" i="24"/>
  <c r="BM38" i="23"/>
  <c r="BK82" i="36"/>
  <c r="CB31" i="6"/>
  <c r="CC31" i="4"/>
  <c r="CA16" i="4"/>
  <c r="BZ15" i="6"/>
  <c r="BZ6" i="6"/>
  <c r="BZ5" i="6" s="1"/>
  <c r="CA10" i="6"/>
  <c r="CA16" i="25" s="1"/>
  <c r="CF29" i="4"/>
  <c r="CE29" i="6"/>
  <c r="CC25" i="4"/>
  <c r="CB25" i="6"/>
  <c r="CB6" i="4"/>
  <c r="CB10" i="4"/>
  <c r="CB15" i="4" s="1"/>
  <c r="CC23" i="6"/>
  <c r="CD23" i="4"/>
  <c r="CC26" i="4"/>
  <c r="CB26" i="6"/>
  <c r="CC27" i="6"/>
  <c r="CD27" i="4"/>
  <c r="CB28" i="6"/>
  <c r="CC28" i="4"/>
  <c r="CD24" i="4"/>
  <c r="CC24" i="6"/>
  <c r="CB32" i="6"/>
  <c r="CC32" i="4"/>
  <c r="CB5" i="4"/>
  <c r="CE30" i="4"/>
  <c r="CD30" i="6"/>
  <c r="CB13" i="6" l="1"/>
  <c r="CB19" i="25" s="1"/>
  <c r="CB11" i="6"/>
  <c r="CB17" i="25" s="1"/>
  <c r="CE72" i="4"/>
  <c r="CD72" i="6"/>
  <c r="CD67" i="4"/>
  <c r="CC67" i="6"/>
  <c r="CD82" i="4"/>
  <c r="CC82" i="6"/>
  <c r="CD43" i="4"/>
  <c r="CC43" i="6"/>
  <c r="CD40" i="4"/>
  <c r="CC40" i="6"/>
  <c r="CA18" i="25"/>
  <c r="CA21" i="25" s="1"/>
  <c r="CA7" i="6"/>
  <c r="CE37" i="4"/>
  <c r="CD37" i="6"/>
  <c r="CD86" i="4"/>
  <c r="CC86" i="6"/>
  <c r="CC56" i="6"/>
  <c r="CD56" i="4"/>
  <c r="CC12" i="4"/>
  <c r="CD91" i="4"/>
  <c r="CC91" i="6"/>
  <c r="CB14" i="6"/>
  <c r="CC69" i="6"/>
  <c r="CD69" i="4"/>
  <c r="CC7" i="4"/>
  <c r="CD36" i="4"/>
  <c r="CC36" i="6"/>
  <c r="CC11" i="4"/>
  <c r="CD45" i="4"/>
  <c r="CC45" i="6"/>
  <c r="CE52" i="4"/>
  <c r="CD52" i="6"/>
  <c r="CD76" i="4"/>
  <c r="CC76" i="6"/>
  <c r="CE80" i="4"/>
  <c r="CD80" i="6"/>
  <c r="CC62" i="6"/>
  <c r="CD62" i="4"/>
  <c r="CD53" i="6"/>
  <c r="CE53" i="4"/>
  <c r="CD66" i="4"/>
  <c r="CC13" i="4"/>
  <c r="CC66" i="6"/>
  <c r="CE41" i="4"/>
  <c r="CD41" i="6"/>
  <c r="CC14" i="4"/>
  <c r="CD81" i="4"/>
  <c r="CC81" i="6"/>
  <c r="CC88" i="6"/>
  <c r="CD88" i="4"/>
  <c r="CE75" i="6"/>
  <c r="CF75" i="4"/>
  <c r="CF85" i="4"/>
  <c r="CE85" i="6"/>
  <c r="CF61" i="4"/>
  <c r="CE61" i="6"/>
  <c r="CF35" i="4"/>
  <c r="CE35" i="6"/>
  <c r="CF83" i="4"/>
  <c r="CE83" i="6"/>
  <c r="CF68" i="4"/>
  <c r="CE68" i="6"/>
  <c r="CF87" i="4"/>
  <c r="CE87" i="6"/>
  <c r="CG39" i="4"/>
  <c r="CF39" i="6"/>
  <c r="CF57" i="4"/>
  <c r="CE57" i="6"/>
  <c r="CG73" i="4"/>
  <c r="CF73" i="6"/>
  <c r="CG58" i="4"/>
  <c r="CF58" i="6"/>
  <c r="CF51" i="4"/>
  <c r="CE51" i="6"/>
  <c r="CF44" i="4"/>
  <c r="CE44" i="6"/>
  <c r="CF92" i="4"/>
  <c r="CE92" i="6"/>
  <c r="CF38" i="4"/>
  <c r="CE38" i="6"/>
  <c r="CA15" i="6"/>
  <c r="CF59" i="4"/>
  <c r="CE59" i="6"/>
  <c r="CF70" i="4"/>
  <c r="CE70" i="6"/>
  <c r="CF65" i="4"/>
  <c r="CE65" i="6"/>
  <c r="CG71" i="4"/>
  <c r="CF71" i="6"/>
  <c r="CF54" i="6"/>
  <c r="CG54" i="4"/>
  <c r="CF84" i="4"/>
  <c r="CE84" i="6"/>
  <c r="CG42" i="4"/>
  <c r="CF42" i="6"/>
  <c r="CF89" i="4"/>
  <c r="CE89" i="6"/>
  <c r="CF60" i="6"/>
  <c r="CG60" i="4"/>
  <c r="CG47" i="4"/>
  <c r="CF47" i="6"/>
  <c r="CG74" i="4"/>
  <c r="CF74" i="6"/>
  <c r="CF46" i="4"/>
  <c r="CE46" i="6"/>
  <c r="CF90" i="4"/>
  <c r="CE90" i="6"/>
  <c r="CF55" i="4"/>
  <c r="CE55" i="6"/>
  <c r="CF50" i="4"/>
  <c r="CE50" i="6"/>
  <c r="CG77" i="4"/>
  <c r="CF77" i="6"/>
  <c r="BL76" i="36"/>
  <c r="BL84" i="36"/>
  <c r="BL78" i="36"/>
  <c r="BJ5" i="24"/>
  <c r="G2" i="24" s="1"/>
  <c r="BL75" i="36"/>
  <c r="BL85" i="36"/>
  <c r="BN45" i="23"/>
  <c r="BM45" i="24"/>
  <c r="BN32" i="23"/>
  <c r="BM32" i="24"/>
  <c r="BM70" i="36" s="1"/>
  <c r="BL73" i="36"/>
  <c r="BL11" i="24"/>
  <c r="BL13" i="24"/>
  <c r="BL7" i="25" s="1"/>
  <c r="BL67" i="25" s="1"/>
  <c r="BM62" i="24"/>
  <c r="BN62" i="23"/>
  <c r="BM24" i="24"/>
  <c r="BM62" i="36" s="1"/>
  <c r="BN24" i="23"/>
  <c r="BL81" i="36"/>
  <c r="BO91" i="23"/>
  <c r="BN91" i="24"/>
  <c r="BN88" i="23"/>
  <c r="BM88" i="24"/>
  <c r="BM75" i="24"/>
  <c r="BN75" i="23"/>
  <c r="BN41" i="23"/>
  <c r="BM41" i="24"/>
  <c r="BM69" i="24"/>
  <c r="BN69" i="23"/>
  <c r="BL61" i="36"/>
  <c r="BL71" i="36" s="1"/>
  <c r="BL10" i="24"/>
  <c r="BM76" i="24"/>
  <c r="BN76" i="23"/>
  <c r="BN50" i="23"/>
  <c r="BM50" i="24"/>
  <c r="BM12" i="23"/>
  <c r="BM80" i="24"/>
  <c r="BN80" i="23"/>
  <c r="BM14" i="23"/>
  <c r="BL80" i="36"/>
  <c r="BM38" i="24"/>
  <c r="BN38" i="23"/>
  <c r="BJ115" i="36"/>
  <c r="BN73" i="23"/>
  <c r="BM73" i="24"/>
  <c r="BN56" i="23"/>
  <c r="BM56" i="24"/>
  <c r="BN47" i="23"/>
  <c r="BM47" i="24"/>
  <c r="BM27" i="24"/>
  <c r="BM65" i="36" s="1"/>
  <c r="BN27" i="23"/>
  <c r="BN60" i="23"/>
  <c r="BM60" i="24"/>
  <c r="BN40" i="23"/>
  <c r="BM40" i="24"/>
  <c r="BN65" i="23"/>
  <c r="BM65" i="24"/>
  <c r="BM13" i="23"/>
  <c r="BL82" i="36"/>
  <c r="BO74" i="24"/>
  <c r="BP74" i="23"/>
  <c r="BP51" i="23"/>
  <c r="BO51" i="24"/>
  <c r="BN70" i="23"/>
  <c r="BM70" i="24"/>
  <c r="BM53" i="24"/>
  <c r="BN53" i="23"/>
  <c r="BL77" i="36"/>
  <c r="BN85" i="23"/>
  <c r="BM85" i="24"/>
  <c r="BJ13" i="25"/>
  <c r="BL79" i="36"/>
  <c r="BN55" i="23"/>
  <c r="BM55" i="24"/>
  <c r="BN68" i="23"/>
  <c r="BM68" i="24"/>
  <c r="BL15" i="23"/>
  <c r="BL16" i="23" s="1"/>
  <c r="BM77" i="24"/>
  <c r="BN77" i="23"/>
  <c r="BN26" i="23"/>
  <c r="BM26" i="24"/>
  <c r="BM64" i="36" s="1"/>
  <c r="BM82" i="24"/>
  <c r="BN82" i="23"/>
  <c r="BM87" i="24"/>
  <c r="BN87" i="23"/>
  <c r="BL14" i="24"/>
  <c r="BL8" i="25" s="1"/>
  <c r="BL68" i="25" s="1"/>
  <c r="BM57" i="24"/>
  <c r="BN57" i="23"/>
  <c r="BM29" i="24"/>
  <c r="BM67" i="36" s="1"/>
  <c r="BN29" i="23"/>
  <c r="BN67" i="23"/>
  <c r="BM67" i="24"/>
  <c r="BO92" i="24"/>
  <c r="BP92" i="23"/>
  <c r="BN44" i="23"/>
  <c r="BM44" i="24"/>
  <c r="BM90" i="24"/>
  <c r="BN90" i="23"/>
  <c r="BN39" i="23"/>
  <c r="BM39" i="24"/>
  <c r="BM52" i="24"/>
  <c r="BN52" i="23"/>
  <c r="BP58" i="23"/>
  <c r="BO58" i="24"/>
  <c r="BJ64" i="25"/>
  <c r="BJ9" i="25"/>
  <c r="BK5" i="25"/>
  <c r="BK65" i="25" s="1"/>
  <c r="BK7" i="24"/>
  <c r="BO25" i="24"/>
  <c r="BO63" i="36" s="1"/>
  <c r="BP25" i="23"/>
  <c r="BN36" i="24"/>
  <c r="BO36" i="23"/>
  <c r="BL74" i="36"/>
  <c r="BN28" i="24"/>
  <c r="BN66" i="36" s="1"/>
  <c r="BO28" i="23"/>
  <c r="BN61" i="23"/>
  <c r="BM61" i="24"/>
  <c r="BM84" i="24"/>
  <c r="BN84" i="23"/>
  <c r="BM59" i="24"/>
  <c r="BN59" i="23"/>
  <c r="BM83" i="24"/>
  <c r="BN83" i="23"/>
  <c r="BL83" i="36"/>
  <c r="BM42" i="24"/>
  <c r="BN42" i="23"/>
  <c r="BM46" i="24"/>
  <c r="BN46" i="23"/>
  <c r="BM35" i="24"/>
  <c r="BN35" i="23"/>
  <c r="BM11" i="23"/>
  <c r="BM7" i="23"/>
  <c r="BM71" i="24"/>
  <c r="BN71" i="23"/>
  <c r="BK6" i="24"/>
  <c r="BK4" i="25"/>
  <c r="BK15" i="24"/>
  <c r="BN81" i="23"/>
  <c r="BM81" i="24"/>
  <c r="BM43" i="24"/>
  <c r="BN43" i="23"/>
  <c r="BN54" i="23"/>
  <c r="BM54" i="24"/>
  <c r="BM31" i="24"/>
  <c r="BM69" i="36" s="1"/>
  <c r="BN31" i="23"/>
  <c r="BN89" i="23"/>
  <c r="BM89" i="24"/>
  <c r="BN37" i="23"/>
  <c r="BM37" i="24"/>
  <c r="BK86" i="36"/>
  <c r="BK87" i="36" s="1"/>
  <c r="BP72" i="23"/>
  <c r="BO72" i="24"/>
  <c r="BN23" i="23"/>
  <c r="BM23" i="24"/>
  <c r="BM6" i="23"/>
  <c r="BM10" i="23"/>
  <c r="BM5" i="23"/>
  <c r="BM66" i="24"/>
  <c r="BN66" i="23"/>
  <c r="BI27" i="25"/>
  <c r="BI10" i="25"/>
  <c r="BI69" i="25"/>
  <c r="BN30" i="23"/>
  <c r="BM30" i="24"/>
  <c r="BM68" i="36" s="1"/>
  <c r="BL12" i="24"/>
  <c r="BL6" i="25" s="1"/>
  <c r="BL66" i="25" s="1"/>
  <c r="BP86" i="23"/>
  <c r="BO86" i="24"/>
  <c r="CA6" i="6"/>
  <c r="CA5" i="6" s="1"/>
  <c r="CA16" i="6" s="1"/>
  <c r="CD31" i="4"/>
  <c r="CC31" i="6"/>
  <c r="BZ16" i="6"/>
  <c r="BZ25" i="25"/>
  <c r="BZ22" i="25" s="1"/>
  <c r="CC5" i="4"/>
  <c r="CG29" i="4"/>
  <c r="CF29" i="6"/>
  <c r="CD24" i="6"/>
  <c r="CE24" i="4"/>
  <c r="CC10" i="4"/>
  <c r="CC15" i="4" s="1"/>
  <c r="CC26" i="6"/>
  <c r="CD26" i="4"/>
  <c r="CD32" i="4"/>
  <c r="CC32" i="6"/>
  <c r="CB10" i="6"/>
  <c r="CC25" i="6"/>
  <c r="CD25" i="4"/>
  <c r="CC6" i="4"/>
  <c r="CA25" i="25"/>
  <c r="CC28" i="6"/>
  <c r="CD28" i="4"/>
  <c r="CE27" i="4"/>
  <c r="CD27" i="6"/>
  <c r="CE23" i="4"/>
  <c r="CD23" i="6"/>
  <c r="CB16" i="4"/>
  <c r="CF30" i="4"/>
  <c r="CE30" i="6"/>
  <c r="CA22" i="25" l="1"/>
  <c r="CF37" i="4"/>
  <c r="CE37" i="6"/>
  <c r="CE40" i="4"/>
  <c r="CD40" i="6"/>
  <c r="CC14" i="6"/>
  <c r="CC20" i="25" s="1"/>
  <c r="CE82" i="4"/>
  <c r="CD82" i="6"/>
  <c r="CF72" i="4"/>
  <c r="CE72" i="6"/>
  <c r="CE86" i="4"/>
  <c r="CD86" i="6"/>
  <c r="CE43" i="4"/>
  <c r="CD43" i="6"/>
  <c r="CE67" i="4"/>
  <c r="CD67" i="6"/>
  <c r="CD88" i="6"/>
  <c r="CE88" i="4"/>
  <c r="CE62" i="4"/>
  <c r="CD62" i="6"/>
  <c r="CF52" i="4"/>
  <c r="CE52" i="6"/>
  <c r="CC11" i="6"/>
  <c r="CE66" i="4"/>
  <c r="CD66" i="6"/>
  <c r="CD13" i="4"/>
  <c r="CE36" i="4"/>
  <c r="CD11" i="4"/>
  <c r="CD36" i="6"/>
  <c r="CD7" i="4"/>
  <c r="CB20" i="25"/>
  <c r="CB7" i="6"/>
  <c r="CD56" i="6"/>
  <c r="CE56" i="4"/>
  <c r="CD12" i="4"/>
  <c r="CF41" i="4"/>
  <c r="CE41" i="6"/>
  <c r="CF53" i="4"/>
  <c r="CE53" i="6"/>
  <c r="CE76" i="4"/>
  <c r="CD76" i="6"/>
  <c r="CE45" i="4"/>
  <c r="CD45" i="6"/>
  <c r="CC12" i="6"/>
  <c r="CC18" i="25" s="1"/>
  <c r="CD14" i="4"/>
  <c r="CE81" i="4"/>
  <c r="CD81" i="6"/>
  <c r="CD14" i="6" s="1"/>
  <c r="CD20" i="25" s="1"/>
  <c r="CC13" i="6"/>
  <c r="CC19" i="25" s="1"/>
  <c r="CF80" i="4"/>
  <c r="CE80" i="6"/>
  <c r="CE69" i="4"/>
  <c r="CD69" i="6"/>
  <c r="CD91" i="6"/>
  <c r="CE91" i="4"/>
  <c r="CG75" i="4"/>
  <c r="CF75" i="6"/>
  <c r="CH77" i="4"/>
  <c r="CG77" i="6"/>
  <c r="CH60" i="4"/>
  <c r="CG60" i="6"/>
  <c r="CH42" i="4"/>
  <c r="CG42" i="6"/>
  <c r="CG92" i="4"/>
  <c r="CF92" i="6"/>
  <c r="CH58" i="4"/>
  <c r="CG58" i="6"/>
  <c r="CG57" i="4"/>
  <c r="CF57" i="6"/>
  <c r="CG50" i="4"/>
  <c r="CF50" i="6"/>
  <c r="CG55" i="4"/>
  <c r="CF55" i="6"/>
  <c r="CG46" i="4"/>
  <c r="CF46" i="6"/>
  <c r="CH74" i="4"/>
  <c r="CG74" i="6"/>
  <c r="CG51" i="4"/>
  <c r="CF51" i="6"/>
  <c r="CG87" i="4"/>
  <c r="CF87" i="6"/>
  <c r="CG68" i="4"/>
  <c r="CF68" i="6"/>
  <c r="CG35" i="4"/>
  <c r="CF35" i="6"/>
  <c r="CG85" i="4"/>
  <c r="CF85" i="6"/>
  <c r="CG84" i="4"/>
  <c r="CF84" i="6"/>
  <c r="CH71" i="4"/>
  <c r="CG71" i="6"/>
  <c r="CG38" i="4"/>
  <c r="CF38" i="6"/>
  <c r="CH73" i="4"/>
  <c r="CG73" i="6"/>
  <c r="CG90" i="4"/>
  <c r="CF90" i="6"/>
  <c r="CH47" i="4"/>
  <c r="CG47" i="6"/>
  <c r="CG89" i="4"/>
  <c r="CF89" i="6"/>
  <c r="CH54" i="4"/>
  <c r="CG54" i="6"/>
  <c r="CG65" i="4"/>
  <c r="CF65" i="6"/>
  <c r="CG70" i="4"/>
  <c r="CF70" i="6"/>
  <c r="CG59" i="4"/>
  <c r="CF59" i="6"/>
  <c r="CG44" i="4"/>
  <c r="CF44" i="6"/>
  <c r="CH39" i="4"/>
  <c r="CG39" i="6"/>
  <c r="CG83" i="4"/>
  <c r="CF83" i="6"/>
  <c r="CG61" i="4"/>
  <c r="CF61" i="6"/>
  <c r="BJ16" i="24"/>
  <c r="BM81" i="36"/>
  <c r="BM74" i="36"/>
  <c r="BM84" i="36"/>
  <c r="BM83" i="36"/>
  <c r="BM15" i="23"/>
  <c r="BM16" i="23" s="1"/>
  <c r="BJ27" i="25"/>
  <c r="BJ69" i="25"/>
  <c r="BJ10" i="25"/>
  <c r="BO90" i="23"/>
  <c r="BN90" i="24"/>
  <c r="BO67" i="23"/>
  <c r="BN67" i="24"/>
  <c r="BO57" i="23"/>
  <c r="BN57" i="24"/>
  <c r="BO87" i="23"/>
  <c r="BN87" i="24"/>
  <c r="BN55" i="24"/>
  <c r="BO55" i="23"/>
  <c r="BM76" i="36"/>
  <c r="BP51" i="24"/>
  <c r="BQ51" i="23"/>
  <c r="BN40" i="24"/>
  <c r="BO40" i="23"/>
  <c r="BN56" i="24"/>
  <c r="BO56" i="23"/>
  <c r="BM14" i="24"/>
  <c r="BM8" i="25" s="1"/>
  <c r="BM68" i="25" s="1"/>
  <c r="BO76" i="23"/>
  <c r="BN76" i="24"/>
  <c r="BN69" i="24"/>
  <c r="BO69" i="23"/>
  <c r="BN75" i="24"/>
  <c r="BO75" i="23"/>
  <c r="BL5" i="25"/>
  <c r="BL65" i="25" s="1"/>
  <c r="BL7" i="24"/>
  <c r="BN30" i="24"/>
  <c r="BN68" i="36" s="1"/>
  <c r="BO30" i="23"/>
  <c r="BN66" i="24"/>
  <c r="BO66" i="23"/>
  <c r="BP72" i="24"/>
  <c r="BQ72" i="23"/>
  <c r="BK64" i="25"/>
  <c r="BK9" i="25"/>
  <c r="BO46" i="23"/>
  <c r="BN46" i="24"/>
  <c r="BO59" i="23"/>
  <c r="BN59" i="24"/>
  <c r="BP92" i="24"/>
  <c r="BQ92" i="23"/>
  <c r="BN29" i="24"/>
  <c r="BN67" i="36" s="1"/>
  <c r="BO29" i="23"/>
  <c r="BM80" i="36"/>
  <c r="BO26" i="23"/>
  <c r="BN26" i="24"/>
  <c r="BN64" i="36" s="1"/>
  <c r="BO85" i="23"/>
  <c r="BN85" i="24"/>
  <c r="BQ74" i="23"/>
  <c r="BP74" i="24"/>
  <c r="BM13" i="24"/>
  <c r="BM7" i="25" s="1"/>
  <c r="BM67" i="25" s="1"/>
  <c r="BM85" i="36"/>
  <c r="BO91" i="24"/>
  <c r="BP91" i="23"/>
  <c r="BN62" i="24"/>
  <c r="BO62" i="23"/>
  <c r="BL86" i="36"/>
  <c r="BL87" i="36" s="1"/>
  <c r="BO45" i="23"/>
  <c r="BN45" i="24"/>
  <c r="BN37" i="24"/>
  <c r="BO37" i="23"/>
  <c r="BK13" i="25"/>
  <c r="BN52" i="24"/>
  <c r="BO52" i="23"/>
  <c r="BP86" i="24"/>
  <c r="BQ86" i="23"/>
  <c r="BM61" i="36"/>
  <c r="BM71" i="36" s="1"/>
  <c r="BM10" i="24"/>
  <c r="BK115" i="36"/>
  <c r="BN89" i="24"/>
  <c r="BO89" i="23"/>
  <c r="BN54" i="24"/>
  <c r="BO54" i="23"/>
  <c r="BO81" i="23"/>
  <c r="BN81" i="24"/>
  <c r="BN61" i="24"/>
  <c r="BO61" i="23"/>
  <c r="BO36" i="24"/>
  <c r="BP36" i="23"/>
  <c r="BK5" i="24"/>
  <c r="BK16" i="24" s="1"/>
  <c r="BM77" i="36"/>
  <c r="BO82" i="23"/>
  <c r="BN82" i="24"/>
  <c r="BN77" i="24"/>
  <c r="BO77" i="23"/>
  <c r="BN68" i="24"/>
  <c r="BO68" i="23"/>
  <c r="BN70" i="24"/>
  <c r="BO70" i="23"/>
  <c r="BO65" i="23"/>
  <c r="BN65" i="24"/>
  <c r="BN13" i="23"/>
  <c r="BO60" i="23"/>
  <c r="BN60" i="24"/>
  <c r="BN47" i="24"/>
  <c r="BO47" i="23"/>
  <c r="BN73" i="24"/>
  <c r="BO73" i="23"/>
  <c r="BN38" i="24"/>
  <c r="BO38" i="23"/>
  <c r="BM12" i="24"/>
  <c r="BM6" i="25" s="1"/>
  <c r="BM66" i="25" s="1"/>
  <c r="BL4" i="25"/>
  <c r="BL6" i="24"/>
  <c r="BL5" i="24" s="1"/>
  <c r="BL15" i="24"/>
  <c r="BM79" i="36"/>
  <c r="BM73" i="36"/>
  <c r="BM11" i="24"/>
  <c r="BQ25" i="23"/>
  <c r="BP25" i="24"/>
  <c r="BP63" i="36" s="1"/>
  <c r="BN44" i="24"/>
  <c r="BO44" i="23"/>
  <c r="BO23" i="23"/>
  <c r="BN23" i="24"/>
  <c r="BN10" i="23"/>
  <c r="BN6" i="23"/>
  <c r="BN5" i="23"/>
  <c r="BN31" i="24"/>
  <c r="BN69" i="36" s="1"/>
  <c r="BO31" i="23"/>
  <c r="BN43" i="24"/>
  <c r="BO43" i="23"/>
  <c r="BN71" i="24"/>
  <c r="BO71" i="23"/>
  <c r="BO35" i="23"/>
  <c r="BN35" i="24"/>
  <c r="BN11" i="23"/>
  <c r="BN7" i="23"/>
  <c r="BO42" i="23"/>
  <c r="BN42" i="24"/>
  <c r="BN83" i="24"/>
  <c r="BO83" i="23"/>
  <c r="BO84" i="23"/>
  <c r="BN84" i="24"/>
  <c r="BO28" i="24"/>
  <c r="BO66" i="36" s="1"/>
  <c r="BP28" i="23"/>
  <c r="BP58" i="24"/>
  <c r="BQ58" i="23"/>
  <c r="BN39" i="24"/>
  <c r="BO39" i="23"/>
  <c r="BM82" i="36"/>
  <c r="BM75" i="36"/>
  <c r="BO53" i="23"/>
  <c r="BN53" i="24"/>
  <c r="BM78" i="36"/>
  <c r="BN27" i="24"/>
  <c r="BN65" i="36" s="1"/>
  <c r="BO27" i="23"/>
  <c r="BN80" i="24"/>
  <c r="BO80" i="23"/>
  <c r="BN14" i="23"/>
  <c r="BN50" i="24"/>
  <c r="BO50" i="23"/>
  <c r="BN12" i="23"/>
  <c r="BO41" i="23"/>
  <c r="BN41" i="24"/>
  <c r="BN88" i="24"/>
  <c r="BO88" i="23"/>
  <c r="BN24" i="24"/>
  <c r="BN62" i="36" s="1"/>
  <c r="BO24" i="23"/>
  <c r="BN32" i="24"/>
  <c r="BN70" i="36" s="1"/>
  <c r="BO32" i="23"/>
  <c r="CC16" i="4"/>
  <c r="CE31" i="4"/>
  <c r="CD31" i="6"/>
  <c r="CC10" i="6"/>
  <c r="CC6" i="6" s="1"/>
  <c r="CG29" i="6"/>
  <c r="CH29" i="4"/>
  <c r="CD28" i="6"/>
  <c r="CE28" i="4"/>
  <c r="CF23" i="4"/>
  <c r="CE23" i="6"/>
  <c r="CD25" i="6"/>
  <c r="CE25" i="4"/>
  <c r="CD10" i="4"/>
  <c r="CD15" i="4" s="1"/>
  <c r="CD6" i="4"/>
  <c r="CE32" i="4"/>
  <c r="CD32" i="6"/>
  <c r="CE26" i="4"/>
  <c r="CD26" i="6"/>
  <c r="CD5" i="4"/>
  <c r="CF27" i="4"/>
  <c r="CE27" i="6"/>
  <c r="CB15" i="6"/>
  <c r="CB16" i="25"/>
  <c r="CB21" i="25" s="1"/>
  <c r="CB6" i="6"/>
  <c r="CB5" i="6" s="1"/>
  <c r="CE24" i="6"/>
  <c r="CF24" i="4"/>
  <c r="CG30" i="4"/>
  <c r="CF30" i="6"/>
  <c r="CF40" i="4" l="1"/>
  <c r="CE40" i="6"/>
  <c r="CF67" i="4"/>
  <c r="CE67" i="6"/>
  <c r="CE86" i="6"/>
  <c r="CF86" i="4"/>
  <c r="CF82" i="4"/>
  <c r="CE82" i="6"/>
  <c r="CG37" i="4"/>
  <c r="CF37" i="6"/>
  <c r="CD12" i="6"/>
  <c r="CD18" i="25" s="1"/>
  <c r="CF43" i="4"/>
  <c r="CE43" i="6"/>
  <c r="CG72" i="4"/>
  <c r="CF72" i="6"/>
  <c r="CE91" i="6"/>
  <c r="CF91" i="4"/>
  <c r="CF81" i="4"/>
  <c r="CE81" i="6"/>
  <c r="CE14" i="4"/>
  <c r="CE11" i="4"/>
  <c r="CE7" i="4"/>
  <c r="CF36" i="4"/>
  <c r="CE36" i="6"/>
  <c r="CC17" i="25"/>
  <c r="CC7" i="6"/>
  <c r="CC5" i="6" s="1"/>
  <c r="CF62" i="4"/>
  <c r="CE62" i="6"/>
  <c r="CG80" i="4"/>
  <c r="CF80" i="6"/>
  <c r="CF45" i="4"/>
  <c r="CE45" i="6"/>
  <c r="CF53" i="6"/>
  <c r="CG53" i="4"/>
  <c r="CF56" i="4"/>
  <c r="CE56" i="6"/>
  <c r="CE12" i="6" s="1"/>
  <c r="CE18" i="25" s="1"/>
  <c r="CE12" i="4"/>
  <c r="CF88" i="4"/>
  <c r="CE88" i="6"/>
  <c r="CD11" i="6"/>
  <c r="CD13" i="6"/>
  <c r="CD19" i="25" s="1"/>
  <c r="CG52" i="4"/>
  <c r="CF52" i="6"/>
  <c r="CF69" i="4"/>
  <c r="CE69" i="6"/>
  <c r="CE76" i="6"/>
  <c r="CF76" i="4"/>
  <c r="CF41" i="6"/>
  <c r="CG41" i="4"/>
  <c r="CF66" i="4"/>
  <c r="CE66" i="6"/>
  <c r="CE13" i="4"/>
  <c r="CH75" i="4"/>
  <c r="CG75" i="6"/>
  <c r="CI54" i="4"/>
  <c r="CH54" i="6"/>
  <c r="CI47" i="4"/>
  <c r="CH47" i="6"/>
  <c r="CH90" i="4"/>
  <c r="CG90" i="6"/>
  <c r="CH85" i="4"/>
  <c r="CG85" i="6"/>
  <c r="CH87" i="4"/>
  <c r="CG87" i="6"/>
  <c r="CH51" i="4"/>
  <c r="CG51" i="6"/>
  <c r="CI74" i="4"/>
  <c r="CH74" i="6"/>
  <c r="CH83" i="4"/>
  <c r="CG83" i="6"/>
  <c r="CI39" i="4"/>
  <c r="CH39" i="6"/>
  <c r="CH44" i="4"/>
  <c r="CG44" i="6"/>
  <c r="CH59" i="4"/>
  <c r="CG59" i="6"/>
  <c r="CI73" i="4"/>
  <c r="CH73" i="6"/>
  <c r="CH84" i="4"/>
  <c r="CG84" i="6"/>
  <c r="CH92" i="4"/>
  <c r="CG92" i="6"/>
  <c r="CI60" i="4"/>
  <c r="CH60" i="6"/>
  <c r="CH65" i="4"/>
  <c r="CG65" i="6"/>
  <c r="CH89" i="4"/>
  <c r="CG89" i="6"/>
  <c r="CH35" i="4"/>
  <c r="CG35" i="6"/>
  <c r="CH68" i="4"/>
  <c r="CG68" i="6"/>
  <c r="CH46" i="4"/>
  <c r="CG46" i="6"/>
  <c r="CH55" i="4"/>
  <c r="CG55" i="6"/>
  <c r="CH57" i="4"/>
  <c r="CG57" i="6"/>
  <c r="CI58" i="4"/>
  <c r="CH58" i="6"/>
  <c r="CH61" i="4"/>
  <c r="CG61" i="6"/>
  <c r="CH70" i="4"/>
  <c r="CG70" i="6"/>
  <c r="CH38" i="4"/>
  <c r="CG38" i="6"/>
  <c r="CI71" i="4"/>
  <c r="CH71" i="6"/>
  <c r="CH50" i="4"/>
  <c r="CG50" i="6"/>
  <c r="CI42" i="4"/>
  <c r="CH42" i="6"/>
  <c r="CI77" i="4"/>
  <c r="CH77" i="6"/>
  <c r="BK10" i="25"/>
  <c r="BN77" i="36"/>
  <c r="BP41" i="23"/>
  <c r="BO41" i="24"/>
  <c r="BO82" i="24"/>
  <c r="BP82" i="23"/>
  <c r="BO75" i="24"/>
  <c r="BP75" i="23"/>
  <c r="BP32" i="23"/>
  <c r="BO32" i="24"/>
  <c r="BO70" i="36" s="1"/>
  <c r="BO88" i="24"/>
  <c r="BP88" i="23"/>
  <c r="BO80" i="24"/>
  <c r="BP80" i="23"/>
  <c r="BO14" i="23"/>
  <c r="BQ58" i="24"/>
  <c r="BR58" i="23"/>
  <c r="BN73" i="36"/>
  <c r="BN11" i="24"/>
  <c r="BP43" i="23"/>
  <c r="BO43" i="24"/>
  <c r="BP23" i="23"/>
  <c r="BO23" i="24"/>
  <c r="BO10" i="23"/>
  <c r="BO6" i="23"/>
  <c r="BO5" i="23"/>
  <c r="BR25" i="23"/>
  <c r="BQ25" i="24"/>
  <c r="BQ63" i="36" s="1"/>
  <c r="BO60" i="24"/>
  <c r="BP60" i="23"/>
  <c r="BO70" i="24"/>
  <c r="BP70" i="23"/>
  <c r="BO77" i="24"/>
  <c r="BP77" i="23"/>
  <c r="BP61" i="23"/>
  <c r="BO61" i="24"/>
  <c r="BO54" i="24"/>
  <c r="BP54" i="23"/>
  <c r="BN83" i="36"/>
  <c r="BP85" i="23"/>
  <c r="BO85" i="24"/>
  <c r="BO29" i="24"/>
  <c r="BO67" i="36" s="1"/>
  <c r="BP29" i="23"/>
  <c r="BN82" i="36"/>
  <c r="BK69" i="25"/>
  <c r="BK27" i="25"/>
  <c r="BO66" i="24"/>
  <c r="BP66" i="23"/>
  <c r="BP76" i="23"/>
  <c r="BO76" i="24"/>
  <c r="BP40" i="23"/>
  <c r="BO40" i="24"/>
  <c r="BP87" i="23"/>
  <c r="BO87" i="24"/>
  <c r="BO67" i="24"/>
  <c r="BP67" i="23"/>
  <c r="BN61" i="36"/>
  <c r="BN71" i="36" s="1"/>
  <c r="BN10" i="24"/>
  <c r="BL64" i="25"/>
  <c r="BL9" i="25"/>
  <c r="BP62" i="23"/>
  <c r="BO62" i="24"/>
  <c r="BP46" i="23"/>
  <c r="BO46" i="24"/>
  <c r="BO50" i="24"/>
  <c r="BP50" i="23"/>
  <c r="BO12" i="23"/>
  <c r="BN14" i="24"/>
  <c r="BN8" i="25" s="1"/>
  <c r="BN68" i="25" s="1"/>
  <c r="BP84" i="23"/>
  <c r="BO84" i="24"/>
  <c r="BP42" i="23"/>
  <c r="BO42" i="24"/>
  <c r="BP35" i="23"/>
  <c r="BO35" i="24"/>
  <c r="BO7" i="23"/>
  <c r="BO11" i="23"/>
  <c r="BN81" i="36"/>
  <c r="BP44" i="23"/>
  <c r="BO44" i="24"/>
  <c r="BM5" i="25"/>
  <c r="BM65" i="25" s="1"/>
  <c r="BM7" i="24"/>
  <c r="BL13" i="25"/>
  <c r="BL16" i="24"/>
  <c r="BP38" i="23"/>
  <c r="BO38" i="24"/>
  <c r="BO47" i="24"/>
  <c r="BP47" i="23"/>
  <c r="BR86" i="23"/>
  <c r="BQ86" i="24"/>
  <c r="BO52" i="24"/>
  <c r="BP52" i="23"/>
  <c r="BP37" i="23"/>
  <c r="BO37" i="24"/>
  <c r="BP45" i="23"/>
  <c r="BO45" i="24"/>
  <c r="BQ91" i="23"/>
  <c r="BP91" i="24"/>
  <c r="BO59" i="24"/>
  <c r="BP59" i="23"/>
  <c r="BN74" i="36"/>
  <c r="BP69" i="23"/>
  <c r="BO69" i="24"/>
  <c r="BN78" i="36"/>
  <c r="BO55" i="24"/>
  <c r="BP55" i="23"/>
  <c r="BN80" i="36"/>
  <c r="BP53" i="23"/>
  <c r="BO53" i="24"/>
  <c r="BO73" i="24"/>
  <c r="BP73" i="23"/>
  <c r="BP65" i="23"/>
  <c r="BO65" i="24"/>
  <c r="BO13" i="23"/>
  <c r="BO81" i="24"/>
  <c r="BP81" i="23"/>
  <c r="BM4" i="25"/>
  <c r="BM15" i="24"/>
  <c r="BM6" i="24"/>
  <c r="BP24" i="23"/>
  <c r="BO24" i="24"/>
  <c r="BO62" i="36" s="1"/>
  <c r="BN79" i="36"/>
  <c r="BN12" i="24"/>
  <c r="BN6" i="25" s="1"/>
  <c r="BN66" i="25" s="1"/>
  <c r="BP27" i="23"/>
  <c r="BO27" i="24"/>
  <c r="BO65" i="36" s="1"/>
  <c r="BN76" i="36"/>
  <c r="BO39" i="24"/>
  <c r="BP39" i="23"/>
  <c r="BP28" i="24"/>
  <c r="BP66" i="36" s="1"/>
  <c r="BQ28" i="23"/>
  <c r="BO83" i="24"/>
  <c r="BP83" i="23"/>
  <c r="BP71" i="23"/>
  <c r="BO71" i="24"/>
  <c r="BP31" i="23"/>
  <c r="BO31" i="24"/>
  <c r="BO69" i="36" s="1"/>
  <c r="BN15" i="23"/>
  <c r="BN16" i="23" s="1"/>
  <c r="BM86" i="36"/>
  <c r="BM87" i="36" s="1"/>
  <c r="BN85" i="36"/>
  <c r="BN13" i="24"/>
  <c r="BN7" i="25" s="1"/>
  <c r="BN67" i="25" s="1"/>
  <c r="BO68" i="24"/>
  <c r="BP68" i="23"/>
  <c r="BP36" i="24"/>
  <c r="BQ36" i="23"/>
  <c r="BO89" i="24"/>
  <c r="BP89" i="23"/>
  <c r="BN75" i="36"/>
  <c r="BL115" i="36"/>
  <c r="BQ74" i="24"/>
  <c r="BR74" i="23"/>
  <c r="BO26" i="24"/>
  <c r="BO64" i="36" s="1"/>
  <c r="BP26" i="23"/>
  <c r="BQ92" i="24"/>
  <c r="BR92" i="23"/>
  <c r="BN84" i="36"/>
  <c r="BR72" i="23"/>
  <c r="BQ72" i="24"/>
  <c r="BP30" i="23"/>
  <c r="BO30" i="24"/>
  <c r="BO68" i="36" s="1"/>
  <c r="BP56" i="23"/>
  <c r="BO56" i="24"/>
  <c r="BR51" i="23"/>
  <c r="BQ51" i="24"/>
  <c r="BP57" i="23"/>
  <c r="BO57" i="24"/>
  <c r="BP90" i="23"/>
  <c r="BO90" i="24"/>
  <c r="CC16" i="25"/>
  <c r="CC21" i="25" s="1"/>
  <c r="CC15" i="6"/>
  <c r="CD10" i="6"/>
  <c r="CD16" i="25" s="1"/>
  <c r="CE31" i="6"/>
  <c r="CF31" i="4"/>
  <c r="CI29" i="4"/>
  <c r="CH29" i="6"/>
  <c r="CD16" i="4"/>
  <c r="CF24" i="6"/>
  <c r="CG24" i="4"/>
  <c r="CB16" i="6"/>
  <c r="CB25" i="25"/>
  <c r="CB22" i="25" s="1"/>
  <c r="CE25" i="6"/>
  <c r="CF25" i="4"/>
  <c r="CE6" i="4"/>
  <c r="CF28" i="4"/>
  <c r="CE28" i="6"/>
  <c r="CF32" i="4"/>
  <c r="CE32" i="6"/>
  <c r="CF27" i="6"/>
  <c r="CG27" i="4"/>
  <c r="CE10" i="4"/>
  <c r="CE15" i="4" s="1"/>
  <c r="CF26" i="4"/>
  <c r="CE26" i="6"/>
  <c r="CE5" i="4"/>
  <c r="CG23" i="4"/>
  <c r="CF23" i="6"/>
  <c r="CG30" i="6"/>
  <c r="CH30" i="4"/>
  <c r="CG43" i="4" l="1"/>
  <c r="CF43" i="6"/>
  <c r="CG82" i="4"/>
  <c r="CF82" i="6"/>
  <c r="CG67" i="4"/>
  <c r="CF67" i="6"/>
  <c r="CH72" i="4"/>
  <c r="CG72" i="6"/>
  <c r="CG86" i="4"/>
  <c r="CF86" i="6"/>
  <c r="CH37" i="4"/>
  <c r="CG37" i="6"/>
  <c r="CG40" i="4"/>
  <c r="CF40" i="6"/>
  <c r="CG41" i="6"/>
  <c r="CH41" i="4"/>
  <c r="CH80" i="4"/>
  <c r="CG80" i="6"/>
  <c r="CG91" i="4"/>
  <c r="CF91" i="6"/>
  <c r="CG69" i="4"/>
  <c r="CF69" i="6"/>
  <c r="CD17" i="25"/>
  <c r="CD21" i="25" s="1"/>
  <c r="CD7" i="6"/>
  <c r="CE11" i="6"/>
  <c r="CC16" i="6"/>
  <c r="CE13" i="6"/>
  <c r="CE19" i="25" s="1"/>
  <c r="CG76" i="4"/>
  <c r="CF76" i="6"/>
  <c r="CG56" i="4"/>
  <c r="CF56" i="6"/>
  <c r="CF12" i="6" s="1"/>
  <c r="CF18" i="25" s="1"/>
  <c r="CF12" i="4"/>
  <c r="CG45" i="4"/>
  <c r="CF45" i="6"/>
  <c r="CG62" i="4"/>
  <c r="CF62" i="6"/>
  <c r="CF11" i="4"/>
  <c r="CG36" i="4"/>
  <c r="CF36" i="6"/>
  <c r="CF11" i="6" s="1"/>
  <c r="CF7" i="4"/>
  <c r="CE14" i="6"/>
  <c r="CE20" i="25" s="1"/>
  <c r="CF13" i="4"/>
  <c r="CG66" i="4"/>
  <c r="CF66" i="6"/>
  <c r="CF13" i="6" s="1"/>
  <c r="CF19" i="25" s="1"/>
  <c r="CH52" i="4"/>
  <c r="CG52" i="6"/>
  <c r="CG88" i="4"/>
  <c r="CF88" i="6"/>
  <c r="CG53" i="6"/>
  <c r="CH53" i="4"/>
  <c r="CG81" i="4"/>
  <c r="CF81" i="6"/>
  <c r="CF14" i="6" s="1"/>
  <c r="CF20" i="25" s="1"/>
  <c r="CF14" i="4"/>
  <c r="CI75" i="4"/>
  <c r="CH75" i="6"/>
  <c r="CD6" i="6"/>
  <c r="CD5" i="6" s="1"/>
  <c r="CD15" i="6"/>
  <c r="CJ77" i="4"/>
  <c r="CJ77" i="6" s="1"/>
  <c r="CI77" i="6"/>
  <c r="CI38" i="4"/>
  <c r="CH38" i="6"/>
  <c r="CI70" i="4"/>
  <c r="CH70" i="6"/>
  <c r="CI61" i="4"/>
  <c r="CH61" i="6"/>
  <c r="CI57" i="4"/>
  <c r="CH57" i="6"/>
  <c r="CI89" i="4"/>
  <c r="CH89" i="6"/>
  <c r="CI84" i="4"/>
  <c r="CH84" i="6"/>
  <c r="CJ73" i="4"/>
  <c r="CJ73" i="6" s="1"/>
  <c r="CI73" i="6"/>
  <c r="CI46" i="4"/>
  <c r="CH46" i="6"/>
  <c r="CI68" i="4"/>
  <c r="CH68" i="6"/>
  <c r="CI35" i="4"/>
  <c r="CH35" i="6"/>
  <c r="CJ60" i="4"/>
  <c r="CJ60" i="6" s="1"/>
  <c r="CI60" i="6"/>
  <c r="CI92" i="4"/>
  <c r="CH92" i="6"/>
  <c r="CI44" i="4"/>
  <c r="CH44" i="6"/>
  <c r="CI83" i="4"/>
  <c r="CH83" i="6"/>
  <c r="CJ74" i="4"/>
  <c r="CJ74" i="6" s="1"/>
  <c r="CI74" i="6"/>
  <c r="CI51" i="4"/>
  <c r="CH51" i="6"/>
  <c r="CJ47" i="4"/>
  <c r="CJ47" i="6" s="1"/>
  <c r="CI47" i="6"/>
  <c r="CJ42" i="4"/>
  <c r="CJ42" i="6" s="1"/>
  <c r="CI42" i="6"/>
  <c r="CJ71" i="4"/>
  <c r="CJ71" i="6" s="1"/>
  <c r="CI71" i="6"/>
  <c r="CJ58" i="4"/>
  <c r="CJ58" i="6" s="1"/>
  <c r="CI58" i="6"/>
  <c r="CF17" i="25"/>
  <c r="CF7" i="6"/>
  <c r="CI50" i="4"/>
  <c r="CH50" i="6"/>
  <c r="CI55" i="4"/>
  <c r="CH55" i="6"/>
  <c r="CI65" i="4"/>
  <c r="CH65" i="6"/>
  <c r="CI59" i="4"/>
  <c r="CH59" i="6"/>
  <c r="CJ39" i="4"/>
  <c r="CJ39" i="6" s="1"/>
  <c r="CI39" i="6"/>
  <c r="CI87" i="4"/>
  <c r="CH87" i="6"/>
  <c r="CI85" i="4"/>
  <c r="CH85" i="6"/>
  <c r="CI90" i="4"/>
  <c r="CH90" i="6"/>
  <c r="CJ54" i="4"/>
  <c r="CJ54" i="6" s="1"/>
  <c r="CI54" i="6"/>
  <c r="BO84" i="36"/>
  <c r="CC25" i="25"/>
  <c r="CC22" i="25" s="1"/>
  <c r="BO81" i="36"/>
  <c r="BO79" i="36"/>
  <c r="BO74" i="36"/>
  <c r="BP90" i="24"/>
  <c r="BQ90" i="23"/>
  <c r="BR92" i="24"/>
  <c r="BS92" i="23"/>
  <c r="BQ27" i="23"/>
  <c r="BP27" i="24"/>
  <c r="BP65" i="36" s="1"/>
  <c r="BQ65" i="23"/>
  <c r="BP65" i="24"/>
  <c r="BP13" i="23"/>
  <c r="BP37" i="24"/>
  <c r="BQ37" i="23"/>
  <c r="BQ87" i="23"/>
  <c r="BP87" i="24"/>
  <c r="BO14" i="24"/>
  <c r="BO8" i="25" s="1"/>
  <c r="BO68" i="25" s="1"/>
  <c r="BO80" i="36"/>
  <c r="BP31" i="24"/>
  <c r="BP69" i="36" s="1"/>
  <c r="BQ31" i="23"/>
  <c r="BO77" i="36"/>
  <c r="BP73" i="24"/>
  <c r="BQ73" i="23"/>
  <c r="BQ59" i="23"/>
  <c r="BP59" i="24"/>
  <c r="BO83" i="36"/>
  <c r="BQ52" i="23"/>
  <c r="BP52" i="24"/>
  <c r="BP47" i="24"/>
  <c r="BQ47" i="23"/>
  <c r="BO82" i="36"/>
  <c r="BQ42" i="23"/>
  <c r="BP42" i="24"/>
  <c r="BL10" i="25"/>
  <c r="BL69" i="25"/>
  <c r="BL27" i="25"/>
  <c r="BQ67" i="23"/>
  <c r="BP67" i="24"/>
  <c r="BO78" i="36"/>
  <c r="BQ66" i="23"/>
  <c r="BP66" i="24"/>
  <c r="BP85" i="24"/>
  <c r="BQ85" i="23"/>
  <c r="BP70" i="24"/>
  <c r="BQ70" i="23"/>
  <c r="BO15" i="23"/>
  <c r="BO16" i="23" s="1"/>
  <c r="BQ43" i="23"/>
  <c r="BP43" i="24"/>
  <c r="BQ88" i="23"/>
  <c r="BP88" i="24"/>
  <c r="BQ41" i="23"/>
  <c r="BP41" i="24"/>
  <c r="BQ30" i="23"/>
  <c r="BP30" i="24"/>
  <c r="BP68" i="36" s="1"/>
  <c r="BS74" i="23"/>
  <c r="BR74" i="24"/>
  <c r="BR36" i="23"/>
  <c r="BQ36" i="24"/>
  <c r="BP83" i="24"/>
  <c r="BQ83" i="23"/>
  <c r="BP81" i="24"/>
  <c r="BQ81" i="23"/>
  <c r="BQ62" i="23"/>
  <c r="BP62" i="24"/>
  <c r="BP76" i="24"/>
  <c r="BQ76" i="23"/>
  <c r="BR58" i="24"/>
  <c r="BS58" i="23"/>
  <c r="BP75" i="24"/>
  <c r="BQ75" i="23"/>
  <c r="BP57" i="24"/>
  <c r="BQ57" i="23"/>
  <c r="BP56" i="24"/>
  <c r="BQ56" i="23"/>
  <c r="BS72" i="23"/>
  <c r="BR72" i="24"/>
  <c r="BP26" i="24"/>
  <c r="BP64" i="36" s="1"/>
  <c r="BQ26" i="23"/>
  <c r="BP89" i="24"/>
  <c r="BQ89" i="23"/>
  <c r="BP68" i="24"/>
  <c r="BQ68" i="23"/>
  <c r="BM115" i="36"/>
  <c r="BR28" i="23"/>
  <c r="BQ28" i="24"/>
  <c r="BQ66" i="36" s="1"/>
  <c r="BM13" i="25"/>
  <c r="BQ45" i="23"/>
  <c r="BP45" i="24"/>
  <c r="BO85" i="36"/>
  <c r="BQ44" i="23"/>
  <c r="BP44" i="24"/>
  <c r="BP82" i="36" s="1"/>
  <c r="BO73" i="36"/>
  <c r="BO11" i="24"/>
  <c r="BP50" i="24"/>
  <c r="BQ50" i="23"/>
  <c r="BP12" i="23"/>
  <c r="BQ46" i="23"/>
  <c r="BP46" i="24"/>
  <c r="BP40" i="24"/>
  <c r="BQ40" i="23"/>
  <c r="BQ29" i="23"/>
  <c r="BP29" i="24"/>
  <c r="BP67" i="36" s="1"/>
  <c r="BQ61" i="23"/>
  <c r="BP61" i="24"/>
  <c r="BR25" i="24"/>
  <c r="BR63" i="36" s="1"/>
  <c r="BS25" i="23"/>
  <c r="BO61" i="36"/>
  <c r="BO71" i="36" s="1"/>
  <c r="BO10" i="24"/>
  <c r="BN5" i="25"/>
  <c r="BN65" i="25" s="1"/>
  <c r="BN7" i="24"/>
  <c r="BQ82" i="23"/>
  <c r="BP82" i="24"/>
  <c r="BR51" i="24"/>
  <c r="BS51" i="23"/>
  <c r="BQ39" i="23"/>
  <c r="BP39" i="24"/>
  <c r="BQ24" i="23"/>
  <c r="BP24" i="24"/>
  <c r="BP62" i="36" s="1"/>
  <c r="BQ53" i="23"/>
  <c r="BP53" i="24"/>
  <c r="BR91" i="23"/>
  <c r="BQ91" i="24"/>
  <c r="BS86" i="23"/>
  <c r="BR86" i="24"/>
  <c r="BQ38" i="23"/>
  <c r="BP38" i="24"/>
  <c r="BQ32" i="23"/>
  <c r="BP32" i="24"/>
  <c r="BP70" i="36" s="1"/>
  <c r="BQ71" i="23"/>
  <c r="BP71" i="24"/>
  <c r="BM9" i="25"/>
  <c r="BM64" i="25"/>
  <c r="BO13" i="24"/>
  <c r="BO7" i="25" s="1"/>
  <c r="BO67" i="25" s="1"/>
  <c r="BO76" i="36"/>
  <c r="BQ55" i="23"/>
  <c r="BP55" i="24"/>
  <c r="BQ69" i="23"/>
  <c r="BP69" i="24"/>
  <c r="BO75" i="36"/>
  <c r="BM5" i="24"/>
  <c r="BM16" i="24" s="1"/>
  <c r="BP11" i="23"/>
  <c r="BQ35" i="23"/>
  <c r="BP35" i="24"/>
  <c r="BP7" i="23"/>
  <c r="BQ84" i="23"/>
  <c r="BP84" i="24"/>
  <c r="BO12" i="24"/>
  <c r="BO6" i="25" s="1"/>
  <c r="BO66" i="25" s="1"/>
  <c r="BN6" i="24"/>
  <c r="BN15" i="24"/>
  <c r="BN4" i="25"/>
  <c r="BP54" i="24"/>
  <c r="BQ54" i="23"/>
  <c r="BQ77" i="23"/>
  <c r="BP77" i="24"/>
  <c r="BP60" i="24"/>
  <c r="BQ60" i="23"/>
  <c r="BQ23" i="23"/>
  <c r="BP23" i="24"/>
  <c r="BP10" i="23"/>
  <c r="BP6" i="23"/>
  <c r="BP5" i="23"/>
  <c r="BN86" i="36"/>
  <c r="BN87" i="36" s="1"/>
  <c r="BP80" i="24"/>
  <c r="BQ80" i="23"/>
  <c r="BP14" i="23"/>
  <c r="CG31" i="4"/>
  <c r="CF31" i="6"/>
  <c r="CE16" i="4"/>
  <c r="CE10" i="6"/>
  <c r="CE6" i="6" s="1"/>
  <c r="CI29" i="6"/>
  <c r="CJ29" i="4"/>
  <c r="CJ29" i="6" s="1"/>
  <c r="CG23" i="6"/>
  <c r="CH23" i="4"/>
  <c r="CG32" i="4"/>
  <c r="CF32" i="6"/>
  <c r="CG25" i="4"/>
  <c r="CF25" i="6"/>
  <c r="CF10" i="4"/>
  <c r="CF15" i="4" s="1"/>
  <c r="CD16" i="6"/>
  <c r="CD25" i="25"/>
  <c r="CG26" i="4"/>
  <c r="CF26" i="6"/>
  <c r="CH24" i="4"/>
  <c r="CG24" i="6"/>
  <c r="CG28" i="4"/>
  <c r="CF28" i="6"/>
  <c r="CG27" i="6"/>
  <c r="CH27" i="4"/>
  <c r="CF5" i="4"/>
  <c r="CF6" i="4"/>
  <c r="CI30" i="4"/>
  <c r="CH30" i="6"/>
  <c r="CI37" i="4" l="1"/>
  <c r="CH37" i="6"/>
  <c r="CI72" i="4"/>
  <c r="CH72" i="6"/>
  <c r="CH82" i="4"/>
  <c r="CG82" i="6"/>
  <c r="CH40" i="4"/>
  <c r="CG40" i="6"/>
  <c r="CH86" i="4"/>
  <c r="CG86" i="6"/>
  <c r="CH67" i="4"/>
  <c r="CG67" i="6"/>
  <c r="CH43" i="4"/>
  <c r="CG43" i="6"/>
  <c r="CH76" i="4"/>
  <c r="CG76" i="6"/>
  <c r="CD22" i="25"/>
  <c r="CG81" i="6"/>
  <c r="CG14" i="4"/>
  <c r="CH81" i="4"/>
  <c r="CH88" i="4"/>
  <c r="CG88" i="6"/>
  <c r="CG66" i="6"/>
  <c r="CG13" i="4"/>
  <c r="CH66" i="4"/>
  <c r="CH62" i="4"/>
  <c r="CG62" i="6"/>
  <c r="CI80" i="4"/>
  <c r="CH80" i="6"/>
  <c r="CI53" i="4"/>
  <c r="CH53" i="6"/>
  <c r="CG36" i="6"/>
  <c r="CG7" i="4"/>
  <c r="CH36" i="4"/>
  <c r="CG11" i="4"/>
  <c r="CH56" i="4"/>
  <c r="CG56" i="6"/>
  <c r="CG12" i="6" s="1"/>
  <c r="CG18" i="25" s="1"/>
  <c r="CG12" i="4"/>
  <c r="CI41" i="4"/>
  <c r="CH41" i="6"/>
  <c r="CH52" i="6"/>
  <c r="CI52" i="4"/>
  <c r="CH45" i="4"/>
  <c r="CG45" i="6"/>
  <c r="CE7" i="6"/>
  <c r="CE5" i="6" s="1"/>
  <c r="CE16" i="6" s="1"/>
  <c r="CE17" i="25"/>
  <c r="CG69" i="6"/>
  <c r="CH69" i="4"/>
  <c r="CG91" i="6"/>
  <c r="CH91" i="4"/>
  <c r="CE15" i="6"/>
  <c r="CJ75" i="4"/>
  <c r="CJ75" i="6" s="1"/>
  <c r="CI75" i="6"/>
  <c r="CJ50" i="4"/>
  <c r="CI50" i="6"/>
  <c r="CJ44" i="4"/>
  <c r="CJ44" i="6" s="1"/>
  <c r="CI44" i="6"/>
  <c r="CJ85" i="4"/>
  <c r="CJ85" i="6" s="1"/>
  <c r="CI85" i="6"/>
  <c r="CJ59" i="4"/>
  <c r="CJ59" i="6" s="1"/>
  <c r="CI59" i="6"/>
  <c r="CJ55" i="4"/>
  <c r="CJ55" i="6" s="1"/>
  <c r="CI55" i="6"/>
  <c r="CJ68" i="4"/>
  <c r="CJ68" i="6" s="1"/>
  <c r="CI68" i="6"/>
  <c r="CJ46" i="4"/>
  <c r="CJ46" i="6" s="1"/>
  <c r="CI46" i="6"/>
  <c r="CJ84" i="4"/>
  <c r="CJ84" i="6" s="1"/>
  <c r="CI84" i="6"/>
  <c r="CJ61" i="4"/>
  <c r="CJ61" i="6" s="1"/>
  <c r="CI61" i="6"/>
  <c r="CJ70" i="4"/>
  <c r="CJ70" i="6" s="1"/>
  <c r="CI70" i="6"/>
  <c r="CE16" i="25"/>
  <c r="CE21" i="25" s="1"/>
  <c r="CJ65" i="4"/>
  <c r="CI65" i="6"/>
  <c r="CJ51" i="4"/>
  <c r="CJ51" i="6" s="1"/>
  <c r="CI51" i="6"/>
  <c r="CJ83" i="4"/>
  <c r="CJ83" i="6" s="1"/>
  <c r="CI83" i="6"/>
  <c r="CJ90" i="4"/>
  <c r="CJ90" i="6" s="1"/>
  <c r="CI90" i="6"/>
  <c r="CJ87" i="4"/>
  <c r="CJ87" i="6" s="1"/>
  <c r="CI87" i="6"/>
  <c r="CJ92" i="4"/>
  <c r="CJ92" i="6" s="1"/>
  <c r="CI92" i="6"/>
  <c r="CJ35" i="4"/>
  <c r="CI35" i="6"/>
  <c r="CJ89" i="4"/>
  <c r="CJ89" i="6" s="1"/>
  <c r="CI89" i="6"/>
  <c r="CJ57" i="4"/>
  <c r="CJ57" i="6" s="1"/>
  <c r="CI57" i="6"/>
  <c r="CJ38" i="4"/>
  <c r="CJ38" i="6" s="1"/>
  <c r="CI38" i="6"/>
  <c r="BP80" i="36"/>
  <c r="BP78" i="36"/>
  <c r="BP76" i="36"/>
  <c r="BP84" i="36"/>
  <c r="BP74" i="36"/>
  <c r="BQ77" i="24"/>
  <c r="BR77" i="23"/>
  <c r="BR32" i="23"/>
  <c r="BQ32" i="24"/>
  <c r="BQ70" i="36" s="1"/>
  <c r="BQ45" i="24"/>
  <c r="BR45" i="23"/>
  <c r="BR26" i="23"/>
  <c r="BQ26" i="24"/>
  <c r="BQ64" i="36" s="1"/>
  <c r="BR76" i="23"/>
  <c r="BQ76" i="24"/>
  <c r="BR31" i="23"/>
  <c r="BQ31" i="24"/>
  <c r="BQ69" i="36" s="1"/>
  <c r="BR90" i="23"/>
  <c r="BQ90" i="24"/>
  <c r="BR80" i="23"/>
  <c r="BQ80" i="24"/>
  <c r="BQ14" i="23"/>
  <c r="BR60" i="23"/>
  <c r="BQ60" i="24"/>
  <c r="BQ54" i="24"/>
  <c r="BR54" i="23"/>
  <c r="BN13" i="25"/>
  <c r="BR84" i="23"/>
  <c r="BQ84" i="24"/>
  <c r="BR69" i="23"/>
  <c r="BQ69" i="24"/>
  <c r="BQ71" i="24"/>
  <c r="BR71" i="23"/>
  <c r="BT51" i="23"/>
  <c r="BS51" i="24"/>
  <c r="BN5" i="24"/>
  <c r="BN16" i="24" s="1"/>
  <c r="BT25" i="23"/>
  <c r="BS25" i="24"/>
  <c r="BS63" i="36" s="1"/>
  <c r="BP12" i="24"/>
  <c r="BP6" i="25" s="1"/>
  <c r="BP66" i="25" s="1"/>
  <c r="BQ44" i="24"/>
  <c r="BR44" i="23"/>
  <c r="BM10" i="25"/>
  <c r="BS36" i="23"/>
  <c r="BR36" i="24"/>
  <c r="BQ30" i="24"/>
  <c r="BQ68" i="36" s="1"/>
  <c r="BR30" i="23"/>
  <c r="BR85" i="23"/>
  <c r="BQ85" i="24"/>
  <c r="BQ52" i="24"/>
  <c r="BR52" i="23"/>
  <c r="BQ73" i="24"/>
  <c r="BR73" i="23"/>
  <c r="BQ27" i="24"/>
  <c r="BQ65" i="36" s="1"/>
  <c r="BR27" i="23"/>
  <c r="BR23" i="23"/>
  <c r="BQ23" i="24"/>
  <c r="BQ6" i="23"/>
  <c r="BQ10" i="23"/>
  <c r="BQ5" i="23"/>
  <c r="BR53" i="23"/>
  <c r="BQ53" i="24"/>
  <c r="BR82" i="23"/>
  <c r="BQ82" i="24"/>
  <c r="BR61" i="23"/>
  <c r="BQ61" i="24"/>
  <c r="BR50" i="23"/>
  <c r="BQ50" i="24"/>
  <c r="BQ12" i="23"/>
  <c r="BR68" i="23"/>
  <c r="BQ68" i="24"/>
  <c r="BQ75" i="24"/>
  <c r="BR75" i="23"/>
  <c r="BR41" i="23"/>
  <c r="BQ41" i="24"/>
  <c r="BQ66" i="24"/>
  <c r="BR66" i="23"/>
  <c r="BR42" i="23"/>
  <c r="BQ42" i="24"/>
  <c r="BP14" i="24"/>
  <c r="BP8" i="25" s="1"/>
  <c r="BP68" i="25" s="1"/>
  <c r="BP15" i="23"/>
  <c r="BP16" i="23" s="1"/>
  <c r="BQ38" i="24"/>
  <c r="BR38" i="23"/>
  <c r="BS91" i="23"/>
  <c r="BR91" i="24"/>
  <c r="BR24" i="23"/>
  <c r="BQ24" i="24"/>
  <c r="BQ62" i="36" s="1"/>
  <c r="BQ29" i="24"/>
  <c r="BQ67" i="36" s="1"/>
  <c r="BR29" i="23"/>
  <c r="BQ46" i="24"/>
  <c r="BR46" i="23"/>
  <c r="BO5" i="25"/>
  <c r="BO65" i="25" s="1"/>
  <c r="BO7" i="24"/>
  <c r="BR89" i="23"/>
  <c r="BQ89" i="24"/>
  <c r="BQ57" i="24"/>
  <c r="BR57" i="23"/>
  <c r="BT58" i="23"/>
  <c r="BS58" i="24"/>
  <c r="BR83" i="23"/>
  <c r="BQ83" i="24"/>
  <c r="BR88" i="23"/>
  <c r="BQ88" i="24"/>
  <c r="BR47" i="23"/>
  <c r="BQ47" i="24"/>
  <c r="BQ87" i="24"/>
  <c r="BR87" i="23"/>
  <c r="BP13" i="24"/>
  <c r="BP7" i="25" s="1"/>
  <c r="BP67" i="25" s="1"/>
  <c r="BT92" i="23"/>
  <c r="BS92" i="24"/>
  <c r="BN9" i="25"/>
  <c r="BN64" i="25"/>
  <c r="BR35" i="23"/>
  <c r="BQ35" i="24"/>
  <c r="BQ7" i="23"/>
  <c r="BQ11" i="23"/>
  <c r="BS86" i="24"/>
  <c r="BT86" i="23"/>
  <c r="BQ39" i="24"/>
  <c r="BR39" i="23"/>
  <c r="BR28" i="24"/>
  <c r="BR66" i="36" s="1"/>
  <c r="BS28" i="23"/>
  <c r="BR56" i="23"/>
  <c r="BQ56" i="24"/>
  <c r="BR81" i="23"/>
  <c r="BQ81" i="24"/>
  <c r="BR43" i="23"/>
  <c r="BQ43" i="24"/>
  <c r="BQ59" i="24"/>
  <c r="BR59" i="23"/>
  <c r="BP75" i="36"/>
  <c r="BN115" i="36"/>
  <c r="BP61" i="36"/>
  <c r="BP71" i="36" s="1"/>
  <c r="BP10" i="24"/>
  <c r="BP73" i="36"/>
  <c r="BP11" i="24"/>
  <c r="BR55" i="23"/>
  <c r="BQ55" i="24"/>
  <c r="BM69" i="25"/>
  <c r="BM27" i="25"/>
  <c r="BP77" i="36"/>
  <c r="BO6" i="24"/>
  <c r="BO4" i="25"/>
  <c r="BO15" i="24"/>
  <c r="BR40" i="23"/>
  <c r="BQ40" i="24"/>
  <c r="BO86" i="36"/>
  <c r="BO87" i="36" s="1"/>
  <c r="BP83" i="36"/>
  <c r="BS72" i="24"/>
  <c r="BT72" i="23"/>
  <c r="BR62" i="23"/>
  <c r="BQ62" i="24"/>
  <c r="BS74" i="24"/>
  <c r="BT74" i="23"/>
  <c r="BP79" i="36"/>
  <c r="BP81" i="36"/>
  <c r="BR70" i="23"/>
  <c r="BQ70" i="24"/>
  <c r="BQ67" i="24"/>
  <c r="BR67" i="23"/>
  <c r="BP85" i="36"/>
  <c r="BR37" i="23"/>
  <c r="BQ37" i="24"/>
  <c r="BQ65" i="24"/>
  <c r="BR65" i="23"/>
  <c r="BQ13" i="23"/>
  <c r="CH31" i="4"/>
  <c r="CG31" i="6"/>
  <c r="CF10" i="6"/>
  <c r="CF6" i="6" s="1"/>
  <c r="CF5" i="6" s="1"/>
  <c r="CG5" i="4"/>
  <c r="CG6" i="4"/>
  <c r="CI27" i="4"/>
  <c r="CH27" i="6"/>
  <c r="CH24" i="6"/>
  <c r="CI24" i="4"/>
  <c r="CF16" i="4"/>
  <c r="CH32" i="4"/>
  <c r="CG32" i="6"/>
  <c r="CE25" i="25"/>
  <c r="CE22" i="25" s="1"/>
  <c r="CF15" i="6"/>
  <c r="CF16" i="25"/>
  <c r="CF21" i="25" s="1"/>
  <c r="CG10" i="4"/>
  <c r="CG15" i="4" s="1"/>
  <c r="CH28" i="4"/>
  <c r="CG28" i="6"/>
  <c r="CG26" i="6"/>
  <c r="CH26" i="4"/>
  <c r="CH25" i="4"/>
  <c r="CG25" i="6"/>
  <c r="CH23" i="6"/>
  <c r="CI23" i="4"/>
  <c r="CJ30" i="4"/>
  <c r="CI30" i="6"/>
  <c r="CI67" i="4" l="1"/>
  <c r="CH67" i="6"/>
  <c r="CI40" i="4"/>
  <c r="CH40" i="6"/>
  <c r="CI72" i="6"/>
  <c r="CJ72" i="4"/>
  <c r="CJ72" i="6" s="1"/>
  <c r="CI43" i="4"/>
  <c r="CH43" i="6"/>
  <c r="CH86" i="6"/>
  <c r="CI86" i="4"/>
  <c r="CH82" i="6"/>
  <c r="CI82" i="4"/>
  <c r="CJ37" i="4"/>
  <c r="CJ37" i="6" s="1"/>
  <c r="CI37" i="6"/>
  <c r="CI69" i="4"/>
  <c r="CH69" i="6"/>
  <c r="CH56" i="6"/>
  <c r="CI56" i="4"/>
  <c r="CH12" i="4"/>
  <c r="CG11" i="6"/>
  <c r="CJ80" i="4"/>
  <c r="CJ80" i="6" s="1"/>
  <c r="CI80" i="6"/>
  <c r="CH81" i="6"/>
  <c r="CH14" i="4"/>
  <c r="CI81" i="4"/>
  <c r="CI45" i="4"/>
  <c r="CH45" i="6"/>
  <c r="CI41" i="6"/>
  <c r="CJ41" i="4"/>
  <c r="CJ41" i="6" s="1"/>
  <c r="CG13" i="6"/>
  <c r="CG19" i="25" s="1"/>
  <c r="CI76" i="4"/>
  <c r="CH76" i="6"/>
  <c r="CI91" i="4"/>
  <c r="CH91" i="6"/>
  <c r="CJ52" i="4"/>
  <c r="CJ52" i="6" s="1"/>
  <c r="CI52" i="6"/>
  <c r="CH36" i="6"/>
  <c r="CH11" i="6" s="1"/>
  <c r="CH11" i="4"/>
  <c r="CH7" i="4"/>
  <c r="CI36" i="4"/>
  <c r="CJ53" i="4"/>
  <c r="CJ53" i="6" s="1"/>
  <c r="CI53" i="6"/>
  <c r="CI62" i="4"/>
  <c r="CH62" i="6"/>
  <c r="CG14" i="6"/>
  <c r="CG20" i="25" s="1"/>
  <c r="CH13" i="4"/>
  <c r="CI66" i="4"/>
  <c r="CH66" i="6"/>
  <c r="CH13" i="6" s="1"/>
  <c r="CH19" i="25" s="1"/>
  <c r="CI88" i="4"/>
  <c r="CH88" i="6"/>
  <c r="CH17" i="25"/>
  <c r="CJ65" i="6"/>
  <c r="CJ35" i="6"/>
  <c r="CJ50" i="6"/>
  <c r="BQ75" i="36"/>
  <c r="BQ77" i="36"/>
  <c r="BQ74" i="36"/>
  <c r="BO115" i="36"/>
  <c r="BP86" i="36"/>
  <c r="BP87" i="36" s="1"/>
  <c r="BR59" i="24"/>
  <c r="BS59" i="23"/>
  <c r="BR43" i="24"/>
  <c r="BS43" i="23"/>
  <c r="BR56" i="24"/>
  <c r="BS56" i="23"/>
  <c r="BN27" i="25"/>
  <c r="BN69" i="25"/>
  <c r="BR87" i="24"/>
  <c r="BS87" i="23"/>
  <c r="BS46" i="23"/>
  <c r="BR46" i="24"/>
  <c r="BS91" i="24"/>
  <c r="BT91" i="23"/>
  <c r="BR66" i="24"/>
  <c r="BS66" i="23"/>
  <c r="BR61" i="24"/>
  <c r="BS61" i="23"/>
  <c r="BR53" i="24"/>
  <c r="BS53" i="23"/>
  <c r="BS73" i="23"/>
  <c r="BR73" i="24"/>
  <c r="BS84" i="23"/>
  <c r="BR84" i="24"/>
  <c r="BQ14" i="24"/>
  <c r="BQ8" i="25" s="1"/>
  <c r="BQ68" i="25" s="1"/>
  <c r="BS77" i="23"/>
  <c r="BR77" i="24"/>
  <c r="BR37" i="24"/>
  <c r="BS37" i="23"/>
  <c r="BU74" i="23"/>
  <c r="BT74" i="24"/>
  <c r="BU72" i="23"/>
  <c r="BT72" i="24"/>
  <c r="BQ78" i="36"/>
  <c r="BP6" i="24"/>
  <c r="BP4" i="25"/>
  <c r="BP15" i="24"/>
  <c r="BS28" i="24"/>
  <c r="BS66" i="36" s="1"/>
  <c r="BT28" i="23"/>
  <c r="BT86" i="24"/>
  <c r="BU86" i="23"/>
  <c r="BQ73" i="36"/>
  <c r="BQ11" i="24"/>
  <c r="BR88" i="24"/>
  <c r="BS88" i="23"/>
  <c r="BU58" i="23"/>
  <c r="BT58" i="24"/>
  <c r="BS89" i="23"/>
  <c r="BR89" i="24"/>
  <c r="BQ84" i="36"/>
  <c r="BS38" i="23"/>
  <c r="BR38" i="24"/>
  <c r="BQ12" i="24"/>
  <c r="BQ6" i="25" s="1"/>
  <c r="BQ66" i="25" s="1"/>
  <c r="BS23" i="23"/>
  <c r="BR23" i="24"/>
  <c r="BR6" i="23"/>
  <c r="BR10" i="23"/>
  <c r="BR5" i="23"/>
  <c r="BR85" i="24"/>
  <c r="BS85" i="23"/>
  <c r="BS36" i="24"/>
  <c r="BT36" i="23"/>
  <c r="BN10" i="25"/>
  <c r="BR80" i="24"/>
  <c r="BS80" i="23"/>
  <c r="BR14" i="23"/>
  <c r="BR90" i="24"/>
  <c r="BS90" i="23"/>
  <c r="BR76" i="24"/>
  <c r="BS76" i="23"/>
  <c r="BQ83" i="36"/>
  <c r="BR62" i="24"/>
  <c r="BS62" i="23"/>
  <c r="BQ61" i="36"/>
  <c r="BQ71" i="36" s="1"/>
  <c r="BQ10" i="24"/>
  <c r="BS65" i="23"/>
  <c r="BR65" i="24"/>
  <c r="BR13" i="23"/>
  <c r="BS70" i="23"/>
  <c r="BR70" i="24"/>
  <c r="BR40" i="24"/>
  <c r="BS40" i="23"/>
  <c r="BS55" i="23"/>
  <c r="BR55" i="24"/>
  <c r="BS81" i="23"/>
  <c r="BR81" i="24"/>
  <c r="BS35" i="23"/>
  <c r="BR35" i="24"/>
  <c r="BR7" i="23"/>
  <c r="BR11" i="23"/>
  <c r="BT92" i="24"/>
  <c r="BU92" i="23"/>
  <c r="BQ85" i="36"/>
  <c r="BS57" i="23"/>
  <c r="BR57" i="24"/>
  <c r="BO5" i="24"/>
  <c r="BO16" i="24" s="1"/>
  <c r="BS29" i="23"/>
  <c r="BR29" i="24"/>
  <c r="BR67" i="36" s="1"/>
  <c r="BS24" i="23"/>
  <c r="BR24" i="24"/>
  <c r="BR62" i="36" s="1"/>
  <c r="BQ79" i="36"/>
  <c r="BS50" i="23"/>
  <c r="BR50" i="24"/>
  <c r="BR12" i="23"/>
  <c r="BR82" i="24"/>
  <c r="BS82" i="23"/>
  <c r="BQ15" i="23"/>
  <c r="BQ16" i="23" s="1"/>
  <c r="BS27" i="23"/>
  <c r="BR27" i="24"/>
  <c r="BR65" i="36" s="1"/>
  <c r="BR52" i="24"/>
  <c r="BS52" i="23"/>
  <c r="BS30" i="23"/>
  <c r="BR30" i="24"/>
  <c r="BR68" i="36" s="1"/>
  <c r="BU51" i="23"/>
  <c r="BT51" i="24"/>
  <c r="BR69" i="24"/>
  <c r="BS69" i="23"/>
  <c r="BS60" i="23"/>
  <c r="BR60" i="24"/>
  <c r="BO9" i="25"/>
  <c r="BO64" i="25"/>
  <c r="BS75" i="23"/>
  <c r="BR75" i="24"/>
  <c r="BQ82" i="36"/>
  <c r="BR45" i="24"/>
  <c r="BS45" i="23"/>
  <c r="BQ13" i="24"/>
  <c r="BQ7" i="25" s="1"/>
  <c r="BQ67" i="25" s="1"/>
  <c r="BR67" i="24"/>
  <c r="BS67" i="23"/>
  <c r="BO13" i="25"/>
  <c r="BP5" i="25"/>
  <c r="BP65" i="25" s="1"/>
  <c r="BP7" i="24"/>
  <c r="BQ81" i="36"/>
  <c r="BS39" i="23"/>
  <c r="BR39" i="24"/>
  <c r="BS47" i="23"/>
  <c r="BR47" i="24"/>
  <c r="BS83" i="23"/>
  <c r="BR83" i="24"/>
  <c r="BQ80" i="36"/>
  <c r="BS42" i="23"/>
  <c r="BR42" i="24"/>
  <c r="BR41" i="24"/>
  <c r="BS41" i="23"/>
  <c r="BS68" i="23"/>
  <c r="BR68" i="24"/>
  <c r="BQ76" i="36"/>
  <c r="BR44" i="24"/>
  <c r="BR82" i="36" s="1"/>
  <c r="BS44" i="23"/>
  <c r="BT25" i="24"/>
  <c r="BT63" i="36" s="1"/>
  <c r="BU25" i="23"/>
  <c r="BR71" i="24"/>
  <c r="BS71" i="23"/>
  <c r="BS54" i="23"/>
  <c r="BR54" i="24"/>
  <c r="BS31" i="23"/>
  <c r="BR31" i="24"/>
  <c r="BR69" i="36" s="1"/>
  <c r="BR26" i="24"/>
  <c r="BR64" i="36" s="1"/>
  <c r="BS26" i="23"/>
  <c r="BR32" i="24"/>
  <c r="BR70" i="36" s="1"/>
  <c r="BS32" i="23"/>
  <c r="CI31" i="4"/>
  <c r="CH31" i="6"/>
  <c r="CG16" i="4"/>
  <c r="CJ23" i="4"/>
  <c r="CJ23" i="6" s="1"/>
  <c r="CI23" i="6"/>
  <c r="CG10" i="6"/>
  <c r="CF16" i="6"/>
  <c r="CF25" i="25"/>
  <c r="CF22" i="25" s="1"/>
  <c r="CH26" i="6"/>
  <c r="CI26" i="4"/>
  <c r="CI27" i="6"/>
  <c r="CJ27" i="4"/>
  <c r="CJ27" i="6" s="1"/>
  <c r="CH25" i="6"/>
  <c r="CI25" i="4"/>
  <c r="CH10" i="4"/>
  <c r="CH15" i="4" s="1"/>
  <c r="CH5" i="4"/>
  <c r="CH6" i="4"/>
  <c r="CI28" i="4"/>
  <c r="CH28" i="6"/>
  <c r="CI32" i="4"/>
  <c r="CH32" i="6"/>
  <c r="CJ24" i="4"/>
  <c r="CJ24" i="6" s="1"/>
  <c r="CI24" i="6"/>
  <c r="CJ30" i="6"/>
  <c r="CI82" i="6" l="1"/>
  <c r="CJ82" i="4"/>
  <c r="CJ82" i="6" s="1"/>
  <c r="CJ43" i="4"/>
  <c r="CJ43" i="6" s="1"/>
  <c r="CI43" i="6"/>
  <c r="CI40" i="6"/>
  <c r="CJ40" i="4"/>
  <c r="CJ40" i="6" s="1"/>
  <c r="CI86" i="6"/>
  <c r="CJ86" i="4"/>
  <c r="CJ86" i="6" s="1"/>
  <c r="CJ67" i="4"/>
  <c r="CJ67" i="6" s="1"/>
  <c r="CI67" i="6"/>
  <c r="CI45" i="6"/>
  <c r="CJ45" i="4"/>
  <c r="CJ45" i="6" s="1"/>
  <c r="CI56" i="6"/>
  <c r="CJ56" i="4"/>
  <c r="CI12" i="4"/>
  <c r="CJ88" i="4"/>
  <c r="CJ88" i="6" s="1"/>
  <c r="CI88" i="6"/>
  <c r="CJ91" i="4"/>
  <c r="CJ91" i="6" s="1"/>
  <c r="CI91" i="6"/>
  <c r="CI14" i="4"/>
  <c r="CI81" i="6"/>
  <c r="CJ81" i="4"/>
  <c r="CH12" i="6"/>
  <c r="CH18" i="25" s="1"/>
  <c r="CJ36" i="4"/>
  <c r="CI36" i="6"/>
  <c r="CI11" i="6" s="1"/>
  <c r="CI7" i="4"/>
  <c r="CI11" i="4"/>
  <c r="CG17" i="25"/>
  <c r="CG7" i="6"/>
  <c r="CJ66" i="4"/>
  <c r="CI13" i="4"/>
  <c r="CI66" i="6"/>
  <c r="CI62" i="6"/>
  <c r="CJ62" i="4"/>
  <c r="CJ62" i="6" s="1"/>
  <c r="CJ76" i="4"/>
  <c r="CJ76" i="6" s="1"/>
  <c r="CI76" i="6"/>
  <c r="CH14" i="6"/>
  <c r="CH20" i="25" s="1"/>
  <c r="CI69" i="6"/>
  <c r="CJ69" i="4"/>
  <c r="CJ69" i="6" s="1"/>
  <c r="CI17" i="25"/>
  <c r="BR78" i="36"/>
  <c r="BR74" i="36"/>
  <c r="BR81" i="36"/>
  <c r="BS83" i="24"/>
  <c r="BT83" i="23"/>
  <c r="BO69" i="25"/>
  <c r="BO27" i="25"/>
  <c r="BS76" i="24"/>
  <c r="BT76" i="23"/>
  <c r="BR61" i="36"/>
  <c r="BR71" i="36" s="1"/>
  <c r="BR10" i="24"/>
  <c r="BQ5" i="25"/>
  <c r="BQ65" i="25" s="1"/>
  <c r="BQ7" i="24"/>
  <c r="BS84" i="24"/>
  <c r="BT84" i="23"/>
  <c r="BR76" i="36"/>
  <c r="BS46" i="24"/>
  <c r="BT46" i="23"/>
  <c r="BT32" i="23"/>
  <c r="BS32" i="24"/>
  <c r="BS70" i="36" s="1"/>
  <c r="BT71" i="23"/>
  <c r="BS71" i="24"/>
  <c r="BS44" i="24"/>
  <c r="BT44" i="23"/>
  <c r="BT68" i="23"/>
  <c r="BS68" i="24"/>
  <c r="BT42" i="23"/>
  <c r="BS42" i="24"/>
  <c r="BR85" i="36"/>
  <c r="BO10" i="25"/>
  <c r="BS30" i="24"/>
  <c r="BS68" i="36" s="1"/>
  <c r="BT30" i="23"/>
  <c r="BT27" i="23"/>
  <c r="BS27" i="24"/>
  <c r="BS65" i="36" s="1"/>
  <c r="BV92" i="23"/>
  <c r="BU92" i="24"/>
  <c r="BR73" i="36"/>
  <c r="BR11" i="24"/>
  <c r="BS65" i="24"/>
  <c r="BT65" i="23"/>
  <c r="BS13" i="23"/>
  <c r="BS62" i="24"/>
  <c r="BT62" i="23"/>
  <c r="BT80" i="23"/>
  <c r="BS80" i="24"/>
  <c r="BS14" i="23"/>
  <c r="BT36" i="24"/>
  <c r="BU36" i="23"/>
  <c r="BT23" i="23"/>
  <c r="BS23" i="24"/>
  <c r="BS6" i="23"/>
  <c r="BS5" i="23"/>
  <c r="BS10" i="23"/>
  <c r="BU58" i="24"/>
  <c r="BV58" i="23"/>
  <c r="BQ86" i="36"/>
  <c r="BQ87" i="36" s="1"/>
  <c r="BV74" i="23"/>
  <c r="BU74" i="24"/>
  <c r="BT77" i="23"/>
  <c r="BS77" i="24"/>
  <c r="BS61" i="24"/>
  <c r="BT61" i="23"/>
  <c r="BU91" i="23"/>
  <c r="BT91" i="24"/>
  <c r="BT87" i="23"/>
  <c r="BS87" i="24"/>
  <c r="BS56" i="24"/>
  <c r="BT56" i="23"/>
  <c r="BT59" i="23"/>
  <c r="BS59" i="24"/>
  <c r="BU28" i="23"/>
  <c r="BT28" i="24"/>
  <c r="BT66" i="36" s="1"/>
  <c r="BT31" i="23"/>
  <c r="BS31" i="24"/>
  <c r="BS69" i="36" s="1"/>
  <c r="BT41" i="23"/>
  <c r="BS41" i="24"/>
  <c r="BT47" i="23"/>
  <c r="BS47" i="24"/>
  <c r="BP5" i="24"/>
  <c r="BT45" i="23"/>
  <c r="BS45" i="24"/>
  <c r="BT75" i="23"/>
  <c r="BS75" i="24"/>
  <c r="BS52" i="24"/>
  <c r="BT52" i="23"/>
  <c r="BR12" i="24"/>
  <c r="BR6" i="25" s="1"/>
  <c r="BR66" i="25" s="1"/>
  <c r="BT24" i="23"/>
  <c r="BS24" i="24"/>
  <c r="BS62" i="36" s="1"/>
  <c r="BR80" i="36"/>
  <c r="BS35" i="24"/>
  <c r="BT35" i="23"/>
  <c r="BS7" i="23"/>
  <c r="BS11" i="23"/>
  <c r="BT55" i="23"/>
  <c r="BS55" i="24"/>
  <c r="BT70" i="23"/>
  <c r="BS70" i="24"/>
  <c r="BS90" i="24"/>
  <c r="BT90" i="23"/>
  <c r="BR14" i="24"/>
  <c r="BR8" i="25" s="1"/>
  <c r="BR68" i="25" s="1"/>
  <c r="BR15" i="23"/>
  <c r="BR16" i="23" s="1"/>
  <c r="BT88" i="23"/>
  <c r="BS88" i="24"/>
  <c r="BV86" i="23"/>
  <c r="BU86" i="24"/>
  <c r="BP13" i="25"/>
  <c r="BP16" i="24"/>
  <c r="BS37" i="24"/>
  <c r="BT37" i="23"/>
  <c r="BS73" i="24"/>
  <c r="BT73" i="23"/>
  <c r="BT54" i="23"/>
  <c r="BS54" i="24"/>
  <c r="BT39" i="23"/>
  <c r="BS39" i="24"/>
  <c r="BS69" i="24"/>
  <c r="BT69" i="23"/>
  <c r="BS29" i="24"/>
  <c r="BS67" i="36" s="1"/>
  <c r="BT29" i="23"/>
  <c r="BT81" i="23"/>
  <c r="BS81" i="24"/>
  <c r="BR13" i="24"/>
  <c r="BR7" i="25" s="1"/>
  <c r="BR67" i="25" s="1"/>
  <c r="BT38" i="23"/>
  <c r="BS38" i="24"/>
  <c r="BS26" i="24"/>
  <c r="BS64" i="36" s="1"/>
  <c r="BT26" i="23"/>
  <c r="BU25" i="24"/>
  <c r="BU63" i="36" s="1"/>
  <c r="BV25" i="23"/>
  <c r="BR79" i="36"/>
  <c r="BR77" i="36"/>
  <c r="BS67" i="24"/>
  <c r="BT67" i="23"/>
  <c r="BR83" i="36"/>
  <c r="BT60" i="23"/>
  <c r="BS60" i="24"/>
  <c r="BU51" i="24"/>
  <c r="BV51" i="23"/>
  <c r="BT82" i="23"/>
  <c r="BS82" i="24"/>
  <c r="BS50" i="24"/>
  <c r="BT50" i="23"/>
  <c r="BS12" i="23"/>
  <c r="BS57" i="24"/>
  <c r="BT57" i="23"/>
  <c r="BS40" i="24"/>
  <c r="BT40" i="23"/>
  <c r="BQ4" i="25"/>
  <c r="BQ6" i="24"/>
  <c r="BQ5" i="24" s="1"/>
  <c r="BQ15" i="24"/>
  <c r="BS85" i="24"/>
  <c r="BT85" i="23"/>
  <c r="BT89" i="23"/>
  <c r="BS89" i="24"/>
  <c r="BP9" i="25"/>
  <c r="BP64" i="25"/>
  <c r="BU72" i="24"/>
  <c r="BV72" i="23"/>
  <c r="BR75" i="36"/>
  <c r="BS53" i="24"/>
  <c r="BT53" i="23"/>
  <c r="BS66" i="24"/>
  <c r="BS74" i="36" s="1"/>
  <c r="BT66" i="23"/>
  <c r="BR84" i="36"/>
  <c r="BS43" i="24"/>
  <c r="BT43" i="23"/>
  <c r="BP115" i="36"/>
  <c r="CI31" i="6"/>
  <c r="CJ31" i="4"/>
  <c r="CJ31" i="6" s="1"/>
  <c r="CI6" i="4"/>
  <c r="CJ28" i="4"/>
  <c r="CJ28" i="6" s="1"/>
  <c r="CI28" i="6"/>
  <c r="CJ32" i="4"/>
  <c r="CJ32" i="6" s="1"/>
  <c r="CI32" i="6"/>
  <c r="CH10" i="6"/>
  <c r="CJ25" i="4"/>
  <c r="CI25" i="6"/>
  <c r="CI5" i="4"/>
  <c r="CI10" i="4"/>
  <c r="CI15" i="4" s="1"/>
  <c r="CG16" i="25"/>
  <c r="CG21" i="25" s="1"/>
  <c r="CG6" i="6"/>
  <c r="CG5" i="6" s="1"/>
  <c r="CG15" i="6"/>
  <c r="CH16" i="4"/>
  <c r="CJ26" i="4"/>
  <c r="CJ26" i="6" s="1"/>
  <c r="CI26" i="6"/>
  <c r="CJ66" i="6" l="1"/>
  <c r="CJ13" i="6" s="1"/>
  <c r="CJ19" i="25" s="1"/>
  <c r="CJ13" i="4"/>
  <c r="CI12" i="6"/>
  <c r="CI13" i="6"/>
  <c r="CI19" i="25" s="1"/>
  <c r="CJ81" i="6"/>
  <c r="CJ14" i="6" s="1"/>
  <c r="CJ20" i="25" s="1"/>
  <c r="CJ14" i="4"/>
  <c r="CJ36" i="6"/>
  <c r="CJ11" i="6" s="1"/>
  <c r="CJ7" i="4"/>
  <c r="CJ11" i="4"/>
  <c r="CI14" i="6"/>
  <c r="CI20" i="25" s="1"/>
  <c r="CJ56" i="6"/>
  <c r="CJ12" i="6" s="1"/>
  <c r="CJ18" i="25" s="1"/>
  <c r="CJ12" i="4"/>
  <c r="CH7" i="6"/>
  <c r="BS81" i="36"/>
  <c r="BS83" i="36"/>
  <c r="BS12" i="24"/>
  <c r="BS6" i="25" s="1"/>
  <c r="BS66" i="25" s="1"/>
  <c r="BS76" i="36"/>
  <c r="BS75" i="36"/>
  <c r="BW25" i="23"/>
  <c r="BV25" i="24"/>
  <c r="BV63" i="36" s="1"/>
  <c r="BW86" i="23"/>
  <c r="BV86" i="24"/>
  <c r="BU70" i="23"/>
  <c r="BT70" i="24"/>
  <c r="BT31" i="24"/>
  <c r="BT69" i="36" s="1"/>
  <c r="BU31" i="23"/>
  <c r="BR5" i="25"/>
  <c r="BR65" i="25" s="1"/>
  <c r="BR7" i="24"/>
  <c r="BU85" i="23"/>
  <c r="BT85" i="24"/>
  <c r="BQ9" i="25"/>
  <c r="BQ64" i="25"/>
  <c r="BS80" i="36"/>
  <c r="BU38" i="23"/>
  <c r="BT38" i="24"/>
  <c r="BU29" i="23"/>
  <c r="BT29" i="24"/>
  <c r="BT67" i="36" s="1"/>
  <c r="BS77" i="36"/>
  <c r="BU73" i="23"/>
  <c r="BT73" i="24"/>
  <c r="BT90" i="24"/>
  <c r="BU90" i="23"/>
  <c r="BT35" i="24"/>
  <c r="BU35" i="23"/>
  <c r="BT11" i="23"/>
  <c r="BT7" i="23"/>
  <c r="BU24" i="23"/>
  <c r="BT24" i="24"/>
  <c r="BT62" i="36" s="1"/>
  <c r="BT45" i="24"/>
  <c r="BU45" i="23"/>
  <c r="BS79" i="36"/>
  <c r="BU59" i="23"/>
  <c r="BT59" i="24"/>
  <c r="BT87" i="24"/>
  <c r="BU87" i="23"/>
  <c r="BV74" i="24"/>
  <c r="BW74" i="23"/>
  <c r="BS15" i="23"/>
  <c r="BS16" i="23" s="1"/>
  <c r="BU23" i="23"/>
  <c r="BT23" i="24"/>
  <c r="BT6" i="23"/>
  <c r="BT10" i="23"/>
  <c r="BT5" i="23"/>
  <c r="BS14" i="24"/>
  <c r="BS8" i="25" s="1"/>
  <c r="BS68" i="25" s="1"/>
  <c r="BR86" i="36"/>
  <c r="BR87" i="36" s="1"/>
  <c r="BU27" i="23"/>
  <c r="BT27" i="24"/>
  <c r="BT65" i="36" s="1"/>
  <c r="BU68" i="23"/>
  <c r="BT68" i="24"/>
  <c r="BU71" i="23"/>
  <c r="BT71" i="24"/>
  <c r="BU46" i="23"/>
  <c r="BT46" i="24"/>
  <c r="BT57" i="24"/>
  <c r="BU57" i="23"/>
  <c r="BT54" i="24"/>
  <c r="BU54" i="23"/>
  <c r="BU84" i="23"/>
  <c r="BT84" i="24"/>
  <c r="BU66" i="23"/>
  <c r="BT66" i="24"/>
  <c r="BP10" i="25"/>
  <c r="BP69" i="25"/>
  <c r="BP27" i="25"/>
  <c r="BT40" i="24"/>
  <c r="BU40" i="23"/>
  <c r="BU82" i="23"/>
  <c r="BT82" i="24"/>
  <c r="BU60" i="23"/>
  <c r="BT60" i="24"/>
  <c r="BU26" i="23"/>
  <c r="BT26" i="24"/>
  <c r="BT64" i="36" s="1"/>
  <c r="BU39" i="23"/>
  <c r="BT39" i="24"/>
  <c r="BU88" i="23"/>
  <c r="BT88" i="24"/>
  <c r="BT55" i="24"/>
  <c r="BU55" i="23"/>
  <c r="BS73" i="36"/>
  <c r="BS11" i="24"/>
  <c r="BT41" i="24"/>
  <c r="BU41" i="23"/>
  <c r="BT56" i="24"/>
  <c r="BU56" i="23"/>
  <c r="BQ115" i="36"/>
  <c r="BV36" i="23"/>
  <c r="BU36" i="24"/>
  <c r="BT80" i="24"/>
  <c r="BU80" i="23"/>
  <c r="BT14" i="23"/>
  <c r="BT65" i="24"/>
  <c r="BU65" i="23"/>
  <c r="BT13" i="23"/>
  <c r="BT30" i="24"/>
  <c r="BT68" i="36" s="1"/>
  <c r="BU30" i="23"/>
  <c r="BT44" i="24"/>
  <c r="BU44" i="23"/>
  <c r="BS84" i="36"/>
  <c r="BT76" i="24"/>
  <c r="BU76" i="23"/>
  <c r="BU83" i="23"/>
  <c r="BT83" i="24"/>
  <c r="BU53" i="23"/>
  <c r="BT53" i="24"/>
  <c r="BT89" i="24"/>
  <c r="BU89" i="23"/>
  <c r="BU67" i="23"/>
  <c r="BT67" i="24"/>
  <c r="BU81" i="23"/>
  <c r="BT81" i="24"/>
  <c r="BT47" i="24"/>
  <c r="BU47" i="23"/>
  <c r="BT61" i="24"/>
  <c r="BU61" i="23"/>
  <c r="BS61" i="36"/>
  <c r="BS71" i="36" s="1"/>
  <c r="BS10" i="24"/>
  <c r="BR6" i="24"/>
  <c r="BR4" i="25"/>
  <c r="BR15" i="24"/>
  <c r="BU43" i="23"/>
  <c r="BT43" i="24"/>
  <c r="BW72" i="23"/>
  <c r="BV72" i="24"/>
  <c r="BQ16" i="24"/>
  <c r="BQ13" i="25"/>
  <c r="BQ10" i="25" s="1"/>
  <c r="BS78" i="36"/>
  <c r="BT50" i="24"/>
  <c r="BU50" i="23"/>
  <c r="BT12" i="23"/>
  <c r="BW51" i="23"/>
  <c r="BV51" i="24"/>
  <c r="BU69" i="23"/>
  <c r="BT69" i="24"/>
  <c r="BU37" i="23"/>
  <c r="BT37" i="24"/>
  <c r="BT52" i="24"/>
  <c r="BU52" i="23"/>
  <c r="BT75" i="24"/>
  <c r="BU75" i="23"/>
  <c r="BS85" i="36"/>
  <c r="BU28" i="24"/>
  <c r="BU66" i="36" s="1"/>
  <c r="BV28" i="23"/>
  <c r="BV91" i="23"/>
  <c r="BU91" i="24"/>
  <c r="BU77" i="23"/>
  <c r="BT77" i="24"/>
  <c r="BW58" i="23"/>
  <c r="BV58" i="24"/>
  <c r="BU62" i="23"/>
  <c r="BT62" i="24"/>
  <c r="BS13" i="24"/>
  <c r="BS7" i="25" s="1"/>
  <c r="BS67" i="25" s="1"/>
  <c r="BV92" i="24"/>
  <c r="BW92" i="23"/>
  <c r="BU42" i="23"/>
  <c r="BT42" i="24"/>
  <c r="BS82" i="36"/>
  <c r="BT32" i="24"/>
  <c r="BT70" i="36" s="1"/>
  <c r="BU32" i="23"/>
  <c r="CJ6" i="4"/>
  <c r="CI10" i="6"/>
  <c r="CI15" i="6" s="1"/>
  <c r="CI16" i="4"/>
  <c r="CH15" i="6"/>
  <c r="CH6" i="6"/>
  <c r="CH5" i="6" s="1"/>
  <c r="I2" i="6" s="1"/>
  <c r="CH16" i="25"/>
  <c r="CH21" i="25" s="1"/>
  <c r="CG25" i="25"/>
  <c r="CG22" i="25" s="1"/>
  <c r="CG16" i="6"/>
  <c r="CJ25" i="6"/>
  <c r="CJ5" i="4"/>
  <c r="CJ10" i="4"/>
  <c r="CJ15" i="4" s="1"/>
  <c r="CJ17" i="25" l="1"/>
  <c r="CJ7" i="6"/>
  <c r="CI18" i="25"/>
  <c r="CI7" i="6"/>
  <c r="BT75" i="36"/>
  <c r="BT76" i="36"/>
  <c r="BT12" i="24"/>
  <c r="BT6" i="25" s="1"/>
  <c r="BT66" i="25" s="1"/>
  <c r="BS86" i="36"/>
  <c r="BS87" i="36" s="1"/>
  <c r="BS115" i="36" s="1"/>
  <c r="BW91" i="23"/>
  <c r="BV91" i="24"/>
  <c r="BS6" i="24"/>
  <c r="BS15" i="24"/>
  <c r="BS4" i="25"/>
  <c r="BV44" i="23"/>
  <c r="BU44" i="24"/>
  <c r="BU80" i="24"/>
  <c r="BV80" i="23"/>
  <c r="BU14" i="23"/>
  <c r="BV88" i="23"/>
  <c r="BU88" i="24"/>
  <c r="BV82" i="23"/>
  <c r="BU82" i="24"/>
  <c r="BV46" i="23"/>
  <c r="BU46" i="24"/>
  <c r="BT61" i="36"/>
  <c r="BT71" i="36" s="1"/>
  <c r="BT10" i="24"/>
  <c r="BV59" i="23"/>
  <c r="BU59" i="24"/>
  <c r="BV35" i="23"/>
  <c r="BU35" i="24"/>
  <c r="BU7" i="23"/>
  <c r="BU11" i="23"/>
  <c r="BU32" i="24"/>
  <c r="BU70" i="36" s="1"/>
  <c r="BV32" i="23"/>
  <c r="BU42" i="24"/>
  <c r="BV42" i="23"/>
  <c r="BW28" i="23"/>
  <c r="BV28" i="24"/>
  <c r="BV66" i="36" s="1"/>
  <c r="BU37" i="24"/>
  <c r="BV37" i="23"/>
  <c r="BW51" i="24"/>
  <c r="BX51" i="23"/>
  <c r="BX72" i="23"/>
  <c r="BW72" i="24"/>
  <c r="BR13" i="25"/>
  <c r="BT85" i="36"/>
  <c r="BU67" i="24"/>
  <c r="BV67" i="23"/>
  <c r="BU76" i="24"/>
  <c r="BV76" i="23"/>
  <c r="BT82" i="36"/>
  <c r="BU65" i="24"/>
  <c r="BV65" i="23"/>
  <c r="BU13" i="23"/>
  <c r="BT14" i="24"/>
  <c r="BT8" i="25" s="1"/>
  <c r="BT68" i="25" s="1"/>
  <c r="BV41" i="23"/>
  <c r="BU41" i="24"/>
  <c r="BV55" i="23"/>
  <c r="BU55" i="24"/>
  <c r="BT77" i="36"/>
  <c r="BU40" i="24"/>
  <c r="BV40" i="23"/>
  <c r="BU84" i="24"/>
  <c r="BV84" i="23"/>
  <c r="BT80" i="36"/>
  <c r="BU23" i="24"/>
  <c r="BV23" i="23"/>
  <c r="BU6" i="23"/>
  <c r="BU5" i="23"/>
  <c r="BU10" i="23"/>
  <c r="BU87" i="24"/>
  <c r="BV87" i="23"/>
  <c r="BV24" i="23"/>
  <c r="BU24" i="24"/>
  <c r="BU62" i="36" s="1"/>
  <c r="BT73" i="36"/>
  <c r="BT11" i="24"/>
  <c r="BV73" i="23"/>
  <c r="BU73" i="24"/>
  <c r="BQ27" i="25"/>
  <c r="BQ69" i="25"/>
  <c r="BX86" i="23"/>
  <c r="BW86" i="24"/>
  <c r="BV47" i="23"/>
  <c r="BU47" i="24"/>
  <c r="BU83" i="24"/>
  <c r="BV83" i="23"/>
  <c r="BV29" i="23"/>
  <c r="BU29" i="24"/>
  <c r="BU67" i="36" s="1"/>
  <c r="BV31" i="23"/>
  <c r="BU31" i="24"/>
  <c r="BU69" i="36" s="1"/>
  <c r="BW92" i="24"/>
  <c r="BX92" i="23"/>
  <c r="BV62" i="23"/>
  <c r="BU62" i="24"/>
  <c r="BV77" i="23"/>
  <c r="BU77" i="24"/>
  <c r="BV52" i="23"/>
  <c r="BU52" i="24"/>
  <c r="BT81" i="36"/>
  <c r="BR9" i="25"/>
  <c r="BR64" i="25"/>
  <c r="BU61" i="24"/>
  <c r="BV61" i="23"/>
  <c r="BV53" i="23"/>
  <c r="BU53" i="24"/>
  <c r="BV30" i="23"/>
  <c r="BU30" i="24"/>
  <c r="BU68" i="36" s="1"/>
  <c r="BT13" i="24"/>
  <c r="BT7" i="25" s="1"/>
  <c r="BT67" i="25" s="1"/>
  <c r="BT79" i="36"/>
  <c r="BV39" i="23"/>
  <c r="BU39" i="24"/>
  <c r="BV60" i="23"/>
  <c r="BU60" i="24"/>
  <c r="BT78" i="36"/>
  <c r="BT74" i="36"/>
  <c r="BV54" i="23"/>
  <c r="BU54" i="24"/>
  <c r="BU71" i="24"/>
  <c r="BV71" i="23"/>
  <c r="BV27" i="23"/>
  <c r="BU27" i="24"/>
  <c r="BU65" i="36" s="1"/>
  <c r="BT15" i="23"/>
  <c r="BT16" i="23" s="1"/>
  <c r="BU45" i="24"/>
  <c r="BV45" i="23"/>
  <c r="BU90" i="24"/>
  <c r="BV90" i="23"/>
  <c r="BU38" i="24"/>
  <c r="BV38" i="23"/>
  <c r="BR5" i="24"/>
  <c r="BR16" i="24" s="1"/>
  <c r="BW58" i="24"/>
  <c r="BX58" i="23"/>
  <c r="BV75" i="23"/>
  <c r="BU75" i="24"/>
  <c r="BU26" i="24"/>
  <c r="BU64" i="36" s="1"/>
  <c r="BV26" i="23"/>
  <c r="BV57" i="23"/>
  <c r="BU57" i="24"/>
  <c r="BV68" i="23"/>
  <c r="BU68" i="24"/>
  <c r="BU69" i="24"/>
  <c r="BV69" i="23"/>
  <c r="BV50" i="23"/>
  <c r="BU50" i="24"/>
  <c r="BU12" i="23"/>
  <c r="BV43" i="23"/>
  <c r="BU43" i="24"/>
  <c r="BU81" i="24"/>
  <c r="BV81" i="23"/>
  <c r="BV89" i="23"/>
  <c r="BU89" i="24"/>
  <c r="BV36" i="24"/>
  <c r="BW36" i="23"/>
  <c r="BV56" i="23"/>
  <c r="BU56" i="24"/>
  <c r="BS5" i="25"/>
  <c r="BS65" i="25" s="1"/>
  <c r="BS7" i="24"/>
  <c r="BU66" i="24"/>
  <c r="BV66" i="23"/>
  <c r="BT84" i="36"/>
  <c r="BR115" i="36"/>
  <c r="BX74" i="23"/>
  <c r="BW74" i="24"/>
  <c r="BT83" i="36"/>
  <c r="BV85" i="23"/>
  <c r="BU85" i="24"/>
  <c r="BU70" i="24"/>
  <c r="BV70" i="23"/>
  <c r="BW25" i="24"/>
  <c r="BW63" i="36" s="1"/>
  <c r="BX25" i="23"/>
  <c r="CJ16" i="4"/>
  <c r="CI6" i="6"/>
  <c r="CI5" i="6" s="1"/>
  <c r="CI16" i="6" s="1"/>
  <c r="CI16" i="25"/>
  <c r="CI21" i="25" s="1"/>
  <c r="CJ10" i="6"/>
  <c r="CH16" i="6"/>
  <c r="CH25" i="25"/>
  <c r="CH22" i="25" s="1"/>
  <c r="CI25" i="25"/>
  <c r="BU12" i="24" l="1"/>
  <c r="BU6" i="25" s="1"/>
  <c r="BU66" i="25" s="1"/>
  <c r="BU82" i="36"/>
  <c r="BU15" i="23"/>
  <c r="BU16" i="23" s="1"/>
  <c r="BV26" i="24"/>
  <c r="BV64" i="36" s="1"/>
  <c r="BW26" i="23"/>
  <c r="BV39" i="24"/>
  <c r="BW39" i="23"/>
  <c r="BU61" i="36"/>
  <c r="BU71" i="36" s="1"/>
  <c r="BU10" i="24"/>
  <c r="BV55" i="24"/>
  <c r="BW55" i="23"/>
  <c r="BW76" i="23"/>
  <c r="BV76" i="24"/>
  <c r="BX72" i="24"/>
  <c r="BY72" i="23"/>
  <c r="BW46" i="23"/>
  <c r="BV46" i="24"/>
  <c r="BW88" i="23"/>
  <c r="BV88" i="24"/>
  <c r="BW70" i="23"/>
  <c r="BV70" i="24"/>
  <c r="BU74" i="36"/>
  <c r="BU81" i="36"/>
  <c r="BW50" i="23"/>
  <c r="BV50" i="24"/>
  <c r="BV12" i="23"/>
  <c r="BV68" i="24"/>
  <c r="BW68" i="23"/>
  <c r="BU76" i="36"/>
  <c r="BV52" i="24"/>
  <c r="BW52" i="23"/>
  <c r="BV62" i="24"/>
  <c r="BW62" i="23"/>
  <c r="BV31" i="24"/>
  <c r="BV69" i="36" s="1"/>
  <c r="BW31" i="23"/>
  <c r="BX86" i="24"/>
  <c r="BY86" i="23"/>
  <c r="BV73" i="24"/>
  <c r="BW73" i="23"/>
  <c r="BW24" i="23"/>
  <c r="BV24" i="24"/>
  <c r="BV62" i="36" s="1"/>
  <c r="BU78" i="36"/>
  <c r="BU79" i="36"/>
  <c r="BW65" i="23"/>
  <c r="BV65" i="24"/>
  <c r="BV13" i="23"/>
  <c r="BY51" i="23"/>
  <c r="BX51" i="24"/>
  <c r="BW32" i="23"/>
  <c r="BV32" i="24"/>
  <c r="BV70" i="36" s="1"/>
  <c r="BU73" i="36"/>
  <c r="BU11" i="24"/>
  <c r="BT6" i="24"/>
  <c r="BT15" i="24"/>
  <c r="BT4" i="25"/>
  <c r="BW44" i="23"/>
  <c r="BV44" i="24"/>
  <c r="BW85" i="23"/>
  <c r="BV85" i="24"/>
  <c r="BW90" i="23"/>
  <c r="BV90" i="24"/>
  <c r="BV56" i="24"/>
  <c r="BW56" i="23"/>
  <c r="BW89" i="23"/>
  <c r="BV89" i="24"/>
  <c r="BV43" i="24"/>
  <c r="BW43" i="23"/>
  <c r="BV69" i="24"/>
  <c r="BW69" i="23"/>
  <c r="BU80" i="36"/>
  <c r="BV75" i="24"/>
  <c r="BW75" i="23"/>
  <c r="BW38" i="23"/>
  <c r="BV38" i="24"/>
  <c r="BW45" i="23"/>
  <c r="BV45" i="24"/>
  <c r="BW27" i="23"/>
  <c r="BV27" i="24"/>
  <c r="BV65" i="36" s="1"/>
  <c r="BW54" i="23"/>
  <c r="BV54" i="24"/>
  <c r="BW60" i="23"/>
  <c r="BV60" i="24"/>
  <c r="BW53" i="23"/>
  <c r="BV53" i="24"/>
  <c r="BR27" i="25"/>
  <c r="BR69" i="25"/>
  <c r="BR10" i="25"/>
  <c r="BY92" i="23"/>
  <c r="BX92" i="24"/>
  <c r="BU85" i="36"/>
  <c r="BT5" i="25"/>
  <c r="BT65" i="25" s="1"/>
  <c r="BT7" i="24"/>
  <c r="BT5" i="24" s="1"/>
  <c r="BW87" i="23"/>
  <c r="BV87" i="24"/>
  <c r="BW84" i="23"/>
  <c r="BV84" i="24"/>
  <c r="BW41" i="23"/>
  <c r="BV41" i="24"/>
  <c r="BU13" i="24"/>
  <c r="BU7" i="25" s="1"/>
  <c r="BU67" i="25" s="1"/>
  <c r="BV67" i="24"/>
  <c r="BW67" i="23"/>
  <c r="BW28" i="24"/>
  <c r="BW66" i="36" s="1"/>
  <c r="BX28" i="23"/>
  <c r="BW35" i="23"/>
  <c r="BV35" i="24"/>
  <c r="BV7" i="23"/>
  <c r="BV11" i="23"/>
  <c r="BV82" i="24"/>
  <c r="BW82" i="23"/>
  <c r="BV80" i="24"/>
  <c r="BW80" i="23"/>
  <c r="BV14" i="23"/>
  <c r="BS64" i="25"/>
  <c r="BS9" i="25"/>
  <c r="BV66" i="24"/>
  <c r="BW66" i="23"/>
  <c r="BV30" i="24"/>
  <c r="BV68" i="36" s="1"/>
  <c r="BW30" i="23"/>
  <c r="BW83" i="23"/>
  <c r="BV83" i="24"/>
  <c r="BW40" i="23"/>
  <c r="BV40" i="24"/>
  <c r="BU75" i="36"/>
  <c r="BW59" i="23"/>
  <c r="BV59" i="24"/>
  <c r="BY25" i="23"/>
  <c r="BX25" i="24"/>
  <c r="BX63" i="36" s="1"/>
  <c r="BX74" i="24"/>
  <c r="BY74" i="23"/>
  <c r="BS5" i="24"/>
  <c r="BS16" i="24" s="1"/>
  <c r="BX36" i="23"/>
  <c r="BW36" i="24"/>
  <c r="BV81" i="24"/>
  <c r="BW81" i="23"/>
  <c r="BV57" i="24"/>
  <c r="BW57" i="23"/>
  <c r="BX58" i="24"/>
  <c r="BY58" i="23"/>
  <c r="BU83" i="36"/>
  <c r="BW71" i="23"/>
  <c r="BV71" i="24"/>
  <c r="BU77" i="36"/>
  <c r="BW61" i="23"/>
  <c r="BV61" i="24"/>
  <c r="BW77" i="23"/>
  <c r="BV77" i="24"/>
  <c r="BV29" i="24"/>
  <c r="BV67" i="36" s="1"/>
  <c r="BW29" i="23"/>
  <c r="BW47" i="23"/>
  <c r="BV47" i="24"/>
  <c r="BT86" i="36"/>
  <c r="BT87" i="36" s="1"/>
  <c r="BW23" i="23"/>
  <c r="BV23" i="24"/>
  <c r="BV5" i="23"/>
  <c r="BV6" i="23"/>
  <c r="BV10" i="23"/>
  <c r="BW37" i="23"/>
  <c r="BV37" i="24"/>
  <c r="BW42" i="23"/>
  <c r="BV42" i="24"/>
  <c r="BU84" i="36"/>
  <c r="BU14" i="24"/>
  <c r="BU8" i="25" s="1"/>
  <c r="BU68" i="25" s="1"/>
  <c r="BS13" i="25"/>
  <c r="BX91" i="23"/>
  <c r="BW91" i="24"/>
  <c r="CI22" i="25"/>
  <c r="CJ15" i="6"/>
  <c r="CJ6" i="6"/>
  <c r="CJ5" i="6" s="1"/>
  <c r="J2" i="6" s="1"/>
  <c r="CJ16" i="25"/>
  <c r="CJ21" i="25" s="1"/>
  <c r="BV78" i="36" l="1"/>
  <c r="BV81" i="36"/>
  <c r="BV75" i="36"/>
  <c r="BV83" i="36"/>
  <c r="BV80" i="36"/>
  <c r="BV74" i="36"/>
  <c r="BW61" i="24"/>
  <c r="BX61" i="23"/>
  <c r="BY36" i="23"/>
  <c r="BX36" i="24"/>
  <c r="BX83" i="23"/>
  <c r="BW83" i="24"/>
  <c r="BZ92" i="23"/>
  <c r="BY92" i="24"/>
  <c r="BW75" i="24"/>
  <c r="BX75" i="23"/>
  <c r="BX90" i="23"/>
  <c r="BW90" i="24"/>
  <c r="BX65" i="23"/>
  <c r="BW65" i="24"/>
  <c r="BW13" i="23"/>
  <c r="BX68" i="23"/>
  <c r="BW68" i="24"/>
  <c r="BX50" i="23"/>
  <c r="BW50" i="24"/>
  <c r="BW12" i="23"/>
  <c r="BW70" i="24"/>
  <c r="BX70" i="23"/>
  <c r="BX76" i="23"/>
  <c r="BW76" i="24"/>
  <c r="BY91" i="23"/>
  <c r="BX91" i="24"/>
  <c r="BX37" i="23"/>
  <c r="BW37" i="24"/>
  <c r="BV61" i="36"/>
  <c r="BV71" i="36" s="1"/>
  <c r="BV10" i="24"/>
  <c r="BV85" i="36"/>
  <c r="BY58" i="24"/>
  <c r="BZ58" i="23"/>
  <c r="BW81" i="24"/>
  <c r="BX81" i="23"/>
  <c r="BZ25" i="23"/>
  <c r="BY25" i="24"/>
  <c r="BY63" i="36" s="1"/>
  <c r="BW30" i="24"/>
  <c r="BW68" i="36" s="1"/>
  <c r="BX30" i="23"/>
  <c r="BS69" i="25"/>
  <c r="BS10" i="25"/>
  <c r="BS27" i="25"/>
  <c r="BV14" i="24"/>
  <c r="BV8" i="25" s="1"/>
  <c r="BV68" i="25" s="1"/>
  <c r="BX84" i="23"/>
  <c r="BW84" i="24"/>
  <c r="BX53" i="23"/>
  <c r="BW53" i="24"/>
  <c r="BW54" i="24"/>
  <c r="BX54" i="23"/>
  <c r="BW45" i="24"/>
  <c r="BX45" i="23"/>
  <c r="BX43" i="23"/>
  <c r="BW43" i="24"/>
  <c r="BW56" i="24"/>
  <c r="BX56" i="23"/>
  <c r="BT64" i="25"/>
  <c r="BT9" i="25"/>
  <c r="BU86" i="36"/>
  <c r="BU87" i="36" s="1"/>
  <c r="BY51" i="24"/>
  <c r="BZ51" i="23"/>
  <c r="BW73" i="24"/>
  <c r="BX73" i="23"/>
  <c r="BW31" i="24"/>
  <c r="BW69" i="36" s="1"/>
  <c r="BX31" i="23"/>
  <c r="BW52" i="24"/>
  <c r="BX52" i="23"/>
  <c r="BY72" i="24"/>
  <c r="BZ72" i="23"/>
  <c r="BW55" i="24"/>
  <c r="BX55" i="23"/>
  <c r="BX39" i="23"/>
  <c r="BW39" i="24"/>
  <c r="BY28" i="23"/>
  <c r="BX28" i="24"/>
  <c r="BX66" i="36" s="1"/>
  <c r="BX89" i="23"/>
  <c r="BW89" i="24"/>
  <c r="BU5" i="25"/>
  <c r="BU65" i="25" s="1"/>
  <c r="BU7" i="24"/>
  <c r="BX24" i="23"/>
  <c r="BW24" i="24"/>
  <c r="BW62" i="36" s="1"/>
  <c r="BX46" i="23"/>
  <c r="BW46" i="24"/>
  <c r="BX23" i="23"/>
  <c r="BW23" i="24"/>
  <c r="BW10" i="23"/>
  <c r="BW5" i="23"/>
  <c r="BW6" i="23"/>
  <c r="BX77" i="23"/>
  <c r="BW77" i="24"/>
  <c r="BZ74" i="23"/>
  <c r="BY74" i="24"/>
  <c r="BW40" i="24"/>
  <c r="BX40" i="23"/>
  <c r="BW82" i="24"/>
  <c r="BX82" i="23"/>
  <c r="BV11" i="24"/>
  <c r="BV73" i="36"/>
  <c r="BV79" i="36"/>
  <c r="BV76" i="36"/>
  <c r="BW85" i="24"/>
  <c r="BX85" i="23"/>
  <c r="BT16" i="24"/>
  <c r="BT13" i="25"/>
  <c r="BX88" i="23"/>
  <c r="BW88" i="24"/>
  <c r="BV77" i="36"/>
  <c r="BW80" i="24"/>
  <c r="BX80" i="23"/>
  <c r="BW14" i="23"/>
  <c r="BX44" i="23"/>
  <c r="BW44" i="24"/>
  <c r="BV15" i="23"/>
  <c r="BV16" i="23" s="1"/>
  <c r="BX47" i="23"/>
  <c r="BW47" i="24"/>
  <c r="BX42" i="23"/>
  <c r="BW42" i="24"/>
  <c r="BT115" i="36"/>
  <c r="BW29" i="24"/>
  <c r="BW67" i="36" s="1"/>
  <c r="BX29" i="23"/>
  <c r="BW71" i="24"/>
  <c r="BX71" i="23"/>
  <c r="BX57" i="23"/>
  <c r="BW57" i="24"/>
  <c r="BW59" i="24"/>
  <c r="BX59" i="23"/>
  <c r="BX66" i="23"/>
  <c r="BW66" i="24"/>
  <c r="BW35" i="24"/>
  <c r="BX35" i="23"/>
  <c r="BW11" i="23"/>
  <c r="BW7" i="23"/>
  <c r="BX67" i="23"/>
  <c r="BW67" i="24"/>
  <c r="BW41" i="24"/>
  <c r="BX41" i="23"/>
  <c r="BW87" i="24"/>
  <c r="BX87" i="23"/>
  <c r="BX60" i="23"/>
  <c r="BW60" i="24"/>
  <c r="BX27" i="23"/>
  <c r="BW27" i="24"/>
  <c r="BW65" i="36" s="1"/>
  <c r="BW38" i="24"/>
  <c r="BX38" i="23"/>
  <c r="BW69" i="24"/>
  <c r="BX69" i="23"/>
  <c r="BV82" i="36"/>
  <c r="BX32" i="23"/>
  <c r="BW32" i="24"/>
  <c r="BW70" i="36" s="1"/>
  <c r="BV13" i="24"/>
  <c r="BV7" i="25" s="1"/>
  <c r="BV67" i="25" s="1"/>
  <c r="BZ86" i="23"/>
  <c r="BY86" i="24"/>
  <c r="BW62" i="24"/>
  <c r="BX62" i="23"/>
  <c r="BV12" i="24"/>
  <c r="BV6" i="25" s="1"/>
  <c r="BV66" i="25" s="1"/>
  <c r="BV84" i="36"/>
  <c r="BU6" i="24"/>
  <c r="BU4" i="25"/>
  <c r="BU15" i="24"/>
  <c r="BW26" i="24"/>
  <c r="BW64" i="36" s="1"/>
  <c r="BX26" i="23"/>
  <c r="CJ16" i="6"/>
  <c r="CJ25" i="25"/>
  <c r="CJ22" i="25" s="1"/>
  <c r="BW76" i="36" l="1"/>
  <c r="BW84" i="36"/>
  <c r="BW85" i="36"/>
  <c r="BU5" i="24"/>
  <c r="BU16" i="24" s="1"/>
  <c r="BT10" i="25"/>
  <c r="BX44" i="24"/>
  <c r="BY44" i="23"/>
  <c r="BZ74" i="24"/>
  <c r="CA74" i="23"/>
  <c r="BY52" i="23"/>
  <c r="BX52" i="24"/>
  <c r="BX70" i="24"/>
  <c r="BY70" i="23"/>
  <c r="BZ36" i="23"/>
  <c r="BY36" i="24"/>
  <c r="BZ86" i="24"/>
  <c r="CA86" i="23"/>
  <c r="BY26" i="23"/>
  <c r="BX26" i="24"/>
  <c r="BX64" i="36" s="1"/>
  <c r="BY27" i="23"/>
  <c r="BX27" i="24"/>
  <c r="BX65" i="36" s="1"/>
  <c r="BY87" i="23"/>
  <c r="BX87" i="24"/>
  <c r="BY35" i="23"/>
  <c r="BX35" i="24"/>
  <c r="BX11" i="23"/>
  <c r="BX7" i="23"/>
  <c r="BY59" i="23"/>
  <c r="BX59" i="24"/>
  <c r="BY71" i="23"/>
  <c r="BX71" i="24"/>
  <c r="BY42" i="23"/>
  <c r="BX42" i="24"/>
  <c r="BW82" i="36"/>
  <c r="BW14" i="24"/>
  <c r="BW8" i="25" s="1"/>
  <c r="BW68" i="25" s="1"/>
  <c r="BX82" i="24"/>
  <c r="BY82" i="23"/>
  <c r="BY23" i="23"/>
  <c r="BX23" i="24"/>
  <c r="BX6" i="23"/>
  <c r="BX10" i="23"/>
  <c r="BX5" i="23"/>
  <c r="BX24" i="24"/>
  <c r="BX62" i="36" s="1"/>
  <c r="BY24" i="23"/>
  <c r="BY89" i="23"/>
  <c r="BX89" i="24"/>
  <c r="BX39" i="24"/>
  <c r="BY39" i="23"/>
  <c r="BX56" i="24"/>
  <c r="BY56" i="23"/>
  <c r="BX45" i="24"/>
  <c r="BY45" i="23"/>
  <c r="BX30" i="24"/>
  <c r="BX68" i="36" s="1"/>
  <c r="BY30" i="23"/>
  <c r="BX81" i="24"/>
  <c r="BY81" i="23"/>
  <c r="BX37" i="24"/>
  <c r="BY37" i="23"/>
  <c r="BX76" i="24"/>
  <c r="BY76" i="23"/>
  <c r="BW12" i="24"/>
  <c r="BW6" i="25" s="1"/>
  <c r="BW66" i="25" s="1"/>
  <c r="BY32" i="23"/>
  <c r="BX32" i="24"/>
  <c r="BX70" i="36" s="1"/>
  <c r="BY67" i="23"/>
  <c r="BX67" i="24"/>
  <c r="BU115" i="36"/>
  <c r="BX53" i="24"/>
  <c r="BY53" i="23"/>
  <c r="BV4" i="25"/>
  <c r="BV6" i="24"/>
  <c r="BV15" i="24"/>
  <c r="BY50" i="23"/>
  <c r="BX50" i="24"/>
  <c r="BX12" i="23"/>
  <c r="BW13" i="24"/>
  <c r="BW7" i="25" s="1"/>
  <c r="BW67" i="25" s="1"/>
  <c r="BZ92" i="24"/>
  <c r="CA92" i="23"/>
  <c r="BU13" i="25"/>
  <c r="BX60" i="24"/>
  <c r="BY60" i="23"/>
  <c r="BX41" i="24"/>
  <c r="BY41" i="23"/>
  <c r="BW74" i="36"/>
  <c r="BW80" i="36"/>
  <c r="BY29" i="23"/>
  <c r="BX29" i="24"/>
  <c r="BX67" i="36" s="1"/>
  <c r="BY47" i="23"/>
  <c r="BX47" i="24"/>
  <c r="BY85" i="23"/>
  <c r="BX85" i="24"/>
  <c r="BV86" i="36"/>
  <c r="BV87" i="36" s="1"/>
  <c r="BX40" i="24"/>
  <c r="BY40" i="23"/>
  <c r="BW15" i="23"/>
  <c r="BW16" i="23" s="1"/>
  <c r="BX46" i="24"/>
  <c r="BY46" i="23"/>
  <c r="BZ28" i="23"/>
  <c r="BY28" i="24"/>
  <c r="BY66" i="36" s="1"/>
  <c r="BT27" i="25"/>
  <c r="BT69" i="25"/>
  <c r="BW81" i="36"/>
  <c r="BX54" i="24"/>
  <c r="BY54" i="23"/>
  <c r="CA58" i="23"/>
  <c r="BZ58" i="24"/>
  <c r="BZ91" i="23"/>
  <c r="BY91" i="24"/>
  <c r="BX65" i="24"/>
  <c r="BY65" i="23"/>
  <c r="BX13" i="23"/>
  <c r="BY75" i="23"/>
  <c r="BX75" i="24"/>
  <c r="BX61" i="24"/>
  <c r="BY61" i="23"/>
  <c r="BX38" i="24"/>
  <c r="BY38" i="23"/>
  <c r="BW73" i="36"/>
  <c r="BW11" i="24"/>
  <c r="BX55" i="24"/>
  <c r="BY55" i="23"/>
  <c r="BX73" i="24"/>
  <c r="BY73" i="23"/>
  <c r="BW83" i="36"/>
  <c r="BY90" i="23"/>
  <c r="BX90" i="24"/>
  <c r="BU9" i="25"/>
  <c r="BU64" i="25"/>
  <c r="BY62" i="23"/>
  <c r="BX62" i="24"/>
  <c r="BY69" i="23"/>
  <c r="BX69" i="24"/>
  <c r="BW79" i="36"/>
  <c r="BX66" i="24"/>
  <c r="BY66" i="23"/>
  <c r="BY57" i="23"/>
  <c r="BX57" i="24"/>
  <c r="BX80" i="36" s="1"/>
  <c r="BX80" i="24"/>
  <c r="BY80" i="23"/>
  <c r="BX14" i="23"/>
  <c r="BY88" i="23"/>
  <c r="BX88" i="24"/>
  <c r="BV5" i="25"/>
  <c r="BV65" i="25" s="1"/>
  <c r="BV7" i="24"/>
  <c r="BV5" i="24" s="1"/>
  <c r="BW78" i="36"/>
  <c r="BX77" i="24"/>
  <c r="BY77" i="23"/>
  <c r="BW61" i="36"/>
  <c r="BW71" i="36" s="1"/>
  <c r="BW10" i="24"/>
  <c r="BW77" i="36"/>
  <c r="CA72" i="23"/>
  <c r="BZ72" i="24"/>
  <c r="BX31" i="24"/>
  <c r="BX69" i="36" s="1"/>
  <c r="BY31" i="23"/>
  <c r="BZ51" i="24"/>
  <c r="CA51" i="23"/>
  <c r="BX43" i="24"/>
  <c r="BY43" i="23"/>
  <c r="BY84" i="23"/>
  <c r="BX84" i="24"/>
  <c r="CA25" i="23"/>
  <c r="BZ25" i="24"/>
  <c r="BZ63" i="36" s="1"/>
  <c r="BW75" i="36"/>
  <c r="BY68" i="23"/>
  <c r="BX68" i="24"/>
  <c r="BY83" i="23"/>
  <c r="BX83" i="24"/>
  <c r="I7" i="22"/>
  <c r="I11" i="22"/>
  <c r="J40" i="38" s="1"/>
  <c r="J44" i="38" s="1"/>
  <c r="I42" i="31"/>
  <c r="I5" i="22"/>
  <c r="I23" i="23" s="1"/>
  <c r="BX74" i="36" l="1"/>
  <c r="H2" i="24"/>
  <c r="BX81" i="36"/>
  <c r="BX84" i="36"/>
  <c r="BY84" i="24"/>
  <c r="BZ84" i="23"/>
  <c r="BY77" i="24"/>
  <c r="BZ77" i="23"/>
  <c r="BZ66" i="23"/>
  <c r="BY66" i="24"/>
  <c r="BU10" i="25"/>
  <c r="BU69" i="25"/>
  <c r="BU27" i="25"/>
  <c r="BY61" i="24"/>
  <c r="BZ61" i="23"/>
  <c r="CA91" i="23"/>
  <c r="BZ91" i="24"/>
  <c r="BX75" i="36"/>
  <c r="BZ23" i="23"/>
  <c r="BY23" i="24"/>
  <c r="BY6" i="23"/>
  <c r="BY5" i="23"/>
  <c r="BY10" i="23"/>
  <c r="BY71" i="24"/>
  <c r="BZ71" i="23"/>
  <c r="BZ87" i="23"/>
  <c r="BY87" i="24"/>
  <c r="BY83" i="24"/>
  <c r="BZ83" i="23"/>
  <c r="BY43" i="24"/>
  <c r="BZ43" i="23"/>
  <c r="BZ31" i="23"/>
  <c r="BY31" i="24"/>
  <c r="BY69" i="36" s="1"/>
  <c r="BX14" i="24"/>
  <c r="BX8" i="25" s="1"/>
  <c r="BX68" i="25" s="1"/>
  <c r="BW86" i="36"/>
  <c r="BW87" i="36" s="1"/>
  <c r="BY65" i="24"/>
  <c r="BZ65" i="23"/>
  <c r="BY13" i="23"/>
  <c r="CA28" i="23"/>
  <c r="BZ28" i="24"/>
  <c r="BZ66" i="36" s="1"/>
  <c r="BY40" i="24"/>
  <c r="BZ40" i="23"/>
  <c r="BY85" i="24"/>
  <c r="BZ85" i="23"/>
  <c r="BZ29" i="23"/>
  <c r="BY29" i="24"/>
  <c r="BY67" i="36" s="1"/>
  <c r="BX79" i="36"/>
  <c r="BZ67" i="23"/>
  <c r="BY67" i="24"/>
  <c r="BZ76" i="23"/>
  <c r="BY76" i="24"/>
  <c r="BZ81" i="23"/>
  <c r="BY81" i="24"/>
  <c r="BZ45" i="23"/>
  <c r="BY45" i="24"/>
  <c r="BY89" i="24"/>
  <c r="BZ89" i="23"/>
  <c r="BX15" i="23"/>
  <c r="BX16" i="23" s="1"/>
  <c r="BZ82" i="23"/>
  <c r="BY82" i="24"/>
  <c r="BX73" i="36"/>
  <c r="BX11" i="24"/>
  <c r="BY26" i="24"/>
  <c r="BY64" i="36" s="1"/>
  <c r="BZ26" i="23"/>
  <c r="CA36" i="23"/>
  <c r="BZ36" i="24"/>
  <c r="BZ44" i="23"/>
  <c r="BY44" i="24"/>
  <c r="CA72" i="24"/>
  <c r="CB72" i="23"/>
  <c r="BY80" i="24"/>
  <c r="BZ80" i="23"/>
  <c r="BY14" i="23"/>
  <c r="BW5" i="25"/>
  <c r="BW65" i="25" s="1"/>
  <c r="BW7" i="24"/>
  <c r="BZ41" i="23"/>
  <c r="BY41" i="24"/>
  <c r="BV16" i="24"/>
  <c r="BV13" i="25"/>
  <c r="CB25" i="23"/>
  <c r="CA25" i="24"/>
  <c r="CA63" i="36" s="1"/>
  <c r="BW4" i="25"/>
  <c r="BW15" i="24"/>
  <c r="BW6" i="24"/>
  <c r="BY88" i="24"/>
  <c r="BZ88" i="23"/>
  <c r="BZ62" i="23"/>
  <c r="BY62" i="24"/>
  <c r="BY90" i="24"/>
  <c r="BZ90" i="23"/>
  <c r="BY55" i="24"/>
  <c r="BZ55" i="23"/>
  <c r="BZ38" i="23"/>
  <c r="BY38" i="24"/>
  <c r="BX13" i="24"/>
  <c r="BX7" i="25" s="1"/>
  <c r="BX67" i="25" s="1"/>
  <c r="CB58" i="23"/>
  <c r="CA58" i="24"/>
  <c r="BZ46" i="23"/>
  <c r="BY46" i="24"/>
  <c r="BX78" i="36"/>
  <c r="BX85" i="36"/>
  <c r="BZ60" i="23"/>
  <c r="BY60" i="24"/>
  <c r="CA92" i="24"/>
  <c r="CB92" i="23"/>
  <c r="BX12" i="24"/>
  <c r="BX6" i="25" s="1"/>
  <c r="BX66" i="25" s="1"/>
  <c r="BV9" i="25"/>
  <c r="BV64" i="25"/>
  <c r="BX83" i="36"/>
  <c r="BZ39" i="23"/>
  <c r="BY39" i="24"/>
  <c r="BZ24" i="23"/>
  <c r="BY24" i="24"/>
  <c r="BY62" i="36" s="1"/>
  <c r="BZ42" i="23"/>
  <c r="BY42" i="24"/>
  <c r="BZ59" i="23"/>
  <c r="BY59" i="24"/>
  <c r="BY82" i="36" s="1"/>
  <c r="BY35" i="24"/>
  <c r="BZ35" i="23"/>
  <c r="BY7" i="23"/>
  <c r="BY11" i="23"/>
  <c r="BZ27" i="23"/>
  <c r="BY27" i="24"/>
  <c r="BY65" i="36" s="1"/>
  <c r="CB86" i="23"/>
  <c r="CA86" i="24"/>
  <c r="BY70" i="24"/>
  <c r="BZ70" i="23"/>
  <c r="BZ52" i="23"/>
  <c r="BY52" i="24"/>
  <c r="BX82" i="36"/>
  <c r="BZ69" i="23"/>
  <c r="BY69" i="24"/>
  <c r="BY73" i="24"/>
  <c r="BZ73" i="23"/>
  <c r="BY68" i="24"/>
  <c r="BZ68" i="23"/>
  <c r="CB51" i="23"/>
  <c r="CA51" i="24"/>
  <c r="BY57" i="24"/>
  <c r="BZ57" i="23"/>
  <c r="BX76" i="36"/>
  <c r="BY75" i="24"/>
  <c r="BZ75" i="23"/>
  <c r="BY54" i="24"/>
  <c r="BZ54" i="23"/>
  <c r="BV115" i="36"/>
  <c r="BZ47" i="23"/>
  <c r="BY47" i="24"/>
  <c r="BY50" i="24"/>
  <c r="BZ50" i="23"/>
  <c r="BY12" i="23"/>
  <c r="BZ53" i="23"/>
  <c r="BY53" i="24"/>
  <c r="BZ32" i="23"/>
  <c r="BY32" i="24"/>
  <c r="BY70" i="36" s="1"/>
  <c r="BY37" i="24"/>
  <c r="BZ37" i="23"/>
  <c r="BY30" i="24"/>
  <c r="BY68" i="36" s="1"/>
  <c r="BZ30" i="23"/>
  <c r="BY56" i="24"/>
  <c r="BZ56" i="23"/>
  <c r="BX77" i="36"/>
  <c r="BX61" i="36"/>
  <c r="BX71" i="36" s="1"/>
  <c r="BX10" i="24"/>
  <c r="CA74" i="24"/>
  <c r="CB74" i="23"/>
  <c r="I47" i="23"/>
  <c r="J47" i="23" s="1"/>
  <c r="J47" i="24" s="1"/>
  <c r="I39" i="23"/>
  <c r="J39" i="23" s="1"/>
  <c r="K39" i="23" s="1"/>
  <c r="I40" i="23"/>
  <c r="J40" i="23" s="1"/>
  <c r="K40" i="23" s="1"/>
  <c r="I26" i="23"/>
  <c r="J26" i="23" s="1"/>
  <c r="K26" i="23" s="1"/>
  <c r="C2" i="22"/>
  <c r="I67" i="23"/>
  <c r="I73" i="23"/>
  <c r="I88" i="23"/>
  <c r="I68" i="23"/>
  <c r="I89" i="23"/>
  <c r="I76" i="23"/>
  <c r="I54" i="23"/>
  <c r="I71" i="23"/>
  <c r="I59" i="23"/>
  <c r="I85" i="23"/>
  <c r="I56" i="23"/>
  <c r="I91" i="23"/>
  <c r="I61" i="23"/>
  <c r="I90" i="23"/>
  <c r="I60" i="23"/>
  <c r="I82" i="23"/>
  <c r="I51" i="23"/>
  <c r="I52" i="23"/>
  <c r="I70" i="23"/>
  <c r="I69" i="23"/>
  <c r="I53" i="23"/>
  <c r="I92" i="23"/>
  <c r="I87" i="23"/>
  <c r="I75" i="23"/>
  <c r="I84" i="23"/>
  <c r="I57" i="23"/>
  <c r="I74" i="23"/>
  <c r="I62" i="23"/>
  <c r="I83" i="23"/>
  <c r="I81" i="23"/>
  <c r="I72" i="23"/>
  <c r="I66" i="23"/>
  <c r="I77" i="23"/>
  <c r="I55" i="23"/>
  <c r="I86" i="23"/>
  <c r="I58" i="23"/>
  <c r="I65" i="23"/>
  <c r="I50" i="23"/>
  <c r="I80" i="23"/>
  <c r="I24" i="23"/>
  <c r="I38" i="23"/>
  <c r="I36" i="23"/>
  <c r="I42" i="23"/>
  <c r="I46" i="23"/>
  <c r="I30" i="23"/>
  <c r="I25" i="23"/>
  <c r="I28" i="23"/>
  <c r="I31" i="23"/>
  <c r="I32" i="23"/>
  <c r="I44" i="23"/>
  <c r="I45" i="23"/>
  <c r="I27" i="23"/>
  <c r="J39" i="24"/>
  <c r="I35" i="23"/>
  <c r="I43" i="23"/>
  <c r="I29" i="23"/>
  <c r="J23" i="23"/>
  <c r="I39" i="24"/>
  <c r="I23" i="24"/>
  <c r="I37" i="23"/>
  <c r="I41" i="23"/>
  <c r="I15" i="22"/>
  <c r="I16" i="22" s="1"/>
  <c r="I11" i="37"/>
  <c r="I7" i="31"/>
  <c r="I5" i="31"/>
  <c r="I11" i="31"/>
  <c r="I15" i="31" s="1"/>
  <c r="V118" i="31"/>
  <c r="W118" i="31" s="1"/>
  <c r="X118" i="31" s="1"/>
  <c r="I42" i="32"/>
  <c r="J47" i="38"/>
  <c r="J26" i="24" l="1"/>
  <c r="J64" i="36" s="1"/>
  <c r="J122" i="36" s="1"/>
  <c r="I47" i="24"/>
  <c r="K47" i="23"/>
  <c r="BY84" i="36"/>
  <c r="BY74" i="36"/>
  <c r="BY77" i="36"/>
  <c r="BW5" i="24"/>
  <c r="BY14" i="24"/>
  <c r="BY8" i="25" s="1"/>
  <c r="BY68" i="25" s="1"/>
  <c r="BV27" i="25"/>
  <c r="BV69" i="25"/>
  <c r="BZ62" i="24"/>
  <c r="CA62" i="23"/>
  <c r="BV10" i="25"/>
  <c r="BZ44" i="24"/>
  <c r="CA44" i="23"/>
  <c r="BW115" i="36"/>
  <c r="BY15" i="23"/>
  <c r="BY16" i="23" s="1"/>
  <c r="BZ23" i="24"/>
  <c r="CA23" i="23"/>
  <c r="BZ6" i="23"/>
  <c r="BZ10" i="23"/>
  <c r="BZ5" i="23"/>
  <c r="BZ61" i="24"/>
  <c r="CA61" i="23"/>
  <c r="CC74" i="23"/>
  <c r="CB74" i="24"/>
  <c r="CA32" i="23"/>
  <c r="BZ32" i="24"/>
  <c r="BZ70" i="36" s="1"/>
  <c r="CA50" i="23"/>
  <c r="BZ50" i="24"/>
  <c r="BZ12" i="23"/>
  <c r="BZ54" i="24"/>
  <c r="CA54" i="23"/>
  <c r="CC51" i="23"/>
  <c r="CB51" i="24"/>
  <c r="CA27" i="23"/>
  <c r="BZ27" i="24"/>
  <c r="BZ65" i="36" s="1"/>
  <c r="BY73" i="36"/>
  <c r="BY11" i="24"/>
  <c r="CA42" i="23"/>
  <c r="BZ42" i="24"/>
  <c r="CA39" i="23"/>
  <c r="BZ39" i="24"/>
  <c r="CA60" i="23"/>
  <c r="BZ60" i="24"/>
  <c r="BZ46" i="24"/>
  <c r="CA46" i="23"/>
  <c r="BY76" i="36"/>
  <c r="BZ90" i="24"/>
  <c r="CA90" i="23"/>
  <c r="BZ88" i="24"/>
  <c r="CA88" i="23"/>
  <c r="BW64" i="25"/>
  <c r="BW9" i="25"/>
  <c r="CC72" i="23"/>
  <c r="CB72" i="24"/>
  <c r="BX5" i="25"/>
  <c r="BX65" i="25" s="1"/>
  <c r="BX7" i="24"/>
  <c r="BZ45" i="24"/>
  <c r="CA45" i="23"/>
  <c r="BZ76" i="24"/>
  <c r="CA76" i="23"/>
  <c r="CA40" i="23"/>
  <c r="BZ40" i="24"/>
  <c r="BZ87" i="24"/>
  <c r="CA87" i="23"/>
  <c r="BZ84" i="24"/>
  <c r="CA84" i="23"/>
  <c r="BZ35" i="24"/>
  <c r="CA35" i="23"/>
  <c r="BZ7" i="23"/>
  <c r="BZ11" i="23"/>
  <c r="BW16" i="24"/>
  <c r="BW13" i="25"/>
  <c r="CA56" i="23"/>
  <c r="BZ56" i="24"/>
  <c r="CA37" i="23"/>
  <c r="BZ37" i="24"/>
  <c r="BY12" i="24"/>
  <c r="BY6" i="25" s="1"/>
  <c r="BY66" i="25" s="1"/>
  <c r="BZ57" i="24"/>
  <c r="CA57" i="23"/>
  <c r="CA68" i="23"/>
  <c r="BZ68" i="24"/>
  <c r="CC92" i="23"/>
  <c r="CB92" i="24"/>
  <c r="BZ38" i="24"/>
  <c r="CA38" i="23"/>
  <c r="BY81" i="36"/>
  <c r="BY79" i="36"/>
  <c r="CB36" i="23"/>
  <c r="CA36" i="24"/>
  <c r="BX86" i="36"/>
  <c r="BX87" i="36" s="1"/>
  <c r="BZ89" i="24"/>
  <c r="CA89" i="23"/>
  <c r="CA29" i="23"/>
  <c r="BZ29" i="24"/>
  <c r="BZ67" i="36" s="1"/>
  <c r="BY78" i="36"/>
  <c r="CA65" i="23"/>
  <c r="BZ65" i="24"/>
  <c r="BZ13" i="23"/>
  <c r="BZ83" i="24"/>
  <c r="CA83" i="23"/>
  <c r="CA71" i="23"/>
  <c r="BZ71" i="24"/>
  <c r="CA66" i="23"/>
  <c r="BZ66" i="24"/>
  <c r="CA30" i="23"/>
  <c r="BZ30" i="24"/>
  <c r="BZ68" i="36" s="1"/>
  <c r="CA47" i="23"/>
  <c r="BZ47" i="24"/>
  <c r="CA73" i="23"/>
  <c r="BZ73" i="24"/>
  <c r="CA70" i="23"/>
  <c r="BZ70" i="24"/>
  <c r="BZ82" i="24"/>
  <c r="CA82" i="23"/>
  <c r="BY83" i="36"/>
  <c r="CB28" i="23"/>
  <c r="CA28" i="24"/>
  <c r="CA66" i="36" s="1"/>
  <c r="CA43" i="23"/>
  <c r="BZ43" i="24"/>
  <c r="BX6" i="24"/>
  <c r="BX4" i="25"/>
  <c r="BX15" i="24"/>
  <c r="BY75" i="36"/>
  <c r="CA53" i="23"/>
  <c r="BZ53" i="24"/>
  <c r="BY85" i="36"/>
  <c r="BZ75" i="24"/>
  <c r="CA75" i="23"/>
  <c r="BY80" i="36"/>
  <c r="BZ69" i="24"/>
  <c r="CA69" i="23"/>
  <c r="BZ52" i="24"/>
  <c r="CA52" i="23"/>
  <c r="CB86" i="24"/>
  <c r="CC86" i="23"/>
  <c r="CA59" i="23"/>
  <c r="BZ59" i="24"/>
  <c r="CA24" i="23"/>
  <c r="BZ24" i="24"/>
  <c r="BZ62" i="36" s="1"/>
  <c r="CC58" i="23"/>
  <c r="CB58" i="24"/>
  <c r="CA55" i="23"/>
  <c r="BZ55" i="24"/>
  <c r="CB25" i="24"/>
  <c r="CB63" i="36" s="1"/>
  <c r="CC25" i="23"/>
  <c r="CA41" i="23"/>
  <c r="BZ41" i="24"/>
  <c r="BZ80" i="24"/>
  <c r="CA80" i="23"/>
  <c r="BZ14" i="23"/>
  <c r="BZ26" i="24"/>
  <c r="BZ64" i="36" s="1"/>
  <c r="CA26" i="23"/>
  <c r="BZ81" i="24"/>
  <c r="CA81" i="23"/>
  <c r="BZ67" i="24"/>
  <c r="CA67" i="23"/>
  <c r="CA85" i="23"/>
  <c r="BZ85" i="24"/>
  <c r="BY13" i="24"/>
  <c r="BY7" i="25" s="1"/>
  <c r="BY67" i="25" s="1"/>
  <c r="BZ31" i="24"/>
  <c r="BZ69" i="36" s="1"/>
  <c r="CA31" i="23"/>
  <c r="BY61" i="36"/>
  <c r="BY71" i="36" s="1"/>
  <c r="BY10" i="24"/>
  <c r="CA91" i="24"/>
  <c r="CB91" i="23"/>
  <c r="CA77" i="23"/>
  <c r="BZ77" i="24"/>
  <c r="I26" i="24"/>
  <c r="I64" i="36" s="1"/>
  <c r="I40" i="24"/>
  <c r="J40" i="24"/>
  <c r="I6" i="23"/>
  <c r="I10" i="23"/>
  <c r="I7" i="32"/>
  <c r="I5" i="32"/>
  <c r="I11" i="32"/>
  <c r="I15" i="32" s="1"/>
  <c r="I42" i="33"/>
  <c r="I16" i="31"/>
  <c r="K26" i="24"/>
  <c r="K64" i="36" s="1"/>
  <c r="K122" i="36" s="1"/>
  <c r="L26" i="23"/>
  <c r="J23" i="24"/>
  <c r="K23" i="23"/>
  <c r="J29" i="23"/>
  <c r="I29" i="24"/>
  <c r="I67" i="36" s="1"/>
  <c r="J45" i="23"/>
  <c r="I45" i="24"/>
  <c r="J28" i="23"/>
  <c r="I28" i="24"/>
  <c r="I66" i="36" s="1"/>
  <c r="J42" i="23"/>
  <c r="I42" i="24"/>
  <c r="I14" i="23"/>
  <c r="I80" i="24"/>
  <c r="J80" i="23"/>
  <c r="I86" i="24"/>
  <c r="J86" i="23"/>
  <c r="I72" i="24"/>
  <c r="J72" i="23"/>
  <c r="I74" i="24"/>
  <c r="J74" i="23"/>
  <c r="I87" i="24"/>
  <c r="J87" i="23"/>
  <c r="I70" i="24"/>
  <c r="J70" i="23"/>
  <c r="I60" i="24"/>
  <c r="J60" i="23"/>
  <c r="I56" i="24"/>
  <c r="J56" i="23"/>
  <c r="I54" i="24"/>
  <c r="J54" i="23"/>
  <c r="J88" i="23"/>
  <c r="I88" i="24"/>
  <c r="J58" i="38"/>
  <c r="J69" i="38" s="1"/>
  <c r="J52" i="38"/>
  <c r="J48" i="38"/>
  <c r="C2" i="31"/>
  <c r="I19" i="33"/>
  <c r="CK19" i="33" s="1"/>
  <c r="I122" i="36"/>
  <c r="I133" i="36" s="1"/>
  <c r="J133" i="36" s="1"/>
  <c r="I93" i="36"/>
  <c r="J93" i="36" s="1"/>
  <c r="J43" i="23"/>
  <c r="I43" i="24"/>
  <c r="K39" i="24"/>
  <c r="L39" i="23"/>
  <c r="J44" i="23"/>
  <c r="I44" i="24"/>
  <c r="J25" i="23"/>
  <c r="I25" i="24"/>
  <c r="I63" i="36" s="1"/>
  <c r="J36" i="23"/>
  <c r="I36" i="24"/>
  <c r="I12" i="23"/>
  <c r="I50" i="24"/>
  <c r="J50" i="23"/>
  <c r="I55" i="24"/>
  <c r="J55" i="23"/>
  <c r="I81" i="24"/>
  <c r="J81" i="23"/>
  <c r="I57" i="24"/>
  <c r="J57" i="23"/>
  <c r="I92" i="24"/>
  <c r="J92" i="23"/>
  <c r="I52" i="24"/>
  <c r="J52" i="23"/>
  <c r="I90" i="24"/>
  <c r="J90" i="23"/>
  <c r="J85" i="23"/>
  <c r="I85" i="24"/>
  <c r="I76" i="24"/>
  <c r="J76" i="23"/>
  <c r="J73" i="23"/>
  <c r="I73" i="24"/>
  <c r="J41" i="23"/>
  <c r="I41" i="24"/>
  <c r="I61" i="36"/>
  <c r="K47" i="24"/>
  <c r="L47" i="23"/>
  <c r="I11" i="23"/>
  <c r="I7" i="23"/>
  <c r="J35" i="23"/>
  <c r="I35" i="24"/>
  <c r="J32" i="23"/>
  <c r="I32" i="24"/>
  <c r="I70" i="36" s="1"/>
  <c r="J30" i="23"/>
  <c r="I30" i="24"/>
  <c r="I68" i="36" s="1"/>
  <c r="J38" i="23"/>
  <c r="I38" i="24"/>
  <c r="I13" i="23"/>
  <c r="I65" i="24"/>
  <c r="J65" i="23"/>
  <c r="I77" i="24"/>
  <c r="J77" i="23"/>
  <c r="I83" i="24"/>
  <c r="J83" i="23"/>
  <c r="I84" i="24"/>
  <c r="J84" i="23"/>
  <c r="I53" i="24"/>
  <c r="J53" i="23"/>
  <c r="I51" i="24"/>
  <c r="J51" i="23"/>
  <c r="I61" i="24"/>
  <c r="J61" i="23"/>
  <c r="I59" i="24"/>
  <c r="J59" i="23"/>
  <c r="I89" i="24"/>
  <c r="J89" i="23"/>
  <c r="I67" i="24"/>
  <c r="J67" i="23"/>
  <c r="I15" i="37"/>
  <c r="I7" i="37"/>
  <c r="I5" i="37" s="1"/>
  <c r="C2" i="37" s="1"/>
  <c r="J37" i="23"/>
  <c r="I37" i="24"/>
  <c r="I5" i="23"/>
  <c r="K40" i="24"/>
  <c r="L40" i="23"/>
  <c r="J27" i="23"/>
  <c r="I27" i="24"/>
  <c r="I65" i="36" s="1"/>
  <c r="J31" i="23"/>
  <c r="I31" i="24"/>
  <c r="I69" i="36" s="1"/>
  <c r="J46" i="23"/>
  <c r="I46" i="24"/>
  <c r="J24" i="23"/>
  <c r="I24" i="24"/>
  <c r="I62" i="36" s="1"/>
  <c r="I58" i="24"/>
  <c r="J58" i="23"/>
  <c r="I66" i="24"/>
  <c r="J66" i="23"/>
  <c r="I62" i="24"/>
  <c r="J62" i="23"/>
  <c r="I75" i="24"/>
  <c r="J75" i="23"/>
  <c r="I69" i="24"/>
  <c r="J69" i="23"/>
  <c r="I82" i="24"/>
  <c r="J82" i="23"/>
  <c r="I91" i="24"/>
  <c r="J91" i="23"/>
  <c r="J71" i="23"/>
  <c r="I71" i="24"/>
  <c r="I68" i="24"/>
  <c r="J68" i="23"/>
  <c r="BZ80" i="36" l="1"/>
  <c r="BZ84" i="36"/>
  <c r="BX5" i="24"/>
  <c r="BX16" i="24" s="1"/>
  <c r="BZ12" i="24"/>
  <c r="BZ6" i="25" s="1"/>
  <c r="BZ66" i="25" s="1"/>
  <c r="BZ75" i="36"/>
  <c r="BZ79" i="36"/>
  <c r="CA77" i="24"/>
  <c r="CB77" i="23"/>
  <c r="BX13" i="25"/>
  <c r="CA57" i="24"/>
  <c r="CB57" i="23"/>
  <c r="BZ73" i="36"/>
  <c r="BZ11" i="24"/>
  <c r="CB76" i="23"/>
  <c r="CA76" i="24"/>
  <c r="BW27" i="25"/>
  <c r="BW69" i="25"/>
  <c r="CA90" i="24"/>
  <c r="CB90" i="23"/>
  <c r="BY86" i="36"/>
  <c r="BY87" i="36" s="1"/>
  <c r="CB62" i="23"/>
  <c r="CA62" i="24"/>
  <c r="CB91" i="24"/>
  <c r="CC91" i="23"/>
  <c r="CB31" i="23"/>
  <c r="CA31" i="24"/>
  <c r="CA69" i="36" s="1"/>
  <c r="CA85" i="24"/>
  <c r="CB85" i="23"/>
  <c r="CA80" i="24"/>
  <c r="CB80" i="23"/>
  <c r="CA14" i="23"/>
  <c r="CD25" i="23"/>
  <c r="CC25" i="24"/>
  <c r="CC63" i="36" s="1"/>
  <c r="CA52" i="24"/>
  <c r="CB52" i="23"/>
  <c r="BZ76" i="36"/>
  <c r="BX9" i="25"/>
  <c r="BX64" i="25"/>
  <c r="CA73" i="24"/>
  <c r="CB73" i="23"/>
  <c r="CB30" i="23"/>
  <c r="CA30" i="24"/>
  <c r="CA68" i="36" s="1"/>
  <c r="BX115" i="36"/>
  <c r="CC92" i="24"/>
  <c r="CD92" i="23"/>
  <c r="CA54" i="24"/>
  <c r="CB54" i="23"/>
  <c r="CB50" i="23"/>
  <c r="CA50" i="24"/>
  <c r="CA12" i="23"/>
  <c r="CD74" i="23"/>
  <c r="CC74" i="24"/>
  <c r="BZ15" i="23"/>
  <c r="BZ16" i="23" s="1"/>
  <c r="CB44" i="23"/>
  <c r="CA44" i="24"/>
  <c r="CB41" i="23"/>
  <c r="CA41" i="24"/>
  <c r="CB24" i="23"/>
  <c r="CA24" i="24"/>
  <c r="CA62" i="36" s="1"/>
  <c r="CB82" i="23"/>
  <c r="CA82" i="24"/>
  <c r="CB87" i="23"/>
  <c r="CA87" i="24"/>
  <c r="CB39" i="23"/>
  <c r="CA39" i="24"/>
  <c r="CD51" i="23"/>
  <c r="CC51" i="24"/>
  <c r="CA67" i="24"/>
  <c r="CB67" i="23"/>
  <c r="CB26" i="23"/>
  <c r="CA26" i="24"/>
  <c r="CA64" i="36" s="1"/>
  <c r="BZ14" i="24"/>
  <c r="BZ8" i="25" s="1"/>
  <c r="BZ68" i="25" s="1"/>
  <c r="CC58" i="24"/>
  <c r="CD58" i="23"/>
  <c r="CB59" i="23"/>
  <c r="CA59" i="24"/>
  <c r="CA75" i="24"/>
  <c r="CB75" i="23"/>
  <c r="CB53" i="23"/>
  <c r="CA53" i="24"/>
  <c r="CC28" i="23"/>
  <c r="CB28" i="24"/>
  <c r="CB66" i="36" s="1"/>
  <c r="BZ85" i="36"/>
  <c r="BZ74" i="36"/>
  <c r="CA71" i="24"/>
  <c r="CB71" i="23"/>
  <c r="BZ13" i="24"/>
  <c r="BZ7" i="25" s="1"/>
  <c r="BZ67" i="25" s="1"/>
  <c r="CB29" i="23"/>
  <c r="CA29" i="24"/>
  <c r="CA67" i="36" s="1"/>
  <c r="CB38" i="23"/>
  <c r="CA38" i="24"/>
  <c r="CB56" i="23"/>
  <c r="CA56" i="24"/>
  <c r="CA84" i="24"/>
  <c r="CB84" i="23"/>
  <c r="BZ78" i="36"/>
  <c r="CA45" i="24"/>
  <c r="CB45" i="23"/>
  <c r="CA88" i="24"/>
  <c r="CB88" i="23"/>
  <c r="CA60" i="24"/>
  <c r="CB60" i="23"/>
  <c r="CB42" i="23"/>
  <c r="CA42" i="24"/>
  <c r="CB27" i="23"/>
  <c r="CA27" i="24"/>
  <c r="CA65" i="36" s="1"/>
  <c r="CB61" i="23"/>
  <c r="CA61" i="24"/>
  <c r="BZ82" i="36"/>
  <c r="CA81" i="24"/>
  <c r="CB81" i="23"/>
  <c r="CB55" i="23"/>
  <c r="CA55" i="24"/>
  <c r="CA43" i="24"/>
  <c r="CB43" i="23"/>
  <c r="CB37" i="23"/>
  <c r="CA37" i="24"/>
  <c r="BZ61" i="36"/>
  <c r="BZ71" i="36" s="1"/>
  <c r="BZ10" i="24"/>
  <c r="BY6" i="24"/>
  <c r="BY4" i="25"/>
  <c r="BY15" i="24"/>
  <c r="CD86" i="23"/>
  <c r="CC86" i="24"/>
  <c r="CB69" i="23"/>
  <c r="CA69" i="24"/>
  <c r="BZ81" i="36"/>
  <c r="CA70" i="24"/>
  <c r="CB70" i="23"/>
  <c r="CB47" i="23"/>
  <c r="CA47" i="24"/>
  <c r="CA66" i="24"/>
  <c r="CB66" i="23"/>
  <c r="CB83" i="23"/>
  <c r="CA83" i="24"/>
  <c r="CB65" i="23"/>
  <c r="CA65" i="24"/>
  <c r="CA13" i="23"/>
  <c r="CB89" i="23"/>
  <c r="CA89" i="24"/>
  <c r="CB36" i="24"/>
  <c r="CC36" i="23"/>
  <c r="CA68" i="24"/>
  <c r="CB68" i="23"/>
  <c r="BW10" i="25"/>
  <c r="CA35" i="24"/>
  <c r="CB35" i="23"/>
  <c r="CA11" i="23"/>
  <c r="CA7" i="23"/>
  <c r="CA40" i="24"/>
  <c r="CB40" i="23"/>
  <c r="BZ83" i="36"/>
  <c r="CD72" i="23"/>
  <c r="CC72" i="24"/>
  <c r="CB46" i="23"/>
  <c r="CA46" i="24"/>
  <c r="BZ77" i="36"/>
  <c r="BY5" i="25"/>
  <c r="BY65" i="25" s="1"/>
  <c r="BY7" i="24"/>
  <c r="CB32" i="23"/>
  <c r="CA32" i="24"/>
  <c r="CA70" i="36" s="1"/>
  <c r="CB23" i="23"/>
  <c r="CA23" i="24"/>
  <c r="CA10" i="23"/>
  <c r="CA5" i="23"/>
  <c r="CA6" i="23"/>
  <c r="I84" i="36"/>
  <c r="I77" i="36"/>
  <c r="I147" i="36" s="1"/>
  <c r="I161" i="36" s="1"/>
  <c r="I85" i="36"/>
  <c r="I155" i="36" s="1"/>
  <c r="I169" i="36" s="1"/>
  <c r="I15" i="23"/>
  <c r="J6" i="23"/>
  <c r="I78" i="36"/>
  <c r="I107" i="36" s="1"/>
  <c r="K93" i="36"/>
  <c r="I16" i="23"/>
  <c r="I16" i="37"/>
  <c r="K133" i="36"/>
  <c r="J66" i="24"/>
  <c r="K66" i="23"/>
  <c r="J68" i="24"/>
  <c r="K68" i="23"/>
  <c r="J91" i="24"/>
  <c r="K91" i="23"/>
  <c r="J69" i="24"/>
  <c r="K69" i="23"/>
  <c r="J62" i="24"/>
  <c r="K62" i="23"/>
  <c r="J58" i="24"/>
  <c r="K58" i="23"/>
  <c r="J46" i="24"/>
  <c r="K46" i="23"/>
  <c r="J27" i="24"/>
  <c r="J65" i="36" s="1"/>
  <c r="J123" i="36" s="1"/>
  <c r="K27" i="23"/>
  <c r="J89" i="24"/>
  <c r="K89" i="23"/>
  <c r="J61" i="24"/>
  <c r="K61" i="23"/>
  <c r="J53" i="24"/>
  <c r="K53" i="23"/>
  <c r="J83" i="24"/>
  <c r="K83" i="23"/>
  <c r="J13" i="23"/>
  <c r="J65" i="24"/>
  <c r="K65" i="23"/>
  <c r="K38" i="23"/>
  <c r="J38" i="24"/>
  <c r="J32" i="24"/>
  <c r="J70" i="36" s="1"/>
  <c r="J128" i="36" s="1"/>
  <c r="K32" i="23"/>
  <c r="I71" i="36"/>
  <c r="I119" i="36"/>
  <c r="I90" i="36"/>
  <c r="J41" i="24"/>
  <c r="K41" i="23"/>
  <c r="I12" i="24"/>
  <c r="I6" i="25" s="1"/>
  <c r="I66" i="25" s="1"/>
  <c r="I121" i="36"/>
  <c r="I132" i="36" s="1"/>
  <c r="I92" i="36"/>
  <c r="L39" i="24"/>
  <c r="M39" i="23"/>
  <c r="J56" i="24"/>
  <c r="K56" i="23"/>
  <c r="J70" i="24"/>
  <c r="K70" i="23"/>
  <c r="J74" i="24"/>
  <c r="K74" i="23"/>
  <c r="J86" i="24"/>
  <c r="K86" i="23"/>
  <c r="K28" i="23"/>
  <c r="J28" i="24"/>
  <c r="J66" i="36" s="1"/>
  <c r="J124" i="36" s="1"/>
  <c r="I125" i="36"/>
  <c r="I136" i="36" s="1"/>
  <c r="I96" i="36"/>
  <c r="J10" i="23"/>
  <c r="I16" i="32"/>
  <c r="K75" i="23"/>
  <c r="J75" i="24"/>
  <c r="I127" i="36"/>
  <c r="I138" i="36" s="1"/>
  <c r="I98" i="36"/>
  <c r="M40" i="23"/>
  <c r="L40" i="24"/>
  <c r="I106" i="36"/>
  <c r="I13" i="24"/>
  <c r="I7" i="25" s="1"/>
  <c r="I67" i="25" s="1"/>
  <c r="I126" i="36"/>
  <c r="I137" i="36" s="1"/>
  <c r="I97" i="36"/>
  <c r="I30" i="25"/>
  <c r="J52" i="24"/>
  <c r="K52" i="23"/>
  <c r="J57" i="24"/>
  <c r="K57" i="23"/>
  <c r="J55" i="24"/>
  <c r="K55" i="23"/>
  <c r="J25" i="24"/>
  <c r="J63" i="36" s="1"/>
  <c r="J121" i="36" s="1"/>
  <c r="K25" i="23"/>
  <c r="J59" i="38"/>
  <c r="J70" i="38" s="1"/>
  <c r="J53" i="38"/>
  <c r="J88" i="24"/>
  <c r="K88" i="23"/>
  <c r="I80" i="36"/>
  <c r="I83" i="36"/>
  <c r="J29" i="24"/>
  <c r="J67" i="36" s="1"/>
  <c r="J125" i="36" s="1"/>
  <c r="K29" i="23"/>
  <c r="C2" i="32"/>
  <c r="I18" i="33"/>
  <c r="CK18" i="33" s="1"/>
  <c r="I120" i="36"/>
  <c r="I131" i="36" s="1"/>
  <c r="I91" i="36"/>
  <c r="J71" i="24"/>
  <c r="K71" i="23"/>
  <c r="J24" i="24"/>
  <c r="J62" i="36" s="1"/>
  <c r="J120" i="36" s="1"/>
  <c r="K24" i="23"/>
  <c r="J31" i="24"/>
  <c r="J69" i="36" s="1"/>
  <c r="J127" i="36" s="1"/>
  <c r="K31" i="23"/>
  <c r="I75" i="36"/>
  <c r="K67" i="23"/>
  <c r="J67" i="24"/>
  <c r="J59" i="24"/>
  <c r="K59" i="23"/>
  <c r="J51" i="24"/>
  <c r="K51" i="23"/>
  <c r="J84" i="24"/>
  <c r="K84" i="23"/>
  <c r="J77" i="24"/>
  <c r="K77" i="23"/>
  <c r="J30" i="24"/>
  <c r="J68" i="36" s="1"/>
  <c r="J126" i="36" s="1"/>
  <c r="K30" i="23"/>
  <c r="I11" i="24"/>
  <c r="I73" i="36"/>
  <c r="L47" i="24"/>
  <c r="M47" i="23"/>
  <c r="I10" i="24"/>
  <c r="K73" i="23"/>
  <c r="J73" i="24"/>
  <c r="K85" i="23"/>
  <c r="J85" i="24"/>
  <c r="I74" i="36"/>
  <c r="I82" i="36"/>
  <c r="I81" i="36"/>
  <c r="K52" i="38"/>
  <c r="J63" i="38"/>
  <c r="J74" i="38" s="1"/>
  <c r="J99" i="38" s="1"/>
  <c r="K54" i="23"/>
  <c r="J54" i="24"/>
  <c r="J60" i="24"/>
  <c r="K60" i="23"/>
  <c r="J87" i="24"/>
  <c r="K87" i="23"/>
  <c r="J72" i="24"/>
  <c r="K72" i="23"/>
  <c r="J14" i="23"/>
  <c r="J80" i="24"/>
  <c r="K80" i="23"/>
  <c r="K42" i="23"/>
  <c r="J42" i="24"/>
  <c r="K45" i="23"/>
  <c r="J45" i="24"/>
  <c r="K23" i="24"/>
  <c r="L23" i="23"/>
  <c r="J5" i="23"/>
  <c r="J82" i="24"/>
  <c r="K82" i="23"/>
  <c r="I154" i="36"/>
  <c r="I168" i="36" s="1"/>
  <c r="I113" i="36"/>
  <c r="I123" i="36"/>
  <c r="I134" i="36" s="1"/>
  <c r="I94" i="36"/>
  <c r="J94" i="36" s="1"/>
  <c r="J37" i="24"/>
  <c r="K37" i="23"/>
  <c r="I76" i="36"/>
  <c r="I128" i="36"/>
  <c r="I139" i="36" s="1"/>
  <c r="I99" i="36"/>
  <c r="J11" i="23"/>
  <c r="J7" i="23"/>
  <c r="K35" i="23"/>
  <c r="J35" i="24"/>
  <c r="I79" i="36"/>
  <c r="K76" i="23"/>
  <c r="J76" i="24"/>
  <c r="J90" i="24"/>
  <c r="K90" i="23"/>
  <c r="J92" i="24"/>
  <c r="K92" i="23"/>
  <c r="J81" i="24"/>
  <c r="K81" i="23"/>
  <c r="J12" i="23"/>
  <c r="J50" i="24"/>
  <c r="K50" i="23"/>
  <c r="J36" i="24"/>
  <c r="K36" i="23"/>
  <c r="J44" i="24"/>
  <c r="K44" i="23"/>
  <c r="J43" i="24"/>
  <c r="K43" i="23"/>
  <c r="I14" i="24"/>
  <c r="I8" i="25" s="1"/>
  <c r="I68" i="25" s="1"/>
  <c r="I124" i="36"/>
  <c r="I135" i="36" s="1"/>
  <c r="I95" i="36"/>
  <c r="J95" i="36" s="1"/>
  <c r="J61" i="36"/>
  <c r="M26" i="23"/>
  <c r="L26" i="24"/>
  <c r="L64" i="36" s="1"/>
  <c r="L122" i="36" s="1"/>
  <c r="CK42" i="33"/>
  <c r="I5" i="33"/>
  <c r="I11" i="33"/>
  <c r="I7" i="33"/>
  <c r="BY5" i="24" l="1"/>
  <c r="CA85" i="36"/>
  <c r="CA75" i="36"/>
  <c r="CA15" i="23"/>
  <c r="CA74" i="36"/>
  <c r="CA13" i="24"/>
  <c r="CA7" i="25" s="1"/>
  <c r="CA67" i="25" s="1"/>
  <c r="CA77" i="36"/>
  <c r="CA16" i="23"/>
  <c r="CC27" i="23"/>
  <c r="CB27" i="24"/>
  <c r="CB65" i="36" s="1"/>
  <c r="CB77" i="24"/>
  <c r="CC77" i="23"/>
  <c r="CA61" i="36"/>
  <c r="CA71" i="36" s="1"/>
  <c r="CA10" i="24"/>
  <c r="CA84" i="36"/>
  <c r="CB68" i="24"/>
  <c r="CC68" i="23"/>
  <c r="CC65" i="23"/>
  <c r="CB65" i="24"/>
  <c r="CB13" i="23"/>
  <c r="CB37" i="24"/>
  <c r="CC37" i="23"/>
  <c r="CB55" i="24"/>
  <c r="CC55" i="23"/>
  <c r="CB88" i="24"/>
  <c r="CC88" i="23"/>
  <c r="CB56" i="24"/>
  <c r="CC56" i="23"/>
  <c r="CB29" i="24"/>
  <c r="CB67" i="36" s="1"/>
  <c r="CC29" i="23"/>
  <c r="CB39" i="24"/>
  <c r="CC39" i="23"/>
  <c r="CC82" i="23"/>
  <c r="CB82" i="24"/>
  <c r="CB41" i="24"/>
  <c r="CC41" i="23"/>
  <c r="CB50" i="24"/>
  <c r="CC50" i="23"/>
  <c r="CB12" i="23"/>
  <c r="CC80" i="23"/>
  <c r="CB80" i="24"/>
  <c r="CB14" i="23"/>
  <c r="CB76" i="24"/>
  <c r="CC76" i="23"/>
  <c r="CA80" i="36"/>
  <c r="CE72" i="23"/>
  <c r="CD72" i="24"/>
  <c r="CC66" i="23"/>
  <c r="CB66" i="24"/>
  <c r="BY9" i="25"/>
  <c r="BY64" i="25"/>
  <c r="CA83" i="36"/>
  <c r="CB67" i="24"/>
  <c r="CC67" i="23"/>
  <c r="CA12" i="24"/>
  <c r="CA6" i="25" s="1"/>
  <c r="CA66" i="25" s="1"/>
  <c r="CD92" i="24"/>
  <c r="CE92" i="23"/>
  <c r="CC52" i="23"/>
  <c r="CB52" i="24"/>
  <c r="CB90" i="24"/>
  <c r="CC90" i="23"/>
  <c r="CC23" i="23"/>
  <c r="CB23" i="24"/>
  <c r="CB10" i="23"/>
  <c r="CB6" i="23"/>
  <c r="CB5" i="23"/>
  <c r="CB46" i="24"/>
  <c r="CC46" i="23"/>
  <c r="CC40" i="23"/>
  <c r="CB40" i="24"/>
  <c r="CC35" i="23"/>
  <c r="CB35" i="24"/>
  <c r="CB7" i="23"/>
  <c r="CB11" i="23"/>
  <c r="CC89" i="23"/>
  <c r="CB89" i="24"/>
  <c r="CE86" i="23"/>
  <c r="CD86" i="24"/>
  <c r="BZ6" i="24"/>
  <c r="BZ4" i="25"/>
  <c r="BZ15" i="24"/>
  <c r="CB43" i="24"/>
  <c r="CC43" i="23"/>
  <c r="CC81" i="23"/>
  <c r="CB81" i="24"/>
  <c r="CB61" i="24"/>
  <c r="CC61" i="23"/>
  <c r="CB42" i="24"/>
  <c r="CC42" i="23"/>
  <c r="CA81" i="36"/>
  <c r="CB84" i="24"/>
  <c r="CC84" i="23"/>
  <c r="CA76" i="36"/>
  <c r="CC53" i="23"/>
  <c r="CB53" i="24"/>
  <c r="CC59" i="23"/>
  <c r="CB59" i="24"/>
  <c r="CA82" i="36"/>
  <c r="CD74" i="24"/>
  <c r="CE74" i="23"/>
  <c r="CC54" i="23"/>
  <c r="CB54" i="24"/>
  <c r="CB30" i="24"/>
  <c r="CB68" i="36" s="1"/>
  <c r="CC30" i="23"/>
  <c r="BX69" i="25"/>
  <c r="BX27" i="25"/>
  <c r="CA14" i="24"/>
  <c r="CA8" i="25" s="1"/>
  <c r="CA68" i="25" s="1"/>
  <c r="CC31" i="23"/>
  <c r="CB31" i="24"/>
  <c r="CB69" i="36" s="1"/>
  <c r="CB62" i="24"/>
  <c r="CC62" i="23"/>
  <c r="BZ5" i="25"/>
  <c r="BZ65" i="25" s="1"/>
  <c r="BZ7" i="24"/>
  <c r="CC32" i="23"/>
  <c r="CB32" i="24"/>
  <c r="CB70" i="36" s="1"/>
  <c r="CC70" i="23"/>
  <c r="CB70" i="24"/>
  <c r="CB69" i="24"/>
  <c r="CC69" i="23"/>
  <c r="CD28" i="23"/>
  <c r="CC28" i="24"/>
  <c r="CC66" i="36" s="1"/>
  <c r="CA79" i="36"/>
  <c r="CB57" i="24"/>
  <c r="CC57" i="23"/>
  <c r="CA78" i="36"/>
  <c r="CA73" i="36"/>
  <c r="CA11" i="24"/>
  <c r="CD36" i="23"/>
  <c r="CC36" i="24"/>
  <c r="CB83" i="24"/>
  <c r="CC83" i="23"/>
  <c r="CC47" i="23"/>
  <c r="CB47" i="24"/>
  <c r="BY16" i="24"/>
  <c r="BY13" i="25"/>
  <c r="CC60" i="23"/>
  <c r="CB60" i="24"/>
  <c r="CB45" i="24"/>
  <c r="CC45" i="23"/>
  <c r="CB38" i="24"/>
  <c r="CC38" i="23"/>
  <c r="CC71" i="23"/>
  <c r="CB71" i="24"/>
  <c r="CC75" i="23"/>
  <c r="CB75" i="24"/>
  <c r="CD58" i="24"/>
  <c r="CE58" i="23"/>
  <c r="CB26" i="24"/>
  <c r="CB64" i="36" s="1"/>
  <c r="CC26" i="23"/>
  <c r="CD51" i="24"/>
  <c r="CE51" i="23"/>
  <c r="CB87" i="24"/>
  <c r="CC87" i="23"/>
  <c r="CB24" i="24"/>
  <c r="CB62" i="36" s="1"/>
  <c r="CC24" i="23"/>
  <c r="CC44" i="23"/>
  <c r="CB44" i="24"/>
  <c r="CB82" i="36" s="1"/>
  <c r="CB73" i="24"/>
  <c r="CC73" i="23"/>
  <c r="CD25" i="24"/>
  <c r="CD63" i="36" s="1"/>
  <c r="CE25" i="23"/>
  <c r="CC85" i="23"/>
  <c r="CB85" i="24"/>
  <c r="CD91" i="23"/>
  <c r="CC91" i="24"/>
  <c r="BY115" i="36"/>
  <c r="BZ86" i="36"/>
  <c r="BZ87" i="36" s="1"/>
  <c r="BX10" i="25"/>
  <c r="J99" i="36"/>
  <c r="I148" i="36"/>
  <c r="I162" i="36" s="1"/>
  <c r="K10" i="23"/>
  <c r="J10" i="24"/>
  <c r="J82" i="36"/>
  <c r="J152" i="36" s="1"/>
  <c r="I114" i="36"/>
  <c r="J12" i="24"/>
  <c r="J6" i="25" s="1"/>
  <c r="J66" i="25" s="1"/>
  <c r="K5" i="23"/>
  <c r="J81" i="36"/>
  <c r="J151" i="36" s="1"/>
  <c r="J75" i="36"/>
  <c r="J145" i="36" s="1"/>
  <c r="J77" i="36"/>
  <c r="J147" i="36" s="1"/>
  <c r="J161" i="36" s="1"/>
  <c r="J74" i="36"/>
  <c r="J144" i="36" s="1"/>
  <c r="J83" i="36"/>
  <c r="J153" i="36" s="1"/>
  <c r="J139" i="36"/>
  <c r="J135" i="36"/>
  <c r="J134" i="36"/>
  <c r="L133" i="36"/>
  <c r="K92" i="24"/>
  <c r="L92" i="23"/>
  <c r="J11" i="24"/>
  <c r="J73" i="36"/>
  <c r="L23" i="24"/>
  <c r="M23" i="23"/>
  <c r="K42" i="24"/>
  <c r="L42" i="23"/>
  <c r="K72" i="24"/>
  <c r="L72" i="23"/>
  <c r="K60" i="24"/>
  <c r="L60" i="23"/>
  <c r="I152" i="36"/>
  <c r="I166" i="36" s="1"/>
  <c r="I111" i="36"/>
  <c r="J131" i="36"/>
  <c r="J78" i="36"/>
  <c r="J148" i="36" s="1"/>
  <c r="M40" i="24"/>
  <c r="N40" i="23"/>
  <c r="L75" i="23"/>
  <c r="K75" i="24"/>
  <c r="J136" i="36"/>
  <c r="K41" i="24"/>
  <c r="L41" i="23"/>
  <c r="K38" i="24"/>
  <c r="L38" i="23"/>
  <c r="K83" i="24"/>
  <c r="L83" i="23"/>
  <c r="K61" i="24"/>
  <c r="L61" i="23"/>
  <c r="K27" i="24"/>
  <c r="K65" i="36" s="1"/>
  <c r="K123" i="36" s="1"/>
  <c r="L27" i="23"/>
  <c r="K58" i="24"/>
  <c r="L58" i="23"/>
  <c r="K69" i="24"/>
  <c r="L69" i="23"/>
  <c r="L68" i="23"/>
  <c r="K68" i="24"/>
  <c r="J6" i="24"/>
  <c r="J71" i="36"/>
  <c r="J119" i="36"/>
  <c r="J129" i="36" s="1"/>
  <c r="K80" i="38" s="1"/>
  <c r="K36" i="24"/>
  <c r="L36" i="23"/>
  <c r="K76" i="24"/>
  <c r="L76" i="23"/>
  <c r="K82" i="24"/>
  <c r="L82" i="23"/>
  <c r="K14" i="23"/>
  <c r="K80" i="24"/>
  <c r="L80" i="23"/>
  <c r="K63" i="38"/>
  <c r="K74" i="38" s="1"/>
  <c r="K99" i="38" s="1"/>
  <c r="L52" i="38"/>
  <c r="I144" i="36"/>
  <c r="I158" i="36" s="1"/>
  <c r="I103" i="36"/>
  <c r="L73" i="23"/>
  <c r="K73" i="24"/>
  <c r="I86" i="36"/>
  <c r="I87" i="36" s="1"/>
  <c r="I143" i="36"/>
  <c r="I102" i="36"/>
  <c r="K77" i="24"/>
  <c r="L77" i="23"/>
  <c r="K51" i="24"/>
  <c r="L51" i="23"/>
  <c r="K31" i="24"/>
  <c r="K69" i="36" s="1"/>
  <c r="K127" i="36" s="1"/>
  <c r="L31" i="23"/>
  <c r="K71" i="24"/>
  <c r="L71" i="23"/>
  <c r="I153" i="36"/>
  <c r="I167" i="36" s="1"/>
  <c r="I112" i="36"/>
  <c r="J112" i="36" s="1"/>
  <c r="J64" i="38"/>
  <c r="J75" i="38" s="1"/>
  <c r="J101" i="38" s="1"/>
  <c r="K53" i="38"/>
  <c r="K25" i="24"/>
  <c r="K63" i="36" s="1"/>
  <c r="K121" i="36" s="1"/>
  <c r="L25" i="23"/>
  <c r="K57" i="24"/>
  <c r="L57" i="23"/>
  <c r="J30" i="25"/>
  <c r="J98" i="36"/>
  <c r="K74" i="24"/>
  <c r="L74" i="23"/>
  <c r="K56" i="24"/>
  <c r="L56" i="23"/>
  <c r="J92" i="36"/>
  <c r="J79" i="36"/>
  <c r="J149" i="36" s="1"/>
  <c r="K32" i="24"/>
  <c r="K70" i="36" s="1"/>
  <c r="K128" i="36" s="1"/>
  <c r="L32" i="23"/>
  <c r="K13" i="23"/>
  <c r="K65" i="24"/>
  <c r="L65" i="23"/>
  <c r="K43" i="24"/>
  <c r="L43" i="23"/>
  <c r="K11" i="23"/>
  <c r="K7" i="23"/>
  <c r="L35" i="23"/>
  <c r="K35" i="24"/>
  <c r="K90" i="24"/>
  <c r="L90" i="23"/>
  <c r="I146" i="36"/>
  <c r="I160" i="36" s="1"/>
  <c r="I105" i="36"/>
  <c r="K61" i="36"/>
  <c r="K45" i="24"/>
  <c r="L45" i="23"/>
  <c r="J14" i="24"/>
  <c r="J8" i="25" s="1"/>
  <c r="J68" i="25" s="1"/>
  <c r="K87" i="24"/>
  <c r="L87" i="23"/>
  <c r="I6" i="24"/>
  <c r="I15" i="24"/>
  <c r="I4" i="25"/>
  <c r="I5" i="25"/>
  <c r="I65" i="25" s="1"/>
  <c r="I7" i="24"/>
  <c r="K67" i="24"/>
  <c r="L67" i="23"/>
  <c r="I150" i="36"/>
  <c r="I164" i="36" s="1"/>
  <c r="I109" i="36"/>
  <c r="J97" i="36"/>
  <c r="J138" i="36"/>
  <c r="J15" i="23"/>
  <c r="J16" i="23" s="1"/>
  <c r="K28" i="24"/>
  <c r="K66" i="36" s="1"/>
  <c r="K124" i="36" s="1"/>
  <c r="L28" i="23"/>
  <c r="J132" i="36"/>
  <c r="J90" i="36"/>
  <c r="J13" i="24"/>
  <c r="J7" i="25" s="1"/>
  <c r="J67" i="25" s="1"/>
  <c r="K53" i="24"/>
  <c r="L53" i="23"/>
  <c r="K89" i="24"/>
  <c r="L89" i="23"/>
  <c r="L46" i="23"/>
  <c r="K46" i="24"/>
  <c r="K62" i="24"/>
  <c r="K85" i="36" s="1"/>
  <c r="K155" i="36" s="1"/>
  <c r="L62" i="23"/>
  <c r="L91" i="23"/>
  <c r="K91" i="24"/>
  <c r="K66" i="24"/>
  <c r="L66" i="23"/>
  <c r="C2" i="33"/>
  <c r="K81" i="24"/>
  <c r="L81" i="23"/>
  <c r="I149" i="36"/>
  <c r="I163" i="36" s="1"/>
  <c r="I108" i="36"/>
  <c r="CK11" i="33"/>
  <c r="I15" i="33"/>
  <c r="M26" i="24"/>
  <c r="M64" i="36" s="1"/>
  <c r="M122" i="36" s="1"/>
  <c r="N26" i="23"/>
  <c r="K44" i="24"/>
  <c r="L44" i="23"/>
  <c r="K12" i="23"/>
  <c r="K50" i="24"/>
  <c r="L50" i="23"/>
  <c r="K37" i="24"/>
  <c r="L37" i="23"/>
  <c r="K6" i="23"/>
  <c r="J80" i="36"/>
  <c r="J150" i="36" s="1"/>
  <c r="K54" i="24"/>
  <c r="L54" i="23"/>
  <c r="I151" i="36"/>
  <c r="I165" i="36" s="1"/>
  <c r="I110" i="36"/>
  <c r="J110" i="36" s="1"/>
  <c r="L85" i="23"/>
  <c r="K85" i="24"/>
  <c r="N47" i="23"/>
  <c r="M47" i="24"/>
  <c r="L30" i="23"/>
  <c r="K30" i="24"/>
  <c r="K68" i="36" s="1"/>
  <c r="K126" i="36" s="1"/>
  <c r="K84" i="24"/>
  <c r="L84" i="23"/>
  <c r="K59" i="24"/>
  <c r="L59" i="23"/>
  <c r="I145" i="36"/>
  <c r="I159" i="36" s="1"/>
  <c r="J159" i="36" s="1"/>
  <c r="I104" i="36"/>
  <c r="J104" i="36" s="1"/>
  <c r="L24" i="23"/>
  <c r="K24" i="24"/>
  <c r="K62" i="36" s="1"/>
  <c r="K120" i="36" s="1"/>
  <c r="J91" i="36"/>
  <c r="K29" i="24"/>
  <c r="K67" i="36" s="1"/>
  <c r="K125" i="36" s="1"/>
  <c r="L29" i="23"/>
  <c r="K88" i="24"/>
  <c r="L88" i="23"/>
  <c r="L93" i="36"/>
  <c r="M93" i="36" s="1"/>
  <c r="K55" i="24"/>
  <c r="L55" i="23"/>
  <c r="K52" i="24"/>
  <c r="L52" i="23"/>
  <c r="J137" i="36"/>
  <c r="J96" i="36"/>
  <c r="K86" i="24"/>
  <c r="L86" i="23"/>
  <c r="K70" i="24"/>
  <c r="L70" i="23"/>
  <c r="M39" i="24"/>
  <c r="N39" i="23"/>
  <c r="I129" i="36"/>
  <c r="J80" i="38" s="1"/>
  <c r="I130" i="36"/>
  <c r="J76" i="36"/>
  <c r="J146" i="36" s="1"/>
  <c r="J84" i="36"/>
  <c r="J154" i="36" s="1"/>
  <c r="J168" i="36" s="1"/>
  <c r="J85" i="36"/>
  <c r="J155" i="36" s="1"/>
  <c r="J169" i="36" s="1"/>
  <c r="J108" i="36" l="1"/>
  <c r="J162" i="36"/>
  <c r="CB85" i="36"/>
  <c r="BZ5" i="24"/>
  <c r="CB81" i="36"/>
  <c r="CB74" i="36"/>
  <c r="CB76" i="36"/>
  <c r="CD87" i="23"/>
  <c r="CC87" i="24"/>
  <c r="CB78" i="36"/>
  <c r="CC52" i="24"/>
  <c r="CD52" i="23"/>
  <c r="CE72" i="24"/>
  <c r="CF72" i="23"/>
  <c r="CD29" i="23"/>
  <c r="CC29" i="24"/>
  <c r="CC67" i="36" s="1"/>
  <c r="CD37" i="23"/>
  <c r="CC37" i="24"/>
  <c r="CD91" i="24"/>
  <c r="CE91" i="23"/>
  <c r="CD44" i="23"/>
  <c r="CC44" i="24"/>
  <c r="CD75" i="23"/>
  <c r="CC75" i="24"/>
  <c r="CD60" i="23"/>
  <c r="CC60" i="24"/>
  <c r="CC47" i="24"/>
  <c r="CD47" i="23"/>
  <c r="CE36" i="23"/>
  <c r="CD36" i="24"/>
  <c r="CD57" i="23"/>
  <c r="CC57" i="24"/>
  <c r="CE28" i="23"/>
  <c r="CD28" i="24"/>
  <c r="CD66" i="36" s="1"/>
  <c r="CD70" i="23"/>
  <c r="CC70" i="24"/>
  <c r="CC31" i="24"/>
  <c r="CC69" i="36" s="1"/>
  <c r="CD31" i="23"/>
  <c r="CC30" i="24"/>
  <c r="CC68" i="36" s="1"/>
  <c r="CD30" i="23"/>
  <c r="CF74" i="23"/>
  <c r="CE74" i="24"/>
  <c r="CD42" i="23"/>
  <c r="CC42" i="24"/>
  <c r="BZ16" i="24"/>
  <c r="BZ13" i="25"/>
  <c r="CF86" i="23"/>
  <c r="CE86" i="24"/>
  <c r="CD40" i="23"/>
  <c r="CC40" i="24"/>
  <c r="CD90" i="23"/>
  <c r="CC90" i="24"/>
  <c r="CF92" i="23"/>
  <c r="CE92" i="24"/>
  <c r="CB14" i="24"/>
  <c r="CB8" i="25" s="1"/>
  <c r="CB68" i="25" s="1"/>
  <c r="CB12" i="24"/>
  <c r="CB6" i="25" s="1"/>
  <c r="CB66" i="25" s="1"/>
  <c r="CD82" i="23"/>
  <c r="CC82" i="24"/>
  <c r="CB75" i="36"/>
  <c r="CD68" i="23"/>
  <c r="CC68" i="24"/>
  <c r="CC27" i="24"/>
  <c r="CC65" i="36" s="1"/>
  <c r="CD27" i="23"/>
  <c r="CD26" i="23"/>
  <c r="CC26" i="24"/>
  <c r="CC64" i="36" s="1"/>
  <c r="CD54" i="23"/>
  <c r="CC54" i="24"/>
  <c r="CC53" i="24"/>
  <c r="CD53" i="23"/>
  <c r="CD23" i="23"/>
  <c r="CC23" i="24"/>
  <c r="CC10" i="23"/>
  <c r="CC5" i="23"/>
  <c r="CC6" i="23"/>
  <c r="BY69" i="25"/>
  <c r="BY27" i="25"/>
  <c r="CD50" i="23"/>
  <c r="CC50" i="24"/>
  <c r="CC12" i="23"/>
  <c r="CA6" i="24"/>
  <c r="CA15" i="24"/>
  <c r="CA4" i="25"/>
  <c r="CD73" i="23"/>
  <c r="CC73" i="24"/>
  <c r="CD24" i="23"/>
  <c r="CC24" i="24"/>
  <c r="CC62" i="36" s="1"/>
  <c r="CE51" i="24"/>
  <c r="CF51" i="23"/>
  <c r="CF58" i="23"/>
  <c r="CE58" i="24"/>
  <c r="CD45" i="23"/>
  <c r="CC45" i="24"/>
  <c r="BY10" i="25"/>
  <c r="CD83" i="23"/>
  <c r="CC83" i="24"/>
  <c r="CA5" i="25"/>
  <c r="CA65" i="25" s="1"/>
  <c r="CA7" i="24"/>
  <c r="CB80" i="36"/>
  <c r="CD69" i="23"/>
  <c r="CC69" i="24"/>
  <c r="CD62" i="23"/>
  <c r="CC62" i="24"/>
  <c r="CD59" i="23"/>
  <c r="CC59" i="24"/>
  <c r="CD84" i="23"/>
  <c r="CC84" i="24"/>
  <c r="CC81" i="24"/>
  <c r="CD81" i="23"/>
  <c r="BZ9" i="25"/>
  <c r="BZ64" i="25"/>
  <c r="CB73" i="36"/>
  <c r="CB11" i="24"/>
  <c r="CC46" i="24"/>
  <c r="CD46" i="23"/>
  <c r="CB15" i="23"/>
  <c r="CB16" i="23" s="1"/>
  <c r="CD66" i="23"/>
  <c r="CC66" i="24"/>
  <c r="CC76" i="24"/>
  <c r="CD76" i="23"/>
  <c r="CC80" i="24"/>
  <c r="CD80" i="23"/>
  <c r="CC14" i="23"/>
  <c r="CC41" i="24"/>
  <c r="CD41" i="23"/>
  <c r="CD39" i="23"/>
  <c r="CC39" i="24"/>
  <c r="CD56" i="23"/>
  <c r="CC56" i="24"/>
  <c r="CD55" i="23"/>
  <c r="CC55" i="24"/>
  <c r="CC77" i="24"/>
  <c r="CD77" i="23"/>
  <c r="CE25" i="24"/>
  <c r="CE63" i="36" s="1"/>
  <c r="CF25" i="23"/>
  <c r="CD38" i="23"/>
  <c r="CC38" i="24"/>
  <c r="CC67" i="24"/>
  <c r="CD67" i="23"/>
  <c r="CC88" i="24"/>
  <c r="CD88" i="23"/>
  <c r="CD65" i="23"/>
  <c r="CC65" i="24"/>
  <c r="CC13" i="23"/>
  <c r="BZ115" i="36"/>
  <c r="CC85" i="24"/>
  <c r="CD85" i="23"/>
  <c r="CC71" i="24"/>
  <c r="CD71" i="23"/>
  <c r="CB83" i="36"/>
  <c r="CA86" i="36"/>
  <c r="CA87" i="36" s="1"/>
  <c r="CD32" i="23"/>
  <c r="CC32" i="24"/>
  <c r="CC70" i="36" s="1"/>
  <c r="CD61" i="23"/>
  <c r="CC61" i="24"/>
  <c r="CC43" i="24"/>
  <c r="CC81" i="36" s="1"/>
  <c r="CD43" i="23"/>
  <c r="CD89" i="23"/>
  <c r="CC89" i="24"/>
  <c r="CD35" i="23"/>
  <c r="CC35" i="24"/>
  <c r="CC11" i="23"/>
  <c r="CC7" i="23"/>
  <c r="CB84" i="36"/>
  <c r="CB61" i="36"/>
  <c r="CB71" i="36" s="1"/>
  <c r="CB10" i="24"/>
  <c r="CB79" i="36"/>
  <c r="CB77" i="36"/>
  <c r="CB13" i="24"/>
  <c r="CB7" i="25" s="1"/>
  <c r="CB67" i="25" s="1"/>
  <c r="J107" i="36"/>
  <c r="J166" i="36"/>
  <c r="J165" i="36"/>
  <c r="J167" i="36"/>
  <c r="J102" i="36"/>
  <c r="J111" i="36"/>
  <c r="K82" i="36"/>
  <c r="K152" i="36" s="1"/>
  <c r="J158" i="36"/>
  <c r="K92" i="36"/>
  <c r="J103" i="36"/>
  <c r="L6" i="23"/>
  <c r="K15" i="23"/>
  <c r="K16" i="23" s="1"/>
  <c r="J106" i="36"/>
  <c r="K98" i="36"/>
  <c r="K139" i="36"/>
  <c r="K96" i="36"/>
  <c r="K91" i="36"/>
  <c r="K94" i="36"/>
  <c r="K134" i="36"/>
  <c r="K135" i="36"/>
  <c r="K137" i="36"/>
  <c r="K169" i="36"/>
  <c r="M133" i="36"/>
  <c r="J163" i="36"/>
  <c r="K138" i="36"/>
  <c r="K132" i="36"/>
  <c r="L55" i="24"/>
  <c r="M55" i="23"/>
  <c r="L59" i="24"/>
  <c r="M59" i="23"/>
  <c r="L54" i="24"/>
  <c r="M54" i="23"/>
  <c r="J113" i="36"/>
  <c r="K12" i="24"/>
  <c r="K6" i="25" s="1"/>
  <c r="K66" i="25" s="1"/>
  <c r="L66" i="24"/>
  <c r="M66" i="23"/>
  <c r="L62" i="24"/>
  <c r="M62" i="23"/>
  <c r="L89" i="24"/>
  <c r="M89" i="23"/>
  <c r="K97" i="36"/>
  <c r="I13" i="25"/>
  <c r="K10" i="24"/>
  <c r="L90" i="24"/>
  <c r="M90" i="23"/>
  <c r="L7" i="23"/>
  <c r="L35" i="24"/>
  <c r="M35" i="23"/>
  <c r="L11" i="23"/>
  <c r="H3" i="9" s="1"/>
  <c r="K81" i="36"/>
  <c r="K151" i="36" s="1"/>
  <c r="L57" i="24"/>
  <c r="M57" i="23"/>
  <c r="K64" i="38"/>
  <c r="K75" i="38" s="1"/>
  <c r="K101" i="38" s="1"/>
  <c r="L53" i="38"/>
  <c r="L71" i="24"/>
  <c r="M71" i="23"/>
  <c r="L51" i="24"/>
  <c r="M51" i="23"/>
  <c r="L73" i="24"/>
  <c r="M73" i="23"/>
  <c r="K74" i="36"/>
  <c r="K144" i="36" s="1"/>
  <c r="J15" i="24"/>
  <c r="L68" i="24"/>
  <c r="M68" i="23"/>
  <c r="K76" i="36"/>
  <c r="K146" i="36" s="1"/>
  <c r="K136" i="36"/>
  <c r="K111" i="36"/>
  <c r="L72" i="24"/>
  <c r="M72" i="23"/>
  <c r="M23" i="24"/>
  <c r="N23" i="23"/>
  <c r="J7" i="24"/>
  <c r="J5" i="24" s="1"/>
  <c r="J5" i="25"/>
  <c r="J65" i="25" s="1"/>
  <c r="L70" i="24"/>
  <c r="M70" i="23"/>
  <c r="O39" i="23"/>
  <c r="N39" i="24"/>
  <c r="L86" i="24"/>
  <c r="M86" i="23"/>
  <c r="K78" i="36"/>
  <c r="K148" i="36" s="1"/>
  <c r="K162" i="36" s="1"/>
  <c r="L29" i="24"/>
  <c r="L67" i="36" s="1"/>
  <c r="L125" i="36" s="1"/>
  <c r="M29" i="23"/>
  <c r="L24" i="24"/>
  <c r="L62" i="36" s="1"/>
  <c r="L120" i="36" s="1"/>
  <c r="M24" i="23"/>
  <c r="L30" i="24"/>
  <c r="L68" i="36" s="1"/>
  <c r="L126" i="36" s="1"/>
  <c r="L137" i="36" s="1"/>
  <c r="M30" i="23"/>
  <c r="L85" i="24"/>
  <c r="M85" i="23"/>
  <c r="K77" i="36"/>
  <c r="K147" i="36" s="1"/>
  <c r="K161" i="36" s="1"/>
  <c r="L37" i="24"/>
  <c r="M37" i="23"/>
  <c r="O26" i="23"/>
  <c r="N26" i="24"/>
  <c r="N64" i="36" s="1"/>
  <c r="N122" i="36" s="1"/>
  <c r="K90" i="36"/>
  <c r="J109" i="36"/>
  <c r="I5" i="24"/>
  <c r="I16" i="24" s="1"/>
  <c r="L45" i="24"/>
  <c r="M45" i="23"/>
  <c r="L32" i="24"/>
  <c r="L70" i="36" s="1"/>
  <c r="L128" i="36" s="1"/>
  <c r="M32" i="23"/>
  <c r="L56" i="24"/>
  <c r="M56" i="23"/>
  <c r="I156" i="36"/>
  <c r="I157" i="36"/>
  <c r="L14" i="23"/>
  <c r="H6" i="9" s="1"/>
  <c r="L80" i="24"/>
  <c r="M80" i="23"/>
  <c r="L82" i="24"/>
  <c r="M82" i="23"/>
  <c r="L76" i="24"/>
  <c r="M76" i="23"/>
  <c r="L69" i="24"/>
  <c r="M69" i="23"/>
  <c r="M27" i="23"/>
  <c r="L27" i="24"/>
  <c r="L65" i="36" s="1"/>
  <c r="L123" i="36" s="1"/>
  <c r="L83" i="24"/>
  <c r="M83" i="23"/>
  <c r="M41" i="23"/>
  <c r="L41" i="24"/>
  <c r="L61" i="36"/>
  <c r="L92" i="24"/>
  <c r="M92" i="23"/>
  <c r="L52" i="24"/>
  <c r="M52" i="23"/>
  <c r="L84" i="24"/>
  <c r="M84" i="23"/>
  <c r="K110" i="36"/>
  <c r="K75" i="36"/>
  <c r="K145" i="36" s="1"/>
  <c r="K159" i="36" s="1"/>
  <c r="L44" i="24"/>
  <c r="M44" i="23"/>
  <c r="K84" i="36"/>
  <c r="K154" i="36" s="1"/>
  <c r="K168" i="36" s="1"/>
  <c r="M53" i="23"/>
  <c r="L53" i="24"/>
  <c r="J164" i="36"/>
  <c r="L87" i="24"/>
  <c r="M87" i="23"/>
  <c r="K83" i="36"/>
  <c r="K153" i="36" s="1"/>
  <c r="J105" i="36"/>
  <c r="K95" i="36"/>
  <c r="L13" i="23"/>
  <c r="H5" i="9" s="1"/>
  <c r="L65" i="24"/>
  <c r="M65" i="23"/>
  <c r="L25" i="24"/>
  <c r="L63" i="36" s="1"/>
  <c r="L121" i="36" s="1"/>
  <c r="L132" i="36" s="1"/>
  <c r="M25" i="23"/>
  <c r="M31" i="23"/>
  <c r="L31" i="24"/>
  <c r="L69" i="36" s="1"/>
  <c r="L127" i="36" s="1"/>
  <c r="L77" i="24"/>
  <c r="M77" i="23"/>
  <c r="I115" i="36"/>
  <c r="I100" i="36"/>
  <c r="K14" i="24"/>
  <c r="K8" i="25" s="1"/>
  <c r="K68" i="25" s="1"/>
  <c r="J114" i="36"/>
  <c r="K114" i="36" s="1"/>
  <c r="K79" i="36"/>
  <c r="K149" i="36" s="1"/>
  <c r="L75" i="24"/>
  <c r="M75" i="23"/>
  <c r="K131" i="36"/>
  <c r="M60" i="23"/>
  <c r="L60" i="24"/>
  <c r="L42" i="24"/>
  <c r="M42" i="23"/>
  <c r="L10" i="23"/>
  <c r="K99" i="36"/>
  <c r="I140" i="36"/>
  <c r="J86" i="38" s="1"/>
  <c r="J96" i="38" s="1"/>
  <c r="J130" i="36"/>
  <c r="L88" i="24"/>
  <c r="M88" i="23"/>
  <c r="N47" i="24"/>
  <c r="O47" i="23"/>
  <c r="L12" i="23"/>
  <c r="H4" i="9" s="1"/>
  <c r="L50" i="24"/>
  <c r="M50" i="23"/>
  <c r="I16" i="33"/>
  <c r="L81" i="24"/>
  <c r="M81" i="23"/>
  <c r="L91" i="24"/>
  <c r="M91" i="23"/>
  <c r="L46" i="24"/>
  <c r="M46" i="23"/>
  <c r="L28" i="24"/>
  <c r="L66" i="36" s="1"/>
  <c r="L124" i="36" s="1"/>
  <c r="M28" i="23"/>
  <c r="M67" i="23"/>
  <c r="L67" i="24"/>
  <c r="I9" i="25"/>
  <c r="I64" i="25"/>
  <c r="K71" i="36"/>
  <c r="K119" i="36"/>
  <c r="K129" i="36" s="1"/>
  <c r="L80" i="38" s="1"/>
  <c r="J160" i="36"/>
  <c r="K73" i="36"/>
  <c r="K11" i="24"/>
  <c r="L43" i="24"/>
  <c r="M43" i="23"/>
  <c r="K13" i="24"/>
  <c r="K7" i="25" s="1"/>
  <c r="K67" i="25" s="1"/>
  <c r="L74" i="24"/>
  <c r="M74" i="23"/>
  <c r="K30" i="25"/>
  <c r="L63" i="38"/>
  <c r="L74" i="38" s="1"/>
  <c r="L99" i="38" s="1"/>
  <c r="M52" i="38"/>
  <c r="M36" i="23"/>
  <c r="L36" i="24"/>
  <c r="L74" i="36" s="1"/>
  <c r="L144" i="36" s="1"/>
  <c r="J4" i="25"/>
  <c r="L58" i="24"/>
  <c r="M58" i="23"/>
  <c r="M61" i="23"/>
  <c r="L61" i="24"/>
  <c r="L38" i="24"/>
  <c r="M38" i="23"/>
  <c r="O40" i="23"/>
  <c r="N40" i="24"/>
  <c r="K80" i="36"/>
  <c r="K150" i="36" s="1"/>
  <c r="L5" i="23"/>
  <c r="J86" i="36"/>
  <c r="J87" i="36" s="1"/>
  <c r="J143" i="36"/>
  <c r="J156" i="36" s="1"/>
  <c r="CC83" i="36" l="1"/>
  <c r="CC77" i="36"/>
  <c r="CA5" i="24"/>
  <c r="CA16" i="24" s="1"/>
  <c r="CC74" i="36"/>
  <c r="CC73" i="36"/>
  <c r="CC11" i="24"/>
  <c r="CE43" i="23"/>
  <c r="CD43" i="24"/>
  <c r="CD85" i="24"/>
  <c r="CE85" i="23"/>
  <c r="CD88" i="24"/>
  <c r="CE88" i="23"/>
  <c r="CC76" i="36"/>
  <c r="CD77" i="24"/>
  <c r="CE77" i="23"/>
  <c r="CE41" i="23"/>
  <c r="CD41" i="24"/>
  <c r="CC14" i="24"/>
  <c r="CC8" i="25" s="1"/>
  <c r="CC68" i="25" s="1"/>
  <c r="CE66" i="23"/>
  <c r="CD66" i="24"/>
  <c r="CC84" i="36"/>
  <c r="BZ27" i="25"/>
  <c r="BZ69" i="25"/>
  <c r="CD84" i="24"/>
  <c r="CE84" i="23"/>
  <c r="CE62" i="23"/>
  <c r="CD62" i="24"/>
  <c r="CG58" i="23"/>
  <c r="CF58" i="24"/>
  <c r="CD24" i="24"/>
  <c r="CD62" i="36" s="1"/>
  <c r="CE24" i="23"/>
  <c r="CA13" i="25"/>
  <c r="CD50" i="24"/>
  <c r="CE50" i="23"/>
  <c r="CD12" i="23"/>
  <c r="CD53" i="24"/>
  <c r="CE53" i="23"/>
  <c r="CE82" i="23"/>
  <c r="CD82" i="24"/>
  <c r="CF92" i="24"/>
  <c r="CG92" i="23"/>
  <c r="CE40" i="23"/>
  <c r="CD40" i="24"/>
  <c r="CF74" i="24"/>
  <c r="CG74" i="23"/>
  <c r="CE28" i="24"/>
  <c r="CE66" i="36" s="1"/>
  <c r="CF28" i="23"/>
  <c r="CE36" i="24"/>
  <c r="CF36" i="23"/>
  <c r="CD60" i="24"/>
  <c r="CE60" i="23"/>
  <c r="CD44" i="24"/>
  <c r="CE44" i="23"/>
  <c r="CC75" i="36"/>
  <c r="CF72" i="24"/>
  <c r="CG72" i="23"/>
  <c r="CE35" i="23"/>
  <c r="CD35" i="24"/>
  <c r="CD7" i="23"/>
  <c r="CD11" i="23"/>
  <c r="CD71" i="24"/>
  <c r="CE71" i="23"/>
  <c r="CE38" i="23"/>
  <c r="CD38" i="24"/>
  <c r="CE56" i="23"/>
  <c r="CD56" i="24"/>
  <c r="CC79" i="36"/>
  <c r="CD76" i="24"/>
  <c r="CE76" i="23"/>
  <c r="CB5" i="25"/>
  <c r="CB65" i="25" s="1"/>
  <c r="CB7" i="24"/>
  <c r="CD81" i="24"/>
  <c r="CE81" i="23"/>
  <c r="CG51" i="23"/>
  <c r="CF51" i="24"/>
  <c r="CC15" i="23"/>
  <c r="CC16" i="23" s="1"/>
  <c r="CE26" i="23"/>
  <c r="CD26" i="24"/>
  <c r="CD64" i="36" s="1"/>
  <c r="CE68" i="23"/>
  <c r="CD68" i="24"/>
  <c r="CE30" i="23"/>
  <c r="CD30" i="24"/>
  <c r="CD68" i="36" s="1"/>
  <c r="CC80" i="36"/>
  <c r="CD47" i="24"/>
  <c r="CE47" i="23"/>
  <c r="CE37" i="23"/>
  <c r="CD37" i="24"/>
  <c r="CC13" i="24"/>
  <c r="CC7" i="25" s="1"/>
  <c r="CC67" i="25" s="1"/>
  <c r="CG25" i="23"/>
  <c r="CF25" i="24"/>
  <c r="CF63" i="36" s="1"/>
  <c r="CE59" i="23"/>
  <c r="CD59" i="24"/>
  <c r="CE69" i="23"/>
  <c r="CD69" i="24"/>
  <c r="CD45" i="24"/>
  <c r="CE45" i="23"/>
  <c r="CC61" i="36"/>
  <c r="CC71" i="36" s="1"/>
  <c r="CC10" i="24"/>
  <c r="CD27" i="24"/>
  <c r="CD65" i="36" s="1"/>
  <c r="CE27" i="23"/>
  <c r="CE90" i="23"/>
  <c r="CD90" i="24"/>
  <c r="CF86" i="24"/>
  <c r="CG86" i="23"/>
  <c r="CE42" i="23"/>
  <c r="CD42" i="24"/>
  <c r="CE70" i="23"/>
  <c r="CD70" i="24"/>
  <c r="CD57" i="24"/>
  <c r="CE57" i="23"/>
  <c r="CC85" i="36"/>
  <c r="CD75" i="24"/>
  <c r="CE75" i="23"/>
  <c r="CE91" i="24"/>
  <c r="CF91" i="23"/>
  <c r="CE52" i="23"/>
  <c r="CD52" i="24"/>
  <c r="CD87" i="24"/>
  <c r="CE87" i="23"/>
  <c r="CD32" i="24"/>
  <c r="CD70" i="36" s="1"/>
  <c r="CE32" i="23"/>
  <c r="CE67" i="23"/>
  <c r="CD67" i="24"/>
  <c r="CB86" i="36"/>
  <c r="CB87" i="36" s="1"/>
  <c r="CE73" i="23"/>
  <c r="CD73" i="24"/>
  <c r="CB6" i="24"/>
  <c r="CB15" i="24"/>
  <c r="CB4" i="25"/>
  <c r="CD89" i="24"/>
  <c r="CE89" i="23"/>
  <c r="CE61" i="23"/>
  <c r="CD61" i="24"/>
  <c r="CA115" i="36"/>
  <c r="CD65" i="24"/>
  <c r="CE65" i="23"/>
  <c r="CD13" i="23"/>
  <c r="CE55" i="23"/>
  <c r="CD55" i="24"/>
  <c r="CD39" i="24"/>
  <c r="CE39" i="23"/>
  <c r="CD80" i="24"/>
  <c r="CE80" i="23"/>
  <c r="CD14" i="23"/>
  <c r="CE46" i="23"/>
  <c r="CD46" i="24"/>
  <c r="CD83" i="24"/>
  <c r="CE83" i="23"/>
  <c r="CA64" i="25"/>
  <c r="CA9" i="25"/>
  <c r="CC12" i="24"/>
  <c r="CC6" i="25" s="1"/>
  <c r="CC66" i="25" s="1"/>
  <c r="CE23" i="23"/>
  <c r="CD23" i="24"/>
  <c r="CD10" i="23"/>
  <c r="CD6" i="23"/>
  <c r="CD5" i="23"/>
  <c r="CD54" i="24"/>
  <c r="CE54" i="23"/>
  <c r="CC78" i="36"/>
  <c r="BZ10" i="25"/>
  <c r="CE31" i="23"/>
  <c r="CD31" i="24"/>
  <c r="CD69" i="36" s="1"/>
  <c r="CC82" i="36"/>
  <c r="CE29" i="23"/>
  <c r="CD29" i="24"/>
  <c r="CD67" i="36" s="1"/>
  <c r="L76" i="36"/>
  <c r="L146" i="36" s="1"/>
  <c r="K166" i="36"/>
  <c r="L99" i="36"/>
  <c r="L79" i="36"/>
  <c r="L149" i="36" s="1"/>
  <c r="L135" i="36"/>
  <c r="K167" i="36"/>
  <c r="L94" i="36"/>
  <c r="K107" i="36"/>
  <c r="L80" i="36"/>
  <c r="L150" i="36" s="1"/>
  <c r="K158" i="36"/>
  <c r="L158" i="36" s="1"/>
  <c r="K165" i="36"/>
  <c r="K106" i="36"/>
  <c r="N93" i="36"/>
  <c r="M5" i="23"/>
  <c r="K112" i="36"/>
  <c r="K105" i="36"/>
  <c r="K103" i="36"/>
  <c r="L103" i="36" s="1"/>
  <c r="L139" i="36"/>
  <c r="L134" i="36"/>
  <c r="I116" i="36"/>
  <c r="K160" i="36"/>
  <c r="L160" i="36" s="1"/>
  <c r="K163" i="36"/>
  <c r="L163" i="36" s="1"/>
  <c r="L138" i="36"/>
  <c r="N133" i="36"/>
  <c r="L131" i="36"/>
  <c r="K82" i="38"/>
  <c r="K81" i="38"/>
  <c r="J9" i="25"/>
  <c r="J64" i="25"/>
  <c r="M63" i="38"/>
  <c r="M74" i="38" s="1"/>
  <c r="M99" i="38" s="1"/>
  <c r="N52" i="38"/>
  <c r="L81" i="36"/>
  <c r="L151" i="36" s="1"/>
  <c r="J115" i="36"/>
  <c r="J100" i="36"/>
  <c r="P40" i="23"/>
  <c r="O40" i="24"/>
  <c r="M61" i="24"/>
  <c r="N61" i="23"/>
  <c r="K7" i="24"/>
  <c r="K5" i="25"/>
  <c r="K65" i="25" s="1"/>
  <c r="N67" i="23"/>
  <c r="M67" i="24"/>
  <c r="M46" i="24"/>
  <c r="N46" i="23"/>
  <c r="M88" i="24"/>
  <c r="N88" i="23"/>
  <c r="M77" i="24"/>
  <c r="N77" i="23"/>
  <c r="M13" i="23"/>
  <c r="N65" i="23"/>
  <c r="M65" i="24"/>
  <c r="K164" i="36"/>
  <c r="M53" i="24"/>
  <c r="N53" i="23"/>
  <c r="L82" i="36"/>
  <c r="L152" i="36" s="1"/>
  <c r="L166" i="36" s="1"/>
  <c r="M84" i="24"/>
  <c r="N84" i="23"/>
  <c r="M52" i="24"/>
  <c r="N52" i="23"/>
  <c r="M56" i="24"/>
  <c r="N56" i="23"/>
  <c r="K109" i="36"/>
  <c r="L109" i="36" s="1"/>
  <c r="K108" i="36"/>
  <c r="L108" i="36" s="1"/>
  <c r="L75" i="36"/>
  <c r="L145" i="36" s="1"/>
  <c r="L159" i="36" s="1"/>
  <c r="M30" i="24"/>
  <c r="M68" i="36" s="1"/>
  <c r="M126" i="36" s="1"/>
  <c r="M137" i="36" s="1"/>
  <c r="N30" i="23"/>
  <c r="M29" i="24"/>
  <c r="M67" i="36" s="1"/>
  <c r="M125" i="36" s="1"/>
  <c r="N29" i="23"/>
  <c r="M86" i="24"/>
  <c r="N86" i="23"/>
  <c r="L91" i="36"/>
  <c r="M6" i="23"/>
  <c r="M68" i="24"/>
  <c r="N68" i="23"/>
  <c r="N73" i="23"/>
  <c r="M73" i="24"/>
  <c r="M54" i="24"/>
  <c r="N54" i="23"/>
  <c r="M55" i="24"/>
  <c r="N55" i="23"/>
  <c r="M38" i="24"/>
  <c r="N38" i="23"/>
  <c r="M58" i="24"/>
  <c r="N58" i="23"/>
  <c r="M36" i="24"/>
  <c r="N36" i="23"/>
  <c r="K86" i="36"/>
  <c r="K87" i="36" s="1"/>
  <c r="K143" i="36"/>
  <c r="K156" i="36" s="1"/>
  <c r="L84" i="36"/>
  <c r="L154" i="36" s="1"/>
  <c r="L168" i="36" s="1"/>
  <c r="M81" i="24"/>
  <c r="N81" i="23"/>
  <c r="M12" i="23"/>
  <c r="M50" i="24"/>
  <c r="N50" i="23"/>
  <c r="O47" i="24"/>
  <c r="P47" i="23"/>
  <c r="L15" i="23"/>
  <c r="L16" i="23" s="1"/>
  <c r="H8" i="9"/>
  <c r="M60" i="24"/>
  <c r="N60" i="23"/>
  <c r="M25" i="24"/>
  <c r="M63" i="36" s="1"/>
  <c r="M121" i="36" s="1"/>
  <c r="M132" i="36" s="1"/>
  <c r="N25" i="23"/>
  <c r="L13" i="24"/>
  <c r="L7" i="25" s="1"/>
  <c r="L67" i="25" s="1"/>
  <c r="L71" i="36"/>
  <c r="L119" i="36"/>
  <c r="L129" i="36" s="1"/>
  <c r="M80" i="38" s="1"/>
  <c r="N41" i="23"/>
  <c r="M41" i="24"/>
  <c r="N27" i="23"/>
  <c r="M27" i="24"/>
  <c r="M65" i="36" s="1"/>
  <c r="M123" i="36" s="1"/>
  <c r="M76" i="24"/>
  <c r="N76" i="23"/>
  <c r="M14" i="23"/>
  <c r="M80" i="24"/>
  <c r="N80" i="23"/>
  <c r="J157" i="36"/>
  <c r="I170" i="36"/>
  <c r="M45" i="24"/>
  <c r="N45" i="23"/>
  <c r="L90" i="36"/>
  <c r="M70" i="24"/>
  <c r="N70" i="23"/>
  <c r="N23" i="24"/>
  <c r="O23" i="23"/>
  <c r="N71" i="23"/>
  <c r="M71" i="24"/>
  <c r="M57" i="24"/>
  <c r="N57" i="23"/>
  <c r="H7" i="9"/>
  <c r="I5" i="9" s="1"/>
  <c r="M5" i="9" s="1"/>
  <c r="M90" i="24"/>
  <c r="N90" i="23"/>
  <c r="M62" i="24"/>
  <c r="N62" i="23"/>
  <c r="L77" i="36"/>
  <c r="L147" i="36" s="1"/>
  <c r="L161" i="36" s="1"/>
  <c r="L78" i="36"/>
  <c r="L148" i="36" s="1"/>
  <c r="L162" i="36" s="1"/>
  <c r="L30" i="25"/>
  <c r="M43" i="24"/>
  <c r="N43" i="23"/>
  <c r="I10" i="25"/>
  <c r="I69" i="25"/>
  <c r="I27" i="25"/>
  <c r="I31" i="25" s="1"/>
  <c r="M28" i="24"/>
  <c r="M66" i="36" s="1"/>
  <c r="M124" i="36" s="1"/>
  <c r="N28" i="23"/>
  <c r="M91" i="24"/>
  <c r="N91" i="23"/>
  <c r="L12" i="24"/>
  <c r="L6" i="25" s="1"/>
  <c r="L66" i="25" s="1"/>
  <c r="K130" i="36"/>
  <c r="J140" i="36"/>
  <c r="K86" i="38" s="1"/>
  <c r="K96" i="38" s="1"/>
  <c r="M42" i="24"/>
  <c r="N42" i="23"/>
  <c r="M87" i="24"/>
  <c r="N87" i="23"/>
  <c r="K104" i="36"/>
  <c r="L104" i="36" s="1"/>
  <c r="L10" i="24"/>
  <c r="M83" i="24"/>
  <c r="N83" i="23"/>
  <c r="M69" i="24"/>
  <c r="N69" i="23"/>
  <c r="L14" i="24"/>
  <c r="L8" i="25" s="1"/>
  <c r="L68" i="25" s="1"/>
  <c r="J82" i="38"/>
  <c r="J81" i="38"/>
  <c r="N32" i="23"/>
  <c r="M32" i="24"/>
  <c r="M70" i="36" s="1"/>
  <c r="M128" i="36" s="1"/>
  <c r="M139" i="36" s="1"/>
  <c r="L83" i="36"/>
  <c r="L153" i="36" s="1"/>
  <c r="L167" i="36" s="1"/>
  <c r="P26" i="23"/>
  <c r="O26" i="24"/>
  <c r="O64" i="36" s="1"/>
  <c r="O122" i="36" s="1"/>
  <c r="N85" i="23"/>
  <c r="M85" i="24"/>
  <c r="M24" i="24"/>
  <c r="M62" i="36" s="1"/>
  <c r="M120" i="36" s="1"/>
  <c r="N24" i="23"/>
  <c r="M61" i="36"/>
  <c r="M72" i="24"/>
  <c r="N72" i="23"/>
  <c r="L136" i="36"/>
  <c r="J16" i="24"/>
  <c r="J13" i="25"/>
  <c r="K102" i="36"/>
  <c r="M7" i="23"/>
  <c r="M11" i="23"/>
  <c r="M35" i="24"/>
  <c r="N35" i="23"/>
  <c r="L97" i="36"/>
  <c r="L85" i="36"/>
  <c r="L155" i="36" s="1"/>
  <c r="L169" i="36" s="1"/>
  <c r="M59" i="24"/>
  <c r="N59" i="23"/>
  <c r="L96" i="36"/>
  <c r="M96" i="36" s="1"/>
  <c r="M74" i="24"/>
  <c r="N74" i="23"/>
  <c r="M75" i="24"/>
  <c r="N75" i="23"/>
  <c r="N31" i="23"/>
  <c r="M31" i="24"/>
  <c r="M69" i="36" s="1"/>
  <c r="M127" i="36" s="1"/>
  <c r="M138" i="36" s="1"/>
  <c r="L95" i="36"/>
  <c r="M44" i="24"/>
  <c r="N44" i="23"/>
  <c r="M92" i="24"/>
  <c r="N92" i="23"/>
  <c r="M82" i="24"/>
  <c r="N82" i="23"/>
  <c r="L98" i="36"/>
  <c r="M37" i="24"/>
  <c r="N37" i="23"/>
  <c r="O39" i="24"/>
  <c r="P39" i="23"/>
  <c r="M10" i="23"/>
  <c r="M51" i="24"/>
  <c r="N51" i="23"/>
  <c r="L64" i="38"/>
  <c r="L75" i="38" s="1"/>
  <c r="L101" i="38" s="1"/>
  <c r="M53" i="38"/>
  <c r="L92" i="36"/>
  <c r="L73" i="36"/>
  <c r="L11" i="24"/>
  <c r="K15" i="24"/>
  <c r="K6" i="24"/>
  <c r="K5" i="24" s="1"/>
  <c r="K4" i="25"/>
  <c r="M89" i="24"/>
  <c r="N89" i="23"/>
  <c r="M66" i="24"/>
  <c r="N66" i="23"/>
  <c r="K113" i="36"/>
  <c r="L113" i="36" s="1"/>
  <c r="M134" i="36" l="1"/>
  <c r="L105" i="36"/>
  <c r="CD85" i="36"/>
  <c r="CD15" i="23"/>
  <c r="CD84" i="36"/>
  <c r="CF54" i="23"/>
  <c r="CE54" i="24"/>
  <c r="CD16" i="23"/>
  <c r="CA27" i="25"/>
  <c r="CA69" i="25"/>
  <c r="CD14" i="24"/>
  <c r="CD8" i="25" s="1"/>
  <c r="CD68" i="25" s="1"/>
  <c r="CE55" i="24"/>
  <c r="CF55" i="23"/>
  <c r="CF61" i="23"/>
  <c r="CE61" i="24"/>
  <c r="CB13" i="25"/>
  <c r="CB115" i="36"/>
  <c r="CF52" i="23"/>
  <c r="CE52" i="24"/>
  <c r="CH86" i="23"/>
  <c r="CG86" i="24"/>
  <c r="CF27" i="23"/>
  <c r="CE27" i="24"/>
  <c r="CE65" i="36" s="1"/>
  <c r="CE69" i="24"/>
  <c r="CF69" i="23"/>
  <c r="CG25" i="24"/>
  <c r="CG63" i="36" s="1"/>
  <c r="CH25" i="23"/>
  <c r="CE47" i="24"/>
  <c r="CF47" i="23"/>
  <c r="CE30" i="24"/>
  <c r="CE68" i="36" s="1"/>
  <c r="CF30" i="23"/>
  <c r="CE26" i="24"/>
  <c r="CE64" i="36" s="1"/>
  <c r="CF26" i="23"/>
  <c r="CH51" i="23"/>
  <c r="CG51" i="24"/>
  <c r="CE71" i="24"/>
  <c r="CF71" i="23"/>
  <c r="CD73" i="36"/>
  <c r="CD11" i="24"/>
  <c r="CF40" i="23"/>
  <c r="CE40" i="24"/>
  <c r="CF82" i="23"/>
  <c r="CE82" i="24"/>
  <c r="CE50" i="24"/>
  <c r="CF50" i="23"/>
  <c r="CE12" i="23"/>
  <c r="CF24" i="23"/>
  <c r="CE24" i="24"/>
  <c r="CE62" i="36" s="1"/>
  <c r="CF66" i="23"/>
  <c r="CE66" i="24"/>
  <c r="CF77" i="23"/>
  <c r="CE77" i="24"/>
  <c r="CF43" i="23"/>
  <c r="CE43" i="24"/>
  <c r="CF31" i="23"/>
  <c r="CE31" i="24"/>
  <c r="CE69" i="36" s="1"/>
  <c r="CD61" i="36"/>
  <c r="CD71" i="36" s="1"/>
  <c r="CD10" i="24"/>
  <c r="CE46" i="24"/>
  <c r="CF46" i="23"/>
  <c r="CE39" i="24"/>
  <c r="CF39" i="23"/>
  <c r="CF89" i="23"/>
  <c r="CE89" i="24"/>
  <c r="CF87" i="23"/>
  <c r="CE87" i="24"/>
  <c r="CG91" i="23"/>
  <c r="CF91" i="24"/>
  <c r="CE70" i="24"/>
  <c r="CF70" i="23"/>
  <c r="CF45" i="23"/>
  <c r="CE45" i="24"/>
  <c r="CF81" i="23"/>
  <c r="CE81" i="24"/>
  <c r="CE76" i="24"/>
  <c r="CF76" i="23"/>
  <c r="CF56" i="23"/>
  <c r="CE56" i="24"/>
  <c r="CF35" i="23"/>
  <c r="CE35" i="24"/>
  <c r="CE11" i="23"/>
  <c r="CE7" i="23"/>
  <c r="CE44" i="24"/>
  <c r="CF44" i="23"/>
  <c r="CG36" i="23"/>
  <c r="CF36" i="24"/>
  <c r="CH74" i="23"/>
  <c r="CG74" i="24"/>
  <c r="CG92" i="24"/>
  <c r="CH92" i="23"/>
  <c r="CF53" i="23"/>
  <c r="CE53" i="24"/>
  <c r="CD12" i="24"/>
  <c r="CD6" i="25" s="1"/>
  <c r="CD66" i="25" s="1"/>
  <c r="CE62" i="24"/>
  <c r="CF62" i="23"/>
  <c r="CF85" i="23"/>
  <c r="CE85" i="24"/>
  <c r="CC5" i="25"/>
  <c r="CC65" i="25" s="1"/>
  <c r="CC7" i="24"/>
  <c r="CF29" i="23"/>
  <c r="CE29" i="24"/>
  <c r="CE67" i="36" s="1"/>
  <c r="CE23" i="24"/>
  <c r="CF23" i="23"/>
  <c r="CE10" i="23"/>
  <c r="CE5" i="23"/>
  <c r="CE6" i="23"/>
  <c r="CE83" i="24"/>
  <c r="CF83" i="23"/>
  <c r="CD77" i="36"/>
  <c r="CF65" i="23"/>
  <c r="CE65" i="24"/>
  <c r="CE13" i="23"/>
  <c r="CF67" i="23"/>
  <c r="CE67" i="24"/>
  <c r="CF57" i="23"/>
  <c r="CE57" i="24"/>
  <c r="CC6" i="24"/>
  <c r="CC15" i="24"/>
  <c r="CC4" i="25"/>
  <c r="CD83" i="36"/>
  <c r="CF59" i="23"/>
  <c r="CE59" i="24"/>
  <c r="CD75" i="36"/>
  <c r="CE68" i="24"/>
  <c r="CF68" i="23"/>
  <c r="CG72" i="24"/>
  <c r="CH72" i="23"/>
  <c r="CD82" i="36"/>
  <c r="CD76" i="36"/>
  <c r="CA10" i="25"/>
  <c r="CE84" i="24"/>
  <c r="CF84" i="23"/>
  <c r="CD79" i="36"/>
  <c r="CC86" i="36"/>
  <c r="CC87" i="36" s="1"/>
  <c r="CE80" i="24"/>
  <c r="CF80" i="23"/>
  <c r="CE14" i="23"/>
  <c r="CD13" i="24"/>
  <c r="CD7" i="25" s="1"/>
  <c r="CD67" i="25" s="1"/>
  <c r="CB9" i="25"/>
  <c r="CB64" i="25"/>
  <c r="CF73" i="23"/>
  <c r="CE73" i="24"/>
  <c r="CE32" i="24"/>
  <c r="CE70" i="36" s="1"/>
  <c r="CF32" i="23"/>
  <c r="CE75" i="24"/>
  <c r="CF75" i="23"/>
  <c r="CD80" i="36"/>
  <c r="CF42" i="23"/>
  <c r="CE42" i="24"/>
  <c r="CE90" i="24"/>
  <c r="CF90" i="23"/>
  <c r="CE37" i="24"/>
  <c r="CF37" i="23"/>
  <c r="CB5" i="24"/>
  <c r="CB16" i="24" s="1"/>
  <c r="CE38" i="24"/>
  <c r="CE76" i="36" s="1"/>
  <c r="CF38" i="23"/>
  <c r="CE60" i="24"/>
  <c r="CF60" i="23"/>
  <c r="CF28" i="24"/>
  <c r="CF66" i="36" s="1"/>
  <c r="CG28" i="23"/>
  <c r="CD78" i="36"/>
  <c r="CG58" i="24"/>
  <c r="CH58" i="23"/>
  <c r="CD74" i="36"/>
  <c r="CE41" i="24"/>
  <c r="CE79" i="36" s="1"/>
  <c r="CF41" i="23"/>
  <c r="CE88" i="24"/>
  <c r="CF88" i="23"/>
  <c r="CD81" i="36"/>
  <c r="L164" i="36"/>
  <c r="M135" i="36"/>
  <c r="M92" i="36"/>
  <c r="L106" i="36"/>
  <c r="L111" i="36"/>
  <c r="L165" i="36"/>
  <c r="M81" i="36"/>
  <c r="M151" i="36" s="1"/>
  <c r="N10" i="23"/>
  <c r="L110" i="36"/>
  <c r="M97" i="36"/>
  <c r="M79" i="36"/>
  <c r="M149" i="36" s="1"/>
  <c r="M163" i="36" s="1"/>
  <c r="O93" i="36"/>
  <c r="R7" i="26"/>
  <c r="I6" i="9"/>
  <c r="M6" i="9" s="1"/>
  <c r="M95" i="36"/>
  <c r="I4" i="9"/>
  <c r="M4" i="9" s="1"/>
  <c r="J116" i="36"/>
  <c r="M98" i="36"/>
  <c r="M94" i="36"/>
  <c r="M131" i="36"/>
  <c r="O133" i="36"/>
  <c r="M136" i="36"/>
  <c r="M71" i="36"/>
  <c r="M119" i="36"/>
  <c r="M129" i="36" s="1"/>
  <c r="N80" i="38" s="1"/>
  <c r="P26" i="24"/>
  <c r="P64" i="36" s="1"/>
  <c r="Q26" i="23"/>
  <c r="M80" i="36"/>
  <c r="M150" i="36" s="1"/>
  <c r="M85" i="36"/>
  <c r="M155" i="36" s="1"/>
  <c r="M169" i="36" s="1"/>
  <c r="H9" i="9"/>
  <c r="J7" i="9" s="1"/>
  <c r="N7" i="9" s="1"/>
  <c r="I7" i="9"/>
  <c r="M7" i="9" s="1"/>
  <c r="N71" i="24"/>
  <c r="O71" i="23"/>
  <c r="N6" i="23"/>
  <c r="M90" i="36"/>
  <c r="J170" i="36"/>
  <c r="K157" i="36"/>
  <c r="N76" i="24"/>
  <c r="O76" i="23"/>
  <c r="N81" i="24"/>
  <c r="O81" i="23"/>
  <c r="L81" i="38"/>
  <c r="L82" i="38"/>
  <c r="M74" i="36"/>
  <c r="M144" i="36" s="1"/>
  <c r="M158" i="36" s="1"/>
  <c r="M76" i="36"/>
  <c r="M146" i="36" s="1"/>
  <c r="M160" i="36" s="1"/>
  <c r="N54" i="24"/>
  <c r="O54" i="23"/>
  <c r="N68" i="24"/>
  <c r="O68" i="23"/>
  <c r="M91" i="36"/>
  <c r="N61" i="24"/>
  <c r="O61" i="23"/>
  <c r="O52" i="38"/>
  <c r="N63" i="38"/>
  <c r="N74" i="38" s="1"/>
  <c r="N66" i="24"/>
  <c r="O66" i="23"/>
  <c r="K64" i="25"/>
  <c r="K9" i="25"/>
  <c r="L86" i="36"/>
  <c r="L87" i="36" s="1"/>
  <c r="L143" i="36"/>
  <c r="L156" i="36" s="1"/>
  <c r="N51" i="24"/>
  <c r="O51" i="23"/>
  <c r="N44" i="24"/>
  <c r="O44" i="23"/>
  <c r="M10" i="24"/>
  <c r="N83" i="24"/>
  <c r="O83" i="23"/>
  <c r="L114" i="36"/>
  <c r="N91" i="24"/>
  <c r="O91" i="23"/>
  <c r="N43" i="24"/>
  <c r="O43" i="23"/>
  <c r="N90" i="24"/>
  <c r="O90" i="23"/>
  <c r="O57" i="23"/>
  <c r="N57" i="24"/>
  <c r="P23" i="23"/>
  <c r="O23" i="24"/>
  <c r="N5" i="23"/>
  <c r="N45" i="24"/>
  <c r="O45" i="23"/>
  <c r="N14" i="23"/>
  <c r="O80" i="23"/>
  <c r="N80" i="24"/>
  <c r="O41" i="23"/>
  <c r="N41" i="24"/>
  <c r="O25" i="23"/>
  <c r="N25" i="24"/>
  <c r="N63" i="36" s="1"/>
  <c r="N121" i="36" s="1"/>
  <c r="N132" i="36" s="1"/>
  <c r="N12" i="23"/>
  <c r="N50" i="24"/>
  <c r="O50" i="23"/>
  <c r="K100" i="36"/>
  <c r="K115" i="36"/>
  <c r="N58" i="24"/>
  <c r="O58" i="23"/>
  <c r="M77" i="36"/>
  <c r="M147" i="36" s="1"/>
  <c r="M161" i="36" s="1"/>
  <c r="N86" i="24"/>
  <c r="O86" i="23"/>
  <c r="N30" i="24"/>
  <c r="N68" i="36" s="1"/>
  <c r="N126" i="36" s="1"/>
  <c r="N137" i="36" s="1"/>
  <c r="O30" i="23"/>
  <c r="M109" i="36"/>
  <c r="N52" i="24"/>
  <c r="O52" i="23"/>
  <c r="L112" i="36"/>
  <c r="M99" i="36"/>
  <c r="L107" i="36"/>
  <c r="N67" i="24"/>
  <c r="O67" i="23"/>
  <c r="P39" i="24"/>
  <c r="Q39" i="23"/>
  <c r="O37" i="23"/>
  <c r="N37" i="24"/>
  <c r="N92" i="24"/>
  <c r="O92" i="23"/>
  <c r="M82" i="36"/>
  <c r="M152" i="36" s="1"/>
  <c r="M166" i="36" s="1"/>
  <c r="N31" i="24"/>
  <c r="N69" i="36" s="1"/>
  <c r="N127" i="36" s="1"/>
  <c r="N138" i="36" s="1"/>
  <c r="O31" i="23"/>
  <c r="N59" i="24"/>
  <c r="O59" i="23"/>
  <c r="N11" i="23"/>
  <c r="N7" i="23"/>
  <c r="N35" i="24"/>
  <c r="O35" i="23"/>
  <c r="L102" i="36"/>
  <c r="N72" i="24"/>
  <c r="O72" i="23"/>
  <c r="N85" i="24"/>
  <c r="O85" i="23"/>
  <c r="N87" i="24"/>
  <c r="O87" i="23"/>
  <c r="L130" i="36"/>
  <c r="K140" i="36"/>
  <c r="L86" i="38" s="1"/>
  <c r="L96" i="38" s="1"/>
  <c r="N70" i="24"/>
  <c r="O70" i="23"/>
  <c r="M83" i="36"/>
  <c r="M153" i="36" s="1"/>
  <c r="M167" i="36" s="1"/>
  <c r="M14" i="24"/>
  <c r="M8" i="25" s="1"/>
  <c r="M68" i="25" s="1"/>
  <c r="M12" i="24"/>
  <c r="M6" i="25" s="1"/>
  <c r="M66" i="25" s="1"/>
  <c r="N55" i="24"/>
  <c r="O55" i="23"/>
  <c r="N56" i="24"/>
  <c r="O56" i="23"/>
  <c r="N53" i="24"/>
  <c r="O53" i="23"/>
  <c r="M13" i="24"/>
  <c r="M7" i="25" s="1"/>
  <c r="M67" i="25" s="1"/>
  <c r="N77" i="24"/>
  <c r="O77" i="23"/>
  <c r="N88" i="24"/>
  <c r="O88" i="23"/>
  <c r="O46" i="23"/>
  <c r="N46" i="24"/>
  <c r="L7" i="24"/>
  <c r="L5" i="25"/>
  <c r="L65" i="25" s="1"/>
  <c r="N89" i="24"/>
  <c r="O89" i="23"/>
  <c r="K13" i="25"/>
  <c r="K16" i="24"/>
  <c r="M64" i="38"/>
  <c r="M75" i="38" s="1"/>
  <c r="M101" i="38" s="1"/>
  <c r="N53" i="38"/>
  <c r="M15" i="23"/>
  <c r="M16" i="23" s="1"/>
  <c r="M75" i="36"/>
  <c r="M145" i="36" s="1"/>
  <c r="M159" i="36" s="1"/>
  <c r="N82" i="24"/>
  <c r="O82" i="23"/>
  <c r="O75" i="23"/>
  <c r="N75" i="24"/>
  <c r="N74" i="24"/>
  <c r="O74" i="23"/>
  <c r="M11" i="24"/>
  <c r="M73" i="36"/>
  <c r="O24" i="23"/>
  <c r="N24" i="24"/>
  <c r="N62" i="36" s="1"/>
  <c r="N120" i="36" s="1"/>
  <c r="N32" i="24"/>
  <c r="N70" i="36" s="1"/>
  <c r="N128" i="36" s="1"/>
  <c r="N139" i="36" s="1"/>
  <c r="O32" i="23"/>
  <c r="N69" i="24"/>
  <c r="O69" i="23"/>
  <c r="L15" i="24"/>
  <c r="L6" i="24"/>
  <c r="L4" i="25"/>
  <c r="O42" i="23"/>
  <c r="N42" i="24"/>
  <c r="N28" i="24"/>
  <c r="N66" i="36" s="1"/>
  <c r="N124" i="36" s="1"/>
  <c r="N135" i="36" s="1"/>
  <c r="O28" i="23"/>
  <c r="M30" i="25"/>
  <c r="N62" i="24"/>
  <c r="O62" i="23"/>
  <c r="I3" i="9"/>
  <c r="M3" i="9" s="1"/>
  <c r="N61" i="36"/>
  <c r="J87" i="38"/>
  <c r="J98" i="38" s="1"/>
  <c r="J88" i="38"/>
  <c r="J100" i="38" s="1"/>
  <c r="O27" i="23"/>
  <c r="N27" i="24"/>
  <c r="N65" i="36" s="1"/>
  <c r="N123" i="36" s="1"/>
  <c r="N134" i="36" s="1"/>
  <c r="O60" i="23"/>
  <c r="N60" i="24"/>
  <c r="Q47" i="23"/>
  <c r="P47" i="24"/>
  <c r="N36" i="24"/>
  <c r="N74" i="36" s="1"/>
  <c r="N144" i="36" s="1"/>
  <c r="O36" i="23"/>
  <c r="N38" i="24"/>
  <c r="O38" i="23"/>
  <c r="M78" i="36"/>
  <c r="M148" i="36" s="1"/>
  <c r="M162" i="36" s="1"/>
  <c r="N73" i="24"/>
  <c r="O73" i="23"/>
  <c r="N29" i="24"/>
  <c r="N67" i="36" s="1"/>
  <c r="N125" i="36" s="1"/>
  <c r="O29" i="23"/>
  <c r="N84" i="24"/>
  <c r="O84" i="23"/>
  <c r="N13" i="23"/>
  <c r="N65" i="24"/>
  <c r="O65" i="23"/>
  <c r="M84" i="36"/>
  <c r="M154" i="36" s="1"/>
  <c r="M168" i="36" s="1"/>
  <c r="Q40" i="23"/>
  <c r="P40" i="24"/>
  <c r="J10" i="25"/>
  <c r="J69" i="25"/>
  <c r="J27" i="25"/>
  <c r="J31" i="25" s="1"/>
  <c r="M164" i="36" l="1"/>
  <c r="CC5" i="24"/>
  <c r="CE80" i="36"/>
  <c r="CH58" i="24"/>
  <c r="CI58" i="23"/>
  <c r="CG42" i="23"/>
  <c r="CF42" i="24"/>
  <c r="CF32" i="24"/>
  <c r="CF70" i="36" s="1"/>
  <c r="CG32" i="23"/>
  <c r="CG80" i="23"/>
  <c r="CF80" i="24"/>
  <c r="CF14" i="23"/>
  <c r="CG84" i="23"/>
  <c r="CF84" i="24"/>
  <c r="CG83" i="23"/>
  <c r="CF83" i="24"/>
  <c r="CE15" i="23"/>
  <c r="CE16" i="23" s="1"/>
  <c r="CF29" i="24"/>
  <c r="CF67" i="36" s="1"/>
  <c r="CG29" i="23"/>
  <c r="CG85" i="23"/>
  <c r="CF85" i="24"/>
  <c r="CH36" i="23"/>
  <c r="CG36" i="24"/>
  <c r="CF56" i="24"/>
  <c r="CG56" i="23"/>
  <c r="CF81" i="24"/>
  <c r="CG81" i="23"/>
  <c r="CF87" i="24"/>
  <c r="CG87" i="23"/>
  <c r="CE77" i="36"/>
  <c r="CG43" i="23"/>
  <c r="CF43" i="24"/>
  <c r="CF66" i="24"/>
  <c r="CG66" i="23"/>
  <c r="CF50" i="24"/>
  <c r="CG50" i="23"/>
  <c r="CF12" i="23"/>
  <c r="CE78" i="36"/>
  <c r="CG71" i="23"/>
  <c r="CF71" i="24"/>
  <c r="CG26" i="23"/>
  <c r="CF26" i="24"/>
  <c r="CF64" i="36" s="1"/>
  <c r="CF47" i="24"/>
  <c r="CG47" i="23"/>
  <c r="CG69" i="23"/>
  <c r="CF69" i="24"/>
  <c r="CF41" i="24"/>
  <c r="CG41" i="23"/>
  <c r="CG60" i="23"/>
  <c r="CF60" i="24"/>
  <c r="CG90" i="23"/>
  <c r="CF90" i="24"/>
  <c r="CB69" i="25"/>
  <c r="CB27" i="25"/>
  <c r="CE14" i="24"/>
  <c r="CE8" i="25" s="1"/>
  <c r="CE68" i="25" s="1"/>
  <c r="CH72" i="24"/>
  <c r="CI72" i="23"/>
  <c r="CC64" i="25"/>
  <c r="CC9" i="25"/>
  <c r="CG57" i="23"/>
  <c r="CF57" i="24"/>
  <c r="CE13" i="24"/>
  <c r="CE7" i="25" s="1"/>
  <c r="CE67" i="25" s="1"/>
  <c r="CF23" i="24"/>
  <c r="CG23" i="23"/>
  <c r="CF10" i="23"/>
  <c r="CF5" i="23"/>
  <c r="CF6" i="23"/>
  <c r="CF44" i="24"/>
  <c r="CG44" i="23"/>
  <c r="CE73" i="36"/>
  <c r="CE11" i="24"/>
  <c r="CF76" i="24"/>
  <c r="CG76" i="23"/>
  <c r="CE83" i="36"/>
  <c r="CG46" i="23"/>
  <c r="CF46" i="24"/>
  <c r="CE12" i="24"/>
  <c r="CE6" i="25" s="1"/>
  <c r="CE66" i="25" s="1"/>
  <c r="CG40" i="23"/>
  <c r="CF40" i="24"/>
  <c r="CE85" i="36"/>
  <c r="CI86" i="23"/>
  <c r="CH86" i="24"/>
  <c r="CF75" i="24"/>
  <c r="CG75" i="23"/>
  <c r="CC115" i="36"/>
  <c r="CC13" i="25"/>
  <c r="CC16" i="24"/>
  <c r="CE75" i="36"/>
  <c r="CG65" i="23"/>
  <c r="CF65" i="24"/>
  <c r="CF13" i="23"/>
  <c r="CE61" i="36"/>
  <c r="CE71" i="36" s="1"/>
  <c r="CE10" i="24"/>
  <c r="CG62" i="23"/>
  <c r="CF62" i="24"/>
  <c r="CG53" i="23"/>
  <c r="CF53" i="24"/>
  <c r="CH74" i="24"/>
  <c r="CI74" i="23"/>
  <c r="CE82" i="36"/>
  <c r="CF35" i="24"/>
  <c r="CG35" i="23"/>
  <c r="CF7" i="23"/>
  <c r="CF11" i="23"/>
  <c r="CG45" i="23"/>
  <c r="CF45" i="24"/>
  <c r="CH91" i="23"/>
  <c r="CG91" i="24"/>
  <c r="CG89" i="23"/>
  <c r="CF89" i="24"/>
  <c r="CE84" i="36"/>
  <c r="CG31" i="23"/>
  <c r="CF31" i="24"/>
  <c r="CF69" i="36" s="1"/>
  <c r="CF77" i="24"/>
  <c r="CG77" i="23"/>
  <c r="CG24" i="23"/>
  <c r="CF24" i="24"/>
  <c r="CF62" i="36" s="1"/>
  <c r="CD5" i="25"/>
  <c r="CD65" i="25" s="1"/>
  <c r="CD7" i="24"/>
  <c r="CF30" i="24"/>
  <c r="CF68" i="36" s="1"/>
  <c r="CG30" i="23"/>
  <c r="CI25" i="23"/>
  <c r="CH25" i="24"/>
  <c r="CH63" i="36" s="1"/>
  <c r="CF61" i="24"/>
  <c r="CG61" i="23"/>
  <c r="CG54" i="23"/>
  <c r="CF54" i="24"/>
  <c r="CG88" i="23"/>
  <c r="CF88" i="24"/>
  <c r="CH28" i="23"/>
  <c r="CG28" i="24"/>
  <c r="CG66" i="36" s="1"/>
  <c r="CG38" i="23"/>
  <c r="CF38" i="24"/>
  <c r="CG37" i="23"/>
  <c r="CF37" i="24"/>
  <c r="CG73" i="23"/>
  <c r="CF73" i="24"/>
  <c r="CG68" i="23"/>
  <c r="CF68" i="24"/>
  <c r="CF59" i="24"/>
  <c r="CG59" i="23"/>
  <c r="CF67" i="24"/>
  <c r="CG67" i="23"/>
  <c r="CI92" i="23"/>
  <c r="CH92" i="24"/>
  <c r="CG70" i="23"/>
  <c r="CF70" i="24"/>
  <c r="CG39" i="23"/>
  <c r="CF39" i="24"/>
  <c r="CD4" i="25"/>
  <c r="CD6" i="24"/>
  <c r="CD15" i="24"/>
  <c r="CE81" i="36"/>
  <c r="CE74" i="36"/>
  <c r="CG82" i="23"/>
  <c r="CF82" i="24"/>
  <c r="CD86" i="36"/>
  <c r="CD87" i="36" s="1"/>
  <c r="CI51" i="23"/>
  <c r="CH51" i="24"/>
  <c r="CF27" i="24"/>
  <c r="CF65" i="36" s="1"/>
  <c r="CG27" i="23"/>
  <c r="CF52" i="24"/>
  <c r="CG52" i="23"/>
  <c r="CB10" i="25"/>
  <c r="CG55" i="23"/>
  <c r="CF55" i="24"/>
  <c r="M165" i="36"/>
  <c r="M106" i="36"/>
  <c r="M111" i="36"/>
  <c r="M110" i="36"/>
  <c r="N84" i="36"/>
  <c r="N154" i="36" s="1"/>
  <c r="N168" i="36" s="1"/>
  <c r="J8" i="9"/>
  <c r="N8" i="9" s="1"/>
  <c r="M103" i="36"/>
  <c r="N76" i="36"/>
  <c r="N146" i="36" s="1"/>
  <c r="N160" i="36" s="1"/>
  <c r="N92" i="36"/>
  <c r="O5" i="23"/>
  <c r="R6" i="26"/>
  <c r="R5" i="26"/>
  <c r="D2" i="26" s="1"/>
  <c r="Q40" i="24"/>
  <c r="R40" i="23"/>
  <c r="N30" i="25"/>
  <c r="P93" i="36"/>
  <c r="M105" i="36"/>
  <c r="Q47" i="24"/>
  <c r="R47" i="23"/>
  <c r="N15" i="23"/>
  <c r="N16" i="23" s="1"/>
  <c r="Q39" i="24"/>
  <c r="R39" i="23"/>
  <c r="M114" i="36"/>
  <c r="M108" i="36"/>
  <c r="Q26" i="24"/>
  <c r="Q64" i="36" s="1"/>
  <c r="R26" i="23"/>
  <c r="N131" i="36"/>
  <c r="N95" i="36"/>
  <c r="N136" i="36"/>
  <c r="K116" i="36"/>
  <c r="O84" i="24"/>
  <c r="P84" i="23"/>
  <c r="P73" i="23"/>
  <c r="O73" i="24"/>
  <c r="N71" i="36"/>
  <c r="N119" i="36"/>
  <c r="N129" i="36" s="1"/>
  <c r="O80" i="38" s="1"/>
  <c r="O69" i="24"/>
  <c r="P69" i="23"/>
  <c r="P88" i="23"/>
  <c r="O88" i="24"/>
  <c r="O31" i="24"/>
  <c r="O69" i="36" s="1"/>
  <c r="O127" i="36" s="1"/>
  <c r="O138" i="36" s="1"/>
  <c r="P31" i="23"/>
  <c r="P30" i="23"/>
  <c r="O30" i="24"/>
  <c r="O68" i="36" s="1"/>
  <c r="O126" i="36" s="1"/>
  <c r="O137" i="36" s="1"/>
  <c r="N79" i="36"/>
  <c r="N149" i="36" s="1"/>
  <c r="N163" i="36" s="1"/>
  <c r="O61" i="36"/>
  <c r="N96" i="36"/>
  <c r="N103" i="36"/>
  <c r="L157" i="36"/>
  <c r="K170" i="36"/>
  <c r="O71" i="24"/>
  <c r="P71" i="23"/>
  <c r="O27" i="24"/>
  <c r="O65" i="36" s="1"/>
  <c r="O123" i="36" s="1"/>
  <c r="O134" i="36" s="1"/>
  <c r="P27" i="23"/>
  <c r="O42" i="24"/>
  <c r="P42" i="23"/>
  <c r="O74" i="24"/>
  <c r="P74" i="23"/>
  <c r="O13" i="23"/>
  <c r="O65" i="24"/>
  <c r="P65" i="23"/>
  <c r="P36" i="23"/>
  <c r="O36" i="24"/>
  <c r="O28" i="24"/>
  <c r="O66" i="36" s="1"/>
  <c r="O124" i="36" s="1"/>
  <c r="O135" i="36" s="1"/>
  <c r="P28" i="23"/>
  <c r="L9" i="25"/>
  <c r="L64" i="25"/>
  <c r="P24" i="23"/>
  <c r="O24" i="24"/>
  <c r="O62" i="36" s="1"/>
  <c r="O120" i="36" s="1"/>
  <c r="O82" i="24"/>
  <c r="P82" i="23"/>
  <c r="O53" i="38"/>
  <c r="N64" i="38"/>
  <c r="N75" i="38" s="1"/>
  <c r="O89" i="24"/>
  <c r="P89" i="23"/>
  <c r="O53" i="24"/>
  <c r="P53" i="23"/>
  <c r="O85" i="24"/>
  <c r="P85" i="23"/>
  <c r="M102" i="36"/>
  <c r="N75" i="36"/>
  <c r="N145" i="36" s="1"/>
  <c r="N159" i="36" s="1"/>
  <c r="M107" i="36"/>
  <c r="O52" i="24"/>
  <c r="P52" i="23"/>
  <c r="O58" i="24"/>
  <c r="P58" i="23"/>
  <c r="P41" i="23"/>
  <c r="O41" i="24"/>
  <c r="O45" i="24"/>
  <c r="P45" i="23"/>
  <c r="O10" i="23"/>
  <c r="O43" i="24"/>
  <c r="P43" i="23"/>
  <c r="M6" i="24"/>
  <c r="M15" i="24"/>
  <c r="M4" i="25"/>
  <c r="N98" i="36"/>
  <c r="M81" i="38"/>
  <c r="M82" i="38"/>
  <c r="O66" i="24"/>
  <c r="P66" i="23"/>
  <c r="P54" i="23"/>
  <c r="O54" i="24"/>
  <c r="K88" i="38"/>
  <c r="K100" i="38" s="1"/>
  <c r="K87" i="38"/>
  <c r="K98" i="38" s="1"/>
  <c r="M104" i="36"/>
  <c r="N13" i="24"/>
  <c r="N7" i="25" s="1"/>
  <c r="N67" i="25" s="1"/>
  <c r="P29" i="23"/>
  <c r="O29" i="24"/>
  <c r="O67" i="36" s="1"/>
  <c r="O125" i="36" s="1"/>
  <c r="O60" i="24"/>
  <c r="P60" i="23"/>
  <c r="O62" i="24"/>
  <c r="P62" i="23"/>
  <c r="L5" i="24"/>
  <c r="O32" i="24"/>
  <c r="O70" i="36" s="1"/>
  <c r="O128" i="36" s="1"/>
  <c r="O139" i="36" s="1"/>
  <c r="P32" i="23"/>
  <c r="M86" i="36"/>
  <c r="M87" i="36" s="1"/>
  <c r="M143" i="36"/>
  <c r="M156" i="36" s="1"/>
  <c r="O77" i="24"/>
  <c r="P77" i="23"/>
  <c r="O55" i="24"/>
  <c r="P55" i="23"/>
  <c r="L140" i="36"/>
  <c r="M86" i="38" s="1"/>
  <c r="M96" i="38" s="1"/>
  <c r="M130" i="36"/>
  <c r="O7" i="23"/>
  <c r="O11" i="23"/>
  <c r="P35" i="23"/>
  <c r="O35" i="24"/>
  <c r="O59" i="24"/>
  <c r="P59" i="23"/>
  <c r="O37" i="24"/>
  <c r="P37" i="23"/>
  <c r="N99" i="36"/>
  <c r="O86" i="24"/>
  <c r="P86" i="23"/>
  <c r="O12" i="23"/>
  <c r="P50" i="23"/>
  <c r="O50" i="24"/>
  <c r="N14" i="24"/>
  <c r="N8" i="25" s="1"/>
  <c r="N68" i="25" s="1"/>
  <c r="N83" i="36"/>
  <c r="N153" i="36" s="1"/>
  <c r="N167" i="36" s="1"/>
  <c r="Q23" i="23"/>
  <c r="R23" i="23" s="1"/>
  <c r="S23" i="23" s="1"/>
  <c r="T23" i="23" s="1"/>
  <c r="P23" i="24"/>
  <c r="O57" i="24"/>
  <c r="P57" i="23"/>
  <c r="N81" i="36"/>
  <c r="O44" i="24"/>
  <c r="P44" i="23"/>
  <c r="L115" i="36"/>
  <c r="L100" i="36"/>
  <c r="O63" i="38"/>
  <c r="O74" i="38" s="1"/>
  <c r="P52" i="38"/>
  <c r="P63" i="38" s="1"/>
  <c r="P74" i="38" s="1"/>
  <c r="N158" i="36"/>
  <c r="N91" i="36"/>
  <c r="N77" i="36"/>
  <c r="N147" i="36" s="1"/>
  <c r="N161" i="36" s="1"/>
  <c r="O76" i="24"/>
  <c r="P76" i="23"/>
  <c r="N90" i="36"/>
  <c r="O90" i="36" s="1"/>
  <c r="N94" i="36"/>
  <c r="M113" i="36"/>
  <c r="O38" i="24"/>
  <c r="P38" i="23"/>
  <c r="N10" i="24"/>
  <c r="N85" i="36"/>
  <c r="N155" i="36" s="1"/>
  <c r="N169" i="36" s="1"/>
  <c r="N80" i="36"/>
  <c r="N150" i="36" s="1"/>
  <c r="N164" i="36" s="1"/>
  <c r="L13" i="25"/>
  <c r="L16" i="24"/>
  <c r="M7" i="24"/>
  <c r="M5" i="25"/>
  <c r="M65" i="25" s="1"/>
  <c r="P75" i="23"/>
  <c r="O75" i="24"/>
  <c r="O46" i="24"/>
  <c r="P46" i="23"/>
  <c r="O56" i="24"/>
  <c r="P56" i="23"/>
  <c r="N78" i="36"/>
  <c r="N148" i="36" s="1"/>
  <c r="N162" i="36" s="1"/>
  <c r="P70" i="23"/>
  <c r="O70" i="24"/>
  <c r="O87" i="24"/>
  <c r="P87" i="23"/>
  <c r="O72" i="24"/>
  <c r="P72" i="23"/>
  <c r="N11" i="24"/>
  <c r="N73" i="36"/>
  <c r="P92" i="23"/>
  <c r="O92" i="24"/>
  <c r="O67" i="24"/>
  <c r="P67" i="23"/>
  <c r="M112" i="36"/>
  <c r="N112" i="36" s="1"/>
  <c r="N12" i="24"/>
  <c r="N6" i="25" s="1"/>
  <c r="N66" i="25" s="1"/>
  <c r="O25" i="24"/>
  <c r="O63" i="36" s="1"/>
  <c r="O121" i="36" s="1"/>
  <c r="O132" i="36" s="1"/>
  <c r="P25" i="23"/>
  <c r="O14" i="23"/>
  <c r="P80" i="23"/>
  <c r="O80" i="24"/>
  <c r="O6" i="23"/>
  <c r="O90" i="24"/>
  <c r="P90" i="23"/>
  <c r="O91" i="24"/>
  <c r="P91" i="23"/>
  <c r="O83" i="24"/>
  <c r="P83" i="23"/>
  <c r="N97" i="36"/>
  <c r="O97" i="36" s="1"/>
  <c r="N82" i="36"/>
  <c r="N152" i="36" s="1"/>
  <c r="N166" i="36" s="1"/>
  <c r="P51" i="23"/>
  <c r="O51" i="24"/>
  <c r="K10" i="25"/>
  <c r="K69" i="25"/>
  <c r="K27" i="25"/>
  <c r="K31" i="25" s="1"/>
  <c r="O61" i="24"/>
  <c r="P61" i="23"/>
  <c r="P68" i="23"/>
  <c r="O68" i="24"/>
  <c r="O81" i="24"/>
  <c r="P81" i="23"/>
  <c r="CF74" i="36" l="1"/>
  <c r="CF77" i="36"/>
  <c r="CF80" i="36"/>
  <c r="CF83" i="36"/>
  <c r="CF75" i="36"/>
  <c r="CH52" i="23"/>
  <c r="CG52" i="24"/>
  <c r="CH82" i="23"/>
  <c r="CG82" i="24"/>
  <c r="CG67" i="24"/>
  <c r="CH67" i="23"/>
  <c r="CH24" i="23"/>
  <c r="CG24" i="24"/>
  <c r="CG62" i="36" s="1"/>
  <c r="CG31" i="24"/>
  <c r="CG69" i="36" s="1"/>
  <c r="CH31" i="23"/>
  <c r="CG53" i="24"/>
  <c r="CH53" i="23"/>
  <c r="CH40" i="23"/>
  <c r="CG40" i="24"/>
  <c r="CE86" i="36"/>
  <c r="CE87" i="36" s="1"/>
  <c r="CH66" i="23"/>
  <c r="CG66" i="24"/>
  <c r="CI36" i="23"/>
  <c r="CH36" i="24"/>
  <c r="CG80" i="24"/>
  <c r="CH80" i="23"/>
  <c r="CG14" i="23"/>
  <c r="CH42" i="23"/>
  <c r="CG42" i="24"/>
  <c r="CI51" i="24"/>
  <c r="CJ51" i="23"/>
  <c r="CJ51" i="24" s="1"/>
  <c r="CD9" i="25"/>
  <c r="CD64" i="25"/>
  <c r="CH70" i="23"/>
  <c r="CG70" i="24"/>
  <c r="CG68" i="24"/>
  <c r="CH68" i="23"/>
  <c r="CG37" i="24"/>
  <c r="CH37" i="23"/>
  <c r="CI28" i="23"/>
  <c r="CH28" i="24"/>
  <c r="CH66" i="36" s="1"/>
  <c r="CH54" i="23"/>
  <c r="CG54" i="24"/>
  <c r="CI25" i="24"/>
  <c r="CI63" i="36" s="1"/>
  <c r="CJ25" i="23"/>
  <c r="CJ25" i="24" s="1"/>
  <c r="CJ63" i="36" s="1"/>
  <c r="CD5" i="24"/>
  <c r="CH77" i="23"/>
  <c r="CG77" i="24"/>
  <c r="CI91" i="23"/>
  <c r="CH91" i="24"/>
  <c r="CJ74" i="23"/>
  <c r="CJ74" i="24" s="1"/>
  <c r="CI74" i="24"/>
  <c r="CJ86" i="23"/>
  <c r="CJ86" i="24" s="1"/>
  <c r="CI86" i="24"/>
  <c r="CG76" i="24"/>
  <c r="CH76" i="23"/>
  <c r="CG44" i="24"/>
  <c r="CH44" i="23"/>
  <c r="CF15" i="23"/>
  <c r="CF16" i="23" s="1"/>
  <c r="CI72" i="24"/>
  <c r="CJ72" i="23"/>
  <c r="CJ72" i="24" s="1"/>
  <c r="CG60" i="24"/>
  <c r="CH60" i="23"/>
  <c r="CG69" i="24"/>
  <c r="CH69" i="23"/>
  <c r="CG26" i="24"/>
  <c r="CG64" i="36" s="1"/>
  <c r="CH26" i="23"/>
  <c r="CG87" i="24"/>
  <c r="CH87" i="23"/>
  <c r="CG56" i="24"/>
  <c r="CH56" i="23"/>
  <c r="CG84" i="24"/>
  <c r="CH84" i="23"/>
  <c r="CG32" i="24"/>
  <c r="CG70" i="36" s="1"/>
  <c r="CH32" i="23"/>
  <c r="CJ58" i="23"/>
  <c r="CJ58" i="24" s="1"/>
  <c r="CI58" i="24"/>
  <c r="CH55" i="23"/>
  <c r="CG55" i="24"/>
  <c r="CG27" i="24"/>
  <c r="CG65" i="36" s="1"/>
  <c r="CH27" i="23"/>
  <c r="CD115" i="36"/>
  <c r="CH59" i="23"/>
  <c r="CG59" i="24"/>
  <c r="CG61" i="24"/>
  <c r="CH61" i="23"/>
  <c r="CH30" i="23"/>
  <c r="CG30" i="24"/>
  <c r="CG68" i="36" s="1"/>
  <c r="CG35" i="24"/>
  <c r="CH35" i="23"/>
  <c r="CG7" i="23"/>
  <c r="CG11" i="23"/>
  <c r="CH62" i="23"/>
  <c r="CG62" i="24"/>
  <c r="CF13" i="24"/>
  <c r="CF7" i="25" s="1"/>
  <c r="CF67" i="25" s="1"/>
  <c r="CH75" i="23"/>
  <c r="CG75" i="24"/>
  <c r="CF84" i="36"/>
  <c r="CF82" i="36"/>
  <c r="CG23" i="24"/>
  <c r="CH23" i="23"/>
  <c r="CG5" i="23"/>
  <c r="CG6" i="23"/>
  <c r="CG10" i="23"/>
  <c r="CG57" i="24"/>
  <c r="CH57" i="23"/>
  <c r="CH41" i="23"/>
  <c r="CG41" i="24"/>
  <c r="CH47" i="23"/>
  <c r="CG47" i="24"/>
  <c r="CH50" i="23"/>
  <c r="CG50" i="24"/>
  <c r="CG12" i="23"/>
  <c r="CF81" i="36"/>
  <c r="CG85" i="24"/>
  <c r="CH85" i="23"/>
  <c r="CD13" i="25"/>
  <c r="CD16" i="24"/>
  <c r="CG39" i="24"/>
  <c r="CH39" i="23"/>
  <c r="CI92" i="24"/>
  <c r="CJ92" i="23"/>
  <c r="CJ92" i="24" s="1"/>
  <c r="CG73" i="24"/>
  <c r="CH73" i="23"/>
  <c r="CH38" i="23"/>
  <c r="CG38" i="24"/>
  <c r="CG88" i="24"/>
  <c r="CH88" i="23"/>
  <c r="CH89" i="23"/>
  <c r="CG89" i="24"/>
  <c r="CG45" i="24"/>
  <c r="CH45" i="23"/>
  <c r="CF73" i="36"/>
  <c r="CF11" i="24"/>
  <c r="CF76" i="36"/>
  <c r="CE4" i="25"/>
  <c r="CE6" i="24"/>
  <c r="CE15" i="24"/>
  <c r="CH65" i="23"/>
  <c r="CG65" i="24"/>
  <c r="CG13" i="23"/>
  <c r="CF78" i="36"/>
  <c r="CG46" i="24"/>
  <c r="CH46" i="23"/>
  <c r="CE5" i="25"/>
  <c r="CE65" i="25" s="1"/>
  <c r="CE7" i="24"/>
  <c r="CF61" i="36"/>
  <c r="CF71" i="36" s="1"/>
  <c r="CF10" i="24"/>
  <c r="CC69" i="25"/>
  <c r="CC27" i="25"/>
  <c r="CC10" i="25"/>
  <c r="CH90" i="23"/>
  <c r="CG90" i="24"/>
  <c r="CF79" i="36"/>
  <c r="CF85" i="36"/>
  <c r="CG71" i="24"/>
  <c r="CH71" i="23"/>
  <c r="CF12" i="24"/>
  <c r="CF6" i="25" s="1"/>
  <c r="CF66" i="25" s="1"/>
  <c r="CG43" i="24"/>
  <c r="CH43" i="23"/>
  <c r="CH81" i="23"/>
  <c r="CG81" i="24"/>
  <c r="CG29" i="24"/>
  <c r="CG67" i="36" s="1"/>
  <c r="CH29" i="23"/>
  <c r="CG83" i="24"/>
  <c r="CH83" i="23"/>
  <c r="CF14" i="24"/>
  <c r="CF8" i="25" s="1"/>
  <c r="CF68" i="25" s="1"/>
  <c r="N108" i="36"/>
  <c r="N105" i="36"/>
  <c r="O131" i="36"/>
  <c r="T23" i="24"/>
  <c r="U23" i="23"/>
  <c r="S23" i="24"/>
  <c r="R47" i="24"/>
  <c r="S47" i="23"/>
  <c r="R26" i="24"/>
  <c r="R64" i="36" s="1"/>
  <c r="S26" i="23"/>
  <c r="R39" i="24"/>
  <c r="S39" i="23"/>
  <c r="R40" i="24"/>
  <c r="S40" i="23"/>
  <c r="O94" i="36"/>
  <c r="O91" i="36"/>
  <c r="N113" i="36"/>
  <c r="N109" i="36"/>
  <c r="L116" i="36"/>
  <c r="R23" i="24"/>
  <c r="P5" i="23"/>
  <c r="Q93" i="36"/>
  <c r="O77" i="36"/>
  <c r="O147" i="36" s="1"/>
  <c r="O161" i="36" s="1"/>
  <c r="O81" i="36"/>
  <c r="O151" i="36" s="1"/>
  <c r="O82" i="36"/>
  <c r="O152" i="36" s="1"/>
  <c r="O166" i="36" s="1"/>
  <c r="N104" i="36"/>
  <c r="O92" i="36"/>
  <c r="O99" i="36"/>
  <c r="O98" i="36"/>
  <c r="O136" i="36"/>
  <c r="O14" i="24"/>
  <c r="O8" i="25" s="1"/>
  <c r="O68" i="25" s="1"/>
  <c r="Q67" i="23"/>
  <c r="P67" i="24"/>
  <c r="P92" i="24"/>
  <c r="Q92" i="23"/>
  <c r="P70" i="24"/>
  <c r="Q70" i="23"/>
  <c r="Q46" i="23"/>
  <c r="P46" i="24"/>
  <c r="P38" i="24"/>
  <c r="Q38" i="23"/>
  <c r="P57" i="24"/>
  <c r="Q57" i="23"/>
  <c r="Q23" i="24"/>
  <c r="P86" i="24"/>
  <c r="Q86" i="23"/>
  <c r="P37" i="24"/>
  <c r="Q37" i="23"/>
  <c r="O73" i="36"/>
  <c r="O11" i="24"/>
  <c r="M140" i="36"/>
  <c r="N86" i="38" s="1"/>
  <c r="N130" i="36"/>
  <c r="P77" i="24"/>
  <c r="Q77" i="23"/>
  <c r="Q32" i="23"/>
  <c r="P32" i="24"/>
  <c r="P70" i="36" s="1"/>
  <c r="O85" i="36"/>
  <c r="O155" i="36" s="1"/>
  <c r="O169" i="36" s="1"/>
  <c r="P29" i="24"/>
  <c r="P67" i="36" s="1"/>
  <c r="Q29" i="23"/>
  <c r="Q54" i="23"/>
  <c r="P54" i="24"/>
  <c r="M64" i="25"/>
  <c r="M9" i="25"/>
  <c r="P43" i="24"/>
  <c r="Q43" i="23"/>
  <c r="O83" i="36"/>
  <c r="O153" i="36" s="1"/>
  <c r="O167" i="36" s="1"/>
  <c r="P89" i="24"/>
  <c r="Q89" i="23"/>
  <c r="P82" i="24"/>
  <c r="Q82" i="23"/>
  <c r="O74" i="36"/>
  <c r="O144" i="36" s="1"/>
  <c r="O158" i="36" s="1"/>
  <c r="O80" i="36"/>
  <c r="O150" i="36" s="1"/>
  <c r="O164" i="36" s="1"/>
  <c r="N106" i="36"/>
  <c r="Q88" i="23"/>
  <c r="P88" i="24"/>
  <c r="P84" i="24"/>
  <c r="Q84" i="23"/>
  <c r="P14" i="23"/>
  <c r="Q80" i="23"/>
  <c r="R80" i="23" s="1"/>
  <c r="S80" i="23" s="1"/>
  <c r="T80" i="23" s="1"/>
  <c r="P80" i="24"/>
  <c r="N143" i="36"/>
  <c r="N86" i="36"/>
  <c r="N87" i="36" s="1"/>
  <c r="P87" i="24"/>
  <c r="Q87" i="23"/>
  <c r="O84" i="36"/>
  <c r="O154" i="36" s="1"/>
  <c r="O168" i="36" s="1"/>
  <c r="O76" i="36"/>
  <c r="O146" i="36" s="1"/>
  <c r="O160" i="36" s="1"/>
  <c r="Q44" i="23"/>
  <c r="P44" i="24"/>
  <c r="P6" i="23"/>
  <c r="O12" i="24"/>
  <c r="O6" i="25" s="1"/>
  <c r="O66" i="25" s="1"/>
  <c r="O75" i="36"/>
  <c r="O145" i="36" s="1"/>
  <c r="O159" i="36" s="1"/>
  <c r="P11" i="23"/>
  <c r="P7" i="23"/>
  <c r="P35" i="24"/>
  <c r="Q35" i="23"/>
  <c r="R35" i="23" s="1"/>
  <c r="S35" i="23" s="1"/>
  <c r="T35" i="23" s="1"/>
  <c r="P60" i="24"/>
  <c r="Q60" i="23"/>
  <c r="M13" i="25"/>
  <c r="O79" i="36"/>
  <c r="O149" i="36" s="1"/>
  <c r="O163" i="36" s="1"/>
  <c r="P52" i="24"/>
  <c r="Q52" i="23"/>
  <c r="N111" i="36"/>
  <c r="L27" i="25"/>
  <c r="L31" i="25" s="1"/>
  <c r="L69" i="25"/>
  <c r="L10" i="25"/>
  <c r="Q36" i="23"/>
  <c r="P36" i="24"/>
  <c r="P74" i="24"/>
  <c r="Q74" i="23"/>
  <c r="P27" i="24"/>
  <c r="P65" i="36" s="1"/>
  <c r="P94" i="36" s="1"/>
  <c r="Q27" i="23"/>
  <c r="L88" i="38"/>
  <c r="L100" i="38" s="1"/>
  <c r="L87" i="38"/>
  <c r="L98" i="38" s="1"/>
  <c r="O96" i="36"/>
  <c r="P96" i="36" s="1"/>
  <c r="P31" i="24"/>
  <c r="P69" i="36" s="1"/>
  <c r="Q31" i="23"/>
  <c r="O95" i="36"/>
  <c r="P68" i="24"/>
  <c r="Q68" i="23"/>
  <c r="P83" i="24"/>
  <c r="Q83" i="23"/>
  <c r="P90" i="24"/>
  <c r="Q90" i="23"/>
  <c r="P51" i="24"/>
  <c r="Q51" i="23"/>
  <c r="N5" i="25"/>
  <c r="N65" i="25" s="1"/>
  <c r="N7" i="24"/>
  <c r="Q56" i="23"/>
  <c r="P56" i="24"/>
  <c r="N15" i="24"/>
  <c r="N4" i="25"/>
  <c r="N6" i="24"/>
  <c r="P10" i="23"/>
  <c r="P12" i="23"/>
  <c r="P50" i="24"/>
  <c r="Q50" i="23"/>
  <c r="R50" i="23" s="1"/>
  <c r="S50" i="23" s="1"/>
  <c r="T50" i="23" s="1"/>
  <c r="P59" i="24"/>
  <c r="Q59" i="23"/>
  <c r="P55" i="24"/>
  <c r="Q55" i="23"/>
  <c r="N82" i="38"/>
  <c r="N81" i="38"/>
  <c r="M5" i="24"/>
  <c r="M16" i="24" s="1"/>
  <c r="O15" i="23"/>
  <c r="O16" i="23" s="1"/>
  <c r="P41" i="24"/>
  <c r="Q41" i="23"/>
  <c r="N102" i="36"/>
  <c r="P53" i="24"/>
  <c r="Q53" i="23"/>
  <c r="P28" i="24"/>
  <c r="P66" i="36" s="1"/>
  <c r="Q28" i="23"/>
  <c r="P13" i="23"/>
  <c r="Q65" i="23"/>
  <c r="R65" i="23" s="1"/>
  <c r="S65" i="23" s="1"/>
  <c r="T65" i="23" s="1"/>
  <c r="P65" i="24"/>
  <c r="L170" i="36"/>
  <c r="M157" i="36"/>
  <c r="O10" i="24"/>
  <c r="Q30" i="23"/>
  <c r="P30" i="24"/>
  <c r="P68" i="36" s="1"/>
  <c r="P97" i="36" s="1"/>
  <c r="Q69" i="23"/>
  <c r="P69" i="24"/>
  <c r="P81" i="24"/>
  <c r="Q81" i="23"/>
  <c r="P61" i="24"/>
  <c r="Q61" i="23"/>
  <c r="P91" i="24"/>
  <c r="Q91" i="23"/>
  <c r="Q25" i="23"/>
  <c r="P25" i="24"/>
  <c r="P63" i="36" s="1"/>
  <c r="P92" i="36" s="1"/>
  <c r="P72" i="24"/>
  <c r="Q72" i="23"/>
  <c r="P75" i="24"/>
  <c r="Q75" i="23"/>
  <c r="P76" i="24"/>
  <c r="Q76" i="23"/>
  <c r="N151" i="36"/>
  <c r="N165" i="36" s="1"/>
  <c r="N110" i="36"/>
  <c r="P61" i="36"/>
  <c r="O78" i="36"/>
  <c r="O148" i="36" s="1"/>
  <c r="O162" i="36" s="1"/>
  <c r="M115" i="36"/>
  <c r="M100" i="36"/>
  <c r="Q62" i="23"/>
  <c r="P62" i="24"/>
  <c r="O30" i="25"/>
  <c r="P66" i="24"/>
  <c r="Q66" i="23"/>
  <c r="N114" i="36"/>
  <c r="P45" i="24"/>
  <c r="Q45" i="23"/>
  <c r="P58" i="24"/>
  <c r="Q58" i="23"/>
  <c r="N107" i="36"/>
  <c r="Q85" i="23"/>
  <c r="P85" i="24"/>
  <c r="P53" i="38"/>
  <c r="P64" i="38" s="1"/>
  <c r="P75" i="38" s="1"/>
  <c r="O64" i="38"/>
  <c r="O75" i="38" s="1"/>
  <c r="P24" i="24"/>
  <c r="P62" i="36" s="1"/>
  <c r="P91" i="36" s="1"/>
  <c r="Q24" i="23"/>
  <c r="O13" i="24"/>
  <c r="O7" i="25" s="1"/>
  <c r="O67" i="25" s="1"/>
  <c r="P42" i="24"/>
  <c r="Q42" i="23"/>
  <c r="P71" i="24"/>
  <c r="Q71" i="23"/>
  <c r="O103" i="36"/>
  <c r="O71" i="36"/>
  <c r="O119" i="36"/>
  <c r="O129" i="36" s="1"/>
  <c r="P80" i="38" s="1"/>
  <c r="O105" i="36"/>
  <c r="P73" i="24"/>
  <c r="Q73" i="23"/>
  <c r="CG80" i="36" l="1"/>
  <c r="CG77" i="36"/>
  <c r="CG85" i="36"/>
  <c r="CE5" i="24"/>
  <c r="CE16" i="24" s="1"/>
  <c r="CG75" i="36"/>
  <c r="CG12" i="24"/>
  <c r="CG84" i="36"/>
  <c r="CG83" i="36"/>
  <c r="CI29" i="23"/>
  <c r="CH29" i="24"/>
  <c r="CH67" i="36" s="1"/>
  <c r="CI43" i="23"/>
  <c r="CH43" i="24"/>
  <c r="CH90" i="24"/>
  <c r="CI90" i="23"/>
  <c r="CF4" i="25"/>
  <c r="CF6" i="24"/>
  <c r="CF15" i="24"/>
  <c r="CH46" i="24"/>
  <c r="CI46" i="23"/>
  <c r="CG13" i="24"/>
  <c r="CG7" i="25" s="1"/>
  <c r="CG67" i="25" s="1"/>
  <c r="CE9" i="25"/>
  <c r="CE64" i="25"/>
  <c r="CH45" i="24"/>
  <c r="CI45" i="23"/>
  <c r="CH88" i="24"/>
  <c r="CI88" i="23"/>
  <c r="CH73" i="24"/>
  <c r="CI73" i="23"/>
  <c r="CI39" i="23"/>
  <c r="CH39" i="24"/>
  <c r="CI47" i="23"/>
  <c r="CH47" i="24"/>
  <c r="CI23" i="23"/>
  <c r="CH23" i="24"/>
  <c r="CH10" i="23"/>
  <c r="CH6" i="23"/>
  <c r="CH5" i="23"/>
  <c r="CI62" i="23"/>
  <c r="CH62" i="24"/>
  <c r="CG73" i="36"/>
  <c r="CG11" i="24"/>
  <c r="CI32" i="23"/>
  <c r="CH32" i="24"/>
  <c r="CH70" i="36" s="1"/>
  <c r="CI56" i="23"/>
  <c r="CH56" i="24"/>
  <c r="CH26" i="24"/>
  <c r="CH64" i="36" s="1"/>
  <c r="CI26" i="23"/>
  <c r="CI60" i="23"/>
  <c r="CH60" i="24"/>
  <c r="CI77" i="23"/>
  <c r="CH77" i="24"/>
  <c r="CI37" i="23"/>
  <c r="CH37" i="24"/>
  <c r="CI36" i="24"/>
  <c r="CJ36" i="23"/>
  <c r="CJ36" i="24" s="1"/>
  <c r="CE115" i="36"/>
  <c r="CG76" i="36"/>
  <c r="CH24" i="24"/>
  <c r="CH62" i="36" s="1"/>
  <c r="CI24" i="23"/>
  <c r="CI82" i="23"/>
  <c r="CH82" i="24"/>
  <c r="CH65" i="24"/>
  <c r="CI65" i="23"/>
  <c r="CH13" i="23"/>
  <c r="CG81" i="36"/>
  <c r="CI85" i="23"/>
  <c r="CH85" i="24"/>
  <c r="CG6" i="25"/>
  <c r="CG66" i="25" s="1"/>
  <c r="CG79" i="36"/>
  <c r="CG15" i="23"/>
  <c r="CG16" i="23" s="1"/>
  <c r="CG61" i="36"/>
  <c r="CG71" i="36" s="1"/>
  <c r="CG10" i="24"/>
  <c r="CH75" i="24"/>
  <c r="CI75" i="23"/>
  <c r="CI55" i="23"/>
  <c r="CH55" i="24"/>
  <c r="CH44" i="24"/>
  <c r="CI44" i="23"/>
  <c r="CH54" i="24"/>
  <c r="CI54" i="23"/>
  <c r="CH70" i="24"/>
  <c r="CI70" i="23"/>
  <c r="CH80" i="24"/>
  <c r="CI80" i="23"/>
  <c r="CH14" i="23"/>
  <c r="CG74" i="36"/>
  <c r="CG78" i="36"/>
  <c r="CH31" i="24"/>
  <c r="CH69" i="36" s="1"/>
  <c r="CI31" i="23"/>
  <c r="CH67" i="24"/>
  <c r="CI67" i="23"/>
  <c r="CH83" i="24"/>
  <c r="CI83" i="23"/>
  <c r="CE13" i="25"/>
  <c r="CE10" i="25" s="1"/>
  <c r="CF5" i="25"/>
  <c r="CF65" i="25" s="1"/>
  <c r="CF7" i="24"/>
  <c r="CH50" i="24"/>
  <c r="CI50" i="23"/>
  <c r="CH12" i="23"/>
  <c r="CH41" i="24"/>
  <c r="CI41" i="23"/>
  <c r="CI30" i="23"/>
  <c r="CH30" i="24"/>
  <c r="CH68" i="36" s="1"/>
  <c r="CI59" i="23"/>
  <c r="CH59" i="24"/>
  <c r="CI27" i="23"/>
  <c r="CH27" i="24"/>
  <c r="CH65" i="36" s="1"/>
  <c r="CI84" i="23"/>
  <c r="CH84" i="24"/>
  <c r="CI87" i="23"/>
  <c r="CH87" i="24"/>
  <c r="CI69" i="23"/>
  <c r="CH69" i="24"/>
  <c r="CG82" i="36"/>
  <c r="CI91" i="24"/>
  <c r="CJ91" i="23"/>
  <c r="CJ91" i="24" s="1"/>
  <c r="CI68" i="23"/>
  <c r="CH68" i="24"/>
  <c r="CG14" i="24"/>
  <c r="CG8" i="25" s="1"/>
  <c r="CG68" i="25" s="1"/>
  <c r="CH66" i="24"/>
  <c r="CI66" i="23"/>
  <c r="CI40" i="23"/>
  <c r="CH40" i="24"/>
  <c r="CI81" i="23"/>
  <c r="CH81" i="24"/>
  <c r="CH71" i="24"/>
  <c r="CI71" i="23"/>
  <c r="CF86" i="36"/>
  <c r="CF87" i="36" s="1"/>
  <c r="CI89" i="23"/>
  <c r="CH89" i="24"/>
  <c r="CI38" i="23"/>
  <c r="CH38" i="24"/>
  <c r="CI57" i="23"/>
  <c r="CH57" i="24"/>
  <c r="CH35" i="24"/>
  <c r="CI35" i="23"/>
  <c r="CH11" i="23"/>
  <c r="CH7" i="23"/>
  <c r="CH61" i="24"/>
  <c r="CI61" i="23"/>
  <c r="CI76" i="23"/>
  <c r="CH76" i="24"/>
  <c r="CJ28" i="23"/>
  <c r="CJ28" i="24" s="1"/>
  <c r="CJ66" i="36" s="1"/>
  <c r="CI28" i="24"/>
  <c r="CI66" i="36" s="1"/>
  <c r="CD69" i="25"/>
  <c r="CD27" i="25"/>
  <c r="CD10" i="25"/>
  <c r="CH42" i="24"/>
  <c r="CI42" i="23"/>
  <c r="CH53" i="24"/>
  <c r="CI53" i="23"/>
  <c r="CI52" i="23"/>
  <c r="CH52" i="24"/>
  <c r="O102" i="36"/>
  <c r="O114" i="36"/>
  <c r="P85" i="36"/>
  <c r="O111" i="36"/>
  <c r="T50" i="24"/>
  <c r="U50" i="23"/>
  <c r="S39" i="24"/>
  <c r="T39" i="23"/>
  <c r="S47" i="24"/>
  <c r="T47" i="23"/>
  <c r="T35" i="24"/>
  <c r="U35" i="23"/>
  <c r="T80" i="24"/>
  <c r="U80" i="23"/>
  <c r="R93" i="36"/>
  <c r="S40" i="24"/>
  <c r="T40" i="23"/>
  <c r="S26" i="24"/>
  <c r="S64" i="36" s="1"/>
  <c r="T26" i="23"/>
  <c r="T65" i="24"/>
  <c r="U65" i="23"/>
  <c r="U23" i="24"/>
  <c r="T61" i="36"/>
  <c r="S65" i="24"/>
  <c r="S50" i="24"/>
  <c r="S35" i="24"/>
  <c r="S80" i="24"/>
  <c r="S61" i="36"/>
  <c r="P99" i="36"/>
  <c r="O110" i="36"/>
  <c r="O165" i="36"/>
  <c r="O109" i="36"/>
  <c r="P98" i="36"/>
  <c r="Q71" i="24"/>
  <c r="R71" i="23"/>
  <c r="Q58" i="24"/>
  <c r="R58" i="23"/>
  <c r="Q72" i="24"/>
  <c r="R72" i="23"/>
  <c r="Q69" i="24"/>
  <c r="R69" i="23"/>
  <c r="P15" i="23"/>
  <c r="P16" i="23" s="1"/>
  <c r="Q36" i="24"/>
  <c r="R36" i="23"/>
  <c r="Q88" i="24"/>
  <c r="R88" i="23"/>
  <c r="Q86" i="24"/>
  <c r="R86" i="23"/>
  <c r="R61" i="36"/>
  <c r="Q24" i="24"/>
  <c r="Q62" i="36" s="1"/>
  <c r="Q91" i="36" s="1"/>
  <c r="R24" i="23"/>
  <c r="S24" i="23" s="1"/>
  <c r="T24" i="23" s="1"/>
  <c r="Q66" i="24"/>
  <c r="R66" i="23"/>
  <c r="P80" i="36"/>
  <c r="P109" i="36" s="1"/>
  <c r="P83" i="36"/>
  <c r="Q61" i="24"/>
  <c r="R61" i="23"/>
  <c r="R65" i="24"/>
  <c r="Q53" i="24"/>
  <c r="R53" i="23"/>
  <c r="Q90" i="24"/>
  <c r="R90" i="23"/>
  <c r="Q68" i="24"/>
  <c r="R68" i="23"/>
  <c r="Q27" i="24"/>
  <c r="Q65" i="36" s="1"/>
  <c r="Q94" i="36" s="1"/>
  <c r="R27" i="23"/>
  <c r="R35" i="24"/>
  <c r="Q44" i="24"/>
  <c r="R44" i="23"/>
  <c r="R80" i="24"/>
  <c r="Q29" i="24"/>
  <c r="Q67" i="36" s="1"/>
  <c r="R29" i="23"/>
  <c r="Q32" i="24"/>
  <c r="Q70" i="36" s="1"/>
  <c r="Q99" i="36" s="1"/>
  <c r="R32" i="23"/>
  <c r="Q57" i="24"/>
  <c r="R57" i="23"/>
  <c r="Q92" i="24"/>
  <c r="R92" i="23"/>
  <c r="Q76" i="24"/>
  <c r="R76" i="23"/>
  <c r="Q55" i="24"/>
  <c r="R55" i="23"/>
  <c r="Q77" i="24"/>
  <c r="R77" i="23"/>
  <c r="Q51" i="24"/>
  <c r="R51" i="23"/>
  <c r="Q74" i="24"/>
  <c r="R74" i="23"/>
  <c r="Q52" i="24"/>
  <c r="R52" i="23"/>
  <c r="Q60" i="24"/>
  <c r="R60" i="23"/>
  <c r="Q84" i="24"/>
  <c r="R84" i="23"/>
  <c r="O106" i="36"/>
  <c r="Q43" i="24"/>
  <c r="R43" i="23"/>
  <c r="Q38" i="24"/>
  <c r="R38" i="23"/>
  <c r="Q70" i="24"/>
  <c r="R70" i="23"/>
  <c r="Q25" i="24"/>
  <c r="Q63" i="36" s="1"/>
  <c r="Q92" i="36" s="1"/>
  <c r="R25" i="23"/>
  <c r="Q82" i="24"/>
  <c r="R82" i="23"/>
  <c r="Q46" i="24"/>
  <c r="R46" i="23"/>
  <c r="Q62" i="24"/>
  <c r="R62" i="23"/>
  <c r="Q91" i="24"/>
  <c r="R91" i="23"/>
  <c r="Q81" i="24"/>
  <c r="R81" i="23"/>
  <c r="Q28" i="24"/>
  <c r="Q66" i="36" s="1"/>
  <c r="R28" i="23"/>
  <c r="R50" i="24"/>
  <c r="Q56" i="24"/>
  <c r="R56" i="23"/>
  <c r="Q83" i="24"/>
  <c r="R83" i="23"/>
  <c r="Q73" i="24"/>
  <c r="R73" i="23"/>
  <c r="Q42" i="24"/>
  <c r="R42" i="23"/>
  <c r="Q85" i="24"/>
  <c r="R85" i="23"/>
  <c r="Q45" i="24"/>
  <c r="R45" i="23"/>
  <c r="Q75" i="24"/>
  <c r="R75" i="23"/>
  <c r="O112" i="36"/>
  <c r="P112" i="36" s="1"/>
  <c r="Q30" i="24"/>
  <c r="Q68" i="36" s="1"/>
  <c r="Q97" i="36" s="1"/>
  <c r="R30" i="23"/>
  <c r="Q41" i="24"/>
  <c r="R41" i="23"/>
  <c r="Q59" i="24"/>
  <c r="R59" i="23"/>
  <c r="Q31" i="24"/>
  <c r="Q69" i="36" s="1"/>
  <c r="Q98" i="36" s="1"/>
  <c r="R31" i="23"/>
  <c r="Q87" i="24"/>
  <c r="R87" i="23"/>
  <c r="Q89" i="24"/>
  <c r="R89" i="23"/>
  <c r="Q54" i="24"/>
  <c r="R54" i="23"/>
  <c r="Q37" i="24"/>
  <c r="R37" i="23"/>
  <c r="Q67" i="24"/>
  <c r="R67" i="23"/>
  <c r="M116" i="36"/>
  <c r="Q96" i="36"/>
  <c r="M88" i="38"/>
  <c r="M100" i="38" s="1"/>
  <c r="M87" i="38"/>
  <c r="M98" i="38" s="1"/>
  <c r="O107" i="36"/>
  <c r="P10" i="24"/>
  <c r="P13" i="24"/>
  <c r="P7" i="25" s="1"/>
  <c r="P67" i="25" s="1"/>
  <c r="P78" i="36"/>
  <c r="Q12" i="23"/>
  <c r="Q50" i="24"/>
  <c r="N13" i="25"/>
  <c r="P95" i="36"/>
  <c r="Q11" i="23"/>
  <c r="Q7" i="23"/>
  <c r="Q35" i="24"/>
  <c r="P14" i="24"/>
  <c r="P8" i="25" s="1"/>
  <c r="P68" i="25" s="1"/>
  <c r="P77" i="36"/>
  <c r="P106" i="36" s="1"/>
  <c r="O5" i="25"/>
  <c r="O65" i="25" s="1"/>
  <c r="O7" i="24"/>
  <c r="Q6" i="23"/>
  <c r="O113" i="36"/>
  <c r="P30" i="25"/>
  <c r="P71" i="36"/>
  <c r="O15" i="24"/>
  <c r="O4" i="25"/>
  <c r="O6" i="24"/>
  <c r="Q13" i="23"/>
  <c r="Q65" i="24"/>
  <c r="P79" i="36"/>
  <c r="P12" i="24"/>
  <c r="P6" i="25" s="1"/>
  <c r="P66" i="25" s="1"/>
  <c r="P90" i="36"/>
  <c r="O108" i="36"/>
  <c r="P11" i="24"/>
  <c r="P73" i="36"/>
  <c r="P102" i="36" s="1"/>
  <c r="Q14" i="23"/>
  <c r="Q80" i="24"/>
  <c r="P81" i="36"/>
  <c r="O86" i="36"/>
  <c r="O87" i="36" s="1"/>
  <c r="O143" i="36"/>
  <c r="O156" i="36" s="1"/>
  <c r="Q5" i="23"/>
  <c r="M170" i="36"/>
  <c r="N157" i="36"/>
  <c r="N5" i="24"/>
  <c r="C2" i="24" s="1"/>
  <c r="P74" i="36"/>
  <c r="P103" i="36" s="1"/>
  <c r="N115" i="36"/>
  <c r="N100" i="36"/>
  <c r="M10" i="25"/>
  <c r="M69" i="25"/>
  <c r="M27" i="25"/>
  <c r="M31" i="25" s="1"/>
  <c r="O104" i="36"/>
  <c r="O130" i="36"/>
  <c r="O140" i="36" s="1"/>
  <c r="P86" i="38" s="1"/>
  <c r="N140" i="36"/>
  <c r="O86" i="38" s="1"/>
  <c r="Q10" i="23"/>
  <c r="P76" i="36"/>
  <c r="P105" i="36" s="1"/>
  <c r="N9" i="25"/>
  <c r="N64" i="25"/>
  <c r="P82" i="36"/>
  <c r="P111" i="36" s="1"/>
  <c r="N156" i="36"/>
  <c r="P75" i="36"/>
  <c r="Q61" i="36"/>
  <c r="P84" i="36"/>
  <c r="CF5" i="24" l="1"/>
  <c r="Q75" i="36"/>
  <c r="Q76" i="36"/>
  <c r="CH80" i="36"/>
  <c r="CH78" i="36"/>
  <c r="CH74" i="36"/>
  <c r="CI53" i="24"/>
  <c r="CJ53" i="23"/>
  <c r="CJ53" i="24" s="1"/>
  <c r="CH73" i="36"/>
  <c r="CH11" i="24"/>
  <c r="CJ38" i="23"/>
  <c r="CJ38" i="24" s="1"/>
  <c r="CI38" i="24"/>
  <c r="CJ71" i="23"/>
  <c r="CJ71" i="24" s="1"/>
  <c r="CI71" i="24"/>
  <c r="CJ69" i="23"/>
  <c r="CJ69" i="24" s="1"/>
  <c r="CI69" i="24"/>
  <c r="CJ84" i="23"/>
  <c r="CJ84" i="24" s="1"/>
  <c r="CI84" i="24"/>
  <c r="CJ59" i="23"/>
  <c r="CJ59" i="24" s="1"/>
  <c r="CI59" i="24"/>
  <c r="CH79" i="36"/>
  <c r="CH75" i="36"/>
  <c r="CJ55" i="23"/>
  <c r="CJ55" i="24" s="1"/>
  <c r="CI55" i="24"/>
  <c r="CI65" i="24"/>
  <c r="CJ65" i="23"/>
  <c r="CI13" i="23"/>
  <c r="CJ24" i="23"/>
  <c r="CJ24" i="24" s="1"/>
  <c r="CJ62" i="36" s="1"/>
  <c r="CI24" i="24"/>
  <c r="CI62" i="36" s="1"/>
  <c r="CI77" i="24"/>
  <c r="CJ77" i="23"/>
  <c r="CJ77" i="24" s="1"/>
  <c r="CI32" i="24"/>
  <c r="CI70" i="36" s="1"/>
  <c r="CJ32" i="23"/>
  <c r="CJ32" i="24" s="1"/>
  <c r="CJ70" i="36" s="1"/>
  <c r="CJ62" i="23"/>
  <c r="CJ62" i="24" s="1"/>
  <c r="CI62" i="24"/>
  <c r="CH61" i="36"/>
  <c r="CH71" i="36" s="1"/>
  <c r="CH10" i="24"/>
  <c r="CH77" i="36"/>
  <c r="CJ88" i="23"/>
  <c r="CJ88" i="24" s="1"/>
  <c r="CI88" i="24"/>
  <c r="CH84" i="36"/>
  <c r="CI90" i="24"/>
  <c r="CJ90" i="23"/>
  <c r="CJ90" i="24" s="1"/>
  <c r="CI40" i="24"/>
  <c r="CJ40" i="23"/>
  <c r="CJ40" i="24" s="1"/>
  <c r="CJ83" i="23"/>
  <c r="CJ83" i="24" s="1"/>
  <c r="CI83" i="24"/>
  <c r="CI31" i="24"/>
  <c r="CI69" i="36" s="1"/>
  <c r="CJ31" i="23"/>
  <c r="CJ31" i="24" s="1"/>
  <c r="CJ69" i="36" s="1"/>
  <c r="CI70" i="24"/>
  <c r="CJ70" i="23"/>
  <c r="CJ70" i="24" s="1"/>
  <c r="CJ44" i="23"/>
  <c r="CJ44" i="24" s="1"/>
  <c r="CI44" i="24"/>
  <c r="CI75" i="24"/>
  <c r="CJ75" i="23"/>
  <c r="CJ75" i="24" s="1"/>
  <c r="CI85" i="24"/>
  <c r="CJ85" i="23"/>
  <c r="CJ85" i="24" s="1"/>
  <c r="CH13" i="24"/>
  <c r="CH7" i="25" s="1"/>
  <c r="CH67" i="25" s="1"/>
  <c r="CG5" i="25"/>
  <c r="CG65" i="25" s="1"/>
  <c r="CG7" i="24"/>
  <c r="CI23" i="24"/>
  <c r="CJ23" i="23"/>
  <c r="CI10" i="23"/>
  <c r="CI5" i="23"/>
  <c r="CI6" i="23"/>
  <c r="CJ39" i="23"/>
  <c r="CJ39" i="24" s="1"/>
  <c r="CI39" i="24"/>
  <c r="CE69" i="25"/>
  <c r="CE27" i="25"/>
  <c r="CF13" i="25"/>
  <c r="CF16" i="24"/>
  <c r="CI29" i="24"/>
  <c r="CI67" i="36" s="1"/>
  <c r="CJ29" i="23"/>
  <c r="CJ29" i="24" s="1"/>
  <c r="CJ67" i="36" s="1"/>
  <c r="CI42" i="24"/>
  <c r="CJ42" i="23"/>
  <c r="CJ42" i="24" s="1"/>
  <c r="CJ76" i="23"/>
  <c r="CJ76" i="24" s="1"/>
  <c r="CI76" i="24"/>
  <c r="CJ57" i="23"/>
  <c r="CJ57" i="24" s="1"/>
  <c r="CI57" i="24"/>
  <c r="CI89" i="24"/>
  <c r="CJ89" i="23"/>
  <c r="CJ89" i="24" s="1"/>
  <c r="CI66" i="24"/>
  <c r="CJ66" i="23"/>
  <c r="CJ66" i="24" s="1"/>
  <c r="CI68" i="24"/>
  <c r="CJ68" i="23"/>
  <c r="CJ68" i="24" s="1"/>
  <c r="CI87" i="24"/>
  <c r="CJ87" i="23"/>
  <c r="CJ87" i="24" s="1"/>
  <c r="CI27" i="24"/>
  <c r="CI65" i="36" s="1"/>
  <c r="CJ27" i="23"/>
  <c r="CJ27" i="24" s="1"/>
  <c r="CJ65" i="36" s="1"/>
  <c r="CI30" i="24"/>
  <c r="CI68" i="36" s="1"/>
  <c r="CJ30" i="23"/>
  <c r="CJ30" i="24" s="1"/>
  <c r="CJ68" i="36" s="1"/>
  <c r="CJ50" i="23"/>
  <c r="CI50" i="24"/>
  <c r="CI12" i="23"/>
  <c r="CI80" i="24"/>
  <c r="CJ80" i="23"/>
  <c r="CI14" i="23"/>
  <c r="CH82" i="36"/>
  <c r="CJ37" i="23"/>
  <c r="CJ37" i="24" s="1"/>
  <c r="CI37" i="24"/>
  <c r="CJ60" i="23"/>
  <c r="CJ60" i="24" s="1"/>
  <c r="CI60" i="24"/>
  <c r="CJ56" i="23"/>
  <c r="CJ56" i="24" s="1"/>
  <c r="CI56" i="24"/>
  <c r="CG86" i="36"/>
  <c r="CG87" i="36" s="1"/>
  <c r="CH85" i="36"/>
  <c r="CJ73" i="23"/>
  <c r="CJ73" i="24" s="1"/>
  <c r="CI73" i="24"/>
  <c r="CJ45" i="23"/>
  <c r="CJ45" i="24" s="1"/>
  <c r="CJ83" i="36" s="1"/>
  <c r="CI45" i="24"/>
  <c r="CI83" i="36" s="1"/>
  <c r="CH81" i="36"/>
  <c r="CJ52" i="23"/>
  <c r="CJ52" i="24" s="1"/>
  <c r="CI52" i="24"/>
  <c r="CI61" i="24"/>
  <c r="CJ61" i="23"/>
  <c r="CJ61" i="24" s="1"/>
  <c r="CJ35" i="23"/>
  <c r="CI35" i="24"/>
  <c r="CI11" i="23"/>
  <c r="CI7" i="23"/>
  <c r="CH76" i="36"/>
  <c r="CF115" i="36"/>
  <c r="CJ81" i="23"/>
  <c r="CJ81" i="24" s="1"/>
  <c r="CI81" i="24"/>
  <c r="CI41" i="24"/>
  <c r="CJ41" i="23"/>
  <c r="CJ41" i="24" s="1"/>
  <c r="CJ79" i="36" s="1"/>
  <c r="CH12" i="24"/>
  <c r="CH6" i="25" s="1"/>
  <c r="CH66" i="25" s="1"/>
  <c r="CJ67" i="23"/>
  <c r="CJ67" i="24" s="1"/>
  <c r="CI67" i="24"/>
  <c r="CH14" i="24"/>
  <c r="CH8" i="25" s="1"/>
  <c r="CH68" i="25" s="1"/>
  <c r="CJ54" i="23"/>
  <c r="CJ54" i="24" s="1"/>
  <c r="CI54" i="24"/>
  <c r="CG6" i="24"/>
  <c r="CG15" i="24"/>
  <c r="CG4" i="25"/>
  <c r="CI82" i="24"/>
  <c r="CJ82" i="23"/>
  <c r="CJ82" i="24" s="1"/>
  <c r="CI26" i="24"/>
  <c r="CI64" i="36" s="1"/>
  <c r="CJ26" i="23"/>
  <c r="CJ26" i="24" s="1"/>
  <c r="CJ64" i="36" s="1"/>
  <c r="CH15" i="23"/>
  <c r="CH16" i="23" s="1"/>
  <c r="CJ47" i="23"/>
  <c r="CJ47" i="24" s="1"/>
  <c r="CJ85" i="36" s="1"/>
  <c r="CI47" i="24"/>
  <c r="CI85" i="36" s="1"/>
  <c r="CH83" i="36"/>
  <c r="CI46" i="24"/>
  <c r="CI84" i="36" s="1"/>
  <c r="CJ46" i="23"/>
  <c r="CJ46" i="24" s="1"/>
  <c r="CF9" i="25"/>
  <c r="CF64" i="25"/>
  <c r="CJ43" i="23"/>
  <c r="CJ43" i="24" s="1"/>
  <c r="CJ81" i="36" s="1"/>
  <c r="CI43" i="24"/>
  <c r="CI81" i="36" s="1"/>
  <c r="P108" i="36"/>
  <c r="P114" i="36"/>
  <c r="P110" i="36"/>
  <c r="T24" i="24"/>
  <c r="U24" i="23"/>
  <c r="T73" i="36"/>
  <c r="U61" i="36"/>
  <c r="T26" i="24"/>
  <c r="T64" i="36" s="1"/>
  <c r="U26" i="23"/>
  <c r="S93" i="36"/>
  <c r="T47" i="24"/>
  <c r="U47" i="23"/>
  <c r="U50" i="24"/>
  <c r="U65" i="24"/>
  <c r="T40" i="24"/>
  <c r="U40" i="23"/>
  <c r="U80" i="24"/>
  <c r="U35" i="24"/>
  <c r="T39" i="24"/>
  <c r="U39" i="23"/>
  <c r="R75" i="24"/>
  <c r="S75" i="23"/>
  <c r="R85" i="24"/>
  <c r="S85" i="23"/>
  <c r="R73" i="24"/>
  <c r="S73" i="23"/>
  <c r="R56" i="24"/>
  <c r="S56" i="23"/>
  <c r="R84" i="24"/>
  <c r="S84" i="23"/>
  <c r="R52" i="24"/>
  <c r="S52" i="23"/>
  <c r="R51" i="24"/>
  <c r="S51" i="23"/>
  <c r="T51" i="23" s="1"/>
  <c r="R55" i="24"/>
  <c r="S55" i="23"/>
  <c r="R92" i="24"/>
  <c r="S92" i="23"/>
  <c r="R32" i="24"/>
  <c r="R70" i="36" s="1"/>
  <c r="S32" i="23"/>
  <c r="R27" i="24"/>
  <c r="R65" i="36" s="1"/>
  <c r="R94" i="36" s="1"/>
  <c r="S27" i="23"/>
  <c r="R90" i="24"/>
  <c r="S90" i="23"/>
  <c r="R88" i="24"/>
  <c r="S88" i="23"/>
  <c r="S73" i="36"/>
  <c r="R67" i="24"/>
  <c r="S67" i="23"/>
  <c r="R54" i="24"/>
  <c r="S54" i="23"/>
  <c r="R87" i="24"/>
  <c r="S87" i="23"/>
  <c r="R59" i="24"/>
  <c r="S59" i="23"/>
  <c r="R30" i="24"/>
  <c r="R68" i="36" s="1"/>
  <c r="R97" i="36" s="1"/>
  <c r="S30" i="23"/>
  <c r="R81" i="24"/>
  <c r="S81" i="23"/>
  <c r="T81" i="23" s="1"/>
  <c r="R62" i="24"/>
  <c r="S62" i="23"/>
  <c r="R82" i="24"/>
  <c r="S82" i="23"/>
  <c r="R70" i="24"/>
  <c r="S70" i="23"/>
  <c r="R43" i="24"/>
  <c r="S43" i="23"/>
  <c r="R44" i="24"/>
  <c r="S44" i="23"/>
  <c r="R61" i="24"/>
  <c r="S61" i="23"/>
  <c r="R66" i="24"/>
  <c r="S66" i="23"/>
  <c r="T66" i="23" s="1"/>
  <c r="R69" i="24"/>
  <c r="S69" i="23"/>
  <c r="R58" i="24"/>
  <c r="S58" i="23"/>
  <c r="R45" i="24"/>
  <c r="S45" i="23"/>
  <c r="R42" i="24"/>
  <c r="S42" i="23"/>
  <c r="R83" i="24"/>
  <c r="S83" i="23"/>
  <c r="R60" i="24"/>
  <c r="S60" i="23"/>
  <c r="R74" i="24"/>
  <c r="S74" i="23"/>
  <c r="R77" i="24"/>
  <c r="S77" i="23"/>
  <c r="R76" i="24"/>
  <c r="S76" i="23"/>
  <c r="R57" i="24"/>
  <c r="S57" i="23"/>
  <c r="R29" i="24"/>
  <c r="R67" i="36" s="1"/>
  <c r="S29" i="23"/>
  <c r="R68" i="24"/>
  <c r="S68" i="23"/>
  <c r="R53" i="24"/>
  <c r="S53" i="23"/>
  <c r="R86" i="24"/>
  <c r="S86" i="23"/>
  <c r="R36" i="24"/>
  <c r="S36" i="23"/>
  <c r="T36" i="23" s="1"/>
  <c r="R37" i="24"/>
  <c r="S37" i="23"/>
  <c r="R89" i="24"/>
  <c r="S89" i="23"/>
  <c r="R31" i="24"/>
  <c r="R69" i="36" s="1"/>
  <c r="R98" i="36" s="1"/>
  <c r="S31" i="23"/>
  <c r="R41" i="24"/>
  <c r="S41" i="23"/>
  <c r="R28" i="24"/>
  <c r="R66" i="36" s="1"/>
  <c r="S28" i="23"/>
  <c r="R91" i="24"/>
  <c r="S91" i="23"/>
  <c r="R46" i="24"/>
  <c r="S46" i="23"/>
  <c r="R25" i="24"/>
  <c r="R63" i="36" s="1"/>
  <c r="R92" i="36" s="1"/>
  <c r="S25" i="23"/>
  <c r="R38" i="24"/>
  <c r="S38" i="23"/>
  <c r="S24" i="24"/>
  <c r="R72" i="24"/>
  <c r="S72" i="23"/>
  <c r="R71" i="24"/>
  <c r="S71" i="23"/>
  <c r="Q77" i="36"/>
  <c r="Q106" i="36" s="1"/>
  <c r="R99" i="36"/>
  <c r="P104" i="36"/>
  <c r="Q104" i="36" s="1"/>
  <c r="Q85" i="36"/>
  <c r="Q114" i="36" s="1"/>
  <c r="R77" i="36"/>
  <c r="N16" i="24"/>
  <c r="Q74" i="36"/>
  <c r="Q103" i="36" s="1"/>
  <c r="N116" i="36"/>
  <c r="Q82" i="36"/>
  <c r="Q111" i="36" s="1"/>
  <c r="Q84" i="36"/>
  <c r="Q78" i="36"/>
  <c r="Q81" i="36"/>
  <c r="Q110" i="36" s="1"/>
  <c r="Q79" i="36"/>
  <c r="Q108" i="36" s="1"/>
  <c r="R73" i="36"/>
  <c r="O5" i="24"/>
  <c r="Q30" i="25"/>
  <c r="R96" i="36"/>
  <c r="R12" i="23"/>
  <c r="R85" i="36"/>
  <c r="R13" i="23"/>
  <c r="R24" i="24"/>
  <c r="R6" i="23"/>
  <c r="R10" i="23"/>
  <c r="R5" i="23"/>
  <c r="P113" i="36"/>
  <c r="R75" i="36"/>
  <c r="Q83" i="36"/>
  <c r="Q112" i="36" s="1"/>
  <c r="Q80" i="36"/>
  <c r="Q109" i="36" s="1"/>
  <c r="R81" i="36"/>
  <c r="R78" i="36"/>
  <c r="R14" i="23"/>
  <c r="R7" i="23"/>
  <c r="R13" i="24"/>
  <c r="R82" i="36"/>
  <c r="Q71" i="36"/>
  <c r="Q105" i="36"/>
  <c r="Q10" i="24"/>
  <c r="Q6" i="24" s="1"/>
  <c r="Q15" i="23"/>
  <c r="Q16" i="23" s="1"/>
  <c r="Q14" i="24"/>
  <c r="Q8" i="25" s="1"/>
  <c r="Q68" i="25" s="1"/>
  <c r="Q12" i="24"/>
  <c r="Q6" i="25" s="1"/>
  <c r="Q66" i="25" s="1"/>
  <c r="Q13" i="24"/>
  <c r="Q7" i="25" s="1"/>
  <c r="Q67" i="25" s="1"/>
  <c r="Q95" i="36"/>
  <c r="R14" i="24"/>
  <c r="R11" i="23"/>
  <c r="R74" i="36"/>
  <c r="N69" i="25"/>
  <c r="N27" i="25"/>
  <c r="N31" i="25" s="1"/>
  <c r="N10" i="25"/>
  <c r="O64" i="25"/>
  <c r="O9" i="25"/>
  <c r="P107" i="36"/>
  <c r="N87" i="38"/>
  <c r="N88" i="38"/>
  <c r="P81" i="38"/>
  <c r="P82" i="38"/>
  <c r="O100" i="36"/>
  <c r="O115" i="36"/>
  <c r="O13" i="25"/>
  <c r="O16" i="24"/>
  <c r="O81" i="38"/>
  <c r="O82" i="38"/>
  <c r="O157" i="36"/>
  <c r="O170" i="36" s="1"/>
  <c r="N170" i="36"/>
  <c r="P5" i="25"/>
  <c r="P65" i="25" s="1"/>
  <c r="P7" i="24"/>
  <c r="Q11" i="24"/>
  <c r="Q73" i="36"/>
  <c r="Q102" i="36" s="1"/>
  <c r="P4" i="25"/>
  <c r="P15" i="24"/>
  <c r="P6" i="24"/>
  <c r="P86" i="36"/>
  <c r="P87" i="36" s="1"/>
  <c r="Q90" i="36"/>
  <c r="R90" i="36" s="1"/>
  <c r="R114" i="36" l="1"/>
  <c r="R12" i="24"/>
  <c r="S6" i="23"/>
  <c r="R83" i="36"/>
  <c r="R76" i="36"/>
  <c r="R95" i="36"/>
  <c r="CI80" i="36"/>
  <c r="CJ84" i="36"/>
  <c r="CI73" i="36"/>
  <c r="CI11" i="24"/>
  <c r="CG115" i="36"/>
  <c r="CI12" i="24"/>
  <c r="CI6" i="25" s="1"/>
  <c r="CI66" i="25" s="1"/>
  <c r="CI61" i="36"/>
  <c r="CI71" i="36" s="1"/>
  <c r="CI10" i="24"/>
  <c r="CI82" i="36"/>
  <c r="CJ78" i="36"/>
  <c r="CJ65" i="24"/>
  <c r="CJ13" i="24" s="1"/>
  <c r="CJ13" i="23"/>
  <c r="CH5" i="25"/>
  <c r="CH65" i="25" s="1"/>
  <c r="CH7" i="24"/>
  <c r="CG9" i="25"/>
  <c r="CG64" i="25"/>
  <c r="CJ35" i="24"/>
  <c r="CJ11" i="23"/>
  <c r="CJ7" i="23"/>
  <c r="CI75" i="36"/>
  <c r="CJ80" i="24"/>
  <c r="CJ14" i="24" s="1"/>
  <c r="CJ14" i="23"/>
  <c r="CJ50" i="24"/>
  <c r="CJ12" i="24" s="1"/>
  <c r="CJ6" i="25" s="1"/>
  <c r="CJ66" i="25" s="1"/>
  <c r="CJ12" i="23"/>
  <c r="CG5" i="24"/>
  <c r="CG16" i="24" s="1"/>
  <c r="CJ82" i="36"/>
  <c r="CI78" i="36"/>
  <c r="CH6" i="24"/>
  <c r="CH4" i="25"/>
  <c r="CH15" i="24"/>
  <c r="CI13" i="24"/>
  <c r="CI7" i="25" s="1"/>
  <c r="CI67" i="25" s="1"/>
  <c r="CH86" i="36"/>
  <c r="CH87" i="36" s="1"/>
  <c r="CG13" i="25"/>
  <c r="CJ75" i="36"/>
  <c r="CI14" i="24"/>
  <c r="CI8" i="25" s="1"/>
  <c r="CI68" i="25" s="1"/>
  <c r="CJ74" i="36"/>
  <c r="CI77" i="36"/>
  <c r="CI15" i="23"/>
  <c r="CI16" i="23" s="1"/>
  <c r="CJ76" i="36"/>
  <c r="CF27" i="25"/>
  <c r="CF69" i="25"/>
  <c r="CF10" i="25"/>
  <c r="CI79" i="36"/>
  <c r="CI74" i="36"/>
  <c r="CJ80" i="36"/>
  <c r="CJ77" i="36"/>
  <c r="CJ23" i="24"/>
  <c r="CJ5" i="23"/>
  <c r="CJ10" i="23"/>
  <c r="CJ15" i="23" s="1"/>
  <c r="CJ6" i="23"/>
  <c r="CI76" i="36"/>
  <c r="R84" i="36"/>
  <c r="R80" i="36"/>
  <c r="S5" i="23"/>
  <c r="R79" i="36"/>
  <c r="R108" i="36" s="1"/>
  <c r="R11" i="24"/>
  <c r="U39" i="24"/>
  <c r="U40" i="24"/>
  <c r="U47" i="24"/>
  <c r="T93" i="36"/>
  <c r="U26" i="24"/>
  <c r="U64" i="36" s="1"/>
  <c r="S58" i="24"/>
  <c r="T58" i="23"/>
  <c r="T66" i="24"/>
  <c r="U66" i="23"/>
  <c r="S44" i="24"/>
  <c r="T44" i="23"/>
  <c r="S70" i="24"/>
  <c r="T70" i="23"/>
  <c r="S62" i="24"/>
  <c r="T62" i="23"/>
  <c r="S30" i="24"/>
  <c r="S68" i="36" s="1"/>
  <c r="S97" i="36" s="1"/>
  <c r="T30" i="23"/>
  <c r="S87" i="24"/>
  <c r="T87" i="23"/>
  <c r="S67" i="24"/>
  <c r="T67" i="23"/>
  <c r="S72" i="24"/>
  <c r="T72" i="23"/>
  <c r="S25" i="24"/>
  <c r="S63" i="36" s="1"/>
  <c r="S92" i="36" s="1"/>
  <c r="T25" i="23"/>
  <c r="S91" i="24"/>
  <c r="T91" i="23"/>
  <c r="S41" i="24"/>
  <c r="T41" i="23"/>
  <c r="S89" i="24"/>
  <c r="T89" i="23"/>
  <c r="T36" i="24"/>
  <c r="U36" i="23"/>
  <c r="S53" i="24"/>
  <c r="T53" i="23"/>
  <c r="S29" i="24"/>
  <c r="S67" i="36" s="1"/>
  <c r="S96" i="36" s="1"/>
  <c r="T29" i="23"/>
  <c r="S76" i="24"/>
  <c r="T76" i="23"/>
  <c r="S74" i="24"/>
  <c r="T74" i="23"/>
  <c r="S83" i="24"/>
  <c r="T83" i="23"/>
  <c r="S45" i="24"/>
  <c r="T45" i="23"/>
  <c r="S90" i="24"/>
  <c r="T90" i="23"/>
  <c r="S32" i="24"/>
  <c r="S70" i="36" s="1"/>
  <c r="S99" i="36" s="1"/>
  <c r="T32" i="23"/>
  <c r="S55" i="24"/>
  <c r="T55" i="23"/>
  <c r="S52" i="24"/>
  <c r="T52" i="23"/>
  <c r="S56" i="24"/>
  <c r="T56" i="23"/>
  <c r="S85" i="24"/>
  <c r="T85" i="23"/>
  <c r="S69" i="24"/>
  <c r="T69" i="23"/>
  <c r="S61" i="24"/>
  <c r="T61" i="23"/>
  <c r="S43" i="24"/>
  <c r="T43" i="23"/>
  <c r="S82" i="24"/>
  <c r="T82" i="23"/>
  <c r="T81" i="24"/>
  <c r="U81" i="23"/>
  <c r="S59" i="24"/>
  <c r="T59" i="23"/>
  <c r="S54" i="24"/>
  <c r="T54" i="23"/>
  <c r="U73" i="36"/>
  <c r="U24" i="24"/>
  <c r="R106" i="36"/>
  <c r="R112" i="36"/>
  <c r="S71" i="24"/>
  <c r="T71" i="23"/>
  <c r="S10" i="23"/>
  <c r="S38" i="24"/>
  <c r="T38" i="23"/>
  <c r="S46" i="24"/>
  <c r="T46" i="23"/>
  <c r="S28" i="24"/>
  <c r="S66" i="36" s="1"/>
  <c r="S95" i="36" s="1"/>
  <c r="T28" i="23"/>
  <c r="S31" i="24"/>
  <c r="S69" i="36" s="1"/>
  <c r="S98" i="36" s="1"/>
  <c r="T31" i="23"/>
  <c r="S37" i="24"/>
  <c r="T37" i="23"/>
  <c r="S86" i="24"/>
  <c r="T86" i="23"/>
  <c r="S68" i="24"/>
  <c r="T68" i="23"/>
  <c r="S57" i="24"/>
  <c r="T57" i="23"/>
  <c r="S77" i="24"/>
  <c r="S85" i="36" s="1"/>
  <c r="S114" i="36" s="1"/>
  <c r="T77" i="23"/>
  <c r="S60" i="24"/>
  <c r="T60" i="23"/>
  <c r="S42" i="24"/>
  <c r="T42" i="23"/>
  <c r="S88" i="24"/>
  <c r="T88" i="23"/>
  <c r="S27" i="24"/>
  <c r="S65" i="36" s="1"/>
  <c r="S94" i="36" s="1"/>
  <c r="T27" i="23"/>
  <c r="S92" i="24"/>
  <c r="T92" i="23"/>
  <c r="T51" i="24"/>
  <c r="U51" i="23"/>
  <c r="S84" i="24"/>
  <c r="T84" i="23"/>
  <c r="S73" i="24"/>
  <c r="T73" i="23"/>
  <c r="S75" i="24"/>
  <c r="T75" i="23"/>
  <c r="T62" i="36"/>
  <c r="S79" i="36"/>
  <c r="S62" i="36"/>
  <c r="S36" i="24"/>
  <c r="S7" i="23"/>
  <c r="S11" i="23"/>
  <c r="S83" i="36"/>
  <c r="S112" i="36" s="1"/>
  <c r="S66" i="24"/>
  <c r="S13" i="23"/>
  <c r="S82" i="36"/>
  <c r="S84" i="36"/>
  <c r="S51" i="24"/>
  <c r="S12" i="24" s="1"/>
  <c r="S12" i="23"/>
  <c r="S81" i="24"/>
  <c r="S14" i="24" s="1"/>
  <c r="S14" i="23"/>
  <c r="S77" i="36"/>
  <c r="S106" i="36" s="1"/>
  <c r="Q86" i="36"/>
  <c r="Q87" i="36" s="1"/>
  <c r="Q100" i="36" s="1"/>
  <c r="Q107" i="36"/>
  <c r="R107" i="36" s="1"/>
  <c r="Q113" i="36"/>
  <c r="R113" i="36" s="1"/>
  <c r="S113" i="36" s="1"/>
  <c r="R102" i="36"/>
  <c r="S102" i="36" s="1"/>
  <c r="T102" i="36" s="1"/>
  <c r="U102" i="36" s="1"/>
  <c r="R105" i="36"/>
  <c r="R30" i="25"/>
  <c r="R109" i="36"/>
  <c r="R8" i="25"/>
  <c r="R68" i="25" s="1"/>
  <c r="R111" i="36"/>
  <c r="S111" i="36" s="1"/>
  <c r="R103" i="36"/>
  <c r="R62" i="36"/>
  <c r="R10" i="24"/>
  <c r="R110" i="36"/>
  <c r="R7" i="25"/>
  <c r="R67" i="25" s="1"/>
  <c r="R104" i="36"/>
  <c r="R15" i="23"/>
  <c r="R16" i="23" s="1"/>
  <c r="R7" i="24"/>
  <c r="R6" i="25"/>
  <c r="R66" i="25" s="1"/>
  <c r="Q4" i="25"/>
  <c r="Q64" i="25" s="1"/>
  <c r="S90" i="36"/>
  <c r="O116" i="36"/>
  <c r="P115" i="36"/>
  <c r="P100" i="36"/>
  <c r="P5" i="24"/>
  <c r="P16" i="24" s="1"/>
  <c r="Q7" i="24"/>
  <c r="Q5" i="24" s="1"/>
  <c r="Q5" i="25"/>
  <c r="Q65" i="25" s="1"/>
  <c r="O88" i="38"/>
  <c r="O87" i="38"/>
  <c r="Q15" i="24"/>
  <c r="P13" i="25"/>
  <c r="P88" i="38"/>
  <c r="P87" i="38"/>
  <c r="P9" i="25"/>
  <c r="P64" i="25"/>
  <c r="O27" i="25"/>
  <c r="O31" i="25" s="1"/>
  <c r="O10" i="25"/>
  <c r="O69" i="25"/>
  <c r="S78" i="36" l="1"/>
  <c r="S10" i="24"/>
  <c r="S107" i="36"/>
  <c r="S81" i="36"/>
  <c r="S80" i="36"/>
  <c r="CJ8" i="25"/>
  <c r="CJ68" i="25" s="1"/>
  <c r="CJ16" i="23"/>
  <c r="CH13" i="25"/>
  <c r="CH5" i="24"/>
  <c r="I2" i="24" s="1"/>
  <c r="CH64" i="25"/>
  <c r="CH9" i="25"/>
  <c r="CJ11" i="24"/>
  <c r="CJ73" i="36"/>
  <c r="CJ86" i="36" s="1"/>
  <c r="CI5" i="25"/>
  <c r="CI65" i="25" s="1"/>
  <c r="CI7" i="24"/>
  <c r="CJ61" i="36"/>
  <c r="CJ71" i="36" s="1"/>
  <c r="CJ10" i="24"/>
  <c r="CH115" i="36"/>
  <c r="CI4" i="25"/>
  <c r="CI15" i="24"/>
  <c r="CI6" i="24"/>
  <c r="CI86" i="36"/>
  <c r="CI87" i="36" s="1"/>
  <c r="CG10" i="25"/>
  <c r="CG27" i="25"/>
  <c r="CG69" i="25"/>
  <c r="CJ7" i="25"/>
  <c r="CJ67" i="25" s="1"/>
  <c r="S76" i="36"/>
  <c r="S105" i="36" s="1"/>
  <c r="S109" i="36"/>
  <c r="S13" i="24"/>
  <c r="R86" i="36"/>
  <c r="S75" i="36"/>
  <c r="S104" i="36" s="1"/>
  <c r="T12" i="23"/>
  <c r="S71" i="36"/>
  <c r="U93" i="36"/>
  <c r="T7" i="23"/>
  <c r="T73" i="24"/>
  <c r="U73" i="23"/>
  <c r="T60" i="24"/>
  <c r="U60" i="23"/>
  <c r="T57" i="24"/>
  <c r="U57" i="23"/>
  <c r="T86" i="24"/>
  <c r="U86" i="23"/>
  <c r="T31" i="24"/>
  <c r="T69" i="36" s="1"/>
  <c r="T98" i="36" s="1"/>
  <c r="U31" i="23"/>
  <c r="T46" i="24"/>
  <c r="U46" i="23"/>
  <c r="T59" i="24"/>
  <c r="U59" i="23"/>
  <c r="T87" i="24"/>
  <c r="U87" i="23"/>
  <c r="T62" i="24"/>
  <c r="U62" i="23"/>
  <c r="T44" i="24"/>
  <c r="U44" i="23"/>
  <c r="S15" i="23"/>
  <c r="S16" i="23" s="1"/>
  <c r="U51" i="24"/>
  <c r="T27" i="24"/>
  <c r="T65" i="36" s="1"/>
  <c r="T94" i="36" s="1"/>
  <c r="U27" i="23"/>
  <c r="T71" i="24"/>
  <c r="U71" i="23"/>
  <c r="U62" i="36"/>
  <c r="T82" i="24"/>
  <c r="U82" i="23"/>
  <c r="T61" i="24"/>
  <c r="U61" i="23"/>
  <c r="T56" i="24"/>
  <c r="U56" i="23"/>
  <c r="T55" i="24"/>
  <c r="U55" i="23"/>
  <c r="T90" i="24"/>
  <c r="U90" i="23"/>
  <c r="T83" i="24"/>
  <c r="U83" i="23"/>
  <c r="T76" i="24"/>
  <c r="U76" i="23"/>
  <c r="T53" i="24"/>
  <c r="U53" i="23"/>
  <c r="U36" i="24"/>
  <c r="T41" i="24"/>
  <c r="U41" i="23"/>
  <c r="U25" i="23"/>
  <c r="T25" i="24"/>
  <c r="T10" i="23"/>
  <c r="T5" i="23"/>
  <c r="T6" i="23"/>
  <c r="T58" i="24"/>
  <c r="U58" i="23"/>
  <c r="S110" i="36"/>
  <c r="S6" i="25"/>
  <c r="S66" i="25" s="1"/>
  <c r="T75" i="24"/>
  <c r="U75" i="23"/>
  <c r="T84" i="24"/>
  <c r="U84" i="23"/>
  <c r="T42" i="24"/>
  <c r="U42" i="23"/>
  <c r="T77" i="24"/>
  <c r="U77" i="23"/>
  <c r="T68" i="24"/>
  <c r="U68" i="23"/>
  <c r="T37" i="24"/>
  <c r="U37" i="23"/>
  <c r="T28" i="24"/>
  <c r="T66" i="36" s="1"/>
  <c r="T95" i="36" s="1"/>
  <c r="U28" i="23"/>
  <c r="T38" i="24"/>
  <c r="U38" i="23"/>
  <c r="T54" i="24"/>
  <c r="U54" i="23"/>
  <c r="T14" i="23"/>
  <c r="T74" i="36"/>
  <c r="T67" i="24"/>
  <c r="U67" i="23"/>
  <c r="T30" i="24"/>
  <c r="T68" i="36" s="1"/>
  <c r="T97" i="36" s="1"/>
  <c r="U30" i="23"/>
  <c r="T70" i="24"/>
  <c r="U70" i="23"/>
  <c r="T13" i="23"/>
  <c r="S108" i="36"/>
  <c r="T92" i="24"/>
  <c r="U92" i="23"/>
  <c r="T88" i="24"/>
  <c r="U88" i="23"/>
  <c r="U81" i="24"/>
  <c r="T43" i="24"/>
  <c r="U43" i="23"/>
  <c r="T69" i="24"/>
  <c r="U69" i="23"/>
  <c r="T85" i="24"/>
  <c r="U85" i="23"/>
  <c r="T52" i="24"/>
  <c r="U52" i="23"/>
  <c r="T32" i="24"/>
  <c r="T70" i="36" s="1"/>
  <c r="T99" i="36" s="1"/>
  <c r="U32" i="23"/>
  <c r="T45" i="24"/>
  <c r="U45" i="23"/>
  <c r="T74" i="24"/>
  <c r="U74" i="23"/>
  <c r="T29" i="24"/>
  <c r="T67" i="36" s="1"/>
  <c r="T96" i="36" s="1"/>
  <c r="U29" i="23"/>
  <c r="T11" i="23"/>
  <c r="T89" i="24"/>
  <c r="U89" i="23"/>
  <c r="T91" i="24"/>
  <c r="U91" i="23"/>
  <c r="T72" i="24"/>
  <c r="U72" i="23"/>
  <c r="U66" i="24"/>
  <c r="S30" i="25"/>
  <c r="S8" i="25"/>
  <c r="S68" i="25" s="1"/>
  <c r="S7" i="25"/>
  <c r="S67" i="25" s="1"/>
  <c r="S74" i="36"/>
  <c r="S103" i="36" s="1"/>
  <c r="S11" i="24"/>
  <c r="S15" i="24" s="1"/>
  <c r="S6" i="24"/>
  <c r="T90" i="36"/>
  <c r="Q115" i="36"/>
  <c r="R5" i="25"/>
  <c r="R65" i="25" s="1"/>
  <c r="R6" i="24"/>
  <c r="R5" i="24" s="1"/>
  <c r="R4" i="25"/>
  <c r="S4" i="25" s="1"/>
  <c r="R15" i="24"/>
  <c r="R91" i="36"/>
  <c r="S91" i="36" s="1"/>
  <c r="T91" i="36" s="1"/>
  <c r="R71" i="36"/>
  <c r="R87" i="36" s="1"/>
  <c r="P116" i="36"/>
  <c r="Q116" i="36"/>
  <c r="Q13" i="25"/>
  <c r="Q16" i="24"/>
  <c r="Q9" i="25"/>
  <c r="P10" i="25"/>
  <c r="P69" i="25"/>
  <c r="P27" i="25"/>
  <c r="P31" i="25" s="1"/>
  <c r="CI5" i="24" l="1"/>
  <c r="T83" i="36"/>
  <c r="T112" i="36" s="1"/>
  <c r="CJ87" i="36"/>
  <c r="CH16" i="24"/>
  <c r="CH27" i="25"/>
  <c r="CH10" i="25"/>
  <c r="CH69" i="25"/>
  <c r="CI16" i="24"/>
  <c r="CI13" i="25"/>
  <c r="CI9" i="25"/>
  <c r="CI64" i="25"/>
  <c r="CJ6" i="24"/>
  <c r="CJ4" i="25"/>
  <c r="CJ15" i="24"/>
  <c r="CI115" i="36"/>
  <c r="CJ115" i="36" s="1"/>
  <c r="CJ5" i="25"/>
  <c r="CJ65" i="25" s="1"/>
  <c r="CJ7" i="24"/>
  <c r="U91" i="36"/>
  <c r="T103" i="36"/>
  <c r="U14" i="23"/>
  <c r="T79" i="36"/>
  <c r="T108" i="36" s="1"/>
  <c r="T77" i="36"/>
  <c r="T106" i="36" s="1"/>
  <c r="T11" i="24"/>
  <c r="U29" i="24"/>
  <c r="U67" i="36" s="1"/>
  <c r="U96" i="36" s="1"/>
  <c r="U45" i="24"/>
  <c r="U52" i="24"/>
  <c r="U69" i="24"/>
  <c r="U92" i="24"/>
  <c r="U70" i="24"/>
  <c r="U67" i="24"/>
  <c r="U41" i="24"/>
  <c r="U71" i="24"/>
  <c r="U72" i="24"/>
  <c r="U89" i="24"/>
  <c r="T12" i="24"/>
  <c r="T6" i="25" s="1"/>
  <c r="T66" i="25" s="1"/>
  <c r="T13" i="24"/>
  <c r="T7" i="25" s="1"/>
  <c r="T67" i="25" s="1"/>
  <c r="U54" i="24"/>
  <c r="U28" i="24"/>
  <c r="U66" i="36" s="1"/>
  <c r="U95" i="36" s="1"/>
  <c r="U68" i="24"/>
  <c r="U42" i="24"/>
  <c r="U75" i="24"/>
  <c r="U58" i="24"/>
  <c r="U76" i="24"/>
  <c r="U90" i="24"/>
  <c r="U56" i="24"/>
  <c r="U82" i="24"/>
  <c r="U62" i="24"/>
  <c r="U59" i="24"/>
  <c r="U31" i="24"/>
  <c r="U69" i="36" s="1"/>
  <c r="U98" i="36" s="1"/>
  <c r="U57" i="24"/>
  <c r="U73" i="24"/>
  <c r="U74" i="24"/>
  <c r="U32" i="24"/>
  <c r="U70" i="36" s="1"/>
  <c r="U99" i="36" s="1"/>
  <c r="U85" i="24"/>
  <c r="U43" i="24"/>
  <c r="U88" i="24"/>
  <c r="U30" i="24"/>
  <c r="U68" i="36" s="1"/>
  <c r="U97" i="36" s="1"/>
  <c r="T80" i="36"/>
  <c r="T109" i="36" s="1"/>
  <c r="T14" i="24"/>
  <c r="T8" i="25" s="1"/>
  <c r="T68" i="25" s="1"/>
  <c r="U91" i="24"/>
  <c r="U38" i="24"/>
  <c r="U37" i="24"/>
  <c r="U77" i="24"/>
  <c r="U84" i="24"/>
  <c r="U53" i="24"/>
  <c r="U83" i="24"/>
  <c r="U55" i="24"/>
  <c r="U61" i="24"/>
  <c r="U27" i="24"/>
  <c r="U65" i="36" s="1"/>
  <c r="U94" i="36" s="1"/>
  <c r="U44" i="24"/>
  <c r="U87" i="24"/>
  <c r="U46" i="24"/>
  <c r="U86" i="24"/>
  <c r="U60" i="24"/>
  <c r="U13" i="23"/>
  <c r="T81" i="36"/>
  <c r="T15" i="23"/>
  <c r="T16" i="23" s="1"/>
  <c r="U12" i="23"/>
  <c r="T85" i="36"/>
  <c r="T114" i="36" s="1"/>
  <c r="T63" i="36"/>
  <c r="T10" i="24"/>
  <c r="U7" i="23"/>
  <c r="T78" i="36"/>
  <c r="T107" i="36" s="1"/>
  <c r="S86" i="36"/>
  <c r="S87" i="36" s="1"/>
  <c r="S100" i="36" s="1"/>
  <c r="U25" i="24"/>
  <c r="U5" i="23"/>
  <c r="U10" i="23"/>
  <c r="U6" i="23"/>
  <c r="U11" i="23"/>
  <c r="T82" i="36"/>
  <c r="T111" i="36" s="1"/>
  <c r="T30" i="25"/>
  <c r="T76" i="36"/>
  <c r="T105" i="36" s="1"/>
  <c r="T75" i="36"/>
  <c r="T104" i="36" s="1"/>
  <c r="T110" i="36"/>
  <c r="U74" i="36"/>
  <c r="T84" i="36"/>
  <c r="T113" i="36" s="1"/>
  <c r="U90" i="36"/>
  <c r="S64" i="25"/>
  <c r="S5" i="25"/>
  <c r="S65" i="25" s="1"/>
  <c r="S7" i="24"/>
  <c r="S5" i="24" s="1"/>
  <c r="S16" i="24" s="1"/>
  <c r="R100" i="36"/>
  <c r="R13" i="25"/>
  <c r="S13" i="25" s="1"/>
  <c r="R16" i="24"/>
  <c r="R9" i="25"/>
  <c r="R64" i="25"/>
  <c r="R115" i="36"/>
  <c r="Q69" i="25"/>
  <c r="Q27" i="25"/>
  <c r="Q31" i="25" s="1"/>
  <c r="Q10" i="25"/>
  <c r="U78" i="36" l="1"/>
  <c r="U80" i="36"/>
  <c r="U109" i="36" s="1"/>
  <c r="U81" i="36"/>
  <c r="CJ5" i="24"/>
  <c r="J2" i="24" s="1"/>
  <c r="U82" i="36"/>
  <c r="U11" i="24"/>
  <c r="CI10" i="25"/>
  <c r="CJ13" i="25"/>
  <c r="CI27" i="25"/>
  <c r="CI69" i="25"/>
  <c r="CJ9" i="25"/>
  <c r="CJ64" i="25"/>
  <c r="U85" i="36"/>
  <c r="U12" i="24"/>
  <c r="U6" i="25" s="1"/>
  <c r="U66" i="25" s="1"/>
  <c r="T7" i="24"/>
  <c r="S115" i="36"/>
  <c r="S116" i="36" s="1"/>
  <c r="U30" i="25"/>
  <c r="U84" i="36"/>
  <c r="U77" i="36"/>
  <c r="U106" i="36" s="1"/>
  <c r="U76" i="36"/>
  <c r="U75" i="36"/>
  <c r="U104" i="36" s="1"/>
  <c r="U113" i="36"/>
  <c r="U14" i="24"/>
  <c r="U8" i="25" s="1"/>
  <c r="U68" i="25" s="1"/>
  <c r="U105" i="36"/>
  <c r="U13" i="24"/>
  <c r="U7" i="25" s="1"/>
  <c r="U67" i="25" s="1"/>
  <c r="U79" i="36"/>
  <c r="U108" i="36" s="1"/>
  <c r="U83" i="36"/>
  <c r="U112" i="36" s="1"/>
  <c r="U111" i="36"/>
  <c r="U107" i="36"/>
  <c r="T5" i="25"/>
  <c r="T65" i="25" s="1"/>
  <c r="U15" i="23"/>
  <c r="U16" i="23" s="1"/>
  <c r="T86" i="36"/>
  <c r="T4" i="25"/>
  <c r="T15" i="24"/>
  <c r="T6" i="24"/>
  <c r="T5" i="24" s="1"/>
  <c r="U114" i="36"/>
  <c r="U103" i="36"/>
  <c r="U110" i="36"/>
  <c r="U63" i="36"/>
  <c r="U71" i="36" s="1"/>
  <c r="U10" i="24"/>
  <c r="T92" i="36"/>
  <c r="T71" i="36"/>
  <c r="R116" i="36"/>
  <c r="S9" i="25"/>
  <c r="R27" i="25"/>
  <c r="R31" i="25" s="1"/>
  <c r="R69" i="25"/>
  <c r="R10" i="25"/>
  <c r="CJ16" i="24" l="1"/>
  <c r="CJ69" i="25"/>
  <c r="CJ27" i="25"/>
  <c r="CJ10" i="25"/>
  <c r="U7" i="24"/>
  <c r="U86" i="36"/>
  <c r="U87" i="36" s="1"/>
  <c r="U92" i="36"/>
  <c r="T16" i="24"/>
  <c r="T13" i="25"/>
  <c r="T9" i="25"/>
  <c r="T64" i="25"/>
  <c r="T87" i="36"/>
  <c r="U5" i="25"/>
  <c r="U65" i="25" s="1"/>
  <c r="U4" i="25"/>
  <c r="U6" i="24"/>
  <c r="U15" i="24"/>
  <c r="S27" i="25"/>
  <c r="S31" i="25" s="1"/>
  <c r="S69" i="25"/>
  <c r="S10" i="25"/>
  <c r="U5" i="24" l="1"/>
  <c r="U100" i="36"/>
  <c r="U13" i="25"/>
  <c r="U16" i="24"/>
  <c r="T115" i="36"/>
  <c r="U115" i="36" s="1"/>
  <c r="T100" i="36"/>
  <c r="U64" i="25"/>
  <c r="U9" i="25"/>
  <c r="T10" i="25"/>
  <c r="T69" i="25"/>
  <c r="T27" i="25"/>
  <c r="T31" i="25" s="1"/>
  <c r="T116" i="36" l="1"/>
  <c r="U116" i="36"/>
  <c r="U69" i="25"/>
  <c r="U10" i="25"/>
  <c r="U27" i="25"/>
  <c r="U31" i="25" s="1"/>
  <c r="V57" i="31" l="1"/>
  <c r="V12" i="22"/>
  <c r="V5" i="22"/>
  <c r="V7" i="22"/>
  <c r="D2" i="22" l="1"/>
  <c r="K2" i="22" s="1"/>
  <c r="V23" i="23"/>
  <c r="V65" i="23"/>
  <c r="V35" i="23"/>
  <c r="V80" i="23"/>
  <c r="V50" i="23"/>
  <c r="V24" i="23"/>
  <c r="V26" i="23"/>
  <c r="V39" i="23"/>
  <c r="V47" i="23"/>
  <c r="V40" i="23"/>
  <c r="V36" i="23"/>
  <c r="V66" i="23"/>
  <c r="V51" i="23"/>
  <c r="V81" i="23"/>
  <c r="V25" i="23"/>
  <c r="V72" i="23"/>
  <c r="V83" i="23"/>
  <c r="V61" i="23"/>
  <c r="V44" i="23"/>
  <c r="V46" i="23"/>
  <c r="V60" i="23"/>
  <c r="V29" i="23"/>
  <c r="V52" i="23"/>
  <c r="V92" i="23"/>
  <c r="V67" i="23"/>
  <c r="V71" i="23"/>
  <c r="V28" i="23"/>
  <c r="V42" i="23"/>
  <c r="V58" i="23"/>
  <c r="V90" i="23"/>
  <c r="V82" i="23"/>
  <c r="V59" i="23"/>
  <c r="V57" i="23"/>
  <c r="V74" i="23"/>
  <c r="V85" i="23"/>
  <c r="V88" i="23"/>
  <c r="V38" i="23"/>
  <c r="V77" i="23"/>
  <c r="V89" i="23"/>
  <c r="V53" i="23"/>
  <c r="V55" i="23"/>
  <c r="V27" i="23"/>
  <c r="V87" i="23"/>
  <c r="V86" i="23"/>
  <c r="V45" i="23"/>
  <c r="V69" i="23"/>
  <c r="V70" i="23"/>
  <c r="V41" i="23"/>
  <c r="V54" i="23"/>
  <c r="V68" i="23"/>
  <c r="V75" i="23"/>
  <c r="V76" i="23"/>
  <c r="V56" i="23"/>
  <c r="V62" i="23"/>
  <c r="V31" i="23"/>
  <c r="V73" i="23"/>
  <c r="V32" i="23"/>
  <c r="V43" i="23"/>
  <c r="V30" i="23"/>
  <c r="V91" i="23"/>
  <c r="V37" i="23"/>
  <c r="V84" i="23"/>
  <c r="V12" i="37"/>
  <c r="V15" i="22"/>
  <c r="V16" i="22" s="1"/>
  <c r="V57" i="32"/>
  <c r="V7" i="31"/>
  <c r="V12" i="31"/>
  <c r="V15" i="31" s="1"/>
  <c r="V5" i="31"/>
  <c r="D2" i="31" s="1"/>
  <c r="V16" i="31" l="1"/>
  <c r="V7" i="37"/>
  <c r="V5" i="37" s="1"/>
  <c r="D2" i="37" s="1"/>
  <c r="V15" i="37"/>
  <c r="W30" i="23"/>
  <c r="V30" i="24"/>
  <c r="V68" i="36" s="1"/>
  <c r="V97" i="36" s="1"/>
  <c r="V31" i="24"/>
  <c r="V69" i="36" s="1"/>
  <c r="V98" i="36" s="1"/>
  <c r="W31" i="23"/>
  <c r="V75" i="24"/>
  <c r="W75" i="23"/>
  <c r="W70" i="23"/>
  <c r="V70" i="24"/>
  <c r="W87" i="23"/>
  <c r="V87" i="24"/>
  <c r="W89" i="23"/>
  <c r="V89" i="24"/>
  <c r="V85" i="24"/>
  <c r="W85" i="23"/>
  <c r="W82" i="23"/>
  <c r="V82" i="24"/>
  <c r="V28" i="24"/>
  <c r="V66" i="36" s="1"/>
  <c r="V95" i="36" s="1"/>
  <c r="W28" i="23"/>
  <c r="W52" i="23"/>
  <c r="V52" i="24"/>
  <c r="V44" i="24"/>
  <c r="W44" i="23"/>
  <c r="W25" i="23"/>
  <c r="V25" i="24"/>
  <c r="V63" i="36" s="1"/>
  <c r="V92" i="36" s="1"/>
  <c r="W36" i="23"/>
  <c r="V36" i="24"/>
  <c r="V26" i="24"/>
  <c r="V64" i="36" s="1"/>
  <c r="V93" i="36" s="1"/>
  <c r="W26" i="23"/>
  <c r="W35" i="23"/>
  <c r="X35" i="23" s="1"/>
  <c r="V35" i="24"/>
  <c r="V11" i="23"/>
  <c r="V7" i="23"/>
  <c r="V84" i="24"/>
  <c r="W84" i="23"/>
  <c r="V43" i="24"/>
  <c r="W43" i="23"/>
  <c r="W62" i="23"/>
  <c r="V62" i="24"/>
  <c r="W68" i="23"/>
  <c r="V68" i="24"/>
  <c r="V69" i="24"/>
  <c r="W69" i="23"/>
  <c r="V27" i="24"/>
  <c r="V65" i="36" s="1"/>
  <c r="V94" i="36" s="1"/>
  <c r="W27" i="23"/>
  <c r="V77" i="24"/>
  <c r="W77" i="23"/>
  <c r="V74" i="24"/>
  <c r="W74" i="23"/>
  <c r="V90" i="24"/>
  <c r="W90" i="23"/>
  <c r="V71" i="24"/>
  <c r="W71" i="23"/>
  <c r="V29" i="24"/>
  <c r="V67" i="36" s="1"/>
  <c r="V96" i="36" s="1"/>
  <c r="W29" i="23"/>
  <c r="V61" i="24"/>
  <c r="W61" i="23"/>
  <c r="W81" i="23"/>
  <c r="V81" i="24"/>
  <c r="V40" i="24"/>
  <c r="W40" i="23"/>
  <c r="W24" i="23"/>
  <c r="V24" i="24"/>
  <c r="V62" i="36" s="1"/>
  <c r="V91" i="36" s="1"/>
  <c r="W65" i="23"/>
  <c r="X65" i="23" s="1"/>
  <c r="V65" i="24"/>
  <c r="V13" i="23"/>
  <c r="V57" i="33"/>
  <c r="V7" i="32"/>
  <c r="V12" i="32"/>
  <c r="V15" i="32" s="1"/>
  <c r="V5" i="32"/>
  <c r="D2" i="32" s="1"/>
  <c r="W37" i="23"/>
  <c r="V37" i="24"/>
  <c r="V32" i="24"/>
  <c r="V70" i="36" s="1"/>
  <c r="V99" i="36" s="1"/>
  <c r="W32" i="23"/>
  <c r="W56" i="23"/>
  <c r="V56" i="24"/>
  <c r="W54" i="23"/>
  <c r="V54" i="24"/>
  <c r="W45" i="23"/>
  <c r="V45" i="24"/>
  <c r="W55" i="23"/>
  <c r="V55" i="24"/>
  <c r="V38" i="24"/>
  <c r="W38" i="23"/>
  <c r="W57" i="23"/>
  <c r="V57" i="24"/>
  <c r="V58" i="24"/>
  <c r="W58" i="23"/>
  <c r="W67" i="23"/>
  <c r="V67" i="24"/>
  <c r="V60" i="24"/>
  <c r="W60" i="23"/>
  <c r="V83" i="24"/>
  <c r="W83" i="23"/>
  <c r="W51" i="23"/>
  <c r="V51" i="24"/>
  <c r="V47" i="24"/>
  <c r="W47" i="23"/>
  <c r="W50" i="23"/>
  <c r="X50" i="23" s="1"/>
  <c r="V50" i="24"/>
  <c r="V12" i="23"/>
  <c r="W23" i="23"/>
  <c r="X23" i="23" s="1"/>
  <c r="V23" i="24"/>
  <c r="V10" i="23"/>
  <c r="V6" i="23"/>
  <c r="V5" i="23"/>
  <c r="W91" i="23"/>
  <c r="V91" i="24"/>
  <c r="W73" i="23"/>
  <c r="V73" i="24"/>
  <c r="V76" i="24"/>
  <c r="W76" i="23"/>
  <c r="V41" i="24"/>
  <c r="W41" i="23"/>
  <c r="V86" i="24"/>
  <c r="W86" i="23"/>
  <c r="V53" i="24"/>
  <c r="W53" i="23"/>
  <c r="W88" i="23"/>
  <c r="V88" i="24"/>
  <c r="V59" i="24"/>
  <c r="W59" i="23"/>
  <c r="V42" i="24"/>
  <c r="W42" i="23"/>
  <c r="W92" i="23"/>
  <c r="V92" i="24"/>
  <c r="V46" i="24"/>
  <c r="W46" i="23"/>
  <c r="V72" i="24"/>
  <c r="W72" i="23"/>
  <c r="W66" i="23"/>
  <c r="V66" i="24"/>
  <c r="V39" i="24"/>
  <c r="W39" i="23"/>
  <c r="W80" i="23"/>
  <c r="X80" i="23" s="1"/>
  <c r="V80" i="24"/>
  <c r="V14" i="23"/>
  <c r="W72" i="24" l="1"/>
  <c r="X72" i="23"/>
  <c r="X72" i="24" s="1"/>
  <c r="W59" i="24"/>
  <c r="X59" i="23"/>
  <c r="X59" i="24" s="1"/>
  <c r="W53" i="24"/>
  <c r="X53" i="23"/>
  <c r="X53" i="24" s="1"/>
  <c r="W41" i="24"/>
  <c r="X41" i="23"/>
  <c r="X41" i="24" s="1"/>
  <c r="X23" i="24"/>
  <c r="W47" i="24"/>
  <c r="X47" i="23"/>
  <c r="X47" i="24" s="1"/>
  <c r="W83" i="24"/>
  <c r="X83" i="23"/>
  <c r="X83" i="24" s="1"/>
  <c r="W32" i="24"/>
  <c r="W70" i="36" s="1"/>
  <c r="X32" i="23"/>
  <c r="X32" i="24" s="1"/>
  <c r="X70" i="36" s="1"/>
  <c r="W24" i="24"/>
  <c r="W62" i="36" s="1"/>
  <c r="X24" i="23"/>
  <c r="X24" i="24" s="1"/>
  <c r="X62" i="36" s="1"/>
  <c r="W81" i="24"/>
  <c r="X81" i="23"/>
  <c r="X81" i="24" s="1"/>
  <c r="W62" i="24"/>
  <c r="X62" i="23"/>
  <c r="X62" i="24" s="1"/>
  <c r="X35" i="24"/>
  <c r="W36" i="24"/>
  <c r="X36" i="23"/>
  <c r="X36" i="24" s="1"/>
  <c r="W87" i="24"/>
  <c r="X87" i="23"/>
  <c r="X87" i="24" s="1"/>
  <c r="W30" i="24"/>
  <c r="W68" i="36" s="1"/>
  <c r="X30" i="23"/>
  <c r="X30" i="24" s="1"/>
  <c r="X68" i="36" s="1"/>
  <c r="W92" i="24"/>
  <c r="X92" i="23"/>
  <c r="X92" i="24" s="1"/>
  <c r="W73" i="24"/>
  <c r="X73" i="23"/>
  <c r="X73" i="24" s="1"/>
  <c r="W67" i="24"/>
  <c r="X67" i="23"/>
  <c r="X67" i="24" s="1"/>
  <c r="W57" i="24"/>
  <c r="X57" i="23"/>
  <c r="X57" i="24" s="1"/>
  <c r="W55" i="24"/>
  <c r="X55" i="23"/>
  <c r="X55" i="24" s="1"/>
  <c r="W54" i="24"/>
  <c r="X54" i="23"/>
  <c r="X54" i="24" s="1"/>
  <c r="W40" i="24"/>
  <c r="X40" i="23"/>
  <c r="X40" i="24" s="1"/>
  <c r="W61" i="24"/>
  <c r="X61" i="23"/>
  <c r="X61" i="24" s="1"/>
  <c r="W71" i="24"/>
  <c r="X71" i="23"/>
  <c r="X71" i="24" s="1"/>
  <c r="W74" i="24"/>
  <c r="X74" i="23"/>
  <c r="X74" i="24" s="1"/>
  <c r="W27" i="24"/>
  <c r="W65" i="36" s="1"/>
  <c r="X27" i="23"/>
  <c r="X27" i="24" s="1"/>
  <c r="X65" i="36" s="1"/>
  <c r="W43" i="24"/>
  <c r="X43" i="23"/>
  <c r="X43" i="24" s="1"/>
  <c r="W26" i="24"/>
  <c r="W64" i="36" s="1"/>
  <c r="X26" i="23"/>
  <c r="X26" i="24" s="1"/>
  <c r="X64" i="36" s="1"/>
  <c r="W31" i="24"/>
  <c r="W69" i="36" s="1"/>
  <c r="W98" i="36" s="1"/>
  <c r="X31" i="23"/>
  <c r="X31" i="24" s="1"/>
  <c r="X69" i="36" s="1"/>
  <c r="W42" i="24"/>
  <c r="X42" i="23"/>
  <c r="X42" i="24" s="1"/>
  <c r="W86" i="24"/>
  <c r="X86" i="23"/>
  <c r="X86" i="24" s="1"/>
  <c r="W60" i="24"/>
  <c r="X60" i="23"/>
  <c r="X60" i="24" s="1"/>
  <c r="W58" i="24"/>
  <c r="X58" i="23"/>
  <c r="X58" i="24" s="1"/>
  <c r="W38" i="24"/>
  <c r="X38" i="23"/>
  <c r="X38" i="24" s="1"/>
  <c r="X65" i="24"/>
  <c r="W68" i="24"/>
  <c r="X68" i="23"/>
  <c r="X68" i="24" s="1"/>
  <c r="W25" i="24"/>
  <c r="W63" i="36" s="1"/>
  <c r="X25" i="23"/>
  <c r="X25" i="24" s="1"/>
  <c r="X63" i="36" s="1"/>
  <c r="W52" i="24"/>
  <c r="X52" i="23"/>
  <c r="X52" i="24" s="1"/>
  <c r="W82" i="24"/>
  <c r="X82" i="23"/>
  <c r="X82" i="24" s="1"/>
  <c r="W89" i="24"/>
  <c r="X89" i="23"/>
  <c r="X89" i="24" s="1"/>
  <c r="W70" i="24"/>
  <c r="X70" i="23"/>
  <c r="X70" i="24" s="1"/>
  <c r="W39" i="24"/>
  <c r="X39" i="23"/>
  <c r="X39" i="24" s="1"/>
  <c r="W46" i="24"/>
  <c r="X46" i="23"/>
  <c r="X46" i="24" s="1"/>
  <c r="W76" i="24"/>
  <c r="X76" i="23"/>
  <c r="X76" i="24" s="1"/>
  <c r="X80" i="24"/>
  <c r="W66" i="24"/>
  <c r="X66" i="23"/>
  <c r="X66" i="24" s="1"/>
  <c r="W88" i="24"/>
  <c r="X88" i="23"/>
  <c r="X88" i="24" s="1"/>
  <c r="W91" i="24"/>
  <c r="X91" i="23"/>
  <c r="X91" i="24" s="1"/>
  <c r="X50" i="24"/>
  <c r="W51" i="24"/>
  <c r="X51" i="23"/>
  <c r="X51" i="24" s="1"/>
  <c r="W45" i="24"/>
  <c r="X45" i="23"/>
  <c r="X45" i="24" s="1"/>
  <c r="W56" i="24"/>
  <c r="X56" i="23"/>
  <c r="X56" i="24" s="1"/>
  <c r="W37" i="24"/>
  <c r="X37" i="23"/>
  <c r="X37" i="24" s="1"/>
  <c r="W29" i="24"/>
  <c r="W67" i="36" s="1"/>
  <c r="X29" i="23"/>
  <c r="X29" i="24" s="1"/>
  <c r="X67" i="36" s="1"/>
  <c r="W90" i="24"/>
  <c r="X90" i="23"/>
  <c r="X90" i="24" s="1"/>
  <c r="W77" i="24"/>
  <c r="X77" i="23"/>
  <c r="X77" i="24" s="1"/>
  <c r="W69" i="24"/>
  <c r="X69" i="23"/>
  <c r="X69" i="24" s="1"/>
  <c r="W84" i="24"/>
  <c r="X84" i="23"/>
  <c r="X84" i="24" s="1"/>
  <c r="W44" i="24"/>
  <c r="X44" i="23"/>
  <c r="X44" i="24" s="1"/>
  <c r="X82" i="36" s="1"/>
  <c r="W28" i="24"/>
  <c r="W66" i="36" s="1"/>
  <c r="X28" i="23"/>
  <c r="X28" i="24" s="1"/>
  <c r="X66" i="36" s="1"/>
  <c r="W85" i="24"/>
  <c r="X85" i="23"/>
  <c r="X85" i="24" s="1"/>
  <c r="W75" i="24"/>
  <c r="W83" i="36" s="1"/>
  <c r="W112" i="36" s="1"/>
  <c r="X75" i="23"/>
  <c r="X75" i="24" s="1"/>
  <c r="V83" i="36"/>
  <c r="V112" i="36" s="1"/>
  <c r="W94" i="36"/>
  <c r="X94" i="36" s="1"/>
  <c r="Y94" i="36" s="1"/>
  <c r="Z94" i="36" s="1"/>
  <c r="AA94" i="36" s="1"/>
  <c r="AB94" i="36" s="1"/>
  <c r="AC94" i="36" s="1"/>
  <c r="AD94" i="36" s="1"/>
  <c r="AE94" i="36" s="1"/>
  <c r="AF94" i="36" s="1"/>
  <c r="AG94" i="36" s="1"/>
  <c r="AH94" i="36" s="1"/>
  <c r="AI94" i="36" s="1"/>
  <c r="AJ94" i="36" s="1"/>
  <c r="AK94" i="36" s="1"/>
  <c r="AL94" i="36" s="1"/>
  <c r="AM94" i="36" s="1"/>
  <c r="AN94" i="36" s="1"/>
  <c r="AO94" i="36" s="1"/>
  <c r="AP94" i="36" s="1"/>
  <c r="AQ94" i="36" s="1"/>
  <c r="AR94" i="36" s="1"/>
  <c r="AS94" i="36" s="1"/>
  <c r="AT94" i="36" s="1"/>
  <c r="AU94" i="36" s="1"/>
  <c r="AV94" i="36" s="1"/>
  <c r="AW94" i="36" s="1"/>
  <c r="AX94" i="36" s="1"/>
  <c r="AY94" i="36" s="1"/>
  <c r="AZ94" i="36" s="1"/>
  <c r="BA94" i="36" s="1"/>
  <c r="BB94" i="36" s="1"/>
  <c r="BC94" i="36" s="1"/>
  <c r="BD94" i="36" s="1"/>
  <c r="BE94" i="36" s="1"/>
  <c r="BF94" i="36" s="1"/>
  <c r="BG94" i="36" s="1"/>
  <c r="BH94" i="36" s="1"/>
  <c r="BI94" i="36" s="1"/>
  <c r="BJ94" i="36" s="1"/>
  <c r="BK94" i="36" s="1"/>
  <c r="BL94" i="36" s="1"/>
  <c r="BM94" i="36" s="1"/>
  <c r="BN94" i="36" s="1"/>
  <c r="BO94" i="36" s="1"/>
  <c r="BP94" i="36" s="1"/>
  <c r="BQ94" i="36" s="1"/>
  <c r="BR94" i="36" s="1"/>
  <c r="BS94" i="36" s="1"/>
  <c r="BT94" i="36" s="1"/>
  <c r="BU94" i="36" s="1"/>
  <c r="BV94" i="36" s="1"/>
  <c r="BW94" i="36" s="1"/>
  <c r="BX94" i="36" s="1"/>
  <c r="BY94" i="36" s="1"/>
  <c r="BZ94" i="36" s="1"/>
  <c r="CA94" i="36" s="1"/>
  <c r="CB94" i="36" s="1"/>
  <c r="CC94" i="36" s="1"/>
  <c r="CD94" i="36" s="1"/>
  <c r="CE94" i="36" s="1"/>
  <c r="CF94" i="36" s="1"/>
  <c r="CG94" i="36" s="1"/>
  <c r="CH94" i="36" s="1"/>
  <c r="CI94" i="36" s="1"/>
  <c r="CJ94" i="36" s="1"/>
  <c r="W93" i="36"/>
  <c r="X93" i="36" s="1"/>
  <c r="Y93" i="36" s="1"/>
  <c r="Z93" i="36" s="1"/>
  <c r="AA93" i="36" s="1"/>
  <c r="AB93" i="36" s="1"/>
  <c r="AC93" i="36" s="1"/>
  <c r="AD93" i="36" s="1"/>
  <c r="AE93" i="36" s="1"/>
  <c r="AF93" i="36" s="1"/>
  <c r="AG93" i="36" s="1"/>
  <c r="AH93" i="36" s="1"/>
  <c r="AI93" i="36" s="1"/>
  <c r="AJ93" i="36" s="1"/>
  <c r="AK93" i="36" s="1"/>
  <c r="AL93" i="36" s="1"/>
  <c r="AM93" i="36" s="1"/>
  <c r="AN93" i="36" s="1"/>
  <c r="AO93" i="36" s="1"/>
  <c r="AP93" i="36" s="1"/>
  <c r="AQ93" i="36" s="1"/>
  <c r="AR93" i="36" s="1"/>
  <c r="AS93" i="36" s="1"/>
  <c r="AT93" i="36" s="1"/>
  <c r="AU93" i="36" s="1"/>
  <c r="AV93" i="36" s="1"/>
  <c r="AW93" i="36" s="1"/>
  <c r="AX93" i="36" s="1"/>
  <c r="AY93" i="36" s="1"/>
  <c r="AZ93" i="36" s="1"/>
  <c r="BA93" i="36" s="1"/>
  <c r="BB93" i="36" s="1"/>
  <c r="BC93" i="36" s="1"/>
  <c r="BD93" i="36" s="1"/>
  <c r="BE93" i="36" s="1"/>
  <c r="BF93" i="36" s="1"/>
  <c r="BG93" i="36" s="1"/>
  <c r="BH93" i="36" s="1"/>
  <c r="BI93" i="36" s="1"/>
  <c r="BJ93" i="36" s="1"/>
  <c r="BK93" i="36" s="1"/>
  <c r="BL93" i="36" s="1"/>
  <c r="BM93" i="36" s="1"/>
  <c r="BN93" i="36" s="1"/>
  <c r="BO93" i="36" s="1"/>
  <c r="BP93" i="36" s="1"/>
  <c r="BQ93" i="36" s="1"/>
  <c r="BR93" i="36" s="1"/>
  <c r="BS93" i="36" s="1"/>
  <c r="BT93" i="36" s="1"/>
  <c r="BU93" i="36" s="1"/>
  <c r="BV93" i="36" s="1"/>
  <c r="BW93" i="36" s="1"/>
  <c r="BX93" i="36" s="1"/>
  <c r="BY93" i="36" s="1"/>
  <c r="BZ93" i="36" s="1"/>
  <c r="CA93" i="36" s="1"/>
  <c r="CB93" i="36" s="1"/>
  <c r="CC93" i="36" s="1"/>
  <c r="CD93" i="36" s="1"/>
  <c r="CE93" i="36" s="1"/>
  <c r="CF93" i="36" s="1"/>
  <c r="CG93" i="36" s="1"/>
  <c r="CH93" i="36" s="1"/>
  <c r="CI93" i="36" s="1"/>
  <c r="CJ93" i="36" s="1"/>
  <c r="V77" i="36"/>
  <c r="V106" i="36" s="1"/>
  <c r="V85" i="36"/>
  <c r="V114" i="36" s="1"/>
  <c r="W99" i="36"/>
  <c r="V16" i="32"/>
  <c r="V14" i="24"/>
  <c r="V8" i="25" s="1"/>
  <c r="V68" i="25" s="1"/>
  <c r="W76" i="36"/>
  <c r="V75" i="36"/>
  <c r="V104" i="36" s="1"/>
  <c r="V78" i="36"/>
  <c r="V107" i="36" s="1"/>
  <c r="W91" i="36"/>
  <c r="X91" i="36" s="1"/>
  <c r="Y91" i="36" s="1"/>
  <c r="Z91" i="36" s="1"/>
  <c r="AA91" i="36" s="1"/>
  <c r="AB91" i="36" s="1"/>
  <c r="AC91" i="36" s="1"/>
  <c r="AD91" i="36" s="1"/>
  <c r="AE91" i="36" s="1"/>
  <c r="AF91" i="36" s="1"/>
  <c r="AG91" i="36" s="1"/>
  <c r="AH91" i="36" s="1"/>
  <c r="AI91" i="36" s="1"/>
  <c r="AJ91" i="36" s="1"/>
  <c r="AK91" i="36" s="1"/>
  <c r="AL91" i="36" s="1"/>
  <c r="AM91" i="36" s="1"/>
  <c r="AN91" i="36" s="1"/>
  <c r="AO91" i="36" s="1"/>
  <c r="AP91" i="36" s="1"/>
  <c r="AQ91" i="36" s="1"/>
  <c r="AR91" i="36" s="1"/>
  <c r="AS91" i="36" s="1"/>
  <c r="AT91" i="36" s="1"/>
  <c r="AU91" i="36" s="1"/>
  <c r="AV91" i="36" s="1"/>
  <c r="AW91" i="36" s="1"/>
  <c r="AX91" i="36" s="1"/>
  <c r="AY91" i="36" s="1"/>
  <c r="AZ91" i="36" s="1"/>
  <c r="BA91" i="36" s="1"/>
  <c r="BB91" i="36" s="1"/>
  <c r="BC91" i="36" s="1"/>
  <c r="BD91" i="36" s="1"/>
  <c r="BE91" i="36" s="1"/>
  <c r="BF91" i="36" s="1"/>
  <c r="BG91" i="36" s="1"/>
  <c r="BH91" i="36" s="1"/>
  <c r="BI91" i="36" s="1"/>
  <c r="BJ91" i="36" s="1"/>
  <c r="BK91" i="36" s="1"/>
  <c r="BL91" i="36" s="1"/>
  <c r="BM91" i="36" s="1"/>
  <c r="BN91" i="36" s="1"/>
  <c r="BO91" i="36" s="1"/>
  <c r="BP91" i="36" s="1"/>
  <c r="BQ91" i="36" s="1"/>
  <c r="BR91" i="36" s="1"/>
  <c r="BS91" i="36" s="1"/>
  <c r="BT91" i="36" s="1"/>
  <c r="BU91" i="36" s="1"/>
  <c r="BV91" i="36" s="1"/>
  <c r="BW91" i="36" s="1"/>
  <c r="BX91" i="36" s="1"/>
  <c r="BY91" i="36" s="1"/>
  <c r="BZ91" i="36" s="1"/>
  <c r="CA91" i="36" s="1"/>
  <c r="CB91" i="36" s="1"/>
  <c r="CC91" i="36" s="1"/>
  <c r="CD91" i="36" s="1"/>
  <c r="CE91" i="36" s="1"/>
  <c r="CF91" i="36" s="1"/>
  <c r="CG91" i="36" s="1"/>
  <c r="CH91" i="36" s="1"/>
  <c r="CI91" i="36" s="1"/>
  <c r="CJ91" i="36" s="1"/>
  <c r="V79" i="36"/>
  <c r="V108" i="36" s="1"/>
  <c r="V16" i="37"/>
  <c r="W23" i="24"/>
  <c r="W5" i="23"/>
  <c r="W10" i="23"/>
  <c r="W6" i="23"/>
  <c r="W85" i="36"/>
  <c r="W114" i="36" s="1"/>
  <c r="W96" i="36"/>
  <c r="X96" i="36" s="1"/>
  <c r="Y96" i="36" s="1"/>
  <c r="Z96" i="36" s="1"/>
  <c r="AA96" i="36" s="1"/>
  <c r="AB96" i="36" s="1"/>
  <c r="AC96" i="36" s="1"/>
  <c r="AD96" i="36" s="1"/>
  <c r="AE96" i="36" s="1"/>
  <c r="AF96" i="36" s="1"/>
  <c r="AG96" i="36" s="1"/>
  <c r="AH96" i="36" s="1"/>
  <c r="AI96" i="36" s="1"/>
  <c r="AJ96" i="36" s="1"/>
  <c r="AK96" i="36" s="1"/>
  <c r="AL96" i="36" s="1"/>
  <c r="AM96" i="36" s="1"/>
  <c r="AN96" i="36" s="1"/>
  <c r="AO96" i="36" s="1"/>
  <c r="AP96" i="36" s="1"/>
  <c r="AQ96" i="36" s="1"/>
  <c r="AR96" i="36" s="1"/>
  <c r="AS96" i="36" s="1"/>
  <c r="AT96" i="36" s="1"/>
  <c r="AU96" i="36" s="1"/>
  <c r="AV96" i="36" s="1"/>
  <c r="AW96" i="36" s="1"/>
  <c r="AX96" i="36" s="1"/>
  <c r="AY96" i="36" s="1"/>
  <c r="AZ96" i="36" s="1"/>
  <c r="BA96" i="36" s="1"/>
  <c r="BB96" i="36" s="1"/>
  <c r="BC96" i="36" s="1"/>
  <c r="BD96" i="36" s="1"/>
  <c r="BE96" i="36" s="1"/>
  <c r="BF96" i="36" s="1"/>
  <c r="BG96" i="36" s="1"/>
  <c r="BH96" i="36" s="1"/>
  <c r="BI96" i="36" s="1"/>
  <c r="BJ96" i="36" s="1"/>
  <c r="BK96" i="36" s="1"/>
  <c r="BL96" i="36" s="1"/>
  <c r="BM96" i="36" s="1"/>
  <c r="BN96" i="36" s="1"/>
  <c r="BO96" i="36" s="1"/>
  <c r="BP96" i="36" s="1"/>
  <c r="BQ96" i="36" s="1"/>
  <c r="BR96" i="36" s="1"/>
  <c r="BS96" i="36" s="1"/>
  <c r="BT96" i="36" s="1"/>
  <c r="BU96" i="36" s="1"/>
  <c r="BV96" i="36" s="1"/>
  <c r="BW96" i="36" s="1"/>
  <c r="BX96" i="36" s="1"/>
  <c r="BY96" i="36" s="1"/>
  <c r="BZ96" i="36" s="1"/>
  <c r="CA96" i="36" s="1"/>
  <c r="CB96" i="36" s="1"/>
  <c r="CC96" i="36" s="1"/>
  <c r="CD96" i="36" s="1"/>
  <c r="CE96" i="36" s="1"/>
  <c r="CF96" i="36" s="1"/>
  <c r="CG96" i="36" s="1"/>
  <c r="CH96" i="36" s="1"/>
  <c r="CI96" i="36" s="1"/>
  <c r="CJ96" i="36" s="1"/>
  <c r="W35" i="24"/>
  <c r="W7" i="23"/>
  <c r="W11" i="23"/>
  <c r="W74" i="36"/>
  <c r="V82" i="36"/>
  <c r="V111" i="36" s="1"/>
  <c r="W95" i="36"/>
  <c r="V13" i="24"/>
  <c r="V7" i="25" s="1"/>
  <c r="V67" i="25" s="1"/>
  <c r="W78" i="36"/>
  <c r="W92" i="36"/>
  <c r="V15" i="23"/>
  <c r="V16" i="23" s="1"/>
  <c r="V12" i="24"/>
  <c r="V6" i="25" s="1"/>
  <c r="V66" i="25" s="1"/>
  <c r="W65" i="24"/>
  <c r="W13" i="23"/>
  <c r="V81" i="36"/>
  <c r="V110" i="36" s="1"/>
  <c r="W80" i="24"/>
  <c r="W14" i="24" s="1"/>
  <c r="W14" i="23"/>
  <c r="V84" i="36"/>
  <c r="V113" i="36" s="1"/>
  <c r="V80" i="36"/>
  <c r="V109" i="36" s="1"/>
  <c r="V61" i="36"/>
  <c r="V30" i="25"/>
  <c r="V10" i="24"/>
  <c r="W50" i="24"/>
  <c r="W12" i="23"/>
  <c r="V76" i="36"/>
  <c r="V105" i="36" s="1"/>
  <c r="W75" i="36"/>
  <c r="V5" i="33"/>
  <c r="CK57" i="33"/>
  <c r="V12" i="33"/>
  <c r="V7" i="33"/>
  <c r="CK7" i="33" s="1"/>
  <c r="V73" i="36"/>
  <c r="V11" i="24"/>
  <c r="V74" i="36"/>
  <c r="V103" i="36" s="1"/>
  <c r="W97" i="36"/>
  <c r="X97" i="36" s="1"/>
  <c r="Y97" i="36" s="1"/>
  <c r="Z97" i="36" s="1"/>
  <c r="AA97" i="36" s="1"/>
  <c r="AB97" i="36" s="1"/>
  <c r="AC97" i="36" s="1"/>
  <c r="AD97" i="36" s="1"/>
  <c r="AE97" i="36" s="1"/>
  <c r="AF97" i="36" s="1"/>
  <c r="AG97" i="36" s="1"/>
  <c r="AH97" i="36" s="1"/>
  <c r="AI97" i="36" s="1"/>
  <c r="AJ97" i="36" s="1"/>
  <c r="AK97" i="36" s="1"/>
  <c r="AL97" i="36" s="1"/>
  <c r="AM97" i="36" s="1"/>
  <c r="AN97" i="36" s="1"/>
  <c r="AO97" i="36" s="1"/>
  <c r="AP97" i="36" s="1"/>
  <c r="AQ97" i="36" s="1"/>
  <c r="AR97" i="36" s="1"/>
  <c r="AS97" i="36" s="1"/>
  <c r="AT97" i="36" s="1"/>
  <c r="AU97" i="36" s="1"/>
  <c r="AV97" i="36" s="1"/>
  <c r="AW97" i="36" s="1"/>
  <c r="AX97" i="36" s="1"/>
  <c r="AY97" i="36" s="1"/>
  <c r="AZ97" i="36" s="1"/>
  <c r="BA97" i="36" s="1"/>
  <c r="BB97" i="36" s="1"/>
  <c r="BC97" i="36" s="1"/>
  <c r="BD97" i="36" s="1"/>
  <c r="BE97" i="36" s="1"/>
  <c r="BF97" i="36" s="1"/>
  <c r="BG97" i="36" s="1"/>
  <c r="BH97" i="36" s="1"/>
  <c r="BI97" i="36" s="1"/>
  <c r="BJ97" i="36" s="1"/>
  <c r="BK97" i="36" s="1"/>
  <c r="BL97" i="36" s="1"/>
  <c r="BM97" i="36" s="1"/>
  <c r="BN97" i="36" s="1"/>
  <c r="BO97" i="36" s="1"/>
  <c r="BP97" i="36" s="1"/>
  <c r="BQ97" i="36" s="1"/>
  <c r="BR97" i="36" s="1"/>
  <c r="BS97" i="36" s="1"/>
  <c r="BT97" i="36" s="1"/>
  <c r="BU97" i="36" s="1"/>
  <c r="BV97" i="36" s="1"/>
  <c r="BW97" i="36" s="1"/>
  <c r="BX97" i="36" s="1"/>
  <c r="BY97" i="36" s="1"/>
  <c r="BZ97" i="36" s="1"/>
  <c r="CA97" i="36" s="1"/>
  <c r="CB97" i="36" s="1"/>
  <c r="CC97" i="36" s="1"/>
  <c r="CD97" i="36" s="1"/>
  <c r="CE97" i="36" s="1"/>
  <c r="CF97" i="36" s="1"/>
  <c r="CG97" i="36" s="1"/>
  <c r="CH97" i="36" s="1"/>
  <c r="CI97" i="36" s="1"/>
  <c r="CJ97" i="36" s="1"/>
  <c r="W104" i="36" l="1"/>
  <c r="X98" i="36"/>
  <c r="Y98" i="36" s="1"/>
  <c r="Z98" i="36" s="1"/>
  <c r="AA98" i="36" s="1"/>
  <c r="AB98" i="36" s="1"/>
  <c r="AC98" i="36" s="1"/>
  <c r="AD98" i="36" s="1"/>
  <c r="AE98" i="36" s="1"/>
  <c r="AF98" i="36" s="1"/>
  <c r="AG98" i="36" s="1"/>
  <c r="AH98" i="36" s="1"/>
  <c r="AI98" i="36" s="1"/>
  <c r="AJ98" i="36" s="1"/>
  <c r="AK98" i="36" s="1"/>
  <c r="AL98" i="36" s="1"/>
  <c r="AM98" i="36" s="1"/>
  <c r="AN98" i="36" s="1"/>
  <c r="AO98" i="36" s="1"/>
  <c r="AP98" i="36" s="1"/>
  <c r="AQ98" i="36" s="1"/>
  <c r="AR98" i="36" s="1"/>
  <c r="AS98" i="36" s="1"/>
  <c r="AT98" i="36" s="1"/>
  <c r="AU98" i="36" s="1"/>
  <c r="AV98" i="36" s="1"/>
  <c r="AW98" i="36" s="1"/>
  <c r="AX98" i="36" s="1"/>
  <c r="AY98" i="36" s="1"/>
  <c r="AZ98" i="36" s="1"/>
  <c r="BA98" i="36" s="1"/>
  <c r="BB98" i="36" s="1"/>
  <c r="BC98" i="36" s="1"/>
  <c r="BD98" i="36" s="1"/>
  <c r="BE98" i="36" s="1"/>
  <c r="BF98" i="36" s="1"/>
  <c r="BG98" i="36" s="1"/>
  <c r="BH98" i="36" s="1"/>
  <c r="BI98" i="36" s="1"/>
  <c r="BJ98" i="36" s="1"/>
  <c r="BK98" i="36" s="1"/>
  <c r="BL98" i="36" s="1"/>
  <c r="BM98" i="36" s="1"/>
  <c r="BN98" i="36" s="1"/>
  <c r="BO98" i="36" s="1"/>
  <c r="BP98" i="36" s="1"/>
  <c r="BQ98" i="36" s="1"/>
  <c r="BR98" i="36" s="1"/>
  <c r="BS98" i="36" s="1"/>
  <c r="BT98" i="36" s="1"/>
  <c r="BU98" i="36" s="1"/>
  <c r="BV98" i="36" s="1"/>
  <c r="BW98" i="36" s="1"/>
  <c r="BX98" i="36" s="1"/>
  <c r="BY98" i="36" s="1"/>
  <c r="BZ98" i="36" s="1"/>
  <c r="CA98" i="36" s="1"/>
  <c r="CB98" i="36" s="1"/>
  <c r="CC98" i="36" s="1"/>
  <c r="CD98" i="36" s="1"/>
  <c r="CE98" i="36" s="1"/>
  <c r="CF98" i="36" s="1"/>
  <c r="CG98" i="36" s="1"/>
  <c r="CH98" i="36" s="1"/>
  <c r="CI98" i="36" s="1"/>
  <c r="CJ98" i="36" s="1"/>
  <c r="W81" i="36"/>
  <c r="W77" i="36"/>
  <c r="W80" i="36"/>
  <c r="W109" i="36" s="1"/>
  <c r="W79" i="36"/>
  <c r="W82" i="36"/>
  <c r="X99" i="36"/>
  <c r="Y99" i="36" s="1"/>
  <c r="Z99" i="36" s="1"/>
  <c r="AA99" i="36" s="1"/>
  <c r="AB99" i="36" s="1"/>
  <c r="AC99" i="36" s="1"/>
  <c r="AD99" i="36" s="1"/>
  <c r="AE99" i="36" s="1"/>
  <c r="AF99" i="36" s="1"/>
  <c r="AG99" i="36" s="1"/>
  <c r="AH99" i="36" s="1"/>
  <c r="AI99" i="36" s="1"/>
  <c r="AJ99" i="36" s="1"/>
  <c r="AK99" i="36" s="1"/>
  <c r="AL99" i="36" s="1"/>
  <c r="AM99" i="36" s="1"/>
  <c r="AN99" i="36" s="1"/>
  <c r="AO99" i="36" s="1"/>
  <c r="AP99" i="36" s="1"/>
  <c r="AQ99" i="36" s="1"/>
  <c r="AR99" i="36" s="1"/>
  <c r="AS99" i="36" s="1"/>
  <c r="AT99" i="36" s="1"/>
  <c r="AU99" i="36" s="1"/>
  <c r="AV99" i="36" s="1"/>
  <c r="AW99" i="36" s="1"/>
  <c r="AX99" i="36" s="1"/>
  <c r="AY99" i="36" s="1"/>
  <c r="AZ99" i="36" s="1"/>
  <c r="BA99" i="36" s="1"/>
  <c r="BB99" i="36" s="1"/>
  <c r="BC99" i="36" s="1"/>
  <c r="BD99" i="36" s="1"/>
  <c r="BE99" i="36" s="1"/>
  <c r="BF99" i="36" s="1"/>
  <c r="BG99" i="36" s="1"/>
  <c r="BH99" i="36" s="1"/>
  <c r="BI99" i="36" s="1"/>
  <c r="BJ99" i="36" s="1"/>
  <c r="BK99" i="36" s="1"/>
  <c r="BL99" i="36" s="1"/>
  <c r="BM99" i="36" s="1"/>
  <c r="BN99" i="36" s="1"/>
  <c r="BO99" i="36" s="1"/>
  <c r="BP99" i="36" s="1"/>
  <c r="BQ99" i="36" s="1"/>
  <c r="BR99" i="36" s="1"/>
  <c r="BS99" i="36" s="1"/>
  <c r="BT99" i="36" s="1"/>
  <c r="BU99" i="36" s="1"/>
  <c r="BV99" i="36" s="1"/>
  <c r="BW99" i="36" s="1"/>
  <c r="BX99" i="36" s="1"/>
  <c r="BY99" i="36" s="1"/>
  <c r="BZ99" i="36" s="1"/>
  <c r="CA99" i="36" s="1"/>
  <c r="CB99" i="36" s="1"/>
  <c r="CC99" i="36" s="1"/>
  <c r="CD99" i="36" s="1"/>
  <c r="CE99" i="36" s="1"/>
  <c r="CF99" i="36" s="1"/>
  <c r="CG99" i="36" s="1"/>
  <c r="CH99" i="36" s="1"/>
  <c r="CI99" i="36" s="1"/>
  <c r="CJ99" i="36" s="1"/>
  <c r="W13" i="24"/>
  <c r="W12" i="24"/>
  <c r="X92" i="36"/>
  <c r="Y92" i="36" s="1"/>
  <c r="Z92" i="36" s="1"/>
  <c r="AA92" i="36" s="1"/>
  <c r="AB92" i="36" s="1"/>
  <c r="AC92" i="36" s="1"/>
  <c r="AD92" i="36" s="1"/>
  <c r="AE92" i="36" s="1"/>
  <c r="AF92" i="36" s="1"/>
  <c r="AG92" i="36" s="1"/>
  <c r="AH92" i="36" s="1"/>
  <c r="AI92" i="36" s="1"/>
  <c r="AJ92" i="36" s="1"/>
  <c r="AK92" i="36" s="1"/>
  <c r="AL92" i="36" s="1"/>
  <c r="AM92" i="36" s="1"/>
  <c r="AN92" i="36" s="1"/>
  <c r="AO92" i="36" s="1"/>
  <c r="AP92" i="36" s="1"/>
  <c r="AQ92" i="36" s="1"/>
  <c r="AR92" i="36" s="1"/>
  <c r="AS92" i="36" s="1"/>
  <c r="AT92" i="36" s="1"/>
  <c r="AU92" i="36" s="1"/>
  <c r="AV92" i="36" s="1"/>
  <c r="AW92" i="36" s="1"/>
  <c r="AX92" i="36" s="1"/>
  <c r="AY92" i="36" s="1"/>
  <c r="AZ92" i="36" s="1"/>
  <c r="BA92" i="36" s="1"/>
  <c r="BB92" i="36" s="1"/>
  <c r="BC92" i="36" s="1"/>
  <c r="BD92" i="36" s="1"/>
  <c r="BE92" i="36" s="1"/>
  <c r="BF92" i="36" s="1"/>
  <c r="BG92" i="36" s="1"/>
  <c r="BH92" i="36" s="1"/>
  <c r="BI92" i="36" s="1"/>
  <c r="BJ92" i="36" s="1"/>
  <c r="BK92" i="36" s="1"/>
  <c r="BL92" i="36" s="1"/>
  <c r="BM92" i="36" s="1"/>
  <c r="BN92" i="36" s="1"/>
  <c r="BO92" i="36" s="1"/>
  <c r="BP92" i="36" s="1"/>
  <c r="BQ92" i="36" s="1"/>
  <c r="BR92" i="36" s="1"/>
  <c r="BS92" i="36" s="1"/>
  <c r="BT92" i="36" s="1"/>
  <c r="BU92" i="36" s="1"/>
  <c r="BV92" i="36" s="1"/>
  <c r="BW92" i="36" s="1"/>
  <c r="BX92" i="36" s="1"/>
  <c r="BY92" i="36" s="1"/>
  <c r="BZ92" i="36" s="1"/>
  <c r="CA92" i="36" s="1"/>
  <c r="CB92" i="36" s="1"/>
  <c r="CC92" i="36" s="1"/>
  <c r="CD92" i="36" s="1"/>
  <c r="CE92" i="36" s="1"/>
  <c r="CF92" i="36" s="1"/>
  <c r="CG92" i="36" s="1"/>
  <c r="CH92" i="36" s="1"/>
  <c r="CI92" i="36" s="1"/>
  <c r="CJ92" i="36" s="1"/>
  <c r="X95" i="36"/>
  <c r="Y95" i="36" s="1"/>
  <c r="Z95" i="36" s="1"/>
  <c r="AA95" i="36" s="1"/>
  <c r="AB95" i="36" s="1"/>
  <c r="AC95" i="36" s="1"/>
  <c r="AD95" i="36" s="1"/>
  <c r="AE95" i="36" s="1"/>
  <c r="AF95" i="36" s="1"/>
  <c r="AG95" i="36" s="1"/>
  <c r="AH95" i="36" s="1"/>
  <c r="AI95" i="36" s="1"/>
  <c r="AJ95" i="36" s="1"/>
  <c r="AK95" i="36" s="1"/>
  <c r="AL95" i="36" s="1"/>
  <c r="AM95" i="36" s="1"/>
  <c r="AN95" i="36" s="1"/>
  <c r="AO95" i="36" s="1"/>
  <c r="AP95" i="36" s="1"/>
  <c r="AQ95" i="36" s="1"/>
  <c r="AR95" i="36" s="1"/>
  <c r="AS95" i="36" s="1"/>
  <c r="AT95" i="36" s="1"/>
  <c r="AU95" i="36" s="1"/>
  <c r="AV95" i="36" s="1"/>
  <c r="AW95" i="36" s="1"/>
  <c r="AX95" i="36" s="1"/>
  <c r="AY95" i="36" s="1"/>
  <c r="AZ95" i="36" s="1"/>
  <c r="BA95" i="36" s="1"/>
  <c r="BB95" i="36" s="1"/>
  <c r="BC95" i="36" s="1"/>
  <c r="BD95" i="36" s="1"/>
  <c r="BE95" i="36" s="1"/>
  <c r="BF95" i="36" s="1"/>
  <c r="BG95" i="36" s="1"/>
  <c r="BH95" i="36" s="1"/>
  <c r="BI95" i="36" s="1"/>
  <c r="BJ95" i="36" s="1"/>
  <c r="BK95" i="36" s="1"/>
  <c r="BL95" i="36" s="1"/>
  <c r="BM95" i="36" s="1"/>
  <c r="BN95" i="36" s="1"/>
  <c r="BO95" i="36" s="1"/>
  <c r="BP95" i="36" s="1"/>
  <c r="BQ95" i="36" s="1"/>
  <c r="BR95" i="36" s="1"/>
  <c r="BS95" i="36" s="1"/>
  <c r="BT95" i="36" s="1"/>
  <c r="BU95" i="36" s="1"/>
  <c r="BV95" i="36" s="1"/>
  <c r="BW95" i="36" s="1"/>
  <c r="BX95" i="36" s="1"/>
  <c r="BY95" i="36" s="1"/>
  <c r="BZ95" i="36" s="1"/>
  <c r="CA95" i="36" s="1"/>
  <c r="CB95" i="36" s="1"/>
  <c r="CC95" i="36" s="1"/>
  <c r="CD95" i="36" s="1"/>
  <c r="CE95" i="36" s="1"/>
  <c r="CF95" i="36" s="1"/>
  <c r="CG95" i="36" s="1"/>
  <c r="CH95" i="36" s="1"/>
  <c r="CI95" i="36" s="1"/>
  <c r="CJ95" i="36" s="1"/>
  <c r="W84" i="36"/>
  <c r="X80" i="36"/>
  <c r="W113" i="36"/>
  <c r="X12" i="24"/>
  <c r="X14" i="24"/>
  <c r="X5" i="23"/>
  <c r="X79" i="36"/>
  <c r="X13" i="24"/>
  <c r="X77" i="36"/>
  <c r="X76" i="36"/>
  <c r="X78" i="36"/>
  <c r="X11" i="23"/>
  <c r="X6" i="23"/>
  <c r="X7" i="23"/>
  <c r="X85" i="36"/>
  <c r="X114" i="36" s="1"/>
  <c r="Y114" i="36" s="1"/>
  <c r="Z114" i="36" s="1"/>
  <c r="AA114" i="36" s="1"/>
  <c r="AB114" i="36" s="1"/>
  <c r="AC114" i="36" s="1"/>
  <c r="AD114" i="36" s="1"/>
  <c r="AE114" i="36" s="1"/>
  <c r="AF114" i="36" s="1"/>
  <c r="AG114" i="36" s="1"/>
  <c r="AH114" i="36" s="1"/>
  <c r="AI114" i="36" s="1"/>
  <c r="AJ114" i="36" s="1"/>
  <c r="AK114" i="36" s="1"/>
  <c r="AL114" i="36" s="1"/>
  <c r="AM114" i="36" s="1"/>
  <c r="AN114" i="36" s="1"/>
  <c r="AO114" i="36" s="1"/>
  <c r="AP114" i="36" s="1"/>
  <c r="AQ114" i="36" s="1"/>
  <c r="AR114" i="36" s="1"/>
  <c r="AS114" i="36" s="1"/>
  <c r="AT114" i="36" s="1"/>
  <c r="AU114" i="36" s="1"/>
  <c r="AV114" i="36" s="1"/>
  <c r="AW114" i="36" s="1"/>
  <c r="AX114" i="36" s="1"/>
  <c r="AY114" i="36" s="1"/>
  <c r="AZ114" i="36" s="1"/>
  <c r="BA114" i="36" s="1"/>
  <c r="BB114" i="36" s="1"/>
  <c r="BC114" i="36" s="1"/>
  <c r="BD114" i="36" s="1"/>
  <c r="BE114" i="36" s="1"/>
  <c r="BF114" i="36" s="1"/>
  <c r="BG114" i="36" s="1"/>
  <c r="BH114" i="36" s="1"/>
  <c r="BI114" i="36" s="1"/>
  <c r="BJ114" i="36" s="1"/>
  <c r="BK114" i="36" s="1"/>
  <c r="BL114" i="36" s="1"/>
  <c r="BM114" i="36" s="1"/>
  <c r="BN114" i="36" s="1"/>
  <c r="BO114" i="36" s="1"/>
  <c r="BP114" i="36" s="1"/>
  <c r="BQ114" i="36" s="1"/>
  <c r="BR114" i="36" s="1"/>
  <c r="BS114" i="36" s="1"/>
  <c r="BT114" i="36" s="1"/>
  <c r="BU114" i="36" s="1"/>
  <c r="BV114" i="36" s="1"/>
  <c r="BW114" i="36" s="1"/>
  <c r="BX114" i="36" s="1"/>
  <c r="BY114" i="36" s="1"/>
  <c r="BZ114" i="36" s="1"/>
  <c r="CA114" i="36" s="1"/>
  <c r="CB114" i="36" s="1"/>
  <c r="CC114" i="36" s="1"/>
  <c r="CD114" i="36" s="1"/>
  <c r="CE114" i="36" s="1"/>
  <c r="CF114" i="36" s="1"/>
  <c r="CG114" i="36" s="1"/>
  <c r="CH114" i="36" s="1"/>
  <c r="CI114" i="36" s="1"/>
  <c r="CJ114" i="36" s="1"/>
  <c r="X10" i="23"/>
  <c r="X83" i="36"/>
  <c r="X112" i="36" s="1"/>
  <c r="Y112" i="36" s="1"/>
  <c r="Z112" i="36" s="1"/>
  <c r="AA112" i="36" s="1"/>
  <c r="AB112" i="36" s="1"/>
  <c r="AC112" i="36" s="1"/>
  <c r="AD112" i="36" s="1"/>
  <c r="AE112" i="36" s="1"/>
  <c r="AF112" i="36" s="1"/>
  <c r="AG112" i="36" s="1"/>
  <c r="AH112" i="36" s="1"/>
  <c r="AI112" i="36" s="1"/>
  <c r="AJ112" i="36" s="1"/>
  <c r="AK112" i="36" s="1"/>
  <c r="AL112" i="36" s="1"/>
  <c r="AM112" i="36" s="1"/>
  <c r="AN112" i="36" s="1"/>
  <c r="AO112" i="36" s="1"/>
  <c r="AP112" i="36" s="1"/>
  <c r="AQ112" i="36" s="1"/>
  <c r="AR112" i="36" s="1"/>
  <c r="AS112" i="36" s="1"/>
  <c r="AT112" i="36" s="1"/>
  <c r="AU112" i="36" s="1"/>
  <c r="AV112" i="36" s="1"/>
  <c r="AW112" i="36" s="1"/>
  <c r="AX112" i="36" s="1"/>
  <c r="AY112" i="36" s="1"/>
  <c r="AZ112" i="36" s="1"/>
  <c r="BA112" i="36" s="1"/>
  <c r="BB112" i="36" s="1"/>
  <c r="BC112" i="36" s="1"/>
  <c r="BD112" i="36" s="1"/>
  <c r="BE112" i="36" s="1"/>
  <c r="BF112" i="36" s="1"/>
  <c r="BG112" i="36" s="1"/>
  <c r="BH112" i="36" s="1"/>
  <c r="BI112" i="36" s="1"/>
  <c r="BJ112" i="36" s="1"/>
  <c r="BK112" i="36" s="1"/>
  <c r="BL112" i="36" s="1"/>
  <c r="BM112" i="36" s="1"/>
  <c r="BN112" i="36" s="1"/>
  <c r="BO112" i="36" s="1"/>
  <c r="BP112" i="36" s="1"/>
  <c r="BQ112" i="36" s="1"/>
  <c r="BR112" i="36" s="1"/>
  <c r="BS112" i="36" s="1"/>
  <c r="BT112" i="36" s="1"/>
  <c r="BU112" i="36" s="1"/>
  <c r="BV112" i="36" s="1"/>
  <c r="BW112" i="36" s="1"/>
  <c r="BX112" i="36" s="1"/>
  <c r="BY112" i="36" s="1"/>
  <c r="BZ112" i="36" s="1"/>
  <c r="CA112" i="36" s="1"/>
  <c r="CB112" i="36" s="1"/>
  <c r="CC112" i="36" s="1"/>
  <c r="CD112" i="36" s="1"/>
  <c r="CE112" i="36" s="1"/>
  <c r="CF112" i="36" s="1"/>
  <c r="CG112" i="36" s="1"/>
  <c r="CH112" i="36" s="1"/>
  <c r="CI112" i="36" s="1"/>
  <c r="CJ112" i="36" s="1"/>
  <c r="X12" i="23"/>
  <c r="X14" i="23"/>
  <c r="X84" i="36"/>
  <c r="X75" i="36"/>
  <c r="X104" i="36" s="1"/>
  <c r="Y104" i="36" s="1"/>
  <c r="Z104" i="36" s="1"/>
  <c r="AA104" i="36" s="1"/>
  <c r="AB104" i="36" s="1"/>
  <c r="AC104" i="36" s="1"/>
  <c r="AD104" i="36" s="1"/>
  <c r="AE104" i="36" s="1"/>
  <c r="AF104" i="36" s="1"/>
  <c r="AG104" i="36" s="1"/>
  <c r="AH104" i="36" s="1"/>
  <c r="AI104" i="36" s="1"/>
  <c r="AJ104" i="36" s="1"/>
  <c r="AK104" i="36" s="1"/>
  <c r="AL104" i="36" s="1"/>
  <c r="AM104" i="36" s="1"/>
  <c r="AN104" i="36" s="1"/>
  <c r="AO104" i="36" s="1"/>
  <c r="AP104" i="36" s="1"/>
  <c r="AQ104" i="36" s="1"/>
  <c r="AR104" i="36" s="1"/>
  <c r="AS104" i="36" s="1"/>
  <c r="AT104" i="36" s="1"/>
  <c r="AU104" i="36" s="1"/>
  <c r="AV104" i="36" s="1"/>
  <c r="AW104" i="36" s="1"/>
  <c r="AX104" i="36" s="1"/>
  <c r="AY104" i="36" s="1"/>
  <c r="AZ104" i="36" s="1"/>
  <c r="BA104" i="36" s="1"/>
  <c r="BB104" i="36" s="1"/>
  <c r="BC104" i="36" s="1"/>
  <c r="BD104" i="36" s="1"/>
  <c r="BE104" i="36" s="1"/>
  <c r="BF104" i="36" s="1"/>
  <c r="BG104" i="36" s="1"/>
  <c r="BH104" i="36" s="1"/>
  <c r="BI104" i="36" s="1"/>
  <c r="BJ104" i="36" s="1"/>
  <c r="BK104" i="36" s="1"/>
  <c r="BL104" i="36" s="1"/>
  <c r="BM104" i="36" s="1"/>
  <c r="BN104" i="36" s="1"/>
  <c r="BO104" i="36" s="1"/>
  <c r="BP104" i="36" s="1"/>
  <c r="BQ104" i="36" s="1"/>
  <c r="BR104" i="36" s="1"/>
  <c r="BS104" i="36" s="1"/>
  <c r="BT104" i="36" s="1"/>
  <c r="BU104" i="36" s="1"/>
  <c r="BV104" i="36" s="1"/>
  <c r="BW104" i="36" s="1"/>
  <c r="BX104" i="36" s="1"/>
  <c r="BY104" i="36" s="1"/>
  <c r="BZ104" i="36" s="1"/>
  <c r="CA104" i="36" s="1"/>
  <c r="CB104" i="36" s="1"/>
  <c r="CC104" i="36" s="1"/>
  <c r="CD104" i="36" s="1"/>
  <c r="CE104" i="36" s="1"/>
  <c r="CF104" i="36" s="1"/>
  <c r="CG104" i="36" s="1"/>
  <c r="CH104" i="36" s="1"/>
  <c r="CI104" i="36" s="1"/>
  <c r="CJ104" i="36" s="1"/>
  <c r="X13" i="23"/>
  <c r="X81" i="36"/>
  <c r="X74" i="36"/>
  <c r="X11" i="24"/>
  <c r="X73" i="36"/>
  <c r="X10" i="24"/>
  <c r="X61" i="36"/>
  <c r="X71" i="36" s="1"/>
  <c r="W106" i="36"/>
  <c r="X106" i="36" s="1"/>
  <c r="Y106" i="36" s="1"/>
  <c r="Z106" i="36" s="1"/>
  <c r="AA106" i="36" s="1"/>
  <c r="AB106" i="36" s="1"/>
  <c r="AC106" i="36" s="1"/>
  <c r="AD106" i="36" s="1"/>
  <c r="AE106" i="36" s="1"/>
  <c r="AF106" i="36" s="1"/>
  <c r="AG106" i="36" s="1"/>
  <c r="AH106" i="36" s="1"/>
  <c r="AI106" i="36" s="1"/>
  <c r="AJ106" i="36" s="1"/>
  <c r="AK106" i="36" s="1"/>
  <c r="AL106" i="36" s="1"/>
  <c r="AM106" i="36" s="1"/>
  <c r="AN106" i="36" s="1"/>
  <c r="AO106" i="36" s="1"/>
  <c r="AP106" i="36" s="1"/>
  <c r="AQ106" i="36" s="1"/>
  <c r="AR106" i="36" s="1"/>
  <c r="AS106" i="36" s="1"/>
  <c r="AT106" i="36" s="1"/>
  <c r="AU106" i="36" s="1"/>
  <c r="AV106" i="36" s="1"/>
  <c r="AW106" i="36" s="1"/>
  <c r="AX106" i="36" s="1"/>
  <c r="AY106" i="36" s="1"/>
  <c r="AZ106" i="36" s="1"/>
  <c r="BA106" i="36" s="1"/>
  <c r="BB106" i="36" s="1"/>
  <c r="BC106" i="36" s="1"/>
  <c r="BD106" i="36" s="1"/>
  <c r="BE106" i="36" s="1"/>
  <c r="BF106" i="36" s="1"/>
  <c r="BG106" i="36" s="1"/>
  <c r="BH106" i="36" s="1"/>
  <c r="BI106" i="36" s="1"/>
  <c r="BJ106" i="36" s="1"/>
  <c r="BK106" i="36" s="1"/>
  <c r="BL106" i="36" s="1"/>
  <c r="BM106" i="36" s="1"/>
  <c r="BN106" i="36" s="1"/>
  <c r="BO106" i="36" s="1"/>
  <c r="BP106" i="36" s="1"/>
  <c r="BQ106" i="36" s="1"/>
  <c r="BR106" i="36" s="1"/>
  <c r="BS106" i="36" s="1"/>
  <c r="BT106" i="36" s="1"/>
  <c r="BU106" i="36" s="1"/>
  <c r="BV106" i="36" s="1"/>
  <c r="BW106" i="36" s="1"/>
  <c r="BX106" i="36" s="1"/>
  <c r="BY106" i="36" s="1"/>
  <c r="BZ106" i="36" s="1"/>
  <c r="CA106" i="36" s="1"/>
  <c r="CB106" i="36" s="1"/>
  <c r="CC106" i="36" s="1"/>
  <c r="CD106" i="36" s="1"/>
  <c r="CE106" i="36" s="1"/>
  <c r="CF106" i="36" s="1"/>
  <c r="CG106" i="36" s="1"/>
  <c r="CH106" i="36" s="1"/>
  <c r="CI106" i="36" s="1"/>
  <c r="CJ106" i="36" s="1"/>
  <c r="W105" i="36"/>
  <c r="X105" i="36" s="1"/>
  <c r="Y105" i="36" s="1"/>
  <c r="Z105" i="36" s="1"/>
  <c r="AA105" i="36" s="1"/>
  <c r="AB105" i="36" s="1"/>
  <c r="AC105" i="36" s="1"/>
  <c r="AD105" i="36" s="1"/>
  <c r="AE105" i="36" s="1"/>
  <c r="AF105" i="36" s="1"/>
  <c r="AG105" i="36" s="1"/>
  <c r="AH105" i="36" s="1"/>
  <c r="AI105" i="36" s="1"/>
  <c r="AJ105" i="36" s="1"/>
  <c r="AK105" i="36" s="1"/>
  <c r="AL105" i="36" s="1"/>
  <c r="AM105" i="36" s="1"/>
  <c r="AN105" i="36" s="1"/>
  <c r="AO105" i="36" s="1"/>
  <c r="AP105" i="36" s="1"/>
  <c r="AQ105" i="36" s="1"/>
  <c r="AR105" i="36" s="1"/>
  <c r="AS105" i="36" s="1"/>
  <c r="AT105" i="36" s="1"/>
  <c r="AU105" i="36" s="1"/>
  <c r="AV105" i="36" s="1"/>
  <c r="AW105" i="36" s="1"/>
  <c r="AX105" i="36" s="1"/>
  <c r="AY105" i="36" s="1"/>
  <c r="AZ105" i="36" s="1"/>
  <c r="BA105" i="36" s="1"/>
  <c r="BB105" i="36" s="1"/>
  <c r="BC105" i="36" s="1"/>
  <c r="BD105" i="36" s="1"/>
  <c r="BE105" i="36" s="1"/>
  <c r="BF105" i="36" s="1"/>
  <c r="BG105" i="36" s="1"/>
  <c r="BH105" i="36" s="1"/>
  <c r="BI105" i="36" s="1"/>
  <c r="BJ105" i="36" s="1"/>
  <c r="BK105" i="36" s="1"/>
  <c r="BL105" i="36" s="1"/>
  <c r="BM105" i="36" s="1"/>
  <c r="BN105" i="36" s="1"/>
  <c r="BO105" i="36" s="1"/>
  <c r="BP105" i="36" s="1"/>
  <c r="BQ105" i="36" s="1"/>
  <c r="BR105" i="36" s="1"/>
  <c r="BS105" i="36" s="1"/>
  <c r="BT105" i="36" s="1"/>
  <c r="BU105" i="36" s="1"/>
  <c r="BV105" i="36" s="1"/>
  <c r="BW105" i="36" s="1"/>
  <c r="BX105" i="36" s="1"/>
  <c r="BY105" i="36" s="1"/>
  <c r="BZ105" i="36" s="1"/>
  <c r="CA105" i="36" s="1"/>
  <c r="CB105" i="36" s="1"/>
  <c r="CC105" i="36" s="1"/>
  <c r="CD105" i="36" s="1"/>
  <c r="CE105" i="36" s="1"/>
  <c r="CF105" i="36" s="1"/>
  <c r="CG105" i="36" s="1"/>
  <c r="CH105" i="36" s="1"/>
  <c r="CI105" i="36" s="1"/>
  <c r="CJ105" i="36" s="1"/>
  <c r="W7" i="25"/>
  <c r="W67" i="25" s="1"/>
  <c r="W8" i="25"/>
  <c r="W68" i="25" s="1"/>
  <c r="W107" i="36"/>
  <c r="W108" i="36"/>
  <c r="W30" i="25"/>
  <c r="X30" i="25" s="1"/>
  <c r="V5" i="25"/>
  <c r="V65" i="25" s="1"/>
  <c r="V7" i="24"/>
  <c r="W61" i="36"/>
  <c r="W71" i="36" s="1"/>
  <c r="W10" i="24"/>
  <c r="V102" i="36"/>
  <c r="V86" i="36"/>
  <c r="V90" i="36"/>
  <c r="W90" i="36" s="1"/>
  <c r="V71" i="36"/>
  <c r="W110" i="36"/>
  <c r="D2" i="33"/>
  <c r="J2" i="33" s="1"/>
  <c r="CK2" i="33" s="1"/>
  <c r="CK5" i="33"/>
  <c r="W6" i="25"/>
  <c r="W66" i="25" s="1"/>
  <c r="W103" i="36"/>
  <c r="X103" i="36" s="1"/>
  <c r="Y103" i="36" s="1"/>
  <c r="Z103" i="36" s="1"/>
  <c r="AA103" i="36" s="1"/>
  <c r="AB103" i="36" s="1"/>
  <c r="AC103" i="36" s="1"/>
  <c r="AD103" i="36" s="1"/>
  <c r="AE103" i="36" s="1"/>
  <c r="AF103" i="36" s="1"/>
  <c r="AG103" i="36" s="1"/>
  <c r="AH103" i="36" s="1"/>
  <c r="AI103" i="36" s="1"/>
  <c r="AJ103" i="36" s="1"/>
  <c r="AK103" i="36" s="1"/>
  <c r="AL103" i="36" s="1"/>
  <c r="AM103" i="36" s="1"/>
  <c r="AN103" i="36" s="1"/>
  <c r="AO103" i="36" s="1"/>
  <c r="AP103" i="36" s="1"/>
  <c r="AQ103" i="36" s="1"/>
  <c r="AR103" i="36" s="1"/>
  <c r="AS103" i="36" s="1"/>
  <c r="AT103" i="36" s="1"/>
  <c r="AU103" i="36" s="1"/>
  <c r="AV103" i="36" s="1"/>
  <c r="AW103" i="36" s="1"/>
  <c r="AX103" i="36" s="1"/>
  <c r="AY103" i="36" s="1"/>
  <c r="AZ103" i="36" s="1"/>
  <c r="BA103" i="36" s="1"/>
  <c r="BB103" i="36" s="1"/>
  <c r="BC103" i="36" s="1"/>
  <c r="BD103" i="36" s="1"/>
  <c r="BE103" i="36" s="1"/>
  <c r="BF103" i="36" s="1"/>
  <c r="BG103" i="36" s="1"/>
  <c r="BH103" i="36" s="1"/>
  <c r="BI103" i="36" s="1"/>
  <c r="BJ103" i="36" s="1"/>
  <c r="BK103" i="36" s="1"/>
  <c r="BL103" i="36" s="1"/>
  <c r="BM103" i="36" s="1"/>
  <c r="BN103" i="36" s="1"/>
  <c r="BO103" i="36" s="1"/>
  <c r="BP103" i="36" s="1"/>
  <c r="BQ103" i="36" s="1"/>
  <c r="BR103" i="36" s="1"/>
  <c r="BS103" i="36" s="1"/>
  <c r="BT103" i="36" s="1"/>
  <c r="BU103" i="36" s="1"/>
  <c r="BV103" i="36" s="1"/>
  <c r="BW103" i="36" s="1"/>
  <c r="BX103" i="36" s="1"/>
  <c r="BY103" i="36" s="1"/>
  <c r="BZ103" i="36" s="1"/>
  <c r="CA103" i="36" s="1"/>
  <c r="CB103" i="36" s="1"/>
  <c r="CC103" i="36" s="1"/>
  <c r="CD103" i="36" s="1"/>
  <c r="CE103" i="36" s="1"/>
  <c r="CF103" i="36" s="1"/>
  <c r="CG103" i="36" s="1"/>
  <c r="CH103" i="36" s="1"/>
  <c r="CI103" i="36" s="1"/>
  <c r="CJ103" i="36" s="1"/>
  <c r="V15" i="33"/>
  <c r="CK12" i="33"/>
  <c r="V6" i="24"/>
  <c r="V15" i="24"/>
  <c r="V4" i="25"/>
  <c r="W111" i="36"/>
  <c r="X111" i="36" s="1"/>
  <c r="Y111" i="36" s="1"/>
  <c r="Z111" i="36" s="1"/>
  <c r="AA111" i="36" s="1"/>
  <c r="AB111" i="36" s="1"/>
  <c r="AC111" i="36" s="1"/>
  <c r="AD111" i="36" s="1"/>
  <c r="AE111" i="36" s="1"/>
  <c r="AF111" i="36" s="1"/>
  <c r="AG111" i="36" s="1"/>
  <c r="AH111" i="36" s="1"/>
  <c r="AI111" i="36" s="1"/>
  <c r="AJ111" i="36" s="1"/>
  <c r="AK111" i="36" s="1"/>
  <c r="AL111" i="36" s="1"/>
  <c r="AM111" i="36" s="1"/>
  <c r="AN111" i="36" s="1"/>
  <c r="AO111" i="36" s="1"/>
  <c r="AP111" i="36" s="1"/>
  <c r="AQ111" i="36" s="1"/>
  <c r="AR111" i="36" s="1"/>
  <c r="AS111" i="36" s="1"/>
  <c r="AT111" i="36" s="1"/>
  <c r="AU111" i="36" s="1"/>
  <c r="AV111" i="36" s="1"/>
  <c r="AW111" i="36" s="1"/>
  <c r="AX111" i="36" s="1"/>
  <c r="AY111" i="36" s="1"/>
  <c r="AZ111" i="36" s="1"/>
  <c r="BA111" i="36" s="1"/>
  <c r="BB111" i="36" s="1"/>
  <c r="BC111" i="36" s="1"/>
  <c r="BD111" i="36" s="1"/>
  <c r="BE111" i="36" s="1"/>
  <c r="BF111" i="36" s="1"/>
  <c r="BG111" i="36" s="1"/>
  <c r="BH111" i="36" s="1"/>
  <c r="BI111" i="36" s="1"/>
  <c r="BJ111" i="36" s="1"/>
  <c r="BK111" i="36" s="1"/>
  <c r="BL111" i="36" s="1"/>
  <c r="BM111" i="36" s="1"/>
  <c r="BN111" i="36" s="1"/>
  <c r="BO111" i="36" s="1"/>
  <c r="BP111" i="36" s="1"/>
  <c r="BQ111" i="36" s="1"/>
  <c r="BR111" i="36" s="1"/>
  <c r="BS111" i="36" s="1"/>
  <c r="BT111" i="36" s="1"/>
  <c r="BU111" i="36" s="1"/>
  <c r="BV111" i="36" s="1"/>
  <c r="BW111" i="36" s="1"/>
  <c r="BX111" i="36" s="1"/>
  <c r="BY111" i="36" s="1"/>
  <c r="BZ111" i="36" s="1"/>
  <c r="CA111" i="36" s="1"/>
  <c r="CB111" i="36" s="1"/>
  <c r="CC111" i="36" s="1"/>
  <c r="CD111" i="36" s="1"/>
  <c r="CE111" i="36" s="1"/>
  <c r="CF111" i="36" s="1"/>
  <c r="CG111" i="36" s="1"/>
  <c r="CH111" i="36" s="1"/>
  <c r="CI111" i="36" s="1"/>
  <c r="CJ111" i="36" s="1"/>
  <c r="W73" i="36"/>
  <c r="W86" i="36" s="1"/>
  <c r="W11" i="24"/>
  <c r="W15" i="23"/>
  <c r="W16" i="23" s="1"/>
  <c r="X107" i="36" l="1"/>
  <c r="Y107" i="36" s="1"/>
  <c r="Z107" i="36" s="1"/>
  <c r="AA107" i="36" s="1"/>
  <c r="AB107" i="36" s="1"/>
  <c r="AC107" i="36" s="1"/>
  <c r="AD107" i="36" s="1"/>
  <c r="AE107" i="36" s="1"/>
  <c r="AF107" i="36" s="1"/>
  <c r="AG107" i="36" s="1"/>
  <c r="AH107" i="36" s="1"/>
  <c r="AI107" i="36" s="1"/>
  <c r="AJ107" i="36" s="1"/>
  <c r="AK107" i="36" s="1"/>
  <c r="AL107" i="36" s="1"/>
  <c r="AM107" i="36" s="1"/>
  <c r="AN107" i="36" s="1"/>
  <c r="AO107" i="36" s="1"/>
  <c r="AP107" i="36" s="1"/>
  <c r="AQ107" i="36" s="1"/>
  <c r="AR107" i="36" s="1"/>
  <c r="AS107" i="36" s="1"/>
  <c r="AT107" i="36" s="1"/>
  <c r="AU107" i="36" s="1"/>
  <c r="AV107" i="36" s="1"/>
  <c r="AW107" i="36" s="1"/>
  <c r="AX107" i="36" s="1"/>
  <c r="AY107" i="36" s="1"/>
  <c r="AZ107" i="36" s="1"/>
  <c r="BA107" i="36" s="1"/>
  <c r="BB107" i="36" s="1"/>
  <c r="BC107" i="36" s="1"/>
  <c r="BD107" i="36" s="1"/>
  <c r="BE107" i="36" s="1"/>
  <c r="BF107" i="36" s="1"/>
  <c r="BG107" i="36" s="1"/>
  <c r="BH107" i="36" s="1"/>
  <c r="BI107" i="36" s="1"/>
  <c r="BJ107" i="36" s="1"/>
  <c r="BK107" i="36" s="1"/>
  <c r="BL107" i="36" s="1"/>
  <c r="BM107" i="36" s="1"/>
  <c r="BN107" i="36" s="1"/>
  <c r="BO107" i="36" s="1"/>
  <c r="BP107" i="36" s="1"/>
  <c r="BQ107" i="36" s="1"/>
  <c r="BR107" i="36" s="1"/>
  <c r="BS107" i="36" s="1"/>
  <c r="BT107" i="36" s="1"/>
  <c r="BU107" i="36" s="1"/>
  <c r="BV107" i="36" s="1"/>
  <c r="BW107" i="36" s="1"/>
  <c r="BX107" i="36" s="1"/>
  <c r="BY107" i="36" s="1"/>
  <c r="BZ107" i="36" s="1"/>
  <c r="CA107" i="36" s="1"/>
  <c r="CB107" i="36" s="1"/>
  <c r="CC107" i="36" s="1"/>
  <c r="CD107" i="36" s="1"/>
  <c r="CE107" i="36" s="1"/>
  <c r="CF107" i="36" s="1"/>
  <c r="CG107" i="36" s="1"/>
  <c r="CH107" i="36" s="1"/>
  <c r="CI107" i="36" s="1"/>
  <c r="CJ107" i="36" s="1"/>
  <c r="X90" i="36"/>
  <c r="X109" i="36"/>
  <c r="Y109" i="36" s="1"/>
  <c r="Z109" i="36" s="1"/>
  <c r="AA109" i="36" s="1"/>
  <c r="AB109" i="36" s="1"/>
  <c r="AC109" i="36" s="1"/>
  <c r="AD109" i="36" s="1"/>
  <c r="AE109" i="36" s="1"/>
  <c r="AF109" i="36" s="1"/>
  <c r="AG109" i="36" s="1"/>
  <c r="AH109" i="36" s="1"/>
  <c r="AI109" i="36" s="1"/>
  <c r="AJ109" i="36" s="1"/>
  <c r="AK109" i="36" s="1"/>
  <c r="AL109" i="36" s="1"/>
  <c r="AM109" i="36" s="1"/>
  <c r="AN109" i="36" s="1"/>
  <c r="AO109" i="36" s="1"/>
  <c r="AP109" i="36" s="1"/>
  <c r="AQ109" i="36" s="1"/>
  <c r="AR109" i="36" s="1"/>
  <c r="AS109" i="36" s="1"/>
  <c r="AT109" i="36" s="1"/>
  <c r="AU109" i="36" s="1"/>
  <c r="AV109" i="36" s="1"/>
  <c r="AW109" i="36" s="1"/>
  <c r="AX109" i="36" s="1"/>
  <c r="AY109" i="36" s="1"/>
  <c r="AZ109" i="36" s="1"/>
  <c r="BA109" i="36" s="1"/>
  <c r="BB109" i="36" s="1"/>
  <c r="BC109" i="36" s="1"/>
  <c r="BD109" i="36" s="1"/>
  <c r="BE109" i="36" s="1"/>
  <c r="BF109" i="36" s="1"/>
  <c r="BG109" i="36" s="1"/>
  <c r="BH109" i="36" s="1"/>
  <c r="BI109" i="36" s="1"/>
  <c r="BJ109" i="36" s="1"/>
  <c r="BK109" i="36" s="1"/>
  <c r="BL109" i="36" s="1"/>
  <c r="BM109" i="36" s="1"/>
  <c r="BN109" i="36" s="1"/>
  <c r="BO109" i="36" s="1"/>
  <c r="BP109" i="36" s="1"/>
  <c r="BQ109" i="36" s="1"/>
  <c r="BR109" i="36" s="1"/>
  <c r="BS109" i="36" s="1"/>
  <c r="BT109" i="36" s="1"/>
  <c r="BU109" i="36" s="1"/>
  <c r="BV109" i="36" s="1"/>
  <c r="BW109" i="36" s="1"/>
  <c r="BX109" i="36" s="1"/>
  <c r="BY109" i="36" s="1"/>
  <c r="BZ109" i="36" s="1"/>
  <c r="CA109" i="36" s="1"/>
  <c r="CB109" i="36" s="1"/>
  <c r="CC109" i="36" s="1"/>
  <c r="CD109" i="36" s="1"/>
  <c r="CE109" i="36" s="1"/>
  <c r="CF109" i="36" s="1"/>
  <c r="CG109" i="36" s="1"/>
  <c r="CH109" i="36" s="1"/>
  <c r="CI109" i="36" s="1"/>
  <c r="CJ109" i="36" s="1"/>
  <c r="X108" i="36"/>
  <c r="Y108" i="36" s="1"/>
  <c r="Z108" i="36" s="1"/>
  <c r="AA108" i="36" s="1"/>
  <c r="AB108" i="36" s="1"/>
  <c r="AC108" i="36" s="1"/>
  <c r="AD108" i="36" s="1"/>
  <c r="AE108" i="36" s="1"/>
  <c r="AF108" i="36" s="1"/>
  <c r="AG108" i="36" s="1"/>
  <c r="AH108" i="36" s="1"/>
  <c r="AI108" i="36" s="1"/>
  <c r="AJ108" i="36" s="1"/>
  <c r="AK108" i="36" s="1"/>
  <c r="AL108" i="36" s="1"/>
  <c r="AM108" i="36" s="1"/>
  <c r="AN108" i="36" s="1"/>
  <c r="AO108" i="36" s="1"/>
  <c r="AP108" i="36" s="1"/>
  <c r="AQ108" i="36" s="1"/>
  <c r="AR108" i="36" s="1"/>
  <c r="AS108" i="36" s="1"/>
  <c r="AT108" i="36" s="1"/>
  <c r="AU108" i="36" s="1"/>
  <c r="AV108" i="36" s="1"/>
  <c r="AW108" i="36" s="1"/>
  <c r="AX108" i="36" s="1"/>
  <c r="AY108" i="36" s="1"/>
  <c r="AZ108" i="36" s="1"/>
  <c r="BA108" i="36" s="1"/>
  <c r="BB108" i="36" s="1"/>
  <c r="BC108" i="36" s="1"/>
  <c r="BD108" i="36" s="1"/>
  <c r="BE108" i="36" s="1"/>
  <c r="BF108" i="36" s="1"/>
  <c r="BG108" i="36" s="1"/>
  <c r="BH108" i="36" s="1"/>
  <c r="BI108" i="36" s="1"/>
  <c r="BJ108" i="36" s="1"/>
  <c r="BK108" i="36" s="1"/>
  <c r="BL108" i="36" s="1"/>
  <c r="BM108" i="36" s="1"/>
  <c r="BN108" i="36" s="1"/>
  <c r="BO108" i="36" s="1"/>
  <c r="BP108" i="36" s="1"/>
  <c r="BQ108" i="36" s="1"/>
  <c r="BR108" i="36" s="1"/>
  <c r="BS108" i="36" s="1"/>
  <c r="BT108" i="36" s="1"/>
  <c r="BU108" i="36" s="1"/>
  <c r="BV108" i="36" s="1"/>
  <c r="BW108" i="36" s="1"/>
  <c r="BX108" i="36" s="1"/>
  <c r="BY108" i="36" s="1"/>
  <c r="BZ108" i="36" s="1"/>
  <c r="CA108" i="36" s="1"/>
  <c r="CB108" i="36" s="1"/>
  <c r="CC108" i="36" s="1"/>
  <c r="CD108" i="36" s="1"/>
  <c r="CE108" i="36" s="1"/>
  <c r="CF108" i="36" s="1"/>
  <c r="CG108" i="36" s="1"/>
  <c r="CH108" i="36" s="1"/>
  <c r="CI108" i="36" s="1"/>
  <c r="CJ108" i="36" s="1"/>
  <c r="X113" i="36"/>
  <c r="Y113" i="36" s="1"/>
  <c r="Z113" i="36" s="1"/>
  <c r="AA113" i="36" s="1"/>
  <c r="AB113" i="36" s="1"/>
  <c r="AC113" i="36" s="1"/>
  <c r="AD113" i="36" s="1"/>
  <c r="AE113" i="36" s="1"/>
  <c r="AF113" i="36" s="1"/>
  <c r="AG113" i="36" s="1"/>
  <c r="AH113" i="36" s="1"/>
  <c r="AI113" i="36" s="1"/>
  <c r="AJ113" i="36" s="1"/>
  <c r="AK113" i="36" s="1"/>
  <c r="AL113" i="36" s="1"/>
  <c r="AM113" i="36" s="1"/>
  <c r="AN113" i="36" s="1"/>
  <c r="AO113" i="36" s="1"/>
  <c r="AP113" i="36" s="1"/>
  <c r="AQ113" i="36" s="1"/>
  <c r="AR113" i="36" s="1"/>
  <c r="AS113" i="36" s="1"/>
  <c r="AT113" i="36" s="1"/>
  <c r="AU113" i="36" s="1"/>
  <c r="AV113" i="36" s="1"/>
  <c r="AW113" i="36" s="1"/>
  <c r="AX113" i="36" s="1"/>
  <c r="AY113" i="36" s="1"/>
  <c r="AZ113" i="36" s="1"/>
  <c r="BA113" i="36" s="1"/>
  <c r="BB113" i="36" s="1"/>
  <c r="BC113" i="36" s="1"/>
  <c r="BD113" i="36" s="1"/>
  <c r="BE113" i="36" s="1"/>
  <c r="BF113" i="36" s="1"/>
  <c r="BG113" i="36" s="1"/>
  <c r="BH113" i="36" s="1"/>
  <c r="BI113" i="36" s="1"/>
  <c r="BJ113" i="36" s="1"/>
  <c r="BK113" i="36" s="1"/>
  <c r="BL113" i="36" s="1"/>
  <c r="BM113" i="36" s="1"/>
  <c r="BN113" i="36" s="1"/>
  <c r="BO113" i="36" s="1"/>
  <c r="BP113" i="36" s="1"/>
  <c r="BQ113" i="36" s="1"/>
  <c r="BR113" i="36" s="1"/>
  <c r="BS113" i="36" s="1"/>
  <c r="BT113" i="36" s="1"/>
  <c r="BU113" i="36" s="1"/>
  <c r="BV113" i="36" s="1"/>
  <c r="BW113" i="36" s="1"/>
  <c r="BX113" i="36" s="1"/>
  <c r="BY113" i="36" s="1"/>
  <c r="BZ113" i="36" s="1"/>
  <c r="CA113" i="36" s="1"/>
  <c r="CB113" i="36" s="1"/>
  <c r="CC113" i="36" s="1"/>
  <c r="CD113" i="36" s="1"/>
  <c r="CE113" i="36" s="1"/>
  <c r="CF113" i="36" s="1"/>
  <c r="CG113" i="36" s="1"/>
  <c r="CH113" i="36" s="1"/>
  <c r="CI113" i="36" s="1"/>
  <c r="CJ113" i="36" s="1"/>
  <c r="X110" i="36"/>
  <c r="Y110" i="36" s="1"/>
  <c r="Z110" i="36" s="1"/>
  <c r="AA110" i="36" s="1"/>
  <c r="AB110" i="36" s="1"/>
  <c r="AC110" i="36" s="1"/>
  <c r="AD110" i="36" s="1"/>
  <c r="AE110" i="36" s="1"/>
  <c r="AF110" i="36" s="1"/>
  <c r="AG110" i="36" s="1"/>
  <c r="AH110" i="36" s="1"/>
  <c r="AI110" i="36" s="1"/>
  <c r="AJ110" i="36" s="1"/>
  <c r="AK110" i="36" s="1"/>
  <c r="AL110" i="36" s="1"/>
  <c r="AM110" i="36" s="1"/>
  <c r="AN110" i="36" s="1"/>
  <c r="AO110" i="36" s="1"/>
  <c r="AP110" i="36" s="1"/>
  <c r="AQ110" i="36" s="1"/>
  <c r="AR110" i="36" s="1"/>
  <c r="AS110" i="36" s="1"/>
  <c r="AT110" i="36" s="1"/>
  <c r="AU110" i="36" s="1"/>
  <c r="AV110" i="36" s="1"/>
  <c r="AW110" i="36" s="1"/>
  <c r="AX110" i="36" s="1"/>
  <c r="AY110" i="36" s="1"/>
  <c r="AZ110" i="36" s="1"/>
  <c r="BA110" i="36" s="1"/>
  <c r="BB110" i="36" s="1"/>
  <c r="BC110" i="36" s="1"/>
  <c r="BD110" i="36" s="1"/>
  <c r="BE110" i="36" s="1"/>
  <c r="BF110" i="36" s="1"/>
  <c r="BG110" i="36" s="1"/>
  <c r="BH110" i="36" s="1"/>
  <c r="BI110" i="36" s="1"/>
  <c r="BJ110" i="36" s="1"/>
  <c r="BK110" i="36" s="1"/>
  <c r="BL110" i="36" s="1"/>
  <c r="BM110" i="36" s="1"/>
  <c r="BN110" i="36" s="1"/>
  <c r="BO110" i="36" s="1"/>
  <c r="BP110" i="36" s="1"/>
  <c r="BQ110" i="36" s="1"/>
  <c r="BR110" i="36" s="1"/>
  <c r="BS110" i="36" s="1"/>
  <c r="BT110" i="36" s="1"/>
  <c r="BU110" i="36" s="1"/>
  <c r="BV110" i="36" s="1"/>
  <c r="BW110" i="36" s="1"/>
  <c r="BX110" i="36" s="1"/>
  <c r="BY110" i="36" s="1"/>
  <c r="BZ110" i="36" s="1"/>
  <c r="CA110" i="36" s="1"/>
  <c r="CB110" i="36" s="1"/>
  <c r="CC110" i="36" s="1"/>
  <c r="CD110" i="36" s="1"/>
  <c r="CE110" i="36" s="1"/>
  <c r="CF110" i="36" s="1"/>
  <c r="CG110" i="36" s="1"/>
  <c r="CH110" i="36" s="1"/>
  <c r="CI110" i="36" s="1"/>
  <c r="CJ110" i="36" s="1"/>
  <c r="X7" i="24"/>
  <c r="X7" i="25"/>
  <c r="X67" i="25" s="1"/>
  <c r="X86" i="36"/>
  <c r="X87" i="36" s="1"/>
  <c r="X15" i="23"/>
  <c r="X16" i="23" s="1"/>
  <c r="X8" i="25"/>
  <c r="X68" i="25" s="1"/>
  <c r="X6" i="24"/>
  <c r="X15" i="24"/>
  <c r="X6" i="25"/>
  <c r="X66" i="25" s="1"/>
  <c r="Y30" i="25"/>
  <c r="Y90" i="36"/>
  <c r="X100" i="36"/>
  <c r="W4" i="25"/>
  <c r="X4" i="25" s="1"/>
  <c r="W6" i="24"/>
  <c r="W15" i="24"/>
  <c r="W87" i="36"/>
  <c r="V64" i="25"/>
  <c r="V9" i="25"/>
  <c r="V16" i="33"/>
  <c r="CK16" i="33" s="1"/>
  <c r="CK15" i="33"/>
  <c r="V87" i="36"/>
  <c r="V5" i="24"/>
  <c r="V16" i="24" s="1"/>
  <c r="W7" i="24"/>
  <c r="W5" i="25"/>
  <c r="W65" i="25" s="1"/>
  <c r="V13" i="25"/>
  <c r="W102" i="36"/>
  <c r="X102" i="36" s="1"/>
  <c r="Y102" i="36" s="1"/>
  <c r="Z102" i="36" s="1"/>
  <c r="AA102" i="36" s="1"/>
  <c r="AB102" i="36" s="1"/>
  <c r="AC102" i="36" s="1"/>
  <c r="AD102" i="36" s="1"/>
  <c r="AE102" i="36" s="1"/>
  <c r="AF102" i="36" s="1"/>
  <c r="AG102" i="36" s="1"/>
  <c r="AH102" i="36" s="1"/>
  <c r="AI102" i="36" s="1"/>
  <c r="AJ102" i="36" s="1"/>
  <c r="AK102" i="36" s="1"/>
  <c r="AL102" i="36" s="1"/>
  <c r="AM102" i="36" s="1"/>
  <c r="AN102" i="36" s="1"/>
  <c r="AO102" i="36" s="1"/>
  <c r="AP102" i="36" s="1"/>
  <c r="AQ102" i="36" s="1"/>
  <c r="AR102" i="36" s="1"/>
  <c r="AS102" i="36" s="1"/>
  <c r="AT102" i="36" s="1"/>
  <c r="AU102" i="36" s="1"/>
  <c r="AV102" i="36" s="1"/>
  <c r="AW102" i="36" s="1"/>
  <c r="AX102" i="36" s="1"/>
  <c r="AY102" i="36" s="1"/>
  <c r="AZ102" i="36" s="1"/>
  <c r="BA102" i="36" s="1"/>
  <c r="BB102" i="36" s="1"/>
  <c r="BC102" i="36" s="1"/>
  <c r="BD102" i="36" s="1"/>
  <c r="BE102" i="36" s="1"/>
  <c r="BF102" i="36" s="1"/>
  <c r="BG102" i="36" s="1"/>
  <c r="BH102" i="36" s="1"/>
  <c r="BI102" i="36" s="1"/>
  <c r="BJ102" i="36" s="1"/>
  <c r="BK102" i="36" s="1"/>
  <c r="BL102" i="36" s="1"/>
  <c r="BM102" i="36" s="1"/>
  <c r="BN102" i="36" s="1"/>
  <c r="BO102" i="36" s="1"/>
  <c r="BP102" i="36" s="1"/>
  <c r="BQ102" i="36" s="1"/>
  <c r="BR102" i="36" s="1"/>
  <c r="BS102" i="36" s="1"/>
  <c r="BT102" i="36" s="1"/>
  <c r="BU102" i="36" s="1"/>
  <c r="BV102" i="36" s="1"/>
  <c r="BW102" i="36" s="1"/>
  <c r="BX102" i="36" s="1"/>
  <c r="BY102" i="36" s="1"/>
  <c r="BZ102" i="36" s="1"/>
  <c r="CA102" i="36" s="1"/>
  <c r="CB102" i="36" s="1"/>
  <c r="CC102" i="36" s="1"/>
  <c r="CD102" i="36" s="1"/>
  <c r="CE102" i="36" s="1"/>
  <c r="CF102" i="36" s="1"/>
  <c r="CG102" i="36" s="1"/>
  <c r="CH102" i="36" s="1"/>
  <c r="CI102" i="36" s="1"/>
  <c r="CJ102" i="36" s="1"/>
  <c r="X64" i="25" l="1"/>
  <c r="X5" i="24"/>
  <c r="X16" i="24" s="1"/>
  <c r="X5" i="25"/>
  <c r="X65" i="25" s="1"/>
  <c r="Z90" i="36"/>
  <c r="Y100" i="36"/>
  <c r="Y116" i="36" s="1"/>
  <c r="Z30" i="25"/>
  <c r="Y31" i="25"/>
  <c r="W100" i="36"/>
  <c r="W13" i="25"/>
  <c r="X13" i="25" s="1"/>
  <c r="V10" i="25"/>
  <c r="V69" i="25"/>
  <c r="V27" i="25"/>
  <c r="V31" i="25" s="1"/>
  <c r="W5" i="24"/>
  <c r="D2" i="24" s="1"/>
  <c r="V100" i="36"/>
  <c r="V115" i="36"/>
  <c r="W115" i="36" s="1"/>
  <c r="X115" i="36" s="1"/>
  <c r="X116" i="36" s="1"/>
  <c r="W9" i="25"/>
  <c r="W64" i="25"/>
  <c r="X9" i="25" l="1"/>
  <c r="AA30" i="25"/>
  <c r="Z31" i="25"/>
  <c r="AA90" i="36"/>
  <c r="Z100" i="36"/>
  <c r="Z116" i="36" s="1"/>
  <c r="V116" i="36"/>
  <c r="W69" i="25"/>
  <c r="W10" i="25"/>
  <c r="W27" i="25"/>
  <c r="W16" i="24"/>
  <c r="W116" i="36"/>
  <c r="X69" i="25" l="1"/>
  <c r="X27" i="25"/>
  <c r="X31" i="25" s="1"/>
  <c r="X10" i="25"/>
  <c r="AB90" i="36"/>
  <c r="AA100" i="36"/>
  <c r="AA116" i="36" s="1"/>
  <c r="AB30" i="25"/>
  <c r="AA31" i="25"/>
  <c r="W31" i="25"/>
  <c r="AC30" i="25" l="1"/>
  <c r="AB31" i="25"/>
  <c r="AC90" i="36"/>
  <c r="AB100" i="36"/>
  <c r="AB116" i="36" s="1"/>
  <c r="AD90" i="36" l="1"/>
  <c r="AC100" i="36"/>
  <c r="AC116" i="36" s="1"/>
  <c r="AD30" i="25"/>
  <c r="AC31" i="25"/>
  <c r="AE30" i="25" l="1"/>
  <c r="AD31" i="25"/>
  <c r="AE90" i="36"/>
  <c r="AD100" i="36"/>
  <c r="AD116" i="36" s="1"/>
  <c r="AF90" i="36" l="1"/>
  <c r="AE100" i="36"/>
  <c r="AE116" i="36" s="1"/>
  <c r="AF30" i="25"/>
  <c r="AE31" i="25"/>
  <c r="AG30" i="25" l="1"/>
  <c r="AF31" i="25"/>
  <c r="AG90" i="36"/>
  <c r="AF100" i="36"/>
  <c r="AF116" i="36" s="1"/>
  <c r="AH90" i="36" l="1"/>
  <c r="AG100" i="36"/>
  <c r="AG116" i="36" s="1"/>
  <c r="AH30" i="25"/>
  <c r="AG31" i="25"/>
  <c r="AI30" i="25" l="1"/>
  <c r="AH31" i="25"/>
  <c r="AI90" i="36"/>
  <c r="AH100" i="36"/>
  <c r="AH116" i="36" s="1"/>
  <c r="AJ90" i="36" l="1"/>
  <c r="AI100" i="36"/>
  <c r="AI116" i="36" s="1"/>
  <c r="AJ30" i="25"/>
  <c r="AI31" i="25"/>
  <c r="AK30" i="25" l="1"/>
  <c r="AJ31" i="25"/>
  <c r="AK90" i="36"/>
  <c r="AJ100" i="36"/>
  <c r="AJ116" i="36" s="1"/>
  <c r="AL90" i="36" l="1"/>
  <c r="AK100" i="36"/>
  <c r="AK116" i="36" s="1"/>
  <c r="AL30" i="25"/>
  <c r="AK31" i="25"/>
  <c r="AM30" i="25" l="1"/>
  <c r="AL31" i="25"/>
  <c r="AM90" i="36"/>
  <c r="AL100" i="36"/>
  <c r="AL116" i="36" s="1"/>
  <c r="AN90" i="36" l="1"/>
  <c r="AM100" i="36"/>
  <c r="AM116" i="36" s="1"/>
  <c r="AN30" i="25"/>
  <c r="AM31" i="25"/>
  <c r="AO30" i="25" l="1"/>
  <c r="AN31" i="25"/>
  <c r="AO90" i="36"/>
  <c r="AN100" i="36"/>
  <c r="AN116" i="36" s="1"/>
  <c r="AP90" i="36" l="1"/>
  <c r="AO100" i="36"/>
  <c r="AO116" i="36" s="1"/>
  <c r="AP30" i="25"/>
  <c r="AO31" i="25"/>
  <c r="AQ30" i="25" l="1"/>
  <c r="AP31" i="25"/>
  <c r="AQ90" i="36"/>
  <c r="AP100" i="36"/>
  <c r="AP116" i="36" s="1"/>
  <c r="AR90" i="36" l="1"/>
  <c r="AQ100" i="36"/>
  <c r="AQ116" i="36" s="1"/>
  <c r="AR30" i="25"/>
  <c r="AQ31" i="25"/>
  <c r="AS30" i="25" l="1"/>
  <c r="AR31" i="25"/>
  <c r="AS90" i="36"/>
  <c r="AR100" i="36"/>
  <c r="AR116" i="36" s="1"/>
  <c r="AT90" i="36" l="1"/>
  <c r="AS100" i="36"/>
  <c r="AS116" i="36" s="1"/>
  <c r="AT30" i="25"/>
  <c r="AS31" i="25"/>
  <c r="AU30" i="25" l="1"/>
  <c r="AT31" i="25"/>
  <c r="AU90" i="36"/>
  <c r="AT100" i="36"/>
  <c r="AT116" i="36" s="1"/>
  <c r="AV90" i="36" l="1"/>
  <c r="AU100" i="36"/>
  <c r="AU116" i="36" s="1"/>
  <c r="AV30" i="25"/>
  <c r="AU31" i="25"/>
  <c r="AW30" i="25" l="1"/>
  <c r="AV31" i="25"/>
  <c r="AW90" i="36"/>
  <c r="AV100" i="36"/>
  <c r="AV116" i="36" s="1"/>
  <c r="AX90" i="36" l="1"/>
  <c r="AW100" i="36"/>
  <c r="AW116" i="36" s="1"/>
  <c r="AX30" i="25"/>
  <c r="AW31" i="25"/>
  <c r="AY30" i="25" l="1"/>
  <c r="AX31" i="25"/>
  <c r="AY90" i="36"/>
  <c r="AX100" i="36"/>
  <c r="AX116" i="36" s="1"/>
  <c r="AZ90" i="36" l="1"/>
  <c r="AY100" i="36"/>
  <c r="AY116" i="36" s="1"/>
  <c r="AZ30" i="25"/>
  <c r="AY31" i="25"/>
  <c r="BA30" i="25" l="1"/>
  <c r="AZ31" i="25"/>
  <c r="BA90" i="36"/>
  <c r="AZ100" i="36"/>
  <c r="AZ116" i="36" s="1"/>
  <c r="BB90" i="36" l="1"/>
  <c r="BA100" i="36"/>
  <c r="BA116" i="36" s="1"/>
  <c r="BB30" i="25"/>
  <c r="BA31" i="25"/>
  <c r="BC30" i="25" l="1"/>
  <c r="BB31" i="25"/>
  <c r="BC90" i="36"/>
  <c r="BB100" i="36"/>
  <c r="BB116" i="36" s="1"/>
  <c r="BD90" i="36" l="1"/>
  <c r="BC100" i="36"/>
  <c r="BC116" i="36" s="1"/>
  <c r="BD30" i="25"/>
  <c r="BC31" i="25"/>
  <c r="BE30" i="25" l="1"/>
  <c r="BD31" i="25"/>
  <c r="BE90" i="36"/>
  <c r="BD100" i="36"/>
  <c r="BD116" i="36" s="1"/>
  <c r="BF90" i="36" l="1"/>
  <c r="BE100" i="36"/>
  <c r="BE116" i="36" s="1"/>
  <c r="BF30" i="25"/>
  <c r="BE31" i="25"/>
  <c r="BG30" i="25" l="1"/>
  <c r="BF31" i="25"/>
  <c r="BG90" i="36"/>
  <c r="BF100" i="36"/>
  <c r="BF116" i="36" s="1"/>
  <c r="BH90" i="36" l="1"/>
  <c r="BG100" i="36"/>
  <c r="BG116" i="36" s="1"/>
  <c r="BH30" i="25"/>
  <c r="BG31" i="25"/>
  <c r="BI30" i="25" l="1"/>
  <c r="BH31" i="25"/>
  <c r="BI90" i="36"/>
  <c r="BH100" i="36"/>
  <c r="BH116" i="36" s="1"/>
  <c r="BJ90" i="36" l="1"/>
  <c r="BI100" i="36"/>
  <c r="BI116" i="36" s="1"/>
  <c r="BJ30" i="25"/>
  <c r="BI31" i="25"/>
  <c r="BK30" i="25" l="1"/>
  <c r="BJ31" i="25"/>
  <c r="BK90" i="36"/>
  <c r="BJ100" i="36"/>
  <c r="BJ116" i="36" s="1"/>
  <c r="BL90" i="36" l="1"/>
  <c r="BK100" i="36"/>
  <c r="BK116" i="36" s="1"/>
  <c r="BL30" i="25"/>
  <c r="BK31" i="25"/>
  <c r="BM30" i="25" l="1"/>
  <c r="BL31" i="25"/>
  <c r="BM90" i="36"/>
  <c r="BL100" i="36"/>
  <c r="BL116" i="36" s="1"/>
  <c r="BN90" i="36" l="1"/>
  <c r="BM100" i="36"/>
  <c r="BM116" i="36" s="1"/>
  <c r="BN30" i="25"/>
  <c r="BM31" i="25"/>
  <c r="BO30" i="25" l="1"/>
  <c r="BN31" i="25"/>
  <c r="BO90" i="36"/>
  <c r="BN100" i="36"/>
  <c r="BN116" i="36" s="1"/>
  <c r="BP90" i="36" l="1"/>
  <c r="BO100" i="36"/>
  <c r="BO116" i="36" s="1"/>
  <c r="BP30" i="25"/>
  <c r="BO31" i="25"/>
  <c r="BQ30" i="25" l="1"/>
  <c r="BP31" i="25"/>
  <c r="BQ90" i="36"/>
  <c r="BP100" i="36"/>
  <c r="BP116" i="36" s="1"/>
  <c r="BR90" i="36" l="1"/>
  <c r="BQ100" i="36"/>
  <c r="BQ116" i="36" s="1"/>
  <c r="BR30" i="25"/>
  <c r="BQ31" i="25"/>
  <c r="BS30" i="25" l="1"/>
  <c r="BR31" i="25"/>
  <c r="BS90" i="36"/>
  <c r="BR100" i="36"/>
  <c r="BR116" i="36" s="1"/>
  <c r="BT90" i="36" l="1"/>
  <c r="BS100" i="36"/>
  <c r="BS116" i="36" s="1"/>
  <c r="BT30" i="25"/>
  <c r="BS31" i="25"/>
  <c r="BU30" i="25" l="1"/>
  <c r="BT31" i="25"/>
  <c r="BU90" i="36"/>
  <c r="BT100" i="36"/>
  <c r="BT116" i="36" s="1"/>
  <c r="BV90" i="36" l="1"/>
  <c r="BU100" i="36"/>
  <c r="BU116" i="36" s="1"/>
  <c r="BV30" i="25"/>
  <c r="BU31" i="25"/>
  <c r="BW30" i="25" l="1"/>
  <c r="BV31" i="25"/>
  <c r="BW90" i="36"/>
  <c r="BV100" i="36"/>
  <c r="BV116" i="36" s="1"/>
  <c r="BX90" i="36" l="1"/>
  <c r="BW100" i="36"/>
  <c r="BW116" i="36" s="1"/>
  <c r="BX30" i="25"/>
  <c r="BW31" i="25"/>
  <c r="BY30" i="25" l="1"/>
  <c r="BX31" i="25"/>
  <c r="BY90" i="36"/>
  <c r="BX100" i="36"/>
  <c r="BX116" i="36" s="1"/>
  <c r="BZ90" i="36" l="1"/>
  <c r="BY100" i="36"/>
  <c r="BY116" i="36" s="1"/>
  <c r="BZ30" i="25"/>
  <c r="BY31" i="25"/>
  <c r="CA30" i="25" l="1"/>
  <c r="BZ31" i="25"/>
  <c r="CA90" i="36"/>
  <c r="BZ100" i="36"/>
  <c r="BZ116" i="36" s="1"/>
  <c r="CB90" i="36" l="1"/>
  <c r="CA100" i="36"/>
  <c r="CA116" i="36" s="1"/>
  <c r="CB30" i="25"/>
  <c r="CA31" i="25"/>
  <c r="CC30" i="25" l="1"/>
  <c r="CB31" i="25"/>
  <c r="CC90" i="36"/>
  <c r="CB100" i="36"/>
  <c r="CB116" i="36" s="1"/>
  <c r="CD90" i="36" l="1"/>
  <c r="CC100" i="36"/>
  <c r="CC116" i="36" s="1"/>
  <c r="CD30" i="25"/>
  <c r="CC31" i="25"/>
  <c r="CE30" i="25" l="1"/>
  <c r="CD31" i="25"/>
  <c r="CE90" i="36"/>
  <c r="CD100" i="36"/>
  <c r="CD116" i="36" s="1"/>
  <c r="CF90" i="36" l="1"/>
  <c r="CE100" i="36"/>
  <c r="CE116" i="36" s="1"/>
  <c r="CF30" i="25"/>
  <c r="CE31" i="25"/>
  <c r="CG30" i="25" l="1"/>
  <c r="CF31" i="25"/>
  <c r="CG90" i="36"/>
  <c r="CF100" i="36"/>
  <c r="CF116" i="36" s="1"/>
  <c r="CH90" i="36" l="1"/>
  <c r="CG100" i="36"/>
  <c r="CG116" i="36" s="1"/>
  <c r="CH30" i="25"/>
  <c r="CG31" i="25"/>
  <c r="CI30" i="25" l="1"/>
  <c r="CH31" i="25"/>
  <c r="CI90" i="36"/>
  <c r="CH100" i="36"/>
  <c r="CH116" i="36" s="1"/>
  <c r="CJ90" i="36" l="1"/>
  <c r="CJ100" i="36" s="1"/>
  <c r="CJ116" i="36" s="1"/>
  <c r="CI100" i="36"/>
  <c r="CI116" i="36" s="1"/>
  <c r="CJ30" i="25"/>
  <c r="CJ31" i="25" s="1"/>
  <c r="CI31" i="25"/>
</calcChain>
</file>

<file path=xl/comments1.xml><?xml version="1.0" encoding="utf-8"?>
<comments xmlns="http://schemas.openxmlformats.org/spreadsheetml/2006/main">
  <authors>
    <author>Brueggemann, Jeff R</author>
  </authors>
  <commentList>
    <comment ref="AN2" authorId="0" shapeId="0">
      <text>
        <r>
          <rPr>
            <b/>
            <sz val="9"/>
            <color indexed="81"/>
            <rFont val="Tahoma"/>
            <family val="2"/>
          </rPr>
          <t>Currently the Cumulative tab is set up so that when kwh values are entered in the "ENTRY" tabs in the last month of the MEEIA2 cycle (FEB 2019) the formulas let the values run out and calculate TD for all future months in the workbook - this was done assuming that no more entries will be made starting in March of 2019.....  If MEEIA3 uses this same workbook, this formula/format may need to be adjusted to work similiar to prior months and only show the current months TD as it moves forward....(Change the (-1) value in the formula to a zero in the "KWh Cumulative tabs)</t>
        </r>
        <r>
          <rPr>
            <sz val="9"/>
            <color indexed="81"/>
            <rFont val="Tahoma"/>
            <family val="2"/>
          </rPr>
          <t xml:space="preserve">
</t>
        </r>
      </text>
    </comment>
  </commentList>
</comments>
</file>

<file path=xl/comments10.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11.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C23" authorId="0" shapeId="0">
      <text>
        <r>
          <rPr>
            <sz val="8"/>
            <color indexed="81"/>
            <rFont val="Tahoma"/>
            <family val="2"/>
          </rPr>
          <t xml:space="preserve">FORMULA:
TD = (MAScm * 0.5) + CASpm - RB) x LS) x NMR x NTGF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2.xml><?xml version="1.0" encoding="utf-8"?>
<comments xmlns="http://schemas.openxmlformats.org/spreadsheetml/2006/main">
  <authors>
    <author>Brueggemann, Jeff R</author>
  </authors>
  <commentList>
    <comment ref="G26" authorId="0" shapeId="0">
      <text>
        <r>
          <rPr>
            <b/>
            <sz val="8"/>
            <color indexed="81"/>
            <rFont val="Tahoma"/>
            <family val="2"/>
          </rPr>
          <t>This cell did not have a formula in it in the Aug TD calc. (had the prior corrected value of    The difference was only $365</t>
        </r>
      </text>
    </comment>
  </commentList>
</comments>
</file>

<file path=xl/comments3.xml><?xml version="1.0" encoding="utf-8"?>
<comments xmlns="http://schemas.openxmlformats.org/spreadsheetml/2006/main">
  <authors>
    <author>Brueggemann, Jeff R</author>
  </authors>
  <commentList>
    <comment ref="AO23" authorId="0" shapeId="0">
      <text>
        <r>
          <rPr>
            <b/>
            <sz val="9"/>
            <color indexed="81"/>
            <rFont val="Tahoma"/>
            <family val="2"/>
          </rPr>
          <t xml:space="preserve">Brueggemann, Jeff R:
</t>
        </r>
        <r>
          <rPr>
            <sz val="9"/>
            <color indexed="81"/>
            <rFont val="Tahoma"/>
            <family val="2"/>
          </rPr>
          <t xml:space="preserve">
Formula changes starting with this row:
This may need to adjust depending upon how the current MEEIA Cycle ends and the future one starts (is TD tracked in this same workbook or not, etc.)  
The (-1) value in this formula makes the calculations run out into future months as the last "Entry" for MEEIA 2 would occur in Feb 2019.....  </t>
        </r>
      </text>
    </comment>
  </commentList>
</comments>
</file>

<file path=xl/comments4.xml><?xml version="1.0" encoding="utf-8"?>
<comments xmlns="http://schemas.openxmlformats.org/spreadsheetml/2006/main">
  <authors>
    <author>Brueggemann, Jeff R</author>
    <author>Unspecified User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E19" authorId="1" shapeId="0">
      <text>
        <r>
          <rPr>
            <b/>
            <sz val="9"/>
            <color indexed="81"/>
            <rFont val="Tahoma"/>
            <family val="2"/>
          </rPr>
          <t>Unspecified User:</t>
        </r>
        <r>
          <rPr>
            <sz val="9"/>
            <color indexed="81"/>
            <rFont val="Tahoma"/>
            <family val="2"/>
          </rPr>
          <t xml:space="preserve">
Jeff adjusted the inputs to a 0.85 but this is higher because we assume we will hit the 573,000 as a net number even at 0.85 NTG.  More work needs to be done about this assumption in future updates</t>
        </r>
      </text>
    </comment>
    <comment ref="C23" authorId="0" shapeId="0">
      <text>
        <r>
          <rPr>
            <sz val="8"/>
            <color indexed="81"/>
            <rFont val="Tahoma"/>
            <family val="2"/>
          </rPr>
          <t xml:space="preserve">FORMULA:
TD = (MAScm * 0.5) + CASpm - RB) x LS) x NMR x NTGF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5.xml><?xml version="1.0" encoding="utf-8"?>
<comments xmlns="http://schemas.openxmlformats.org/spreadsheetml/2006/main">
  <authors>
    <author>Via, Timothy E</author>
    <author>Brueggemann, Jeff R</author>
    <author>Gillis, Judith</author>
  </authors>
  <commentList>
    <comment ref="J26" authorId="0" shapeId="0">
      <text>
        <r>
          <rPr>
            <b/>
            <sz val="9"/>
            <color indexed="81"/>
            <rFont val="Tahoma"/>
            <family val="2"/>
          </rPr>
          <t>Via, Timothy E:</t>
        </r>
        <r>
          <rPr>
            <sz val="9"/>
            <color indexed="81"/>
            <rFont val="Tahoma"/>
            <family val="2"/>
          </rPr>
          <t xml:space="preserve">
Variance for kWh is due to an error on a tune-up application that was manually updated.  </t>
        </r>
      </text>
    </comment>
    <comment ref="L26" authorId="0" shapeId="0">
      <text>
        <r>
          <rPr>
            <b/>
            <sz val="9"/>
            <color indexed="81"/>
            <rFont val="Tahoma"/>
            <family val="2"/>
          </rPr>
          <t>Via, Timothy E:</t>
        </r>
        <r>
          <rPr>
            <sz val="9"/>
            <color indexed="81"/>
            <rFont val="Tahoma"/>
            <family val="2"/>
          </rPr>
          <t xml:space="preserve">
Used accrual data spreadsheet instead of month end report.</t>
        </r>
      </text>
    </comment>
    <comment ref="M26" authorId="0" shapeId="0">
      <text>
        <r>
          <rPr>
            <b/>
            <sz val="9"/>
            <color indexed="81"/>
            <rFont val="Tahoma"/>
            <family val="2"/>
          </rPr>
          <t>Via, Timothy E:</t>
        </r>
        <r>
          <rPr>
            <sz val="9"/>
            <color indexed="81"/>
            <rFont val="Tahoma"/>
            <family val="2"/>
          </rPr>
          <t xml:space="preserve">
Variance for measures, kWh, and kW is due to t-stats being back populated.</t>
        </r>
      </text>
    </comment>
    <comment ref="N26" authorId="0" shapeId="0">
      <text>
        <r>
          <rPr>
            <b/>
            <sz val="9"/>
            <color indexed="81"/>
            <rFont val="Tahoma"/>
            <family val="2"/>
          </rPr>
          <t>Via, Timothy E:</t>
        </r>
        <r>
          <rPr>
            <sz val="9"/>
            <color indexed="81"/>
            <rFont val="Tahoma"/>
            <family val="2"/>
          </rPr>
          <t xml:space="preserve">
Variance for measures, incentives, kWh, and kW is due to an error that occurred during the back population of t-stats in Nov 2016.  36 records were overwriiten with an additional t-stat that had to be adjusted in Vision.</t>
        </r>
      </text>
    </comment>
    <comment ref="P26" authorId="0" shapeId="0">
      <text>
        <r>
          <rPr>
            <b/>
            <sz val="9"/>
            <color indexed="81"/>
            <rFont val="Tahoma"/>
            <family val="2"/>
          </rPr>
          <t>Via, Timothy E:</t>
        </r>
        <r>
          <rPr>
            <sz val="9"/>
            <color indexed="81"/>
            <rFont val="Tahoma"/>
            <family val="2"/>
          </rPr>
          <t xml:space="preserve">
Variance due to Vision error</t>
        </r>
      </text>
    </comment>
    <comment ref="T26" authorId="1" shapeId="0">
      <text>
        <r>
          <rPr>
            <b/>
            <sz val="9"/>
            <color indexed="81"/>
            <rFont val="Tahoma"/>
            <family val="2"/>
          </rPr>
          <t>Brueggemann, Jeff R:</t>
        </r>
        <r>
          <rPr>
            <sz val="9"/>
            <color indexed="81"/>
            <rFont val="Tahoma"/>
            <family val="2"/>
          </rPr>
          <t xml:space="preserve">
J Gillis updated on 10-5-2017</t>
        </r>
      </text>
    </comment>
    <comment ref="W31" authorId="1" shapeId="0">
      <text>
        <r>
          <rPr>
            <b/>
            <sz val="9"/>
            <color indexed="81"/>
            <rFont val="Tahoma"/>
            <family val="2"/>
          </rPr>
          <t>Brueggemann, Jeff R:</t>
        </r>
        <r>
          <rPr>
            <sz val="9"/>
            <color indexed="81"/>
            <rFont val="Tahoma"/>
            <family val="2"/>
          </rPr>
          <t xml:space="preserve">
expect this to be removed by Judy in OCT</t>
        </r>
      </text>
    </comment>
    <comment ref="J56" authorId="2" shapeId="0">
      <text>
        <r>
          <rPr>
            <b/>
            <sz val="9"/>
            <color indexed="81"/>
            <rFont val="Tahoma"/>
            <family val="2"/>
          </rPr>
          <t>Gillis, Judith:</t>
        </r>
        <r>
          <rPr>
            <sz val="9"/>
            <color indexed="81"/>
            <rFont val="Tahoma"/>
            <family val="2"/>
          </rPr>
          <t xml:space="preserve">
Retro update 10-2-17</t>
        </r>
      </text>
    </comment>
    <comment ref="K56" authorId="2" shapeId="0">
      <text>
        <r>
          <rPr>
            <b/>
            <sz val="9"/>
            <color indexed="81"/>
            <rFont val="Tahoma"/>
            <family val="2"/>
          </rPr>
          <t>Gillis, Judith:</t>
        </r>
        <r>
          <rPr>
            <sz val="9"/>
            <color indexed="81"/>
            <rFont val="Tahoma"/>
            <family val="2"/>
          </rPr>
          <t xml:space="preserve">
Retro update 10-5-17</t>
        </r>
      </text>
    </comment>
  </commentList>
</comments>
</file>

<file path=xl/comments6.xml><?xml version="1.0" encoding="utf-8"?>
<comments xmlns="http://schemas.openxmlformats.org/spreadsheetml/2006/main">
  <authors>
    <author>Brueggemann, Jeff R</author>
  </authors>
  <commentList>
    <comment ref="AO23" authorId="0" shapeId="0">
      <text>
        <r>
          <rPr>
            <b/>
            <sz val="9"/>
            <color indexed="81"/>
            <rFont val="Tahoma"/>
            <family val="2"/>
          </rPr>
          <t>Brueggemann, Jeff R:</t>
        </r>
        <r>
          <rPr>
            <sz val="9"/>
            <color indexed="81"/>
            <rFont val="Tahoma"/>
            <family val="2"/>
          </rPr>
          <t xml:space="preserve">
Formula changes starting with this row:
This may need to adjust depending upon how the current MEEIA Cycle ends and the future one starts (is TD tracked in this same workbook or not, etc.)  
The (-1) value in this formula makes the calculations run out into future months as the last "Entry" for MEEIA 2 would occur in Feb 2019..... </t>
        </r>
      </text>
    </comment>
  </commentList>
</comments>
</file>

<file path=xl/comments7.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 ref="C95" authorId="0" shapeId="0">
      <text>
        <r>
          <rPr>
            <b/>
            <sz val="8"/>
            <color indexed="81"/>
            <rFont val="Tahoma"/>
            <family val="2"/>
          </rPr>
          <t>need to validate these are rounded to same decimal as in the appendices / tariffs...</t>
        </r>
        <r>
          <rPr>
            <sz val="8"/>
            <color indexed="81"/>
            <rFont val="Tahoma"/>
            <family val="2"/>
          </rPr>
          <t xml:space="preserve">
</t>
        </r>
      </text>
    </comment>
    <comment ref="C107" authorId="0" shapeId="0">
      <text>
        <r>
          <rPr>
            <b/>
            <sz val="8"/>
            <color indexed="81"/>
            <rFont val="Tahoma"/>
            <family val="2"/>
          </rPr>
          <t>these are rounded to same decimal as in the appendices / tariffs...</t>
        </r>
        <r>
          <rPr>
            <sz val="8"/>
            <color indexed="81"/>
            <rFont val="Tahoma"/>
            <family val="2"/>
          </rPr>
          <t xml:space="preserve">
</t>
        </r>
      </text>
    </comment>
    <comment ref="C124" authorId="0" shapeId="0">
      <text>
        <r>
          <rPr>
            <b/>
            <sz val="8"/>
            <color indexed="81"/>
            <rFont val="Tahoma"/>
            <family val="2"/>
          </rPr>
          <t>these are rounded to same decimal as in the appendices / tariffs...</t>
        </r>
        <r>
          <rPr>
            <sz val="8"/>
            <color indexed="81"/>
            <rFont val="Tahoma"/>
            <family val="2"/>
          </rPr>
          <t xml:space="preserve">
</t>
        </r>
      </text>
    </comment>
  </commentList>
</comments>
</file>

<file path=xl/comments8.xml><?xml version="1.0" encoding="utf-8"?>
<comments xmlns="http://schemas.openxmlformats.org/spreadsheetml/2006/main">
  <authors>
    <author>Brueggemann, Jeff R</author>
  </authors>
  <commentList>
    <comment ref="B19" authorId="0" shapeId="0">
      <text>
        <r>
          <rPr>
            <b/>
            <sz val="8"/>
            <color indexed="81"/>
            <rFont val="Tahoma"/>
            <family val="2"/>
          </rPr>
          <t xml:space="preserve">Update  in the future with actual EM&amp;V to recalculate amount of TDNSB to be added or subtracted in Earnings Opportunity </t>
        </r>
        <r>
          <rPr>
            <sz val="8"/>
            <color indexed="81"/>
            <rFont val="Tahoma"/>
            <family val="2"/>
          </rPr>
          <t xml:space="preserve">
</t>
        </r>
      </text>
    </comment>
  </commentList>
</comments>
</file>

<file path=xl/comments9.xml><?xml version="1.0" encoding="utf-8"?>
<comments xmlns="http://schemas.openxmlformats.org/spreadsheetml/2006/main">
  <authors>
    <author>Brueggemann, Jeff R</author>
  </authors>
  <commentList>
    <comment ref="B4" authorId="0" shapeId="0">
      <text>
        <r>
          <rPr>
            <b/>
            <sz val="8"/>
            <color indexed="81"/>
            <rFont val="Tahoma"/>
            <family val="2"/>
          </rPr>
          <t>Brueggemann, Jeff R:</t>
        </r>
        <r>
          <rPr>
            <sz val="8"/>
            <color indexed="81"/>
            <rFont val="Tahoma"/>
            <family val="2"/>
          </rPr>
          <t xml:space="preserve">
adjusted (shortened) End-Use names here slightly to better fit graph</t>
        </r>
      </text>
    </comment>
  </commentList>
</comments>
</file>

<file path=xl/sharedStrings.xml><?xml version="1.0" encoding="utf-8"?>
<sst xmlns="http://schemas.openxmlformats.org/spreadsheetml/2006/main" count="3318" uniqueCount="314">
  <si>
    <t>Month</t>
  </si>
  <si>
    <t>% Energy by Month</t>
  </si>
  <si>
    <t>Cooling</t>
  </si>
  <si>
    <t>Freezer</t>
  </si>
  <si>
    <t>HVAC</t>
  </si>
  <si>
    <t>Miscellaneous</t>
  </si>
  <si>
    <t>Pool Spa</t>
  </si>
  <si>
    <t>Building Shell</t>
  </si>
  <si>
    <t>Refrigeration</t>
  </si>
  <si>
    <t>Water Heating</t>
  </si>
  <si>
    <t>Air Comp</t>
  </si>
  <si>
    <t>Cooking</t>
  </si>
  <si>
    <t>Ext Lighting</t>
  </si>
  <si>
    <t>Heating</t>
  </si>
  <si>
    <t>Lighting</t>
  </si>
  <si>
    <t>Motors</t>
  </si>
  <si>
    <t>Process</t>
  </si>
  <si>
    <t>January</t>
  </si>
  <si>
    <t>February</t>
  </si>
  <si>
    <t>March</t>
  </si>
  <si>
    <t>April</t>
  </si>
  <si>
    <t>May</t>
  </si>
  <si>
    <t>June</t>
  </si>
  <si>
    <t>July</t>
  </si>
  <si>
    <t>August</t>
  </si>
  <si>
    <t>September</t>
  </si>
  <si>
    <t>October</t>
  </si>
  <si>
    <t>November</t>
  </si>
  <si>
    <t>December</t>
  </si>
  <si>
    <t>End-Use Category Energy Load Shapes</t>
  </si>
  <si>
    <t>Business End-Use Category Load Shape</t>
  </si>
  <si>
    <t>End-Use Category Energy to Coincident Peak Demand Factors</t>
  </si>
  <si>
    <t>Residential End-Use Category Load Shape</t>
  </si>
  <si>
    <t>RESIDENTIAL END USE</t>
  </si>
  <si>
    <t>BUSINESS END USE</t>
  </si>
  <si>
    <t>2M kWh</t>
  </si>
  <si>
    <t>1M kWh</t>
  </si>
  <si>
    <t>3M kWh</t>
  </si>
  <si>
    <t>4M kWh</t>
  </si>
  <si>
    <t>Cooling RES</t>
  </si>
  <si>
    <t>Miscellaneous RES</t>
  </si>
  <si>
    <t>Refrigeration RES</t>
  </si>
  <si>
    <t>HVAC RES</t>
  </si>
  <si>
    <t>Lighting RES</t>
  </si>
  <si>
    <t>Motors BUS</t>
  </si>
  <si>
    <t>Pool Spa RES</t>
  </si>
  <si>
    <t>Water Heating RES</t>
  </si>
  <si>
    <t>Building Shell RES</t>
  </si>
  <si>
    <t>Grand Total</t>
  </si>
  <si>
    <t>Air Comp BUS</t>
  </si>
  <si>
    <t>Building Shell BUS</t>
  </si>
  <si>
    <t>Cooking BUS</t>
  </si>
  <si>
    <t>Cooling BUS</t>
  </si>
  <si>
    <t>Ext Lighting BUS</t>
  </si>
  <si>
    <t>Heating BUS</t>
  </si>
  <si>
    <t>HVAC BUS</t>
  </si>
  <si>
    <t>Lighting BUS</t>
  </si>
  <si>
    <t>Miscellaneous BUS</t>
  </si>
  <si>
    <t>Process BUS</t>
  </si>
  <si>
    <t>Refrigeration BUS</t>
  </si>
  <si>
    <t>Water Heating BUS</t>
  </si>
  <si>
    <t>Row Labels</t>
  </si>
  <si>
    <t>11M</t>
  </si>
  <si>
    <t>2M</t>
  </si>
  <si>
    <t>3M</t>
  </si>
  <si>
    <t>4M</t>
  </si>
  <si>
    <t>Sum of 1.0NTG 2016 1st year kwh</t>
  </si>
  <si>
    <t>Sum of 1.0NTG 2017 1st year kwh</t>
  </si>
  <si>
    <t>Sum of 1.0NTG 2018 1st year kwh</t>
  </si>
  <si>
    <t>BIZ</t>
  </si>
  <si>
    <t>RES</t>
  </si>
  <si>
    <t>11M kWh</t>
  </si>
  <si>
    <t>Net to Gross Factor (NTGF)</t>
  </si>
  <si>
    <t>1M - RES</t>
  </si>
  <si>
    <t>2M - SGS</t>
  </si>
  <si>
    <t>3M- LGS</t>
  </si>
  <si>
    <t>4M - SPS</t>
  </si>
  <si>
    <t>11M - LPS</t>
  </si>
  <si>
    <t>Residential Load Shapes</t>
  </si>
  <si>
    <t>Business Load Shapes</t>
  </si>
  <si>
    <t>Net Margin Revenue ($)</t>
  </si>
  <si>
    <t>Total Monthly TD Revenue</t>
  </si>
  <si>
    <t>Total Res TD Revenue</t>
  </si>
  <si>
    <t>Total Business TD Revenue ($)</t>
  </si>
  <si>
    <t>Annual TD Revenue Total</t>
  </si>
  <si>
    <t>Annual kWh Savings</t>
  </si>
  <si>
    <t>Total Monthly kWh</t>
  </si>
  <si>
    <t>Total Res kWh</t>
  </si>
  <si>
    <t>Total Business kWh</t>
  </si>
  <si>
    <t>** Depending on how the data is setup coming from Vendors or out of AEG (VISION Database), we may need to add years together if individual measures, etc have different values based on EM&amp;V, etc…..</t>
  </si>
  <si>
    <t>*** Lock all tabs of workbook except entry tab once complete</t>
  </si>
  <si>
    <t>** Need to work with Raysene to create the TD entry workbook and make sure this correlates well with that process</t>
  </si>
  <si>
    <t>Total Cum. kWh</t>
  </si>
  <si>
    <t>Total Res Cum. kWh</t>
  </si>
  <si>
    <t>Total Business Cum.  kWh</t>
  </si>
  <si>
    <t>*** This workbook is setup for forecasting and entering cumulative kWH into the 2nd tab….</t>
  </si>
  <si>
    <t>****Create Similar Workbook to Estimate EO and filter out of KWH data:</t>
  </si>
  <si>
    <t>eligible measures for inclusion in the EO calculation are measures with an expected useful life of
8 years or more for measures installed in 2016, measures with an expected useful life of 7 years
or more for measures installed in 2017, measures installed with an expected useful life of 6 years
or more for measures installed in 2018, and measures installed with an expected useful life of 5
years or more for measures installed in 2019</t>
  </si>
  <si>
    <t>Will have to save one for all programs except Low Income and one with Low Income only -- this is billed at the rate class level differently (based on kwh sales) not  EE Savings</t>
  </si>
  <si>
    <t>TOTAL</t>
  </si>
  <si>
    <t>kWh (Cum.)</t>
  </si>
  <si>
    <t>kWh (Monthly)</t>
  </si>
  <si>
    <t>Monthly TD Revenue ($)</t>
  </si>
  <si>
    <t>Cumulative TD Revenue ($)</t>
  </si>
  <si>
    <t>ALL PROGRAMS EXCEPT LOW INCOME</t>
  </si>
  <si>
    <t>GRAND TOTAL</t>
  </si>
  <si>
    <t>ONLY LOW INCOME</t>
  </si>
  <si>
    <t>RATE CLASS</t>
  </si>
  <si>
    <t>Annual Rebasing Totals ($)</t>
  </si>
  <si>
    <t>CUMULATIVE THROUGHPUT DISINCENTIVE (TD)</t>
  </si>
  <si>
    <t>Will have to save workbook each month - In case we correct measures historically we will change the savings in the month it actually incurred so it relates to the corresponding load shape factors (monthly).  Raysene will book based upon the cumulative TD so that we are not adjusting revenue historically.</t>
  </si>
  <si>
    <t>Variance against totals (not rounded)</t>
  </si>
  <si>
    <t xml:space="preserve">Q&amp;A </t>
  </si>
  <si>
    <t>Notes</t>
  </si>
  <si>
    <t>Date</t>
  </si>
  <si>
    <t>TD Impact ($)</t>
  </si>
  <si>
    <t>KWh (Monthly) ENTRY NLI</t>
  </si>
  <si>
    <t>KWh (Monthly) ENTRY LI</t>
  </si>
  <si>
    <t>Rebasing adj NLI</t>
  </si>
  <si>
    <t>Rebasing adj LI</t>
  </si>
  <si>
    <r>
      <t xml:space="preserve">ALL PROGRAMS EXCEPT LOW INCOME </t>
    </r>
    <r>
      <rPr>
        <b/>
        <sz val="14"/>
        <color theme="0"/>
        <rFont val="Calibri"/>
        <family val="2"/>
        <scheme val="minor"/>
      </rPr>
      <t>(1st year savings)</t>
    </r>
  </si>
  <si>
    <r>
      <t xml:space="preserve">ONLY LOW INCOME  </t>
    </r>
    <r>
      <rPr>
        <b/>
        <sz val="14"/>
        <color theme="0"/>
        <rFont val="Calibri"/>
        <family val="2"/>
        <scheme val="minor"/>
      </rPr>
      <t>(1st year savings)</t>
    </r>
  </si>
  <si>
    <t xml:space="preserve">ONLY LOW INCOME  </t>
  </si>
  <si>
    <t>1st year kWh</t>
  </si>
  <si>
    <t>Portfolio</t>
  </si>
  <si>
    <t>Program</t>
  </si>
  <si>
    <t>Residential</t>
  </si>
  <si>
    <t>Business</t>
  </si>
  <si>
    <t>Custom</t>
  </si>
  <si>
    <t>Measure Name</t>
  </si>
  <si>
    <t>XYZ</t>
  </si>
  <si>
    <t>ABC</t>
  </si>
  <si>
    <t>Rate Class</t>
  </si>
  <si>
    <t>1M</t>
  </si>
  <si>
    <t>Low Income</t>
  </si>
  <si>
    <t>DEF</t>
  </si>
  <si>
    <t>EUL</t>
  </si>
  <si>
    <t>1st year kWh (deemed 1.0 N/G)</t>
  </si>
  <si>
    <t>End Use Category</t>
  </si>
  <si>
    <t>Cooling Res</t>
  </si>
  <si>
    <t>Lighting Bus</t>
  </si>
  <si>
    <t>*Completion Date</t>
  </si>
  <si>
    <t>**Month Completed</t>
  </si>
  <si>
    <t>** Year Completed</t>
  </si>
  <si>
    <t xml:space="preserve">*The Definition of the completion date may be different by program </t>
  </si>
  <si>
    <t>**The month and year in separate columns make it easier to pull the data by month into a pivot table.</t>
  </si>
  <si>
    <t>EXAMPLE</t>
  </si>
  <si>
    <t>Same as above for Low Income program only</t>
  </si>
  <si>
    <r>
      <t xml:space="preserve">1.  Obtain </t>
    </r>
    <r>
      <rPr>
        <b/>
        <sz val="11"/>
        <color theme="1"/>
        <rFont val="Calibri"/>
        <family val="2"/>
        <scheme val="minor"/>
      </rPr>
      <t>1st year kWh savings data from contractors between the 1st and 3rd business day of each month</t>
    </r>
    <r>
      <rPr>
        <sz val="11"/>
        <color theme="1"/>
        <rFont val="Calibri"/>
        <family val="2"/>
        <scheme val="minor"/>
      </rPr>
      <t xml:space="preserve">. This data must include: 
           Program Name, end-use category, 1st year kWh savings,  Rate Class i.e 1M, 2M, 3M, etc.)  
</t>
    </r>
    <r>
      <rPr>
        <i/>
        <sz val="11"/>
        <color theme="1"/>
        <rFont val="Calibri"/>
        <family val="2"/>
        <scheme val="minor"/>
      </rPr>
      <t xml:space="preserve">For purposes of using this same date for estimating company earnings opportunity, it is preferred to also include the measure name and the measure life (EUL). </t>
    </r>
    <r>
      <rPr>
        <sz val="11"/>
        <color theme="1"/>
        <rFont val="Calibri"/>
        <family val="2"/>
        <scheme val="minor"/>
      </rPr>
      <t xml:space="preserve">
          NOTE:  If vendors provide a measure count that is then multiplied by the kWh savings per measure, it will be necessary to sum
                         individual program year kWh savings and sum the annual totals then by end use and rate class.  This is  due to prospective
                         EM&amp;V that will change the per unit kWh from one year to the next.</t>
    </r>
  </si>
  <si>
    <r>
      <t xml:space="preserve">2.  Reporting will summarize the data into a format similar to that on rows 21-92 of the "kWh (Monthly) ENTRY…" tabs in this workbook.  This summary will separate Low Income data from that of all other programs.  The data is copied and pasted into one of two tabs as follows:
              There is a single tab for all programs excluding Low Income </t>
    </r>
    <r>
      <rPr>
        <sz val="11"/>
        <rFont val="Calibri"/>
        <family val="2"/>
        <scheme val="minor"/>
      </rPr>
      <t>"</t>
    </r>
    <r>
      <rPr>
        <b/>
        <sz val="11"/>
        <rFont val="Calibri"/>
        <family val="2"/>
        <scheme val="minor"/>
      </rPr>
      <t>kWh (Monthly) ENTRY NLI</t>
    </r>
    <r>
      <rPr>
        <sz val="11"/>
        <color theme="1"/>
        <rFont val="Calibri"/>
        <family val="2"/>
        <scheme val="minor"/>
      </rPr>
      <t>" 
              There is a separate tab for Low Income only "</t>
    </r>
    <r>
      <rPr>
        <b/>
        <sz val="11"/>
        <color theme="1"/>
        <rFont val="Calibri"/>
        <family val="2"/>
        <scheme val="minor"/>
      </rPr>
      <t>kWh (Monthly) ENTRY LI</t>
    </r>
    <r>
      <rPr>
        <sz val="11"/>
        <color theme="1"/>
        <rFont val="Calibri"/>
        <family val="2"/>
        <scheme val="minor"/>
      </rPr>
      <t>" 
                     - (Low Income is to be billed across rate classes based on retail sales - see page 14 of Stipulation).</t>
    </r>
  </si>
  <si>
    <t>3.  All Sox or other audit requirements are completed as required by each program and associated program manager.</t>
  </si>
  <si>
    <r>
      <t>4.  The cost data is tracked on a monthly basis and booked separately from throughput disincentive (</t>
    </r>
    <r>
      <rPr>
        <sz val="11"/>
        <color rgb="FFFF0000"/>
        <rFont val="Calibri"/>
        <family val="2"/>
        <scheme val="minor"/>
      </rPr>
      <t>any reason to track LI separate on monthly basis?</t>
    </r>
    <r>
      <rPr>
        <sz val="11"/>
        <color theme="1"/>
        <rFont val="Calibri"/>
        <family val="2"/>
        <scheme val="minor"/>
      </rPr>
      <t>)</t>
    </r>
  </si>
  <si>
    <t>Tab Name</t>
  </si>
  <si>
    <t>EE PROCEDURE TO CALCULATE MONTHLY THROUGHPUT DISINCENTIVE.</t>
  </si>
  <si>
    <t>Description of what is on each tab of this workbook</t>
  </si>
  <si>
    <t>KWh (Cumulative) NLI</t>
  </si>
  <si>
    <t>KWh (Cumulative) LI</t>
  </si>
  <si>
    <t>TD Calc. Summary (Cumulative)</t>
  </si>
  <si>
    <t>TD Calc. NLI</t>
  </si>
  <si>
    <t>TD Calc. LI</t>
  </si>
  <si>
    <t>*Rounded all of the above rows at two decimal places.</t>
  </si>
  <si>
    <t xml:space="preserve">*Rounded the above at two decimal places </t>
  </si>
  <si>
    <t>BUS</t>
  </si>
  <si>
    <t>Res</t>
  </si>
  <si>
    <t>Bus</t>
  </si>
  <si>
    <t>Bldg. Shell</t>
  </si>
  <si>
    <t>Misc.</t>
  </si>
  <si>
    <t>Refrig.</t>
  </si>
  <si>
    <t>Ext Light</t>
  </si>
  <si>
    <t>*There are two sets of tabs in this workbook.  One set is labeled "NLI" for all non-Low Income programs and the others are labeled "LI" for the Low Income program only.  These are calculated separately so they can be billed across rate classes per the stipulation and agreement (pages 13-14).</t>
  </si>
  <si>
    <t>The input for this tab includes the  1st year deemed savings data (net to gross = 1.0) from vendors that is summarized and pasted into this tab on a monthly basis at the rate class level.  
Each month the data for all months cumulative-to-date will be updated (historical kWh may change).  Allowing historical updates to savings allows the most appropriate monthly loadshape and net margin revenue factors to be applied.  A separate copy of this workbook will be saved each month to track changes as they occur.</t>
  </si>
  <si>
    <t>This tab converts the "KWh (Monthly) Entry tab above into cumulative data for each month.</t>
  </si>
  <si>
    <t xml:space="preserve">This tab uses the formula(s) as depicted in the EEIC Rider tariff to calculate the monthly throughput disincentive (TD) from the monthly and cumulative kWh data.  The appropriate load shape and net margin revenue factors are located in tables at the bottom of this tab and are used within the formulas to calculate the monthly TD.  </t>
  </si>
  <si>
    <t xml:space="preserve">This tab will only be used when a adjustments are necessary due to the impact of a rate case.  </t>
  </si>
  <si>
    <t>Sheet Protection Password:</t>
  </si>
  <si>
    <t>The above is currently being defined as we work with Impementers and ramp up each program…..  This may be done at the measure level or rolled up at a higher level detail (ie end use category)</t>
  </si>
  <si>
    <t>Update this section monthly with audit check status and/or any corrections with notes,etc.</t>
  </si>
  <si>
    <t>Historical values changed?</t>
  </si>
  <si>
    <t>Yes</t>
  </si>
  <si>
    <t>No</t>
  </si>
  <si>
    <t>o</t>
  </si>
  <si>
    <t>This tab includes the cumulative program to date value of throughput disincentive (TD) dollars for Low Income and non-low income programs.  TD dollars are to be tracked on a cumulative basis in order to pick up any variances within the current month (not change values historically).   TD is  booked as a single total monthly but is tracked at the rate class level for low income and non-low income programs separately.</t>
  </si>
  <si>
    <t>1st year kW</t>
  </si>
  <si>
    <t>Total Monthly kW</t>
  </si>
  <si>
    <t>Total Res kW</t>
  </si>
  <si>
    <t>Total Business kW</t>
  </si>
  <si>
    <t>kW (Monthly)</t>
  </si>
  <si>
    <t>1M kW</t>
  </si>
  <si>
    <t>Annual kW Savings</t>
  </si>
  <si>
    <t>2M kW</t>
  </si>
  <si>
    <t>3M kW</t>
  </si>
  <si>
    <t>4M kW</t>
  </si>
  <si>
    <t>11M kW</t>
  </si>
  <si>
    <t>ALL PROGRAMS EXCEPT: Low Income, Home Energy Report &amp; Learning T-stats  (1st year savings)</t>
  </si>
  <si>
    <r>
      <t xml:space="preserve">ALL PROGRAMS EXCEPT: Low Income, Home Energy Report &amp; Learning T-stats  </t>
    </r>
    <r>
      <rPr>
        <b/>
        <sz val="14"/>
        <color theme="7"/>
        <rFont val="Calibri"/>
        <family val="2"/>
        <scheme val="minor"/>
      </rPr>
      <t>(1st year kW)</t>
    </r>
  </si>
  <si>
    <t>*** This does not remove any kW for measures that have a EUL (8,7,6 years) that does not extend through 2023…. Believe this has relatively small impacts for both Res &amp; Biz though.</t>
  </si>
  <si>
    <t>kW EO</t>
  </si>
  <si>
    <t>kWh EO</t>
  </si>
  <si>
    <t>TOTALS</t>
  </si>
  <si>
    <t>*** This does not remove any kWh for measures that have a EUL (8,7,6 years) that does not extend through 2023…. Believe this has relatively small impacts for both Res &amp; Biz though.</t>
  </si>
  <si>
    <t>*** This does not remove any EO for measures that have a EUL (8,7,6 years) that does not extend through 2023…. Believe this has relatively small impacts for both Res &amp; Biz though.</t>
  </si>
  <si>
    <t>All Res excluding Low Income, HER, T-stat (Earnings opportunity only</t>
  </si>
  <si>
    <t>End Use</t>
  </si>
  <si>
    <t>Total</t>
  </si>
  <si>
    <t>Mar 16 - Jan 17 EEIC</t>
  </si>
  <si>
    <t xml:space="preserve">LM forecast </t>
  </si>
  <si>
    <t>applied N/G factor on the EO tab in the formulas - below are Gross Savings values</t>
  </si>
  <si>
    <t>ALL PROGRAM TD FROM EEIC</t>
  </si>
  <si>
    <t>ALL PROGRAM TD Actual</t>
  </si>
  <si>
    <t>ALL PROGRAM TD Monthly Variance From Rider</t>
  </si>
  <si>
    <t>ALL PROGRAM TD Actual Cumulative</t>
  </si>
  <si>
    <t>Res. Building Shell</t>
  </si>
  <si>
    <t>Res. Cooling</t>
  </si>
  <si>
    <t>Res. Freezer</t>
  </si>
  <si>
    <t>Res. HVAC</t>
  </si>
  <si>
    <t>Res. Lighting</t>
  </si>
  <si>
    <t>Res. Miscellaneous</t>
  </si>
  <si>
    <t>Res. Pool Spa</t>
  </si>
  <si>
    <t>Res. Refrigeration</t>
  </si>
  <si>
    <t>Res. Water Heating</t>
  </si>
  <si>
    <t>Bus. Air Comp</t>
  </si>
  <si>
    <t>Bus. Building Shell</t>
  </si>
  <si>
    <t>Bus. Cooking</t>
  </si>
  <si>
    <t>Bus. Cooling</t>
  </si>
  <si>
    <t>Bus. Ext Lighting</t>
  </si>
  <si>
    <t>Bus. Heating</t>
  </si>
  <si>
    <t>Bus. HVAC</t>
  </si>
  <si>
    <t>Bus. Lighting</t>
  </si>
  <si>
    <t>Bus. Miscellaneous</t>
  </si>
  <si>
    <t>Bus. Motors</t>
  </si>
  <si>
    <t>Bus. Process</t>
  </si>
  <si>
    <t>Bus. Refrigeration</t>
  </si>
  <si>
    <t>Bus. Water Heating</t>
  </si>
  <si>
    <t>TOTAL Business</t>
  </si>
  <si>
    <t>TOTAL Residential</t>
  </si>
  <si>
    <t>Cumulative Residential</t>
  </si>
  <si>
    <t>Cumulative Business</t>
  </si>
  <si>
    <t>2M, 3M, 4M, 5M</t>
  </si>
  <si>
    <t>RESIDENTIAL END USE CUMULATIVE</t>
  </si>
  <si>
    <t>RESIDENTIAL END USE Monthly</t>
  </si>
  <si>
    <t>BUSINESS END USE Cumulative</t>
  </si>
  <si>
    <t>BUSINESS END USE Monthly</t>
  </si>
  <si>
    <t>EEIC KWH NLI</t>
  </si>
  <si>
    <t>CUM</t>
  </si>
  <si>
    <t>EEIC</t>
  </si>
  <si>
    <t>Actual</t>
  </si>
  <si>
    <t>Variance</t>
  </si>
  <si>
    <t>Monthly</t>
  </si>
  <si>
    <t>kWh</t>
  </si>
  <si>
    <t>TD</t>
  </si>
  <si>
    <t>Bus Total</t>
  </si>
  <si>
    <t>RES TOTAL</t>
  </si>
  <si>
    <t>ALL PROGRAM TD FROM EEIC - CUMULATIVE</t>
  </si>
  <si>
    <t>Cum</t>
  </si>
  <si>
    <t>Cumulative Variance from EEIC</t>
  </si>
  <si>
    <t>x</t>
  </si>
  <si>
    <t>LM PO is not yet complete therefore no incentives and no official completions -- if add all projects at "status 6" the total TD impact would be an additional $4,000-$5,000</t>
  </si>
  <si>
    <t>LIGHTING</t>
  </si>
  <si>
    <t>ALL</t>
  </si>
  <si>
    <t>Detail/Description</t>
  </si>
  <si>
    <t>Res Lighting - slight update to total Kwh for month of April by ICF total impact to TD was ~-$20 detail provided by Dan Danahy - See MAY Emails</t>
  </si>
  <si>
    <t>Res HVAC - 2 measures corrected  for month of April by ICF total impact to TD was ~+$10  detail provided by Jeff Berg- See MAY Emails</t>
  </si>
  <si>
    <r>
      <t xml:space="preserve">5.   On the fifth business day of each month, the controllers group books the TD and program cost with the appropriate interest in the following file (Note the location of this file may change at a future date as we determine the best file structure for combining MEEIA 1 &amp; MEEIA2): </t>
    </r>
    <r>
      <rPr>
        <sz val="11"/>
        <color rgb="FFFF0000"/>
        <rFont val="Calibri"/>
        <family val="2"/>
        <scheme val="minor"/>
      </rPr>
      <t>http://sharepoint1/sites/AmerenUE_DSM/Shared%20Documents/MEEIA_Cycle_1/NetSharedBenefits/MonthlyCalculations/MEEIA%202%20over%20under%20calculations.xlsx</t>
    </r>
  </si>
  <si>
    <t>TBD</t>
  </si>
  <si>
    <t>Complete</t>
  </si>
  <si>
    <t>Complete/Modified</t>
  </si>
  <si>
    <t>90% Complete - may need some modification at later date to remove measure not meeting EUL</t>
  </si>
  <si>
    <t xml:space="preserve">*** When obtaining KWh from vendors do we need to round to a specific decimal? </t>
  </si>
  <si>
    <r>
      <t xml:space="preserve">         and / Or should we round the TD calc dollars to </t>
    </r>
    <r>
      <rPr>
        <b/>
        <sz val="11"/>
        <color theme="1"/>
        <rFont val="Calibri"/>
        <family val="2"/>
        <scheme val="minor"/>
      </rPr>
      <t>2</t>
    </r>
    <r>
      <rPr>
        <sz val="11"/>
        <color theme="1"/>
        <rFont val="Calibri"/>
        <family val="2"/>
        <scheme val="minor"/>
      </rPr>
      <t xml:space="preserve"> decimal places…? </t>
    </r>
  </si>
  <si>
    <t>Plan to round to the nearest Kwh</t>
  </si>
  <si>
    <t>Cumulative tab rounds to the nearest penny after calcs are done.</t>
  </si>
  <si>
    <t xml:space="preserve">Complete workbook set up to capture as needed - outstanding questions around if MFLI uses Business end uses and if need to track by rate class -- </t>
  </si>
  <si>
    <t>Bus Total EEIC</t>
  </si>
  <si>
    <t>Bus Total Actual</t>
  </si>
  <si>
    <t>RES Total EEIC</t>
  </si>
  <si>
    <t>Res Total Actual</t>
  </si>
  <si>
    <t>Sent Summary to Residential team to show what they reported by program by end use historically.  This may be a temporary way to track current and historical month updates from each PM until ICF has reports, etc final to satisfy this record.  One minor update to the HVAC savings from May in June Reporting (HVAC end use increase of ~10,000 kwh).</t>
  </si>
  <si>
    <t>All</t>
  </si>
  <si>
    <r>
      <t xml:space="preserve">Raysene requested to see if LM could report on Revenue Class (Commercial/Industrial).. LM suggested they have this in LM Captures via Usage data reports and could report out on this… Requested that this be part of any reports for TD Clacs, etc.  </t>
    </r>
    <r>
      <rPr>
        <sz val="11"/>
        <color rgb="FFFF0000"/>
        <rFont val="Calibri"/>
        <family val="2"/>
        <scheme val="minor"/>
      </rPr>
      <t>(LM has now included in the JUNE 2016 Report and provided this % to Raysene for furhter discussion on 7-8-16)</t>
    </r>
  </si>
  <si>
    <t xml:space="preserve">Update Graphs on TD Calc Monthly/Cumulative tabs to stacked bar graphs in place of line graphs </t>
  </si>
  <si>
    <t>J Berg had HVAC retro change for May 2016 - HVAC end use due to side by side report</t>
  </si>
  <si>
    <t>HER</t>
  </si>
  <si>
    <t xml:space="preserve">We wanted to make sure to input the HER savings correctly into the TD calc -- held team discussion on 9/26.  the results are retroactive to the August TD since the reports were sent in August.  In the original EEIC forecast we spread out the savings in the TD Calc workbook.... the result of the meeting was different in that we include the savings once the report is sent out.   </t>
  </si>
  <si>
    <t>Sox Secondary Review Complete</t>
  </si>
  <si>
    <t>Minor Retro-changes Due to combination of HVAC &amp; Low Income changes in Sept 2016</t>
  </si>
  <si>
    <t>Business 3m Refrigeration updated October 2016 value slightly due to update project info provided to LM from customer and project on hold that was reviewed and approved</t>
  </si>
  <si>
    <t>Motors(uses bus. load shape)</t>
  </si>
  <si>
    <t>Total LI &amp; NLI</t>
  </si>
  <si>
    <t>EEP</t>
  </si>
  <si>
    <t>updated TD calc to include the Business Motors end use for some VFD's for the Res efficient products program - previously used the pool/spa end use which is very similar, but not what was used in the initial MEEIA 2 filing.  Had previously discussed whether to use Pool/Spa or Bus Motors.  Have asked Tim Via if we also need to update historically? (October impact between the two end uses is only 56 cents)</t>
  </si>
  <si>
    <t xml:space="preserve">2013-2015 % deemed savings (kWh)  by rate class </t>
  </si>
  <si>
    <t>Total Biz</t>
  </si>
  <si>
    <t>Total Res</t>
  </si>
  <si>
    <t>Biz %</t>
  </si>
  <si>
    <t>Biz Vs Res</t>
  </si>
  <si>
    <t>Kwh</t>
  </si>
  <si>
    <t>MEEIA1 - MEEIA 2 Variance</t>
  </si>
  <si>
    <t>MEEIA 2 as of Oct</t>
  </si>
  <si>
    <t>Tom Thompson reviewed with Jeff</t>
  </si>
  <si>
    <t>Tom Thompson reviewed with Jeff at ~11am</t>
  </si>
  <si>
    <t xml:space="preserve">Tom Thompson reviewed with Charlotte and Jeff </t>
  </si>
  <si>
    <t>Business had one measure change from lighting end use to Misc end use for June 2016 which are very similar load shapes and had minimal impact.</t>
  </si>
  <si>
    <t>Reflects A Washington University Project (014380) that  was discontinued - Wash U gave back incentive to enable them to Opt out in future.  This savings will not be counted here but could be adjusted with the EM&amp;V results as potential spillover.</t>
  </si>
  <si>
    <t>Standard</t>
  </si>
  <si>
    <t>Jeff Berg updated EE Kits from 1,814,848 to 1,672,253. Original reported number had the incorrect kWh for LEDs. Corrected reporting showing 25.8 kWh was received and this update made.</t>
  </si>
  <si>
    <t>EEKits</t>
  </si>
  <si>
    <t>Tom Thompson reviewed with Jeff F. and Jeff Brueggemann</t>
  </si>
  <si>
    <t>J Friedrich added Rebasing adjustment using Dec 2016 TD calc as refernce</t>
  </si>
  <si>
    <t>Tom Thompson reviewed with Jeff F</t>
  </si>
  <si>
    <t>Low Income Retro change adjustments</t>
  </si>
  <si>
    <t>Minor Business Program retro-changes/adjustments by rate class</t>
  </si>
  <si>
    <t>Tom Thompson reviewed with Jeff Brueggemann</t>
  </si>
  <si>
    <t xml:space="preserve">TD calc included a small savings from gas water measures in Low Income (ICF/Judy will correct in October update </t>
  </si>
  <si>
    <t>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</si>
</sst>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0%"/>
    <numFmt numFmtId="165" formatCode="0.0000000000"/>
    <numFmt numFmtId="166" formatCode="[$-409]mmm\-yy;@"/>
    <numFmt numFmtId="167" formatCode="_(* #,##0_);_(* \(#,##0\);_(* &quot;-&quot;??_);_(@_)"/>
    <numFmt numFmtId="168" formatCode="_(&quot;$&quot;* #,##0.000000_);_(&quot;$&quot;* \(#,##0.000000\);_(&quot;$&quot;* &quot;-&quot;??_);_(@_)"/>
    <numFmt numFmtId="169" formatCode="_(&quot;$&quot;* #,##0_);_(&quot;$&quot;* \(#,##0\);_(&quot;$&quot;* &quot;-&quot;??_);_(@_)"/>
  </numFmts>
  <fonts count="100" x14ac:knownFonts="1">
    <font>
      <sz val="11"/>
      <color theme="1"/>
      <name val="Calibri"/>
      <family val="2"/>
      <scheme val="minor"/>
    </font>
    <font>
      <b/>
      <sz val="11"/>
      <color theme="1"/>
      <name val="Calibri"/>
      <family val="2"/>
      <scheme val="minor"/>
    </font>
    <font>
      <b/>
      <sz val="11"/>
      <color rgb="FFFF0000"/>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0"/>
      <name val="Calibri"/>
      <family val="2"/>
      <scheme val="minor"/>
    </font>
    <font>
      <sz val="11"/>
      <color rgb="FFFF0000"/>
      <name val="Calibri"/>
      <family val="2"/>
      <scheme val="minor"/>
    </font>
    <font>
      <sz val="11"/>
      <color theme="0"/>
      <name val="Calibri"/>
      <family val="2"/>
      <scheme val="minor"/>
    </font>
    <font>
      <b/>
      <sz val="16"/>
      <color theme="1"/>
      <name val="Calibri"/>
      <family val="2"/>
      <scheme val="minor"/>
    </font>
    <font>
      <sz val="11"/>
      <name val="Calibri"/>
      <family val="2"/>
      <scheme val="minor"/>
    </font>
    <font>
      <sz val="8"/>
      <color indexed="81"/>
      <name val="Tahoma"/>
      <family val="2"/>
    </font>
    <font>
      <b/>
      <sz val="8"/>
      <color indexed="81"/>
      <name val="Tahoma"/>
      <family val="2"/>
    </font>
    <font>
      <sz val="11"/>
      <color theme="9" tint="-0.499984740745262"/>
      <name val="Calibri"/>
      <family val="2"/>
      <scheme val="minor"/>
    </font>
    <font>
      <sz val="11"/>
      <color theme="0" tint="-0.249977111117893"/>
      <name val="Calibri"/>
      <family val="2"/>
      <scheme val="minor"/>
    </font>
    <font>
      <sz val="11"/>
      <color theme="0" tint="-0.34998626667073579"/>
      <name val="Calibri"/>
      <family val="2"/>
      <scheme val="minor"/>
    </font>
    <font>
      <sz val="10"/>
      <color rgb="FF000000"/>
      <name val="Times New Roman"/>
      <family val="1"/>
    </font>
    <font>
      <sz val="10"/>
      <color indexed="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u/>
      <sz val="6"/>
      <color indexed="12"/>
      <name val="Arial"/>
      <family val="2"/>
    </font>
    <font>
      <u/>
      <sz val="8.5"/>
      <color indexed="12"/>
      <name val="Arial"/>
      <family val="2"/>
    </font>
    <font>
      <u/>
      <sz val="8"/>
      <color rgb="FF0000FF"/>
      <name val="Calibri"/>
      <family val="2"/>
      <scheme val="minor"/>
    </font>
    <font>
      <u/>
      <sz val="11"/>
      <color theme="10"/>
      <name val="Calibri"/>
      <family val="2"/>
      <scheme val="minor"/>
    </font>
    <font>
      <u/>
      <sz val="10"/>
      <color theme="10"/>
      <name val="Arial"/>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b/>
      <sz val="10"/>
      <color theme="0"/>
      <name val="Calibri"/>
      <family val="2"/>
      <scheme val="minor"/>
    </font>
    <font>
      <b/>
      <sz val="10"/>
      <color theme="1"/>
      <name val="Calibri"/>
      <family val="2"/>
      <scheme val="minor"/>
    </font>
    <font>
      <b/>
      <sz val="18"/>
      <color theme="0"/>
      <name val="Calibri"/>
      <family val="2"/>
      <scheme val="minor"/>
    </font>
    <font>
      <b/>
      <sz val="12"/>
      <color theme="0"/>
      <name val="Calibri"/>
      <family val="2"/>
      <scheme val="minor"/>
    </font>
    <font>
      <i/>
      <sz val="11"/>
      <color theme="0" tint="-0.499984740745262"/>
      <name val="Calibri"/>
      <family val="2"/>
      <scheme val="minor"/>
    </font>
    <font>
      <b/>
      <sz val="18"/>
      <color rgb="FFFFFF00"/>
      <name val="Calibri"/>
      <family val="2"/>
      <scheme val="minor"/>
    </font>
    <font>
      <b/>
      <sz val="18"/>
      <color rgb="FF00FF00"/>
      <name val="Calibri"/>
      <family val="2"/>
      <scheme val="minor"/>
    </font>
    <font>
      <sz val="18"/>
      <color theme="0"/>
      <name val="Calibri"/>
      <family val="2"/>
      <scheme val="minor"/>
    </font>
    <font>
      <b/>
      <sz val="11"/>
      <name val="Calibri"/>
      <family val="2"/>
      <scheme val="minor"/>
    </font>
    <font>
      <b/>
      <sz val="14"/>
      <color theme="0"/>
      <name val="Calibri"/>
      <family val="2"/>
      <scheme val="minor"/>
    </font>
    <font>
      <i/>
      <sz val="11"/>
      <color theme="1"/>
      <name val="Calibri"/>
      <family val="2"/>
      <scheme val="minor"/>
    </font>
    <font>
      <sz val="11"/>
      <color rgb="FFC00000"/>
      <name val="Calibri"/>
      <family val="2"/>
      <scheme val="minor"/>
    </font>
    <font>
      <i/>
      <sz val="11"/>
      <name val="Calibri"/>
      <family val="2"/>
      <scheme val="minor"/>
    </font>
    <font>
      <u/>
      <sz val="11"/>
      <color theme="1"/>
      <name val="Calibri"/>
      <family val="2"/>
      <scheme val="minor"/>
    </font>
    <font>
      <sz val="12"/>
      <color theme="1"/>
      <name val="Wingdings"/>
      <charset val="2"/>
    </font>
    <font>
      <sz val="8"/>
      <color rgb="FFFF0000"/>
      <name val="Calibri"/>
      <family val="2"/>
      <scheme val="minor"/>
    </font>
    <font>
      <sz val="8"/>
      <name val="Calibri"/>
      <family val="2"/>
      <scheme val="minor"/>
    </font>
    <font>
      <b/>
      <sz val="18"/>
      <color rgb="FFFF0000"/>
      <name val="Calibri"/>
      <family val="2"/>
      <scheme val="minor"/>
    </font>
    <font>
      <b/>
      <sz val="18"/>
      <color theme="7"/>
      <name val="Calibri"/>
      <family val="2"/>
      <scheme val="minor"/>
    </font>
    <font>
      <b/>
      <sz val="14"/>
      <color theme="7"/>
      <name val="Calibri"/>
      <family val="2"/>
      <scheme val="minor"/>
    </font>
    <font>
      <sz val="9"/>
      <color indexed="81"/>
      <name val="Tahoma"/>
      <family val="2"/>
    </font>
    <font>
      <b/>
      <sz val="9"/>
      <color indexed="81"/>
      <name val="Tahoma"/>
      <family val="2"/>
    </font>
    <font>
      <sz val="11"/>
      <color theme="3" tint="0.39997558519241921"/>
      <name val="Calibri"/>
      <family val="2"/>
      <scheme val="minor"/>
    </font>
    <font>
      <b/>
      <sz val="11"/>
      <color theme="3" tint="0.39997558519241921"/>
      <name val="Calibri"/>
      <family val="2"/>
      <scheme val="minor"/>
    </font>
    <font>
      <sz val="11"/>
      <color rgb="FF00B050"/>
      <name val="Calibri"/>
      <family val="2"/>
      <scheme val="minor"/>
    </font>
    <font>
      <sz val="10"/>
      <color theme="1"/>
      <name val="Calibri"/>
      <family val="2"/>
      <scheme val="minor"/>
    </font>
    <font>
      <sz val="10"/>
      <color rgb="FF00B050"/>
      <name val="Calibri"/>
      <family val="2"/>
      <scheme val="minor"/>
    </font>
    <font>
      <b/>
      <sz val="11"/>
      <color theme="0" tint="-0.249977111117893"/>
      <name val="Calibri"/>
      <family val="2"/>
      <scheme val="minor"/>
    </font>
    <font>
      <sz val="9"/>
      <color theme="1"/>
      <name val="Calibri"/>
      <family val="2"/>
      <scheme val="minor"/>
    </font>
    <font>
      <b/>
      <sz val="9"/>
      <color rgb="FFFF0000"/>
      <name val="Calibri"/>
      <family val="2"/>
      <scheme val="minor"/>
    </font>
    <font>
      <sz val="11"/>
      <color rgb="FFFFFF00"/>
      <name val="Calibri"/>
      <family val="2"/>
      <scheme val="minor"/>
    </font>
  </fonts>
  <fills count="83">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7"/>
        <bgColor indexed="64"/>
      </patternFill>
    </fill>
    <fill>
      <patternFill patternType="solid">
        <fgColor theme="0" tint="-0.499984740745262"/>
        <bgColor indexed="64"/>
      </patternFill>
    </fill>
    <fill>
      <patternFill patternType="solid">
        <fgColor theme="3"/>
        <bgColor indexed="64"/>
      </patternFill>
    </fill>
    <fill>
      <patternFill patternType="solid">
        <fgColor rgb="FFC00000"/>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5" tint="0.59999389629810485"/>
        <bgColor auto="1"/>
      </patternFill>
    </fill>
    <fill>
      <patternFill patternType="solid">
        <fgColor theme="4" tint="0.79998168889431442"/>
        <bgColor theme="4" tint="0.79998168889431442"/>
      </patternFill>
    </fill>
    <fill>
      <patternFill patternType="solid">
        <fgColor rgb="FF00FF00"/>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ck">
        <color indexed="64"/>
      </left>
      <right style="medium">
        <color indexed="64"/>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ck">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medium">
        <color indexed="64"/>
      </bottom>
      <diagonal/>
    </border>
    <border>
      <left style="thick">
        <color indexed="64"/>
      </left>
      <right/>
      <top/>
      <bottom style="thin">
        <color indexed="64"/>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bottom/>
      <diagonal/>
    </border>
  </borders>
  <cellStyleXfs count="20821">
    <xf numFmtId="0" fontId="0" fillId="0" borderId="0"/>
    <xf numFmtId="43" fontId="3" fillId="0" borderId="0" applyFont="0" applyFill="0" applyBorder="0" applyAlignment="0" applyProtection="0"/>
    <xf numFmtId="9" fontId="3" fillId="0" borderId="0" applyFont="0" applyFill="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43" fontId="4" fillId="0" borderId="0" applyFont="0" applyFill="0" applyBorder="0" applyAlignment="0" applyProtection="0"/>
    <xf numFmtId="0" fontId="4" fillId="0" borderId="0"/>
    <xf numFmtId="0" fontId="4" fillId="0" borderId="0"/>
    <xf numFmtId="0" fontId="6" fillId="9" borderId="0" applyNumberFormat="0" applyBorder="0" applyAlignment="0" applyProtection="0"/>
    <xf numFmtId="9" fontId="4" fillId="0" borderId="0" applyFont="0" applyFill="0" applyBorder="0" applyAlignment="0" applyProtection="0"/>
    <xf numFmtId="0" fontId="5"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9" fillId="27" borderId="45"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0" fontId="10" fillId="28" borderId="4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37"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6" fontId="11" fillId="0" borderId="0" applyFont="0" applyFill="0" applyBorder="0" applyAlignment="0" applyProtection="0"/>
    <xf numFmtId="6"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6" fontId="1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4" fillId="0" borderId="47"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5" fillId="0" borderId="48"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4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7" fillId="14" borderId="45" applyNumberFormat="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8" fillId="0" borderId="50" applyNumberFormat="0" applyFill="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11" fillId="0" borderId="0"/>
    <xf numFmtId="0" fontId="11" fillId="0" borderId="0"/>
    <xf numFmtId="0" fontId="11"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6"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4" fillId="30" borderId="51" applyNumberFormat="0" applyFon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0" fontId="20" fillId="27" borderId="5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2" fillId="0" borderId="53"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4" fillId="0" borderId="0"/>
    <xf numFmtId="0" fontId="35" fillId="0" borderId="0"/>
    <xf numFmtId="43" fontId="6" fillId="0" borderId="0" applyFont="0" applyFill="0" applyBorder="0" applyAlignment="0" applyProtection="0"/>
    <xf numFmtId="44" fontId="3" fillId="0" borderId="0" applyFont="0" applyFill="0" applyBorder="0" applyAlignment="0" applyProtection="0"/>
    <xf numFmtId="0" fontId="3" fillId="45" borderId="0" applyNumberFormat="0" applyBorder="0" applyAlignment="0" applyProtection="0"/>
    <xf numFmtId="0" fontId="48"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48"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48"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48"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48" fillId="61" borderId="0" applyNumberFormat="0" applyBorder="0" applyAlignment="0" applyProtection="0"/>
    <xf numFmtId="0" fontId="3" fillId="61" borderId="0" applyNumberFormat="0" applyBorder="0" applyAlignment="0" applyProtection="0"/>
    <xf numFmtId="0" fontId="3" fillId="65" borderId="0" applyNumberFormat="0" applyBorder="0" applyAlignment="0" applyProtection="0"/>
    <xf numFmtId="0" fontId="48" fillId="65" borderId="0" applyNumberFormat="0" applyBorder="0" applyAlignment="0" applyProtection="0"/>
    <xf numFmtId="0" fontId="3" fillId="65" borderId="0" applyNumberFormat="0" applyBorder="0" applyAlignment="0" applyProtection="0"/>
    <xf numFmtId="0" fontId="3" fillId="46" borderId="0" applyNumberFormat="0" applyBorder="0" applyAlignment="0" applyProtection="0"/>
    <xf numFmtId="0" fontId="48"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48"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48"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48"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48" fillId="62" borderId="0" applyNumberFormat="0" applyBorder="0" applyAlignment="0" applyProtection="0"/>
    <xf numFmtId="0" fontId="3" fillId="62" borderId="0" applyNumberFormat="0" applyBorder="0" applyAlignment="0" applyProtection="0"/>
    <xf numFmtId="0" fontId="3" fillId="66" borderId="0" applyNumberFormat="0" applyBorder="0" applyAlignment="0" applyProtection="0"/>
    <xf numFmtId="0" fontId="48" fillId="66" borderId="0" applyNumberFormat="0" applyBorder="0" applyAlignment="0" applyProtection="0"/>
    <xf numFmtId="0" fontId="3" fillId="66" borderId="0" applyNumberFormat="0" applyBorder="0" applyAlignment="0" applyProtection="0"/>
    <xf numFmtId="0" fontId="49" fillId="47" borderId="0" applyNumberFormat="0" applyBorder="0" applyAlignment="0" applyProtection="0"/>
    <xf numFmtId="0" fontId="26" fillId="47" borderId="0" applyNumberFormat="0" applyBorder="0" applyAlignment="0" applyProtection="0"/>
    <xf numFmtId="0" fontId="49" fillId="51" borderId="0" applyNumberFormat="0" applyBorder="0" applyAlignment="0" applyProtection="0"/>
    <xf numFmtId="0" fontId="26" fillId="51" borderId="0" applyNumberFormat="0" applyBorder="0" applyAlignment="0" applyProtection="0"/>
    <xf numFmtId="0" fontId="49" fillId="55" borderId="0" applyNumberFormat="0" applyBorder="0" applyAlignment="0" applyProtection="0"/>
    <xf numFmtId="0" fontId="26" fillId="55" borderId="0" applyNumberFormat="0" applyBorder="0" applyAlignment="0" applyProtection="0"/>
    <xf numFmtId="0" fontId="49" fillId="59" borderId="0" applyNumberFormat="0" applyBorder="0" applyAlignment="0" applyProtection="0"/>
    <xf numFmtId="0" fontId="26" fillId="59" borderId="0" applyNumberFormat="0" applyBorder="0" applyAlignment="0" applyProtection="0"/>
    <xf numFmtId="0" fontId="49" fillId="63" borderId="0" applyNumberFormat="0" applyBorder="0" applyAlignment="0" applyProtection="0"/>
    <xf numFmtId="0" fontId="26" fillId="63" borderId="0" applyNumberFormat="0" applyBorder="0" applyAlignment="0" applyProtection="0"/>
    <xf numFmtId="0" fontId="49" fillId="67" borderId="0" applyNumberFormat="0" applyBorder="0" applyAlignment="0" applyProtection="0"/>
    <xf numFmtId="0" fontId="26" fillId="67" borderId="0" applyNumberFormat="0" applyBorder="0" applyAlignment="0" applyProtection="0"/>
    <xf numFmtId="0" fontId="49" fillId="44" borderId="0" applyNumberFormat="0" applyBorder="0" applyAlignment="0" applyProtection="0"/>
    <xf numFmtId="0" fontId="26" fillId="44" borderId="0" applyNumberFormat="0" applyBorder="0" applyAlignment="0" applyProtection="0"/>
    <xf numFmtId="0" fontId="49" fillId="48" borderId="0" applyNumberFormat="0" applyBorder="0" applyAlignment="0" applyProtection="0"/>
    <xf numFmtId="0" fontId="26" fillId="48" borderId="0" applyNumberFormat="0" applyBorder="0" applyAlignment="0" applyProtection="0"/>
    <xf numFmtId="0" fontId="49" fillId="52" borderId="0" applyNumberFormat="0" applyBorder="0" applyAlignment="0" applyProtection="0"/>
    <xf numFmtId="0" fontId="26" fillId="52" borderId="0" applyNumberFormat="0" applyBorder="0" applyAlignment="0" applyProtection="0"/>
    <xf numFmtId="0" fontId="49" fillId="56" borderId="0" applyNumberFormat="0" applyBorder="0" applyAlignment="0" applyProtection="0"/>
    <xf numFmtId="0" fontId="26" fillId="56" borderId="0" applyNumberFormat="0" applyBorder="0" applyAlignment="0" applyProtection="0"/>
    <xf numFmtId="0" fontId="49" fillId="60" borderId="0" applyNumberFormat="0" applyBorder="0" applyAlignment="0" applyProtection="0"/>
    <xf numFmtId="0" fontId="26" fillId="60" borderId="0" applyNumberFormat="0" applyBorder="0" applyAlignment="0" applyProtection="0"/>
    <xf numFmtId="0" fontId="49" fillId="64" borderId="0" applyNumberFormat="0" applyBorder="0" applyAlignment="0" applyProtection="0"/>
    <xf numFmtId="0" fontId="26" fillId="64" borderId="0" applyNumberFormat="0" applyBorder="0" applyAlignment="0" applyProtection="0"/>
    <xf numFmtId="0" fontId="50" fillId="38" borderId="0" applyNumberFormat="0" applyBorder="0" applyAlignment="0" applyProtection="0"/>
    <xf numFmtId="0" fontId="41" fillId="38" borderId="0" applyNumberFormat="0" applyBorder="0" applyAlignment="0" applyProtection="0"/>
    <xf numFmtId="0" fontId="51" fillId="41" borderId="61" applyNumberFormat="0" applyAlignment="0" applyProtection="0"/>
    <xf numFmtId="0" fontId="45" fillId="41" borderId="61" applyNumberFormat="0" applyAlignment="0" applyProtection="0"/>
    <xf numFmtId="0" fontId="52" fillId="42" borderId="64" applyNumberFormat="0" applyAlignment="0" applyProtection="0"/>
    <xf numFmtId="0" fontId="24" fillId="42" borderId="64" applyNumberFormat="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68" borderId="0" applyNumberFormat="0" applyAlignment="0">
      <alignment horizontal="right"/>
    </xf>
    <xf numFmtId="0" fontId="4" fillId="68" borderId="0" applyNumberFormat="0" applyAlignment="0">
      <alignment horizontal="right"/>
    </xf>
    <xf numFmtId="0" fontId="4" fillId="69" borderId="0" applyNumberFormat="0" applyAlignment="0"/>
    <xf numFmtId="0" fontId="4" fillId="69" borderId="0" applyNumberFormat="0" applyAlignment="0"/>
    <xf numFmtId="0" fontId="53" fillId="0" borderId="0" applyNumberFormat="0" applyFill="0" applyBorder="0" applyAlignment="0" applyProtection="0"/>
    <xf numFmtId="0" fontId="47" fillId="0" borderId="0" applyNumberFormat="0" applyFill="0" applyBorder="0" applyAlignment="0" applyProtection="0"/>
    <xf numFmtId="0" fontId="54" fillId="37" borderId="0" applyNumberFormat="0" applyBorder="0" applyAlignment="0" applyProtection="0"/>
    <xf numFmtId="0" fontId="40" fillId="37" borderId="0" applyNumberFormat="0" applyBorder="0" applyAlignment="0" applyProtection="0"/>
    <xf numFmtId="0" fontId="55" fillId="0" borderId="58" applyNumberFormat="0" applyFill="0" applyAlignment="0" applyProtection="0"/>
    <xf numFmtId="0" fontId="37" fillId="0" borderId="58" applyNumberFormat="0" applyFill="0" applyAlignment="0" applyProtection="0"/>
    <xf numFmtId="0" fontId="56" fillId="0" borderId="59" applyNumberFormat="0" applyFill="0" applyAlignment="0" applyProtection="0"/>
    <xf numFmtId="0" fontId="38" fillId="0" borderId="59" applyNumberFormat="0" applyFill="0" applyAlignment="0" applyProtection="0"/>
    <xf numFmtId="0" fontId="57" fillId="0" borderId="60" applyNumberFormat="0" applyFill="0" applyAlignment="0" applyProtection="0"/>
    <xf numFmtId="0" fontId="39" fillId="0" borderId="60" applyNumberFormat="0" applyFill="0" applyAlignment="0" applyProtection="0"/>
    <xf numFmtId="0" fontId="57" fillId="0" borderId="0" applyNumberFormat="0" applyFill="0" applyBorder="0" applyAlignment="0" applyProtection="0"/>
    <xf numFmtId="0" fontId="39" fillId="0" borderId="0" applyNumberForma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40" borderId="61" applyNumberFormat="0" applyAlignment="0" applyProtection="0"/>
    <xf numFmtId="0" fontId="43" fillId="40" borderId="61" applyNumberFormat="0" applyAlignment="0" applyProtection="0"/>
    <xf numFmtId="0" fontId="64" fillId="0" borderId="63" applyNumberFormat="0" applyFill="0" applyAlignment="0" applyProtection="0"/>
    <xf numFmtId="0" fontId="46" fillId="0" borderId="63" applyNumberFormat="0" applyFill="0" applyAlignment="0" applyProtection="0"/>
    <xf numFmtId="0" fontId="65" fillId="39" borderId="0" applyNumberFormat="0" applyBorder="0" applyAlignment="0" applyProtection="0"/>
    <xf numFmtId="0" fontId="42" fillId="39" borderId="0" applyNumberFormat="0" applyBorder="0" applyAlignment="0" applyProtection="0"/>
    <xf numFmtId="0" fontId="4" fillId="0" borderId="0"/>
    <xf numFmtId="0" fontId="4" fillId="0" borderId="0"/>
    <xf numFmtId="0" fontId="4"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4" fillId="0" borderId="0"/>
    <xf numFmtId="0" fontId="3"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35"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 fillId="43" borderId="65" applyNumberFormat="0" applyFont="0" applyAlignment="0" applyProtection="0"/>
    <xf numFmtId="0" fontId="3" fillId="43" borderId="65" applyNumberFormat="0" applyFont="0" applyAlignment="0" applyProtection="0"/>
    <xf numFmtId="0" fontId="66" fillId="41" borderId="62" applyNumberFormat="0" applyAlignment="0" applyProtection="0"/>
    <xf numFmtId="0" fontId="44" fillId="41" borderId="62" applyNumberFormat="0" applyAlignment="0" applyProtection="0"/>
    <xf numFmtId="9" fontId="4" fillId="0" borderId="0" applyFont="0" applyFill="0" applyBorder="0" applyProtection="0"/>
    <xf numFmtId="9" fontId="48"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36" fillId="0" borderId="0" applyNumberFormat="0" applyFill="0" applyBorder="0" applyAlignment="0" applyProtection="0"/>
    <xf numFmtId="0" fontId="67" fillId="0" borderId="66" applyNumberFormat="0" applyFill="0" applyAlignment="0" applyProtection="0"/>
    <xf numFmtId="0" fontId="1" fillId="0" borderId="66" applyNumberFormat="0" applyFill="0" applyAlignment="0" applyProtection="0"/>
    <xf numFmtId="0" fontId="68" fillId="0" borderId="0" applyNumberFormat="0" applyFill="0" applyBorder="0" applyAlignment="0" applyProtection="0"/>
    <xf numFmtId="0" fontId="25" fillId="0" borderId="0" applyNumberFormat="0" applyFill="0" applyBorder="0" applyAlignment="0" applyProtection="0"/>
  </cellStyleXfs>
  <cellXfs count="342">
    <xf numFmtId="0" fontId="0" fillId="0" borderId="0" xfId="0"/>
    <xf numFmtId="0" fontId="0" fillId="3" borderId="0" xfId="0" applyFill="1"/>
    <xf numFmtId="0" fontId="0" fillId="4" borderId="0" xfId="0" applyFill="1"/>
    <xf numFmtId="0" fontId="0" fillId="3" borderId="9" xfId="0" applyFill="1" applyBorder="1"/>
    <xf numFmtId="0" fontId="0" fillId="3" borderId="10" xfId="0" applyFill="1" applyBorder="1"/>
    <xf numFmtId="0" fontId="0" fillId="2" borderId="17" xfId="0" applyFill="1" applyBorder="1"/>
    <xf numFmtId="0" fontId="0" fillId="3" borderId="30" xfId="0" applyFill="1" applyBorder="1"/>
    <xf numFmtId="0" fontId="1" fillId="3" borderId="29" xfId="0" applyFont="1" applyFill="1" applyBorder="1"/>
    <xf numFmtId="0" fontId="1" fillId="3" borderId="21" xfId="0" applyFont="1" applyFill="1" applyBorder="1" applyAlignment="1">
      <alignment wrapText="1"/>
    </xf>
    <xf numFmtId="0" fontId="1" fillId="3" borderId="3" xfId="0" applyFont="1" applyFill="1" applyBorder="1" applyAlignment="1">
      <alignment wrapText="1"/>
    </xf>
    <xf numFmtId="0" fontId="1" fillId="3" borderId="25" xfId="0" applyFont="1" applyFill="1" applyBorder="1" applyAlignment="1">
      <alignment wrapText="1"/>
    </xf>
    <xf numFmtId="0" fontId="1" fillId="3" borderId="19" xfId="0" applyFont="1" applyFill="1" applyBorder="1" applyAlignment="1">
      <alignment wrapText="1"/>
    </xf>
    <xf numFmtId="0" fontId="1" fillId="3" borderId="11" xfId="0" applyFont="1" applyFill="1" applyBorder="1" applyAlignment="1">
      <alignment wrapText="1"/>
    </xf>
    <xf numFmtId="0" fontId="0" fillId="2" borderId="31" xfId="0" applyFill="1" applyBorder="1"/>
    <xf numFmtId="0" fontId="0" fillId="2" borderId="32" xfId="0" applyFill="1" applyBorder="1"/>
    <xf numFmtId="0" fontId="1" fillId="3" borderId="4" xfId="0" applyFont="1" applyFill="1" applyBorder="1" applyAlignment="1">
      <alignment wrapText="1"/>
    </xf>
    <xf numFmtId="0" fontId="1" fillId="3" borderId="5" xfId="0" applyFont="1" applyFill="1" applyBorder="1" applyAlignment="1">
      <alignment wrapText="1"/>
    </xf>
    <xf numFmtId="164" fontId="0" fillId="3" borderId="12" xfId="0" applyNumberFormat="1" applyFill="1" applyBorder="1"/>
    <xf numFmtId="164" fontId="0" fillId="3" borderId="13" xfId="0" applyNumberFormat="1" applyFill="1" applyBorder="1"/>
    <xf numFmtId="164" fontId="0" fillId="3" borderId="26" xfId="0" applyNumberFormat="1" applyFill="1" applyBorder="1"/>
    <xf numFmtId="164" fontId="0" fillId="3" borderId="22" xfId="0" applyNumberFormat="1" applyFill="1" applyBorder="1"/>
    <xf numFmtId="164" fontId="0" fillId="3" borderId="14" xfId="0" applyNumberFormat="1" applyFill="1" applyBorder="1"/>
    <xf numFmtId="164" fontId="0" fillId="3" borderId="15" xfId="0" applyNumberFormat="1" applyFill="1" applyBorder="1"/>
    <xf numFmtId="164" fontId="0" fillId="3" borderId="1" xfId="0" applyNumberFormat="1" applyFill="1" applyBorder="1"/>
    <xf numFmtId="164" fontId="0" fillId="3" borderId="27" xfId="0" applyNumberFormat="1" applyFill="1" applyBorder="1"/>
    <xf numFmtId="164" fontId="0" fillId="3" borderId="2" xfId="0" applyNumberFormat="1" applyFill="1" applyBorder="1"/>
    <xf numFmtId="164" fontId="0" fillId="3" borderId="6" xfId="0" applyNumberFormat="1" applyFill="1" applyBorder="1"/>
    <xf numFmtId="164" fontId="0" fillId="3" borderId="16" xfId="0" applyNumberFormat="1" applyFill="1" applyBorder="1"/>
    <xf numFmtId="164" fontId="0" fillId="3" borderId="7" xfId="0" applyNumberFormat="1" applyFill="1" applyBorder="1"/>
    <xf numFmtId="164" fontId="0" fillId="3" borderId="28" xfId="0" applyNumberFormat="1" applyFill="1" applyBorder="1"/>
    <xf numFmtId="164" fontId="0" fillId="3" borderId="23" xfId="0" applyNumberFormat="1" applyFill="1" applyBorder="1"/>
    <xf numFmtId="164" fontId="0" fillId="3" borderId="8" xfId="0" applyNumberFormat="1" applyFill="1" applyBorder="1"/>
    <xf numFmtId="0" fontId="0" fillId="2" borderId="35" xfId="0" applyFill="1" applyBorder="1"/>
    <xf numFmtId="0" fontId="1" fillId="3" borderId="36" xfId="0" applyFont="1" applyFill="1" applyBorder="1"/>
    <xf numFmtId="0" fontId="0" fillId="3" borderId="37" xfId="0" applyFill="1" applyBorder="1"/>
    <xf numFmtId="0" fontId="0" fillId="3" borderId="38" xfId="0" applyFill="1" applyBorder="1"/>
    <xf numFmtId="0" fontId="0" fillId="3" borderId="36" xfId="0" applyFill="1" applyBorder="1"/>
    <xf numFmtId="165" fontId="0" fillId="3" borderId="7" xfId="0" applyNumberFormat="1" applyFill="1" applyBorder="1"/>
    <xf numFmtId="165" fontId="0" fillId="3" borderId="8" xfId="0" applyNumberFormat="1" applyFill="1" applyBorder="1"/>
    <xf numFmtId="0" fontId="0" fillId="0" borderId="1" xfId="0" applyBorder="1"/>
    <xf numFmtId="0" fontId="0" fillId="0" borderId="0" xfId="0" applyBorder="1"/>
    <xf numFmtId="0" fontId="0" fillId="0" borderId="40" xfId="0" applyBorder="1"/>
    <xf numFmtId="0" fontId="0" fillId="0" borderId="41" xfId="0" applyBorder="1"/>
    <xf numFmtId="0" fontId="0" fillId="0" borderId="0" xfId="0"/>
    <xf numFmtId="43" fontId="0" fillId="0" borderId="0" xfId="1" applyFont="1"/>
    <xf numFmtId="0" fontId="0" fillId="0" borderId="40" xfId="0" applyBorder="1"/>
    <xf numFmtId="167" fontId="0" fillId="0" borderId="0" xfId="1" applyNumberFormat="1" applyFont="1"/>
    <xf numFmtId="167" fontId="0" fillId="0" borderId="0" xfId="0" applyNumberFormat="1"/>
    <xf numFmtId="0" fontId="0" fillId="0" borderId="0" xfId="0" applyAlignment="1">
      <alignment wrapText="1"/>
    </xf>
    <xf numFmtId="167" fontId="0" fillId="0" borderId="1" xfId="1" applyNumberFormat="1" applyFont="1" applyBorder="1"/>
    <xf numFmtId="44" fontId="0" fillId="0" borderId="1" xfId="20539" applyFont="1" applyBorder="1"/>
    <xf numFmtId="43" fontId="0" fillId="8" borderId="0" xfId="1" applyFont="1" applyFill="1"/>
    <xf numFmtId="0" fontId="25" fillId="0" borderId="0" xfId="0" applyFont="1"/>
    <xf numFmtId="0" fontId="25" fillId="8" borderId="0" xfId="0" applyFont="1" applyFill="1"/>
    <xf numFmtId="43" fontId="0" fillId="0" borderId="0" xfId="0" applyNumberFormat="1"/>
    <xf numFmtId="44" fontId="0" fillId="0" borderId="0" xfId="0" applyNumberFormat="1"/>
    <xf numFmtId="166" fontId="26" fillId="31" borderId="1" xfId="0" applyNumberFormat="1" applyFont="1" applyFill="1" applyBorder="1" applyAlignment="1">
      <alignment horizontal="center"/>
    </xf>
    <xf numFmtId="166" fontId="26" fillId="32" borderId="1" xfId="0" applyNumberFormat="1" applyFont="1" applyFill="1" applyBorder="1" applyAlignment="1">
      <alignment horizontal="center"/>
    </xf>
    <xf numFmtId="166" fontId="26" fillId="33" borderId="1" xfId="0" applyNumberFormat="1" applyFont="1" applyFill="1" applyBorder="1" applyAlignment="1">
      <alignment horizontal="center"/>
    </xf>
    <xf numFmtId="164" fontId="0" fillId="0" borderId="1" xfId="2" applyNumberFormat="1" applyFont="1" applyBorder="1"/>
    <xf numFmtId="0" fontId="0" fillId="0" borderId="2" xfId="0" applyBorder="1"/>
    <xf numFmtId="0" fontId="0" fillId="6" borderId="54" xfId="0" applyFill="1" applyBorder="1"/>
    <xf numFmtId="0" fontId="0" fillId="5" borderId="54" xfId="0" applyFill="1" applyBorder="1"/>
    <xf numFmtId="168" fontId="0" fillId="0" borderId="1" xfId="20539" applyNumberFormat="1" applyFont="1" applyBorder="1"/>
    <xf numFmtId="168" fontId="28" fillId="0" borderId="1" xfId="20539" applyNumberFormat="1" applyFont="1" applyBorder="1"/>
    <xf numFmtId="164" fontId="0" fillId="0" borderId="2" xfId="2" applyNumberFormat="1" applyFont="1" applyBorder="1"/>
    <xf numFmtId="0" fontId="1" fillId="3" borderId="0" xfId="0" applyFont="1" applyFill="1" applyBorder="1" applyAlignment="1">
      <alignment horizontal="center" vertical="center" textRotation="90" wrapText="1"/>
    </xf>
    <xf numFmtId="44" fontId="0" fillId="0" borderId="1" xfId="0" applyNumberFormat="1" applyBorder="1"/>
    <xf numFmtId="0" fontId="25" fillId="3" borderId="0" xfId="0" applyFont="1" applyFill="1"/>
    <xf numFmtId="9" fontId="0" fillId="3" borderId="0" xfId="2" applyFont="1" applyFill="1"/>
    <xf numFmtId="164" fontId="31" fillId="0" borderId="1" xfId="2" applyNumberFormat="1" applyFont="1" applyBorder="1"/>
    <xf numFmtId="0" fontId="31" fillId="0" borderId="0" xfId="0" applyFont="1"/>
    <xf numFmtId="168" fontId="31" fillId="0" borderId="1" xfId="20539" applyNumberFormat="1" applyFont="1" applyBorder="1"/>
    <xf numFmtId="9" fontId="0" fillId="3" borderId="1" xfId="2" applyFont="1" applyFill="1" applyBorder="1"/>
    <xf numFmtId="9" fontId="1" fillId="8" borderId="1" xfId="2" applyFont="1" applyFill="1" applyBorder="1"/>
    <xf numFmtId="9" fontId="32" fillId="3" borderId="1" xfId="2" applyFont="1" applyFill="1" applyBorder="1"/>
    <xf numFmtId="0" fontId="0" fillId="8" borderId="1" xfId="0" applyFill="1" applyBorder="1"/>
    <xf numFmtId="0" fontId="24" fillId="7" borderId="1" xfId="0" applyFont="1" applyFill="1" applyBorder="1" applyAlignment="1">
      <alignment horizontal="center"/>
    </xf>
    <xf numFmtId="164" fontId="0" fillId="8" borderId="1" xfId="2" applyNumberFormat="1" applyFont="1" applyFill="1" applyBorder="1"/>
    <xf numFmtId="164" fontId="0" fillId="8" borderId="2" xfId="2" applyNumberFormat="1" applyFont="1" applyFill="1" applyBorder="1"/>
    <xf numFmtId="168" fontId="0" fillId="8" borderId="1" xfId="20539" applyNumberFormat="1" applyFont="1" applyFill="1" applyBorder="1"/>
    <xf numFmtId="167" fontId="1" fillId="0" borderId="0" xfId="1" applyNumberFormat="1" applyFont="1"/>
    <xf numFmtId="167" fontId="1" fillId="0" borderId="1" xfId="1" applyNumberFormat="1" applyFont="1" applyBorder="1"/>
    <xf numFmtId="0" fontId="1" fillId="0" borderId="0" xfId="0" applyFont="1"/>
    <xf numFmtId="0" fontId="1" fillId="0" borderId="1" xfId="0" applyFont="1" applyBorder="1"/>
    <xf numFmtId="0" fontId="0" fillId="3" borderId="0" xfId="0" applyFill="1" applyAlignment="1">
      <alignment wrapText="1"/>
    </xf>
    <xf numFmtId="0" fontId="25" fillId="3" borderId="0" xfId="0" applyFont="1" applyFill="1" applyAlignment="1">
      <alignment horizontal="left" wrapText="1" indent="6"/>
    </xf>
    <xf numFmtId="0" fontId="0" fillId="3" borderId="0" xfId="0" applyFill="1"/>
    <xf numFmtId="0" fontId="0" fillId="0" borderId="1" xfId="0" applyBorder="1"/>
    <xf numFmtId="167" fontId="0" fillId="0" borderId="0" xfId="1" applyNumberFormat="1" applyFont="1"/>
    <xf numFmtId="167" fontId="0" fillId="0" borderId="0" xfId="0" applyNumberFormat="1"/>
    <xf numFmtId="167" fontId="0" fillId="0" borderId="1" xfId="1" applyNumberFormat="1" applyFont="1" applyBorder="1"/>
    <xf numFmtId="166" fontId="26" fillId="31" borderId="1" xfId="0" applyNumberFormat="1" applyFont="1" applyFill="1" applyBorder="1" applyAlignment="1">
      <alignment horizontal="center"/>
    </xf>
    <xf numFmtId="166" fontId="26" fillId="32" borderId="1" xfId="0" applyNumberFormat="1" applyFont="1" applyFill="1" applyBorder="1" applyAlignment="1">
      <alignment horizontal="center"/>
    </xf>
    <xf numFmtId="166" fontId="26" fillId="33" borderId="1" xfId="0" applyNumberFormat="1" applyFont="1" applyFill="1" applyBorder="1" applyAlignment="1">
      <alignment horizontal="center"/>
    </xf>
    <xf numFmtId="167" fontId="1" fillId="0" borderId="0" xfId="1" applyNumberFormat="1" applyFont="1"/>
    <xf numFmtId="167" fontId="1" fillId="0" borderId="1" xfId="1" applyNumberFormat="1" applyFont="1" applyBorder="1"/>
    <xf numFmtId="0" fontId="0" fillId="0" borderId="0" xfId="0"/>
    <xf numFmtId="0" fontId="0" fillId="0" borderId="0" xfId="0" applyAlignment="1">
      <alignment horizontal="left" indent="6"/>
    </xf>
    <xf numFmtId="166" fontId="26" fillId="31" borderId="2" xfId="0" applyNumberFormat="1" applyFont="1" applyFill="1" applyBorder="1" applyAlignment="1">
      <alignment horizontal="center"/>
    </xf>
    <xf numFmtId="168" fontId="0" fillId="0" borderId="2" xfId="20539" applyNumberFormat="1" applyFont="1" applyBorder="1"/>
    <xf numFmtId="164" fontId="31" fillId="8" borderId="1" xfId="2" applyNumberFormat="1" applyFont="1" applyFill="1" applyBorder="1"/>
    <xf numFmtId="168" fontId="31" fillId="8" borderId="1" xfId="20539" applyNumberFormat="1" applyFont="1" applyFill="1" applyBorder="1"/>
    <xf numFmtId="0" fontId="26" fillId="7" borderId="1" xfId="0" applyFont="1" applyFill="1" applyBorder="1"/>
    <xf numFmtId="44" fontId="26" fillId="35" borderId="0" xfId="0" applyNumberFormat="1" applyFont="1" applyFill="1"/>
    <xf numFmtId="166" fontId="26" fillId="33" borderId="1" xfId="1" applyNumberFormat="1" applyFont="1" applyFill="1" applyBorder="1" applyAlignment="1">
      <alignment horizontal="center"/>
    </xf>
    <xf numFmtId="166" fontId="26" fillId="31" borderId="1" xfId="1" applyNumberFormat="1" applyFont="1" applyFill="1" applyBorder="1" applyAlignment="1">
      <alignment horizontal="center"/>
    </xf>
    <xf numFmtId="166" fontId="26" fillId="31" borderId="2" xfId="1" applyNumberFormat="1" applyFont="1" applyFill="1" applyBorder="1" applyAlignment="1">
      <alignment horizontal="center"/>
    </xf>
    <xf numFmtId="166" fontId="26" fillId="32" borderId="1" xfId="1" applyNumberFormat="1" applyFont="1" applyFill="1" applyBorder="1" applyAlignment="1">
      <alignment horizontal="center"/>
    </xf>
    <xf numFmtId="44" fontId="0" fillId="8" borderId="1" xfId="0" applyNumberFormat="1" applyFill="1" applyBorder="1"/>
    <xf numFmtId="44" fontId="1" fillId="8" borderId="1" xfId="0" applyNumberFormat="1" applyFont="1" applyFill="1" applyBorder="1"/>
    <xf numFmtId="0" fontId="33" fillId="0" borderId="0" xfId="0" applyFont="1"/>
    <xf numFmtId="44" fontId="33" fillId="0" borderId="0" xfId="0" applyNumberFormat="1" applyFont="1"/>
    <xf numFmtId="0" fontId="0" fillId="35" borderId="0" xfId="0" applyFill="1"/>
    <xf numFmtId="167" fontId="0" fillId="0" borderId="1" xfId="1" applyNumberFormat="1" applyFont="1" applyBorder="1"/>
    <xf numFmtId="0" fontId="69" fillId="7" borderId="1" xfId="0" applyFont="1" applyFill="1" applyBorder="1"/>
    <xf numFmtId="0" fontId="70" fillId="0" borderId="0" xfId="0" applyFont="1"/>
    <xf numFmtId="0" fontId="71" fillId="7" borderId="1" xfId="0" applyFont="1" applyFill="1" applyBorder="1"/>
    <xf numFmtId="0" fontId="0" fillId="7" borderId="0" xfId="0" applyFill="1"/>
    <xf numFmtId="44" fontId="0" fillId="3" borderId="0" xfId="0" applyNumberFormat="1" applyFill="1"/>
    <xf numFmtId="0" fontId="0" fillId="7" borderId="1" xfId="0" applyFill="1" applyBorder="1"/>
    <xf numFmtId="0" fontId="0" fillId="35" borderId="1" xfId="0" applyFill="1" applyBorder="1"/>
    <xf numFmtId="0" fontId="26" fillId="70" borderId="1" xfId="0" applyFont="1" applyFill="1" applyBorder="1"/>
    <xf numFmtId="0" fontId="73" fillId="3" borderId="57" xfId="0" applyFont="1" applyFill="1" applyBorder="1"/>
    <xf numFmtId="0" fontId="72" fillId="70" borderId="1" xfId="0" applyFont="1" applyFill="1" applyBorder="1"/>
    <xf numFmtId="0" fontId="26" fillId="70" borderId="2" xfId="0" applyFont="1" applyFill="1" applyBorder="1"/>
    <xf numFmtId="0" fontId="26" fillId="7" borderId="2" xfId="0" applyFont="1" applyFill="1" applyBorder="1"/>
    <xf numFmtId="0" fontId="76" fillId="71" borderId="0" xfId="0" applyFont="1" applyFill="1" applyAlignment="1">
      <alignment vertical="center"/>
    </xf>
    <xf numFmtId="0" fontId="26" fillId="71" borderId="0" xfId="0" applyFont="1" applyFill="1" applyAlignment="1">
      <alignment vertical="center"/>
    </xf>
    <xf numFmtId="44" fontId="32" fillId="35" borderId="0" xfId="0" applyNumberFormat="1" applyFont="1" applyFill="1"/>
    <xf numFmtId="0" fontId="32" fillId="0" borderId="0" xfId="0" applyFont="1"/>
    <xf numFmtId="44" fontId="32" fillId="0" borderId="0" xfId="0" applyNumberFormat="1" applyFont="1"/>
    <xf numFmtId="0" fontId="26" fillId="35" borderId="0" xfId="0" applyFont="1" applyFill="1"/>
    <xf numFmtId="0" fontId="0" fillId="0" borderId="1" xfId="0" applyBorder="1" applyAlignment="1">
      <alignment wrapText="1"/>
    </xf>
    <xf numFmtId="0" fontId="24" fillId="7" borderId="1" xfId="0" applyFont="1" applyFill="1" applyBorder="1"/>
    <xf numFmtId="0" fontId="26" fillId="7" borderId="1" xfId="0" applyFont="1" applyFill="1" applyBorder="1" applyAlignment="1">
      <alignment horizontal="center"/>
    </xf>
    <xf numFmtId="0" fontId="0" fillId="0" borderId="1" xfId="0" applyBorder="1" applyAlignment="1">
      <alignment horizontal="center"/>
    </xf>
    <xf numFmtId="14" fontId="0" fillId="0" borderId="1" xfId="0" applyNumberFormat="1" applyBorder="1" applyAlignment="1">
      <alignment horizontal="center"/>
    </xf>
    <xf numFmtId="1" fontId="0" fillId="0" borderId="1" xfId="0" applyNumberFormat="1" applyBorder="1" applyAlignment="1">
      <alignment horizontal="center"/>
    </xf>
    <xf numFmtId="0" fontId="0" fillId="8" borderId="1" xfId="0" applyFill="1" applyBorder="1" applyAlignment="1">
      <alignment horizontal="center"/>
    </xf>
    <xf numFmtId="0" fontId="0" fillId="0" borderId="0" xfId="0" applyFill="1" applyBorder="1" applyAlignment="1">
      <alignment horizontal="left"/>
    </xf>
    <xf numFmtId="0" fontId="0" fillId="35" borderId="69" xfId="0" applyFill="1" applyBorder="1"/>
    <xf numFmtId="0" fontId="0" fillId="35" borderId="39" xfId="0" applyFill="1" applyBorder="1"/>
    <xf numFmtId="0" fontId="24" fillId="72" borderId="68" xfId="0" applyFont="1" applyFill="1" applyBorder="1"/>
    <xf numFmtId="0" fontId="24" fillId="72" borderId="1" xfId="0" applyFont="1" applyFill="1" applyBorder="1" applyAlignment="1">
      <alignment horizontal="center"/>
    </xf>
    <xf numFmtId="0" fontId="0" fillId="0" borderId="0" xfId="0" applyFont="1"/>
    <xf numFmtId="0" fontId="0" fillId="73" borderId="0" xfId="0" applyFont="1" applyFill="1"/>
    <xf numFmtId="0" fontId="0" fillId="73" borderId="0" xfId="0" applyFill="1"/>
    <xf numFmtId="0" fontId="81" fillId="73" borderId="0" xfId="0" applyFont="1" applyFill="1"/>
    <xf numFmtId="0" fontId="28" fillId="73" borderId="0" xfId="0" applyFont="1" applyFill="1"/>
    <xf numFmtId="44" fontId="1" fillId="74" borderId="1" xfId="0" applyNumberFormat="1" applyFont="1" applyFill="1" applyBorder="1"/>
    <xf numFmtId="0" fontId="0" fillId="75" borderId="56" xfId="0" applyFont="1" applyFill="1" applyBorder="1" applyAlignment="1">
      <alignment horizontal="center" vertical="center" textRotation="90" wrapText="1" readingOrder="1"/>
    </xf>
    <xf numFmtId="0" fontId="0" fillId="3" borderId="1" xfId="0" applyFill="1" applyBorder="1"/>
    <xf numFmtId="0" fontId="0" fillId="0" borderId="0" xfId="0" applyAlignment="1">
      <alignment horizontal="left"/>
    </xf>
    <xf numFmtId="0" fontId="82" fillId="0" borderId="0" xfId="0" applyFont="1"/>
    <xf numFmtId="0" fontId="24" fillId="7" borderId="0" xfId="0" applyFont="1" applyFill="1" applyAlignment="1">
      <alignment wrapText="1"/>
    </xf>
    <xf numFmtId="0" fontId="83" fillId="0" borderId="1" xfId="0" applyFont="1" applyBorder="1" applyAlignment="1">
      <alignment horizontal="center"/>
    </xf>
    <xf numFmtId="0" fontId="24" fillId="7" borderId="0" xfId="0" applyFont="1" applyFill="1" applyAlignment="1"/>
    <xf numFmtId="0" fontId="0" fillId="7" borderId="0" xfId="0" applyFill="1" applyAlignment="1">
      <alignment wrapText="1"/>
    </xf>
    <xf numFmtId="165" fontId="85" fillId="0" borderId="0" xfId="0" applyNumberFormat="1" applyFont="1"/>
    <xf numFmtId="165" fontId="84" fillId="0" borderId="1" xfId="0" applyNumberFormat="1" applyFont="1" applyBorder="1"/>
    <xf numFmtId="0" fontId="0" fillId="8" borderId="0" xfId="0" applyFill="1"/>
    <xf numFmtId="0" fontId="86" fillId="8" borderId="0" xfId="0" applyFont="1" applyFill="1" applyBorder="1"/>
    <xf numFmtId="0" fontId="86" fillId="8" borderId="0" xfId="0" applyFont="1" applyFill="1"/>
    <xf numFmtId="167" fontId="86" fillId="8" borderId="0" xfId="0" applyNumberFormat="1" applyFont="1" applyFill="1"/>
    <xf numFmtId="169" fontId="0" fillId="0" borderId="1" xfId="20539" applyNumberFormat="1" applyFont="1" applyBorder="1"/>
    <xf numFmtId="169" fontId="1" fillId="0" borderId="1" xfId="20539" applyNumberFormat="1" applyFont="1" applyBorder="1"/>
    <xf numFmtId="169" fontId="1" fillId="0" borderId="0" xfId="20539" applyNumberFormat="1" applyFont="1"/>
    <xf numFmtId="169" fontId="0" fillId="0" borderId="0" xfId="20539" applyNumberFormat="1" applyFont="1"/>
    <xf numFmtId="169" fontId="26" fillId="33" borderId="1" xfId="20539" applyNumberFormat="1" applyFont="1" applyFill="1" applyBorder="1" applyAlignment="1">
      <alignment horizontal="center"/>
    </xf>
    <xf numFmtId="169" fontId="26" fillId="31" borderId="1" xfId="20539" applyNumberFormat="1" applyFont="1" applyFill="1" applyBorder="1" applyAlignment="1">
      <alignment horizontal="center"/>
    </xf>
    <xf numFmtId="169" fontId="26" fillId="32" borderId="1" xfId="20539" applyNumberFormat="1" applyFont="1" applyFill="1" applyBorder="1" applyAlignment="1">
      <alignment horizontal="center"/>
    </xf>
    <xf numFmtId="169" fontId="26" fillId="31" borderId="2" xfId="20539" applyNumberFormat="1" applyFont="1" applyFill="1" applyBorder="1" applyAlignment="1">
      <alignment horizontal="center"/>
    </xf>
    <xf numFmtId="0" fontId="0" fillId="0" borderId="1" xfId="0" applyFill="1" applyBorder="1"/>
    <xf numFmtId="167" fontId="0" fillId="8" borderId="1" xfId="1" applyNumberFormat="1" applyFont="1" applyFill="1" applyBorder="1"/>
    <xf numFmtId="0" fontId="1" fillId="76" borderId="75" xfId="0" applyFont="1" applyFill="1" applyBorder="1"/>
    <xf numFmtId="0" fontId="1" fillId="76" borderId="76" xfId="0" applyFont="1" applyFill="1" applyBorder="1"/>
    <xf numFmtId="43" fontId="1" fillId="76" borderId="76" xfId="0" applyNumberFormat="1" applyFont="1" applyFill="1" applyBorder="1"/>
    <xf numFmtId="0" fontId="39" fillId="0" borderId="0" xfId="0" applyFont="1"/>
    <xf numFmtId="43" fontId="39" fillId="0" borderId="0" xfId="1" applyFont="1"/>
    <xf numFmtId="43" fontId="39" fillId="0" borderId="0" xfId="0" applyNumberFormat="1" applyFont="1"/>
    <xf numFmtId="43" fontId="91" fillId="0" borderId="0" xfId="1" applyFont="1"/>
    <xf numFmtId="43" fontId="92" fillId="0" borderId="0" xfId="0" applyNumberFormat="1" applyFont="1"/>
    <xf numFmtId="43" fontId="80" fillId="0" borderId="0" xfId="0" applyNumberFormat="1" applyFont="1"/>
    <xf numFmtId="17" fontId="0" fillId="0" borderId="0" xfId="0" applyNumberFormat="1"/>
    <xf numFmtId="10" fontId="93" fillId="0" borderId="0" xfId="2" applyNumberFormat="1" applyFont="1"/>
    <xf numFmtId="43" fontId="93" fillId="0" borderId="0" xfId="0" applyNumberFormat="1" applyFont="1"/>
    <xf numFmtId="0" fontId="0" fillId="77" borderId="1" xfId="0" applyFill="1" applyBorder="1"/>
    <xf numFmtId="9" fontId="1" fillId="77" borderId="1" xfId="2" applyNumberFormat="1" applyFont="1" applyFill="1" applyBorder="1"/>
    <xf numFmtId="0" fontId="1" fillId="77" borderId="0" xfId="0" applyFont="1" applyFill="1" applyBorder="1"/>
    <xf numFmtId="0" fontId="1" fillId="77" borderId="0" xfId="0" applyFont="1" applyFill="1"/>
    <xf numFmtId="44" fontId="94" fillId="0" borderId="1" xfId="20539" applyFont="1" applyBorder="1"/>
    <xf numFmtId="0" fontId="25" fillId="7" borderId="0" xfId="0" applyFont="1" applyFill="1"/>
    <xf numFmtId="5" fontId="94" fillId="0" borderId="1" xfId="20539" applyNumberFormat="1" applyFont="1" applyBorder="1"/>
    <xf numFmtId="0" fontId="0" fillId="75" borderId="55" xfId="0" applyFont="1" applyFill="1" applyBorder="1" applyAlignment="1">
      <alignment horizontal="center" vertical="center" textRotation="90" wrapText="1" readingOrder="1"/>
    </xf>
    <xf numFmtId="0" fontId="73" fillId="3" borderId="71" xfId="0" applyFont="1" applyFill="1" applyBorder="1"/>
    <xf numFmtId="5" fontId="94" fillId="0" borderId="3" xfId="20539" applyNumberFormat="1" applyFont="1" applyBorder="1"/>
    <xf numFmtId="0" fontId="0" fillId="75" borderId="1" xfId="0" applyFont="1" applyFill="1" applyBorder="1" applyAlignment="1">
      <alignment horizontal="center" vertical="center" textRotation="90" wrapText="1" readingOrder="1"/>
    </xf>
    <xf numFmtId="0" fontId="73" fillId="3" borderId="1" xfId="0" applyFont="1" applyFill="1" applyBorder="1"/>
    <xf numFmtId="5" fontId="94" fillId="35" borderId="1" xfId="20539" applyNumberFormat="1" applyFont="1" applyFill="1" applyBorder="1"/>
    <xf numFmtId="0" fontId="0" fillId="78" borderId="1" xfId="0" applyFill="1" applyBorder="1"/>
    <xf numFmtId="0" fontId="73" fillId="78" borderId="71" xfId="0" applyFont="1" applyFill="1" applyBorder="1"/>
    <xf numFmtId="0" fontId="73" fillId="78" borderId="1" xfId="0" applyFont="1" applyFill="1" applyBorder="1"/>
    <xf numFmtId="5" fontId="95" fillId="0" borderId="1" xfId="20539" applyNumberFormat="1" applyFont="1" applyBorder="1"/>
    <xf numFmtId="9" fontId="0" fillId="0" borderId="0" xfId="2" applyFont="1"/>
    <xf numFmtId="0" fontId="0" fillId="0" borderId="0" xfId="0" applyAlignment="1">
      <alignment vertical="top"/>
    </xf>
    <xf numFmtId="0" fontId="0" fillId="0" borderId="77" xfId="0" applyFill="1" applyBorder="1"/>
    <xf numFmtId="0" fontId="0" fillId="0" borderId="0" xfId="0" applyFill="1" applyBorder="1" applyAlignment="1">
      <alignment vertical="top"/>
    </xf>
    <xf numFmtId="9" fontId="0" fillId="0" borderId="0" xfId="0" applyNumberFormat="1"/>
    <xf numFmtId="14" fontId="0" fillId="0" borderId="1" xfId="0" applyNumberFormat="1" applyBorder="1"/>
    <xf numFmtId="0" fontId="26" fillId="79" borderId="1" xfId="0" applyFont="1" applyFill="1" applyBorder="1"/>
    <xf numFmtId="0" fontId="26" fillId="79" borderId="1" xfId="0" applyFont="1" applyFill="1" applyBorder="1" applyAlignment="1">
      <alignment horizontal="center"/>
    </xf>
    <xf numFmtId="0" fontId="24" fillId="79" borderId="1" xfId="0" applyFont="1" applyFill="1" applyBorder="1"/>
    <xf numFmtId="0" fontId="32" fillId="80" borderId="0" xfId="0" applyFont="1" applyFill="1"/>
    <xf numFmtId="0" fontId="32" fillId="80" borderId="1" xfId="0" applyFont="1" applyFill="1" applyBorder="1"/>
    <xf numFmtId="166" fontId="32" fillId="80" borderId="1" xfId="0" applyNumberFormat="1" applyFont="1" applyFill="1" applyBorder="1" applyAlignment="1">
      <alignment horizontal="center"/>
    </xf>
    <xf numFmtId="166" fontId="32" fillId="80" borderId="2" xfId="0" applyNumberFormat="1" applyFont="1" applyFill="1" applyBorder="1" applyAlignment="1">
      <alignment horizontal="center"/>
    </xf>
    <xf numFmtId="44" fontId="32" fillId="80" borderId="1" xfId="0" applyNumberFormat="1" applyFont="1" applyFill="1" applyBorder="1"/>
    <xf numFmtId="0" fontId="96" fillId="80" borderId="1" xfId="0" applyFont="1" applyFill="1" applyBorder="1"/>
    <xf numFmtId="44" fontId="96" fillId="80" borderId="1" xfId="0" applyNumberFormat="1" applyFont="1" applyFill="1" applyBorder="1"/>
    <xf numFmtId="0" fontId="96" fillId="80" borderId="0" xfId="0" applyFont="1" applyFill="1"/>
    <xf numFmtId="44" fontId="0" fillId="0" borderId="0" xfId="20539" applyFont="1"/>
    <xf numFmtId="44" fontId="0" fillId="0" borderId="0" xfId="20539" applyFont="1" applyAlignment="1">
      <alignment horizontal="left" indent="6"/>
    </xf>
    <xf numFmtId="44" fontId="24" fillId="7" borderId="0" xfId="20539" applyFont="1" applyFill="1" applyAlignment="1">
      <alignment wrapText="1"/>
    </xf>
    <xf numFmtId="44" fontId="0" fillId="7" borderId="0" xfId="20539" applyFont="1" applyFill="1" applyAlignment="1">
      <alignment wrapText="1"/>
    </xf>
    <xf numFmtId="169" fontId="94" fillId="0" borderId="1" xfId="20539" applyNumberFormat="1" applyFont="1" applyBorder="1"/>
    <xf numFmtId="169" fontId="94" fillId="35" borderId="1" xfId="20539" applyNumberFormat="1" applyFont="1" applyFill="1" applyBorder="1"/>
    <xf numFmtId="169" fontId="95" fillId="0" borderId="1" xfId="20539" applyNumberFormat="1" applyFont="1" applyBorder="1"/>
    <xf numFmtId="169" fontId="26" fillId="33" borderId="1" xfId="0" applyNumberFormat="1" applyFont="1" applyFill="1" applyBorder="1" applyAlignment="1">
      <alignment horizontal="center"/>
    </xf>
    <xf numFmtId="169" fontId="26" fillId="31" borderId="1" xfId="0" applyNumberFormat="1" applyFont="1" applyFill="1" applyBorder="1" applyAlignment="1">
      <alignment horizontal="center"/>
    </xf>
    <xf numFmtId="169" fontId="26" fillId="31" borderId="2" xfId="0" applyNumberFormat="1" applyFont="1" applyFill="1" applyBorder="1" applyAlignment="1">
      <alignment horizontal="center"/>
    </xf>
    <xf numFmtId="169" fontId="0" fillId="0" borderId="0" xfId="0" applyNumberFormat="1" applyAlignment="1">
      <alignment vertical="top"/>
    </xf>
    <xf numFmtId="169" fontId="0" fillId="0" borderId="1" xfId="0" applyNumberFormat="1" applyBorder="1"/>
    <xf numFmtId="169" fontId="0" fillId="0" borderId="77" xfId="0" applyNumberFormat="1" applyFill="1" applyBorder="1"/>
    <xf numFmtId="169" fontId="0" fillId="0" borderId="40" xfId="0" applyNumberFormat="1" applyBorder="1"/>
    <xf numFmtId="169" fontId="0" fillId="0" borderId="0" xfId="0" applyNumberFormat="1"/>
    <xf numFmtId="169" fontId="94" fillId="0" borderId="1" xfId="20539" applyNumberFormat="1" applyFont="1" applyBorder="1" applyAlignment="1">
      <alignment vertical="top"/>
    </xf>
    <xf numFmtId="44" fontId="26" fillId="79" borderId="70" xfId="20539" applyFont="1" applyFill="1" applyBorder="1" applyAlignment="1"/>
    <xf numFmtId="0" fontId="26" fillId="79" borderId="70" xfId="0" applyFont="1" applyFill="1" applyBorder="1" applyAlignment="1"/>
    <xf numFmtId="0" fontId="26" fillId="79" borderId="72" xfId="0" applyFont="1" applyFill="1" applyBorder="1" applyAlignment="1">
      <alignment wrapText="1"/>
    </xf>
    <xf numFmtId="0" fontId="26" fillId="79" borderId="67" xfId="0" applyFont="1" applyFill="1" applyBorder="1" applyAlignment="1">
      <alignment wrapText="1"/>
    </xf>
    <xf numFmtId="0" fontId="26" fillId="79" borderId="73" xfId="0" applyFont="1" applyFill="1" applyBorder="1" applyAlignment="1">
      <alignment wrapText="1"/>
    </xf>
    <xf numFmtId="0" fontId="97" fillId="8" borderId="70" xfId="0" applyFont="1" applyFill="1" applyBorder="1" applyAlignment="1"/>
    <xf numFmtId="0" fontId="83" fillId="8" borderId="1" xfId="0" applyFont="1" applyFill="1" applyBorder="1" applyAlignment="1">
      <alignment horizontal="center"/>
    </xf>
    <xf numFmtId="14" fontId="0" fillId="8" borderId="1" xfId="0" applyNumberFormat="1" applyFill="1" applyBorder="1"/>
    <xf numFmtId="44" fontId="1" fillId="0" borderId="0" xfId="0" applyNumberFormat="1" applyFont="1"/>
    <xf numFmtId="0" fontId="24" fillId="4" borderId="1" xfId="0" applyFont="1" applyFill="1" applyBorder="1" applyAlignment="1">
      <alignment horizontal="center"/>
    </xf>
    <xf numFmtId="0" fontId="0" fillId="0" borderId="0" xfId="0"/>
    <xf numFmtId="167" fontId="1" fillId="0" borderId="1" xfId="1" applyNumberFormat="1" applyFont="1" applyBorder="1"/>
    <xf numFmtId="167" fontId="0" fillId="0" borderId="1" xfId="1" applyNumberFormat="1" applyFont="1" applyBorder="1"/>
    <xf numFmtId="167" fontId="0" fillId="3" borderId="1" xfId="1" applyNumberFormat="1" applyFont="1" applyFill="1" applyBorder="1"/>
    <xf numFmtId="9" fontId="0" fillId="0" borderId="1" xfId="2" applyFont="1" applyBorder="1"/>
    <xf numFmtId="0" fontId="4" fillId="0" borderId="1" xfId="0" applyFont="1" applyBorder="1" applyAlignment="1">
      <alignment horizontal="center"/>
    </xf>
    <xf numFmtId="10" fontId="0" fillId="0" borderId="1" xfId="0" applyNumberFormat="1" applyBorder="1"/>
    <xf numFmtId="9" fontId="0" fillId="0" borderId="1" xfId="0" applyNumberFormat="1" applyBorder="1"/>
    <xf numFmtId="0" fontId="27" fillId="35" borderId="0" xfId="0" applyFont="1" applyFill="1"/>
    <xf numFmtId="0" fontId="4" fillId="0" borderId="0" xfId="0" applyFont="1" applyBorder="1" applyAlignment="1">
      <alignment horizontal="center"/>
    </xf>
    <xf numFmtId="9" fontId="0" fillId="0" borderId="0" xfId="2" applyFont="1" applyBorder="1"/>
    <xf numFmtId="0" fontId="0" fillId="0" borderId="0" xfId="0"/>
    <xf numFmtId="166" fontId="26" fillId="31" borderId="1" xfId="0" applyNumberFormat="1" applyFont="1" applyFill="1" applyBorder="1" applyAlignment="1">
      <alignment horizontal="center"/>
    </xf>
    <xf numFmtId="167" fontId="0" fillId="0" borderId="1" xfId="1" applyNumberFormat="1" applyFont="1" applyBorder="1"/>
    <xf numFmtId="2" fontId="0" fillId="0" borderId="0" xfId="0" applyNumberFormat="1"/>
    <xf numFmtId="43" fontId="1" fillId="0" borderId="1" xfId="1" applyNumberFormat="1" applyFont="1" applyBorder="1"/>
    <xf numFmtId="167" fontId="0" fillId="0" borderId="1" xfId="1" applyNumberFormat="1" applyFont="1" applyFill="1" applyBorder="1"/>
    <xf numFmtId="43" fontId="0" fillId="0" borderId="1" xfId="1" applyNumberFormat="1" applyFont="1" applyBorder="1"/>
    <xf numFmtId="168" fontId="31" fillId="3" borderId="1" xfId="20539" applyNumberFormat="1" applyFont="1" applyFill="1" applyBorder="1"/>
    <xf numFmtId="2" fontId="0" fillId="0" borderId="1" xfId="0" applyNumberFormat="1" applyBorder="1"/>
    <xf numFmtId="3" fontId="0" fillId="0" borderId="1" xfId="0" applyNumberFormat="1" applyBorder="1"/>
    <xf numFmtId="167" fontId="0" fillId="81" borderId="1" xfId="1" applyNumberFormat="1" applyFont="1" applyFill="1" applyBorder="1"/>
    <xf numFmtId="167" fontId="99" fillId="82" borderId="1" xfId="1" applyNumberFormat="1" applyFont="1" applyFill="1" applyBorder="1"/>
    <xf numFmtId="0" fontId="27" fillId="8" borderId="0" xfId="0" applyFont="1" applyFill="1" applyAlignment="1">
      <alignment horizontal="center"/>
    </xf>
    <xf numFmtId="0" fontId="0" fillId="0" borderId="74" xfId="0" applyBorder="1" applyAlignment="1">
      <alignment wrapText="1"/>
    </xf>
    <xf numFmtId="0" fontId="0" fillId="0" borderId="57" xfId="0" applyBorder="1" applyAlignment="1">
      <alignment wrapText="1"/>
    </xf>
    <xf numFmtId="0" fontId="0" fillId="0" borderId="2" xfId="0" applyBorder="1" applyAlignment="1">
      <alignment wrapText="1"/>
    </xf>
    <xf numFmtId="0" fontId="98" fillId="8" borderId="3" xfId="0" applyFont="1" applyFill="1" applyBorder="1" applyAlignment="1">
      <alignment horizontal="center" wrapText="1"/>
    </xf>
    <xf numFmtId="0" fontId="98" fillId="8" borderId="70" xfId="0" applyFont="1" applyFill="1" applyBorder="1" applyAlignment="1">
      <alignment horizontal="center"/>
    </xf>
    <xf numFmtId="0" fontId="26" fillId="79" borderId="1" xfId="0" applyFont="1" applyFill="1" applyBorder="1" applyAlignment="1">
      <alignment horizontal="center" wrapText="1"/>
    </xf>
    <xf numFmtId="44" fontId="26" fillId="79" borderId="3" xfId="20539" applyFont="1" applyFill="1" applyBorder="1" applyAlignment="1"/>
    <xf numFmtId="44" fontId="26" fillId="79" borderId="70" xfId="20539" applyFont="1" applyFill="1" applyBorder="1" applyAlignment="1"/>
    <xf numFmtId="0" fontId="25" fillId="8" borderId="0" xfId="0" applyFont="1" applyFill="1" applyAlignment="1">
      <alignment horizontal="left" wrapText="1" indent="6"/>
    </xf>
    <xf numFmtId="0" fontId="0" fillId="0" borderId="0" xfId="0" applyAlignment="1">
      <alignment horizontal="left" indent="6"/>
    </xf>
    <xf numFmtId="0" fontId="25" fillId="8" borderId="0" xfId="0" applyFont="1" applyFill="1" applyAlignment="1">
      <alignment wrapText="1"/>
    </xf>
    <xf numFmtId="0" fontId="0" fillId="0" borderId="0" xfId="0" applyAlignment="1"/>
    <xf numFmtId="0" fontId="0" fillId="8" borderId="0" xfId="0" applyFill="1" applyAlignment="1">
      <alignment wrapText="1"/>
    </xf>
    <xf numFmtId="0" fontId="26" fillId="79" borderId="3" xfId="0" applyFont="1" applyFill="1" applyBorder="1" applyAlignment="1"/>
    <xf numFmtId="0" fontId="26" fillId="79" borderId="70" xfId="0" applyFont="1" applyFill="1" applyBorder="1" applyAlignment="1"/>
    <xf numFmtId="0" fontId="26" fillId="79" borderId="68" xfId="0" applyFont="1" applyFill="1" applyBorder="1" applyAlignment="1">
      <alignment wrapText="1"/>
    </xf>
    <xf numFmtId="0" fontId="26" fillId="79" borderId="71" xfId="0" applyFont="1" applyFill="1" applyBorder="1" applyAlignment="1">
      <alignment wrapText="1"/>
    </xf>
    <xf numFmtId="0" fontId="26" fillId="79" borderId="19" xfId="0" applyFont="1" applyFill="1" applyBorder="1" applyAlignment="1">
      <alignment wrapText="1"/>
    </xf>
    <xf numFmtId="0" fontId="26" fillId="79" borderId="72" xfId="0" applyFont="1" applyFill="1" applyBorder="1" applyAlignment="1">
      <alignment wrapText="1"/>
    </xf>
    <xf numFmtId="0" fontId="26" fillId="79" borderId="67" xfId="0" applyFont="1" applyFill="1" applyBorder="1" applyAlignment="1">
      <alignment wrapText="1"/>
    </xf>
    <xf numFmtId="0" fontId="26" fillId="79" borderId="73" xfId="0" applyFont="1" applyFill="1" applyBorder="1" applyAlignment="1">
      <alignment wrapText="1"/>
    </xf>
    <xf numFmtId="0" fontId="24" fillId="7" borderId="0" xfId="0" applyFont="1" applyFill="1" applyAlignment="1">
      <alignment wrapText="1"/>
    </xf>
    <xf numFmtId="0" fontId="0" fillId="0" borderId="0" xfId="0" applyAlignment="1">
      <alignment wrapText="1"/>
    </xf>
    <xf numFmtId="0" fontId="0" fillId="0" borderId="0" xfId="0" applyAlignment="1">
      <alignment horizontal="left" wrapText="1"/>
    </xf>
    <xf numFmtId="0" fontId="80" fillId="0" borderId="0" xfId="0" applyFont="1" applyAlignment="1">
      <alignment vertical="center" wrapText="1"/>
    </xf>
    <xf numFmtId="0" fontId="80" fillId="0" borderId="0" xfId="0" applyFont="1" applyAlignment="1">
      <alignment wrapText="1"/>
    </xf>
    <xf numFmtId="0" fontId="24" fillId="36" borderId="54" xfId="0" applyFont="1" applyFill="1" applyBorder="1" applyAlignment="1">
      <alignment horizontal="center" vertical="center" textRotation="90" wrapText="1"/>
    </xf>
    <xf numFmtId="0" fontId="26" fillId="36" borderId="55" xfId="0" applyFont="1" applyFill="1" applyBorder="1" applyAlignment="1">
      <alignment horizontal="center" vertical="center" textRotation="90" wrapText="1"/>
    </xf>
    <xf numFmtId="0" fontId="0" fillId="0" borderId="56" xfId="0" applyBorder="1" applyAlignment="1">
      <alignment wrapText="1"/>
    </xf>
    <xf numFmtId="0" fontId="24" fillId="36" borderId="43" xfId="0" applyFont="1" applyFill="1" applyBorder="1" applyAlignment="1">
      <alignment horizontal="center" vertical="center" textRotation="90" wrapText="1"/>
    </xf>
    <xf numFmtId="0" fontId="26" fillId="36" borderId="0" xfId="0" applyFont="1" applyFill="1" applyBorder="1" applyAlignment="1">
      <alignment horizontal="center" vertical="center" textRotation="90" wrapText="1"/>
    </xf>
    <xf numFmtId="0" fontId="75" fillId="7" borderId="67" xfId="0" applyFont="1" applyFill="1" applyBorder="1" applyAlignment="1">
      <alignment wrapText="1"/>
    </xf>
    <xf numFmtId="0" fontId="74" fillId="7" borderId="0" xfId="0" applyFont="1" applyFill="1" applyBorder="1" applyAlignment="1">
      <alignment wrapText="1"/>
    </xf>
    <xf numFmtId="0" fontId="74" fillId="7" borderId="39" xfId="0" applyFont="1" applyFill="1" applyBorder="1" applyAlignment="1">
      <alignment wrapText="1"/>
    </xf>
    <xf numFmtId="0" fontId="1" fillId="6" borderId="55" xfId="0" applyFont="1" applyFill="1" applyBorder="1" applyAlignment="1">
      <alignment horizontal="center" vertical="center" textRotation="90" wrapText="1" readingOrder="1"/>
    </xf>
    <xf numFmtId="0" fontId="1" fillId="6" borderId="55" xfId="0" applyFont="1" applyFill="1" applyBorder="1" applyAlignment="1">
      <alignment wrapText="1"/>
    </xf>
    <xf numFmtId="0" fontId="1" fillId="6" borderId="56" xfId="0" applyFont="1" applyFill="1" applyBorder="1" applyAlignment="1">
      <alignment wrapText="1"/>
    </xf>
    <xf numFmtId="0" fontId="1" fillId="5" borderId="55" xfId="0" applyFont="1" applyFill="1" applyBorder="1" applyAlignment="1">
      <alignment horizontal="center" vertical="center" textRotation="90" wrapText="1" readingOrder="1"/>
    </xf>
    <xf numFmtId="0" fontId="25" fillId="3" borderId="0" xfId="0" applyFont="1" applyFill="1" applyAlignment="1">
      <alignment wrapText="1"/>
    </xf>
    <xf numFmtId="0" fontId="0" fillId="3" borderId="0" xfId="0" applyFill="1" applyAlignment="1"/>
    <xf numFmtId="0" fontId="1" fillId="5" borderId="54" xfId="0" applyFont="1" applyFill="1" applyBorder="1" applyAlignment="1">
      <alignment horizontal="center" vertical="center" textRotation="90" wrapText="1"/>
    </xf>
    <xf numFmtId="0" fontId="1" fillId="5" borderId="55" xfId="0" applyFont="1" applyFill="1" applyBorder="1" applyAlignment="1">
      <alignment horizontal="center" vertical="center" textRotation="90" wrapText="1"/>
    </xf>
    <xf numFmtId="0" fontId="1" fillId="5" borderId="56" xfId="0" applyFont="1" applyFill="1" applyBorder="1" applyAlignment="1">
      <alignment horizontal="center" vertical="center" textRotation="90" wrapText="1"/>
    </xf>
    <xf numFmtId="0" fontId="1" fillId="34" borderId="43" xfId="0" applyFont="1" applyFill="1" applyBorder="1" applyAlignment="1">
      <alignment horizontal="center" vertical="center" textRotation="90" wrapText="1"/>
    </xf>
    <xf numFmtId="0" fontId="1" fillId="34" borderId="0" xfId="0" applyFont="1" applyFill="1" applyBorder="1" applyAlignment="1">
      <alignment horizontal="center" vertical="center" textRotation="90" wrapText="1"/>
    </xf>
    <xf numFmtId="0" fontId="0" fillId="34" borderId="0" xfId="0" applyFill="1" applyAlignment="1">
      <alignment wrapText="1"/>
    </xf>
    <xf numFmtId="0" fontId="1" fillId="5" borderId="44" xfId="0" applyFont="1" applyFill="1" applyBorder="1" applyAlignment="1">
      <alignment horizontal="center" vertical="center" textRotation="90" wrapText="1"/>
    </xf>
    <xf numFmtId="0" fontId="0" fillId="0" borderId="40" xfId="0" applyBorder="1" applyAlignment="1">
      <alignment horizontal="center" vertical="center" textRotation="90" wrapText="1"/>
    </xf>
    <xf numFmtId="0" fontId="0" fillId="0" borderId="42" xfId="0" applyBorder="1" applyAlignment="1">
      <alignment horizontal="center" vertical="center" textRotation="90" wrapText="1"/>
    </xf>
    <xf numFmtId="0" fontId="74" fillId="7" borderId="67" xfId="0" applyFont="1" applyFill="1" applyBorder="1" applyAlignment="1">
      <alignment wrapText="1"/>
    </xf>
    <xf numFmtId="0" fontId="0" fillId="0" borderId="55" xfId="0" applyBorder="1" applyAlignment="1"/>
    <xf numFmtId="0" fontId="0" fillId="0" borderId="56" xfId="0" applyBorder="1" applyAlignment="1"/>
    <xf numFmtId="0" fontId="87" fillId="7" borderId="67" xfId="0" applyFont="1" applyFill="1" applyBorder="1" applyAlignment="1">
      <alignment wrapText="1"/>
    </xf>
    <xf numFmtId="0" fontId="1" fillId="6" borderId="44" xfId="0" applyFont="1" applyFill="1" applyBorder="1" applyAlignment="1">
      <alignment horizontal="center" vertical="center" textRotation="90" wrapText="1" readingOrder="1"/>
    </xf>
    <xf numFmtId="0" fontId="1" fillId="6" borderId="40" xfId="0" applyFont="1" applyFill="1" applyBorder="1" applyAlignment="1">
      <alignment horizontal="center" vertical="center" textRotation="90" wrapText="1" readingOrder="1"/>
    </xf>
    <xf numFmtId="0" fontId="1" fillId="6" borderId="40" xfId="0" applyFont="1" applyFill="1" applyBorder="1" applyAlignment="1">
      <alignment wrapText="1"/>
    </xf>
    <xf numFmtId="0" fontId="1" fillId="6" borderId="42" xfId="0" applyFont="1" applyFill="1" applyBorder="1" applyAlignment="1">
      <alignment wrapText="1"/>
    </xf>
    <xf numFmtId="0" fontId="1" fillId="5" borderId="44" xfId="0" applyFont="1" applyFill="1" applyBorder="1" applyAlignment="1">
      <alignment horizontal="center" vertical="center" textRotation="90" wrapText="1" readingOrder="1"/>
    </xf>
    <xf numFmtId="0" fontId="1" fillId="5" borderId="40" xfId="0" applyFont="1" applyFill="1" applyBorder="1" applyAlignment="1">
      <alignment horizontal="center" vertical="center" textRotation="90" wrapText="1" readingOrder="1"/>
    </xf>
    <xf numFmtId="0" fontId="1" fillId="5" borderId="42" xfId="0" applyFont="1" applyFill="1" applyBorder="1" applyAlignment="1">
      <alignment horizontal="center" vertical="center" textRotation="90" wrapText="1" readingOrder="1"/>
    </xf>
    <xf numFmtId="0" fontId="1" fillId="3" borderId="18" xfId="0" applyFont="1" applyFill="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0" fontId="1" fillId="3" borderId="0" xfId="0" applyFont="1" applyFill="1" applyAlignment="1">
      <alignment horizontal="left"/>
    </xf>
    <xf numFmtId="0" fontId="2" fillId="3" borderId="0" xfId="0" applyFont="1" applyFill="1" applyBorder="1" applyAlignment="1">
      <alignment horizontal="left"/>
    </xf>
    <xf numFmtId="0" fontId="1" fillId="3" borderId="33" xfId="0" applyFont="1" applyFill="1" applyBorder="1" applyAlignment="1">
      <alignment horizontal="left"/>
    </xf>
    <xf numFmtId="0" fontId="1" fillId="3" borderId="34" xfId="0" applyFont="1" applyFill="1" applyBorder="1" applyAlignment="1">
      <alignment horizontal="left"/>
    </xf>
    <xf numFmtId="0" fontId="1" fillId="3" borderId="20" xfId="0" applyFont="1" applyFill="1" applyBorder="1" applyAlignment="1">
      <alignment horizontal="center"/>
    </xf>
    <xf numFmtId="0" fontId="1" fillId="3" borderId="24" xfId="0" applyFont="1" applyFill="1" applyBorder="1" applyAlignment="1">
      <alignment horizontal="center"/>
    </xf>
    <xf numFmtId="0" fontId="86" fillId="7" borderId="67" xfId="0" applyFont="1" applyFill="1" applyBorder="1" applyAlignment="1">
      <alignment wrapText="1"/>
    </xf>
    <xf numFmtId="169" fontId="75" fillId="7" borderId="67" xfId="0" applyNumberFormat="1" applyFont="1" applyFill="1" applyBorder="1" applyAlignment="1">
      <alignment wrapText="1"/>
    </xf>
  </cellXfs>
  <cellStyles count="20821">
    <cellStyle name="20% - Accent1 10 2" xfId="3"/>
    <cellStyle name="20% - Accent1 10 3" xfId="16"/>
    <cellStyle name="20% - Accent1 11 2" xfId="4"/>
    <cellStyle name="20% - Accent1 11 3" xfId="5"/>
    <cellStyle name="20% - Accent1 12 2" xfId="19"/>
    <cellStyle name="20% - Accent1 12 3" xfId="20"/>
    <cellStyle name="20% - Accent1 13 2" xfId="21"/>
    <cellStyle name="20% - Accent1 13 3" xfId="22"/>
    <cellStyle name="20% - Accent1 14 2" xfId="23"/>
    <cellStyle name="20% - Accent1 14 3" xfId="24"/>
    <cellStyle name="20% - Accent1 15" xfId="25"/>
    <cellStyle name="20% - Accent1 15 2" xfId="26"/>
    <cellStyle name="20% - Accent1 15 3" xfId="27"/>
    <cellStyle name="20% - Accent1 15 4" xfId="28"/>
    <cellStyle name="20% - Accent1 15 5" xfId="29"/>
    <cellStyle name="20% - Accent1 15 6" xfId="30"/>
    <cellStyle name="20% - Accent1 15 7" xfId="31"/>
    <cellStyle name="20% - Accent1 16" xfId="32"/>
    <cellStyle name="20% - Accent1 17" xfId="33"/>
    <cellStyle name="20% - Accent1 18" xfId="34"/>
    <cellStyle name="20% - Accent1 19" xfId="35"/>
    <cellStyle name="20% - Accent1 2" xfId="20544"/>
    <cellStyle name="20% - Accent1 2 2" xfId="36"/>
    <cellStyle name="20% - Accent1 2 3" xfId="37"/>
    <cellStyle name="20% - Accent1 20" xfId="38"/>
    <cellStyle name="20% - Accent1 21" xfId="39"/>
    <cellStyle name="20% - Accent1 22" xfId="40"/>
    <cellStyle name="20% - Accent1 3" xfId="20545"/>
    <cellStyle name="20% - Accent1 3 2" xfId="41"/>
    <cellStyle name="20% - Accent1 3 3" xfId="42"/>
    <cellStyle name="20% - Accent1 4" xfId="20546"/>
    <cellStyle name="20% - Accent1 4 2" xfId="43"/>
    <cellStyle name="20% - Accent1 4 3" xfId="44"/>
    <cellStyle name="20% - Accent1 5 2" xfId="45"/>
    <cellStyle name="20% - Accent1 5 3" xfId="46"/>
    <cellStyle name="20% - Accent1 6 2" xfId="47"/>
    <cellStyle name="20% - Accent1 6 3" xfId="48"/>
    <cellStyle name="20% - Accent1 7 2" xfId="49"/>
    <cellStyle name="20% - Accent1 7 3" xfId="50"/>
    <cellStyle name="20% - Accent1 8 2" xfId="51"/>
    <cellStyle name="20% - Accent1 8 3" xfId="52"/>
    <cellStyle name="20% - Accent1 9 2" xfId="53"/>
    <cellStyle name="20% - Accent1 9 3" xfId="54"/>
    <cellStyle name="20% - Accent2 10 2" xfId="55"/>
    <cellStyle name="20% - Accent2 10 3" xfId="56"/>
    <cellStyle name="20% - Accent2 11 2" xfId="57"/>
    <cellStyle name="20% - Accent2 11 3" xfId="58"/>
    <cellStyle name="20% - Accent2 12 2" xfId="59"/>
    <cellStyle name="20% - Accent2 12 3" xfId="60"/>
    <cellStyle name="20% - Accent2 13 2" xfId="61"/>
    <cellStyle name="20% - Accent2 13 3" xfId="62"/>
    <cellStyle name="20% - Accent2 14 2" xfId="63"/>
    <cellStyle name="20% - Accent2 14 3" xfId="64"/>
    <cellStyle name="20% - Accent2 15" xfId="65"/>
    <cellStyle name="20% - Accent2 15 2" xfId="66"/>
    <cellStyle name="20% - Accent2 15 3" xfId="67"/>
    <cellStyle name="20% - Accent2 15 4" xfId="68"/>
    <cellStyle name="20% - Accent2 15 5" xfId="69"/>
    <cellStyle name="20% - Accent2 15 6" xfId="70"/>
    <cellStyle name="20% - Accent2 15 7" xfId="71"/>
    <cellStyle name="20% - Accent2 16" xfId="72"/>
    <cellStyle name="20% - Accent2 17" xfId="73"/>
    <cellStyle name="20% - Accent2 18" xfId="74"/>
    <cellStyle name="20% - Accent2 19" xfId="75"/>
    <cellStyle name="20% - Accent2 2" xfId="20547"/>
    <cellStyle name="20% - Accent2 2 2" xfId="76"/>
    <cellStyle name="20% - Accent2 2 3" xfId="77"/>
    <cellStyle name="20% - Accent2 20" xfId="78"/>
    <cellStyle name="20% - Accent2 21" xfId="79"/>
    <cellStyle name="20% - Accent2 22" xfId="80"/>
    <cellStyle name="20% - Accent2 3" xfId="20548"/>
    <cellStyle name="20% - Accent2 3 2" xfId="81"/>
    <cellStyle name="20% - Accent2 3 3" xfId="82"/>
    <cellStyle name="20% - Accent2 4" xfId="20549"/>
    <cellStyle name="20% - Accent2 4 2" xfId="83"/>
    <cellStyle name="20% - Accent2 4 3" xfId="84"/>
    <cellStyle name="20% - Accent2 5 2" xfId="85"/>
    <cellStyle name="20% - Accent2 5 3" xfId="86"/>
    <cellStyle name="20% - Accent2 6 2" xfId="87"/>
    <cellStyle name="20% - Accent2 6 3" xfId="88"/>
    <cellStyle name="20% - Accent2 7 2" xfId="89"/>
    <cellStyle name="20% - Accent2 7 3" xfId="90"/>
    <cellStyle name="20% - Accent2 8 2" xfId="91"/>
    <cellStyle name="20% - Accent2 8 3" xfId="92"/>
    <cellStyle name="20% - Accent2 9 2" xfId="93"/>
    <cellStyle name="20% - Accent2 9 3" xfId="94"/>
    <cellStyle name="20% - Accent3 10 2" xfId="95"/>
    <cellStyle name="20% - Accent3 10 3" xfId="96"/>
    <cellStyle name="20% - Accent3 11 2" xfId="97"/>
    <cellStyle name="20% - Accent3 11 3" xfId="98"/>
    <cellStyle name="20% - Accent3 12 2" xfId="99"/>
    <cellStyle name="20% - Accent3 12 3" xfId="100"/>
    <cellStyle name="20% - Accent3 13 2" xfId="101"/>
    <cellStyle name="20% - Accent3 13 3" xfId="102"/>
    <cellStyle name="20% - Accent3 14 2" xfId="103"/>
    <cellStyle name="20% - Accent3 14 3" xfId="104"/>
    <cellStyle name="20% - Accent3 15" xfId="105"/>
    <cellStyle name="20% - Accent3 15 2" xfId="106"/>
    <cellStyle name="20% - Accent3 15 3" xfId="107"/>
    <cellStyle name="20% - Accent3 15 4" xfId="108"/>
    <cellStyle name="20% - Accent3 15 5" xfId="109"/>
    <cellStyle name="20% - Accent3 15 6" xfId="110"/>
    <cellStyle name="20% - Accent3 15 7" xfId="111"/>
    <cellStyle name="20% - Accent3 16" xfId="112"/>
    <cellStyle name="20% - Accent3 17" xfId="113"/>
    <cellStyle name="20% - Accent3 18" xfId="114"/>
    <cellStyle name="20% - Accent3 19" xfId="115"/>
    <cellStyle name="20% - Accent3 2" xfId="20550"/>
    <cellStyle name="20% - Accent3 2 2" xfId="116"/>
    <cellStyle name="20% - Accent3 2 3" xfId="117"/>
    <cellStyle name="20% - Accent3 20" xfId="118"/>
    <cellStyle name="20% - Accent3 21" xfId="119"/>
    <cellStyle name="20% - Accent3 22" xfId="120"/>
    <cellStyle name="20% - Accent3 3" xfId="20551"/>
    <cellStyle name="20% - Accent3 3 2" xfId="121"/>
    <cellStyle name="20% - Accent3 3 3" xfId="122"/>
    <cellStyle name="20% - Accent3 4" xfId="20552"/>
    <cellStyle name="20% - Accent3 4 2" xfId="123"/>
    <cellStyle name="20% - Accent3 4 3" xfId="124"/>
    <cellStyle name="20% - Accent3 5 2" xfId="125"/>
    <cellStyle name="20% - Accent3 5 3" xfId="126"/>
    <cellStyle name="20% - Accent3 6 2" xfId="127"/>
    <cellStyle name="20% - Accent3 6 3" xfId="128"/>
    <cellStyle name="20% - Accent3 7 2" xfId="129"/>
    <cellStyle name="20% - Accent3 7 3" xfId="130"/>
    <cellStyle name="20% - Accent3 8 2" xfId="131"/>
    <cellStyle name="20% - Accent3 8 3" xfId="132"/>
    <cellStyle name="20% - Accent3 9 2" xfId="133"/>
    <cellStyle name="20% - Accent3 9 3" xfId="134"/>
    <cellStyle name="20% - Accent4 10 2" xfId="135"/>
    <cellStyle name="20% - Accent4 10 3" xfId="136"/>
    <cellStyle name="20% - Accent4 11 2" xfId="137"/>
    <cellStyle name="20% - Accent4 11 3" xfId="138"/>
    <cellStyle name="20% - Accent4 12 2" xfId="139"/>
    <cellStyle name="20% - Accent4 12 3" xfId="140"/>
    <cellStyle name="20% - Accent4 13 2" xfId="141"/>
    <cellStyle name="20% - Accent4 13 3" xfId="142"/>
    <cellStyle name="20% - Accent4 14 2" xfId="143"/>
    <cellStyle name="20% - Accent4 14 3" xfId="144"/>
    <cellStyle name="20% - Accent4 15" xfId="145"/>
    <cellStyle name="20% - Accent4 15 2" xfId="146"/>
    <cellStyle name="20% - Accent4 15 3" xfId="147"/>
    <cellStyle name="20% - Accent4 15 4" xfId="148"/>
    <cellStyle name="20% - Accent4 15 5" xfId="149"/>
    <cellStyle name="20% - Accent4 15 6" xfId="150"/>
    <cellStyle name="20% - Accent4 15 7" xfId="151"/>
    <cellStyle name="20% - Accent4 16" xfId="152"/>
    <cellStyle name="20% - Accent4 17" xfId="153"/>
    <cellStyle name="20% - Accent4 18" xfId="154"/>
    <cellStyle name="20% - Accent4 19" xfId="155"/>
    <cellStyle name="20% - Accent4 2" xfId="20553"/>
    <cellStyle name="20% - Accent4 2 2" xfId="156"/>
    <cellStyle name="20% - Accent4 2 3" xfId="157"/>
    <cellStyle name="20% - Accent4 20" xfId="158"/>
    <cellStyle name="20% - Accent4 21" xfId="159"/>
    <cellStyle name="20% - Accent4 22" xfId="160"/>
    <cellStyle name="20% - Accent4 3" xfId="20554"/>
    <cellStyle name="20% - Accent4 3 2" xfId="161"/>
    <cellStyle name="20% - Accent4 3 3" xfId="162"/>
    <cellStyle name="20% - Accent4 4" xfId="20555"/>
    <cellStyle name="20% - Accent4 4 2" xfId="163"/>
    <cellStyle name="20% - Accent4 4 3" xfId="164"/>
    <cellStyle name="20% - Accent4 5 2" xfId="165"/>
    <cellStyle name="20% - Accent4 5 3" xfId="166"/>
    <cellStyle name="20% - Accent4 6 2" xfId="167"/>
    <cellStyle name="20% - Accent4 6 3" xfId="168"/>
    <cellStyle name="20% - Accent4 7 2" xfId="169"/>
    <cellStyle name="20% - Accent4 7 3" xfId="170"/>
    <cellStyle name="20% - Accent4 8 2" xfId="171"/>
    <cellStyle name="20% - Accent4 8 3" xfId="172"/>
    <cellStyle name="20% - Accent4 9 2" xfId="173"/>
    <cellStyle name="20% - Accent4 9 3" xfId="174"/>
    <cellStyle name="20% - Accent5 10 2" xfId="175"/>
    <cellStyle name="20% - Accent5 10 3" xfId="176"/>
    <cellStyle name="20% - Accent5 11 2" xfId="177"/>
    <cellStyle name="20% - Accent5 11 3" xfId="178"/>
    <cellStyle name="20% - Accent5 12 2" xfId="179"/>
    <cellStyle name="20% - Accent5 12 3" xfId="180"/>
    <cellStyle name="20% - Accent5 13 2" xfId="181"/>
    <cellStyle name="20% - Accent5 13 3" xfId="182"/>
    <cellStyle name="20% - Accent5 14 2" xfId="183"/>
    <cellStyle name="20% - Accent5 14 3" xfId="184"/>
    <cellStyle name="20% - Accent5 15" xfId="185"/>
    <cellStyle name="20% - Accent5 15 2" xfId="186"/>
    <cellStyle name="20% - Accent5 15 3" xfId="187"/>
    <cellStyle name="20% - Accent5 15 4" xfId="188"/>
    <cellStyle name="20% - Accent5 15 5" xfId="189"/>
    <cellStyle name="20% - Accent5 15 6" xfId="190"/>
    <cellStyle name="20% - Accent5 15 7" xfId="191"/>
    <cellStyle name="20% - Accent5 16" xfId="192"/>
    <cellStyle name="20% - Accent5 17" xfId="193"/>
    <cellStyle name="20% - Accent5 18" xfId="194"/>
    <cellStyle name="20% - Accent5 19" xfId="195"/>
    <cellStyle name="20% - Accent5 2" xfId="20556"/>
    <cellStyle name="20% - Accent5 2 2" xfId="196"/>
    <cellStyle name="20% - Accent5 2 3" xfId="197"/>
    <cellStyle name="20% - Accent5 20" xfId="198"/>
    <cellStyle name="20% - Accent5 21" xfId="199"/>
    <cellStyle name="20% - Accent5 22" xfId="200"/>
    <cellStyle name="20% - Accent5 3" xfId="20557"/>
    <cellStyle name="20% - Accent5 3 2" xfId="201"/>
    <cellStyle name="20% - Accent5 3 3" xfId="202"/>
    <cellStyle name="20% - Accent5 4" xfId="20558"/>
    <cellStyle name="20% - Accent5 4 2" xfId="203"/>
    <cellStyle name="20% - Accent5 4 3" xfId="204"/>
    <cellStyle name="20% - Accent5 5 2" xfId="205"/>
    <cellStyle name="20% - Accent5 5 3" xfId="206"/>
    <cellStyle name="20% - Accent5 6 2" xfId="207"/>
    <cellStyle name="20% - Accent5 6 3" xfId="208"/>
    <cellStyle name="20% - Accent5 7 2" xfId="209"/>
    <cellStyle name="20% - Accent5 7 3" xfId="210"/>
    <cellStyle name="20% - Accent5 8 2" xfId="211"/>
    <cellStyle name="20% - Accent5 8 3" xfId="212"/>
    <cellStyle name="20% - Accent5 9 2" xfId="213"/>
    <cellStyle name="20% - Accent5 9 3" xfId="214"/>
    <cellStyle name="20% - Accent6 10 2" xfId="215"/>
    <cellStyle name="20% - Accent6 10 3" xfId="216"/>
    <cellStyle name="20% - Accent6 11 2" xfId="217"/>
    <cellStyle name="20% - Accent6 11 3" xfId="218"/>
    <cellStyle name="20% - Accent6 12 2" xfId="219"/>
    <cellStyle name="20% - Accent6 12 3" xfId="220"/>
    <cellStyle name="20% - Accent6 13 2" xfId="221"/>
    <cellStyle name="20% - Accent6 13 3" xfId="222"/>
    <cellStyle name="20% - Accent6 14 2" xfId="223"/>
    <cellStyle name="20% - Accent6 14 3" xfId="224"/>
    <cellStyle name="20% - Accent6 15" xfId="225"/>
    <cellStyle name="20% - Accent6 15 2" xfId="226"/>
    <cellStyle name="20% - Accent6 15 3" xfId="227"/>
    <cellStyle name="20% - Accent6 15 4" xfId="228"/>
    <cellStyle name="20% - Accent6 15 5" xfId="229"/>
    <cellStyle name="20% - Accent6 15 6" xfId="230"/>
    <cellStyle name="20% - Accent6 15 7" xfId="231"/>
    <cellStyle name="20% - Accent6 16" xfId="232"/>
    <cellStyle name="20% - Accent6 17" xfId="233"/>
    <cellStyle name="20% - Accent6 18" xfId="234"/>
    <cellStyle name="20% - Accent6 19" xfId="235"/>
    <cellStyle name="20% - Accent6 2" xfId="20559"/>
    <cellStyle name="20% - Accent6 2 2" xfId="236"/>
    <cellStyle name="20% - Accent6 2 3" xfId="237"/>
    <cellStyle name="20% - Accent6 20" xfId="238"/>
    <cellStyle name="20% - Accent6 21" xfId="239"/>
    <cellStyle name="20% - Accent6 22" xfId="240"/>
    <cellStyle name="20% - Accent6 3" xfId="20560"/>
    <cellStyle name="20% - Accent6 3 2" xfId="241"/>
    <cellStyle name="20% - Accent6 3 3" xfId="242"/>
    <cellStyle name="20% - Accent6 4" xfId="20561"/>
    <cellStyle name="20% - Accent6 4 2" xfId="243"/>
    <cellStyle name="20% - Accent6 4 3" xfId="244"/>
    <cellStyle name="20% - Accent6 5 2" xfId="245"/>
    <cellStyle name="20% - Accent6 5 3" xfId="246"/>
    <cellStyle name="20% - Accent6 6 2" xfId="247"/>
    <cellStyle name="20% - Accent6 6 3" xfId="248"/>
    <cellStyle name="20% - Accent6 7 2" xfId="249"/>
    <cellStyle name="20% - Accent6 7 3" xfId="250"/>
    <cellStyle name="20% - Accent6 8 2" xfId="251"/>
    <cellStyle name="20% - Accent6 8 3" xfId="252"/>
    <cellStyle name="20% - Accent6 9 2" xfId="253"/>
    <cellStyle name="20% - Accent6 9 3" xfId="254"/>
    <cellStyle name="40% - Accent1 10 2" xfId="255"/>
    <cellStyle name="40% - Accent1 10 3" xfId="256"/>
    <cellStyle name="40% - Accent1 11 2" xfId="257"/>
    <cellStyle name="40% - Accent1 11 3" xfId="258"/>
    <cellStyle name="40% - Accent1 12 2" xfId="259"/>
    <cellStyle name="40% - Accent1 12 3" xfId="260"/>
    <cellStyle name="40% - Accent1 13 2" xfId="261"/>
    <cellStyle name="40% - Accent1 13 3" xfId="262"/>
    <cellStyle name="40% - Accent1 14 2" xfId="263"/>
    <cellStyle name="40% - Accent1 14 3" xfId="264"/>
    <cellStyle name="40% - Accent1 15" xfId="265"/>
    <cellStyle name="40% - Accent1 15 2" xfId="266"/>
    <cellStyle name="40% - Accent1 15 3" xfId="267"/>
    <cellStyle name="40% - Accent1 15 4" xfId="268"/>
    <cellStyle name="40% - Accent1 15 5" xfId="269"/>
    <cellStyle name="40% - Accent1 15 6" xfId="270"/>
    <cellStyle name="40% - Accent1 15 7" xfId="271"/>
    <cellStyle name="40% - Accent1 16" xfId="272"/>
    <cellStyle name="40% - Accent1 17" xfId="273"/>
    <cellStyle name="40% - Accent1 18" xfId="274"/>
    <cellStyle name="40% - Accent1 19" xfId="275"/>
    <cellStyle name="40% - Accent1 2" xfId="20562"/>
    <cellStyle name="40% - Accent1 2 2" xfId="276"/>
    <cellStyle name="40% - Accent1 2 3" xfId="277"/>
    <cellStyle name="40% - Accent1 20" xfId="278"/>
    <cellStyle name="40% - Accent1 21" xfId="279"/>
    <cellStyle name="40% - Accent1 22" xfId="280"/>
    <cellStyle name="40% - Accent1 3" xfId="20563"/>
    <cellStyle name="40% - Accent1 3 2" xfId="281"/>
    <cellStyle name="40% - Accent1 3 3" xfId="282"/>
    <cellStyle name="40% - Accent1 4" xfId="20564"/>
    <cellStyle name="40% - Accent1 4 2" xfId="283"/>
    <cellStyle name="40% - Accent1 4 3" xfId="284"/>
    <cellStyle name="40% - Accent1 5 2" xfId="285"/>
    <cellStyle name="40% - Accent1 5 3" xfId="286"/>
    <cellStyle name="40% - Accent1 6 2" xfId="287"/>
    <cellStyle name="40% - Accent1 6 3" xfId="288"/>
    <cellStyle name="40% - Accent1 7 2" xfId="289"/>
    <cellStyle name="40% - Accent1 7 3" xfId="290"/>
    <cellStyle name="40% - Accent1 8 2" xfId="291"/>
    <cellStyle name="40% - Accent1 8 3" xfId="292"/>
    <cellStyle name="40% - Accent1 9 2" xfId="293"/>
    <cellStyle name="40% - Accent1 9 3" xfId="294"/>
    <cellStyle name="40% - Accent2 10 2" xfId="295"/>
    <cellStyle name="40% - Accent2 10 3" xfId="296"/>
    <cellStyle name="40% - Accent2 11 2" xfId="297"/>
    <cellStyle name="40% - Accent2 11 3" xfId="298"/>
    <cellStyle name="40% - Accent2 12 2" xfId="299"/>
    <cellStyle name="40% - Accent2 12 3" xfId="300"/>
    <cellStyle name="40% - Accent2 13 2" xfId="301"/>
    <cellStyle name="40% - Accent2 13 3" xfId="302"/>
    <cellStyle name="40% - Accent2 14 2" xfId="303"/>
    <cellStyle name="40% - Accent2 14 3" xfId="304"/>
    <cellStyle name="40% - Accent2 15" xfId="305"/>
    <cellStyle name="40% - Accent2 15 2" xfId="306"/>
    <cellStyle name="40% - Accent2 15 3" xfId="307"/>
    <cellStyle name="40% - Accent2 15 4" xfId="308"/>
    <cellStyle name="40% - Accent2 15 5" xfId="309"/>
    <cellStyle name="40% - Accent2 15 6" xfId="310"/>
    <cellStyle name="40% - Accent2 15 7" xfId="311"/>
    <cellStyle name="40% - Accent2 16" xfId="312"/>
    <cellStyle name="40% - Accent2 17" xfId="313"/>
    <cellStyle name="40% - Accent2 18" xfId="314"/>
    <cellStyle name="40% - Accent2 19" xfId="315"/>
    <cellStyle name="40% - Accent2 2" xfId="20565"/>
    <cellStyle name="40% - Accent2 2 2" xfId="316"/>
    <cellStyle name="40% - Accent2 2 3" xfId="317"/>
    <cellStyle name="40% - Accent2 20" xfId="318"/>
    <cellStyle name="40% - Accent2 21" xfId="319"/>
    <cellStyle name="40% - Accent2 22" xfId="320"/>
    <cellStyle name="40% - Accent2 3" xfId="20566"/>
    <cellStyle name="40% - Accent2 3 2" xfId="321"/>
    <cellStyle name="40% - Accent2 3 3" xfId="322"/>
    <cellStyle name="40% - Accent2 4" xfId="20567"/>
    <cellStyle name="40% - Accent2 4 2" xfId="323"/>
    <cellStyle name="40% - Accent2 4 3" xfId="324"/>
    <cellStyle name="40% - Accent2 5 2" xfId="325"/>
    <cellStyle name="40% - Accent2 5 3" xfId="326"/>
    <cellStyle name="40% - Accent2 6 2" xfId="327"/>
    <cellStyle name="40% - Accent2 6 3" xfId="328"/>
    <cellStyle name="40% - Accent2 7 2" xfId="329"/>
    <cellStyle name="40% - Accent2 7 3" xfId="330"/>
    <cellStyle name="40% - Accent2 8 2" xfId="331"/>
    <cellStyle name="40% - Accent2 8 3" xfId="332"/>
    <cellStyle name="40% - Accent2 9 2" xfId="333"/>
    <cellStyle name="40% - Accent2 9 3" xfId="334"/>
    <cellStyle name="40% - Accent3 10 2" xfId="335"/>
    <cellStyle name="40% - Accent3 10 3" xfId="336"/>
    <cellStyle name="40% - Accent3 11 2" xfId="337"/>
    <cellStyle name="40% - Accent3 11 3" xfId="338"/>
    <cellStyle name="40% - Accent3 12 2" xfId="339"/>
    <cellStyle name="40% - Accent3 12 3" xfId="340"/>
    <cellStyle name="40% - Accent3 13 2" xfId="341"/>
    <cellStyle name="40% - Accent3 13 3" xfId="342"/>
    <cellStyle name="40% - Accent3 14 2" xfId="343"/>
    <cellStyle name="40% - Accent3 14 3" xfId="344"/>
    <cellStyle name="40% - Accent3 15" xfId="345"/>
    <cellStyle name="40% - Accent3 15 2" xfId="346"/>
    <cellStyle name="40% - Accent3 15 3" xfId="347"/>
    <cellStyle name="40% - Accent3 15 4" xfId="348"/>
    <cellStyle name="40% - Accent3 15 5" xfId="349"/>
    <cellStyle name="40% - Accent3 15 6" xfId="350"/>
    <cellStyle name="40% - Accent3 15 7" xfId="351"/>
    <cellStyle name="40% - Accent3 16" xfId="352"/>
    <cellStyle name="40% - Accent3 17" xfId="353"/>
    <cellStyle name="40% - Accent3 18" xfId="354"/>
    <cellStyle name="40% - Accent3 19" xfId="355"/>
    <cellStyle name="40% - Accent3 2" xfId="20568"/>
    <cellStyle name="40% - Accent3 2 2" xfId="356"/>
    <cellStyle name="40% - Accent3 2 3" xfId="357"/>
    <cellStyle name="40% - Accent3 20" xfId="358"/>
    <cellStyle name="40% - Accent3 21" xfId="359"/>
    <cellStyle name="40% - Accent3 22" xfId="360"/>
    <cellStyle name="40% - Accent3 3" xfId="20569"/>
    <cellStyle name="40% - Accent3 3 2" xfId="361"/>
    <cellStyle name="40% - Accent3 3 3" xfId="362"/>
    <cellStyle name="40% - Accent3 4" xfId="20570"/>
    <cellStyle name="40% - Accent3 4 2" xfId="363"/>
    <cellStyle name="40% - Accent3 4 3" xfId="364"/>
    <cellStyle name="40% - Accent3 5 2" xfId="365"/>
    <cellStyle name="40% - Accent3 5 3" xfId="366"/>
    <cellStyle name="40% - Accent3 6 2" xfId="367"/>
    <cellStyle name="40% - Accent3 6 3" xfId="368"/>
    <cellStyle name="40% - Accent3 7 2" xfId="369"/>
    <cellStyle name="40% - Accent3 7 3" xfId="370"/>
    <cellStyle name="40% - Accent3 8 2" xfId="371"/>
    <cellStyle name="40% - Accent3 8 3" xfId="372"/>
    <cellStyle name="40% - Accent3 9 2" xfId="373"/>
    <cellStyle name="40% - Accent3 9 3" xfId="374"/>
    <cellStyle name="40% - Accent4 10 2" xfId="375"/>
    <cellStyle name="40% - Accent4 10 3" xfId="376"/>
    <cellStyle name="40% - Accent4 11 2" xfId="377"/>
    <cellStyle name="40% - Accent4 11 3" xfId="378"/>
    <cellStyle name="40% - Accent4 12 2" xfId="379"/>
    <cellStyle name="40% - Accent4 12 3" xfId="380"/>
    <cellStyle name="40% - Accent4 13 2" xfId="381"/>
    <cellStyle name="40% - Accent4 13 3" xfId="382"/>
    <cellStyle name="40% - Accent4 14 2" xfId="383"/>
    <cellStyle name="40% - Accent4 14 3" xfId="384"/>
    <cellStyle name="40% - Accent4 15" xfId="385"/>
    <cellStyle name="40% - Accent4 15 2" xfId="386"/>
    <cellStyle name="40% - Accent4 15 3" xfId="387"/>
    <cellStyle name="40% - Accent4 15 4" xfId="388"/>
    <cellStyle name="40% - Accent4 15 5" xfId="389"/>
    <cellStyle name="40% - Accent4 15 6" xfId="390"/>
    <cellStyle name="40% - Accent4 15 7" xfId="391"/>
    <cellStyle name="40% - Accent4 16" xfId="392"/>
    <cellStyle name="40% - Accent4 17" xfId="393"/>
    <cellStyle name="40% - Accent4 18" xfId="394"/>
    <cellStyle name="40% - Accent4 19" xfId="395"/>
    <cellStyle name="40% - Accent4 2" xfId="20571"/>
    <cellStyle name="40% - Accent4 2 2" xfId="396"/>
    <cellStyle name="40% - Accent4 2 3" xfId="397"/>
    <cellStyle name="40% - Accent4 20" xfId="398"/>
    <cellStyle name="40% - Accent4 21" xfId="399"/>
    <cellStyle name="40% - Accent4 22" xfId="400"/>
    <cellStyle name="40% - Accent4 3" xfId="20572"/>
    <cellStyle name="40% - Accent4 3 2" xfId="401"/>
    <cellStyle name="40% - Accent4 3 3" xfId="402"/>
    <cellStyle name="40% - Accent4 4" xfId="20573"/>
    <cellStyle name="40% - Accent4 4 2" xfId="403"/>
    <cellStyle name="40% - Accent4 4 3" xfId="404"/>
    <cellStyle name="40% - Accent4 5 2" xfId="405"/>
    <cellStyle name="40% - Accent4 5 3" xfId="406"/>
    <cellStyle name="40% - Accent4 6 2" xfId="407"/>
    <cellStyle name="40% - Accent4 6 3" xfId="408"/>
    <cellStyle name="40% - Accent4 7 2" xfId="409"/>
    <cellStyle name="40% - Accent4 7 3" xfId="410"/>
    <cellStyle name="40% - Accent4 8 2" xfId="411"/>
    <cellStyle name="40% - Accent4 8 3" xfId="412"/>
    <cellStyle name="40% - Accent4 9 2" xfId="413"/>
    <cellStyle name="40% - Accent4 9 3" xfId="414"/>
    <cellStyle name="40% - Accent5 10 2" xfId="415"/>
    <cellStyle name="40% - Accent5 10 3" xfId="416"/>
    <cellStyle name="40% - Accent5 11 2" xfId="417"/>
    <cellStyle name="40% - Accent5 11 3" xfId="418"/>
    <cellStyle name="40% - Accent5 12 2" xfId="419"/>
    <cellStyle name="40% - Accent5 12 3" xfId="420"/>
    <cellStyle name="40% - Accent5 13 2" xfId="421"/>
    <cellStyle name="40% - Accent5 13 3" xfId="422"/>
    <cellStyle name="40% - Accent5 14 2" xfId="423"/>
    <cellStyle name="40% - Accent5 14 3" xfId="424"/>
    <cellStyle name="40% - Accent5 15" xfId="425"/>
    <cellStyle name="40% - Accent5 15 2" xfId="426"/>
    <cellStyle name="40% - Accent5 15 3" xfId="427"/>
    <cellStyle name="40% - Accent5 15 4" xfId="428"/>
    <cellStyle name="40% - Accent5 15 5" xfId="429"/>
    <cellStyle name="40% - Accent5 15 6" xfId="430"/>
    <cellStyle name="40% - Accent5 15 7" xfId="431"/>
    <cellStyle name="40% - Accent5 16" xfId="432"/>
    <cellStyle name="40% - Accent5 17" xfId="433"/>
    <cellStyle name="40% - Accent5 18" xfId="434"/>
    <cellStyle name="40% - Accent5 19" xfId="435"/>
    <cellStyle name="40% - Accent5 2" xfId="20574"/>
    <cellStyle name="40% - Accent5 2 2" xfId="436"/>
    <cellStyle name="40% - Accent5 2 3" xfId="437"/>
    <cellStyle name="40% - Accent5 20" xfId="438"/>
    <cellStyle name="40% - Accent5 21" xfId="439"/>
    <cellStyle name="40% - Accent5 22" xfId="440"/>
    <cellStyle name="40% - Accent5 3" xfId="20575"/>
    <cellStyle name="40% - Accent5 3 2" xfId="441"/>
    <cellStyle name="40% - Accent5 3 3" xfId="442"/>
    <cellStyle name="40% - Accent5 4" xfId="20576"/>
    <cellStyle name="40% - Accent5 4 2" xfId="443"/>
    <cellStyle name="40% - Accent5 4 3" xfId="444"/>
    <cellStyle name="40% - Accent5 5 2" xfId="445"/>
    <cellStyle name="40% - Accent5 5 3" xfId="446"/>
    <cellStyle name="40% - Accent5 6 2" xfId="447"/>
    <cellStyle name="40% - Accent5 6 3" xfId="448"/>
    <cellStyle name="40% - Accent5 7 2" xfId="449"/>
    <cellStyle name="40% - Accent5 7 3" xfId="450"/>
    <cellStyle name="40% - Accent5 8 2" xfId="451"/>
    <cellStyle name="40% - Accent5 8 3" xfId="452"/>
    <cellStyle name="40% - Accent5 9 2" xfId="453"/>
    <cellStyle name="40% - Accent5 9 3" xfId="454"/>
    <cellStyle name="40% - Accent6 10 2" xfId="455"/>
    <cellStyle name="40% - Accent6 10 3" xfId="456"/>
    <cellStyle name="40% - Accent6 11 2" xfId="457"/>
    <cellStyle name="40% - Accent6 11 3" xfId="458"/>
    <cellStyle name="40% - Accent6 12 2" xfId="459"/>
    <cellStyle name="40% - Accent6 12 3" xfId="460"/>
    <cellStyle name="40% - Accent6 13 2" xfId="461"/>
    <cellStyle name="40% - Accent6 13 3" xfId="462"/>
    <cellStyle name="40% - Accent6 14 2" xfId="463"/>
    <cellStyle name="40% - Accent6 14 3" xfId="464"/>
    <cellStyle name="40% - Accent6 15" xfId="465"/>
    <cellStyle name="40% - Accent6 15 2" xfId="466"/>
    <cellStyle name="40% - Accent6 15 3" xfId="467"/>
    <cellStyle name="40% - Accent6 15 4" xfId="468"/>
    <cellStyle name="40% - Accent6 15 5" xfId="469"/>
    <cellStyle name="40% - Accent6 15 6" xfId="470"/>
    <cellStyle name="40% - Accent6 15 7" xfId="471"/>
    <cellStyle name="40% - Accent6 16" xfId="472"/>
    <cellStyle name="40% - Accent6 17" xfId="473"/>
    <cellStyle name="40% - Accent6 18" xfId="474"/>
    <cellStyle name="40% - Accent6 19" xfId="475"/>
    <cellStyle name="40% - Accent6 2" xfId="20577"/>
    <cellStyle name="40% - Accent6 2 2" xfId="476"/>
    <cellStyle name="40% - Accent6 2 3" xfId="477"/>
    <cellStyle name="40% - Accent6 20" xfId="478"/>
    <cellStyle name="40% - Accent6 21" xfId="479"/>
    <cellStyle name="40% - Accent6 22" xfId="480"/>
    <cellStyle name="40% - Accent6 3" xfId="20578"/>
    <cellStyle name="40% - Accent6 3 2" xfId="481"/>
    <cellStyle name="40% - Accent6 3 3" xfId="482"/>
    <cellStyle name="40% - Accent6 4" xfId="20579"/>
    <cellStyle name="40% - Accent6 4 2" xfId="483"/>
    <cellStyle name="40% - Accent6 4 3" xfId="484"/>
    <cellStyle name="40% - Accent6 5 2" xfId="485"/>
    <cellStyle name="40% - Accent6 5 3" xfId="486"/>
    <cellStyle name="40% - Accent6 6 2" xfId="487"/>
    <cellStyle name="40% - Accent6 6 3" xfId="488"/>
    <cellStyle name="40% - Accent6 7 2" xfId="489"/>
    <cellStyle name="40% - Accent6 7 3" xfId="490"/>
    <cellStyle name="40% - Accent6 8 2" xfId="491"/>
    <cellStyle name="40% - Accent6 8 3" xfId="492"/>
    <cellStyle name="40% - Accent6 9 2" xfId="493"/>
    <cellStyle name="40% - Accent6 9 3" xfId="494"/>
    <cellStyle name="60% - Accent1 10 2" xfId="495"/>
    <cellStyle name="60% - Accent1 10 3" xfId="496"/>
    <cellStyle name="60% - Accent1 11 2" xfId="497"/>
    <cellStyle name="60% - Accent1 11 3" xfId="498"/>
    <cellStyle name="60% - Accent1 12 2" xfId="499"/>
    <cellStyle name="60% - Accent1 12 3" xfId="500"/>
    <cellStyle name="60% - Accent1 13 2" xfId="501"/>
    <cellStyle name="60% - Accent1 13 3" xfId="502"/>
    <cellStyle name="60% - Accent1 14 2" xfId="503"/>
    <cellStyle name="60% - Accent1 14 3" xfId="504"/>
    <cellStyle name="60% - Accent1 15" xfId="505"/>
    <cellStyle name="60% - Accent1 15 2" xfId="506"/>
    <cellStyle name="60% - Accent1 15 3" xfId="507"/>
    <cellStyle name="60% - Accent1 15 4" xfId="508"/>
    <cellStyle name="60% - Accent1 15 5" xfId="509"/>
    <cellStyle name="60% - Accent1 15 6" xfId="510"/>
    <cellStyle name="60% - Accent1 15 7" xfId="511"/>
    <cellStyle name="60% - Accent1 16" xfId="512"/>
    <cellStyle name="60% - Accent1 17" xfId="513"/>
    <cellStyle name="60% - Accent1 18" xfId="514"/>
    <cellStyle name="60% - Accent1 19" xfId="515"/>
    <cellStyle name="60% - Accent1 2" xfId="20580"/>
    <cellStyle name="60% - Accent1 2 2" xfId="516"/>
    <cellStyle name="60% - Accent1 2 3" xfId="517"/>
    <cellStyle name="60% - Accent1 20" xfId="518"/>
    <cellStyle name="60% - Accent1 21" xfId="519"/>
    <cellStyle name="60% - Accent1 22" xfId="520"/>
    <cellStyle name="60% - Accent1 3" xfId="20581"/>
    <cellStyle name="60% - Accent1 3 2" xfId="521"/>
    <cellStyle name="60% - Accent1 3 3" xfId="522"/>
    <cellStyle name="60% - Accent1 4 2" xfId="523"/>
    <cellStyle name="60% - Accent1 4 3" xfId="524"/>
    <cellStyle name="60% - Accent1 5 2" xfId="525"/>
    <cellStyle name="60% - Accent1 5 3" xfId="526"/>
    <cellStyle name="60% - Accent1 6 2" xfId="527"/>
    <cellStyle name="60% - Accent1 6 3" xfId="528"/>
    <cellStyle name="60% - Accent1 7 2" xfId="529"/>
    <cellStyle name="60% - Accent1 7 3" xfId="530"/>
    <cellStyle name="60% - Accent1 8 2" xfId="531"/>
    <cellStyle name="60% - Accent1 8 3" xfId="532"/>
    <cellStyle name="60% - Accent1 9 2" xfId="533"/>
    <cellStyle name="60% - Accent1 9 3" xfId="534"/>
    <cellStyle name="60% - Accent2 10 2" xfId="535"/>
    <cellStyle name="60% - Accent2 10 3" xfId="536"/>
    <cellStyle name="60% - Accent2 11 2" xfId="537"/>
    <cellStyle name="60% - Accent2 11 3" xfId="538"/>
    <cellStyle name="60% - Accent2 12 2" xfId="539"/>
    <cellStyle name="60% - Accent2 12 3" xfId="540"/>
    <cellStyle name="60% - Accent2 13 2" xfId="541"/>
    <cellStyle name="60% - Accent2 13 3" xfId="542"/>
    <cellStyle name="60% - Accent2 14 2" xfId="543"/>
    <cellStyle name="60% - Accent2 14 3" xfId="544"/>
    <cellStyle name="60% - Accent2 15" xfId="545"/>
    <cellStyle name="60% - Accent2 15 2" xfId="546"/>
    <cellStyle name="60% - Accent2 15 3" xfId="547"/>
    <cellStyle name="60% - Accent2 15 4" xfId="548"/>
    <cellStyle name="60% - Accent2 15 5" xfId="549"/>
    <cellStyle name="60% - Accent2 15 6" xfId="550"/>
    <cellStyle name="60% - Accent2 15 7" xfId="551"/>
    <cellStyle name="60% - Accent2 16" xfId="552"/>
    <cellStyle name="60% - Accent2 17" xfId="553"/>
    <cellStyle name="60% - Accent2 18" xfId="554"/>
    <cellStyle name="60% - Accent2 19" xfId="555"/>
    <cellStyle name="60% - Accent2 2" xfId="20582"/>
    <cellStyle name="60% - Accent2 2 2" xfId="556"/>
    <cellStyle name="60% - Accent2 2 3" xfId="557"/>
    <cellStyle name="60% - Accent2 20" xfId="558"/>
    <cellStyle name="60% - Accent2 21" xfId="559"/>
    <cellStyle name="60% - Accent2 22" xfId="560"/>
    <cellStyle name="60% - Accent2 3" xfId="20583"/>
    <cellStyle name="60% - Accent2 3 2" xfId="561"/>
    <cellStyle name="60% - Accent2 3 3" xfId="562"/>
    <cellStyle name="60% - Accent2 4 2" xfId="563"/>
    <cellStyle name="60% - Accent2 4 3" xfId="564"/>
    <cellStyle name="60% - Accent2 5 2" xfId="565"/>
    <cellStyle name="60% - Accent2 5 3" xfId="566"/>
    <cellStyle name="60% - Accent2 6 2" xfId="567"/>
    <cellStyle name="60% - Accent2 6 3" xfId="568"/>
    <cellStyle name="60% - Accent2 7 2" xfId="569"/>
    <cellStyle name="60% - Accent2 7 3" xfId="570"/>
    <cellStyle name="60% - Accent2 8 2" xfId="571"/>
    <cellStyle name="60% - Accent2 8 3" xfId="572"/>
    <cellStyle name="60% - Accent2 9 2" xfId="573"/>
    <cellStyle name="60% - Accent2 9 3" xfId="574"/>
    <cellStyle name="60% - Accent3 10 2" xfId="575"/>
    <cellStyle name="60% - Accent3 10 3" xfId="576"/>
    <cellStyle name="60% - Accent3 11 2" xfId="577"/>
    <cellStyle name="60% - Accent3 11 3" xfId="578"/>
    <cellStyle name="60% - Accent3 12 2" xfId="579"/>
    <cellStyle name="60% - Accent3 12 3" xfId="580"/>
    <cellStyle name="60% - Accent3 13 2" xfId="581"/>
    <cellStyle name="60% - Accent3 13 3" xfId="582"/>
    <cellStyle name="60% - Accent3 14 2" xfId="583"/>
    <cellStyle name="60% - Accent3 14 3" xfId="584"/>
    <cellStyle name="60% - Accent3 15" xfId="585"/>
    <cellStyle name="60% - Accent3 15 2" xfId="586"/>
    <cellStyle name="60% - Accent3 15 3" xfId="587"/>
    <cellStyle name="60% - Accent3 15 4" xfId="588"/>
    <cellStyle name="60% - Accent3 15 5" xfId="589"/>
    <cellStyle name="60% - Accent3 15 6" xfId="590"/>
    <cellStyle name="60% - Accent3 15 7" xfId="591"/>
    <cellStyle name="60% - Accent3 16" xfId="592"/>
    <cellStyle name="60% - Accent3 17" xfId="593"/>
    <cellStyle name="60% - Accent3 18" xfId="594"/>
    <cellStyle name="60% - Accent3 19" xfId="595"/>
    <cellStyle name="60% - Accent3 2" xfId="20584"/>
    <cellStyle name="60% - Accent3 2 2" xfId="596"/>
    <cellStyle name="60% - Accent3 2 3" xfId="597"/>
    <cellStyle name="60% - Accent3 20" xfId="598"/>
    <cellStyle name="60% - Accent3 21" xfId="599"/>
    <cellStyle name="60% - Accent3 22" xfId="600"/>
    <cellStyle name="60% - Accent3 3" xfId="20585"/>
    <cellStyle name="60% - Accent3 3 2" xfId="601"/>
    <cellStyle name="60% - Accent3 3 3" xfId="602"/>
    <cellStyle name="60% - Accent3 4 2" xfId="603"/>
    <cellStyle name="60% - Accent3 4 3" xfId="604"/>
    <cellStyle name="60% - Accent3 5 2" xfId="605"/>
    <cellStyle name="60% - Accent3 5 3" xfId="606"/>
    <cellStyle name="60% - Accent3 6 2" xfId="607"/>
    <cellStyle name="60% - Accent3 6 3" xfId="608"/>
    <cellStyle name="60% - Accent3 7 2" xfId="609"/>
    <cellStyle name="60% - Accent3 7 3" xfId="610"/>
    <cellStyle name="60% - Accent3 8 2" xfId="611"/>
    <cellStyle name="60% - Accent3 8 3" xfId="612"/>
    <cellStyle name="60% - Accent3 9 2" xfId="613"/>
    <cellStyle name="60% - Accent3 9 3" xfId="614"/>
    <cellStyle name="60% - Accent4 10 2" xfId="615"/>
    <cellStyle name="60% - Accent4 10 3" xfId="616"/>
    <cellStyle name="60% - Accent4 11 2" xfId="617"/>
    <cellStyle name="60% - Accent4 11 3" xfId="618"/>
    <cellStyle name="60% - Accent4 12 2" xfId="619"/>
    <cellStyle name="60% - Accent4 12 3" xfId="620"/>
    <cellStyle name="60% - Accent4 13 2" xfId="621"/>
    <cellStyle name="60% - Accent4 13 3" xfId="622"/>
    <cellStyle name="60% - Accent4 14 2" xfId="623"/>
    <cellStyle name="60% - Accent4 14 3" xfId="624"/>
    <cellStyle name="60% - Accent4 15" xfId="625"/>
    <cellStyle name="60% - Accent4 15 2" xfId="626"/>
    <cellStyle name="60% - Accent4 15 3" xfId="627"/>
    <cellStyle name="60% - Accent4 15 4" xfId="628"/>
    <cellStyle name="60% - Accent4 15 5" xfId="629"/>
    <cellStyle name="60% - Accent4 15 6" xfId="630"/>
    <cellStyle name="60% - Accent4 15 7" xfId="631"/>
    <cellStyle name="60% - Accent4 16" xfId="632"/>
    <cellStyle name="60% - Accent4 17" xfId="633"/>
    <cellStyle name="60% - Accent4 18" xfId="634"/>
    <cellStyle name="60% - Accent4 19" xfId="635"/>
    <cellStyle name="60% - Accent4 2" xfId="20586"/>
    <cellStyle name="60% - Accent4 2 2" xfId="636"/>
    <cellStyle name="60% - Accent4 2 3" xfId="637"/>
    <cellStyle name="60% - Accent4 20" xfId="638"/>
    <cellStyle name="60% - Accent4 21" xfId="639"/>
    <cellStyle name="60% - Accent4 22" xfId="640"/>
    <cellStyle name="60% - Accent4 3" xfId="20587"/>
    <cellStyle name="60% - Accent4 3 2" xfId="641"/>
    <cellStyle name="60% - Accent4 3 3" xfId="642"/>
    <cellStyle name="60% - Accent4 4 2" xfId="643"/>
    <cellStyle name="60% - Accent4 4 3" xfId="644"/>
    <cellStyle name="60% - Accent4 5 2" xfId="645"/>
    <cellStyle name="60% - Accent4 5 3" xfId="646"/>
    <cellStyle name="60% - Accent4 6 2" xfId="647"/>
    <cellStyle name="60% - Accent4 6 3" xfId="648"/>
    <cellStyle name="60% - Accent4 7 2" xfId="649"/>
    <cellStyle name="60% - Accent4 7 3" xfId="650"/>
    <cellStyle name="60% - Accent4 8 2" xfId="651"/>
    <cellStyle name="60% - Accent4 8 3" xfId="652"/>
    <cellStyle name="60% - Accent4 9 2" xfId="653"/>
    <cellStyle name="60% - Accent4 9 3" xfId="654"/>
    <cellStyle name="60% - Accent5 10 2" xfId="655"/>
    <cellStyle name="60% - Accent5 10 3" xfId="656"/>
    <cellStyle name="60% - Accent5 11 2" xfId="657"/>
    <cellStyle name="60% - Accent5 11 3" xfId="658"/>
    <cellStyle name="60% - Accent5 12 2" xfId="659"/>
    <cellStyle name="60% - Accent5 12 3" xfId="660"/>
    <cellStyle name="60% - Accent5 13 2" xfId="661"/>
    <cellStyle name="60% - Accent5 13 3" xfId="662"/>
    <cellStyle name="60% - Accent5 14 2" xfId="663"/>
    <cellStyle name="60% - Accent5 14 3" xfId="664"/>
    <cellStyle name="60% - Accent5 15" xfId="665"/>
    <cellStyle name="60% - Accent5 15 2" xfId="666"/>
    <cellStyle name="60% - Accent5 15 3" xfId="667"/>
    <cellStyle name="60% - Accent5 15 4" xfId="668"/>
    <cellStyle name="60% - Accent5 15 5" xfId="669"/>
    <cellStyle name="60% - Accent5 15 6" xfId="670"/>
    <cellStyle name="60% - Accent5 15 7" xfId="671"/>
    <cellStyle name="60% - Accent5 16" xfId="672"/>
    <cellStyle name="60% - Accent5 17" xfId="673"/>
    <cellStyle name="60% - Accent5 18" xfId="674"/>
    <cellStyle name="60% - Accent5 19" xfId="675"/>
    <cellStyle name="60% - Accent5 2" xfId="20588"/>
    <cellStyle name="60% - Accent5 2 2" xfId="676"/>
    <cellStyle name="60% - Accent5 2 3" xfId="677"/>
    <cellStyle name="60% - Accent5 20" xfId="678"/>
    <cellStyle name="60% - Accent5 21" xfId="679"/>
    <cellStyle name="60% - Accent5 22" xfId="680"/>
    <cellStyle name="60% - Accent5 3" xfId="20589"/>
    <cellStyle name="60% - Accent5 3 2" xfId="681"/>
    <cellStyle name="60% - Accent5 3 3" xfId="682"/>
    <cellStyle name="60% - Accent5 4 2" xfId="683"/>
    <cellStyle name="60% - Accent5 4 3" xfId="684"/>
    <cellStyle name="60% - Accent5 5 2" xfId="685"/>
    <cellStyle name="60% - Accent5 5 3" xfId="686"/>
    <cellStyle name="60% - Accent5 6 2" xfId="687"/>
    <cellStyle name="60% - Accent5 6 3" xfId="688"/>
    <cellStyle name="60% - Accent5 7 2" xfId="689"/>
    <cellStyle name="60% - Accent5 7 3" xfId="690"/>
    <cellStyle name="60% - Accent5 8 2" xfId="691"/>
    <cellStyle name="60% - Accent5 8 3" xfId="692"/>
    <cellStyle name="60% - Accent5 9 2" xfId="693"/>
    <cellStyle name="60% - Accent5 9 3" xfId="694"/>
    <cellStyle name="60% - Accent6 10 2" xfId="695"/>
    <cellStyle name="60% - Accent6 10 3" xfId="696"/>
    <cellStyle name="60% - Accent6 11 2" xfId="697"/>
    <cellStyle name="60% - Accent6 11 3" xfId="698"/>
    <cellStyle name="60% - Accent6 12 2" xfId="699"/>
    <cellStyle name="60% - Accent6 12 3" xfId="700"/>
    <cellStyle name="60% - Accent6 13 2" xfId="701"/>
    <cellStyle name="60% - Accent6 13 3" xfId="702"/>
    <cellStyle name="60% - Accent6 14 2" xfId="703"/>
    <cellStyle name="60% - Accent6 14 3" xfId="704"/>
    <cellStyle name="60% - Accent6 15" xfId="705"/>
    <cellStyle name="60% - Accent6 15 2" xfId="706"/>
    <cellStyle name="60% - Accent6 15 3" xfId="707"/>
    <cellStyle name="60% - Accent6 15 4" xfId="708"/>
    <cellStyle name="60% - Accent6 15 5" xfId="709"/>
    <cellStyle name="60% - Accent6 15 6" xfId="710"/>
    <cellStyle name="60% - Accent6 15 7" xfId="711"/>
    <cellStyle name="60% - Accent6 16" xfId="712"/>
    <cellStyle name="60% - Accent6 17" xfId="713"/>
    <cellStyle name="60% - Accent6 18" xfId="714"/>
    <cellStyle name="60% - Accent6 19" xfId="715"/>
    <cellStyle name="60% - Accent6 2" xfId="20590"/>
    <cellStyle name="60% - Accent6 2 2" xfId="716"/>
    <cellStyle name="60% - Accent6 2 3" xfId="717"/>
    <cellStyle name="60% - Accent6 20" xfId="718"/>
    <cellStyle name="60% - Accent6 21" xfId="719"/>
    <cellStyle name="60% - Accent6 22" xfId="720"/>
    <cellStyle name="60% - Accent6 3" xfId="20591"/>
    <cellStyle name="60% - Accent6 3 2" xfId="721"/>
    <cellStyle name="60% - Accent6 3 3" xfId="722"/>
    <cellStyle name="60% - Accent6 4 2" xfId="723"/>
    <cellStyle name="60% - Accent6 4 3" xfId="724"/>
    <cellStyle name="60% - Accent6 5 2" xfId="725"/>
    <cellStyle name="60% - Accent6 5 3" xfId="726"/>
    <cellStyle name="60% - Accent6 6 2" xfId="727"/>
    <cellStyle name="60% - Accent6 6 3" xfId="728"/>
    <cellStyle name="60% - Accent6 7 2" xfId="729"/>
    <cellStyle name="60% - Accent6 7 3" xfId="730"/>
    <cellStyle name="60% - Accent6 8 2" xfId="731"/>
    <cellStyle name="60% - Accent6 8 3" xfId="732"/>
    <cellStyle name="60% - Accent6 9 2" xfId="733"/>
    <cellStyle name="60% - Accent6 9 3" xfId="734"/>
    <cellStyle name="Accent1 10 2" xfId="735"/>
    <cellStyle name="Accent1 10 3" xfId="736"/>
    <cellStyle name="Accent1 11 2" xfId="737"/>
    <cellStyle name="Accent1 11 3" xfId="738"/>
    <cellStyle name="Accent1 12 2" xfId="739"/>
    <cellStyle name="Accent1 12 3" xfId="740"/>
    <cellStyle name="Accent1 13 2" xfId="741"/>
    <cellStyle name="Accent1 13 3" xfId="742"/>
    <cellStyle name="Accent1 14 2" xfId="743"/>
    <cellStyle name="Accent1 14 3" xfId="744"/>
    <cellStyle name="Accent1 15" xfId="745"/>
    <cellStyle name="Accent1 15 2" xfId="746"/>
    <cellStyle name="Accent1 15 3" xfId="747"/>
    <cellStyle name="Accent1 15 4" xfId="748"/>
    <cellStyle name="Accent1 15 5" xfId="749"/>
    <cellStyle name="Accent1 15 6" xfId="750"/>
    <cellStyle name="Accent1 15 7" xfId="751"/>
    <cellStyle name="Accent1 16" xfId="752"/>
    <cellStyle name="Accent1 17" xfId="753"/>
    <cellStyle name="Accent1 18" xfId="754"/>
    <cellStyle name="Accent1 19" xfId="755"/>
    <cellStyle name="Accent1 2" xfId="20592"/>
    <cellStyle name="Accent1 2 2" xfId="756"/>
    <cellStyle name="Accent1 2 3" xfId="757"/>
    <cellStyle name="Accent1 20" xfId="758"/>
    <cellStyle name="Accent1 21" xfId="759"/>
    <cellStyle name="Accent1 22" xfId="760"/>
    <cellStyle name="Accent1 3" xfId="20593"/>
    <cellStyle name="Accent1 3 2" xfId="761"/>
    <cellStyle name="Accent1 3 3" xfId="762"/>
    <cellStyle name="Accent1 4 2" xfId="763"/>
    <cellStyle name="Accent1 4 3" xfId="764"/>
    <cellStyle name="Accent1 5 2" xfId="765"/>
    <cellStyle name="Accent1 5 3" xfId="766"/>
    <cellStyle name="Accent1 6 2" xfId="767"/>
    <cellStyle name="Accent1 6 3" xfId="768"/>
    <cellStyle name="Accent1 7 2" xfId="769"/>
    <cellStyle name="Accent1 7 3" xfId="770"/>
    <cellStyle name="Accent1 8 2" xfId="771"/>
    <cellStyle name="Accent1 8 3" xfId="772"/>
    <cellStyle name="Accent1 9 2" xfId="773"/>
    <cellStyle name="Accent1 9 3" xfId="774"/>
    <cellStyle name="Accent2 10 2" xfId="775"/>
    <cellStyle name="Accent2 10 3" xfId="776"/>
    <cellStyle name="Accent2 11 2" xfId="777"/>
    <cellStyle name="Accent2 11 3" xfId="778"/>
    <cellStyle name="Accent2 12 2" xfId="779"/>
    <cellStyle name="Accent2 12 3" xfId="780"/>
    <cellStyle name="Accent2 13 2" xfId="781"/>
    <cellStyle name="Accent2 13 3" xfId="782"/>
    <cellStyle name="Accent2 14 2" xfId="783"/>
    <cellStyle name="Accent2 14 3" xfId="784"/>
    <cellStyle name="Accent2 15" xfId="785"/>
    <cellStyle name="Accent2 15 2" xfId="786"/>
    <cellStyle name="Accent2 15 3" xfId="787"/>
    <cellStyle name="Accent2 15 4" xfId="788"/>
    <cellStyle name="Accent2 15 5" xfId="789"/>
    <cellStyle name="Accent2 15 6" xfId="790"/>
    <cellStyle name="Accent2 15 7" xfId="791"/>
    <cellStyle name="Accent2 16" xfId="792"/>
    <cellStyle name="Accent2 17" xfId="793"/>
    <cellStyle name="Accent2 18" xfId="794"/>
    <cellStyle name="Accent2 19" xfId="795"/>
    <cellStyle name="Accent2 2" xfId="20594"/>
    <cellStyle name="Accent2 2 2" xfId="796"/>
    <cellStyle name="Accent2 2 3" xfId="797"/>
    <cellStyle name="Accent2 20" xfId="798"/>
    <cellStyle name="Accent2 21" xfId="799"/>
    <cellStyle name="Accent2 22" xfId="800"/>
    <cellStyle name="Accent2 3" xfId="20595"/>
    <cellStyle name="Accent2 3 2" xfId="801"/>
    <cellStyle name="Accent2 3 3" xfId="802"/>
    <cellStyle name="Accent2 4 2" xfId="803"/>
    <cellStyle name="Accent2 4 3" xfId="804"/>
    <cellStyle name="Accent2 5 2" xfId="805"/>
    <cellStyle name="Accent2 5 3" xfId="806"/>
    <cellStyle name="Accent2 6 2" xfId="807"/>
    <cellStyle name="Accent2 6 3" xfId="808"/>
    <cellStyle name="Accent2 7 2" xfId="809"/>
    <cellStyle name="Accent2 7 3" xfId="810"/>
    <cellStyle name="Accent2 8 2" xfId="811"/>
    <cellStyle name="Accent2 8 3" xfId="812"/>
    <cellStyle name="Accent2 9 2" xfId="813"/>
    <cellStyle name="Accent2 9 3" xfId="814"/>
    <cellStyle name="Accent3 10 2" xfId="815"/>
    <cellStyle name="Accent3 10 3" xfId="816"/>
    <cellStyle name="Accent3 11 2" xfId="817"/>
    <cellStyle name="Accent3 11 3" xfId="818"/>
    <cellStyle name="Accent3 12 2" xfId="819"/>
    <cellStyle name="Accent3 12 3" xfId="820"/>
    <cellStyle name="Accent3 13 2" xfId="821"/>
    <cellStyle name="Accent3 13 3" xfId="822"/>
    <cellStyle name="Accent3 14 2" xfId="823"/>
    <cellStyle name="Accent3 14 3" xfId="824"/>
    <cellStyle name="Accent3 15" xfId="825"/>
    <cellStyle name="Accent3 15 2" xfId="826"/>
    <cellStyle name="Accent3 15 3" xfId="827"/>
    <cellStyle name="Accent3 15 4" xfId="828"/>
    <cellStyle name="Accent3 15 5" xfId="829"/>
    <cellStyle name="Accent3 15 6" xfId="830"/>
    <cellStyle name="Accent3 15 7" xfId="831"/>
    <cellStyle name="Accent3 16" xfId="832"/>
    <cellStyle name="Accent3 17" xfId="833"/>
    <cellStyle name="Accent3 18" xfId="834"/>
    <cellStyle name="Accent3 19" xfId="835"/>
    <cellStyle name="Accent3 2" xfId="20596"/>
    <cellStyle name="Accent3 2 2" xfId="836"/>
    <cellStyle name="Accent3 2 3" xfId="837"/>
    <cellStyle name="Accent3 20" xfId="838"/>
    <cellStyle name="Accent3 21" xfId="839"/>
    <cellStyle name="Accent3 22" xfId="840"/>
    <cellStyle name="Accent3 3" xfId="20597"/>
    <cellStyle name="Accent3 3 2" xfId="841"/>
    <cellStyle name="Accent3 3 3" xfId="842"/>
    <cellStyle name="Accent3 4 2" xfId="843"/>
    <cellStyle name="Accent3 4 3" xfId="844"/>
    <cellStyle name="Accent3 5 2" xfId="845"/>
    <cellStyle name="Accent3 5 3" xfId="846"/>
    <cellStyle name="Accent3 6 2" xfId="847"/>
    <cellStyle name="Accent3 6 3" xfId="848"/>
    <cellStyle name="Accent3 7 2" xfId="849"/>
    <cellStyle name="Accent3 7 3" xfId="850"/>
    <cellStyle name="Accent3 8 2" xfId="851"/>
    <cellStyle name="Accent3 8 3" xfId="852"/>
    <cellStyle name="Accent3 9 2" xfId="853"/>
    <cellStyle name="Accent3 9 3" xfId="854"/>
    <cellStyle name="Accent4 10 2" xfId="855"/>
    <cellStyle name="Accent4 10 3" xfId="856"/>
    <cellStyle name="Accent4 11 2" xfId="857"/>
    <cellStyle name="Accent4 11 3" xfId="858"/>
    <cellStyle name="Accent4 12 2" xfId="859"/>
    <cellStyle name="Accent4 12 3" xfId="860"/>
    <cellStyle name="Accent4 13 2" xfId="861"/>
    <cellStyle name="Accent4 13 3" xfId="862"/>
    <cellStyle name="Accent4 14 2" xfId="863"/>
    <cellStyle name="Accent4 14 3" xfId="864"/>
    <cellStyle name="Accent4 15" xfId="865"/>
    <cellStyle name="Accent4 15 2" xfId="866"/>
    <cellStyle name="Accent4 15 3" xfId="867"/>
    <cellStyle name="Accent4 15 4" xfId="868"/>
    <cellStyle name="Accent4 15 5" xfId="869"/>
    <cellStyle name="Accent4 15 6" xfId="870"/>
    <cellStyle name="Accent4 15 7" xfId="871"/>
    <cellStyle name="Accent4 16" xfId="872"/>
    <cellStyle name="Accent4 17" xfId="873"/>
    <cellStyle name="Accent4 18" xfId="874"/>
    <cellStyle name="Accent4 19" xfId="875"/>
    <cellStyle name="Accent4 2" xfId="20598"/>
    <cellStyle name="Accent4 2 2" xfId="876"/>
    <cellStyle name="Accent4 2 3" xfId="877"/>
    <cellStyle name="Accent4 20" xfId="878"/>
    <cellStyle name="Accent4 21" xfId="879"/>
    <cellStyle name="Accent4 22" xfId="880"/>
    <cellStyle name="Accent4 3" xfId="20599"/>
    <cellStyle name="Accent4 3 2" xfId="881"/>
    <cellStyle name="Accent4 3 3" xfId="882"/>
    <cellStyle name="Accent4 4 2" xfId="883"/>
    <cellStyle name="Accent4 4 3" xfId="884"/>
    <cellStyle name="Accent4 5 2" xfId="885"/>
    <cellStyle name="Accent4 5 3" xfId="886"/>
    <cellStyle name="Accent4 6 2" xfId="887"/>
    <cellStyle name="Accent4 6 3" xfId="888"/>
    <cellStyle name="Accent4 7 2" xfId="889"/>
    <cellStyle name="Accent4 7 3" xfId="890"/>
    <cellStyle name="Accent4 8 2" xfId="891"/>
    <cellStyle name="Accent4 8 3" xfId="892"/>
    <cellStyle name="Accent4 9 2" xfId="893"/>
    <cellStyle name="Accent4 9 3" xfId="894"/>
    <cellStyle name="Accent5 10 2" xfId="895"/>
    <cellStyle name="Accent5 10 3" xfId="896"/>
    <cellStyle name="Accent5 11 2" xfId="897"/>
    <cellStyle name="Accent5 11 3" xfId="898"/>
    <cellStyle name="Accent5 12 2" xfId="899"/>
    <cellStyle name="Accent5 12 3" xfId="900"/>
    <cellStyle name="Accent5 13 2" xfId="901"/>
    <cellStyle name="Accent5 13 3" xfId="902"/>
    <cellStyle name="Accent5 14 2" xfId="903"/>
    <cellStyle name="Accent5 14 3" xfId="904"/>
    <cellStyle name="Accent5 15" xfId="905"/>
    <cellStyle name="Accent5 15 2" xfId="906"/>
    <cellStyle name="Accent5 15 3" xfId="907"/>
    <cellStyle name="Accent5 15 4" xfId="908"/>
    <cellStyle name="Accent5 15 5" xfId="909"/>
    <cellStyle name="Accent5 15 6" xfId="910"/>
    <cellStyle name="Accent5 15 7" xfId="911"/>
    <cellStyle name="Accent5 16" xfId="912"/>
    <cellStyle name="Accent5 17" xfId="913"/>
    <cellStyle name="Accent5 18" xfId="914"/>
    <cellStyle name="Accent5 19" xfId="915"/>
    <cellStyle name="Accent5 2" xfId="20600"/>
    <cellStyle name="Accent5 2 2" xfId="916"/>
    <cellStyle name="Accent5 2 3" xfId="917"/>
    <cellStyle name="Accent5 20" xfId="918"/>
    <cellStyle name="Accent5 21" xfId="919"/>
    <cellStyle name="Accent5 22" xfId="920"/>
    <cellStyle name="Accent5 3" xfId="20601"/>
    <cellStyle name="Accent5 3 2" xfId="921"/>
    <cellStyle name="Accent5 3 3" xfId="922"/>
    <cellStyle name="Accent5 4 2" xfId="923"/>
    <cellStyle name="Accent5 4 3" xfId="924"/>
    <cellStyle name="Accent5 5 2" xfId="925"/>
    <cellStyle name="Accent5 5 3" xfId="926"/>
    <cellStyle name="Accent5 6 2" xfId="927"/>
    <cellStyle name="Accent5 6 3" xfId="928"/>
    <cellStyle name="Accent5 7 2" xfId="929"/>
    <cellStyle name="Accent5 7 3" xfId="930"/>
    <cellStyle name="Accent5 8 2" xfId="931"/>
    <cellStyle name="Accent5 8 3" xfId="932"/>
    <cellStyle name="Accent5 9 2" xfId="933"/>
    <cellStyle name="Accent5 9 3" xfId="934"/>
    <cellStyle name="Accent6 10 2" xfId="935"/>
    <cellStyle name="Accent6 10 3" xfId="936"/>
    <cellStyle name="Accent6 11 2" xfId="937"/>
    <cellStyle name="Accent6 11 3" xfId="938"/>
    <cellStyle name="Accent6 12 2" xfId="939"/>
    <cellStyle name="Accent6 12 3" xfId="940"/>
    <cellStyle name="Accent6 13 2" xfId="941"/>
    <cellStyle name="Accent6 13 3" xfId="942"/>
    <cellStyle name="Accent6 14 2" xfId="943"/>
    <cellStyle name="Accent6 14 3" xfId="944"/>
    <cellStyle name="Accent6 15" xfId="945"/>
    <cellStyle name="Accent6 15 2" xfId="946"/>
    <cellStyle name="Accent6 15 3" xfId="947"/>
    <cellStyle name="Accent6 15 4" xfId="948"/>
    <cellStyle name="Accent6 15 5" xfId="949"/>
    <cellStyle name="Accent6 15 6" xfId="950"/>
    <cellStyle name="Accent6 15 7" xfId="951"/>
    <cellStyle name="Accent6 16" xfId="952"/>
    <cellStyle name="Accent6 17" xfId="953"/>
    <cellStyle name="Accent6 18" xfId="954"/>
    <cellStyle name="Accent6 19" xfId="955"/>
    <cellStyle name="Accent6 2" xfId="20602"/>
    <cellStyle name="Accent6 2 2" xfId="956"/>
    <cellStyle name="Accent6 2 3" xfId="957"/>
    <cellStyle name="Accent6 20" xfId="958"/>
    <cellStyle name="Accent6 21" xfId="959"/>
    <cellStyle name="Accent6 22" xfId="960"/>
    <cellStyle name="Accent6 3" xfId="20603"/>
    <cellStyle name="Accent6 3 2" xfId="961"/>
    <cellStyle name="Accent6 3 3" xfId="962"/>
    <cellStyle name="Accent6 4 2" xfId="963"/>
    <cellStyle name="Accent6 4 3" xfId="964"/>
    <cellStyle name="Accent6 5 2" xfId="965"/>
    <cellStyle name="Accent6 5 3" xfId="966"/>
    <cellStyle name="Accent6 6 2" xfId="967"/>
    <cellStyle name="Accent6 6 3" xfId="968"/>
    <cellStyle name="Accent6 7 2" xfId="969"/>
    <cellStyle name="Accent6 7 3" xfId="970"/>
    <cellStyle name="Accent6 8 2" xfId="971"/>
    <cellStyle name="Accent6 8 3" xfId="972"/>
    <cellStyle name="Accent6 9 2" xfId="973"/>
    <cellStyle name="Accent6 9 3" xfId="974"/>
    <cellStyle name="Bad 10 2" xfId="975"/>
    <cellStyle name="Bad 10 3" xfId="976"/>
    <cellStyle name="Bad 11 2" xfId="977"/>
    <cellStyle name="Bad 11 3" xfId="978"/>
    <cellStyle name="Bad 12 2" xfId="979"/>
    <cellStyle name="Bad 12 3" xfId="980"/>
    <cellStyle name="Bad 13 2" xfId="981"/>
    <cellStyle name="Bad 13 3" xfId="982"/>
    <cellStyle name="Bad 14 2" xfId="983"/>
    <cellStyle name="Bad 14 3" xfId="984"/>
    <cellStyle name="Bad 15" xfId="985"/>
    <cellStyle name="Bad 15 2" xfId="986"/>
    <cellStyle name="Bad 15 3" xfId="987"/>
    <cellStyle name="Bad 15 4" xfId="988"/>
    <cellStyle name="Bad 15 5" xfId="989"/>
    <cellStyle name="Bad 15 6" xfId="990"/>
    <cellStyle name="Bad 15 7" xfId="991"/>
    <cellStyle name="Bad 16" xfId="992"/>
    <cellStyle name="Bad 17" xfId="993"/>
    <cellStyle name="Bad 18" xfId="994"/>
    <cellStyle name="Bad 19" xfId="995"/>
    <cellStyle name="Bad 2" xfId="20604"/>
    <cellStyle name="Bad 2 2" xfId="996"/>
    <cellStyle name="Bad 2 3" xfId="997"/>
    <cellStyle name="Bad 20" xfId="998"/>
    <cellStyle name="Bad 21" xfId="999"/>
    <cellStyle name="Bad 22" xfId="1000"/>
    <cellStyle name="Bad 3" xfId="20605"/>
    <cellStyle name="Bad 3 2" xfId="1001"/>
    <cellStyle name="Bad 3 3" xfId="1002"/>
    <cellStyle name="Bad 4 2" xfId="1003"/>
    <cellStyle name="Bad 4 3" xfId="1004"/>
    <cellStyle name="Bad 5 2" xfId="1005"/>
    <cellStyle name="Bad 5 3" xfId="1006"/>
    <cellStyle name="Bad 6 2" xfId="1007"/>
    <cellStyle name="Bad 6 3" xfId="1008"/>
    <cellStyle name="Bad 7 2" xfId="1009"/>
    <cellStyle name="Bad 7 3" xfId="1010"/>
    <cellStyle name="Bad 8 2" xfId="1011"/>
    <cellStyle name="Bad 8 3" xfId="1012"/>
    <cellStyle name="Bad 9 2" xfId="1013"/>
    <cellStyle name="Bad 9 3" xfId="1014"/>
    <cellStyle name="Calculation 10 2" xfId="1015"/>
    <cellStyle name="Calculation 10 3" xfId="1016"/>
    <cellStyle name="Calculation 11 2" xfId="1017"/>
    <cellStyle name="Calculation 11 3" xfId="1018"/>
    <cellStyle name="Calculation 12 2" xfId="1019"/>
    <cellStyle name="Calculation 12 3" xfId="1020"/>
    <cellStyle name="Calculation 13 2" xfId="1021"/>
    <cellStyle name="Calculation 13 3" xfId="1022"/>
    <cellStyle name="Calculation 14 2" xfId="1023"/>
    <cellStyle name="Calculation 14 3" xfId="1024"/>
    <cellStyle name="Calculation 15" xfId="1025"/>
    <cellStyle name="Calculation 15 2" xfId="1026"/>
    <cellStyle name="Calculation 15 3" xfId="1027"/>
    <cellStyle name="Calculation 15 4" xfId="1028"/>
    <cellStyle name="Calculation 15 5" xfId="1029"/>
    <cellStyle name="Calculation 15 6" xfId="1030"/>
    <cellStyle name="Calculation 15 7" xfId="1031"/>
    <cellStyle name="Calculation 16" xfId="1032"/>
    <cellStyle name="Calculation 17" xfId="1033"/>
    <cellStyle name="Calculation 18" xfId="1034"/>
    <cellStyle name="Calculation 19" xfId="1035"/>
    <cellStyle name="Calculation 2" xfId="20606"/>
    <cellStyle name="Calculation 2 2" xfId="1036"/>
    <cellStyle name="Calculation 2 3" xfId="1037"/>
    <cellStyle name="Calculation 20" xfId="1038"/>
    <cellStyle name="Calculation 21" xfId="1039"/>
    <cellStyle name="Calculation 22" xfId="1040"/>
    <cellStyle name="Calculation 3" xfId="20607"/>
    <cellStyle name="Calculation 3 2" xfId="1041"/>
    <cellStyle name="Calculation 3 3" xfId="1042"/>
    <cellStyle name="Calculation 4 2" xfId="1043"/>
    <cellStyle name="Calculation 4 3" xfId="1044"/>
    <cellStyle name="Calculation 5 2" xfId="1045"/>
    <cellStyle name="Calculation 5 3" xfId="1046"/>
    <cellStyle name="Calculation 6 2" xfId="1047"/>
    <cellStyle name="Calculation 6 3" xfId="1048"/>
    <cellStyle name="Calculation 7 2" xfId="1049"/>
    <cellStyle name="Calculation 7 3" xfId="1050"/>
    <cellStyle name="Calculation 8 2" xfId="1051"/>
    <cellStyle name="Calculation 8 3" xfId="1052"/>
    <cellStyle name="Calculation 9 2" xfId="1053"/>
    <cellStyle name="Calculation 9 3" xfId="1054"/>
    <cellStyle name="Check Cell 10 2" xfId="1055"/>
    <cellStyle name="Check Cell 10 3" xfId="1056"/>
    <cellStyle name="Check Cell 11 2" xfId="1057"/>
    <cellStyle name="Check Cell 11 3" xfId="1058"/>
    <cellStyle name="Check Cell 12 2" xfId="1059"/>
    <cellStyle name="Check Cell 12 3" xfId="1060"/>
    <cellStyle name="Check Cell 13 2" xfId="1061"/>
    <cellStyle name="Check Cell 13 3" xfId="1062"/>
    <cellStyle name="Check Cell 14 2" xfId="1063"/>
    <cellStyle name="Check Cell 14 3" xfId="1064"/>
    <cellStyle name="Check Cell 15" xfId="1065"/>
    <cellStyle name="Check Cell 15 2" xfId="1066"/>
    <cellStyle name="Check Cell 15 3" xfId="1067"/>
    <cellStyle name="Check Cell 15 4" xfId="1068"/>
    <cellStyle name="Check Cell 15 5" xfId="1069"/>
    <cellStyle name="Check Cell 15 6" xfId="1070"/>
    <cellStyle name="Check Cell 15 7" xfId="1071"/>
    <cellStyle name="Check Cell 16" xfId="1072"/>
    <cellStyle name="Check Cell 17" xfId="1073"/>
    <cellStyle name="Check Cell 18" xfId="1074"/>
    <cellStyle name="Check Cell 19" xfId="1075"/>
    <cellStyle name="Check Cell 2" xfId="20608"/>
    <cellStyle name="Check Cell 2 2" xfId="1076"/>
    <cellStyle name="Check Cell 2 3" xfId="1077"/>
    <cellStyle name="Check Cell 20" xfId="1078"/>
    <cellStyle name="Check Cell 21" xfId="1079"/>
    <cellStyle name="Check Cell 22" xfId="1080"/>
    <cellStyle name="Check Cell 3" xfId="20609"/>
    <cellStyle name="Check Cell 3 2" xfId="1081"/>
    <cellStyle name="Check Cell 3 3" xfId="1082"/>
    <cellStyle name="Check Cell 4 2" xfId="1083"/>
    <cellStyle name="Check Cell 4 3" xfId="1084"/>
    <cellStyle name="Check Cell 5 2" xfId="1085"/>
    <cellStyle name="Check Cell 5 3" xfId="1086"/>
    <cellStyle name="Check Cell 6 2" xfId="1087"/>
    <cellStyle name="Check Cell 6 3" xfId="1088"/>
    <cellStyle name="Check Cell 7 2" xfId="1089"/>
    <cellStyle name="Check Cell 7 3" xfId="1090"/>
    <cellStyle name="Check Cell 8 2" xfId="1091"/>
    <cellStyle name="Check Cell 8 3" xfId="1092"/>
    <cellStyle name="Check Cell 9 2" xfId="1093"/>
    <cellStyle name="Check Cell 9 3" xfId="1094"/>
    <cellStyle name="Comma" xfId="1" builtinId="3"/>
    <cellStyle name="Comma 10" xfId="20610"/>
    <cellStyle name="Comma 10 10" xfId="1095"/>
    <cellStyle name="Comma 10 10 2" xfId="20611"/>
    <cellStyle name="Comma 10 11" xfId="1096"/>
    <cellStyle name="Comma 10 12" xfId="1097"/>
    <cellStyle name="Comma 10 13" xfId="1098"/>
    <cellStyle name="Comma 10 14" xfId="1099"/>
    <cellStyle name="Comma 10 15" xfId="1100"/>
    <cellStyle name="Comma 10 16" xfId="1101"/>
    <cellStyle name="Comma 10 17" xfId="1102"/>
    <cellStyle name="Comma 10 2" xfId="1103"/>
    <cellStyle name="Comma 10 2 2" xfId="1104"/>
    <cellStyle name="Comma 10 3" xfId="1105"/>
    <cellStyle name="Comma 10 3 2" xfId="1106"/>
    <cellStyle name="Comma 10 4" xfId="1107"/>
    <cellStyle name="Comma 10 4 2" xfId="1108"/>
    <cellStyle name="Comma 10 5" xfId="1109"/>
    <cellStyle name="Comma 10 5 2" xfId="1110"/>
    <cellStyle name="Comma 10 6" xfId="1111"/>
    <cellStyle name="Comma 10 7" xfId="1112"/>
    <cellStyle name="Comma 10 8" xfId="1113"/>
    <cellStyle name="Comma 10 9" xfId="1114"/>
    <cellStyle name="Comma 11" xfId="1115"/>
    <cellStyle name="Comma 11 2" xfId="1116"/>
    <cellStyle name="Comma 11 2 10" xfId="1117"/>
    <cellStyle name="Comma 11 2 2" xfId="1118"/>
    <cellStyle name="Comma 11 2 3" xfId="1119"/>
    <cellStyle name="Comma 11 2 4" xfId="1120"/>
    <cellStyle name="Comma 11 2 5" xfId="1121"/>
    <cellStyle name="Comma 11 2 6" xfId="1122"/>
    <cellStyle name="Comma 11 2 7" xfId="1123"/>
    <cellStyle name="Comma 11 2 8" xfId="1124"/>
    <cellStyle name="Comma 11 2 9" xfId="1125"/>
    <cellStyle name="Comma 11 3" xfId="1126"/>
    <cellStyle name="Comma 11 3 10" xfId="1127"/>
    <cellStyle name="Comma 11 3 2" xfId="1128"/>
    <cellStyle name="Comma 11 3 3" xfId="1129"/>
    <cellStyle name="Comma 11 3 4" xfId="1130"/>
    <cellStyle name="Comma 11 3 5" xfId="1131"/>
    <cellStyle name="Comma 11 3 6" xfId="1132"/>
    <cellStyle name="Comma 11 3 7" xfId="1133"/>
    <cellStyle name="Comma 11 3 8" xfId="1134"/>
    <cellStyle name="Comma 11 3 9" xfId="1135"/>
    <cellStyle name="Comma 11 4" xfId="1136"/>
    <cellStyle name="Comma 11 4 10" xfId="1137"/>
    <cellStyle name="Comma 11 4 2" xfId="1138"/>
    <cellStyle name="Comma 11 4 3" xfId="1139"/>
    <cellStyle name="Comma 11 4 4" xfId="1140"/>
    <cellStyle name="Comma 11 4 5" xfId="1141"/>
    <cellStyle name="Comma 11 4 6" xfId="1142"/>
    <cellStyle name="Comma 11 4 7" xfId="1143"/>
    <cellStyle name="Comma 11 4 8" xfId="1144"/>
    <cellStyle name="Comma 11 4 9" xfId="1145"/>
    <cellStyle name="Comma 11 5" xfId="1146"/>
    <cellStyle name="Comma 11 5 10" xfId="1147"/>
    <cellStyle name="Comma 11 5 2" xfId="1148"/>
    <cellStyle name="Comma 11 5 3" xfId="1149"/>
    <cellStyle name="Comma 11 5 4" xfId="1150"/>
    <cellStyle name="Comma 11 5 5" xfId="1151"/>
    <cellStyle name="Comma 11 5 6" xfId="1152"/>
    <cellStyle name="Comma 11 5 7" xfId="1153"/>
    <cellStyle name="Comma 11 5 8" xfId="1154"/>
    <cellStyle name="Comma 11 5 9" xfId="1155"/>
    <cellStyle name="Comma 11 6" xfId="1156"/>
    <cellStyle name="Comma 11 6 10" xfId="1157"/>
    <cellStyle name="Comma 11 6 2" xfId="1158"/>
    <cellStyle name="Comma 11 6 3" xfId="1159"/>
    <cellStyle name="Comma 11 6 4" xfId="1160"/>
    <cellStyle name="Comma 11 6 5" xfId="1161"/>
    <cellStyle name="Comma 11 6 6" xfId="1162"/>
    <cellStyle name="Comma 11 6 7" xfId="1163"/>
    <cellStyle name="Comma 11 6 8" xfId="1164"/>
    <cellStyle name="Comma 11 6 9" xfId="1165"/>
    <cellStyle name="Comma 11 7" xfId="1166"/>
    <cellStyle name="Comma 11 7 10" xfId="1167"/>
    <cellStyle name="Comma 11 7 2" xfId="1168"/>
    <cellStyle name="Comma 11 7 3" xfId="1169"/>
    <cellStyle name="Comma 11 7 4" xfId="1170"/>
    <cellStyle name="Comma 11 7 5" xfId="1171"/>
    <cellStyle name="Comma 11 7 6" xfId="1172"/>
    <cellStyle name="Comma 11 7 7" xfId="1173"/>
    <cellStyle name="Comma 11 7 8" xfId="1174"/>
    <cellStyle name="Comma 11 7 9" xfId="1175"/>
    <cellStyle name="Comma 11 8" xfId="1176"/>
    <cellStyle name="Comma 12" xfId="1177"/>
    <cellStyle name="Comma 12 2" xfId="1178"/>
    <cellStyle name="Comma 13" xfId="1179"/>
    <cellStyle name="Comma 13 2" xfId="1180"/>
    <cellStyle name="Comma 14" xfId="1181"/>
    <cellStyle name="Comma 14 2" xfId="1182"/>
    <cellStyle name="Comma 15" xfId="1183"/>
    <cellStyle name="Comma 15 2" xfId="1184"/>
    <cellStyle name="Comma 16" xfId="1185"/>
    <cellStyle name="Comma 16 2" xfId="1186"/>
    <cellStyle name="Comma 17" xfId="1187"/>
    <cellStyle name="Comma 17 2" xfId="1188"/>
    <cellStyle name="Comma 18" xfId="1189"/>
    <cellStyle name="Comma 18 2" xfId="1190"/>
    <cellStyle name="Comma 19" xfId="1191"/>
    <cellStyle name="Comma 19 2" xfId="1192"/>
    <cellStyle name="Comma 2" xfId="1193"/>
    <cellStyle name="Comma 2 10" xfId="1194"/>
    <cellStyle name="Comma 2 11" xfId="1195"/>
    <cellStyle name="Comma 2 12" xfId="1196"/>
    <cellStyle name="Comma 2 13" xfId="1197"/>
    <cellStyle name="Comma 2 14" xfId="1198"/>
    <cellStyle name="Comma 2 15" xfId="1199"/>
    <cellStyle name="Comma 2 16" xfId="1200"/>
    <cellStyle name="Comma 2 17" xfId="1201"/>
    <cellStyle name="Comma 2 18" xfId="1202"/>
    <cellStyle name="Comma 2 19" xfId="1203"/>
    <cellStyle name="Comma 2 2" xfId="1204"/>
    <cellStyle name="Comma 2 2 10" xfId="1205"/>
    <cellStyle name="Comma 2 2 11" xfId="1206"/>
    <cellStyle name="Comma 2 2 12" xfId="1207"/>
    <cellStyle name="Comma 2 2 13" xfId="1208"/>
    <cellStyle name="Comma 2 2 14" xfId="1209"/>
    <cellStyle name="Comma 2 2 15" xfId="1210"/>
    <cellStyle name="Comma 2 2 16" xfId="1211"/>
    <cellStyle name="Comma 2 2 17" xfId="1212"/>
    <cellStyle name="Comma 2 2 18" xfId="1213"/>
    <cellStyle name="Comma 2 2 19" xfId="1214"/>
    <cellStyle name="Comma 2 2 2" xfId="1215"/>
    <cellStyle name="Comma 2 2 2 2" xfId="1216"/>
    <cellStyle name="Comma 2 2 2 3" xfId="1217"/>
    <cellStyle name="Comma 2 2 2 4" xfId="1218"/>
    <cellStyle name="Comma 2 2 20" xfId="1219"/>
    <cellStyle name="Comma 2 2 21" xfId="1220"/>
    <cellStyle name="Comma 2 2 22" xfId="1221"/>
    <cellStyle name="Comma 2 2 23" xfId="1222"/>
    <cellStyle name="Comma 2 2 24" xfId="1223"/>
    <cellStyle name="Comma 2 2 25" xfId="1224"/>
    <cellStyle name="Comma 2 2 26" xfId="1225"/>
    <cellStyle name="Comma 2 2 27" xfId="1226"/>
    <cellStyle name="Comma 2 2 28" xfId="1227"/>
    <cellStyle name="Comma 2 2 29" xfId="1228"/>
    <cellStyle name="Comma 2 2 3" xfId="1229"/>
    <cellStyle name="Comma 2 2 30" xfId="1230"/>
    <cellStyle name="Comma 2 2 31" xfId="1231"/>
    <cellStyle name="Comma 2 2 4" xfId="1232"/>
    <cellStyle name="Comma 2 2 5" xfId="1233"/>
    <cellStyle name="Comma 2 2 6" xfId="1234"/>
    <cellStyle name="Comma 2 2 7" xfId="1235"/>
    <cellStyle name="Comma 2 2 8" xfId="1236"/>
    <cellStyle name="Comma 2 2 9" xfId="1237"/>
    <cellStyle name="Comma 2 20" xfId="1238"/>
    <cellStyle name="Comma 2 21" xfId="1239"/>
    <cellStyle name="Comma 2 22" xfId="1240"/>
    <cellStyle name="Comma 2 23" xfId="1241"/>
    <cellStyle name="Comma 2 24" xfId="1242"/>
    <cellStyle name="Comma 2 25" xfId="1243"/>
    <cellStyle name="Comma 2 26" xfId="1244"/>
    <cellStyle name="Comma 2 27" xfId="1245"/>
    <cellStyle name="Comma 2 28" xfId="1246"/>
    <cellStyle name="Comma 2 29" xfId="1247"/>
    <cellStyle name="Comma 2 3" xfId="1248"/>
    <cellStyle name="Comma 2 3 10" xfId="1249"/>
    <cellStyle name="Comma 2 3 11" xfId="1250"/>
    <cellStyle name="Comma 2 3 12" xfId="1251"/>
    <cellStyle name="Comma 2 3 2" xfId="1252"/>
    <cellStyle name="Comma 2 3 2 2" xfId="1253"/>
    <cellStyle name="Comma 2 3 2 3" xfId="1254"/>
    <cellStyle name="Comma 2 3 2 4" xfId="1255"/>
    <cellStyle name="Comma 2 3 3" xfId="1256"/>
    <cellStyle name="Comma 2 3 3 2" xfId="20613"/>
    <cellStyle name="Comma 2 3 4" xfId="1257"/>
    <cellStyle name="Comma 2 3 5" xfId="1258"/>
    <cellStyle name="Comma 2 3 6" xfId="1259"/>
    <cellStyle name="Comma 2 3 7" xfId="1260"/>
    <cellStyle name="Comma 2 3 8" xfId="1261"/>
    <cellStyle name="Comma 2 3 9" xfId="1262"/>
    <cellStyle name="Comma 2 30" xfId="1263"/>
    <cellStyle name="Comma 2 31" xfId="1264"/>
    <cellStyle name="Comma 2 32" xfId="1265"/>
    <cellStyle name="Comma 2 33" xfId="1266"/>
    <cellStyle name="Comma 2 34" xfId="1267"/>
    <cellStyle name="Comma 2 35" xfId="1268"/>
    <cellStyle name="Comma 2 36" xfId="1269"/>
    <cellStyle name="Comma 2 37" xfId="1270"/>
    <cellStyle name="Comma 2 38" xfId="1271"/>
    <cellStyle name="Comma 2 39" xfId="1272"/>
    <cellStyle name="Comma 2 4" xfId="1273"/>
    <cellStyle name="Comma 2 40" xfId="1274"/>
    <cellStyle name="Comma 2 41" xfId="1275"/>
    <cellStyle name="Comma 2 42" xfId="1276"/>
    <cellStyle name="Comma 2 43" xfId="1277"/>
    <cellStyle name="Comma 2 44" xfId="1278"/>
    <cellStyle name="Comma 2 45" xfId="1279"/>
    <cellStyle name="Comma 2 46" xfId="1280"/>
    <cellStyle name="Comma 2 47" xfId="1281"/>
    <cellStyle name="Comma 2 48" xfId="1282"/>
    <cellStyle name="Comma 2 49" xfId="1283"/>
    <cellStyle name="Comma 2 5" xfId="1284"/>
    <cellStyle name="Comma 2 50" xfId="1285"/>
    <cellStyle name="Comma 2 51" xfId="1286"/>
    <cellStyle name="Comma 2 52" xfId="1287"/>
    <cellStyle name="Comma 2 53" xfId="1288"/>
    <cellStyle name="Comma 2 54" xfId="1289"/>
    <cellStyle name="Comma 2 55" xfId="1290"/>
    <cellStyle name="Comma 2 56" xfId="20612"/>
    <cellStyle name="Comma 2 6" xfId="1291"/>
    <cellStyle name="Comma 2 7" xfId="1292"/>
    <cellStyle name="Comma 2 8" xfId="1293"/>
    <cellStyle name="Comma 2 9" xfId="1294"/>
    <cellStyle name="Comma 20" xfId="1295"/>
    <cellStyle name="Comma 20 2" xfId="1296"/>
    <cellStyle name="Comma 21" xfId="1297"/>
    <cellStyle name="Comma 21 2" xfId="1298"/>
    <cellStyle name="Comma 22" xfId="1299"/>
    <cellStyle name="Comma 22 2" xfId="1300"/>
    <cellStyle name="Comma 23" xfId="1301"/>
    <cellStyle name="Comma 24" xfId="1302"/>
    <cellStyle name="Comma 25" xfId="1303"/>
    <cellStyle name="Comma 26" xfId="1304"/>
    <cellStyle name="Comma 27" xfId="1305"/>
    <cellStyle name="Comma 28" xfId="1306"/>
    <cellStyle name="Comma 29" xfId="1307"/>
    <cellStyle name="Comma 3" xfId="1308"/>
    <cellStyle name="Comma 3 10" xfId="1309"/>
    <cellStyle name="Comma 3 11" xfId="1310"/>
    <cellStyle name="Comma 3 12" xfId="1311"/>
    <cellStyle name="Comma 3 13" xfId="1312"/>
    <cellStyle name="Comma 3 14" xfId="1313"/>
    <cellStyle name="Comma 3 15" xfId="1314"/>
    <cellStyle name="Comma 3 16" xfId="1315"/>
    <cellStyle name="Comma 3 17" xfId="1316"/>
    <cellStyle name="Comma 3 18" xfId="1317"/>
    <cellStyle name="Comma 3 19" xfId="1318"/>
    <cellStyle name="Comma 3 2" xfId="1319"/>
    <cellStyle name="Comma 3 20" xfId="1320"/>
    <cellStyle name="Comma 3 21" xfId="1321"/>
    <cellStyle name="Comma 3 22" xfId="1322"/>
    <cellStyle name="Comma 3 23" xfId="1323"/>
    <cellStyle name="Comma 3 24" xfId="1324"/>
    <cellStyle name="Comma 3 25" xfId="1325"/>
    <cellStyle name="Comma 3 26" xfId="1326"/>
    <cellStyle name="Comma 3 27" xfId="1327"/>
    <cellStyle name="Comma 3 28" xfId="1328"/>
    <cellStyle name="Comma 3 29" xfId="1329"/>
    <cellStyle name="Comma 3 3" xfId="1330"/>
    <cellStyle name="Comma 3 30" xfId="1331"/>
    <cellStyle name="Comma 3 31" xfId="1332"/>
    <cellStyle name="Comma 3 32" xfId="1333"/>
    <cellStyle name="Comma 3 33" xfId="1334"/>
    <cellStyle name="Comma 3 34" xfId="1335"/>
    <cellStyle name="Comma 3 35" xfId="1336"/>
    <cellStyle name="Comma 3 36" xfId="1337"/>
    <cellStyle name="Comma 3 37" xfId="1338"/>
    <cellStyle name="Comma 3 38" xfId="1339"/>
    <cellStyle name="Comma 3 39" xfId="1340"/>
    <cellStyle name="Comma 3 4" xfId="1341"/>
    <cellStyle name="Comma 3 40" xfId="1342"/>
    <cellStyle name="Comma 3 41" xfId="1343"/>
    <cellStyle name="Comma 3 42" xfId="1344"/>
    <cellStyle name="Comma 3 43" xfId="20614"/>
    <cellStyle name="Comma 3 5" xfId="1345"/>
    <cellStyle name="Comma 3 6" xfId="1346"/>
    <cellStyle name="Comma 3 7" xfId="1347"/>
    <cellStyle name="Comma 3 8" xfId="1348"/>
    <cellStyle name="Comma 3 9" xfId="1349"/>
    <cellStyle name="Comma 30" xfId="1350"/>
    <cellStyle name="Comma 31" xfId="1351"/>
    <cellStyle name="Comma 31 2" xfId="1352"/>
    <cellStyle name="Comma 31 3" xfId="1353"/>
    <cellStyle name="Comma 31 4" xfId="1354"/>
    <cellStyle name="Comma 31 5" xfId="1355"/>
    <cellStyle name="Comma 31 6" xfId="1356"/>
    <cellStyle name="Comma 31 7" xfId="1357"/>
    <cellStyle name="Comma 32" xfId="1358"/>
    <cellStyle name="Comma 33" xfId="1359"/>
    <cellStyle name="Comma 34" xfId="1360"/>
    <cellStyle name="Comma 35" xfId="1361"/>
    <cellStyle name="Comma 36" xfId="1362"/>
    <cellStyle name="Comma 37" xfId="1363"/>
    <cellStyle name="Comma 38" xfId="1364"/>
    <cellStyle name="Comma 39" xfId="1365"/>
    <cellStyle name="Comma 39 2" xfId="1366"/>
    <cellStyle name="Comma 4" xfId="20536"/>
    <cellStyle name="Comma 4 2" xfId="1367"/>
    <cellStyle name="Comma 4 3" xfId="1368"/>
    <cellStyle name="Comma 4 4" xfId="1369"/>
    <cellStyle name="Comma 4 5" xfId="1370"/>
    <cellStyle name="Comma 4 6" xfId="20542"/>
    <cellStyle name="Comma 40" xfId="1371"/>
    <cellStyle name="Comma 40 2" xfId="1372"/>
    <cellStyle name="Comma 41" xfId="1373"/>
    <cellStyle name="Comma 41 2" xfId="1374"/>
    <cellStyle name="Comma 42" xfId="1375"/>
    <cellStyle name="Comma 42 2" xfId="1376"/>
    <cellStyle name="Comma 43" xfId="1377"/>
    <cellStyle name="Comma 43 10" xfId="1378"/>
    <cellStyle name="Comma 43 2" xfId="1379"/>
    <cellStyle name="Comma 43 3" xfId="1380"/>
    <cellStyle name="Comma 43 4" xfId="1381"/>
    <cellStyle name="Comma 43 5" xfId="1382"/>
    <cellStyle name="Comma 43 6" xfId="1383"/>
    <cellStyle name="Comma 43 7" xfId="1384"/>
    <cellStyle name="Comma 43 8" xfId="1385"/>
    <cellStyle name="Comma 43 9" xfId="1386"/>
    <cellStyle name="Comma 44" xfId="1387"/>
    <cellStyle name="Comma 44 10" xfId="1388"/>
    <cellStyle name="Comma 44 2" xfId="1389"/>
    <cellStyle name="Comma 44 3" xfId="1390"/>
    <cellStyle name="Comma 44 4" xfId="1391"/>
    <cellStyle name="Comma 44 5" xfId="1392"/>
    <cellStyle name="Comma 44 6" xfId="1393"/>
    <cellStyle name="Comma 44 7" xfId="1394"/>
    <cellStyle name="Comma 44 8" xfId="1395"/>
    <cellStyle name="Comma 44 9" xfId="1396"/>
    <cellStyle name="Comma 45" xfId="1397"/>
    <cellStyle name="Comma 45 10" xfId="1398"/>
    <cellStyle name="Comma 45 2" xfId="1399"/>
    <cellStyle name="Comma 45 3" xfId="1400"/>
    <cellStyle name="Comma 45 4" xfId="1401"/>
    <cellStyle name="Comma 45 5" xfId="1402"/>
    <cellStyle name="Comma 45 6" xfId="1403"/>
    <cellStyle name="Comma 45 7" xfId="1404"/>
    <cellStyle name="Comma 45 8" xfId="1405"/>
    <cellStyle name="Comma 45 9" xfId="1406"/>
    <cellStyle name="Comma 46" xfId="1407"/>
    <cellStyle name="Comma 46 10" xfId="1408"/>
    <cellStyle name="Comma 46 2" xfId="1409"/>
    <cellStyle name="Comma 46 3" xfId="1410"/>
    <cellStyle name="Comma 46 4" xfId="1411"/>
    <cellStyle name="Comma 46 5" xfId="1412"/>
    <cellStyle name="Comma 46 6" xfId="1413"/>
    <cellStyle name="Comma 46 7" xfId="1414"/>
    <cellStyle name="Comma 46 8" xfId="1415"/>
    <cellStyle name="Comma 46 9" xfId="1416"/>
    <cellStyle name="Comma 47" xfId="1417"/>
    <cellStyle name="Comma 47 10" xfId="1418"/>
    <cellStyle name="Comma 47 2" xfId="1419"/>
    <cellStyle name="Comma 47 3" xfId="1420"/>
    <cellStyle name="Comma 47 4" xfId="1421"/>
    <cellStyle name="Comma 47 5" xfId="1422"/>
    <cellStyle name="Comma 47 6" xfId="1423"/>
    <cellStyle name="Comma 47 7" xfId="1424"/>
    <cellStyle name="Comma 47 8" xfId="1425"/>
    <cellStyle name="Comma 47 9" xfId="1426"/>
    <cellStyle name="Comma 48" xfId="1427"/>
    <cellStyle name="Comma 48 10" xfId="1428"/>
    <cellStyle name="Comma 48 2" xfId="1429"/>
    <cellStyle name="Comma 48 3" xfId="1430"/>
    <cellStyle name="Comma 48 4" xfId="1431"/>
    <cellStyle name="Comma 48 5" xfId="1432"/>
    <cellStyle name="Comma 48 6" xfId="1433"/>
    <cellStyle name="Comma 48 7" xfId="1434"/>
    <cellStyle name="Comma 48 8" xfId="1435"/>
    <cellStyle name="Comma 48 9" xfId="1436"/>
    <cellStyle name="Comma 49 2" xfId="1437"/>
    <cellStyle name="Comma 5" xfId="1438"/>
    <cellStyle name="Comma 5 10" xfId="1439"/>
    <cellStyle name="Comma 5 10 2" xfId="1440"/>
    <cellStyle name="Comma 5 11" xfId="1441"/>
    <cellStyle name="Comma 5 11 2" xfId="1442"/>
    <cellStyle name="Comma 5 12" xfId="1443"/>
    <cellStyle name="Comma 5 12 2" xfId="1444"/>
    <cellStyle name="Comma 5 13" xfId="1445"/>
    <cellStyle name="Comma 5 13 2" xfId="1446"/>
    <cellStyle name="Comma 5 14" xfId="1447"/>
    <cellStyle name="Comma 5 14 2" xfId="1448"/>
    <cellStyle name="Comma 5 15" xfId="1449"/>
    <cellStyle name="Comma 5 15 2" xfId="1450"/>
    <cellStyle name="Comma 5 16" xfId="1451"/>
    <cellStyle name="Comma 5 16 2" xfId="1452"/>
    <cellStyle name="Comma 5 17" xfId="1453"/>
    <cellStyle name="Comma 5 17 2" xfId="1454"/>
    <cellStyle name="Comma 5 18" xfId="1455"/>
    <cellStyle name="Comma 5 19" xfId="1456"/>
    <cellStyle name="Comma 5 2" xfId="1457"/>
    <cellStyle name="Comma 5 2 2" xfId="1458"/>
    <cellStyle name="Comma 5 20" xfId="1459"/>
    <cellStyle name="Comma 5 21" xfId="1460"/>
    <cellStyle name="Comma 5 22" xfId="1461"/>
    <cellStyle name="Comma 5 23" xfId="1462"/>
    <cellStyle name="Comma 5 3" xfId="1463"/>
    <cellStyle name="Comma 5 3 2" xfId="1464"/>
    <cellStyle name="Comma 5 4" xfId="1465"/>
    <cellStyle name="Comma 5 4 2" xfId="1466"/>
    <cellStyle name="Comma 5 5" xfId="1467"/>
    <cellStyle name="Comma 5 5 2" xfId="1468"/>
    <cellStyle name="Comma 5 6" xfId="1469"/>
    <cellStyle name="Comma 5 6 2" xfId="1470"/>
    <cellStyle name="Comma 5 7" xfId="1471"/>
    <cellStyle name="Comma 5 7 2" xfId="1472"/>
    <cellStyle name="Comma 5 8" xfId="1473"/>
    <cellStyle name="Comma 5 8 2" xfId="1474"/>
    <cellStyle name="Comma 5 9" xfId="1475"/>
    <cellStyle name="Comma 5 9 2" xfId="1476"/>
    <cellStyle name="Comma 50 2" xfId="1477"/>
    <cellStyle name="Comma 52" xfId="1478"/>
    <cellStyle name="Comma 53" xfId="1479"/>
    <cellStyle name="Comma 59 2" xfId="1480"/>
    <cellStyle name="Comma 59 3" xfId="1481"/>
    <cellStyle name="Comma 6" xfId="13"/>
    <cellStyle name="Comma 6 10" xfId="1482"/>
    <cellStyle name="Comma 6 11" xfId="1483"/>
    <cellStyle name="Comma 6 12" xfId="20615"/>
    <cellStyle name="Comma 6 2" xfId="1484"/>
    <cellStyle name="Comma 6 2 2" xfId="1485"/>
    <cellStyle name="Comma 6 3" xfId="1486"/>
    <cellStyle name="Comma 6 3 2" xfId="1487"/>
    <cellStyle name="Comma 6 4" xfId="1488"/>
    <cellStyle name="Comma 6 4 2" xfId="1489"/>
    <cellStyle name="Comma 6 5" xfId="1490"/>
    <cellStyle name="Comma 6 5 2" xfId="1491"/>
    <cellStyle name="Comma 6 6" xfId="1492"/>
    <cellStyle name="Comma 6 7" xfId="1493"/>
    <cellStyle name="Comma 6 8" xfId="1494"/>
    <cellStyle name="Comma 6 9" xfId="1495"/>
    <cellStyle name="Comma 60 2" xfId="1496"/>
    <cellStyle name="Comma 60 3" xfId="1497"/>
    <cellStyle name="Comma 7" xfId="20616"/>
    <cellStyle name="Comma 7 10" xfId="1498"/>
    <cellStyle name="Comma 7 11" xfId="1499"/>
    <cellStyle name="Comma 7 2" xfId="1500"/>
    <cellStyle name="Comma 7 2 2" xfId="1501"/>
    <cellStyle name="Comma 7 3" xfId="1502"/>
    <cellStyle name="Comma 7 3 2" xfId="1503"/>
    <cellStyle name="Comma 7 4" xfId="1504"/>
    <cellStyle name="Comma 7 4 2" xfId="1505"/>
    <cellStyle name="Comma 7 5" xfId="1506"/>
    <cellStyle name="Comma 7 5 2" xfId="1507"/>
    <cellStyle name="Comma 7 6" xfId="1508"/>
    <cellStyle name="Comma 7 7" xfId="1509"/>
    <cellStyle name="Comma 7 8" xfId="1510"/>
    <cellStyle name="Comma 7 9" xfId="1511"/>
    <cellStyle name="Comma 8" xfId="20617"/>
    <cellStyle name="Comma 8 10" xfId="1512"/>
    <cellStyle name="Comma 8 11" xfId="1513"/>
    <cellStyle name="Comma 8 2" xfId="1514"/>
    <cellStyle name="Comma 8 2 2" xfId="1515"/>
    <cellStyle name="Comma 8 3" xfId="1516"/>
    <cellStyle name="Comma 8 3 2" xfId="1517"/>
    <cellStyle name="Comma 8 4" xfId="1518"/>
    <cellStyle name="Comma 8 4 2" xfId="1519"/>
    <cellStyle name="Comma 8 5" xfId="1520"/>
    <cellStyle name="Comma 8 5 2" xfId="1521"/>
    <cellStyle name="Comma 8 6" xfId="1522"/>
    <cellStyle name="Comma 8 7" xfId="1523"/>
    <cellStyle name="Comma 8 8" xfId="1524"/>
    <cellStyle name="Comma 8 9" xfId="1525"/>
    <cellStyle name="Comma 9" xfId="20618"/>
    <cellStyle name="Comma 9 2" xfId="1526"/>
    <cellStyle name="Comma 9 3" xfId="1527"/>
    <cellStyle name="Comma 9 4" xfId="1528"/>
    <cellStyle name="Comma 9 5" xfId="1529"/>
    <cellStyle name="Currency" xfId="20539" builtinId="4"/>
    <cellStyle name="Currency [0] 2" xfId="20619"/>
    <cellStyle name="Currency [0] 2 2" xfId="20620"/>
    <cellStyle name="Currency 10" xfId="20621"/>
    <cellStyle name="Currency 11" xfId="20622"/>
    <cellStyle name="Currency 11 2" xfId="20623"/>
    <cellStyle name="Currency 11 3" xfId="20624"/>
    <cellStyle name="Currency 12" xfId="20625"/>
    <cellStyle name="Currency 12 2" xfId="20626"/>
    <cellStyle name="Currency 12 3" xfId="20627"/>
    <cellStyle name="Currency 13" xfId="20628"/>
    <cellStyle name="Currency 13 2" xfId="20629"/>
    <cellStyle name="Currency 14" xfId="20630"/>
    <cellStyle name="Currency 15" xfId="20631"/>
    <cellStyle name="Currency 16" xfId="20632"/>
    <cellStyle name="Currency 17" xfId="20633"/>
    <cellStyle name="Currency 18" xfId="20634"/>
    <cellStyle name="Currency 19" xfId="20635"/>
    <cellStyle name="Currency 2" xfId="10"/>
    <cellStyle name="Currency 2 10" xfId="1530"/>
    <cellStyle name="Currency 2 10 2" xfId="1531"/>
    <cellStyle name="Currency 2 10 2 2" xfId="1532"/>
    <cellStyle name="Currency 2 10 2 2 2" xfId="1533"/>
    <cellStyle name="Currency 2 10 2 2 3" xfId="1534"/>
    <cellStyle name="Currency 2 10 2 2 4" xfId="1535"/>
    <cellStyle name="Currency 2 10 2 3" xfId="1536"/>
    <cellStyle name="Currency 2 10 2 4" xfId="1537"/>
    <cellStyle name="Currency 2 10 2 5" xfId="1538"/>
    <cellStyle name="Currency 2 10 3" xfId="1539"/>
    <cellStyle name="Currency 2 10 3 2" xfId="1540"/>
    <cellStyle name="Currency 2 10 3 3" xfId="1541"/>
    <cellStyle name="Currency 2 10 3 4" xfId="1542"/>
    <cellStyle name="Currency 2 10 4" xfId="1543"/>
    <cellStyle name="Currency 2 10 5" xfId="1544"/>
    <cellStyle name="Currency 2 10 6" xfId="1545"/>
    <cellStyle name="Currency 2 11" xfId="1546"/>
    <cellStyle name="Currency 2 11 2" xfId="1547"/>
    <cellStyle name="Currency 2 11 2 2" xfId="1548"/>
    <cellStyle name="Currency 2 11 2 2 2" xfId="1549"/>
    <cellStyle name="Currency 2 11 2 2 3" xfId="1550"/>
    <cellStyle name="Currency 2 11 2 2 4" xfId="1551"/>
    <cellStyle name="Currency 2 11 2 3" xfId="1552"/>
    <cellStyle name="Currency 2 11 2 4" xfId="1553"/>
    <cellStyle name="Currency 2 11 2 5" xfId="1554"/>
    <cellStyle name="Currency 2 11 3" xfId="1555"/>
    <cellStyle name="Currency 2 11 3 2" xfId="1556"/>
    <cellStyle name="Currency 2 11 3 3" xfId="1557"/>
    <cellStyle name="Currency 2 11 3 4" xfId="1558"/>
    <cellStyle name="Currency 2 11 4" xfId="1559"/>
    <cellStyle name="Currency 2 11 5" xfId="1560"/>
    <cellStyle name="Currency 2 11 6" xfId="1561"/>
    <cellStyle name="Currency 2 12" xfId="1562"/>
    <cellStyle name="Currency 2 12 2" xfId="1563"/>
    <cellStyle name="Currency 2 12 2 2" xfId="1564"/>
    <cellStyle name="Currency 2 12 2 2 2" xfId="1565"/>
    <cellStyle name="Currency 2 12 2 2 3" xfId="1566"/>
    <cellStyle name="Currency 2 12 2 2 4" xfId="1567"/>
    <cellStyle name="Currency 2 12 2 3" xfId="1568"/>
    <cellStyle name="Currency 2 12 2 4" xfId="1569"/>
    <cellStyle name="Currency 2 12 2 5" xfId="1570"/>
    <cellStyle name="Currency 2 12 3" xfId="1571"/>
    <cellStyle name="Currency 2 12 3 2" xfId="1572"/>
    <cellStyle name="Currency 2 12 3 3" xfId="1573"/>
    <cellStyle name="Currency 2 12 3 4" xfId="1574"/>
    <cellStyle name="Currency 2 12 4" xfId="1575"/>
    <cellStyle name="Currency 2 12 5" xfId="1576"/>
    <cellStyle name="Currency 2 12 6" xfId="1577"/>
    <cellStyle name="Currency 2 13" xfId="1578"/>
    <cellStyle name="Currency 2 14" xfId="1579"/>
    <cellStyle name="Currency 2 15" xfId="1580"/>
    <cellStyle name="Currency 2 16" xfId="1581"/>
    <cellStyle name="Currency 2 17" xfId="1582"/>
    <cellStyle name="Currency 2 18" xfId="1583"/>
    <cellStyle name="Currency 2 19" xfId="1584"/>
    <cellStyle name="Currency 2 2" xfId="1585"/>
    <cellStyle name="Currency 2 2 10" xfId="1586"/>
    <cellStyle name="Currency 2 2 11" xfId="1587"/>
    <cellStyle name="Currency 2 2 12" xfId="1588"/>
    <cellStyle name="Currency 2 2 13" xfId="1589"/>
    <cellStyle name="Currency 2 2 14" xfId="1590"/>
    <cellStyle name="Currency 2 2 15" xfId="1591"/>
    <cellStyle name="Currency 2 2 16" xfId="1592"/>
    <cellStyle name="Currency 2 2 17" xfId="1593"/>
    <cellStyle name="Currency 2 2 18" xfId="1594"/>
    <cellStyle name="Currency 2 2 19" xfId="1595"/>
    <cellStyle name="Currency 2 2 2" xfId="1596"/>
    <cellStyle name="Currency 2 2 2 2" xfId="1597"/>
    <cellStyle name="Currency 2 2 2 3" xfId="1598"/>
    <cellStyle name="Currency 2 2 2 4" xfId="1599"/>
    <cellStyle name="Currency 2 2 20" xfId="1600"/>
    <cellStyle name="Currency 2 2 21" xfId="1601"/>
    <cellStyle name="Currency 2 2 22" xfId="1602"/>
    <cellStyle name="Currency 2 2 23" xfId="1603"/>
    <cellStyle name="Currency 2 2 24" xfId="1604"/>
    <cellStyle name="Currency 2 2 25" xfId="1605"/>
    <cellStyle name="Currency 2 2 26" xfId="1606"/>
    <cellStyle name="Currency 2 2 27" xfId="1607"/>
    <cellStyle name="Currency 2 2 28" xfId="1608"/>
    <cellStyle name="Currency 2 2 29" xfId="1609"/>
    <cellStyle name="Currency 2 2 3" xfId="1610"/>
    <cellStyle name="Currency 2 2 30" xfId="1611"/>
    <cellStyle name="Currency 2 2 31" xfId="1612"/>
    <cellStyle name="Currency 2 2 4" xfId="1613"/>
    <cellStyle name="Currency 2 2 5" xfId="1614"/>
    <cellStyle name="Currency 2 2 6" xfId="1615"/>
    <cellStyle name="Currency 2 2 7" xfId="1616"/>
    <cellStyle name="Currency 2 2 8" xfId="1617"/>
    <cellStyle name="Currency 2 2 9" xfId="1618"/>
    <cellStyle name="Currency 2 20" xfId="1619"/>
    <cellStyle name="Currency 2 21" xfId="1620"/>
    <cellStyle name="Currency 2 22" xfId="1621"/>
    <cellStyle name="Currency 2 23" xfId="1622"/>
    <cellStyle name="Currency 2 24" xfId="1623"/>
    <cellStyle name="Currency 2 25" xfId="1624"/>
    <cellStyle name="Currency 2 26" xfId="1625"/>
    <cellStyle name="Currency 2 27" xfId="1626"/>
    <cellStyle name="Currency 2 28" xfId="1627"/>
    <cellStyle name="Currency 2 29" xfId="1628"/>
    <cellStyle name="Currency 2 3" xfId="1629"/>
    <cellStyle name="Currency 2 3 10" xfId="1630"/>
    <cellStyle name="Currency 2 3 11" xfId="1631"/>
    <cellStyle name="Currency 2 3 12" xfId="1632"/>
    <cellStyle name="Currency 2 3 13" xfId="1633"/>
    <cellStyle name="Currency 2 3 14" xfId="1634"/>
    <cellStyle name="Currency 2 3 15" xfId="1635"/>
    <cellStyle name="Currency 2 3 16" xfId="1636"/>
    <cellStyle name="Currency 2 3 17" xfId="1637"/>
    <cellStyle name="Currency 2 3 18" xfId="1638"/>
    <cellStyle name="Currency 2 3 19" xfId="1639"/>
    <cellStyle name="Currency 2 3 2" xfId="1640"/>
    <cellStyle name="Currency 2 3 2 2" xfId="1641"/>
    <cellStyle name="Currency 2 3 2 3" xfId="1642"/>
    <cellStyle name="Currency 2 3 2 4" xfId="1643"/>
    <cellStyle name="Currency 2 3 20" xfId="1644"/>
    <cellStyle name="Currency 2 3 21" xfId="1645"/>
    <cellStyle name="Currency 2 3 22" xfId="1646"/>
    <cellStyle name="Currency 2 3 23" xfId="1647"/>
    <cellStyle name="Currency 2 3 24" xfId="1648"/>
    <cellStyle name="Currency 2 3 25" xfId="1649"/>
    <cellStyle name="Currency 2 3 26" xfId="1650"/>
    <cellStyle name="Currency 2 3 27" xfId="1651"/>
    <cellStyle name="Currency 2 3 28" xfId="1652"/>
    <cellStyle name="Currency 2 3 29" xfId="1653"/>
    <cellStyle name="Currency 2 3 3" xfId="1654"/>
    <cellStyle name="Currency 2 3 30" xfId="1655"/>
    <cellStyle name="Currency 2 3 31" xfId="1656"/>
    <cellStyle name="Currency 2 3 4" xfId="1657"/>
    <cellStyle name="Currency 2 3 5" xfId="1658"/>
    <cellStyle name="Currency 2 3 6" xfId="1659"/>
    <cellStyle name="Currency 2 3 7" xfId="1660"/>
    <cellStyle name="Currency 2 3 8" xfId="1661"/>
    <cellStyle name="Currency 2 3 9" xfId="1662"/>
    <cellStyle name="Currency 2 30" xfId="1663"/>
    <cellStyle name="Currency 2 31" xfId="1664"/>
    <cellStyle name="Currency 2 32" xfId="1665"/>
    <cellStyle name="Currency 2 33" xfId="1666"/>
    <cellStyle name="Currency 2 34" xfId="1667"/>
    <cellStyle name="Currency 2 35" xfId="1668"/>
    <cellStyle name="Currency 2 36" xfId="1669"/>
    <cellStyle name="Currency 2 37" xfId="20543"/>
    <cellStyle name="Currency 2 4" xfId="1670"/>
    <cellStyle name="Currency 2 5" xfId="1671"/>
    <cellStyle name="Currency 2 6" xfId="1672"/>
    <cellStyle name="Currency 2 7" xfId="1673"/>
    <cellStyle name="Currency 2 8" xfId="1674"/>
    <cellStyle name="Currency 2 9" xfId="1675"/>
    <cellStyle name="Currency 20" xfId="20636"/>
    <cellStyle name="Currency 21" xfId="20637"/>
    <cellStyle name="Currency 22" xfId="20638"/>
    <cellStyle name="Currency 23" xfId="20639"/>
    <cellStyle name="Currency 23 2" xfId="20640"/>
    <cellStyle name="Currency 24" xfId="20641"/>
    <cellStyle name="Currency 25" xfId="20642"/>
    <cellStyle name="Currency 26" xfId="20643"/>
    <cellStyle name="Currency 27" xfId="20644"/>
    <cellStyle name="Currency 28" xfId="20645"/>
    <cellStyle name="Currency 29" xfId="20646"/>
    <cellStyle name="Currency 3" xfId="1676"/>
    <cellStyle name="Currency 3 10" xfId="1677"/>
    <cellStyle name="Currency 3 11" xfId="1678"/>
    <cellStyle name="Currency 3 12" xfId="1679"/>
    <cellStyle name="Currency 3 13" xfId="1680"/>
    <cellStyle name="Currency 3 14" xfId="1681"/>
    <cellStyle name="Currency 3 15" xfId="1682"/>
    <cellStyle name="Currency 3 16" xfId="1683"/>
    <cellStyle name="Currency 3 17" xfId="1684"/>
    <cellStyle name="Currency 3 18" xfId="1685"/>
    <cellStyle name="Currency 3 19" xfId="1686"/>
    <cellStyle name="Currency 3 2" xfId="1687"/>
    <cellStyle name="Currency 3 2 2" xfId="1688"/>
    <cellStyle name="Currency 3 2 3" xfId="1689"/>
    <cellStyle name="Currency 3 2 4" xfId="1690"/>
    <cellStyle name="Currency 3 3" xfId="1691"/>
    <cellStyle name="Currency 3 4" xfId="1692"/>
    <cellStyle name="Currency 3 5" xfId="1693"/>
    <cellStyle name="Currency 3 6" xfId="1694"/>
    <cellStyle name="Currency 3 7" xfId="1695"/>
    <cellStyle name="Currency 3 8" xfId="1696"/>
    <cellStyle name="Currency 3 9" xfId="1697"/>
    <cellStyle name="Currency 30" xfId="20647"/>
    <cellStyle name="Currency 31" xfId="20648"/>
    <cellStyle name="Currency 32" xfId="20649"/>
    <cellStyle name="Currency 33" xfId="20650"/>
    <cellStyle name="Currency 34" xfId="20651"/>
    <cellStyle name="Currency 35" xfId="20652"/>
    <cellStyle name="Currency 36" xfId="20653"/>
    <cellStyle name="Currency 4" xfId="1698"/>
    <cellStyle name="Currency 4 2" xfId="20655"/>
    <cellStyle name="Currency 4 3" xfId="20656"/>
    <cellStyle name="Currency 4 4" xfId="20654"/>
    <cellStyle name="Currency 5" xfId="1699"/>
    <cellStyle name="Currency 5 10" xfId="1700"/>
    <cellStyle name="Currency 5 11" xfId="20657"/>
    <cellStyle name="Currency 5 2" xfId="1701"/>
    <cellStyle name="Currency 5 2 2" xfId="1702"/>
    <cellStyle name="Currency 5 2 3" xfId="1703"/>
    <cellStyle name="Currency 5 2 4" xfId="1704"/>
    <cellStyle name="Currency 5 3" xfId="1705"/>
    <cellStyle name="Currency 5 4" xfId="1706"/>
    <cellStyle name="Currency 5 5" xfId="1707"/>
    <cellStyle name="Currency 5 6" xfId="1708"/>
    <cellStyle name="Currency 5 7" xfId="1709"/>
    <cellStyle name="Currency 5 8" xfId="1710"/>
    <cellStyle name="Currency 5 9" xfId="1711"/>
    <cellStyle name="Currency 6" xfId="20658"/>
    <cellStyle name="Currency 6 2" xfId="20659"/>
    <cellStyle name="Currency 7" xfId="20660"/>
    <cellStyle name="Currency 7 2" xfId="20661"/>
    <cellStyle name="Currency 8" xfId="20662"/>
    <cellStyle name="Currency 9" xfId="20663"/>
    <cellStyle name="Data Field" xfId="20664"/>
    <cellStyle name="Data Field 2" xfId="20665"/>
    <cellStyle name="Data Name" xfId="20666"/>
    <cellStyle name="Data Name 2" xfId="20667"/>
    <cellStyle name="Explanatory Text 10 2" xfId="1712"/>
    <cellStyle name="Explanatory Text 10 3" xfId="1713"/>
    <cellStyle name="Explanatory Text 11 2" xfId="1714"/>
    <cellStyle name="Explanatory Text 11 3" xfId="1715"/>
    <cellStyle name="Explanatory Text 12 2" xfId="1716"/>
    <cellStyle name="Explanatory Text 12 3" xfId="1717"/>
    <cellStyle name="Explanatory Text 13 2" xfId="1718"/>
    <cellStyle name="Explanatory Text 13 3" xfId="1719"/>
    <cellStyle name="Explanatory Text 14 2" xfId="1720"/>
    <cellStyle name="Explanatory Text 14 3" xfId="1721"/>
    <cellStyle name="Explanatory Text 15" xfId="1722"/>
    <cellStyle name="Explanatory Text 15 2" xfId="1723"/>
    <cellStyle name="Explanatory Text 15 3" xfId="1724"/>
    <cellStyle name="Explanatory Text 15 4" xfId="1725"/>
    <cellStyle name="Explanatory Text 15 5" xfId="1726"/>
    <cellStyle name="Explanatory Text 15 6" xfId="1727"/>
    <cellStyle name="Explanatory Text 15 7" xfId="1728"/>
    <cellStyle name="Explanatory Text 16" xfId="1729"/>
    <cellStyle name="Explanatory Text 17" xfId="1730"/>
    <cellStyle name="Explanatory Text 18" xfId="1731"/>
    <cellStyle name="Explanatory Text 19" xfId="1732"/>
    <cellStyle name="Explanatory Text 2" xfId="20668"/>
    <cellStyle name="Explanatory Text 2 2" xfId="1733"/>
    <cellStyle name="Explanatory Text 2 3" xfId="1734"/>
    <cellStyle name="Explanatory Text 20" xfId="1735"/>
    <cellStyle name="Explanatory Text 21" xfId="1736"/>
    <cellStyle name="Explanatory Text 22" xfId="1737"/>
    <cellStyle name="Explanatory Text 3" xfId="20669"/>
    <cellStyle name="Explanatory Text 3 2" xfId="1738"/>
    <cellStyle name="Explanatory Text 3 3" xfId="1739"/>
    <cellStyle name="Explanatory Text 4 2" xfId="1740"/>
    <cellStyle name="Explanatory Text 4 3" xfId="1741"/>
    <cellStyle name="Explanatory Text 5 2" xfId="1742"/>
    <cellStyle name="Explanatory Text 5 3" xfId="1743"/>
    <cellStyle name="Explanatory Text 6 2" xfId="1744"/>
    <cellStyle name="Explanatory Text 6 3" xfId="1745"/>
    <cellStyle name="Explanatory Text 7 2" xfId="1746"/>
    <cellStyle name="Explanatory Text 7 3" xfId="1747"/>
    <cellStyle name="Explanatory Text 8 2" xfId="1748"/>
    <cellStyle name="Explanatory Text 8 3" xfId="1749"/>
    <cellStyle name="Explanatory Text 9 2" xfId="1750"/>
    <cellStyle name="Explanatory Text 9 3" xfId="1751"/>
    <cellStyle name="Good 10 2" xfId="1752"/>
    <cellStyle name="Good 10 3" xfId="1753"/>
    <cellStyle name="Good 11 2" xfId="1754"/>
    <cellStyle name="Good 11 3" xfId="1755"/>
    <cellStyle name="Good 12 2" xfId="1756"/>
    <cellStyle name="Good 12 3" xfId="1757"/>
    <cellStyle name="Good 13 2" xfId="1758"/>
    <cellStyle name="Good 13 3" xfId="1759"/>
    <cellStyle name="Good 14 2" xfId="1760"/>
    <cellStyle name="Good 14 3" xfId="1761"/>
    <cellStyle name="Good 15" xfId="1762"/>
    <cellStyle name="Good 15 2" xfId="1763"/>
    <cellStyle name="Good 15 3" xfId="1764"/>
    <cellStyle name="Good 15 4" xfId="1765"/>
    <cellStyle name="Good 15 5" xfId="1766"/>
    <cellStyle name="Good 15 6" xfId="1767"/>
    <cellStyle name="Good 15 7" xfId="1768"/>
    <cellStyle name="Good 16" xfId="1769"/>
    <cellStyle name="Good 17" xfId="1770"/>
    <cellStyle name="Good 18" xfId="1771"/>
    <cellStyle name="Good 19" xfId="1772"/>
    <cellStyle name="Good 2" xfId="20670"/>
    <cellStyle name="Good 2 2" xfId="1773"/>
    <cellStyle name="Good 2 3" xfId="1774"/>
    <cellStyle name="Good 20" xfId="1775"/>
    <cellStyle name="Good 21" xfId="1776"/>
    <cellStyle name="Good 22" xfId="1777"/>
    <cellStyle name="Good 3" xfId="20671"/>
    <cellStyle name="Good 3 2" xfId="1778"/>
    <cellStyle name="Good 3 3" xfId="1779"/>
    <cellStyle name="Good 4 2" xfId="1780"/>
    <cellStyle name="Good 4 3" xfId="1781"/>
    <cellStyle name="Good 5 2" xfId="1782"/>
    <cellStyle name="Good 5 3" xfId="1783"/>
    <cellStyle name="Good 6 2" xfId="1784"/>
    <cellStyle name="Good 6 3" xfId="1785"/>
    <cellStyle name="Good 7 2" xfId="1786"/>
    <cellStyle name="Good 7 3" xfId="1787"/>
    <cellStyle name="Good 8 2" xfId="1788"/>
    <cellStyle name="Good 8 3" xfId="1789"/>
    <cellStyle name="Good 9 2" xfId="1790"/>
    <cellStyle name="Good 9 3" xfId="1791"/>
    <cellStyle name="Heading 1 10 2" xfId="1792"/>
    <cellStyle name="Heading 1 10 3" xfId="1793"/>
    <cellStyle name="Heading 1 11 2" xfId="1794"/>
    <cellStyle name="Heading 1 11 3" xfId="1795"/>
    <cellStyle name="Heading 1 12 2" xfId="1796"/>
    <cellStyle name="Heading 1 12 3" xfId="1797"/>
    <cellStyle name="Heading 1 13 2" xfId="1798"/>
    <cellStyle name="Heading 1 13 3" xfId="1799"/>
    <cellStyle name="Heading 1 14 2" xfId="1800"/>
    <cellStyle name="Heading 1 14 3" xfId="1801"/>
    <cellStyle name="Heading 1 15" xfId="1802"/>
    <cellStyle name="Heading 1 15 2" xfId="1803"/>
    <cellStyle name="Heading 1 15 3" xfId="1804"/>
    <cellStyle name="Heading 1 15 4" xfId="1805"/>
    <cellStyle name="Heading 1 15 5" xfId="1806"/>
    <cellStyle name="Heading 1 15 6" xfId="1807"/>
    <cellStyle name="Heading 1 15 7" xfId="1808"/>
    <cellStyle name="Heading 1 16" xfId="1809"/>
    <cellStyle name="Heading 1 17" xfId="1810"/>
    <cellStyle name="Heading 1 18" xfId="1811"/>
    <cellStyle name="Heading 1 19" xfId="1812"/>
    <cellStyle name="Heading 1 2" xfId="20672"/>
    <cellStyle name="Heading 1 2 2" xfId="1813"/>
    <cellStyle name="Heading 1 2 3" xfId="1814"/>
    <cellStyle name="Heading 1 20" xfId="1815"/>
    <cellStyle name="Heading 1 21" xfId="1816"/>
    <cellStyle name="Heading 1 22" xfId="1817"/>
    <cellStyle name="Heading 1 3" xfId="20673"/>
    <cellStyle name="Heading 1 3 2" xfId="1818"/>
    <cellStyle name="Heading 1 3 3" xfId="1819"/>
    <cellStyle name="Heading 1 4 2" xfId="1820"/>
    <cellStyle name="Heading 1 4 3" xfId="1821"/>
    <cellStyle name="Heading 1 5 2" xfId="1822"/>
    <cellStyle name="Heading 1 5 3" xfId="1823"/>
    <cellStyle name="Heading 1 6 2" xfId="1824"/>
    <cellStyle name="Heading 1 6 3" xfId="1825"/>
    <cellStyle name="Heading 1 7 2" xfId="1826"/>
    <cellStyle name="Heading 1 7 3" xfId="1827"/>
    <cellStyle name="Heading 1 8 2" xfId="1828"/>
    <cellStyle name="Heading 1 8 3" xfId="1829"/>
    <cellStyle name="Heading 1 9 2" xfId="1830"/>
    <cellStyle name="Heading 1 9 3" xfId="1831"/>
    <cellStyle name="Heading 2 10 2" xfId="1832"/>
    <cellStyle name="Heading 2 10 3" xfId="1833"/>
    <cellStyle name="Heading 2 11 2" xfId="1834"/>
    <cellStyle name="Heading 2 11 3" xfId="1835"/>
    <cellStyle name="Heading 2 12 2" xfId="1836"/>
    <cellStyle name="Heading 2 12 3" xfId="1837"/>
    <cellStyle name="Heading 2 13 2" xfId="1838"/>
    <cellStyle name="Heading 2 13 3" xfId="1839"/>
    <cellStyle name="Heading 2 14 2" xfId="1840"/>
    <cellStyle name="Heading 2 14 3" xfId="1841"/>
    <cellStyle name="Heading 2 15" xfId="1842"/>
    <cellStyle name="Heading 2 15 2" xfId="1843"/>
    <cellStyle name="Heading 2 15 3" xfId="1844"/>
    <cellStyle name="Heading 2 15 4" xfId="1845"/>
    <cellStyle name="Heading 2 15 5" xfId="1846"/>
    <cellStyle name="Heading 2 15 6" xfId="1847"/>
    <cellStyle name="Heading 2 15 7" xfId="1848"/>
    <cellStyle name="Heading 2 16" xfId="1849"/>
    <cellStyle name="Heading 2 17" xfId="1850"/>
    <cellStyle name="Heading 2 18" xfId="1851"/>
    <cellStyle name="Heading 2 19" xfId="1852"/>
    <cellStyle name="Heading 2 2" xfId="20674"/>
    <cellStyle name="Heading 2 2 10" xfId="1853"/>
    <cellStyle name="Heading 2 2 2" xfId="1854"/>
    <cellStyle name="Heading 2 2 3" xfId="1855"/>
    <cellStyle name="Heading 2 2 4" xfId="1856"/>
    <cellStyle name="Heading 2 2 5" xfId="1857"/>
    <cellStyle name="Heading 2 2 6" xfId="1858"/>
    <cellStyle name="Heading 2 2 7" xfId="1859"/>
    <cellStyle name="Heading 2 2 8" xfId="1860"/>
    <cellStyle name="Heading 2 2 9" xfId="1861"/>
    <cellStyle name="Heading 2 20" xfId="1862"/>
    <cellStyle name="Heading 2 21" xfId="1863"/>
    <cellStyle name="Heading 2 22" xfId="1864"/>
    <cellStyle name="Heading 2 3" xfId="20675"/>
    <cellStyle name="Heading 2 3 2" xfId="1865"/>
    <cellStyle name="Heading 2 3 3" xfId="1866"/>
    <cellStyle name="Heading 2 4 2" xfId="1867"/>
    <cellStyle name="Heading 2 4 3" xfId="1868"/>
    <cellStyle name="Heading 2 5 2" xfId="1869"/>
    <cellStyle name="Heading 2 5 3" xfId="1870"/>
    <cellStyle name="Heading 2 6 2" xfId="1871"/>
    <cellStyle name="Heading 2 6 3" xfId="1872"/>
    <cellStyle name="Heading 2 7 2" xfId="1873"/>
    <cellStyle name="Heading 2 7 3" xfId="1874"/>
    <cellStyle name="Heading 2 8 2" xfId="1875"/>
    <cellStyle name="Heading 2 8 3" xfId="1876"/>
    <cellStyle name="Heading 2 9 2" xfId="1877"/>
    <cellStyle name="Heading 2 9 3" xfId="1878"/>
    <cellStyle name="Heading 3 10 2" xfId="1879"/>
    <cellStyle name="Heading 3 10 3" xfId="1880"/>
    <cellStyle name="Heading 3 11 2" xfId="1881"/>
    <cellStyle name="Heading 3 11 3" xfId="1882"/>
    <cellStyle name="Heading 3 12 2" xfId="1883"/>
    <cellStyle name="Heading 3 12 3" xfId="1884"/>
    <cellStyle name="Heading 3 13 2" xfId="1885"/>
    <cellStyle name="Heading 3 13 3" xfId="1886"/>
    <cellStyle name="Heading 3 14 2" xfId="1887"/>
    <cellStyle name="Heading 3 14 3" xfId="1888"/>
    <cellStyle name="Heading 3 15" xfId="1889"/>
    <cellStyle name="Heading 3 15 2" xfId="1890"/>
    <cellStyle name="Heading 3 15 3" xfId="1891"/>
    <cellStyle name="Heading 3 15 4" xfId="1892"/>
    <cellStyle name="Heading 3 15 5" xfId="1893"/>
    <cellStyle name="Heading 3 15 6" xfId="1894"/>
    <cellStyle name="Heading 3 15 7" xfId="1895"/>
    <cellStyle name="Heading 3 16" xfId="1896"/>
    <cellStyle name="Heading 3 17" xfId="1897"/>
    <cellStyle name="Heading 3 18" xfId="1898"/>
    <cellStyle name="Heading 3 19" xfId="1899"/>
    <cellStyle name="Heading 3 2" xfId="20676"/>
    <cellStyle name="Heading 3 2 2" xfId="1900"/>
    <cellStyle name="Heading 3 2 3" xfId="1901"/>
    <cellStyle name="Heading 3 20" xfId="1902"/>
    <cellStyle name="Heading 3 21" xfId="1903"/>
    <cellStyle name="Heading 3 22" xfId="1904"/>
    <cellStyle name="Heading 3 3" xfId="20677"/>
    <cellStyle name="Heading 3 3 2" xfId="1905"/>
    <cellStyle name="Heading 3 3 3" xfId="1906"/>
    <cellStyle name="Heading 3 4 2" xfId="1907"/>
    <cellStyle name="Heading 3 4 3" xfId="1908"/>
    <cellStyle name="Heading 3 5 2" xfId="1909"/>
    <cellStyle name="Heading 3 5 3" xfId="1910"/>
    <cellStyle name="Heading 3 6 2" xfId="1911"/>
    <cellStyle name="Heading 3 6 3" xfId="1912"/>
    <cellStyle name="Heading 3 7 2" xfId="1913"/>
    <cellStyle name="Heading 3 7 3" xfId="1914"/>
    <cellStyle name="Heading 3 8 2" xfId="1915"/>
    <cellStyle name="Heading 3 8 3" xfId="1916"/>
    <cellStyle name="Heading 3 9 2" xfId="1917"/>
    <cellStyle name="Heading 3 9 3" xfId="1918"/>
    <cellStyle name="Heading 4 10 2" xfId="1919"/>
    <cellStyle name="Heading 4 10 3" xfId="1920"/>
    <cellStyle name="Heading 4 11 2" xfId="1921"/>
    <cellStyle name="Heading 4 11 3" xfId="1922"/>
    <cellStyle name="Heading 4 12 2" xfId="1923"/>
    <cellStyle name="Heading 4 12 3" xfId="1924"/>
    <cellStyle name="Heading 4 13 2" xfId="1925"/>
    <cellStyle name="Heading 4 13 3" xfId="1926"/>
    <cellStyle name="Heading 4 14 2" xfId="1927"/>
    <cellStyle name="Heading 4 14 3" xfId="1928"/>
    <cellStyle name="Heading 4 15" xfId="1929"/>
    <cellStyle name="Heading 4 15 2" xfId="1930"/>
    <cellStyle name="Heading 4 15 3" xfId="1931"/>
    <cellStyle name="Heading 4 15 4" xfId="1932"/>
    <cellStyle name="Heading 4 15 5" xfId="1933"/>
    <cellStyle name="Heading 4 15 6" xfId="1934"/>
    <cellStyle name="Heading 4 15 7" xfId="1935"/>
    <cellStyle name="Heading 4 16" xfId="1936"/>
    <cellStyle name="Heading 4 17" xfId="1937"/>
    <cellStyle name="Heading 4 18" xfId="1938"/>
    <cellStyle name="Heading 4 19" xfId="1939"/>
    <cellStyle name="Heading 4 2" xfId="20678"/>
    <cellStyle name="Heading 4 2 2" xfId="1940"/>
    <cellStyle name="Heading 4 2 3" xfId="1941"/>
    <cellStyle name="Heading 4 20" xfId="1942"/>
    <cellStyle name="Heading 4 21" xfId="1943"/>
    <cellStyle name="Heading 4 22" xfId="1944"/>
    <cellStyle name="Heading 4 3" xfId="20679"/>
    <cellStyle name="Heading 4 3 2" xfId="1945"/>
    <cellStyle name="Heading 4 3 3" xfId="1946"/>
    <cellStyle name="Heading 4 4 2" xfId="1947"/>
    <cellStyle name="Heading 4 4 3" xfId="1948"/>
    <cellStyle name="Heading 4 5 2" xfId="1949"/>
    <cellStyle name="Heading 4 5 3" xfId="1950"/>
    <cellStyle name="Heading 4 6 2" xfId="1951"/>
    <cellStyle name="Heading 4 6 3" xfId="1952"/>
    <cellStyle name="Heading 4 7 2" xfId="1953"/>
    <cellStyle name="Heading 4 7 3" xfId="1954"/>
    <cellStyle name="Heading 4 8 2" xfId="1955"/>
    <cellStyle name="Heading 4 8 3" xfId="1956"/>
    <cellStyle name="Heading 4 9 2" xfId="1957"/>
    <cellStyle name="Heading 4 9 3" xfId="1958"/>
    <cellStyle name="Hyperlink 2" xfId="20680"/>
    <cellStyle name="Hyperlink 3" xfId="20681"/>
    <cellStyle name="Hyperlink 4" xfId="20682"/>
    <cellStyle name="Hyperlink 5" xfId="20683"/>
    <cellStyle name="Hyperlink 6" xfId="20684"/>
    <cellStyle name="Input 10 2" xfId="1959"/>
    <cellStyle name="Input 10 3" xfId="1960"/>
    <cellStyle name="Input 11 2" xfId="1961"/>
    <cellStyle name="Input 11 3" xfId="1962"/>
    <cellStyle name="Input 12 2" xfId="1963"/>
    <cellStyle name="Input 12 3" xfId="1964"/>
    <cellStyle name="Input 13 2" xfId="1965"/>
    <cellStyle name="Input 13 3" xfId="1966"/>
    <cellStyle name="Input 14 2" xfId="1967"/>
    <cellStyle name="Input 14 3" xfId="1968"/>
    <cellStyle name="Input 15" xfId="1969"/>
    <cellStyle name="Input 15 2" xfId="1970"/>
    <cellStyle name="Input 15 3" xfId="1971"/>
    <cellStyle name="Input 15 4" xfId="1972"/>
    <cellStyle name="Input 15 5" xfId="1973"/>
    <cellStyle name="Input 15 6" xfId="1974"/>
    <cellStyle name="Input 15 7" xfId="1975"/>
    <cellStyle name="Input 16" xfId="1976"/>
    <cellStyle name="Input 17" xfId="1977"/>
    <cellStyle name="Input 18" xfId="1978"/>
    <cellStyle name="Input 19" xfId="1979"/>
    <cellStyle name="Input 2" xfId="20685"/>
    <cellStyle name="Input 2 2" xfId="1980"/>
    <cellStyle name="Input 2 3" xfId="1981"/>
    <cellStyle name="Input 20" xfId="1982"/>
    <cellStyle name="Input 21" xfId="1983"/>
    <cellStyle name="Input 22" xfId="1984"/>
    <cellStyle name="Input 3" xfId="20686"/>
    <cellStyle name="Input 3 2" xfId="1985"/>
    <cellStyle name="Input 3 3" xfId="1986"/>
    <cellStyle name="Input 4 2" xfId="1987"/>
    <cellStyle name="Input 4 3" xfId="1988"/>
    <cellStyle name="Input 5 2" xfId="1989"/>
    <cellStyle name="Input 5 3" xfId="1990"/>
    <cellStyle name="Input 6 2" xfId="1991"/>
    <cellStyle name="Input 6 3" xfId="1992"/>
    <cellStyle name="Input 7 2" xfId="1993"/>
    <cellStyle name="Input 7 3" xfId="1994"/>
    <cellStyle name="Input 8 2" xfId="1995"/>
    <cellStyle name="Input 8 3" xfId="1996"/>
    <cellStyle name="Input 9 2" xfId="1997"/>
    <cellStyle name="Input 9 3" xfId="1998"/>
    <cellStyle name="Linked Cell 10 2" xfId="1999"/>
    <cellStyle name="Linked Cell 10 3" xfId="2000"/>
    <cellStyle name="Linked Cell 11 2" xfId="2001"/>
    <cellStyle name="Linked Cell 11 3" xfId="2002"/>
    <cellStyle name="Linked Cell 12 2" xfId="2003"/>
    <cellStyle name="Linked Cell 12 3" xfId="2004"/>
    <cellStyle name="Linked Cell 13 2" xfId="2005"/>
    <cellStyle name="Linked Cell 13 3" xfId="2006"/>
    <cellStyle name="Linked Cell 14 2" xfId="2007"/>
    <cellStyle name="Linked Cell 14 3" xfId="2008"/>
    <cellStyle name="Linked Cell 15" xfId="2009"/>
    <cellStyle name="Linked Cell 15 2" xfId="2010"/>
    <cellStyle name="Linked Cell 15 3" xfId="2011"/>
    <cellStyle name="Linked Cell 15 4" xfId="2012"/>
    <cellStyle name="Linked Cell 15 5" xfId="2013"/>
    <cellStyle name="Linked Cell 15 6" xfId="2014"/>
    <cellStyle name="Linked Cell 15 7" xfId="2015"/>
    <cellStyle name="Linked Cell 16" xfId="2016"/>
    <cellStyle name="Linked Cell 17" xfId="2017"/>
    <cellStyle name="Linked Cell 18" xfId="2018"/>
    <cellStyle name="Linked Cell 19" xfId="2019"/>
    <cellStyle name="Linked Cell 2" xfId="20687"/>
    <cellStyle name="Linked Cell 2 2" xfId="2020"/>
    <cellStyle name="Linked Cell 2 3" xfId="2021"/>
    <cellStyle name="Linked Cell 20" xfId="2022"/>
    <cellStyle name="Linked Cell 21" xfId="2023"/>
    <cellStyle name="Linked Cell 22" xfId="2024"/>
    <cellStyle name="Linked Cell 3" xfId="20688"/>
    <cellStyle name="Linked Cell 3 2" xfId="2025"/>
    <cellStyle name="Linked Cell 3 3" xfId="2026"/>
    <cellStyle name="Linked Cell 4 2" xfId="2027"/>
    <cellStyle name="Linked Cell 4 3" xfId="2028"/>
    <cellStyle name="Linked Cell 5 2" xfId="2029"/>
    <cellStyle name="Linked Cell 5 3" xfId="2030"/>
    <cellStyle name="Linked Cell 6 2" xfId="2031"/>
    <cellStyle name="Linked Cell 6 3" xfId="2032"/>
    <cellStyle name="Linked Cell 7 2" xfId="2033"/>
    <cellStyle name="Linked Cell 7 3" xfId="2034"/>
    <cellStyle name="Linked Cell 8 2" xfId="2035"/>
    <cellStyle name="Linked Cell 8 3" xfId="2036"/>
    <cellStyle name="Linked Cell 9 2" xfId="2037"/>
    <cellStyle name="Linked Cell 9 3" xfId="2038"/>
    <cellStyle name="Neutral 10 2" xfId="2039"/>
    <cellStyle name="Neutral 10 3" xfId="2040"/>
    <cellStyle name="Neutral 11 2" xfId="2041"/>
    <cellStyle name="Neutral 11 3" xfId="2042"/>
    <cellStyle name="Neutral 12 2" xfId="2043"/>
    <cellStyle name="Neutral 12 3" xfId="2044"/>
    <cellStyle name="Neutral 13 2" xfId="2045"/>
    <cellStyle name="Neutral 13 3" xfId="2046"/>
    <cellStyle name="Neutral 14 2" xfId="2047"/>
    <cellStyle name="Neutral 14 3" xfId="2048"/>
    <cellStyle name="Neutral 15" xfId="2049"/>
    <cellStyle name="Neutral 15 2" xfId="2050"/>
    <cellStyle name="Neutral 15 3" xfId="2051"/>
    <cellStyle name="Neutral 15 4" xfId="2052"/>
    <cellStyle name="Neutral 15 5" xfId="2053"/>
    <cellStyle name="Neutral 15 6" xfId="2054"/>
    <cellStyle name="Neutral 15 7" xfId="2055"/>
    <cellStyle name="Neutral 16" xfId="2056"/>
    <cellStyle name="Neutral 17" xfId="2057"/>
    <cellStyle name="Neutral 18" xfId="2058"/>
    <cellStyle name="Neutral 19" xfId="2059"/>
    <cellStyle name="Neutral 2" xfId="20689"/>
    <cellStyle name="Neutral 2 2" xfId="2060"/>
    <cellStyle name="Neutral 2 3" xfId="2061"/>
    <cellStyle name="Neutral 20" xfId="2062"/>
    <cellStyle name="Neutral 21" xfId="2063"/>
    <cellStyle name="Neutral 22" xfId="2064"/>
    <cellStyle name="Neutral 3" xfId="20690"/>
    <cellStyle name="Neutral 3 2" xfId="2065"/>
    <cellStyle name="Neutral 3 3" xfId="2066"/>
    <cellStyle name="Neutral 4 2" xfId="2067"/>
    <cellStyle name="Neutral 4 3" xfId="2068"/>
    <cellStyle name="Neutral 5 2" xfId="2069"/>
    <cellStyle name="Neutral 5 3" xfId="2070"/>
    <cellStyle name="Neutral 6 2" xfId="2071"/>
    <cellStyle name="Neutral 6 3" xfId="2072"/>
    <cellStyle name="Neutral 7 2" xfId="2073"/>
    <cellStyle name="Neutral 7 3" xfId="2074"/>
    <cellStyle name="Neutral 8 2" xfId="2075"/>
    <cellStyle name="Neutral 8 3" xfId="2076"/>
    <cellStyle name="Neutral 9 2" xfId="2077"/>
    <cellStyle name="Neutral 9 3" xfId="2078"/>
    <cellStyle name="Normal" xfId="0" builtinId="0"/>
    <cellStyle name="Normal 10" xfId="2079"/>
    <cellStyle name="Normal 10 10" xfId="2080"/>
    <cellStyle name="Normal 10 11" xfId="2081"/>
    <cellStyle name="Normal 10 12" xfId="2082"/>
    <cellStyle name="Normal 10 2" xfId="2083"/>
    <cellStyle name="Normal 10 2 2" xfId="20692"/>
    <cellStyle name="Normal 10 2 3" xfId="20691"/>
    <cellStyle name="Normal 10 3" xfId="2084"/>
    <cellStyle name="Normal 10 4" xfId="2085"/>
    <cellStyle name="Normal 10 5" xfId="2086"/>
    <cellStyle name="Normal 10 6" xfId="2087"/>
    <cellStyle name="Normal 10 7" xfId="2088"/>
    <cellStyle name="Normal 10 8" xfId="2089"/>
    <cellStyle name="Normal 10 9" xfId="2090"/>
    <cellStyle name="Normal 100" xfId="2091"/>
    <cellStyle name="Normal 102" xfId="2092"/>
    <cellStyle name="Normal 103" xfId="2093"/>
    <cellStyle name="Normal 11" xfId="2094"/>
    <cellStyle name="Normal 11 2" xfId="2095"/>
    <cellStyle name="Normal 11 3" xfId="2096"/>
    <cellStyle name="Normal 11 4" xfId="2097"/>
    <cellStyle name="Normal 11 5" xfId="2098"/>
    <cellStyle name="Normal 11 6" xfId="2099"/>
    <cellStyle name="Normal 11 7" xfId="2100"/>
    <cellStyle name="Normal 11 8" xfId="2101"/>
    <cellStyle name="Normal 11 9" xfId="2102"/>
    <cellStyle name="Normal 12" xfId="2103"/>
    <cellStyle name="Normal 12 2" xfId="2104"/>
    <cellStyle name="Normal 12 3" xfId="2105"/>
    <cellStyle name="Normal 12 4" xfId="2106"/>
    <cellStyle name="Normal 12 5" xfId="2107"/>
    <cellStyle name="Normal 12 6" xfId="2108"/>
    <cellStyle name="Normal 12 7" xfId="2109"/>
    <cellStyle name="Normal 12 8" xfId="20693"/>
    <cellStyle name="Normal 13" xfId="2110"/>
    <cellStyle name="Normal 13 2" xfId="2111"/>
    <cellStyle name="Normal 13 3" xfId="2112"/>
    <cellStyle name="Normal 13 4" xfId="2113"/>
    <cellStyle name="Normal 13 5" xfId="2114"/>
    <cellStyle name="Normal 13 6" xfId="2115"/>
    <cellStyle name="Normal 13 7" xfId="2116"/>
    <cellStyle name="Normal 13 8" xfId="2117"/>
    <cellStyle name="Normal 13 9" xfId="2118"/>
    <cellStyle name="Normal 14" xfId="2119"/>
    <cellStyle name="Normal 14 2" xfId="2120"/>
    <cellStyle name="Normal 14 3" xfId="2121"/>
    <cellStyle name="Normal 14 4" xfId="2122"/>
    <cellStyle name="Normal 14 5" xfId="2123"/>
    <cellStyle name="Normal 14 6" xfId="2124"/>
    <cellStyle name="Normal 14 7" xfId="2125"/>
    <cellStyle name="Normal 14 8" xfId="2126"/>
    <cellStyle name="Normal 14 9" xfId="2127"/>
    <cellStyle name="Normal 15" xfId="2128"/>
    <cellStyle name="Normal 15 2" xfId="2129"/>
    <cellStyle name="Normal 15 3" xfId="2130"/>
    <cellStyle name="Normal 15 4" xfId="2131"/>
    <cellStyle name="Normal 15 5" xfId="2132"/>
    <cellStyle name="Normal 15 6" xfId="2133"/>
    <cellStyle name="Normal 15 7" xfId="2134"/>
    <cellStyle name="Normal 15 8" xfId="20694"/>
    <cellStyle name="Normal 16" xfId="2135"/>
    <cellStyle name="Normal 16 2" xfId="2136"/>
    <cellStyle name="Normal 16 3" xfId="2137"/>
    <cellStyle name="Normal 17" xfId="2138"/>
    <cellStyle name="Normal 17 2" xfId="2139"/>
    <cellStyle name="Normal 17 3" xfId="2140"/>
    <cellStyle name="Normal 18" xfId="2141"/>
    <cellStyle name="Normal 18 2" xfId="2142"/>
    <cellStyle name="Normal 18 3" xfId="2143"/>
    <cellStyle name="Normal 18 4" xfId="2144"/>
    <cellStyle name="Normal 18 5" xfId="2145"/>
    <cellStyle name="Normal 18 6" xfId="2146"/>
    <cellStyle name="Normal 18 7" xfId="2147"/>
    <cellStyle name="Normal 18 8" xfId="2148"/>
    <cellStyle name="Normal 18 9" xfId="2149"/>
    <cellStyle name="Normal 19" xfId="2150"/>
    <cellStyle name="Normal 19 2" xfId="2151"/>
    <cellStyle name="Normal 19 3" xfId="2152"/>
    <cellStyle name="Normal 2" xfId="9"/>
    <cellStyle name="Normal 2 10" xfId="2153"/>
    <cellStyle name="Normal 2 10 2" xfId="2154"/>
    <cellStyle name="Normal 2 10 2 2" xfId="2155"/>
    <cellStyle name="Normal 2 10 3" xfId="2156"/>
    <cellStyle name="Normal 2 10 3 2" xfId="2157"/>
    <cellStyle name="Normal 2 10 4" xfId="2158"/>
    <cellStyle name="Normal 2 10 4 2" xfId="2159"/>
    <cellStyle name="Normal 2 10 5" xfId="2160"/>
    <cellStyle name="Normal 2 10 5 2" xfId="2161"/>
    <cellStyle name="Normal 2 10 6" xfId="2162"/>
    <cellStyle name="Normal 2 10 6 2" xfId="2163"/>
    <cellStyle name="Normal 2 10 7" xfId="2164"/>
    <cellStyle name="Normal 2 10 7 2" xfId="2165"/>
    <cellStyle name="Normal 2 10 8" xfId="2166"/>
    <cellStyle name="Normal 2 11" xfId="2167"/>
    <cellStyle name="Normal 2 11 2" xfId="2168"/>
    <cellStyle name="Normal 2 11 2 2" xfId="2169"/>
    <cellStyle name="Normal 2 11 3" xfId="2170"/>
    <cellStyle name="Normal 2 11 3 2" xfId="2171"/>
    <cellStyle name="Normal 2 11 4" xfId="2172"/>
    <cellStyle name="Normal 2 11 4 2" xfId="2173"/>
    <cellStyle name="Normal 2 11 5" xfId="2174"/>
    <cellStyle name="Normal 2 11 5 2" xfId="2175"/>
    <cellStyle name="Normal 2 11 6" xfId="2176"/>
    <cellStyle name="Normal 2 11 6 2" xfId="2177"/>
    <cellStyle name="Normal 2 11 7" xfId="2178"/>
    <cellStyle name="Normal 2 11 7 2" xfId="2179"/>
    <cellStyle name="Normal 2 11 8" xfId="2180"/>
    <cellStyle name="Normal 2 12" xfId="2181"/>
    <cellStyle name="Normal 2 12 2" xfId="2182"/>
    <cellStyle name="Normal 2 12 2 2" xfId="2183"/>
    <cellStyle name="Normal 2 12 3" xfId="2184"/>
    <cellStyle name="Normal 2 12 3 2" xfId="2185"/>
    <cellStyle name="Normal 2 12 4" xfId="2186"/>
    <cellStyle name="Normal 2 12 4 2" xfId="2187"/>
    <cellStyle name="Normal 2 12 5" xfId="2188"/>
    <cellStyle name="Normal 2 12 5 2" xfId="2189"/>
    <cellStyle name="Normal 2 12 6" xfId="2190"/>
    <cellStyle name="Normal 2 12 6 2" xfId="2191"/>
    <cellStyle name="Normal 2 12 7" xfId="2192"/>
    <cellStyle name="Normal 2 12 7 2" xfId="2193"/>
    <cellStyle name="Normal 2 12 8" xfId="2194"/>
    <cellStyle name="Normal 2 13" xfId="2195"/>
    <cellStyle name="Normal 2 13 2" xfId="2196"/>
    <cellStyle name="Normal 2 13 2 2" xfId="2197"/>
    <cellStyle name="Normal 2 13 3" xfId="2198"/>
    <cellStyle name="Normal 2 13 3 2" xfId="2199"/>
    <cellStyle name="Normal 2 13 4" xfId="2200"/>
    <cellStyle name="Normal 2 13 4 2" xfId="2201"/>
    <cellStyle name="Normal 2 13 5" xfId="2202"/>
    <cellStyle name="Normal 2 13 5 2" xfId="2203"/>
    <cellStyle name="Normal 2 13 6" xfId="2204"/>
    <cellStyle name="Normal 2 13 6 2" xfId="2205"/>
    <cellStyle name="Normal 2 13 7" xfId="2206"/>
    <cellStyle name="Normal 2 13 7 2" xfId="2207"/>
    <cellStyle name="Normal 2 13 8" xfId="2208"/>
    <cellStyle name="Normal 2 14" xfId="2209"/>
    <cellStyle name="Normal 2 14 2" xfId="2210"/>
    <cellStyle name="Normal 2 15" xfId="2211"/>
    <cellStyle name="Normal 2 15 2" xfId="2212"/>
    <cellStyle name="Normal 2 16" xfId="2213"/>
    <cellStyle name="Normal 2 16 2" xfId="2214"/>
    <cellStyle name="Normal 2 17" xfId="2215"/>
    <cellStyle name="Normal 2 17 2" xfId="2216"/>
    <cellStyle name="Normal 2 18" xfId="2217"/>
    <cellStyle name="Normal 2 18 2" xfId="2218"/>
    <cellStyle name="Normal 2 18 2 2" xfId="2219"/>
    <cellStyle name="Normal 2 18 2 3" xfId="2220"/>
    <cellStyle name="Normal 2 18 2 4" xfId="2221"/>
    <cellStyle name="Normal 2 18 3" xfId="2222"/>
    <cellStyle name="Normal 2 18 4" xfId="2223"/>
    <cellStyle name="Normal 2 18 5" xfId="2224"/>
    <cellStyle name="Normal 2 18 6" xfId="2225"/>
    <cellStyle name="Normal 2 18 7" xfId="2226"/>
    <cellStyle name="Normal 2 18 8" xfId="2227"/>
    <cellStyle name="Normal 2 18 9" xfId="2228"/>
    <cellStyle name="Normal 2 19" xfId="2229"/>
    <cellStyle name="Normal 2 19 2" xfId="2230"/>
    <cellStyle name="Normal 2 19 2 2" xfId="2231"/>
    <cellStyle name="Normal 2 19 2 3" xfId="2232"/>
    <cellStyle name="Normal 2 19 2 4" xfId="2233"/>
    <cellStyle name="Normal 2 19 3" xfId="2234"/>
    <cellStyle name="Normal 2 19 4" xfId="2235"/>
    <cellStyle name="Normal 2 19 5" xfId="2236"/>
    <cellStyle name="Normal 2 19 6" xfId="2237"/>
    <cellStyle name="Normal 2 19 7" xfId="2238"/>
    <cellStyle name="Normal 2 19 8" xfId="2239"/>
    <cellStyle name="Normal 2 19 9" xfId="2240"/>
    <cellStyle name="Normal 2 2" xfId="2241"/>
    <cellStyle name="Normal 2 2 10" xfId="2242"/>
    <cellStyle name="Normal 2 2 11" xfId="2243"/>
    <cellStyle name="Normal 2 2 12" xfId="2244"/>
    <cellStyle name="Normal 2 2 13" xfId="2245"/>
    <cellStyle name="Normal 2 2 14" xfId="2246"/>
    <cellStyle name="Normal 2 2 15" xfId="2247"/>
    <cellStyle name="Normal 2 2 16" xfId="2248"/>
    <cellStyle name="Normal 2 2 17" xfId="2249"/>
    <cellStyle name="Normal 2 2 18" xfId="2250"/>
    <cellStyle name="Normal 2 2 19" xfId="2251"/>
    <cellStyle name="Normal 2 2 2" xfId="2252"/>
    <cellStyle name="Normal 2 2 2 10" xfId="2253"/>
    <cellStyle name="Normal 2 2 2 11" xfId="2254"/>
    <cellStyle name="Normal 2 2 2 12" xfId="2255"/>
    <cellStyle name="Normal 2 2 2 13" xfId="2256"/>
    <cellStyle name="Normal 2 2 2 14" xfId="2257"/>
    <cellStyle name="Normal 2 2 2 15" xfId="2258"/>
    <cellStyle name="Normal 2 2 2 16" xfId="2259"/>
    <cellStyle name="Normal 2 2 2 17" xfId="2260"/>
    <cellStyle name="Normal 2 2 2 18" xfId="2261"/>
    <cellStyle name="Normal 2 2 2 19" xfId="2262"/>
    <cellStyle name="Normal 2 2 2 2" xfId="2263"/>
    <cellStyle name="Normal 2 2 2 2 10" xfId="2264"/>
    <cellStyle name="Normal 2 2 2 2 11" xfId="2265"/>
    <cellStyle name="Normal 2 2 2 2 12" xfId="2266"/>
    <cellStyle name="Normal 2 2 2 2 13" xfId="2267"/>
    <cellStyle name="Normal 2 2 2 2 14" xfId="2268"/>
    <cellStyle name="Normal 2 2 2 2 15" xfId="2269"/>
    <cellStyle name="Normal 2 2 2 2 15 2" xfId="2270"/>
    <cellStyle name="Normal 2 2 2 2 15 3" xfId="2271"/>
    <cellStyle name="Normal 2 2 2 2 16" xfId="2272"/>
    <cellStyle name="Normal 2 2 2 2 17" xfId="2273"/>
    <cellStyle name="Normal 2 2 2 2 18" xfId="2274"/>
    <cellStyle name="Normal 2 2 2 2 18 2" xfId="2275"/>
    <cellStyle name="Normal 2 2 2 2 18 3" xfId="2276"/>
    <cellStyle name="Normal 2 2 2 2 19" xfId="2277"/>
    <cellStyle name="Normal 2 2 2 2 19 2" xfId="2278"/>
    <cellStyle name="Normal 2 2 2 2 19 3" xfId="2279"/>
    <cellStyle name="Normal 2 2 2 2 2" xfId="2280"/>
    <cellStyle name="Normal 2 2 2 2 2 10" xfId="2281"/>
    <cellStyle name="Normal 2 2 2 2 2 11" xfId="2282"/>
    <cellStyle name="Normal 2 2 2 2 2 12" xfId="2283"/>
    <cellStyle name="Normal 2 2 2 2 2 13" xfId="2284"/>
    <cellStyle name="Normal 2 2 2 2 2 14" xfId="2285"/>
    <cellStyle name="Normal 2 2 2 2 2 15" xfId="2286"/>
    <cellStyle name="Normal 2 2 2 2 2 16" xfId="2287"/>
    <cellStyle name="Normal 2 2 2 2 2 17" xfId="2288"/>
    <cellStyle name="Normal 2 2 2 2 2 18" xfId="2289"/>
    <cellStyle name="Normal 2 2 2 2 2 19" xfId="2290"/>
    <cellStyle name="Normal 2 2 2 2 2 2" xfId="2291"/>
    <cellStyle name="Normal 2 2 2 2 2 2 10" xfId="2292"/>
    <cellStyle name="Normal 2 2 2 2 2 2 11" xfId="2293"/>
    <cellStyle name="Normal 2 2 2 2 2 2 12" xfId="2294"/>
    <cellStyle name="Normal 2 2 2 2 2 2 13" xfId="2295"/>
    <cellStyle name="Normal 2 2 2 2 2 2 14" xfId="2296"/>
    <cellStyle name="Normal 2 2 2 2 2 2 15" xfId="2297"/>
    <cellStyle name="Normal 2 2 2 2 2 2 16" xfId="2298"/>
    <cellStyle name="Normal 2 2 2 2 2 2 17" xfId="2299"/>
    <cellStyle name="Normal 2 2 2 2 2 2 2" xfId="2300"/>
    <cellStyle name="Normal 2 2 2 2 2 2 2 10" xfId="2301"/>
    <cellStyle name="Normal 2 2 2 2 2 2 2 2" xfId="2302"/>
    <cellStyle name="Normal 2 2 2 2 2 2 2 2 2" xfId="2303"/>
    <cellStyle name="Normal 2 2 2 2 2 2 2 2 2 10" xfId="2304"/>
    <cellStyle name="Normal 2 2 2 2 2 2 2 2 2 11" xfId="2305"/>
    <cellStyle name="Normal 2 2 2 2 2 2 2 2 2 12" xfId="2306"/>
    <cellStyle name="Normal 2 2 2 2 2 2 2 2 2 13" xfId="2307"/>
    <cellStyle name="Normal 2 2 2 2 2 2 2 2 2 14" xfId="2308"/>
    <cellStyle name="Normal 2 2 2 2 2 2 2 2 2 2" xfId="2309"/>
    <cellStyle name="Normal 2 2 2 2 2 2 2 2 2 3" xfId="2310"/>
    <cellStyle name="Normal 2 2 2 2 2 2 2 2 2 4" xfId="2311"/>
    <cellStyle name="Normal 2 2 2 2 2 2 2 2 2 5" xfId="2312"/>
    <cellStyle name="Normal 2 2 2 2 2 2 2 2 2 6" xfId="2313"/>
    <cellStyle name="Normal 2 2 2 2 2 2 2 2 2 7" xfId="2314"/>
    <cellStyle name="Normal 2 2 2 2 2 2 2 2 2 8" xfId="2315"/>
    <cellStyle name="Normal 2 2 2 2 2 2 2 2 2 9" xfId="2316"/>
    <cellStyle name="Normal 2 2 2 2 2 2 2 3" xfId="2317"/>
    <cellStyle name="Normal 2 2 2 2 2 2 2 4" xfId="2318"/>
    <cellStyle name="Normal 2 2 2 2 2 2 2 5" xfId="2319"/>
    <cellStyle name="Normal 2 2 2 2 2 2 2 6" xfId="2320"/>
    <cellStyle name="Normal 2 2 2 2 2 2 2 7" xfId="2321"/>
    <cellStyle name="Normal 2 2 2 2 2 2 2 8" xfId="2322"/>
    <cellStyle name="Normal 2 2 2 2 2 2 2 9" xfId="2323"/>
    <cellStyle name="Normal 2 2 2 2 2 2 3" xfId="2324"/>
    <cellStyle name="Normal 2 2 2 2 2 2 4" xfId="2325"/>
    <cellStyle name="Normal 2 2 2 2 2 2 5" xfId="2326"/>
    <cellStyle name="Normal 2 2 2 2 2 2 6" xfId="2327"/>
    <cellStyle name="Normal 2 2 2 2 2 2 7" xfId="2328"/>
    <cellStyle name="Normal 2 2 2 2 2 2 8" xfId="2329"/>
    <cellStyle name="Normal 2 2 2 2 2 2 9" xfId="2330"/>
    <cellStyle name="Normal 2 2 2 2 2 3" xfId="2331"/>
    <cellStyle name="Normal 2 2 2 2 2 4" xfId="2332"/>
    <cellStyle name="Normal 2 2 2 2 2 5" xfId="2333"/>
    <cellStyle name="Normal 2 2 2 2 2 5 2" xfId="2334"/>
    <cellStyle name="Normal 2 2 2 2 2 5 3" xfId="2335"/>
    <cellStyle name="Normal 2 2 2 2 2 6" xfId="2336"/>
    <cellStyle name="Normal 2 2 2 2 2 6 2" xfId="2337"/>
    <cellStyle name="Normal 2 2 2 2 2 6 3" xfId="2338"/>
    <cellStyle name="Normal 2 2 2 2 2 7" xfId="2339"/>
    <cellStyle name="Normal 2 2 2 2 2 7 2" xfId="2340"/>
    <cellStyle name="Normal 2 2 2 2 2 7 3" xfId="2341"/>
    <cellStyle name="Normal 2 2 2 2 2 8" xfId="2342"/>
    <cellStyle name="Normal 2 2 2 2 2 8 2" xfId="2343"/>
    <cellStyle name="Normal 2 2 2 2 2 8 3" xfId="2344"/>
    <cellStyle name="Normal 2 2 2 2 2 9" xfId="2345"/>
    <cellStyle name="Normal 2 2 2 2 2 9 2" xfId="2346"/>
    <cellStyle name="Normal 2 2 2 2 2 9 3" xfId="2347"/>
    <cellStyle name="Normal 2 2 2 2 20" xfId="2348"/>
    <cellStyle name="Normal 2 2 2 2 20 2" xfId="2349"/>
    <cellStyle name="Normal 2 2 2 2 20 3" xfId="2350"/>
    <cellStyle name="Normal 2 2 2 2 21" xfId="2351"/>
    <cellStyle name="Normal 2 2 2 2 21 2" xfId="2352"/>
    <cellStyle name="Normal 2 2 2 2 21 3" xfId="2353"/>
    <cellStyle name="Normal 2 2 2 2 22" xfId="2354"/>
    <cellStyle name="Normal 2 2 2 2 23" xfId="2355"/>
    <cellStyle name="Normal 2 2 2 2 24" xfId="2356"/>
    <cellStyle name="Normal 2 2 2 2 25" xfId="2357"/>
    <cellStyle name="Normal 2 2 2 2 26" xfId="2358"/>
    <cellStyle name="Normal 2 2 2 2 27" xfId="2359"/>
    <cellStyle name="Normal 2 2 2 2 28" xfId="2360"/>
    <cellStyle name="Normal 2 2 2 2 29" xfId="2361"/>
    <cellStyle name="Normal 2 2 2 2 3" xfId="2362"/>
    <cellStyle name="Normal 2 2 2 2 30" xfId="2363"/>
    <cellStyle name="Normal 2 2 2 2 31" xfId="2364"/>
    <cellStyle name="Normal 2 2 2 2 32" xfId="2365"/>
    <cellStyle name="Normal 2 2 2 2 4" xfId="2366"/>
    <cellStyle name="Normal 2 2 2 2 5" xfId="2367"/>
    <cellStyle name="Normal 2 2 2 2 6" xfId="2368"/>
    <cellStyle name="Normal 2 2 2 2 7" xfId="2369"/>
    <cellStyle name="Normal 2 2 2 2 8" xfId="2370"/>
    <cellStyle name="Normal 2 2 2 2 9" xfId="2371"/>
    <cellStyle name="Normal 2 2 2 20" xfId="2372"/>
    <cellStyle name="Normal 2 2 2 20 2" xfId="2373"/>
    <cellStyle name="Normal 2 2 2 20 3" xfId="2374"/>
    <cellStyle name="Normal 2 2 2 21" xfId="2375"/>
    <cellStyle name="Normal 2 2 2 22" xfId="2376"/>
    <cellStyle name="Normal 2 2 2 23" xfId="2377"/>
    <cellStyle name="Normal 2 2 2 23 2" xfId="2378"/>
    <cellStyle name="Normal 2 2 2 23 3" xfId="2379"/>
    <cellStyle name="Normal 2 2 2 24" xfId="2380"/>
    <cellStyle name="Normal 2 2 2 24 2" xfId="2381"/>
    <cellStyle name="Normal 2 2 2 24 3" xfId="2382"/>
    <cellStyle name="Normal 2 2 2 25" xfId="2383"/>
    <cellStyle name="Normal 2 2 2 25 2" xfId="2384"/>
    <cellStyle name="Normal 2 2 2 25 3" xfId="2385"/>
    <cellStyle name="Normal 2 2 2 26" xfId="2386"/>
    <cellStyle name="Normal 2 2 2 26 2" xfId="2387"/>
    <cellStyle name="Normal 2 2 2 26 3" xfId="2388"/>
    <cellStyle name="Normal 2 2 2 27" xfId="2389"/>
    <cellStyle name="Normal 2 2 2 28" xfId="2390"/>
    <cellStyle name="Normal 2 2 2 29" xfId="2391"/>
    <cellStyle name="Normal 2 2 2 3" xfId="2392"/>
    <cellStyle name="Normal 2 2 2 3 2" xfId="2393"/>
    <cellStyle name="Normal 2 2 2 30" xfId="2394"/>
    <cellStyle name="Normal 2 2 2 31" xfId="2395"/>
    <cellStyle name="Normal 2 2 2 32" xfId="2396"/>
    <cellStyle name="Normal 2 2 2 33" xfId="2397"/>
    <cellStyle name="Normal 2 2 2 34" xfId="2398"/>
    <cellStyle name="Normal 2 2 2 35" xfId="2399"/>
    <cellStyle name="Normal 2 2 2 36" xfId="2400"/>
    <cellStyle name="Normal 2 2 2 37" xfId="2401"/>
    <cellStyle name="Normal 2 2 2 38" xfId="20695"/>
    <cellStyle name="Normal 2 2 2 4" xfId="2402"/>
    <cellStyle name="Normal 2 2 2 4 2" xfId="2403"/>
    <cellStyle name="Normal 2 2 2 5" xfId="2404"/>
    <cellStyle name="Normal 2 2 2 5 2" xfId="2405"/>
    <cellStyle name="Normal 2 2 2 6" xfId="2406"/>
    <cellStyle name="Normal 2 2 2 6 2" xfId="2407"/>
    <cellStyle name="Normal 2 2 2 7" xfId="2408"/>
    <cellStyle name="Normal 2 2 2 7 2" xfId="2409"/>
    <cellStyle name="Normal 2 2 2 8" xfId="2410"/>
    <cellStyle name="Normal 2 2 2 8 10" xfId="2411"/>
    <cellStyle name="Normal 2 2 2 8 11" xfId="2412"/>
    <cellStyle name="Normal 2 2 2 8 2" xfId="2413"/>
    <cellStyle name="Normal 2 2 2 8 2 2" xfId="2414"/>
    <cellStyle name="Normal 2 2 2 8 2 3" xfId="2415"/>
    <cellStyle name="Normal 2 2 2 8 2 4" xfId="2416"/>
    <cellStyle name="Normal 2 2 2 8 2 5" xfId="2417"/>
    <cellStyle name="Normal 2 2 2 8 2 6" xfId="2418"/>
    <cellStyle name="Normal 2 2 2 8 2 7" xfId="2419"/>
    <cellStyle name="Normal 2 2 2 8 2 8" xfId="2420"/>
    <cellStyle name="Normal 2 2 2 8 2 9" xfId="2421"/>
    <cellStyle name="Normal 2 2 2 8 3" xfId="2422"/>
    <cellStyle name="Normal 2 2 2 8 4" xfId="2423"/>
    <cellStyle name="Normal 2 2 2 8 5" xfId="2424"/>
    <cellStyle name="Normal 2 2 2 8 5 2" xfId="2425"/>
    <cellStyle name="Normal 2 2 2 8 5 3" xfId="2426"/>
    <cellStyle name="Normal 2 2 2 8 6" xfId="2427"/>
    <cellStyle name="Normal 2 2 2 8 6 2" xfId="2428"/>
    <cellStyle name="Normal 2 2 2 8 6 3" xfId="2429"/>
    <cellStyle name="Normal 2 2 2 8 7" xfId="2430"/>
    <cellStyle name="Normal 2 2 2 8 7 2" xfId="2431"/>
    <cellStyle name="Normal 2 2 2 8 7 3" xfId="2432"/>
    <cellStyle name="Normal 2 2 2 8 8" xfId="2433"/>
    <cellStyle name="Normal 2 2 2 8 8 2" xfId="2434"/>
    <cellStyle name="Normal 2 2 2 8 8 3" xfId="2435"/>
    <cellStyle name="Normal 2 2 2 8 9" xfId="2436"/>
    <cellStyle name="Normal 2 2 2 8 9 2" xfId="2437"/>
    <cellStyle name="Normal 2 2 2 8 9 3" xfId="2438"/>
    <cellStyle name="Normal 2 2 2 9" xfId="2439"/>
    <cellStyle name="Normal 2 2 20" xfId="2440"/>
    <cellStyle name="Normal 2 2 20 2" xfId="2441"/>
    <cellStyle name="Normal 2 2 20 3" xfId="2442"/>
    <cellStyle name="Normal 2 2 21" xfId="2443"/>
    <cellStyle name="Normal 2 2 22" xfId="2444"/>
    <cellStyle name="Normal 2 2 23" xfId="2445"/>
    <cellStyle name="Normal 2 2 23 2" xfId="2446"/>
    <cellStyle name="Normal 2 2 23 3" xfId="2447"/>
    <cellStyle name="Normal 2 2 24" xfId="2448"/>
    <cellStyle name="Normal 2 2 24 2" xfId="2449"/>
    <cellStyle name="Normal 2 2 24 3" xfId="2450"/>
    <cellStyle name="Normal 2 2 25" xfId="2451"/>
    <cellStyle name="Normal 2 2 25 2" xfId="2452"/>
    <cellStyle name="Normal 2 2 25 3" xfId="2453"/>
    <cellStyle name="Normal 2 2 26" xfId="2454"/>
    <cellStyle name="Normal 2 2 26 2" xfId="2455"/>
    <cellStyle name="Normal 2 2 26 3" xfId="2456"/>
    <cellStyle name="Normal 2 2 27" xfId="2457"/>
    <cellStyle name="Normal 2 2 28" xfId="2458"/>
    <cellStyle name="Normal 2 2 29" xfId="2459"/>
    <cellStyle name="Normal 2 2 3" xfId="2460"/>
    <cellStyle name="Normal 2 2 3 2" xfId="20696"/>
    <cellStyle name="Normal 2 2 30" xfId="2461"/>
    <cellStyle name="Normal 2 2 31" xfId="2462"/>
    <cellStyle name="Normal 2 2 32" xfId="2463"/>
    <cellStyle name="Normal 2 2 33" xfId="2464"/>
    <cellStyle name="Normal 2 2 34" xfId="2465"/>
    <cellStyle name="Normal 2 2 35" xfId="2466"/>
    <cellStyle name="Normal 2 2 36" xfId="2467"/>
    <cellStyle name="Normal 2 2 37" xfId="2468"/>
    <cellStyle name="Normal 2 2 38" xfId="20541"/>
    <cellStyle name="Normal 2 2 4" xfId="2469"/>
    <cellStyle name="Normal 2 2 4 2" xfId="20697"/>
    <cellStyle name="Normal 2 2 5" xfId="2470"/>
    <cellStyle name="Normal 2 2 5 2" xfId="20698"/>
    <cellStyle name="Normal 2 2 6" xfId="2471"/>
    <cellStyle name="Normal 2 2 6 2" xfId="20699"/>
    <cellStyle name="Normal 2 2 7" xfId="2472"/>
    <cellStyle name="Normal 2 2 7 2" xfId="20700"/>
    <cellStyle name="Normal 2 2 8" xfId="2473"/>
    <cellStyle name="Normal 2 2 8 10" xfId="2474"/>
    <cellStyle name="Normal 2 2 8 11" xfId="2475"/>
    <cellStyle name="Normal 2 2 8 12" xfId="20701"/>
    <cellStyle name="Normal 2 2 8 2" xfId="2476"/>
    <cellStyle name="Normal 2 2 8 2 2" xfId="2477"/>
    <cellStyle name="Normal 2 2 8 2 3" xfId="2478"/>
    <cellStyle name="Normal 2 2 8 2 4" xfId="2479"/>
    <cellStyle name="Normal 2 2 8 2 5" xfId="2480"/>
    <cellStyle name="Normal 2 2 8 2 6" xfId="2481"/>
    <cellStyle name="Normal 2 2 8 2 7" xfId="2482"/>
    <cellStyle name="Normal 2 2 8 2 8" xfId="2483"/>
    <cellStyle name="Normal 2 2 8 2 9" xfId="2484"/>
    <cellStyle name="Normal 2 2 8 3" xfId="2485"/>
    <cellStyle name="Normal 2 2 8 4" xfId="2486"/>
    <cellStyle name="Normal 2 2 8 5" xfId="2487"/>
    <cellStyle name="Normal 2 2 8 5 2" xfId="2488"/>
    <cellStyle name="Normal 2 2 8 5 3" xfId="2489"/>
    <cellStyle name="Normal 2 2 8 6" xfId="2490"/>
    <cellStyle name="Normal 2 2 8 6 2" xfId="2491"/>
    <cellStyle name="Normal 2 2 8 6 3" xfId="2492"/>
    <cellStyle name="Normal 2 2 8 7" xfId="2493"/>
    <cellStyle name="Normal 2 2 8 7 2" xfId="2494"/>
    <cellStyle name="Normal 2 2 8 7 3" xfId="2495"/>
    <cellStyle name="Normal 2 2 8 8" xfId="2496"/>
    <cellStyle name="Normal 2 2 8 8 2" xfId="2497"/>
    <cellStyle name="Normal 2 2 8 8 3" xfId="2498"/>
    <cellStyle name="Normal 2 2 8 9" xfId="2499"/>
    <cellStyle name="Normal 2 2 8 9 2" xfId="2500"/>
    <cellStyle name="Normal 2 2 8 9 3" xfId="2501"/>
    <cellStyle name="Normal 2 2 9" xfId="2502"/>
    <cellStyle name="Normal 2 2 9 2" xfId="20702"/>
    <cellStyle name="Normal 2 2_Residential Inputs Inland" xfId="2503"/>
    <cellStyle name="Normal 2 20" xfId="2504"/>
    <cellStyle name="Normal 2 20 2" xfId="2505"/>
    <cellStyle name="Normal 2 20 2 2" xfId="2506"/>
    <cellStyle name="Normal 2 20 2 3" xfId="2507"/>
    <cellStyle name="Normal 2 20 2 4" xfId="2508"/>
    <cellStyle name="Normal 2 20 3" xfId="2509"/>
    <cellStyle name="Normal 2 20 4" xfId="2510"/>
    <cellStyle name="Normal 2 20 5" xfId="2511"/>
    <cellStyle name="Normal 2 20 6" xfId="2512"/>
    <cellStyle name="Normal 2 20 7" xfId="2513"/>
    <cellStyle name="Normal 2 20 8" xfId="2514"/>
    <cellStyle name="Normal 2 20 9" xfId="2515"/>
    <cellStyle name="Normal 2 21" xfId="2516"/>
    <cellStyle name="Normal 2 21 2" xfId="2517"/>
    <cellStyle name="Normal 2 21 2 2" xfId="2518"/>
    <cellStyle name="Normal 2 21 2 3" xfId="2519"/>
    <cellStyle name="Normal 2 21 2 4" xfId="2520"/>
    <cellStyle name="Normal 2 21 3" xfId="2521"/>
    <cellStyle name="Normal 2 21 4" xfId="2522"/>
    <cellStyle name="Normal 2 21 5" xfId="2523"/>
    <cellStyle name="Normal 2 21 6" xfId="2524"/>
    <cellStyle name="Normal 2 21 7" xfId="2525"/>
    <cellStyle name="Normal 2 21 8" xfId="2526"/>
    <cellStyle name="Normal 2 21 9" xfId="2527"/>
    <cellStyle name="Normal 2 22" xfId="2528"/>
    <cellStyle name="Normal 2 22 2" xfId="2529"/>
    <cellStyle name="Normal 2 22 2 2" xfId="2530"/>
    <cellStyle name="Normal 2 22 2 3" xfId="2531"/>
    <cellStyle name="Normal 2 22 2 4" xfId="2532"/>
    <cellStyle name="Normal 2 22 3" xfId="2533"/>
    <cellStyle name="Normal 2 22 4" xfId="2534"/>
    <cellStyle name="Normal 2 22 5" xfId="2535"/>
    <cellStyle name="Normal 2 22 6" xfId="2536"/>
    <cellStyle name="Normal 2 22 7" xfId="2537"/>
    <cellStyle name="Normal 2 22 8" xfId="2538"/>
    <cellStyle name="Normal 2 22 9" xfId="2539"/>
    <cellStyle name="Normal 2 23" xfId="2540"/>
    <cellStyle name="Normal 2 23 2" xfId="2541"/>
    <cellStyle name="Normal 2 23 2 2" xfId="2542"/>
    <cellStyle name="Normal 2 23 2 3" xfId="2543"/>
    <cellStyle name="Normal 2 23 2 4" xfId="2544"/>
    <cellStyle name="Normal 2 23 3" xfId="2545"/>
    <cellStyle name="Normal 2 23 4" xfId="2546"/>
    <cellStyle name="Normal 2 23 5" xfId="2547"/>
    <cellStyle name="Normal 2 23 6" xfId="2548"/>
    <cellStyle name="Normal 2 23 7" xfId="2549"/>
    <cellStyle name="Normal 2 23 8" xfId="2550"/>
    <cellStyle name="Normal 2 23 9" xfId="2551"/>
    <cellStyle name="Normal 2 24" xfId="2552"/>
    <cellStyle name="Normal 2 24 2" xfId="2553"/>
    <cellStyle name="Normal 2 24 2 2" xfId="2554"/>
    <cellStyle name="Normal 2 24 2 3" xfId="2555"/>
    <cellStyle name="Normal 2 24 2 4" xfId="2556"/>
    <cellStyle name="Normal 2 24 3" xfId="2557"/>
    <cellStyle name="Normal 2 24 4" xfId="2558"/>
    <cellStyle name="Normal 2 24 5" xfId="2559"/>
    <cellStyle name="Normal 2 24 6" xfId="2560"/>
    <cellStyle name="Normal 2 24 7" xfId="2561"/>
    <cellStyle name="Normal 2 24 8" xfId="2562"/>
    <cellStyle name="Normal 2 24 9" xfId="2563"/>
    <cellStyle name="Normal 2 25" xfId="2564"/>
    <cellStyle name="Normal 2 25 2" xfId="2565"/>
    <cellStyle name="Normal 2 25 2 2" xfId="2566"/>
    <cellStyle name="Normal 2 25 2 3" xfId="2567"/>
    <cellStyle name="Normal 2 25 2 4" xfId="2568"/>
    <cellStyle name="Normal 2 25 3" xfId="2569"/>
    <cellStyle name="Normal 2 25 4" xfId="2570"/>
    <cellStyle name="Normal 2 25 5" xfId="2571"/>
    <cellStyle name="Normal 2 25 6" xfId="2572"/>
    <cellStyle name="Normal 2 25 7" xfId="2573"/>
    <cellStyle name="Normal 2 25 8" xfId="2574"/>
    <cellStyle name="Normal 2 25 9" xfId="2575"/>
    <cellStyle name="Normal 2 26" xfId="2576"/>
    <cellStyle name="Normal 2 26 2" xfId="2577"/>
    <cellStyle name="Normal 2 26 2 2" xfId="2578"/>
    <cellStyle name="Normal 2 26 2 3" xfId="2579"/>
    <cellStyle name="Normal 2 26 2 4" xfId="2580"/>
    <cellStyle name="Normal 2 26 3" xfId="2581"/>
    <cellStyle name="Normal 2 26 4" xfId="2582"/>
    <cellStyle name="Normal 2 26 5" xfId="2583"/>
    <cellStyle name="Normal 2 26 6" xfId="2584"/>
    <cellStyle name="Normal 2 26 7" xfId="2585"/>
    <cellStyle name="Normal 2 26 8" xfId="2586"/>
    <cellStyle name="Normal 2 26 9" xfId="2587"/>
    <cellStyle name="Normal 2 27" xfId="2588"/>
    <cellStyle name="Normal 2 28" xfId="2589"/>
    <cellStyle name="Normal 2 29" xfId="2590"/>
    <cellStyle name="Normal 2 3" xfId="2591"/>
    <cellStyle name="Normal 2 3 2" xfId="2592"/>
    <cellStyle name="Normal 2 3 2 2" xfId="2593"/>
    <cellStyle name="Normal 2 3 2 2 2" xfId="2594"/>
    <cellStyle name="Normal 2 3 2 3" xfId="2595"/>
    <cellStyle name="Normal 2 3 2 3 2" xfId="2596"/>
    <cellStyle name="Normal 2 3 2 4" xfId="2597"/>
    <cellStyle name="Normal 2 3 2 4 2" xfId="2598"/>
    <cellStyle name="Normal 2 3 2 5" xfId="2599"/>
    <cellStyle name="Normal 2 3 2 5 2" xfId="2600"/>
    <cellStyle name="Normal 2 3 2 6" xfId="2601"/>
    <cellStyle name="Normal 2 3 2 6 2" xfId="2602"/>
    <cellStyle name="Normal 2 3 2 7" xfId="2603"/>
    <cellStyle name="Normal 2 3 2 7 2" xfId="2604"/>
    <cellStyle name="Normal 2 3 3" xfId="2605"/>
    <cellStyle name="Normal 2 3 4" xfId="2606"/>
    <cellStyle name="Normal 2 3 5" xfId="2607"/>
    <cellStyle name="Normal 2 3 6" xfId="2608"/>
    <cellStyle name="Normal 2 3 7" xfId="2609"/>
    <cellStyle name="Normal 2 3 8" xfId="2610"/>
    <cellStyle name="Normal 2 3 9" xfId="20703"/>
    <cellStyle name="Normal 2 30" xfId="2611"/>
    <cellStyle name="Normal 2 30 2" xfId="2612"/>
    <cellStyle name="Normal 2 30 3" xfId="2613"/>
    <cellStyle name="Normal 2 31" xfId="2614"/>
    <cellStyle name="Normal 2 32" xfId="2615"/>
    <cellStyle name="Normal 2 33" xfId="2616"/>
    <cellStyle name="Normal 2 34" xfId="2617"/>
    <cellStyle name="Normal 2 35" xfId="2618"/>
    <cellStyle name="Normal 2 36" xfId="2619"/>
    <cellStyle name="Normal 2 37" xfId="2620"/>
    <cellStyle name="Normal 2 38" xfId="2621"/>
    <cellStyle name="Normal 2 39" xfId="2622"/>
    <cellStyle name="Normal 2 4" xfId="2623"/>
    <cellStyle name="Normal 2 4 10" xfId="2624"/>
    <cellStyle name="Normal 2 4 11" xfId="2625"/>
    <cellStyle name="Normal 2 4 12" xfId="2626"/>
    <cellStyle name="Normal 2 4 13" xfId="2627"/>
    <cellStyle name="Normal 2 4 14" xfId="2628"/>
    <cellStyle name="Normal 2 4 15" xfId="2629"/>
    <cellStyle name="Normal 2 4 16" xfId="2630"/>
    <cellStyle name="Normal 2 4 17" xfId="2631"/>
    <cellStyle name="Normal 2 4 17 10" xfId="2632"/>
    <cellStyle name="Normal 2 4 17 10 10" xfId="2633"/>
    <cellStyle name="Normal 2 4 17 10 11" xfId="2634"/>
    <cellStyle name="Normal 2 4 17 10 12" xfId="2635"/>
    <cellStyle name="Normal 2 4 17 10 13" xfId="2636"/>
    <cellStyle name="Normal 2 4 17 10 14" xfId="2637"/>
    <cellStyle name="Normal 2 4 17 10 2" xfId="2638"/>
    <cellStyle name="Normal 2 4 17 10 3" xfId="2639"/>
    <cellStyle name="Normal 2 4 17 10 4" xfId="2640"/>
    <cellStyle name="Normal 2 4 17 10 5" xfId="2641"/>
    <cellStyle name="Normal 2 4 17 10 6" xfId="2642"/>
    <cellStyle name="Normal 2 4 17 10 7" xfId="2643"/>
    <cellStyle name="Normal 2 4 17 10 8" xfId="2644"/>
    <cellStyle name="Normal 2 4 17 10 9" xfId="2645"/>
    <cellStyle name="Normal 2 4 17 11" xfId="2646"/>
    <cellStyle name="Normal 2 4 17 12" xfId="2647"/>
    <cellStyle name="Normal 2 4 17 13" xfId="2648"/>
    <cellStyle name="Normal 2 4 17 14" xfId="2649"/>
    <cellStyle name="Normal 2 4 17 15" xfId="2650"/>
    <cellStyle name="Normal 2 4 17 16" xfId="2651"/>
    <cellStyle name="Normal 2 4 17 17" xfId="2652"/>
    <cellStyle name="Normal 2 4 17 18" xfId="2653"/>
    <cellStyle name="Normal 2 4 17 19" xfId="2654"/>
    <cellStyle name="Normal 2 4 17 2" xfId="2655"/>
    <cellStyle name="Normal 2 4 17 2 10" xfId="2656"/>
    <cellStyle name="Normal 2 4 17 2 11" xfId="2657"/>
    <cellStyle name="Normal 2 4 17 2 12" xfId="2658"/>
    <cellStyle name="Normal 2 4 17 2 13" xfId="2659"/>
    <cellStyle name="Normal 2 4 17 2 14" xfId="2660"/>
    <cellStyle name="Normal 2 4 17 2 15" xfId="2661"/>
    <cellStyle name="Normal 2 4 17 2 2" xfId="2662"/>
    <cellStyle name="Normal 2 4 17 2 2 10" xfId="2663"/>
    <cellStyle name="Normal 2 4 17 2 2 11" xfId="2664"/>
    <cellStyle name="Normal 2 4 17 2 2 12" xfId="2665"/>
    <cellStyle name="Normal 2 4 17 2 2 13" xfId="2666"/>
    <cellStyle name="Normal 2 4 17 2 2 14" xfId="2667"/>
    <cellStyle name="Normal 2 4 17 2 2 2" xfId="2668"/>
    <cellStyle name="Normal 2 4 17 2 2 3" xfId="2669"/>
    <cellStyle name="Normal 2 4 17 2 2 4" xfId="2670"/>
    <cellStyle name="Normal 2 4 17 2 2 5" xfId="2671"/>
    <cellStyle name="Normal 2 4 17 2 2 6" xfId="2672"/>
    <cellStyle name="Normal 2 4 17 2 2 7" xfId="2673"/>
    <cellStyle name="Normal 2 4 17 2 2 8" xfId="2674"/>
    <cellStyle name="Normal 2 4 17 2 2 9" xfId="2675"/>
    <cellStyle name="Normal 2 4 17 2 3" xfId="2676"/>
    <cellStyle name="Normal 2 4 17 2 4" xfId="2677"/>
    <cellStyle name="Normal 2 4 17 2 5" xfId="2678"/>
    <cellStyle name="Normal 2 4 17 2 6" xfId="2679"/>
    <cellStyle name="Normal 2 4 17 2 7" xfId="2680"/>
    <cellStyle name="Normal 2 4 17 2 8" xfId="2681"/>
    <cellStyle name="Normal 2 4 17 2 9" xfId="2682"/>
    <cellStyle name="Normal 2 4 17 20" xfId="2683"/>
    <cellStyle name="Normal 2 4 17 21" xfId="2684"/>
    <cellStyle name="Normal 2 4 17 22" xfId="2685"/>
    <cellStyle name="Normal 2 4 17 23" xfId="2686"/>
    <cellStyle name="Normal 2 4 17 3" xfId="2687"/>
    <cellStyle name="Normal 2 4 17 3 10" xfId="2688"/>
    <cellStyle name="Normal 2 4 17 3 11" xfId="2689"/>
    <cellStyle name="Normal 2 4 17 3 12" xfId="2690"/>
    <cellStyle name="Normal 2 4 17 3 13" xfId="2691"/>
    <cellStyle name="Normal 2 4 17 3 14" xfId="2692"/>
    <cellStyle name="Normal 2 4 17 3 15" xfId="2693"/>
    <cellStyle name="Normal 2 4 17 3 2" xfId="2694"/>
    <cellStyle name="Normal 2 4 17 3 2 10" xfId="2695"/>
    <cellStyle name="Normal 2 4 17 3 2 11" xfId="2696"/>
    <cellStyle name="Normal 2 4 17 3 2 12" xfId="2697"/>
    <cellStyle name="Normal 2 4 17 3 2 13" xfId="2698"/>
    <cellStyle name="Normal 2 4 17 3 2 14" xfId="2699"/>
    <cellStyle name="Normal 2 4 17 3 2 2" xfId="2700"/>
    <cellStyle name="Normal 2 4 17 3 2 3" xfId="2701"/>
    <cellStyle name="Normal 2 4 17 3 2 4" xfId="2702"/>
    <cellStyle name="Normal 2 4 17 3 2 5" xfId="2703"/>
    <cellStyle name="Normal 2 4 17 3 2 6" xfId="2704"/>
    <cellStyle name="Normal 2 4 17 3 2 7" xfId="2705"/>
    <cellStyle name="Normal 2 4 17 3 2 8" xfId="2706"/>
    <cellStyle name="Normal 2 4 17 3 2 9" xfId="2707"/>
    <cellStyle name="Normal 2 4 17 3 3" xfId="2708"/>
    <cellStyle name="Normal 2 4 17 3 4" xfId="2709"/>
    <cellStyle name="Normal 2 4 17 3 5" xfId="2710"/>
    <cellStyle name="Normal 2 4 17 3 6" xfId="2711"/>
    <cellStyle name="Normal 2 4 17 3 7" xfId="2712"/>
    <cellStyle name="Normal 2 4 17 3 8" xfId="2713"/>
    <cellStyle name="Normal 2 4 17 3 9" xfId="2714"/>
    <cellStyle name="Normal 2 4 17 4" xfId="2715"/>
    <cellStyle name="Normal 2 4 17 4 10" xfId="2716"/>
    <cellStyle name="Normal 2 4 17 4 11" xfId="2717"/>
    <cellStyle name="Normal 2 4 17 4 12" xfId="2718"/>
    <cellStyle name="Normal 2 4 17 4 13" xfId="2719"/>
    <cellStyle name="Normal 2 4 17 4 14" xfId="2720"/>
    <cellStyle name="Normal 2 4 17 4 15" xfId="2721"/>
    <cellStyle name="Normal 2 4 17 4 2" xfId="2722"/>
    <cellStyle name="Normal 2 4 17 4 2 10" xfId="2723"/>
    <cellStyle name="Normal 2 4 17 4 2 11" xfId="2724"/>
    <cellStyle name="Normal 2 4 17 4 2 12" xfId="2725"/>
    <cellStyle name="Normal 2 4 17 4 2 13" xfId="2726"/>
    <cellStyle name="Normal 2 4 17 4 2 14" xfId="2727"/>
    <cellStyle name="Normal 2 4 17 4 2 2" xfId="2728"/>
    <cellStyle name="Normal 2 4 17 4 2 3" xfId="2729"/>
    <cellStyle name="Normal 2 4 17 4 2 4" xfId="2730"/>
    <cellStyle name="Normal 2 4 17 4 2 5" xfId="2731"/>
    <cellStyle name="Normal 2 4 17 4 2 6" xfId="2732"/>
    <cellStyle name="Normal 2 4 17 4 2 7" xfId="2733"/>
    <cellStyle name="Normal 2 4 17 4 2 8" xfId="2734"/>
    <cellStyle name="Normal 2 4 17 4 2 9" xfId="2735"/>
    <cellStyle name="Normal 2 4 17 4 3" xfId="2736"/>
    <cellStyle name="Normal 2 4 17 4 4" xfId="2737"/>
    <cellStyle name="Normal 2 4 17 4 5" xfId="2738"/>
    <cellStyle name="Normal 2 4 17 4 6" xfId="2739"/>
    <cellStyle name="Normal 2 4 17 4 7" xfId="2740"/>
    <cellStyle name="Normal 2 4 17 4 8" xfId="2741"/>
    <cellStyle name="Normal 2 4 17 4 9" xfId="2742"/>
    <cellStyle name="Normal 2 4 17 5" xfId="2743"/>
    <cellStyle name="Normal 2 4 17 5 10" xfId="2744"/>
    <cellStyle name="Normal 2 4 17 5 11" xfId="2745"/>
    <cellStyle name="Normal 2 4 17 5 12" xfId="2746"/>
    <cellStyle name="Normal 2 4 17 5 13" xfId="2747"/>
    <cellStyle name="Normal 2 4 17 5 14" xfId="2748"/>
    <cellStyle name="Normal 2 4 17 5 2" xfId="2749"/>
    <cellStyle name="Normal 2 4 17 5 3" xfId="2750"/>
    <cellStyle name="Normal 2 4 17 5 4" xfId="2751"/>
    <cellStyle name="Normal 2 4 17 5 5" xfId="2752"/>
    <cellStyle name="Normal 2 4 17 5 6" xfId="2753"/>
    <cellStyle name="Normal 2 4 17 5 7" xfId="2754"/>
    <cellStyle name="Normal 2 4 17 5 8" xfId="2755"/>
    <cellStyle name="Normal 2 4 17 5 9" xfId="2756"/>
    <cellStyle name="Normal 2 4 17 6" xfId="2757"/>
    <cellStyle name="Normal 2 4 17 6 10" xfId="2758"/>
    <cellStyle name="Normal 2 4 17 6 11" xfId="2759"/>
    <cellStyle name="Normal 2 4 17 6 12" xfId="2760"/>
    <cellStyle name="Normal 2 4 17 6 13" xfId="2761"/>
    <cellStyle name="Normal 2 4 17 6 14" xfId="2762"/>
    <cellStyle name="Normal 2 4 17 6 2" xfId="2763"/>
    <cellStyle name="Normal 2 4 17 6 3" xfId="2764"/>
    <cellStyle name="Normal 2 4 17 6 4" xfId="2765"/>
    <cellStyle name="Normal 2 4 17 6 5" xfId="2766"/>
    <cellStyle name="Normal 2 4 17 6 6" xfId="2767"/>
    <cellStyle name="Normal 2 4 17 6 7" xfId="2768"/>
    <cellStyle name="Normal 2 4 17 6 8" xfId="2769"/>
    <cellStyle name="Normal 2 4 17 6 9" xfId="2770"/>
    <cellStyle name="Normal 2 4 17 7" xfId="2771"/>
    <cellStyle name="Normal 2 4 17 7 10" xfId="2772"/>
    <cellStyle name="Normal 2 4 17 7 11" xfId="2773"/>
    <cellStyle name="Normal 2 4 17 7 12" xfId="2774"/>
    <cellStyle name="Normal 2 4 17 7 13" xfId="2775"/>
    <cellStyle name="Normal 2 4 17 7 14" xfId="2776"/>
    <cellStyle name="Normal 2 4 17 7 2" xfId="2777"/>
    <cellStyle name="Normal 2 4 17 7 3" xfId="2778"/>
    <cellStyle name="Normal 2 4 17 7 4" xfId="2779"/>
    <cellStyle name="Normal 2 4 17 7 5" xfId="2780"/>
    <cellStyle name="Normal 2 4 17 7 6" xfId="2781"/>
    <cellStyle name="Normal 2 4 17 7 7" xfId="2782"/>
    <cellStyle name="Normal 2 4 17 7 8" xfId="2783"/>
    <cellStyle name="Normal 2 4 17 7 9" xfId="2784"/>
    <cellStyle name="Normal 2 4 17 8" xfId="2785"/>
    <cellStyle name="Normal 2 4 17 8 10" xfId="2786"/>
    <cellStyle name="Normal 2 4 17 8 11" xfId="2787"/>
    <cellStyle name="Normal 2 4 17 8 12" xfId="2788"/>
    <cellStyle name="Normal 2 4 17 8 13" xfId="2789"/>
    <cellStyle name="Normal 2 4 17 8 14" xfId="2790"/>
    <cellStyle name="Normal 2 4 17 8 2" xfId="2791"/>
    <cellStyle name="Normal 2 4 17 8 3" xfId="2792"/>
    <cellStyle name="Normal 2 4 17 8 4" xfId="2793"/>
    <cellStyle name="Normal 2 4 17 8 5" xfId="2794"/>
    <cellStyle name="Normal 2 4 17 8 6" xfId="2795"/>
    <cellStyle name="Normal 2 4 17 8 7" xfId="2796"/>
    <cellStyle name="Normal 2 4 17 8 8" xfId="2797"/>
    <cellStyle name="Normal 2 4 17 8 9" xfId="2798"/>
    <cellStyle name="Normal 2 4 17 9" xfId="2799"/>
    <cellStyle name="Normal 2 4 17 9 10" xfId="2800"/>
    <cellStyle name="Normal 2 4 17 9 11" xfId="2801"/>
    <cellStyle name="Normal 2 4 17 9 12" xfId="2802"/>
    <cellStyle name="Normal 2 4 17 9 13" xfId="2803"/>
    <cellStyle name="Normal 2 4 17 9 14" xfId="2804"/>
    <cellStyle name="Normal 2 4 17 9 2" xfId="2805"/>
    <cellStyle name="Normal 2 4 17 9 3" xfId="2806"/>
    <cellStyle name="Normal 2 4 17 9 4" xfId="2807"/>
    <cellStyle name="Normal 2 4 17 9 5" xfId="2808"/>
    <cellStyle name="Normal 2 4 17 9 6" xfId="2809"/>
    <cellStyle name="Normal 2 4 17 9 7" xfId="2810"/>
    <cellStyle name="Normal 2 4 17 9 8" xfId="2811"/>
    <cellStyle name="Normal 2 4 17 9 9" xfId="2812"/>
    <cellStyle name="Normal 2 4 18" xfId="2813"/>
    <cellStyle name="Normal 2 4 18 10" xfId="2814"/>
    <cellStyle name="Normal 2 4 18 10 10" xfId="2815"/>
    <cellStyle name="Normal 2 4 18 10 11" xfId="2816"/>
    <cellStyle name="Normal 2 4 18 10 12" xfId="2817"/>
    <cellStyle name="Normal 2 4 18 10 13" xfId="2818"/>
    <cellStyle name="Normal 2 4 18 10 14" xfId="2819"/>
    <cellStyle name="Normal 2 4 18 10 2" xfId="2820"/>
    <cellStyle name="Normal 2 4 18 10 3" xfId="2821"/>
    <cellStyle name="Normal 2 4 18 10 4" xfId="2822"/>
    <cellStyle name="Normal 2 4 18 10 5" xfId="2823"/>
    <cellStyle name="Normal 2 4 18 10 6" xfId="2824"/>
    <cellStyle name="Normal 2 4 18 10 7" xfId="2825"/>
    <cellStyle name="Normal 2 4 18 10 8" xfId="2826"/>
    <cellStyle name="Normal 2 4 18 10 9" xfId="2827"/>
    <cellStyle name="Normal 2 4 18 11" xfId="2828"/>
    <cellStyle name="Normal 2 4 18 12" xfId="2829"/>
    <cellStyle name="Normal 2 4 18 13" xfId="2830"/>
    <cellStyle name="Normal 2 4 18 14" xfId="2831"/>
    <cellStyle name="Normal 2 4 18 15" xfId="2832"/>
    <cellStyle name="Normal 2 4 18 16" xfId="2833"/>
    <cellStyle name="Normal 2 4 18 17" xfId="2834"/>
    <cellStyle name="Normal 2 4 18 18" xfId="2835"/>
    <cellStyle name="Normal 2 4 18 19" xfId="2836"/>
    <cellStyle name="Normal 2 4 18 2" xfId="2837"/>
    <cellStyle name="Normal 2 4 18 2 10" xfId="2838"/>
    <cellStyle name="Normal 2 4 18 2 11" xfId="2839"/>
    <cellStyle name="Normal 2 4 18 2 12" xfId="2840"/>
    <cellStyle name="Normal 2 4 18 2 13" xfId="2841"/>
    <cellStyle name="Normal 2 4 18 2 14" xfId="2842"/>
    <cellStyle name="Normal 2 4 18 2 15" xfId="2843"/>
    <cellStyle name="Normal 2 4 18 2 2" xfId="2844"/>
    <cellStyle name="Normal 2 4 18 2 2 10" xfId="2845"/>
    <cellStyle name="Normal 2 4 18 2 2 11" xfId="2846"/>
    <cellStyle name="Normal 2 4 18 2 2 12" xfId="2847"/>
    <cellStyle name="Normal 2 4 18 2 2 13" xfId="2848"/>
    <cellStyle name="Normal 2 4 18 2 2 14" xfId="2849"/>
    <cellStyle name="Normal 2 4 18 2 2 2" xfId="2850"/>
    <cellStyle name="Normal 2 4 18 2 2 3" xfId="2851"/>
    <cellStyle name="Normal 2 4 18 2 2 4" xfId="2852"/>
    <cellStyle name="Normal 2 4 18 2 2 5" xfId="2853"/>
    <cellStyle name="Normal 2 4 18 2 2 6" xfId="2854"/>
    <cellStyle name="Normal 2 4 18 2 2 7" xfId="2855"/>
    <cellStyle name="Normal 2 4 18 2 2 8" xfId="2856"/>
    <cellStyle name="Normal 2 4 18 2 2 9" xfId="2857"/>
    <cellStyle name="Normal 2 4 18 2 3" xfId="2858"/>
    <cellStyle name="Normal 2 4 18 2 4" xfId="2859"/>
    <cellStyle name="Normal 2 4 18 2 5" xfId="2860"/>
    <cellStyle name="Normal 2 4 18 2 6" xfId="2861"/>
    <cellStyle name="Normal 2 4 18 2 7" xfId="2862"/>
    <cellStyle name="Normal 2 4 18 2 8" xfId="2863"/>
    <cellStyle name="Normal 2 4 18 2 9" xfId="2864"/>
    <cellStyle name="Normal 2 4 18 20" xfId="2865"/>
    <cellStyle name="Normal 2 4 18 21" xfId="2866"/>
    <cellStyle name="Normal 2 4 18 22" xfId="2867"/>
    <cellStyle name="Normal 2 4 18 23" xfId="2868"/>
    <cellStyle name="Normal 2 4 18 3" xfId="2869"/>
    <cellStyle name="Normal 2 4 18 3 10" xfId="2870"/>
    <cellStyle name="Normal 2 4 18 3 11" xfId="2871"/>
    <cellStyle name="Normal 2 4 18 3 12" xfId="2872"/>
    <cellStyle name="Normal 2 4 18 3 13" xfId="2873"/>
    <cellStyle name="Normal 2 4 18 3 14" xfId="2874"/>
    <cellStyle name="Normal 2 4 18 3 15" xfId="2875"/>
    <cellStyle name="Normal 2 4 18 3 2" xfId="2876"/>
    <cellStyle name="Normal 2 4 18 3 2 10" xfId="2877"/>
    <cellStyle name="Normal 2 4 18 3 2 11" xfId="2878"/>
    <cellStyle name="Normal 2 4 18 3 2 12" xfId="2879"/>
    <cellStyle name="Normal 2 4 18 3 2 13" xfId="2880"/>
    <cellStyle name="Normal 2 4 18 3 2 14" xfId="2881"/>
    <cellStyle name="Normal 2 4 18 3 2 2" xfId="2882"/>
    <cellStyle name="Normal 2 4 18 3 2 3" xfId="2883"/>
    <cellStyle name="Normal 2 4 18 3 2 4" xfId="2884"/>
    <cellStyle name="Normal 2 4 18 3 2 5" xfId="2885"/>
    <cellStyle name="Normal 2 4 18 3 2 6" xfId="2886"/>
    <cellStyle name="Normal 2 4 18 3 2 7" xfId="2887"/>
    <cellStyle name="Normal 2 4 18 3 2 8" xfId="2888"/>
    <cellStyle name="Normal 2 4 18 3 2 9" xfId="2889"/>
    <cellStyle name="Normal 2 4 18 3 3" xfId="2890"/>
    <cellStyle name="Normal 2 4 18 3 4" xfId="2891"/>
    <cellStyle name="Normal 2 4 18 3 5" xfId="2892"/>
    <cellStyle name="Normal 2 4 18 3 6" xfId="2893"/>
    <cellStyle name="Normal 2 4 18 3 7" xfId="2894"/>
    <cellStyle name="Normal 2 4 18 3 8" xfId="2895"/>
    <cellStyle name="Normal 2 4 18 3 9" xfId="2896"/>
    <cellStyle name="Normal 2 4 18 4" xfId="2897"/>
    <cellStyle name="Normal 2 4 18 4 10" xfId="2898"/>
    <cellStyle name="Normal 2 4 18 4 11" xfId="2899"/>
    <cellStyle name="Normal 2 4 18 4 12" xfId="2900"/>
    <cellStyle name="Normal 2 4 18 4 13" xfId="2901"/>
    <cellStyle name="Normal 2 4 18 4 14" xfId="2902"/>
    <cellStyle name="Normal 2 4 18 4 15" xfId="2903"/>
    <cellStyle name="Normal 2 4 18 4 2" xfId="2904"/>
    <cellStyle name="Normal 2 4 18 4 2 10" xfId="2905"/>
    <cellStyle name="Normal 2 4 18 4 2 11" xfId="2906"/>
    <cellStyle name="Normal 2 4 18 4 2 12" xfId="2907"/>
    <cellStyle name="Normal 2 4 18 4 2 13" xfId="2908"/>
    <cellStyle name="Normal 2 4 18 4 2 14" xfId="2909"/>
    <cellStyle name="Normal 2 4 18 4 2 2" xfId="2910"/>
    <cellStyle name="Normal 2 4 18 4 2 3" xfId="2911"/>
    <cellStyle name="Normal 2 4 18 4 2 4" xfId="2912"/>
    <cellStyle name="Normal 2 4 18 4 2 5" xfId="2913"/>
    <cellStyle name="Normal 2 4 18 4 2 6" xfId="2914"/>
    <cellStyle name="Normal 2 4 18 4 2 7" xfId="2915"/>
    <cellStyle name="Normal 2 4 18 4 2 8" xfId="2916"/>
    <cellStyle name="Normal 2 4 18 4 2 9" xfId="2917"/>
    <cellStyle name="Normal 2 4 18 4 3" xfId="2918"/>
    <cellStyle name="Normal 2 4 18 4 4" xfId="2919"/>
    <cellStyle name="Normal 2 4 18 4 5" xfId="2920"/>
    <cellStyle name="Normal 2 4 18 4 6" xfId="2921"/>
    <cellStyle name="Normal 2 4 18 4 7" xfId="2922"/>
    <cellStyle name="Normal 2 4 18 4 8" xfId="2923"/>
    <cellStyle name="Normal 2 4 18 4 9" xfId="2924"/>
    <cellStyle name="Normal 2 4 18 5" xfId="2925"/>
    <cellStyle name="Normal 2 4 18 5 10" xfId="2926"/>
    <cellStyle name="Normal 2 4 18 5 11" xfId="2927"/>
    <cellStyle name="Normal 2 4 18 5 12" xfId="2928"/>
    <cellStyle name="Normal 2 4 18 5 13" xfId="2929"/>
    <cellStyle name="Normal 2 4 18 5 14" xfId="2930"/>
    <cellStyle name="Normal 2 4 18 5 2" xfId="2931"/>
    <cellStyle name="Normal 2 4 18 5 3" xfId="2932"/>
    <cellStyle name="Normal 2 4 18 5 4" xfId="2933"/>
    <cellStyle name="Normal 2 4 18 5 5" xfId="2934"/>
    <cellStyle name="Normal 2 4 18 5 6" xfId="2935"/>
    <cellStyle name="Normal 2 4 18 5 7" xfId="2936"/>
    <cellStyle name="Normal 2 4 18 5 8" xfId="2937"/>
    <cellStyle name="Normal 2 4 18 5 9" xfId="2938"/>
    <cellStyle name="Normal 2 4 18 6" xfId="2939"/>
    <cellStyle name="Normal 2 4 18 6 10" xfId="2940"/>
    <cellStyle name="Normal 2 4 18 6 11" xfId="2941"/>
    <cellStyle name="Normal 2 4 18 6 12" xfId="2942"/>
    <cellStyle name="Normal 2 4 18 6 13" xfId="2943"/>
    <cellStyle name="Normal 2 4 18 6 14" xfId="2944"/>
    <cellStyle name="Normal 2 4 18 6 2" xfId="2945"/>
    <cellStyle name="Normal 2 4 18 6 3" xfId="2946"/>
    <cellStyle name="Normal 2 4 18 6 4" xfId="2947"/>
    <cellStyle name="Normal 2 4 18 6 5" xfId="2948"/>
    <cellStyle name="Normal 2 4 18 6 6" xfId="2949"/>
    <cellStyle name="Normal 2 4 18 6 7" xfId="2950"/>
    <cellStyle name="Normal 2 4 18 6 8" xfId="2951"/>
    <cellStyle name="Normal 2 4 18 6 9" xfId="2952"/>
    <cellStyle name="Normal 2 4 18 7" xfId="2953"/>
    <cellStyle name="Normal 2 4 18 7 10" xfId="2954"/>
    <cellStyle name="Normal 2 4 18 7 11" xfId="2955"/>
    <cellStyle name="Normal 2 4 18 7 12" xfId="2956"/>
    <cellStyle name="Normal 2 4 18 7 13" xfId="2957"/>
    <cellStyle name="Normal 2 4 18 7 14" xfId="2958"/>
    <cellStyle name="Normal 2 4 18 7 2" xfId="2959"/>
    <cellStyle name="Normal 2 4 18 7 3" xfId="2960"/>
    <cellStyle name="Normal 2 4 18 7 4" xfId="2961"/>
    <cellStyle name="Normal 2 4 18 7 5" xfId="2962"/>
    <cellStyle name="Normal 2 4 18 7 6" xfId="2963"/>
    <cellStyle name="Normal 2 4 18 7 7" xfId="2964"/>
    <cellStyle name="Normal 2 4 18 7 8" xfId="2965"/>
    <cellStyle name="Normal 2 4 18 7 9" xfId="2966"/>
    <cellStyle name="Normal 2 4 18 8" xfId="2967"/>
    <cellStyle name="Normal 2 4 18 8 10" xfId="2968"/>
    <cellStyle name="Normal 2 4 18 8 11" xfId="2969"/>
    <cellStyle name="Normal 2 4 18 8 12" xfId="2970"/>
    <cellStyle name="Normal 2 4 18 8 13" xfId="2971"/>
    <cellStyle name="Normal 2 4 18 8 14" xfId="2972"/>
    <cellStyle name="Normal 2 4 18 8 2" xfId="2973"/>
    <cellStyle name="Normal 2 4 18 8 3" xfId="2974"/>
    <cellStyle name="Normal 2 4 18 8 4" xfId="2975"/>
    <cellStyle name="Normal 2 4 18 8 5" xfId="2976"/>
    <cellStyle name="Normal 2 4 18 8 6" xfId="2977"/>
    <cellStyle name="Normal 2 4 18 8 7" xfId="2978"/>
    <cellStyle name="Normal 2 4 18 8 8" xfId="2979"/>
    <cellStyle name="Normal 2 4 18 8 9" xfId="2980"/>
    <cellStyle name="Normal 2 4 18 9" xfId="2981"/>
    <cellStyle name="Normal 2 4 18 9 10" xfId="2982"/>
    <cellStyle name="Normal 2 4 18 9 11" xfId="2983"/>
    <cellStyle name="Normal 2 4 18 9 12" xfId="2984"/>
    <cellStyle name="Normal 2 4 18 9 13" xfId="2985"/>
    <cellStyle name="Normal 2 4 18 9 14" xfId="2986"/>
    <cellStyle name="Normal 2 4 18 9 2" xfId="2987"/>
    <cellStyle name="Normal 2 4 18 9 3" xfId="2988"/>
    <cellStyle name="Normal 2 4 18 9 4" xfId="2989"/>
    <cellStyle name="Normal 2 4 18 9 5" xfId="2990"/>
    <cellStyle name="Normal 2 4 18 9 6" xfId="2991"/>
    <cellStyle name="Normal 2 4 18 9 7" xfId="2992"/>
    <cellStyle name="Normal 2 4 18 9 8" xfId="2993"/>
    <cellStyle name="Normal 2 4 18 9 9" xfId="2994"/>
    <cellStyle name="Normal 2 4 19" xfId="2995"/>
    <cellStyle name="Normal 2 4 19 10" xfId="2996"/>
    <cellStyle name="Normal 2 4 19 10 10" xfId="2997"/>
    <cellStyle name="Normal 2 4 19 10 11" xfId="2998"/>
    <cellStyle name="Normal 2 4 19 10 12" xfId="2999"/>
    <cellStyle name="Normal 2 4 19 10 13" xfId="3000"/>
    <cellStyle name="Normal 2 4 19 10 14" xfId="3001"/>
    <cellStyle name="Normal 2 4 19 10 2" xfId="3002"/>
    <cellStyle name="Normal 2 4 19 10 3" xfId="3003"/>
    <cellStyle name="Normal 2 4 19 10 4" xfId="3004"/>
    <cellStyle name="Normal 2 4 19 10 5" xfId="3005"/>
    <cellStyle name="Normal 2 4 19 10 6" xfId="3006"/>
    <cellStyle name="Normal 2 4 19 10 7" xfId="3007"/>
    <cellStyle name="Normal 2 4 19 10 8" xfId="3008"/>
    <cellStyle name="Normal 2 4 19 10 9" xfId="3009"/>
    <cellStyle name="Normal 2 4 19 11" xfId="3010"/>
    <cellStyle name="Normal 2 4 19 12" xfId="3011"/>
    <cellStyle name="Normal 2 4 19 13" xfId="3012"/>
    <cellStyle name="Normal 2 4 19 14" xfId="3013"/>
    <cellStyle name="Normal 2 4 19 15" xfId="3014"/>
    <cellStyle name="Normal 2 4 19 16" xfId="3015"/>
    <cellStyle name="Normal 2 4 19 17" xfId="3016"/>
    <cellStyle name="Normal 2 4 19 18" xfId="3017"/>
    <cellStyle name="Normal 2 4 19 19" xfId="3018"/>
    <cellStyle name="Normal 2 4 19 2" xfId="3019"/>
    <cellStyle name="Normal 2 4 19 2 10" xfId="3020"/>
    <cellStyle name="Normal 2 4 19 2 11" xfId="3021"/>
    <cellStyle name="Normal 2 4 19 2 12" xfId="3022"/>
    <cellStyle name="Normal 2 4 19 2 13" xfId="3023"/>
    <cellStyle name="Normal 2 4 19 2 14" xfId="3024"/>
    <cellStyle name="Normal 2 4 19 2 15" xfId="3025"/>
    <cellStyle name="Normal 2 4 19 2 2" xfId="3026"/>
    <cellStyle name="Normal 2 4 19 2 2 10" xfId="3027"/>
    <cellStyle name="Normal 2 4 19 2 2 11" xfId="3028"/>
    <cellStyle name="Normal 2 4 19 2 2 12" xfId="3029"/>
    <cellStyle name="Normal 2 4 19 2 2 13" xfId="3030"/>
    <cellStyle name="Normal 2 4 19 2 2 14" xfId="3031"/>
    <cellStyle name="Normal 2 4 19 2 2 2" xfId="3032"/>
    <cellStyle name="Normal 2 4 19 2 2 3" xfId="3033"/>
    <cellStyle name="Normal 2 4 19 2 2 4" xfId="3034"/>
    <cellStyle name="Normal 2 4 19 2 2 5" xfId="3035"/>
    <cellStyle name="Normal 2 4 19 2 2 6" xfId="3036"/>
    <cellStyle name="Normal 2 4 19 2 2 7" xfId="3037"/>
    <cellStyle name="Normal 2 4 19 2 2 8" xfId="3038"/>
    <cellStyle name="Normal 2 4 19 2 2 9" xfId="3039"/>
    <cellStyle name="Normal 2 4 19 2 3" xfId="3040"/>
    <cellStyle name="Normal 2 4 19 2 4" xfId="3041"/>
    <cellStyle name="Normal 2 4 19 2 5" xfId="3042"/>
    <cellStyle name="Normal 2 4 19 2 6" xfId="3043"/>
    <cellStyle name="Normal 2 4 19 2 7" xfId="3044"/>
    <cellStyle name="Normal 2 4 19 2 8" xfId="3045"/>
    <cellStyle name="Normal 2 4 19 2 9" xfId="3046"/>
    <cellStyle name="Normal 2 4 19 20" xfId="3047"/>
    <cellStyle name="Normal 2 4 19 21" xfId="3048"/>
    <cellStyle name="Normal 2 4 19 22" xfId="3049"/>
    <cellStyle name="Normal 2 4 19 23" xfId="3050"/>
    <cellStyle name="Normal 2 4 19 3" xfId="3051"/>
    <cellStyle name="Normal 2 4 19 3 10" xfId="3052"/>
    <cellStyle name="Normal 2 4 19 3 11" xfId="3053"/>
    <cellStyle name="Normal 2 4 19 3 12" xfId="3054"/>
    <cellStyle name="Normal 2 4 19 3 13" xfId="3055"/>
    <cellStyle name="Normal 2 4 19 3 14" xfId="3056"/>
    <cellStyle name="Normal 2 4 19 3 15" xfId="3057"/>
    <cellStyle name="Normal 2 4 19 3 2" xfId="3058"/>
    <cellStyle name="Normal 2 4 19 3 2 10" xfId="3059"/>
    <cellStyle name="Normal 2 4 19 3 2 11" xfId="3060"/>
    <cellStyle name="Normal 2 4 19 3 2 12" xfId="3061"/>
    <cellStyle name="Normal 2 4 19 3 2 13" xfId="3062"/>
    <cellStyle name="Normal 2 4 19 3 2 14" xfId="3063"/>
    <cellStyle name="Normal 2 4 19 3 2 2" xfId="3064"/>
    <cellStyle name="Normal 2 4 19 3 2 3" xfId="3065"/>
    <cellStyle name="Normal 2 4 19 3 2 4" xfId="3066"/>
    <cellStyle name="Normal 2 4 19 3 2 5" xfId="3067"/>
    <cellStyle name="Normal 2 4 19 3 2 6" xfId="3068"/>
    <cellStyle name="Normal 2 4 19 3 2 7" xfId="3069"/>
    <cellStyle name="Normal 2 4 19 3 2 8" xfId="3070"/>
    <cellStyle name="Normal 2 4 19 3 2 9" xfId="3071"/>
    <cellStyle name="Normal 2 4 19 3 3" xfId="3072"/>
    <cellStyle name="Normal 2 4 19 3 4" xfId="3073"/>
    <cellStyle name="Normal 2 4 19 3 5" xfId="3074"/>
    <cellStyle name="Normal 2 4 19 3 6" xfId="3075"/>
    <cellStyle name="Normal 2 4 19 3 7" xfId="3076"/>
    <cellStyle name="Normal 2 4 19 3 8" xfId="3077"/>
    <cellStyle name="Normal 2 4 19 3 9" xfId="3078"/>
    <cellStyle name="Normal 2 4 19 4" xfId="3079"/>
    <cellStyle name="Normal 2 4 19 4 10" xfId="3080"/>
    <cellStyle name="Normal 2 4 19 4 11" xfId="3081"/>
    <cellStyle name="Normal 2 4 19 4 12" xfId="3082"/>
    <cellStyle name="Normal 2 4 19 4 13" xfId="3083"/>
    <cellStyle name="Normal 2 4 19 4 14" xfId="3084"/>
    <cellStyle name="Normal 2 4 19 4 15" xfId="3085"/>
    <cellStyle name="Normal 2 4 19 4 2" xfId="3086"/>
    <cellStyle name="Normal 2 4 19 4 2 10" xfId="3087"/>
    <cellStyle name="Normal 2 4 19 4 2 11" xfId="3088"/>
    <cellStyle name="Normal 2 4 19 4 2 12" xfId="3089"/>
    <cellStyle name="Normal 2 4 19 4 2 13" xfId="3090"/>
    <cellStyle name="Normal 2 4 19 4 2 14" xfId="3091"/>
    <cellStyle name="Normal 2 4 19 4 2 2" xfId="3092"/>
    <cellStyle name="Normal 2 4 19 4 2 3" xfId="3093"/>
    <cellStyle name="Normal 2 4 19 4 2 4" xfId="3094"/>
    <cellStyle name="Normal 2 4 19 4 2 5" xfId="3095"/>
    <cellStyle name="Normal 2 4 19 4 2 6" xfId="3096"/>
    <cellStyle name="Normal 2 4 19 4 2 7" xfId="3097"/>
    <cellStyle name="Normal 2 4 19 4 2 8" xfId="3098"/>
    <cellStyle name="Normal 2 4 19 4 2 9" xfId="3099"/>
    <cellStyle name="Normal 2 4 19 4 3" xfId="3100"/>
    <cellStyle name="Normal 2 4 19 4 4" xfId="3101"/>
    <cellStyle name="Normal 2 4 19 4 5" xfId="3102"/>
    <cellStyle name="Normal 2 4 19 4 6" xfId="3103"/>
    <cellStyle name="Normal 2 4 19 4 7" xfId="3104"/>
    <cellStyle name="Normal 2 4 19 4 8" xfId="3105"/>
    <cellStyle name="Normal 2 4 19 4 9" xfId="3106"/>
    <cellStyle name="Normal 2 4 19 5" xfId="3107"/>
    <cellStyle name="Normal 2 4 19 5 10" xfId="3108"/>
    <cellStyle name="Normal 2 4 19 5 11" xfId="3109"/>
    <cellStyle name="Normal 2 4 19 5 12" xfId="3110"/>
    <cellStyle name="Normal 2 4 19 5 13" xfId="3111"/>
    <cellStyle name="Normal 2 4 19 5 14" xfId="3112"/>
    <cellStyle name="Normal 2 4 19 5 2" xfId="3113"/>
    <cellStyle name="Normal 2 4 19 5 3" xfId="3114"/>
    <cellStyle name="Normal 2 4 19 5 4" xfId="3115"/>
    <cellStyle name="Normal 2 4 19 5 5" xfId="3116"/>
    <cellStyle name="Normal 2 4 19 5 6" xfId="3117"/>
    <cellStyle name="Normal 2 4 19 5 7" xfId="3118"/>
    <cellStyle name="Normal 2 4 19 5 8" xfId="3119"/>
    <cellStyle name="Normal 2 4 19 5 9" xfId="3120"/>
    <cellStyle name="Normal 2 4 19 6" xfId="3121"/>
    <cellStyle name="Normal 2 4 19 6 10" xfId="3122"/>
    <cellStyle name="Normal 2 4 19 6 11" xfId="3123"/>
    <cellStyle name="Normal 2 4 19 6 12" xfId="3124"/>
    <cellStyle name="Normal 2 4 19 6 13" xfId="3125"/>
    <cellStyle name="Normal 2 4 19 6 14" xfId="3126"/>
    <cellStyle name="Normal 2 4 19 6 2" xfId="3127"/>
    <cellStyle name="Normal 2 4 19 6 3" xfId="3128"/>
    <cellStyle name="Normal 2 4 19 6 4" xfId="3129"/>
    <cellStyle name="Normal 2 4 19 6 5" xfId="3130"/>
    <cellStyle name="Normal 2 4 19 6 6" xfId="3131"/>
    <cellStyle name="Normal 2 4 19 6 7" xfId="3132"/>
    <cellStyle name="Normal 2 4 19 6 8" xfId="3133"/>
    <cellStyle name="Normal 2 4 19 6 9" xfId="3134"/>
    <cellStyle name="Normal 2 4 19 7" xfId="3135"/>
    <cellStyle name="Normal 2 4 19 7 10" xfId="3136"/>
    <cellStyle name="Normal 2 4 19 7 11" xfId="3137"/>
    <cellStyle name="Normal 2 4 19 7 12" xfId="3138"/>
    <cellStyle name="Normal 2 4 19 7 13" xfId="3139"/>
    <cellStyle name="Normal 2 4 19 7 14" xfId="3140"/>
    <cellStyle name="Normal 2 4 19 7 2" xfId="3141"/>
    <cellStyle name="Normal 2 4 19 7 3" xfId="3142"/>
    <cellStyle name="Normal 2 4 19 7 4" xfId="3143"/>
    <cellStyle name="Normal 2 4 19 7 5" xfId="3144"/>
    <cellStyle name="Normal 2 4 19 7 6" xfId="3145"/>
    <cellStyle name="Normal 2 4 19 7 7" xfId="3146"/>
    <cellStyle name="Normal 2 4 19 7 8" xfId="3147"/>
    <cellStyle name="Normal 2 4 19 7 9" xfId="3148"/>
    <cellStyle name="Normal 2 4 19 8" xfId="3149"/>
    <cellStyle name="Normal 2 4 19 8 10" xfId="3150"/>
    <cellStyle name="Normal 2 4 19 8 11" xfId="3151"/>
    <cellStyle name="Normal 2 4 19 8 12" xfId="3152"/>
    <cellStyle name="Normal 2 4 19 8 13" xfId="3153"/>
    <cellStyle name="Normal 2 4 19 8 14" xfId="3154"/>
    <cellStyle name="Normal 2 4 19 8 2" xfId="3155"/>
    <cellStyle name="Normal 2 4 19 8 3" xfId="3156"/>
    <cellStyle name="Normal 2 4 19 8 4" xfId="3157"/>
    <cellStyle name="Normal 2 4 19 8 5" xfId="3158"/>
    <cellStyle name="Normal 2 4 19 8 6" xfId="3159"/>
    <cellStyle name="Normal 2 4 19 8 7" xfId="3160"/>
    <cellStyle name="Normal 2 4 19 8 8" xfId="3161"/>
    <cellStyle name="Normal 2 4 19 8 9" xfId="3162"/>
    <cellStyle name="Normal 2 4 19 9" xfId="3163"/>
    <cellStyle name="Normal 2 4 19 9 10" xfId="3164"/>
    <cellStyle name="Normal 2 4 19 9 11" xfId="3165"/>
    <cellStyle name="Normal 2 4 19 9 12" xfId="3166"/>
    <cellStyle name="Normal 2 4 19 9 13" xfId="3167"/>
    <cellStyle name="Normal 2 4 19 9 14" xfId="3168"/>
    <cellStyle name="Normal 2 4 19 9 2" xfId="3169"/>
    <cellStyle name="Normal 2 4 19 9 3" xfId="3170"/>
    <cellStyle name="Normal 2 4 19 9 4" xfId="3171"/>
    <cellStyle name="Normal 2 4 19 9 5" xfId="3172"/>
    <cellStyle name="Normal 2 4 19 9 6" xfId="3173"/>
    <cellStyle name="Normal 2 4 19 9 7" xfId="3174"/>
    <cellStyle name="Normal 2 4 19 9 8" xfId="3175"/>
    <cellStyle name="Normal 2 4 19 9 9" xfId="3176"/>
    <cellStyle name="Normal 2 4 2" xfId="3177"/>
    <cellStyle name="Normal 2 4 2 10" xfId="3178"/>
    <cellStyle name="Normal 2 4 2 11" xfId="3179"/>
    <cellStyle name="Normal 2 4 2 12" xfId="3180"/>
    <cellStyle name="Normal 2 4 2 13" xfId="3181"/>
    <cellStyle name="Normal 2 4 2 14" xfId="3182"/>
    <cellStyle name="Normal 2 4 2 15" xfId="3183"/>
    <cellStyle name="Normal 2 4 2 16" xfId="3184"/>
    <cellStyle name="Normal 2 4 2 16 10" xfId="3185"/>
    <cellStyle name="Normal 2 4 2 16 11" xfId="3186"/>
    <cellStyle name="Normal 2 4 2 16 12" xfId="3187"/>
    <cellStyle name="Normal 2 4 2 16 13" xfId="3188"/>
    <cellStyle name="Normal 2 4 2 16 14" xfId="3189"/>
    <cellStyle name="Normal 2 4 2 16 15" xfId="3190"/>
    <cellStyle name="Normal 2 4 2 16 16" xfId="3191"/>
    <cellStyle name="Normal 2 4 2 16 17" xfId="3192"/>
    <cellStyle name="Normal 2 4 2 16 2" xfId="3193"/>
    <cellStyle name="Normal 2 4 2 16 3" xfId="3194"/>
    <cellStyle name="Normal 2 4 2 16 4" xfId="3195"/>
    <cellStyle name="Normal 2 4 2 16 5" xfId="3196"/>
    <cellStyle name="Normal 2 4 2 16 6" xfId="3197"/>
    <cellStyle name="Normal 2 4 2 16 7" xfId="3198"/>
    <cellStyle name="Normal 2 4 2 16 8" xfId="3199"/>
    <cellStyle name="Normal 2 4 2 16 9" xfId="3200"/>
    <cellStyle name="Normal 2 4 2 17" xfId="3201"/>
    <cellStyle name="Normal 2 4 2 18" xfId="3202"/>
    <cellStyle name="Normal 2 4 2 19" xfId="3203"/>
    <cellStyle name="Normal 2 4 2 19 10" xfId="3204"/>
    <cellStyle name="Normal 2 4 2 19 11" xfId="3205"/>
    <cellStyle name="Normal 2 4 2 19 12" xfId="3206"/>
    <cellStyle name="Normal 2 4 2 19 13" xfId="3207"/>
    <cellStyle name="Normal 2 4 2 19 14" xfId="3208"/>
    <cellStyle name="Normal 2 4 2 19 15" xfId="3209"/>
    <cellStyle name="Normal 2 4 2 19 2" xfId="3210"/>
    <cellStyle name="Normal 2 4 2 19 2 10" xfId="3211"/>
    <cellStyle name="Normal 2 4 2 19 2 11" xfId="3212"/>
    <cellStyle name="Normal 2 4 2 19 2 12" xfId="3213"/>
    <cellStyle name="Normal 2 4 2 19 2 13" xfId="3214"/>
    <cellStyle name="Normal 2 4 2 19 2 14" xfId="3215"/>
    <cellStyle name="Normal 2 4 2 19 2 2" xfId="3216"/>
    <cellStyle name="Normal 2 4 2 19 2 3" xfId="3217"/>
    <cellStyle name="Normal 2 4 2 19 2 4" xfId="3218"/>
    <cellStyle name="Normal 2 4 2 19 2 5" xfId="3219"/>
    <cellStyle name="Normal 2 4 2 19 2 6" xfId="3220"/>
    <cellStyle name="Normal 2 4 2 19 2 7" xfId="3221"/>
    <cellStyle name="Normal 2 4 2 19 2 8" xfId="3222"/>
    <cellStyle name="Normal 2 4 2 19 2 9" xfId="3223"/>
    <cellStyle name="Normal 2 4 2 19 3" xfId="3224"/>
    <cellStyle name="Normal 2 4 2 19 4" xfId="3225"/>
    <cellStyle name="Normal 2 4 2 19 5" xfId="3226"/>
    <cellStyle name="Normal 2 4 2 19 6" xfId="3227"/>
    <cellStyle name="Normal 2 4 2 19 7" xfId="3228"/>
    <cellStyle name="Normal 2 4 2 19 8" xfId="3229"/>
    <cellStyle name="Normal 2 4 2 19 9" xfId="3230"/>
    <cellStyle name="Normal 2 4 2 2" xfId="3231"/>
    <cellStyle name="Normal 2 4 2 2 10" xfId="3232"/>
    <cellStyle name="Normal 2 4 2 2 11" xfId="3233"/>
    <cellStyle name="Normal 2 4 2 2 12" xfId="3234"/>
    <cellStyle name="Normal 2 4 2 2 13" xfId="3235"/>
    <cellStyle name="Normal 2 4 2 2 14" xfId="3236"/>
    <cellStyle name="Normal 2 4 2 2 2" xfId="3237"/>
    <cellStyle name="Normal 2 4 2 2 2 2" xfId="3238"/>
    <cellStyle name="Normal 2 4 2 2 2 3" xfId="3239"/>
    <cellStyle name="Normal 2 4 2 2 2 4" xfId="3240"/>
    <cellStyle name="Normal 2 4 2 2 2 5" xfId="3241"/>
    <cellStyle name="Normal 2 4 2 2 2 6" xfId="3242"/>
    <cellStyle name="Normal 2 4 2 2 3" xfId="3243"/>
    <cellStyle name="Normal 2 4 2 2 4" xfId="3244"/>
    <cellStyle name="Normal 2 4 2 2 5" xfId="3245"/>
    <cellStyle name="Normal 2 4 2 2 6" xfId="3246"/>
    <cellStyle name="Normal 2 4 2 2 7" xfId="3247"/>
    <cellStyle name="Normal 2 4 2 2 8" xfId="3248"/>
    <cellStyle name="Normal 2 4 2 2 9" xfId="3249"/>
    <cellStyle name="Normal 2 4 2 20" xfId="3250"/>
    <cellStyle name="Normal 2 4 2 20 10" xfId="3251"/>
    <cellStyle name="Normal 2 4 2 20 11" xfId="3252"/>
    <cellStyle name="Normal 2 4 2 20 12" xfId="3253"/>
    <cellStyle name="Normal 2 4 2 20 13" xfId="3254"/>
    <cellStyle name="Normal 2 4 2 20 14" xfId="3255"/>
    <cellStyle name="Normal 2 4 2 20 15" xfId="3256"/>
    <cellStyle name="Normal 2 4 2 20 2" xfId="3257"/>
    <cellStyle name="Normal 2 4 2 20 2 10" xfId="3258"/>
    <cellStyle name="Normal 2 4 2 20 2 11" xfId="3259"/>
    <cellStyle name="Normal 2 4 2 20 2 12" xfId="3260"/>
    <cellStyle name="Normal 2 4 2 20 2 13" xfId="3261"/>
    <cellStyle name="Normal 2 4 2 20 2 14" xfId="3262"/>
    <cellStyle name="Normal 2 4 2 20 2 2" xfId="3263"/>
    <cellStyle name="Normal 2 4 2 20 2 3" xfId="3264"/>
    <cellStyle name="Normal 2 4 2 20 2 4" xfId="3265"/>
    <cellStyle name="Normal 2 4 2 20 2 5" xfId="3266"/>
    <cellStyle name="Normal 2 4 2 20 2 6" xfId="3267"/>
    <cellStyle name="Normal 2 4 2 20 2 7" xfId="3268"/>
    <cellStyle name="Normal 2 4 2 20 2 8" xfId="3269"/>
    <cellStyle name="Normal 2 4 2 20 2 9" xfId="3270"/>
    <cellStyle name="Normal 2 4 2 20 3" xfId="3271"/>
    <cellStyle name="Normal 2 4 2 20 4" xfId="3272"/>
    <cellStyle name="Normal 2 4 2 20 5" xfId="3273"/>
    <cellStyle name="Normal 2 4 2 20 6" xfId="3274"/>
    <cellStyle name="Normal 2 4 2 20 7" xfId="3275"/>
    <cellStyle name="Normal 2 4 2 20 8" xfId="3276"/>
    <cellStyle name="Normal 2 4 2 20 9" xfId="3277"/>
    <cellStyle name="Normal 2 4 2 21" xfId="3278"/>
    <cellStyle name="Normal 2 4 2 21 10" xfId="3279"/>
    <cellStyle name="Normal 2 4 2 21 11" xfId="3280"/>
    <cellStyle name="Normal 2 4 2 21 12" xfId="3281"/>
    <cellStyle name="Normal 2 4 2 21 13" xfId="3282"/>
    <cellStyle name="Normal 2 4 2 21 14" xfId="3283"/>
    <cellStyle name="Normal 2 4 2 21 15" xfId="3284"/>
    <cellStyle name="Normal 2 4 2 21 2" xfId="3285"/>
    <cellStyle name="Normal 2 4 2 21 2 10" xfId="3286"/>
    <cellStyle name="Normal 2 4 2 21 2 11" xfId="3287"/>
    <cellStyle name="Normal 2 4 2 21 2 12" xfId="3288"/>
    <cellStyle name="Normal 2 4 2 21 2 13" xfId="3289"/>
    <cellStyle name="Normal 2 4 2 21 2 14" xfId="3290"/>
    <cellStyle name="Normal 2 4 2 21 2 2" xfId="3291"/>
    <cellStyle name="Normal 2 4 2 21 2 3" xfId="3292"/>
    <cellStyle name="Normal 2 4 2 21 2 4" xfId="3293"/>
    <cellStyle name="Normal 2 4 2 21 2 5" xfId="3294"/>
    <cellStyle name="Normal 2 4 2 21 2 6" xfId="3295"/>
    <cellStyle name="Normal 2 4 2 21 2 7" xfId="3296"/>
    <cellStyle name="Normal 2 4 2 21 2 8" xfId="3297"/>
    <cellStyle name="Normal 2 4 2 21 2 9" xfId="3298"/>
    <cellStyle name="Normal 2 4 2 21 3" xfId="3299"/>
    <cellStyle name="Normal 2 4 2 21 4" xfId="3300"/>
    <cellStyle name="Normal 2 4 2 21 5" xfId="3301"/>
    <cellStyle name="Normal 2 4 2 21 6" xfId="3302"/>
    <cellStyle name="Normal 2 4 2 21 7" xfId="3303"/>
    <cellStyle name="Normal 2 4 2 21 8" xfId="3304"/>
    <cellStyle name="Normal 2 4 2 21 9" xfId="3305"/>
    <cellStyle name="Normal 2 4 2 22" xfId="3306"/>
    <cellStyle name="Normal 2 4 2 22 10" xfId="3307"/>
    <cellStyle name="Normal 2 4 2 22 11" xfId="3308"/>
    <cellStyle name="Normal 2 4 2 22 12" xfId="3309"/>
    <cellStyle name="Normal 2 4 2 22 13" xfId="3310"/>
    <cellStyle name="Normal 2 4 2 22 14" xfId="3311"/>
    <cellStyle name="Normal 2 4 2 22 2" xfId="3312"/>
    <cellStyle name="Normal 2 4 2 22 3" xfId="3313"/>
    <cellStyle name="Normal 2 4 2 22 4" xfId="3314"/>
    <cellStyle name="Normal 2 4 2 22 5" xfId="3315"/>
    <cellStyle name="Normal 2 4 2 22 6" xfId="3316"/>
    <cellStyle name="Normal 2 4 2 22 7" xfId="3317"/>
    <cellStyle name="Normal 2 4 2 22 8" xfId="3318"/>
    <cellStyle name="Normal 2 4 2 22 9" xfId="3319"/>
    <cellStyle name="Normal 2 4 2 23" xfId="3320"/>
    <cellStyle name="Normal 2 4 2 23 10" xfId="3321"/>
    <cellStyle name="Normal 2 4 2 23 11" xfId="3322"/>
    <cellStyle name="Normal 2 4 2 23 12" xfId="3323"/>
    <cellStyle name="Normal 2 4 2 23 13" xfId="3324"/>
    <cellStyle name="Normal 2 4 2 23 14" xfId="3325"/>
    <cellStyle name="Normal 2 4 2 23 2" xfId="3326"/>
    <cellStyle name="Normal 2 4 2 23 3" xfId="3327"/>
    <cellStyle name="Normal 2 4 2 23 4" xfId="3328"/>
    <cellStyle name="Normal 2 4 2 23 5" xfId="3329"/>
    <cellStyle name="Normal 2 4 2 23 6" xfId="3330"/>
    <cellStyle name="Normal 2 4 2 23 7" xfId="3331"/>
    <cellStyle name="Normal 2 4 2 23 8" xfId="3332"/>
    <cellStyle name="Normal 2 4 2 23 9" xfId="3333"/>
    <cellStyle name="Normal 2 4 2 24" xfId="3334"/>
    <cellStyle name="Normal 2 4 2 24 10" xfId="3335"/>
    <cellStyle name="Normal 2 4 2 24 11" xfId="3336"/>
    <cellStyle name="Normal 2 4 2 24 12" xfId="3337"/>
    <cellStyle name="Normal 2 4 2 24 13" xfId="3338"/>
    <cellStyle name="Normal 2 4 2 24 14" xfId="3339"/>
    <cellStyle name="Normal 2 4 2 24 2" xfId="3340"/>
    <cellStyle name="Normal 2 4 2 24 3" xfId="3341"/>
    <cellStyle name="Normal 2 4 2 24 4" xfId="3342"/>
    <cellStyle name="Normal 2 4 2 24 5" xfId="3343"/>
    <cellStyle name="Normal 2 4 2 24 6" xfId="3344"/>
    <cellStyle name="Normal 2 4 2 24 7" xfId="3345"/>
    <cellStyle name="Normal 2 4 2 24 8" xfId="3346"/>
    <cellStyle name="Normal 2 4 2 24 9" xfId="3347"/>
    <cellStyle name="Normal 2 4 2 25" xfId="3348"/>
    <cellStyle name="Normal 2 4 2 25 10" xfId="3349"/>
    <cellStyle name="Normal 2 4 2 25 11" xfId="3350"/>
    <cellStyle name="Normal 2 4 2 25 12" xfId="3351"/>
    <cellStyle name="Normal 2 4 2 25 13" xfId="3352"/>
    <cellStyle name="Normal 2 4 2 25 14" xfId="3353"/>
    <cellStyle name="Normal 2 4 2 25 2" xfId="3354"/>
    <cellStyle name="Normal 2 4 2 25 3" xfId="3355"/>
    <cellStyle name="Normal 2 4 2 25 4" xfId="3356"/>
    <cellStyle name="Normal 2 4 2 25 5" xfId="3357"/>
    <cellStyle name="Normal 2 4 2 25 6" xfId="3358"/>
    <cellStyle name="Normal 2 4 2 25 7" xfId="3359"/>
    <cellStyle name="Normal 2 4 2 25 8" xfId="3360"/>
    <cellStyle name="Normal 2 4 2 25 9" xfId="3361"/>
    <cellStyle name="Normal 2 4 2 26" xfId="3362"/>
    <cellStyle name="Normal 2 4 2 26 10" xfId="3363"/>
    <cellStyle name="Normal 2 4 2 26 11" xfId="3364"/>
    <cellStyle name="Normal 2 4 2 26 12" xfId="3365"/>
    <cellStyle name="Normal 2 4 2 26 13" xfId="3366"/>
    <cellStyle name="Normal 2 4 2 26 14" xfId="3367"/>
    <cellStyle name="Normal 2 4 2 26 2" xfId="3368"/>
    <cellStyle name="Normal 2 4 2 26 3" xfId="3369"/>
    <cellStyle name="Normal 2 4 2 26 4" xfId="3370"/>
    <cellStyle name="Normal 2 4 2 26 5" xfId="3371"/>
    <cellStyle name="Normal 2 4 2 26 6" xfId="3372"/>
    <cellStyle name="Normal 2 4 2 26 7" xfId="3373"/>
    <cellStyle name="Normal 2 4 2 26 8" xfId="3374"/>
    <cellStyle name="Normal 2 4 2 26 9" xfId="3375"/>
    <cellStyle name="Normal 2 4 2 27" xfId="3376"/>
    <cellStyle name="Normal 2 4 2 27 10" xfId="3377"/>
    <cellStyle name="Normal 2 4 2 27 11" xfId="3378"/>
    <cellStyle name="Normal 2 4 2 27 12" xfId="3379"/>
    <cellStyle name="Normal 2 4 2 27 13" xfId="3380"/>
    <cellStyle name="Normal 2 4 2 27 14" xfId="3381"/>
    <cellStyle name="Normal 2 4 2 27 2" xfId="3382"/>
    <cellStyle name="Normal 2 4 2 27 3" xfId="3383"/>
    <cellStyle name="Normal 2 4 2 27 4" xfId="3384"/>
    <cellStyle name="Normal 2 4 2 27 5" xfId="3385"/>
    <cellStyle name="Normal 2 4 2 27 6" xfId="3386"/>
    <cellStyle name="Normal 2 4 2 27 7" xfId="3387"/>
    <cellStyle name="Normal 2 4 2 27 8" xfId="3388"/>
    <cellStyle name="Normal 2 4 2 27 9" xfId="3389"/>
    <cellStyle name="Normal 2 4 2 28" xfId="3390"/>
    <cellStyle name="Normal 2 4 2 28 10" xfId="3391"/>
    <cellStyle name="Normal 2 4 2 28 11" xfId="3392"/>
    <cellStyle name="Normal 2 4 2 28 12" xfId="3393"/>
    <cellStyle name="Normal 2 4 2 28 13" xfId="3394"/>
    <cellStyle name="Normal 2 4 2 28 14" xfId="3395"/>
    <cellStyle name="Normal 2 4 2 28 2" xfId="3396"/>
    <cellStyle name="Normal 2 4 2 28 3" xfId="3397"/>
    <cellStyle name="Normal 2 4 2 28 4" xfId="3398"/>
    <cellStyle name="Normal 2 4 2 28 5" xfId="3399"/>
    <cellStyle name="Normal 2 4 2 28 6" xfId="3400"/>
    <cellStyle name="Normal 2 4 2 28 7" xfId="3401"/>
    <cellStyle name="Normal 2 4 2 28 8" xfId="3402"/>
    <cellStyle name="Normal 2 4 2 28 9" xfId="3403"/>
    <cellStyle name="Normal 2 4 2 29" xfId="3404"/>
    <cellStyle name="Normal 2 4 2 29 10" xfId="3405"/>
    <cellStyle name="Normal 2 4 2 29 11" xfId="3406"/>
    <cellStyle name="Normal 2 4 2 29 12" xfId="3407"/>
    <cellStyle name="Normal 2 4 2 29 13" xfId="3408"/>
    <cellStyle name="Normal 2 4 2 29 14" xfId="3409"/>
    <cellStyle name="Normal 2 4 2 29 2" xfId="3410"/>
    <cellStyle name="Normal 2 4 2 29 3" xfId="3411"/>
    <cellStyle name="Normal 2 4 2 29 4" xfId="3412"/>
    <cellStyle name="Normal 2 4 2 29 5" xfId="3413"/>
    <cellStyle name="Normal 2 4 2 29 6" xfId="3414"/>
    <cellStyle name="Normal 2 4 2 29 7" xfId="3415"/>
    <cellStyle name="Normal 2 4 2 29 8" xfId="3416"/>
    <cellStyle name="Normal 2 4 2 29 9" xfId="3417"/>
    <cellStyle name="Normal 2 4 2 3" xfId="3418"/>
    <cellStyle name="Normal 2 4 2 3 2" xfId="3419"/>
    <cellStyle name="Normal 2 4 2 30" xfId="3420"/>
    <cellStyle name="Normal 2 4 2 30 10" xfId="3421"/>
    <cellStyle name="Normal 2 4 2 30 11" xfId="3422"/>
    <cellStyle name="Normal 2 4 2 30 12" xfId="3423"/>
    <cellStyle name="Normal 2 4 2 30 13" xfId="3424"/>
    <cellStyle name="Normal 2 4 2 30 14" xfId="3425"/>
    <cellStyle name="Normal 2 4 2 30 2" xfId="3426"/>
    <cellStyle name="Normal 2 4 2 30 3" xfId="3427"/>
    <cellStyle name="Normal 2 4 2 30 4" xfId="3428"/>
    <cellStyle name="Normal 2 4 2 30 5" xfId="3429"/>
    <cellStyle name="Normal 2 4 2 30 6" xfId="3430"/>
    <cellStyle name="Normal 2 4 2 30 7" xfId="3431"/>
    <cellStyle name="Normal 2 4 2 30 8" xfId="3432"/>
    <cellStyle name="Normal 2 4 2 30 9" xfId="3433"/>
    <cellStyle name="Normal 2 4 2 31" xfId="3434"/>
    <cellStyle name="Normal 2 4 2 31 10" xfId="3435"/>
    <cellStyle name="Normal 2 4 2 31 11" xfId="3436"/>
    <cellStyle name="Normal 2 4 2 31 12" xfId="3437"/>
    <cellStyle name="Normal 2 4 2 31 13" xfId="3438"/>
    <cellStyle name="Normal 2 4 2 31 14" xfId="3439"/>
    <cellStyle name="Normal 2 4 2 31 2" xfId="3440"/>
    <cellStyle name="Normal 2 4 2 31 3" xfId="3441"/>
    <cellStyle name="Normal 2 4 2 31 4" xfId="3442"/>
    <cellStyle name="Normal 2 4 2 31 5" xfId="3443"/>
    <cellStyle name="Normal 2 4 2 31 6" xfId="3444"/>
    <cellStyle name="Normal 2 4 2 31 7" xfId="3445"/>
    <cellStyle name="Normal 2 4 2 31 8" xfId="3446"/>
    <cellStyle name="Normal 2 4 2 31 9" xfId="3447"/>
    <cellStyle name="Normal 2 4 2 32" xfId="3448"/>
    <cellStyle name="Normal 2 4 2 33" xfId="3449"/>
    <cellStyle name="Normal 2 4 2 34" xfId="3450"/>
    <cellStyle name="Normal 2 4 2 35" xfId="3451"/>
    <cellStyle name="Normal 2 4 2 36" xfId="3452"/>
    <cellStyle name="Normal 2 4 2 37" xfId="3453"/>
    <cellStyle name="Normal 2 4 2 38" xfId="3454"/>
    <cellStyle name="Normal 2 4 2 39" xfId="3455"/>
    <cellStyle name="Normal 2 4 2 4" xfId="3456"/>
    <cellStyle name="Normal 2 4 2 4 2" xfId="3457"/>
    <cellStyle name="Normal 2 4 2 40" xfId="3458"/>
    <cellStyle name="Normal 2 4 2 41" xfId="3459"/>
    <cellStyle name="Normal 2 4 2 42" xfId="3460"/>
    <cellStyle name="Normal 2 4 2 43" xfId="3461"/>
    <cellStyle name="Normal 2 4 2 44" xfId="3462"/>
    <cellStyle name="Normal 2 4 2 45" xfId="3463"/>
    <cellStyle name="Normal 2 4 2 46" xfId="20705"/>
    <cellStyle name="Normal 2 4 2 5" xfId="3464"/>
    <cellStyle name="Normal 2 4 2 5 2" xfId="3465"/>
    <cellStyle name="Normal 2 4 2 6" xfId="3466"/>
    <cellStyle name="Normal 2 4 2 6 2" xfId="3467"/>
    <cellStyle name="Normal 2 4 2 7" xfId="3468"/>
    <cellStyle name="Normal 2 4 2 7 2" xfId="3469"/>
    <cellStyle name="Normal 2 4 2 8" xfId="3470"/>
    <cellStyle name="Normal 2 4 2 9" xfId="3471"/>
    <cellStyle name="Normal 2 4 20" xfId="3472"/>
    <cellStyle name="Normal 2 4 20 10" xfId="3473"/>
    <cellStyle name="Normal 2 4 20 11" xfId="3474"/>
    <cellStyle name="Normal 2 4 20 12" xfId="3475"/>
    <cellStyle name="Normal 2 4 20 13" xfId="3476"/>
    <cellStyle name="Normal 2 4 20 14" xfId="3477"/>
    <cellStyle name="Normal 2 4 20 2" xfId="3478"/>
    <cellStyle name="Normal 2 4 20 3" xfId="3479"/>
    <cellStyle name="Normal 2 4 20 4" xfId="3480"/>
    <cellStyle name="Normal 2 4 20 5" xfId="3481"/>
    <cellStyle name="Normal 2 4 20 6" xfId="3482"/>
    <cellStyle name="Normal 2 4 20 7" xfId="3483"/>
    <cellStyle name="Normal 2 4 20 8" xfId="3484"/>
    <cellStyle name="Normal 2 4 20 9" xfId="3485"/>
    <cellStyle name="Normal 2 4 21" xfId="20704"/>
    <cellStyle name="Normal 2 4 3" xfId="3486"/>
    <cellStyle name="Normal 2 4 3 10" xfId="3487"/>
    <cellStyle name="Normal 2 4 3 11" xfId="3488"/>
    <cellStyle name="Normal 2 4 3 11 2" xfId="3489"/>
    <cellStyle name="Normal 2 4 3 11 2 10" xfId="3490"/>
    <cellStyle name="Normal 2 4 3 11 2 11" xfId="3491"/>
    <cellStyle name="Normal 2 4 3 11 2 12" xfId="3492"/>
    <cellStyle name="Normal 2 4 3 11 2 13" xfId="3493"/>
    <cellStyle name="Normal 2 4 3 11 2 14" xfId="3494"/>
    <cellStyle name="Normal 2 4 3 11 2 2" xfId="3495"/>
    <cellStyle name="Normal 2 4 3 11 2 3" xfId="3496"/>
    <cellStyle name="Normal 2 4 3 11 2 4" xfId="3497"/>
    <cellStyle name="Normal 2 4 3 11 2 5" xfId="3498"/>
    <cellStyle name="Normal 2 4 3 11 2 6" xfId="3499"/>
    <cellStyle name="Normal 2 4 3 11 2 7" xfId="3500"/>
    <cellStyle name="Normal 2 4 3 11 2 8" xfId="3501"/>
    <cellStyle name="Normal 2 4 3 11 2 9" xfId="3502"/>
    <cellStyle name="Normal 2 4 3 11 3" xfId="3503"/>
    <cellStyle name="Normal 2 4 3 11 3 10" xfId="3504"/>
    <cellStyle name="Normal 2 4 3 11 3 11" xfId="3505"/>
    <cellStyle name="Normal 2 4 3 11 3 12" xfId="3506"/>
    <cellStyle name="Normal 2 4 3 11 3 13" xfId="3507"/>
    <cellStyle name="Normal 2 4 3 11 3 14" xfId="3508"/>
    <cellStyle name="Normal 2 4 3 11 3 2" xfId="3509"/>
    <cellStyle name="Normal 2 4 3 11 3 3" xfId="3510"/>
    <cellStyle name="Normal 2 4 3 11 3 4" xfId="3511"/>
    <cellStyle name="Normal 2 4 3 11 3 5" xfId="3512"/>
    <cellStyle name="Normal 2 4 3 11 3 6" xfId="3513"/>
    <cellStyle name="Normal 2 4 3 11 3 7" xfId="3514"/>
    <cellStyle name="Normal 2 4 3 11 3 8" xfId="3515"/>
    <cellStyle name="Normal 2 4 3 11 3 9" xfId="3516"/>
    <cellStyle name="Normal 2 4 3 11 4" xfId="3517"/>
    <cellStyle name="Normal 2 4 3 11 4 10" xfId="3518"/>
    <cellStyle name="Normal 2 4 3 11 4 11" xfId="3519"/>
    <cellStyle name="Normal 2 4 3 11 4 12" xfId="3520"/>
    <cellStyle name="Normal 2 4 3 11 4 13" xfId="3521"/>
    <cellStyle name="Normal 2 4 3 11 4 14" xfId="3522"/>
    <cellStyle name="Normal 2 4 3 11 4 2" xfId="3523"/>
    <cellStyle name="Normal 2 4 3 11 4 3" xfId="3524"/>
    <cellStyle name="Normal 2 4 3 11 4 4" xfId="3525"/>
    <cellStyle name="Normal 2 4 3 11 4 5" xfId="3526"/>
    <cellStyle name="Normal 2 4 3 11 4 6" xfId="3527"/>
    <cellStyle name="Normal 2 4 3 11 4 7" xfId="3528"/>
    <cellStyle name="Normal 2 4 3 11 4 8" xfId="3529"/>
    <cellStyle name="Normal 2 4 3 11 4 9" xfId="3530"/>
    <cellStyle name="Normal 2 4 3 12" xfId="3531"/>
    <cellStyle name="Normal 2 4 3 12 10" xfId="3532"/>
    <cellStyle name="Normal 2 4 3 12 11" xfId="3533"/>
    <cellStyle name="Normal 2 4 3 12 12" xfId="3534"/>
    <cellStyle name="Normal 2 4 3 12 13" xfId="3535"/>
    <cellStyle name="Normal 2 4 3 12 14" xfId="3536"/>
    <cellStyle name="Normal 2 4 3 12 2" xfId="3537"/>
    <cellStyle name="Normal 2 4 3 12 3" xfId="3538"/>
    <cellStyle name="Normal 2 4 3 12 4" xfId="3539"/>
    <cellStyle name="Normal 2 4 3 12 5" xfId="3540"/>
    <cellStyle name="Normal 2 4 3 12 6" xfId="3541"/>
    <cellStyle name="Normal 2 4 3 12 7" xfId="3542"/>
    <cellStyle name="Normal 2 4 3 12 8" xfId="3543"/>
    <cellStyle name="Normal 2 4 3 12 9" xfId="3544"/>
    <cellStyle name="Normal 2 4 3 13" xfId="3545"/>
    <cellStyle name="Normal 2 4 3 14" xfId="3546"/>
    <cellStyle name="Normal 2 4 3 15" xfId="3547"/>
    <cellStyle name="Normal 2 4 3 16" xfId="3548"/>
    <cellStyle name="Normal 2 4 3 17" xfId="3549"/>
    <cellStyle name="Normal 2 4 3 18" xfId="3550"/>
    <cellStyle name="Normal 2 4 3 19" xfId="3551"/>
    <cellStyle name="Normal 2 4 3 2" xfId="3552"/>
    <cellStyle name="Normal 2 4 3 2 2" xfId="3553"/>
    <cellStyle name="Normal 2 4 3 2 2 2" xfId="3554"/>
    <cellStyle name="Normal 2 4 3 2 2 2 2" xfId="3555"/>
    <cellStyle name="Normal 2 4 3 2 2 2 3" xfId="3556"/>
    <cellStyle name="Normal 2 4 3 2 2 2 4" xfId="3557"/>
    <cellStyle name="Normal 2 4 3 2 2 3" xfId="3558"/>
    <cellStyle name="Normal 2 4 3 2 2 4" xfId="3559"/>
    <cellStyle name="Normal 2 4 3 2 2 5" xfId="3560"/>
    <cellStyle name="Normal 2 4 3 2 3" xfId="3561"/>
    <cellStyle name="Normal 2 4 3 2 3 2" xfId="3562"/>
    <cellStyle name="Normal 2 4 3 2 3 3" xfId="3563"/>
    <cellStyle name="Normal 2 4 3 2 3 4" xfId="3564"/>
    <cellStyle name="Normal 2 4 3 2 4" xfId="3565"/>
    <cellStyle name="Normal 2 4 3 2 5" xfId="3566"/>
    <cellStyle name="Normal 2 4 3 2 6" xfId="3567"/>
    <cellStyle name="Normal 2 4 3 20" xfId="3568"/>
    <cellStyle name="Normal 2 4 3 21" xfId="3569"/>
    <cellStyle name="Normal 2 4 3 22" xfId="3570"/>
    <cellStyle name="Normal 2 4 3 23" xfId="3571"/>
    <cellStyle name="Normal 2 4 3 24" xfId="3572"/>
    <cellStyle name="Normal 2 4 3 25" xfId="3573"/>
    <cellStyle name="Normal 2 4 3 26" xfId="3574"/>
    <cellStyle name="Normal 2 4 3 27" xfId="3575"/>
    <cellStyle name="Normal 2 4 3 28" xfId="3576"/>
    <cellStyle name="Normal 2 4 3 3" xfId="3577"/>
    <cellStyle name="Normal 2 4 3 4" xfId="3578"/>
    <cellStyle name="Normal 2 4 3 5" xfId="3579"/>
    <cellStyle name="Normal 2 4 3 6" xfId="3580"/>
    <cellStyle name="Normal 2 4 3 7" xfId="3581"/>
    <cellStyle name="Normal 2 4 3 8" xfId="3582"/>
    <cellStyle name="Normal 2 4 3 9" xfId="3583"/>
    <cellStyle name="Normal 2 4 4" xfId="3584"/>
    <cellStyle name="Normal 2 4 4 10" xfId="3585"/>
    <cellStyle name="Normal 2 4 4 11" xfId="3586"/>
    <cellStyle name="Normal 2 4 4 12" xfId="3587"/>
    <cellStyle name="Normal 2 4 4 13" xfId="3588"/>
    <cellStyle name="Normal 2 4 4 14" xfId="3589"/>
    <cellStyle name="Normal 2 4 4 15" xfId="3590"/>
    <cellStyle name="Normal 2 4 4 16" xfId="3591"/>
    <cellStyle name="Normal 2 4 4 17" xfId="3592"/>
    <cellStyle name="Normal 2 4 4 18" xfId="3593"/>
    <cellStyle name="Normal 2 4 4 19" xfId="3594"/>
    <cellStyle name="Normal 2 4 4 2" xfId="3595"/>
    <cellStyle name="Normal 2 4 4 2 2" xfId="3596"/>
    <cellStyle name="Normal 2 4 4 2 2 10" xfId="3597"/>
    <cellStyle name="Normal 2 4 4 2 2 11" xfId="3598"/>
    <cellStyle name="Normal 2 4 4 2 2 12" xfId="3599"/>
    <cellStyle name="Normal 2 4 4 2 2 13" xfId="3600"/>
    <cellStyle name="Normal 2 4 4 2 2 14" xfId="3601"/>
    <cellStyle name="Normal 2 4 4 2 2 15" xfId="3602"/>
    <cellStyle name="Normal 2 4 4 2 2 16" xfId="3603"/>
    <cellStyle name="Normal 2 4 4 2 2 17" xfId="3604"/>
    <cellStyle name="Normal 2 4 4 2 2 2" xfId="3605"/>
    <cellStyle name="Normal 2 4 4 2 2 3" xfId="3606"/>
    <cellStyle name="Normal 2 4 4 2 2 4" xfId="3607"/>
    <cellStyle name="Normal 2 4 4 2 2 5" xfId="3608"/>
    <cellStyle name="Normal 2 4 4 2 2 6" xfId="3609"/>
    <cellStyle name="Normal 2 4 4 2 2 7" xfId="3610"/>
    <cellStyle name="Normal 2 4 4 2 2 8" xfId="3611"/>
    <cellStyle name="Normal 2 4 4 2 2 9" xfId="3612"/>
    <cellStyle name="Normal 2 4 4 2 3" xfId="3613"/>
    <cellStyle name="Normal 2 4 4 2 4" xfId="3614"/>
    <cellStyle name="Normal 2 4 4 2 4 10" xfId="3615"/>
    <cellStyle name="Normal 2 4 4 2 4 11" xfId="3616"/>
    <cellStyle name="Normal 2 4 4 2 4 12" xfId="3617"/>
    <cellStyle name="Normal 2 4 4 2 4 13" xfId="3618"/>
    <cellStyle name="Normal 2 4 4 2 4 14" xfId="3619"/>
    <cellStyle name="Normal 2 4 4 2 4 2" xfId="3620"/>
    <cellStyle name="Normal 2 4 4 2 4 3" xfId="3621"/>
    <cellStyle name="Normal 2 4 4 2 4 4" xfId="3622"/>
    <cellStyle name="Normal 2 4 4 2 4 5" xfId="3623"/>
    <cellStyle name="Normal 2 4 4 2 4 6" xfId="3624"/>
    <cellStyle name="Normal 2 4 4 2 4 7" xfId="3625"/>
    <cellStyle name="Normal 2 4 4 2 4 8" xfId="3626"/>
    <cellStyle name="Normal 2 4 4 2 4 9" xfId="3627"/>
    <cellStyle name="Normal 2 4 4 2 5" xfId="3628"/>
    <cellStyle name="Normal 2 4 4 2 5 10" xfId="3629"/>
    <cellStyle name="Normal 2 4 4 2 5 11" xfId="3630"/>
    <cellStyle name="Normal 2 4 4 2 5 12" xfId="3631"/>
    <cellStyle name="Normal 2 4 4 2 5 13" xfId="3632"/>
    <cellStyle name="Normal 2 4 4 2 5 14" xfId="3633"/>
    <cellStyle name="Normal 2 4 4 2 5 2" xfId="3634"/>
    <cellStyle name="Normal 2 4 4 2 5 3" xfId="3635"/>
    <cellStyle name="Normal 2 4 4 2 5 4" xfId="3636"/>
    <cellStyle name="Normal 2 4 4 2 5 5" xfId="3637"/>
    <cellStyle name="Normal 2 4 4 2 5 6" xfId="3638"/>
    <cellStyle name="Normal 2 4 4 2 5 7" xfId="3639"/>
    <cellStyle name="Normal 2 4 4 2 5 8" xfId="3640"/>
    <cellStyle name="Normal 2 4 4 2 5 9" xfId="3641"/>
    <cellStyle name="Normal 2 4 4 3" xfId="3642"/>
    <cellStyle name="Normal 2 4 4 3 2" xfId="3643"/>
    <cellStyle name="Normal 2 4 4 3 2 10" xfId="3644"/>
    <cellStyle name="Normal 2 4 4 3 2 11" xfId="3645"/>
    <cellStyle name="Normal 2 4 4 3 2 12" xfId="3646"/>
    <cellStyle name="Normal 2 4 4 3 2 13" xfId="3647"/>
    <cellStyle name="Normal 2 4 4 3 2 14" xfId="3648"/>
    <cellStyle name="Normal 2 4 4 3 2 2" xfId="3649"/>
    <cellStyle name="Normal 2 4 4 3 2 3" xfId="3650"/>
    <cellStyle name="Normal 2 4 4 3 2 4" xfId="3651"/>
    <cellStyle name="Normal 2 4 4 3 2 5" xfId="3652"/>
    <cellStyle name="Normal 2 4 4 3 2 6" xfId="3653"/>
    <cellStyle name="Normal 2 4 4 3 2 7" xfId="3654"/>
    <cellStyle name="Normal 2 4 4 3 2 8" xfId="3655"/>
    <cellStyle name="Normal 2 4 4 3 2 9" xfId="3656"/>
    <cellStyle name="Normal 2 4 4 3 3" xfId="3657"/>
    <cellStyle name="Normal 2 4 4 3 3 10" xfId="3658"/>
    <cellStyle name="Normal 2 4 4 3 3 11" xfId="3659"/>
    <cellStyle name="Normal 2 4 4 3 3 12" xfId="3660"/>
    <cellStyle name="Normal 2 4 4 3 3 13" xfId="3661"/>
    <cellStyle name="Normal 2 4 4 3 3 14" xfId="3662"/>
    <cellStyle name="Normal 2 4 4 3 3 2" xfId="3663"/>
    <cellStyle name="Normal 2 4 4 3 3 3" xfId="3664"/>
    <cellStyle name="Normal 2 4 4 3 3 4" xfId="3665"/>
    <cellStyle name="Normal 2 4 4 3 3 5" xfId="3666"/>
    <cellStyle name="Normal 2 4 4 3 3 6" xfId="3667"/>
    <cellStyle name="Normal 2 4 4 3 3 7" xfId="3668"/>
    <cellStyle name="Normal 2 4 4 3 3 8" xfId="3669"/>
    <cellStyle name="Normal 2 4 4 3 3 9" xfId="3670"/>
    <cellStyle name="Normal 2 4 4 3 4" xfId="3671"/>
    <cellStyle name="Normal 2 4 4 3 4 10" xfId="3672"/>
    <cellStyle name="Normal 2 4 4 3 4 11" xfId="3673"/>
    <cellStyle name="Normal 2 4 4 3 4 12" xfId="3674"/>
    <cellStyle name="Normal 2 4 4 3 4 13" xfId="3675"/>
    <cellStyle name="Normal 2 4 4 3 4 14" xfId="3676"/>
    <cellStyle name="Normal 2 4 4 3 4 2" xfId="3677"/>
    <cellStyle name="Normal 2 4 4 3 4 3" xfId="3678"/>
    <cellStyle name="Normal 2 4 4 3 4 4" xfId="3679"/>
    <cellStyle name="Normal 2 4 4 3 4 5" xfId="3680"/>
    <cellStyle name="Normal 2 4 4 3 4 6" xfId="3681"/>
    <cellStyle name="Normal 2 4 4 3 4 7" xfId="3682"/>
    <cellStyle name="Normal 2 4 4 3 4 8" xfId="3683"/>
    <cellStyle name="Normal 2 4 4 3 4 9" xfId="3684"/>
    <cellStyle name="Normal 2 4 4 4" xfId="3685"/>
    <cellStyle name="Normal 2 4 4 5" xfId="3686"/>
    <cellStyle name="Normal 2 4 4 6" xfId="3687"/>
    <cellStyle name="Normal 2 4 4 7" xfId="3688"/>
    <cellStyle name="Normal 2 4 4 8" xfId="3689"/>
    <cellStyle name="Normal 2 4 4 9" xfId="3690"/>
    <cellStyle name="Normal 2 4 5" xfId="3691"/>
    <cellStyle name="Normal 2 4 5 10" xfId="3692"/>
    <cellStyle name="Normal 2 4 5 11" xfId="3693"/>
    <cellStyle name="Normal 2 4 5 12" xfId="3694"/>
    <cellStyle name="Normal 2 4 5 13" xfId="3695"/>
    <cellStyle name="Normal 2 4 5 14" xfId="3696"/>
    <cellStyle name="Normal 2 4 5 15" xfId="3697"/>
    <cellStyle name="Normal 2 4 5 16" xfId="3698"/>
    <cellStyle name="Normal 2 4 5 17" xfId="3699"/>
    <cellStyle name="Normal 2 4 5 18" xfId="3700"/>
    <cellStyle name="Normal 2 4 5 19" xfId="3701"/>
    <cellStyle name="Normal 2 4 5 2" xfId="3702"/>
    <cellStyle name="Normal 2 4 5 2 2" xfId="3703"/>
    <cellStyle name="Normal 2 4 5 2 2 10" xfId="3704"/>
    <cellStyle name="Normal 2 4 5 2 2 11" xfId="3705"/>
    <cellStyle name="Normal 2 4 5 2 2 12" xfId="3706"/>
    <cellStyle name="Normal 2 4 5 2 2 13" xfId="3707"/>
    <cellStyle name="Normal 2 4 5 2 2 14" xfId="3708"/>
    <cellStyle name="Normal 2 4 5 2 2 15" xfId="3709"/>
    <cellStyle name="Normal 2 4 5 2 2 16" xfId="3710"/>
    <cellStyle name="Normal 2 4 5 2 2 17" xfId="3711"/>
    <cellStyle name="Normal 2 4 5 2 2 2" xfId="3712"/>
    <cellStyle name="Normal 2 4 5 2 2 3" xfId="3713"/>
    <cellStyle name="Normal 2 4 5 2 2 4" xfId="3714"/>
    <cellStyle name="Normal 2 4 5 2 2 5" xfId="3715"/>
    <cellStyle name="Normal 2 4 5 2 2 6" xfId="3716"/>
    <cellStyle name="Normal 2 4 5 2 2 7" xfId="3717"/>
    <cellStyle name="Normal 2 4 5 2 2 8" xfId="3718"/>
    <cellStyle name="Normal 2 4 5 2 2 9" xfId="3719"/>
    <cellStyle name="Normal 2 4 5 2 3" xfId="3720"/>
    <cellStyle name="Normal 2 4 5 2 4" xfId="3721"/>
    <cellStyle name="Normal 2 4 5 2 4 10" xfId="3722"/>
    <cellStyle name="Normal 2 4 5 2 4 11" xfId="3723"/>
    <cellStyle name="Normal 2 4 5 2 4 12" xfId="3724"/>
    <cellStyle name="Normal 2 4 5 2 4 13" xfId="3725"/>
    <cellStyle name="Normal 2 4 5 2 4 14" xfId="3726"/>
    <cellStyle name="Normal 2 4 5 2 4 2" xfId="3727"/>
    <cellStyle name="Normal 2 4 5 2 4 3" xfId="3728"/>
    <cellStyle name="Normal 2 4 5 2 4 4" xfId="3729"/>
    <cellStyle name="Normal 2 4 5 2 4 5" xfId="3730"/>
    <cellStyle name="Normal 2 4 5 2 4 6" xfId="3731"/>
    <cellStyle name="Normal 2 4 5 2 4 7" xfId="3732"/>
    <cellStyle name="Normal 2 4 5 2 4 8" xfId="3733"/>
    <cellStyle name="Normal 2 4 5 2 4 9" xfId="3734"/>
    <cellStyle name="Normal 2 4 5 2 5" xfId="3735"/>
    <cellStyle name="Normal 2 4 5 2 5 10" xfId="3736"/>
    <cellStyle name="Normal 2 4 5 2 5 11" xfId="3737"/>
    <cellStyle name="Normal 2 4 5 2 5 12" xfId="3738"/>
    <cellStyle name="Normal 2 4 5 2 5 13" xfId="3739"/>
    <cellStyle name="Normal 2 4 5 2 5 14" xfId="3740"/>
    <cellStyle name="Normal 2 4 5 2 5 2" xfId="3741"/>
    <cellStyle name="Normal 2 4 5 2 5 3" xfId="3742"/>
    <cellStyle name="Normal 2 4 5 2 5 4" xfId="3743"/>
    <cellStyle name="Normal 2 4 5 2 5 5" xfId="3744"/>
    <cellStyle name="Normal 2 4 5 2 5 6" xfId="3745"/>
    <cellStyle name="Normal 2 4 5 2 5 7" xfId="3746"/>
    <cellStyle name="Normal 2 4 5 2 5 8" xfId="3747"/>
    <cellStyle name="Normal 2 4 5 2 5 9" xfId="3748"/>
    <cellStyle name="Normal 2 4 5 3" xfId="3749"/>
    <cellStyle name="Normal 2 4 5 3 2" xfId="3750"/>
    <cellStyle name="Normal 2 4 5 3 2 10" xfId="3751"/>
    <cellStyle name="Normal 2 4 5 3 2 11" xfId="3752"/>
    <cellStyle name="Normal 2 4 5 3 2 12" xfId="3753"/>
    <cellStyle name="Normal 2 4 5 3 2 13" xfId="3754"/>
    <cellStyle name="Normal 2 4 5 3 2 14" xfId="3755"/>
    <cellStyle name="Normal 2 4 5 3 2 2" xfId="3756"/>
    <cellStyle name="Normal 2 4 5 3 2 3" xfId="3757"/>
    <cellStyle name="Normal 2 4 5 3 2 4" xfId="3758"/>
    <cellStyle name="Normal 2 4 5 3 2 5" xfId="3759"/>
    <cellStyle name="Normal 2 4 5 3 2 6" xfId="3760"/>
    <cellStyle name="Normal 2 4 5 3 2 7" xfId="3761"/>
    <cellStyle name="Normal 2 4 5 3 2 8" xfId="3762"/>
    <cellStyle name="Normal 2 4 5 3 2 9" xfId="3763"/>
    <cellStyle name="Normal 2 4 5 3 3" xfId="3764"/>
    <cellStyle name="Normal 2 4 5 3 3 10" xfId="3765"/>
    <cellStyle name="Normal 2 4 5 3 3 11" xfId="3766"/>
    <cellStyle name="Normal 2 4 5 3 3 12" xfId="3767"/>
    <cellStyle name="Normal 2 4 5 3 3 13" xfId="3768"/>
    <cellStyle name="Normal 2 4 5 3 3 14" xfId="3769"/>
    <cellStyle name="Normal 2 4 5 3 3 2" xfId="3770"/>
    <cellStyle name="Normal 2 4 5 3 3 3" xfId="3771"/>
    <cellStyle name="Normal 2 4 5 3 3 4" xfId="3772"/>
    <cellStyle name="Normal 2 4 5 3 3 5" xfId="3773"/>
    <cellStyle name="Normal 2 4 5 3 3 6" xfId="3774"/>
    <cellStyle name="Normal 2 4 5 3 3 7" xfId="3775"/>
    <cellStyle name="Normal 2 4 5 3 3 8" xfId="3776"/>
    <cellStyle name="Normal 2 4 5 3 3 9" xfId="3777"/>
    <cellStyle name="Normal 2 4 5 3 4" xfId="3778"/>
    <cellStyle name="Normal 2 4 5 3 4 10" xfId="3779"/>
    <cellStyle name="Normal 2 4 5 3 4 11" xfId="3780"/>
    <cellStyle name="Normal 2 4 5 3 4 12" xfId="3781"/>
    <cellStyle name="Normal 2 4 5 3 4 13" xfId="3782"/>
    <cellStyle name="Normal 2 4 5 3 4 14" xfId="3783"/>
    <cellStyle name="Normal 2 4 5 3 4 2" xfId="3784"/>
    <cellStyle name="Normal 2 4 5 3 4 3" xfId="3785"/>
    <cellStyle name="Normal 2 4 5 3 4 4" xfId="3786"/>
    <cellStyle name="Normal 2 4 5 3 4 5" xfId="3787"/>
    <cellStyle name="Normal 2 4 5 3 4 6" xfId="3788"/>
    <cellStyle name="Normal 2 4 5 3 4 7" xfId="3789"/>
    <cellStyle name="Normal 2 4 5 3 4 8" xfId="3790"/>
    <cellStyle name="Normal 2 4 5 3 4 9" xfId="3791"/>
    <cellStyle name="Normal 2 4 5 4" xfId="3792"/>
    <cellStyle name="Normal 2 4 5 5" xfId="3793"/>
    <cellStyle name="Normal 2 4 5 6" xfId="3794"/>
    <cellStyle name="Normal 2 4 5 7" xfId="3795"/>
    <cellStyle name="Normal 2 4 5 8" xfId="3796"/>
    <cellStyle name="Normal 2 4 5 9" xfId="3797"/>
    <cellStyle name="Normal 2 4 6" xfId="3798"/>
    <cellStyle name="Normal 2 4 7" xfId="3799"/>
    <cellStyle name="Normal 2 4 8" xfId="3800"/>
    <cellStyle name="Normal 2 4 9" xfId="3801"/>
    <cellStyle name="Normal 2 40" xfId="3802"/>
    <cellStyle name="Normal 2 41" xfId="3803"/>
    <cellStyle name="Normal 2 42" xfId="3804"/>
    <cellStyle name="Normal 2 43" xfId="3805"/>
    <cellStyle name="Normal 2 44" xfId="3806"/>
    <cellStyle name="Normal 2 45" xfId="3807"/>
    <cellStyle name="Normal 2 46" xfId="3808"/>
    <cellStyle name="Normal 2 47" xfId="3809"/>
    <cellStyle name="Normal 2 48" xfId="3810"/>
    <cellStyle name="Normal 2 49" xfId="3811"/>
    <cellStyle name="Normal 2 49 10" xfId="3812"/>
    <cellStyle name="Normal 2 49 10 10" xfId="3813"/>
    <cellStyle name="Normal 2 49 10 11" xfId="3814"/>
    <cellStyle name="Normal 2 49 10 12" xfId="3815"/>
    <cellStyle name="Normal 2 49 10 13" xfId="3816"/>
    <cellStyle name="Normal 2 49 10 14" xfId="3817"/>
    <cellStyle name="Normal 2 49 10 2" xfId="3818"/>
    <cellStyle name="Normal 2 49 10 3" xfId="3819"/>
    <cellStyle name="Normal 2 49 10 4" xfId="3820"/>
    <cellStyle name="Normal 2 49 10 5" xfId="3821"/>
    <cellStyle name="Normal 2 49 10 6" xfId="3822"/>
    <cellStyle name="Normal 2 49 10 7" xfId="3823"/>
    <cellStyle name="Normal 2 49 10 8" xfId="3824"/>
    <cellStyle name="Normal 2 49 10 9" xfId="3825"/>
    <cellStyle name="Normal 2 49 11" xfId="3826"/>
    <cellStyle name="Normal 2 49 12" xfId="3827"/>
    <cellStyle name="Normal 2 49 13" xfId="3828"/>
    <cellStyle name="Normal 2 49 14" xfId="3829"/>
    <cellStyle name="Normal 2 49 15" xfId="3830"/>
    <cellStyle name="Normal 2 49 16" xfId="3831"/>
    <cellStyle name="Normal 2 49 17" xfId="3832"/>
    <cellStyle name="Normal 2 49 18" xfId="3833"/>
    <cellStyle name="Normal 2 49 19" xfId="3834"/>
    <cellStyle name="Normal 2 49 2" xfId="3835"/>
    <cellStyle name="Normal 2 49 2 10" xfId="3836"/>
    <cellStyle name="Normal 2 49 2 11" xfId="3837"/>
    <cellStyle name="Normal 2 49 2 12" xfId="3838"/>
    <cellStyle name="Normal 2 49 2 13" xfId="3839"/>
    <cellStyle name="Normal 2 49 2 14" xfId="3840"/>
    <cellStyle name="Normal 2 49 2 15" xfId="3841"/>
    <cellStyle name="Normal 2 49 2 2" xfId="3842"/>
    <cellStyle name="Normal 2 49 2 2 10" xfId="3843"/>
    <cellStyle name="Normal 2 49 2 2 11" xfId="3844"/>
    <cellStyle name="Normal 2 49 2 2 12" xfId="3845"/>
    <cellStyle name="Normal 2 49 2 2 13" xfId="3846"/>
    <cellStyle name="Normal 2 49 2 2 14" xfId="3847"/>
    <cellStyle name="Normal 2 49 2 2 2" xfId="3848"/>
    <cellStyle name="Normal 2 49 2 2 3" xfId="3849"/>
    <cellStyle name="Normal 2 49 2 2 4" xfId="3850"/>
    <cellStyle name="Normal 2 49 2 2 5" xfId="3851"/>
    <cellStyle name="Normal 2 49 2 2 6" xfId="3852"/>
    <cellStyle name="Normal 2 49 2 2 7" xfId="3853"/>
    <cellStyle name="Normal 2 49 2 2 8" xfId="3854"/>
    <cellStyle name="Normal 2 49 2 2 9" xfId="3855"/>
    <cellStyle name="Normal 2 49 2 3" xfId="3856"/>
    <cellStyle name="Normal 2 49 2 4" xfId="3857"/>
    <cellStyle name="Normal 2 49 2 5" xfId="3858"/>
    <cellStyle name="Normal 2 49 2 6" xfId="3859"/>
    <cellStyle name="Normal 2 49 2 7" xfId="3860"/>
    <cellStyle name="Normal 2 49 2 8" xfId="3861"/>
    <cellStyle name="Normal 2 49 2 9" xfId="3862"/>
    <cellStyle name="Normal 2 49 20" xfId="3863"/>
    <cellStyle name="Normal 2 49 21" xfId="3864"/>
    <cellStyle name="Normal 2 49 22" xfId="3865"/>
    <cellStyle name="Normal 2 49 23" xfId="3866"/>
    <cellStyle name="Normal 2 49 3" xfId="3867"/>
    <cellStyle name="Normal 2 49 3 10" xfId="3868"/>
    <cellStyle name="Normal 2 49 3 11" xfId="3869"/>
    <cellStyle name="Normal 2 49 3 12" xfId="3870"/>
    <cellStyle name="Normal 2 49 3 13" xfId="3871"/>
    <cellStyle name="Normal 2 49 3 14" xfId="3872"/>
    <cellStyle name="Normal 2 49 3 15" xfId="3873"/>
    <cellStyle name="Normal 2 49 3 2" xfId="3874"/>
    <cellStyle name="Normal 2 49 3 2 10" xfId="3875"/>
    <cellStyle name="Normal 2 49 3 2 11" xfId="3876"/>
    <cellStyle name="Normal 2 49 3 2 12" xfId="3877"/>
    <cellStyle name="Normal 2 49 3 2 13" xfId="3878"/>
    <cellStyle name="Normal 2 49 3 2 14" xfId="3879"/>
    <cellStyle name="Normal 2 49 3 2 2" xfId="3880"/>
    <cellStyle name="Normal 2 49 3 2 3" xfId="3881"/>
    <cellStyle name="Normal 2 49 3 2 4" xfId="3882"/>
    <cellStyle name="Normal 2 49 3 2 5" xfId="3883"/>
    <cellStyle name="Normal 2 49 3 2 6" xfId="3884"/>
    <cellStyle name="Normal 2 49 3 2 7" xfId="3885"/>
    <cellStyle name="Normal 2 49 3 2 8" xfId="3886"/>
    <cellStyle name="Normal 2 49 3 2 9" xfId="3887"/>
    <cellStyle name="Normal 2 49 3 3" xfId="3888"/>
    <cellStyle name="Normal 2 49 3 4" xfId="3889"/>
    <cellStyle name="Normal 2 49 3 5" xfId="3890"/>
    <cellStyle name="Normal 2 49 3 6" xfId="3891"/>
    <cellStyle name="Normal 2 49 3 7" xfId="3892"/>
    <cellStyle name="Normal 2 49 3 8" xfId="3893"/>
    <cellStyle name="Normal 2 49 3 9" xfId="3894"/>
    <cellStyle name="Normal 2 49 4" xfId="3895"/>
    <cellStyle name="Normal 2 49 4 10" xfId="3896"/>
    <cellStyle name="Normal 2 49 4 11" xfId="3897"/>
    <cellStyle name="Normal 2 49 4 12" xfId="3898"/>
    <cellStyle name="Normal 2 49 4 13" xfId="3899"/>
    <cellStyle name="Normal 2 49 4 14" xfId="3900"/>
    <cellStyle name="Normal 2 49 4 15" xfId="3901"/>
    <cellStyle name="Normal 2 49 4 2" xfId="3902"/>
    <cellStyle name="Normal 2 49 4 2 10" xfId="3903"/>
    <cellStyle name="Normal 2 49 4 2 11" xfId="3904"/>
    <cellStyle name="Normal 2 49 4 2 12" xfId="3905"/>
    <cellStyle name="Normal 2 49 4 2 13" xfId="3906"/>
    <cellStyle name="Normal 2 49 4 2 14" xfId="3907"/>
    <cellStyle name="Normal 2 49 4 2 2" xfId="3908"/>
    <cellStyle name="Normal 2 49 4 2 3" xfId="3909"/>
    <cellStyle name="Normal 2 49 4 2 4" xfId="3910"/>
    <cellStyle name="Normal 2 49 4 2 5" xfId="3911"/>
    <cellStyle name="Normal 2 49 4 2 6" xfId="3912"/>
    <cellStyle name="Normal 2 49 4 2 7" xfId="3913"/>
    <cellStyle name="Normal 2 49 4 2 8" xfId="3914"/>
    <cellStyle name="Normal 2 49 4 2 9" xfId="3915"/>
    <cellStyle name="Normal 2 49 4 3" xfId="3916"/>
    <cellStyle name="Normal 2 49 4 4" xfId="3917"/>
    <cellStyle name="Normal 2 49 4 5" xfId="3918"/>
    <cellStyle name="Normal 2 49 4 6" xfId="3919"/>
    <cellStyle name="Normal 2 49 4 7" xfId="3920"/>
    <cellStyle name="Normal 2 49 4 8" xfId="3921"/>
    <cellStyle name="Normal 2 49 4 9" xfId="3922"/>
    <cellStyle name="Normal 2 49 5" xfId="3923"/>
    <cellStyle name="Normal 2 49 5 10" xfId="3924"/>
    <cellStyle name="Normal 2 49 5 11" xfId="3925"/>
    <cellStyle name="Normal 2 49 5 12" xfId="3926"/>
    <cellStyle name="Normal 2 49 5 13" xfId="3927"/>
    <cellStyle name="Normal 2 49 5 14" xfId="3928"/>
    <cellStyle name="Normal 2 49 5 2" xfId="3929"/>
    <cellStyle name="Normal 2 49 5 3" xfId="3930"/>
    <cellStyle name="Normal 2 49 5 4" xfId="3931"/>
    <cellStyle name="Normal 2 49 5 5" xfId="3932"/>
    <cellStyle name="Normal 2 49 5 6" xfId="3933"/>
    <cellStyle name="Normal 2 49 5 7" xfId="3934"/>
    <cellStyle name="Normal 2 49 5 8" xfId="3935"/>
    <cellStyle name="Normal 2 49 5 9" xfId="3936"/>
    <cellStyle name="Normal 2 49 6" xfId="3937"/>
    <cellStyle name="Normal 2 49 6 10" xfId="3938"/>
    <cellStyle name="Normal 2 49 6 11" xfId="3939"/>
    <cellStyle name="Normal 2 49 6 12" xfId="3940"/>
    <cellStyle name="Normal 2 49 6 13" xfId="3941"/>
    <cellStyle name="Normal 2 49 6 14" xfId="3942"/>
    <cellStyle name="Normal 2 49 6 2" xfId="3943"/>
    <cellStyle name="Normal 2 49 6 3" xfId="3944"/>
    <cellStyle name="Normal 2 49 6 4" xfId="3945"/>
    <cellStyle name="Normal 2 49 6 5" xfId="3946"/>
    <cellStyle name="Normal 2 49 6 6" xfId="3947"/>
    <cellStyle name="Normal 2 49 6 7" xfId="3948"/>
    <cellStyle name="Normal 2 49 6 8" xfId="3949"/>
    <cellStyle name="Normal 2 49 6 9" xfId="3950"/>
    <cellStyle name="Normal 2 49 7" xfId="3951"/>
    <cellStyle name="Normal 2 49 7 10" xfId="3952"/>
    <cellStyle name="Normal 2 49 7 11" xfId="3953"/>
    <cellStyle name="Normal 2 49 7 12" xfId="3954"/>
    <cellStyle name="Normal 2 49 7 13" xfId="3955"/>
    <cellStyle name="Normal 2 49 7 14" xfId="3956"/>
    <cellStyle name="Normal 2 49 7 2" xfId="3957"/>
    <cellStyle name="Normal 2 49 7 3" xfId="3958"/>
    <cellStyle name="Normal 2 49 7 4" xfId="3959"/>
    <cellStyle name="Normal 2 49 7 5" xfId="3960"/>
    <cellStyle name="Normal 2 49 7 6" xfId="3961"/>
    <cellStyle name="Normal 2 49 7 7" xfId="3962"/>
    <cellStyle name="Normal 2 49 7 8" xfId="3963"/>
    <cellStyle name="Normal 2 49 7 9" xfId="3964"/>
    <cellStyle name="Normal 2 49 8" xfId="3965"/>
    <cellStyle name="Normal 2 49 8 10" xfId="3966"/>
    <cellStyle name="Normal 2 49 8 11" xfId="3967"/>
    <cellStyle name="Normal 2 49 8 12" xfId="3968"/>
    <cellStyle name="Normal 2 49 8 13" xfId="3969"/>
    <cellStyle name="Normal 2 49 8 14" xfId="3970"/>
    <cellStyle name="Normal 2 49 8 2" xfId="3971"/>
    <cellStyle name="Normal 2 49 8 3" xfId="3972"/>
    <cellStyle name="Normal 2 49 8 4" xfId="3973"/>
    <cellStyle name="Normal 2 49 8 5" xfId="3974"/>
    <cellStyle name="Normal 2 49 8 6" xfId="3975"/>
    <cellStyle name="Normal 2 49 8 7" xfId="3976"/>
    <cellStyle name="Normal 2 49 8 8" xfId="3977"/>
    <cellStyle name="Normal 2 49 8 9" xfId="3978"/>
    <cellStyle name="Normal 2 49 9" xfId="3979"/>
    <cellStyle name="Normal 2 49 9 10" xfId="3980"/>
    <cellStyle name="Normal 2 49 9 11" xfId="3981"/>
    <cellStyle name="Normal 2 49 9 12" xfId="3982"/>
    <cellStyle name="Normal 2 49 9 13" xfId="3983"/>
    <cellStyle name="Normal 2 49 9 14" xfId="3984"/>
    <cellStyle name="Normal 2 49 9 2" xfId="3985"/>
    <cellStyle name="Normal 2 49 9 3" xfId="3986"/>
    <cellStyle name="Normal 2 49 9 4" xfId="3987"/>
    <cellStyle name="Normal 2 49 9 5" xfId="3988"/>
    <cellStyle name="Normal 2 49 9 6" xfId="3989"/>
    <cellStyle name="Normal 2 49 9 7" xfId="3990"/>
    <cellStyle name="Normal 2 49 9 8" xfId="3991"/>
    <cellStyle name="Normal 2 49 9 9" xfId="3992"/>
    <cellStyle name="Normal 2 5" xfId="3993"/>
    <cellStyle name="Normal 2 5 2" xfId="3994"/>
    <cellStyle name="Normal 2 5 2 2" xfId="3995"/>
    <cellStyle name="Normal 2 5 2 2 2" xfId="3996"/>
    <cellStyle name="Normal 2 5 2 3" xfId="3997"/>
    <cellStyle name="Normal 2 5 2 3 2" xfId="3998"/>
    <cellStyle name="Normal 2 5 2 4" xfId="3999"/>
    <cellStyle name="Normal 2 5 2 4 2" xfId="4000"/>
    <cellStyle name="Normal 2 5 2 5" xfId="4001"/>
    <cellStyle name="Normal 2 5 2 5 2" xfId="4002"/>
    <cellStyle name="Normal 2 5 2 6" xfId="4003"/>
    <cellStyle name="Normal 2 5 2 6 2" xfId="4004"/>
    <cellStyle name="Normal 2 5 2 7" xfId="4005"/>
    <cellStyle name="Normal 2 5 2 7 2" xfId="4006"/>
    <cellStyle name="Normal 2 5 3" xfId="4007"/>
    <cellStyle name="Normal 2 5 4" xfId="4008"/>
    <cellStyle name="Normal 2 5 5" xfId="4009"/>
    <cellStyle name="Normal 2 5 6" xfId="4010"/>
    <cellStyle name="Normal 2 5 7" xfId="4011"/>
    <cellStyle name="Normal 2 5 8" xfId="4012"/>
    <cellStyle name="Normal 2 50" xfId="4013"/>
    <cellStyle name="Normal 2 50 10" xfId="4014"/>
    <cellStyle name="Normal 2 50 10 10" xfId="4015"/>
    <cellStyle name="Normal 2 50 10 11" xfId="4016"/>
    <cellStyle name="Normal 2 50 10 12" xfId="4017"/>
    <cellStyle name="Normal 2 50 10 13" xfId="4018"/>
    <cellStyle name="Normal 2 50 10 14" xfId="4019"/>
    <cellStyle name="Normal 2 50 10 2" xfId="4020"/>
    <cellStyle name="Normal 2 50 10 3" xfId="4021"/>
    <cellStyle name="Normal 2 50 10 4" xfId="4022"/>
    <cellStyle name="Normal 2 50 10 5" xfId="4023"/>
    <cellStyle name="Normal 2 50 10 6" xfId="4024"/>
    <cellStyle name="Normal 2 50 10 7" xfId="4025"/>
    <cellStyle name="Normal 2 50 10 8" xfId="4026"/>
    <cellStyle name="Normal 2 50 10 9" xfId="4027"/>
    <cellStyle name="Normal 2 50 11" xfId="4028"/>
    <cellStyle name="Normal 2 50 12" xfId="4029"/>
    <cellStyle name="Normal 2 50 13" xfId="4030"/>
    <cellStyle name="Normal 2 50 14" xfId="4031"/>
    <cellStyle name="Normal 2 50 15" xfId="4032"/>
    <cellStyle name="Normal 2 50 16" xfId="4033"/>
    <cellStyle name="Normal 2 50 17" xfId="4034"/>
    <cellStyle name="Normal 2 50 18" xfId="4035"/>
    <cellStyle name="Normal 2 50 19" xfId="4036"/>
    <cellStyle name="Normal 2 50 2" xfId="4037"/>
    <cellStyle name="Normal 2 50 2 10" xfId="4038"/>
    <cellStyle name="Normal 2 50 2 11" xfId="4039"/>
    <cellStyle name="Normal 2 50 2 12" xfId="4040"/>
    <cellStyle name="Normal 2 50 2 13" xfId="4041"/>
    <cellStyle name="Normal 2 50 2 14" xfId="4042"/>
    <cellStyle name="Normal 2 50 2 15" xfId="4043"/>
    <cellStyle name="Normal 2 50 2 2" xfId="4044"/>
    <cellStyle name="Normal 2 50 2 2 10" xfId="4045"/>
    <cellStyle name="Normal 2 50 2 2 11" xfId="4046"/>
    <cellStyle name="Normal 2 50 2 2 12" xfId="4047"/>
    <cellStyle name="Normal 2 50 2 2 13" xfId="4048"/>
    <cellStyle name="Normal 2 50 2 2 14" xfId="4049"/>
    <cellStyle name="Normal 2 50 2 2 2" xfId="4050"/>
    <cellStyle name="Normal 2 50 2 2 3" xfId="4051"/>
    <cellStyle name="Normal 2 50 2 2 4" xfId="4052"/>
    <cellStyle name="Normal 2 50 2 2 5" xfId="4053"/>
    <cellStyle name="Normal 2 50 2 2 6" xfId="4054"/>
    <cellStyle name="Normal 2 50 2 2 7" xfId="4055"/>
    <cellStyle name="Normal 2 50 2 2 8" xfId="4056"/>
    <cellStyle name="Normal 2 50 2 2 9" xfId="4057"/>
    <cellStyle name="Normal 2 50 2 3" xfId="4058"/>
    <cellStyle name="Normal 2 50 2 4" xfId="4059"/>
    <cellStyle name="Normal 2 50 2 5" xfId="4060"/>
    <cellStyle name="Normal 2 50 2 6" xfId="4061"/>
    <cellStyle name="Normal 2 50 2 7" xfId="4062"/>
    <cellStyle name="Normal 2 50 2 8" xfId="4063"/>
    <cellStyle name="Normal 2 50 2 9" xfId="4064"/>
    <cellStyle name="Normal 2 50 20" xfId="4065"/>
    <cellStyle name="Normal 2 50 21" xfId="4066"/>
    <cellStyle name="Normal 2 50 22" xfId="4067"/>
    <cellStyle name="Normal 2 50 23" xfId="4068"/>
    <cellStyle name="Normal 2 50 3" xfId="4069"/>
    <cellStyle name="Normal 2 50 3 10" xfId="4070"/>
    <cellStyle name="Normal 2 50 3 11" xfId="4071"/>
    <cellStyle name="Normal 2 50 3 12" xfId="4072"/>
    <cellStyle name="Normal 2 50 3 13" xfId="4073"/>
    <cellStyle name="Normal 2 50 3 14" xfId="4074"/>
    <cellStyle name="Normal 2 50 3 15" xfId="4075"/>
    <cellStyle name="Normal 2 50 3 2" xfId="4076"/>
    <cellStyle name="Normal 2 50 3 2 10" xfId="4077"/>
    <cellStyle name="Normal 2 50 3 2 11" xfId="4078"/>
    <cellStyle name="Normal 2 50 3 2 12" xfId="4079"/>
    <cellStyle name="Normal 2 50 3 2 13" xfId="4080"/>
    <cellStyle name="Normal 2 50 3 2 14" xfId="4081"/>
    <cellStyle name="Normal 2 50 3 2 2" xfId="4082"/>
    <cellStyle name="Normal 2 50 3 2 3" xfId="4083"/>
    <cellStyle name="Normal 2 50 3 2 4" xfId="4084"/>
    <cellStyle name="Normal 2 50 3 2 5" xfId="4085"/>
    <cellStyle name="Normal 2 50 3 2 6" xfId="4086"/>
    <cellStyle name="Normal 2 50 3 2 7" xfId="4087"/>
    <cellStyle name="Normal 2 50 3 2 8" xfId="4088"/>
    <cellStyle name="Normal 2 50 3 2 9" xfId="4089"/>
    <cellStyle name="Normal 2 50 3 3" xfId="4090"/>
    <cellStyle name="Normal 2 50 3 4" xfId="4091"/>
    <cellStyle name="Normal 2 50 3 5" xfId="4092"/>
    <cellStyle name="Normal 2 50 3 6" xfId="4093"/>
    <cellStyle name="Normal 2 50 3 7" xfId="4094"/>
    <cellStyle name="Normal 2 50 3 8" xfId="4095"/>
    <cellStyle name="Normal 2 50 3 9" xfId="4096"/>
    <cellStyle name="Normal 2 50 4" xfId="4097"/>
    <cellStyle name="Normal 2 50 4 10" xfId="4098"/>
    <cellStyle name="Normal 2 50 4 11" xfId="4099"/>
    <cellStyle name="Normal 2 50 4 12" xfId="4100"/>
    <cellStyle name="Normal 2 50 4 13" xfId="4101"/>
    <cellStyle name="Normal 2 50 4 14" xfId="4102"/>
    <cellStyle name="Normal 2 50 4 15" xfId="4103"/>
    <cellStyle name="Normal 2 50 4 2" xfId="4104"/>
    <cellStyle name="Normal 2 50 4 2 10" xfId="4105"/>
    <cellStyle name="Normal 2 50 4 2 11" xfId="4106"/>
    <cellStyle name="Normal 2 50 4 2 12" xfId="4107"/>
    <cellStyle name="Normal 2 50 4 2 13" xfId="4108"/>
    <cellStyle name="Normal 2 50 4 2 14" xfId="4109"/>
    <cellStyle name="Normal 2 50 4 2 2" xfId="4110"/>
    <cellStyle name="Normal 2 50 4 2 3" xfId="4111"/>
    <cellStyle name="Normal 2 50 4 2 4" xfId="4112"/>
    <cellStyle name="Normal 2 50 4 2 5" xfId="4113"/>
    <cellStyle name="Normal 2 50 4 2 6" xfId="4114"/>
    <cellStyle name="Normal 2 50 4 2 7" xfId="4115"/>
    <cellStyle name="Normal 2 50 4 2 8" xfId="4116"/>
    <cellStyle name="Normal 2 50 4 2 9" xfId="4117"/>
    <cellStyle name="Normal 2 50 4 3" xfId="4118"/>
    <cellStyle name="Normal 2 50 4 4" xfId="4119"/>
    <cellStyle name="Normal 2 50 4 5" xfId="4120"/>
    <cellStyle name="Normal 2 50 4 6" xfId="4121"/>
    <cellStyle name="Normal 2 50 4 7" xfId="4122"/>
    <cellStyle name="Normal 2 50 4 8" xfId="4123"/>
    <cellStyle name="Normal 2 50 4 9" xfId="4124"/>
    <cellStyle name="Normal 2 50 5" xfId="4125"/>
    <cellStyle name="Normal 2 50 5 10" xfId="4126"/>
    <cellStyle name="Normal 2 50 5 11" xfId="4127"/>
    <cellStyle name="Normal 2 50 5 12" xfId="4128"/>
    <cellStyle name="Normal 2 50 5 13" xfId="4129"/>
    <cellStyle name="Normal 2 50 5 14" xfId="4130"/>
    <cellStyle name="Normal 2 50 5 2" xfId="4131"/>
    <cellStyle name="Normal 2 50 5 3" xfId="4132"/>
    <cellStyle name="Normal 2 50 5 4" xfId="4133"/>
    <cellStyle name="Normal 2 50 5 5" xfId="4134"/>
    <cellStyle name="Normal 2 50 5 6" xfId="4135"/>
    <cellStyle name="Normal 2 50 5 7" xfId="4136"/>
    <cellStyle name="Normal 2 50 5 8" xfId="4137"/>
    <cellStyle name="Normal 2 50 5 9" xfId="4138"/>
    <cellStyle name="Normal 2 50 6" xfId="4139"/>
    <cellStyle name="Normal 2 50 6 10" xfId="4140"/>
    <cellStyle name="Normal 2 50 6 11" xfId="4141"/>
    <cellStyle name="Normal 2 50 6 12" xfId="4142"/>
    <cellStyle name="Normal 2 50 6 13" xfId="4143"/>
    <cellStyle name="Normal 2 50 6 14" xfId="4144"/>
    <cellStyle name="Normal 2 50 6 2" xfId="4145"/>
    <cellStyle name="Normal 2 50 6 3" xfId="4146"/>
    <cellStyle name="Normal 2 50 6 4" xfId="4147"/>
    <cellStyle name="Normal 2 50 6 5" xfId="4148"/>
    <cellStyle name="Normal 2 50 6 6" xfId="4149"/>
    <cellStyle name="Normal 2 50 6 7" xfId="4150"/>
    <cellStyle name="Normal 2 50 6 8" xfId="4151"/>
    <cellStyle name="Normal 2 50 6 9" xfId="4152"/>
    <cellStyle name="Normal 2 50 7" xfId="4153"/>
    <cellStyle name="Normal 2 50 7 10" xfId="4154"/>
    <cellStyle name="Normal 2 50 7 11" xfId="4155"/>
    <cellStyle name="Normal 2 50 7 12" xfId="4156"/>
    <cellStyle name="Normal 2 50 7 13" xfId="4157"/>
    <cellStyle name="Normal 2 50 7 14" xfId="4158"/>
    <cellStyle name="Normal 2 50 7 2" xfId="4159"/>
    <cellStyle name="Normal 2 50 7 3" xfId="4160"/>
    <cellStyle name="Normal 2 50 7 4" xfId="4161"/>
    <cellStyle name="Normal 2 50 7 5" xfId="4162"/>
    <cellStyle name="Normal 2 50 7 6" xfId="4163"/>
    <cellStyle name="Normal 2 50 7 7" xfId="4164"/>
    <cellStyle name="Normal 2 50 7 8" xfId="4165"/>
    <cellStyle name="Normal 2 50 7 9" xfId="4166"/>
    <cellStyle name="Normal 2 50 8" xfId="4167"/>
    <cellStyle name="Normal 2 50 8 10" xfId="4168"/>
    <cellStyle name="Normal 2 50 8 11" xfId="4169"/>
    <cellStyle name="Normal 2 50 8 12" xfId="4170"/>
    <cellStyle name="Normal 2 50 8 13" xfId="4171"/>
    <cellStyle name="Normal 2 50 8 14" xfId="4172"/>
    <cellStyle name="Normal 2 50 8 2" xfId="4173"/>
    <cellStyle name="Normal 2 50 8 3" xfId="4174"/>
    <cellStyle name="Normal 2 50 8 4" xfId="4175"/>
    <cellStyle name="Normal 2 50 8 5" xfId="4176"/>
    <cellStyle name="Normal 2 50 8 6" xfId="4177"/>
    <cellStyle name="Normal 2 50 8 7" xfId="4178"/>
    <cellStyle name="Normal 2 50 8 8" xfId="4179"/>
    <cellStyle name="Normal 2 50 8 9" xfId="4180"/>
    <cellStyle name="Normal 2 50 9" xfId="4181"/>
    <cellStyle name="Normal 2 50 9 10" xfId="4182"/>
    <cellStyle name="Normal 2 50 9 11" xfId="4183"/>
    <cellStyle name="Normal 2 50 9 12" xfId="4184"/>
    <cellStyle name="Normal 2 50 9 13" xfId="4185"/>
    <cellStyle name="Normal 2 50 9 14" xfId="4186"/>
    <cellStyle name="Normal 2 50 9 2" xfId="4187"/>
    <cellStyle name="Normal 2 50 9 3" xfId="4188"/>
    <cellStyle name="Normal 2 50 9 4" xfId="4189"/>
    <cellStyle name="Normal 2 50 9 5" xfId="4190"/>
    <cellStyle name="Normal 2 50 9 6" xfId="4191"/>
    <cellStyle name="Normal 2 50 9 7" xfId="4192"/>
    <cellStyle name="Normal 2 50 9 8" xfId="4193"/>
    <cellStyle name="Normal 2 50 9 9" xfId="4194"/>
    <cellStyle name="Normal 2 51" xfId="4195"/>
    <cellStyle name="Normal 2 51 10" xfId="4196"/>
    <cellStyle name="Normal 2 51 10 10" xfId="4197"/>
    <cellStyle name="Normal 2 51 10 11" xfId="4198"/>
    <cellStyle name="Normal 2 51 10 12" xfId="4199"/>
    <cellStyle name="Normal 2 51 10 13" xfId="4200"/>
    <cellStyle name="Normal 2 51 10 14" xfId="4201"/>
    <cellStyle name="Normal 2 51 10 2" xfId="4202"/>
    <cellStyle name="Normal 2 51 10 3" xfId="4203"/>
    <cellStyle name="Normal 2 51 10 4" xfId="4204"/>
    <cellStyle name="Normal 2 51 10 5" xfId="4205"/>
    <cellStyle name="Normal 2 51 10 6" xfId="4206"/>
    <cellStyle name="Normal 2 51 10 7" xfId="4207"/>
    <cellStyle name="Normal 2 51 10 8" xfId="4208"/>
    <cellStyle name="Normal 2 51 10 9" xfId="4209"/>
    <cellStyle name="Normal 2 51 11" xfId="4210"/>
    <cellStyle name="Normal 2 51 12" xfId="4211"/>
    <cellStyle name="Normal 2 51 13" xfId="4212"/>
    <cellStyle name="Normal 2 51 14" xfId="4213"/>
    <cellStyle name="Normal 2 51 15" xfId="4214"/>
    <cellStyle name="Normal 2 51 16" xfId="4215"/>
    <cellStyle name="Normal 2 51 17" xfId="4216"/>
    <cellStyle name="Normal 2 51 18" xfId="4217"/>
    <cellStyle name="Normal 2 51 19" xfId="4218"/>
    <cellStyle name="Normal 2 51 2" xfId="4219"/>
    <cellStyle name="Normal 2 51 2 10" xfId="4220"/>
    <cellStyle name="Normal 2 51 2 11" xfId="4221"/>
    <cellStyle name="Normal 2 51 2 12" xfId="4222"/>
    <cellStyle name="Normal 2 51 2 13" xfId="4223"/>
    <cellStyle name="Normal 2 51 2 14" xfId="4224"/>
    <cellStyle name="Normal 2 51 2 15" xfId="4225"/>
    <cellStyle name="Normal 2 51 2 2" xfId="4226"/>
    <cellStyle name="Normal 2 51 2 2 10" xfId="4227"/>
    <cellStyle name="Normal 2 51 2 2 11" xfId="4228"/>
    <cellStyle name="Normal 2 51 2 2 12" xfId="4229"/>
    <cellStyle name="Normal 2 51 2 2 13" xfId="4230"/>
    <cellStyle name="Normal 2 51 2 2 14" xfId="4231"/>
    <cellStyle name="Normal 2 51 2 2 2" xfId="4232"/>
    <cellStyle name="Normal 2 51 2 2 3" xfId="4233"/>
    <cellStyle name="Normal 2 51 2 2 4" xfId="4234"/>
    <cellStyle name="Normal 2 51 2 2 5" xfId="4235"/>
    <cellStyle name="Normal 2 51 2 2 6" xfId="4236"/>
    <cellStyle name="Normal 2 51 2 2 7" xfId="4237"/>
    <cellStyle name="Normal 2 51 2 2 8" xfId="4238"/>
    <cellStyle name="Normal 2 51 2 2 9" xfId="4239"/>
    <cellStyle name="Normal 2 51 2 3" xfId="4240"/>
    <cellStyle name="Normal 2 51 2 4" xfId="4241"/>
    <cellStyle name="Normal 2 51 2 5" xfId="4242"/>
    <cellStyle name="Normal 2 51 2 6" xfId="4243"/>
    <cellStyle name="Normal 2 51 2 7" xfId="4244"/>
    <cellStyle name="Normal 2 51 2 8" xfId="4245"/>
    <cellStyle name="Normal 2 51 2 9" xfId="4246"/>
    <cellStyle name="Normal 2 51 20" xfId="4247"/>
    <cellStyle name="Normal 2 51 21" xfId="4248"/>
    <cellStyle name="Normal 2 51 22" xfId="4249"/>
    <cellStyle name="Normal 2 51 23" xfId="4250"/>
    <cellStyle name="Normal 2 51 3" xfId="4251"/>
    <cellStyle name="Normal 2 51 3 10" xfId="4252"/>
    <cellStyle name="Normal 2 51 3 11" xfId="4253"/>
    <cellStyle name="Normal 2 51 3 12" xfId="4254"/>
    <cellStyle name="Normal 2 51 3 13" xfId="4255"/>
    <cellStyle name="Normal 2 51 3 14" xfId="4256"/>
    <cellStyle name="Normal 2 51 3 15" xfId="4257"/>
    <cellStyle name="Normal 2 51 3 2" xfId="4258"/>
    <cellStyle name="Normal 2 51 3 2 10" xfId="4259"/>
    <cellStyle name="Normal 2 51 3 2 11" xfId="4260"/>
    <cellStyle name="Normal 2 51 3 2 12" xfId="4261"/>
    <cellStyle name="Normal 2 51 3 2 13" xfId="4262"/>
    <cellStyle name="Normal 2 51 3 2 14" xfId="4263"/>
    <cellStyle name="Normal 2 51 3 2 2" xfId="4264"/>
    <cellStyle name="Normal 2 51 3 2 3" xfId="4265"/>
    <cellStyle name="Normal 2 51 3 2 4" xfId="4266"/>
    <cellStyle name="Normal 2 51 3 2 5" xfId="4267"/>
    <cellStyle name="Normal 2 51 3 2 6" xfId="4268"/>
    <cellStyle name="Normal 2 51 3 2 7" xfId="4269"/>
    <cellStyle name="Normal 2 51 3 2 8" xfId="4270"/>
    <cellStyle name="Normal 2 51 3 2 9" xfId="4271"/>
    <cellStyle name="Normal 2 51 3 3" xfId="4272"/>
    <cellStyle name="Normal 2 51 3 4" xfId="4273"/>
    <cellStyle name="Normal 2 51 3 5" xfId="4274"/>
    <cellStyle name="Normal 2 51 3 6" xfId="4275"/>
    <cellStyle name="Normal 2 51 3 7" xfId="4276"/>
    <cellStyle name="Normal 2 51 3 8" xfId="4277"/>
    <cellStyle name="Normal 2 51 3 9" xfId="4278"/>
    <cellStyle name="Normal 2 51 4" xfId="4279"/>
    <cellStyle name="Normal 2 51 4 10" xfId="4280"/>
    <cellStyle name="Normal 2 51 4 11" xfId="4281"/>
    <cellStyle name="Normal 2 51 4 12" xfId="4282"/>
    <cellStyle name="Normal 2 51 4 13" xfId="4283"/>
    <cellStyle name="Normal 2 51 4 14" xfId="4284"/>
    <cellStyle name="Normal 2 51 4 15" xfId="4285"/>
    <cellStyle name="Normal 2 51 4 2" xfId="4286"/>
    <cellStyle name="Normal 2 51 4 2 10" xfId="4287"/>
    <cellStyle name="Normal 2 51 4 2 11" xfId="4288"/>
    <cellStyle name="Normal 2 51 4 2 12" xfId="4289"/>
    <cellStyle name="Normal 2 51 4 2 13" xfId="4290"/>
    <cellStyle name="Normal 2 51 4 2 14" xfId="4291"/>
    <cellStyle name="Normal 2 51 4 2 2" xfId="4292"/>
    <cellStyle name="Normal 2 51 4 2 3" xfId="4293"/>
    <cellStyle name="Normal 2 51 4 2 4" xfId="4294"/>
    <cellStyle name="Normal 2 51 4 2 5" xfId="4295"/>
    <cellStyle name="Normal 2 51 4 2 6" xfId="4296"/>
    <cellStyle name="Normal 2 51 4 2 7" xfId="4297"/>
    <cellStyle name="Normal 2 51 4 2 8" xfId="4298"/>
    <cellStyle name="Normal 2 51 4 2 9" xfId="4299"/>
    <cellStyle name="Normal 2 51 4 3" xfId="4300"/>
    <cellStyle name="Normal 2 51 4 4" xfId="4301"/>
    <cellStyle name="Normal 2 51 4 5" xfId="4302"/>
    <cellStyle name="Normal 2 51 4 6" xfId="4303"/>
    <cellStyle name="Normal 2 51 4 7" xfId="4304"/>
    <cellStyle name="Normal 2 51 4 8" xfId="4305"/>
    <cellStyle name="Normal 2 51 4 9" xfId="4306"/>
    <cellStyle name="Normal 2 51 5" xfId="4307"/>
    <cellStyle name="Normal 2 51 5 10" xfId="4308"/>
    <cellStyle name="Normal 2 51 5 11" xfId="4309"/>
    <cellStyle name="Normal 2 51 5 12" xfId="4310"/>
    <cellStyle name="Normal 2 51 5 13" xfId="4311"/>
    <cellStyle name="Normal 2 51 5 14" xfId="4312"/>
    <cellStyle name="Normal 2 51 5 2" xfId="4313"/>
    <cellStyle name="Normal 2 51 5 3" xfId="4314"/>
    <cellStyle name="Normal 2 51 5 4" xfId="4315"/>
    <cellStyle name="Normal 2 51 5 5" xfId="4316"/>
    <cellStyle name="Normal 2 51 5 6" xfId="4317"/>
    <cellStyle name="Normal 2 51 5 7" xfId="4318"/>
    <cellStyle name="Normal 2 51 5 8" xfId="4319"/>
    <cellStyle name="Normal 2 51 5 9" xfId="4320"/>
    <cellStyle name="Normal 2 51 6" xfId="4321"/>
    <cellStyle name="Normal 2 51 6 10" xfId="4322"/>
    <cellStyle name="Normal 2 51 6 11" xfId="4323"/>
    <cellStyle name="Normal 2 51 6 12" xfId="4324"/>
    <cellStyle name="Normal 2 51 6 13" xfId="4325"/>
    <cellStyle name="Normal 2 51 6 14" xfId="4326"/>
    <cellStyle name="Normal 2 51 6 2" xfId="4327"/>
    <cellStyle name="Normal 2 51 6 3" xfId="4328"/>
    <cellStyle name="Normal 2 51 6 4" xfId="4329"/>
    <cellStyle name="Normal 2 51 6 5" xfId="4330"/>
    <cellStyle name="Normal 2 51 6 6" xfId="4331"/>
    <cellStyle name="Normal 2 51 6 7" xfId="4332"/>
    <cellStyle name="Normal 2 51 6 8" xfId="4333"/>
    <cellStyle name="Normal 2 51 6 9" xfId="4334"/>
    <cellStyle name="Normal 2 51 7" xfId="4335"/>
    <cellStyle name="Normal 2 51 7 10" xfId="4336"/>
    <cellStyle name="Normal 2 51 7 11" xfId="4337"/>
    <cellStyle name="Normal 2 51 7 12" xfId="4338"/>
    <cellStyle name="Normal 2 51 7 13" xfId="4339"/>
    <cellStyle name="Normal 2 51 7 14" xfId="4340"/>
    <cellStyle name="Normal 2 51 7 2" xfId="4341"/>
    <cellStyle name="Normal 2 51 7 3" xfId="4342"/>
    <cellStyle name="Normal 2 51 7 4" xfId="4343"/>
    <cellStyle name="Normal 2 51 7 5" xfId="4344"/>
    <cellStyle name="Normal 2 51 7 6" xfId="4345"/>
    <cellStyle name="Normal 2 51 7 7" xfId="4346"/>
    <cellStyle name="Normal 2 51 7 8" xfId="4347"/>
    <cellStyle name="Normal 2 51 7 9" xfId="4348"/>
    <cellStyle name="Normal 2 51 8" xfId="4349"/>
    <cellStyle name="Normal 2 51 8 10" xfId="4350"/>
    <cellStyle name="Normal 2 51 8 11" xfId="4351"/>
    <cellStyle name="Normal 2 51 8 12" xfId="4352"/>
    <cellStyle name="Normal 2 51 8 13" xfId="4353"/>
    <cellStyle name="Normal 2 51 8 14" xfId="4354"/>
    <cellStyle name="Normal 2 51 8 2" xfId="4355"/>
    <cellStyle name="Normal 2 51 8 3" xfId="4356"/>
    <cellStyle name="Normal 2 51 8 4" xfId="4357"/>
    <cellStyle name="Normal 2 51 8 5" xfId="4358"/>
    <cellStyle name="Normal 2 51 8 6" xfId="4359"/>
    <cellStyle name="Normal 2 51 8 7" xfId="4360"/>
    <cellStyle name="Normal 2 51 8 8" xfId="4361"/>
    <cellStyle name="Normal 2 51 8 9" xfId="4362"/>
    <cellStyle name="Normal 2 51 9" xfId="4363"/>
    <cellStyle name="Normal 2 51 9 10" xfId="4364"/>
    <cellStyle name="Normal 2 51 9 11" xfId="4365"/>
    <cellStyle name="Normal 2 51 9 12" xfId="4366"/>
    <cellStyle name="Normal 2 51 9 13" xfId="4367"/>
    <cellStyle name="Normal 2 51 9 14" xfId="4368"/>
    <cellStyle name="Normal 2 51 9 2" xfId="4369"/>
    <cellStyle name="Normal 2 51 9 3" xfId="4370"/>
    <cellStyle name="Normal 2 51 9 4" xfId="4371"/>
    <cellStyle name="Normal 2 51 9 5" xfId="4372"/>
    <cellStyle name="Normal 2 51 9 6" xfId="4373"/>
    <cellStyle name="Normal 2 51 9 7" xfId="4374"/>
    <cellStyle name="Normal 2 51 9 8" xfId="4375"/>
    <cellStyle name="Normal 2 51 9 9" xfId="4376"/>
    <cellStyle name="Normal 2 52" xfId="4377"/>
    <cellStyle name="Normal 2 52 10" xfId="4378"/>
    <cellStyle name="Normal 2 52 10 10" xfId="4379"/>
    <cellStyle name="Normal 2 52 10 11" xfId="4380"/>
    <cellStyle name="Normal 2 52 10 12" xfId="4381"/>
    <cellStyle name="Normal 2 52 10 13" xfId="4382"/>
    <cellStyle name="Normal 2 52 10 14" xfId="4383"/>
    <cellStyle name="Normal 2 52 10 2" xfId="4384"/>
    <cellStyle name="Normal 2 52 10 3" xfId="4385"/>
    <cellStyle name="Normal 2 52 10 4" xfId="4386"/>
    <cellStyle name="Normal 2 52 10 5" xfId="4387"/>
    <cellStyle name="Normal 2 52 10 6" xfId="4388"/>
    <cellStyle name="Normal 2 52 10 7" xfId="4389"/>
    <cellStyle name="Normal 2 52 10 8" xfId="4390"/>
    <cellStyle name="Normal 2 52 10 9" xfId="4391"/>
    <cellStyle name="Normal 2 52 11" xfId="4392"/>
    <cellStyle name="Normal 2 52 12" xfId="4393"/>
    <cellStyle name="Normal 2 52 13" xfId="4394"/>
    <cellStyle name="Normal 2 52 14" xfId="4395"/>
    <cellStyle name="Normal 2 52 15" xfId="4396"/>
    <cellStyle name="Normal 2 52 16" xfId="4397"/>
    <cellStyle name="Normal 2 52 17" xfId="4398"/>
    <cellStyle name="Normal 2 52 18" xfId="4399"/>
    <cellStyle name="Normal 2 52 19" xfId="4400"/>
    <cellStyle name="Normal 2 52 2" xfId="4401"/>
    <cellStyle name="Normal 2 52 2 10" xfId="4402"/>
    <cellStyle name="Normal 2 52 2 11" xfId="4403"/>
    <cellStyle name="Normal 2 52 2 12" xfId="4404"/>
    <cellStyle name="Normal 2 52 2 13" xfId="4405"/>
    <cellStyle name="Normal 2 52 2 14" xfId="4406"/>
    <cellStyle name="Normal 2 52 2 15" xfId="4407"/>
    <cellStyle name="Normal 2 52 2 2" xfId="4408"/>
    <cellStyle name="Normal 2 52 2 2 10" xfId="4409"/>
    <cellStyle name="Normal 2 52 2 2 11" xfId="4410"/>
    <cellStyle name="Normal 2 52 2 2 12" xfId="4411"/>
    <cellStyle name="Normal 2 52 2 2 13" xfId="4412"/>
    <cellStyle name="Normal 2 52 2 2 14" xfId="4413"/>
    <cellStyle name="Normal 2 52 2 2 2" xfId="4414"/>
    <cellStyle name="Normal 2 52 2 2 3" xfId="4415"/>
    <cellStyle name="Normal 2 52 2 2 4" xfId="4416"/>
    <cellStyle name="Normal 2 52 2 2 5" xfId="4417"/>
    <cellStyle name="Normal 2 52 2 2 6" xfId="4418"/>
    <cellStyle name="Normal 2 52 2 2 7" xfId="4419"/>
    <cellStyle name="Normal 2 52 2 2 8" xfId="4420"/>
    <cellStyle name="Normal 2 52 2 2 9" xfId="4421"/>
    <cellStyle name="Normal 2 52 2 3" xfId="4422"/>
    <cellStyle name="Normal 2 52 2 4" xfId="4423"/>
    <cellStyle name="Normal 2 52 2 5" xfId="4424"/>
    <cellStyle name="Normal 2 52 2 6" xfId="4425"/>
    <cellStyle name="Normal 2 52 2 7" xfId="4426"/>
    <cellStyle name="Normal 2 52 2 8" xfId="4427"/>
    <cellStyle name="Normal 2 52 2 9" xfId="4428"/>
    <cellStyle name="Normal 2 52 20" xfId="4429"/>
    <cellStyle name="Normal 2 52 21" xfId="4430"/>
    <cellStyle name="Normal 2 52 22" xfId="4431"/>
    <cellStyle name="Normal 2 52 23" xfId="4432"/>
    <cellStyle name="Normal 2 52 3" xfId="4433"/>
    <cellStyle name="Normal 2 52 3 10" xfId="4434"/>
    <cellStyle name="Normal 2 52 3 11" xfId="4435"/>
    <cellStyle name="Normal 2 52 3 12" xfId="4436"/>
    <cellStyle name="Normal 2 52 3 13" xfId="4437"/>
    <cellStyle name="Normal 2 52 3 14" xfId="4438"/>
    <cellStyle name="Normal 2 52 3 15" xfId="4439"/>
    <cellStyle name="Normal 2 52 3 2" xfId="4440"/>
    <cellStyle name="Normal 2 52 3 2 10" xfId="4441"/>
    <cellStyle name="Normal 2 52 3 2 11" xfId="4442"/>
    <cellStyle name="Normal 2 52 3 2 12" xfId="4443"/>
    <cellStyle name="Normal 2 52 3 2 13" xfId="4444"/>
    <cellStyle name="Normal 2 52 3 2 14" xfId="4445"/>
    <cellStyle name="Normal 2 52 3 2 2" xfId="4446"/>
    <cellStyle name="Normal 2 52 3 2 3" xfId="4447"/>
    <cellStyle name="Normal 2 52 3 2 4" xfId="4448"/>
    <cellStyle name="Normal 2 52 3 2 5" xfId="4449"/>
    <cellStyle name="Normal 2 52 3 2 6" xfId="4450"/>
    <cellStyle name="Normal 2 52 3 2 7" xfId="4451"/>
    <cellStyle name="Normal 2 52 3 2 8" xfId="4452"/>
    <cellStyle name="Normal 2 52 3 2 9" xfId="4453"/>
    <cellStyle name="Normal 2 52 3 3" xfId="4454"/>
    <cellStyle name="Normal 2 52 3 4" xfId="4455"/>
    <cellStyle name="Normal 2 52 3 5" xfId="4456"/>
    <cellStyle name="Normal 2 52 3 6" xfId="4457"/>
    <cellStyle name="Normal 2 52 3 7" xfId="4458"/>
    <cellStyle name="Normal 2 52 3 8" xfId="4459"/>
    <cellStyle name="Normal 2 52 3 9" xfId="4460"/>
    <cellStyle name="Normal 2 52 4" xfId="4461"/>
    <cellStyle name="Normal 2 52 4 10" xfId="4462"/>
    <cellStyle name="Normal 2 52 4 11" xfId="4463"/>
    <cellStyle name="Normal 2 52 4 12" xfId="4464"/>
    <cellStyle name="Normal 2 52 4 13" xfId="4465"/>
    <cellStyle name="Normal 2 52 4 14" xfId="4466"/>
    <cellStyle name="Normal 2 52 4 15" xfId="4467"/>
    <cellStyle name="Normal 2 52 4 2" xfId="4468"/>
    <cellStyle name="Normal 2 52 4 2 10" xfId="4469"/>
    <cellStyle name="Normal 2 52 4 2 11" xfId="4470"/>
    <cellStyle name="Normal 2 52 4 2 12" xfId="4471"/>
    <cellStyle name="Normal 2 52 4 2 13" xfId="4472"/>
    <cellStyle name="Normal 2 52 4 2 14" xfId="4473"/>
    <cellStyle name="Normal 2 52 4 2 2" xfId="4474"/>
    <cellStyle name="Normal 2 52 4 2 3" xfId="4475"/>
    <cellStyle name="Normal 2 52 4 2 4" xfId="4476"/>
    <cellStyle name="Normal 2 52 4 2 5" xfId="4477"/>
    <cellStyle name="Normal 2 52 4 2 6" xfId="4478"/>
    <cellStyle name="Normal 2 52 4 2 7" xfId="4479"/>
    <cellStyle name="Normal 2 52 4 2 8" xfId="4480"/>
    <cellStyle name="Normal 2 52 4 2 9" xfId="4481"/>
    <cellStyle name="Normal 2 52 4 3" xfId="4482"/>
    <cellStyle name="Normal 2 52 4 4" xfId="4483"/>
    <cellStyle name="Normal 2 52 4 5" xfId="4484"/>
    <cellStyle name="Normal 2 52 4 6" xfId="4485"/>
    <cellStyle name="Normal 2 52 4 7" xfId="4486"/>
    <cellStyle name="Normal 2 52 4 8" xfId="4487"/>
    <cellStyle name="Normal 2 52 4 9" xfId="4488"/>
    <cellStyle name="Normal 2 52 5" xfId="4489"/>
    <cellStyle name="Normal 2 52 5 10" xfId="4490"/>
    <cellStyle name="Normal 2 52 5 11" xfId="4491"/>
    <cellStyle name="Normal 2 52 5 12" xfId="4492"/>
    <cellStyle name="Normal 2 52 5 13" xfId="4493"/>
    <cellStyle name="Normal 2 52 5 14" xfId="4494"/>
    <cellStyle name="Normal 2 52 5 2" xfId="4495"/>
    <cellStyle name="Normal 2 52 5 3" xfId="4496"/>
    <cellStyle name="Normal 2 52 5 4" xfId="4497"/>
    <cellStyle name="Normal 2 52 5 5" xfId="4498"/>
    <cellStyle name="Normal 2 52 5 6" xfId="4499"/>
    <cellStyle name="Normal 2 52 5 7" xfId="4500"/>
    <cellStyle name="Normal 2 52 5 8" xfId="4501"/>
    <cellStyle name="Normal 2 52 5 9" xfId="4502"/>
    <cellStyle name="Normal 2 52 6" xfId="4503"/>
    <cellStyle name="Normal 2 52 6 10" xfId="4504"/>
    <cellStyle name="Normal 2 52 6 11" xfId="4505"/>
    <cellStyle name="Normal 2 52 6 12" xfId="4506"/>
    <cellStyle name="Normal 2 52 6 13" xfId="4507"/>
    <cellStyle name="Normal 2 52 6 14" xfId="4508"/>
    <cellStyle name="Normal 2 52 6 2" xfId="4509"/>
    <cellStyle name="Normal 2 52 6 3" xfId="4510"/>
    <cellStyle name="Normal 2 52 6 4" xfId="4511"/>
    <cellStyle name="Normal 2 52 6 5" xfId="4512"/>
    <cellStyle name="Normal 2 52 6 6" xfId="4513"/>
    <cellStyle name="Normal 2 52 6 7" xfId="4514"/>
    <cellStyle name="Normal 2 52 6 8" xfId="4515"/>
    <cellStyle name="Normal 2 52 6 9" xfId="4516"/>
    <cellStyle name="Normal 2 52 7" xfId="4517"/>
    <cellStyle name="Normal 2 52 7 10" xfId="4518"/>
    <cellStyle name="Normal 2 52 7 11" xfId="4519"/>
    <cellStyle name="Normal 2 52 7 12" xfId="4520"/>
    <cellStyle name="Normal 2 52 7 13" xfId="4521"/>
    <cellStyle name="Normal 2 52 7 14" xfId="4522"/>
    <cellStyle name="Normal 2 52 7 2" xfId="4523"/>
    <cellStyle name="Normal 2 52 7 3" xfId="4524"/>
    <cellStyle name="Normal 2 52 7 4" xfId="4525"/>
    <cellStyle name="Normal 2 52 7 5" xfId="4526"/>
    <cellStyle name="Normal 2 52 7 6" xfId="4527"/>
    <cellStyle name="Normal 2 52 7 7" xfId="4528"/>
    <cellStyle name="Normal 2 52 7 8" xfId="4529"/>
    <cellStyle name="Normal 2 52 7 9" xfId="4530"/>
    <cellStyle name="Normal 2 52 8" xfId="4531"/>
    <cellStyle name="Normal 2 52 8 10" xfId="4532"/>
    <cellStyle name="Normal 2 52 8 11" xfId="4533"/>
    <cellStyle name="Normal 2 52 8 12" xfId="4534"/>
    <cellStyle name="Normal 2 52 8 13" xfId="4535"/>
    <cellStyle name="Normal 2 52 8 14" xfId="4536"/>
    <cellStyle name="Normal 2 52 8 2" xfId="4537"/>
    <cellStyle name="Normal 2 52 8 3" xfId="4538"/>
    <cellStyle name="Normal 2 52 8 4" xfId="4539"/>
    <cellStyle name="Normal 2 52 8 5" xfId="4540"/>
    <cellStyle name="Normal 2 52 8 6" xfId="4541"/>
    <cellStyle name="Normal 2 52 8 7" xfId="4542"/>
    <cellStyle name="Normal 2 52 8 8" xfId="4543"/>
    <cellStyle name="Normal 2 52 8 9" xfId="4544"/>
    <cellStyle name="Normal 2 52 9" xfId="4545"/>
    <cellStyle name="Normal 2 52 9 10" xfId="4546"/>
    <cellStyle name="Normal 2 52 9 11" xfId="4547"/>
    <cellStyle name="Normal 2 52 9 12" xfId="4548"/>
    <cellStyle name="Normal 2 52 9 13" xfId="4549"/>
    <cellStyle name="Normal 2 52 9 14" xfId="4550"/>
    <cellStyle name="Normal 2 52 9 2" xfId="4551"/>
    <cellStyle name="Normal 2 52 9 3" xfId="4552"/>
    <cellStyle name="Normal 2 52 9 4" xfId="4553"/>
    <cellStyle name="Normal 2 52 9 5" xfId="4554"/>
    <cellStyle name="Normal 2 52 9 6" xfId="4555"/>
    <cellStyle name="Normal 2 52 9 7" xfId="4556"/>
    <cellStyle name="Normal 2 52 9 8" xfId="4557"/>
    <cellStyle name="Normal 2 52 9 9" xfId="4558"/>
    <cellStyle name="Normal 2 53" xfId="4559"/>
    <cellStyle name="Normal 2 53 10" xfId="4560"/>
    <cellStyle name="Normal 2 53 10 10" xfId="4561"/>
    <cellStyle name="Normal 2 53 10 11" xfId="4562"/>
    <cellStyle name="Normal 2 53 10 12" xfId="4563"/>
    <cellStyle name="Normal 2 53 10 13" xfId="4564"/>
    <cellStyle name="Normal 2 53 10 14" xfId="4565"/>
    <cellStyle name="Normal 2 53 10 2" xfId="4566"/>
    <cellStyle name="Normal 2 53 10 3" xfId="4567"/>
    <cellStyle name="Normal 2 53 10 4" xfId="4568"/>
    <cellStyle name="Normal 2 53 10 5" xfId="4569"/>
    <cellStyle name="Normal 2 53 10 6" xfId="4570"/>
    <cellStyle name="Normal 2 53 10 7" xfId="4571"/>
    <cellStyle name="Normal 2 53 10 8" xfId="4572"/>
    <cellStyle name="Normal 2 53 10 9" xfId="4573"/>
    <cellStyle name="Normal 2 53 11" xfId="4574"/>
    <cellStyle name="Normal 2 53 12" xfId="4575"/>
    <cellStyle name="Normal 2 53 13" xfId="4576"/>
    <cellStyle name="Normal 2 53 14" xfId="4577"/>
    <cellStyle name="Normal 2 53 15" xfId="4578"/>
    <cellStyle name="Normal 2 53 16" xfId="4579"/>
    <cellStyle name="Normal 2 53 17" xfId="4580"/>
    <cellStyle name="Normal 2 53 18" xfId="4581"/>
    <cellStyle name="Normal 2 53 19" xfId="4582"/>
    <cellStyle name="Normal 2 53 2" xfId="4583"/>
    <cellStyle name="Normal 2 53 2 10" xfId="4584"/>
    <cellStyle name="Normal 2 53 2 11" xfId="4585"/>
    <cellStyle name="Normal 2 53 2 12" xfId="4586"/>
    <cellStyle name="Normal 2 53 2 13" xfId="4587"/>
    <cellStyle name="Normal 2 53 2 14" xfId="4588"/>
    <cellStyle name="Normal 2 53 2 15" xfId="4589"/>
    <cellStyle name="Normal 2 53 2 2" xfId="4590"/>
    <cellStyle name="Normal 2 53 2 2 10" xfId="4591"/>
    <cellStyle name="Normal 2 53 2 2 11" xfId="4592"/>
    <cellStyle name="Normal 2 53 2 2 12" xfId="4593"/>
    <cellStyle name="Normal 2 53 2 2 13" xfId="4594"/>
    <cellStyle name="Normal 2 53 2 2 14" xfId="4595"/>
    <cellStyle name="Normal 2 53 2 2 2" xfId="4596"/>
    <cellStyle name="Normal 2 53 2 2 3" xfId="4597"/>
    <cellStyle name="Normal 2 53 2 2 4" xfId="4598"/>
    <cellStyle name="Normal 2 53 2 2 5" xfId="4599"/>
    <cellStyle name="Normal 2 53 2 2 6" xfId="4600"/>
    <cellStyle name="Normal 2 53 2 2 7" xfId="4601"/>
    <cellStyle name="Normal 2 53 2 2 8" xfId="4602"/>
    <cellStyle name="Normal 2 53 2 2 9" xfId="4603"/>
    <cellStyle name="Normal 2 53 2 3" xfId="4604"/>
    <cellStyle name="Normal 2 53 2 4" xfId="4605"/>
    <cellStyle name="Normal 2 53 2 5" xfId="4606"/>
    <cellStyle name="Normal 2 53 2 6" xfId="4607"/>
    <cellStyle name="Normal 2 53 2 7" xfId="4608"/>
    <cellStyle name="Normal 2 53 2 8" xfId="4609"/>
    <cellStyle name="Normal 2 53 2 9" xfId="4610"/>
    <cellStyle name="Normal 2 53 20" xfId="4611"/>
    <cellStyle name="Normal 2 53 21" xfId="4612"/>
    <cellStyle name="Normal 2 53 22" xfId="4613"/>
    <cellStyle name="Normal 2 53 23" xfId="4614"/>
    <cellStyle name="Normal 2 53 3" xfId="4615"/>
    <cellStyle name="Normal 2 53 3 10" xfId="4616"/>
    <cellStyle name="Normal 2 53 3 11" xfId="4617"/>
    <cellStyle name="Normal 2 53 3 12" xfId="4618"/>
    <cellStyle name="Normal 2 53 3 13" xfId="4619"/>
    <cellStyle name="Normal 2 53 3 14" xfId="4620"/>
    <cellStyle name="Normal 2 53 3 15" xfId="4621"/>
    <cellStyle name="Normal 2 53 3 2" xfId="4622"/>
    <cellStyle name="Normal 2 53 3 2 10" xfId="4623"/>
    <cellStyle name="Normal 2 53 3 2 11" xfId="4624"/>
    <cellStyle name="Normal 2 53 3 2 12" xfId="4625"/>
    <cellStyle name="Normal 2 53 3 2 13" xfId="4626"/>
    <cellStyle name="Normal 2 53 3 2 14" xfId="4627"/>
    <cellStyle name="Normal 2 53 3 2 2" xfId="4628"/>
    <cellStyle name="Normal 2 53 3 2 3" xfId="4629"/>
    <cellStyle name="Normal 2 53 3 2 4" xfId="4630"/>
    <cellStyle name="Normal 2 53 3 2 5" xfId="4631"/>
    <cellStyle name="Normal 2 53 3 2 6" xfId="4632"/>
    <cellStyle name="Normal 2 53 3 2 7" xfId="4633"/>
    <cellStyle name="Normal 2 53 3 2 8" xfId="4634"/>
    <cellStyle name="Normal 2 53 3 2 9" xfId="4635"/>
    <cellStyle name="Normal 2 53 3 3" xfId="4636"/>
    <cellStyle name="Normal 2 53 3 4" xfId="4637"/>
    <cellStyle name="Normal 2 53 3 5" xfId="4638"/>
    <cellStyle name="Normal 2 53 3 6" xfId="4639"/>
    <cellStyle name="Normal 2 53 3 7" xfId="4640"/>
    <cellStyle name="Normal 2 53 3 8" xfId="4641"/>
    <cellStyle name="Normal 2 53 3 9" xfId="4642"/>
    <cellStyle name="Normal 2 53 4" xfId="4643"/>
    <cellStyle name="Normal 2 53 4 10" xfId="4644"/>
    <cellStyle name="Normal 2 53 4 11" xfId="4645"/>
    <cellStyle name="Normal 2 53 4 12" xfId="4646"/>
    <cellStyle name="Normal 2 53 4 13" xfId="4647"/>
    <cellStyle name="Normal 2 53 4 14" xfId="4648"/>
    <cellStyle name="Normal 2 53 4 15" xfId="4649"/>
    <cellStyle name="Normal 2 53 4 2" xfId="4650"/>
    <cellStyle name="Normal 2 53 4 2 10" xfId="4651"/>
    <cellStyle name="Normal 2 53 4 2 11" xfId="4652"/>
    <cellStyle name="Normal 2 53 4 2 12" xfId="4653"/>
    <cellStyle name="Normal 2 53 4 2 13" xfId="4654"/>
    <cellStyle name="Normal 2 53 4 2 14" xfId="4655"/>
    <cellStyle name="Normal 2 53 4 2 2" xfId="4656"/>
    <cellStyle name="Normal 2 53 4 2 3" xfId="4657"/>
    <cellStyle name="Normal 2 53 4 2 4" xfId="4658"/>
    <cellStyle name="Normal 2 53 4 2 5" xfId="4659"/>
    <cellStyle name="Normal 2 53 4 2 6" xfId="4660"/>
    <cellStyle name="Normal 2 53 4 2 7" xfId="4661"/>
    <cellStyle name="Normal 2 53 4 2 8" xfId="4662"/>
    <cellStyle name="Normal 2 53 4 2 9" xfId="4663"/>
    <cellStyle name="Normal 2 53 4 3" xfId="4664"/>
    <cellStyle name="Normal 2 53 4 4" xfId="4665"/>
    <cellStyle name="Normal 2 53 4 5" xfId="4666"/>
    <cellStyle name="Normal 2 53 4 6" xfId="4667"/>
    <cellStyle name="Normal 2 53 4 7" xfId="4668"/>
    <cellStyle name="Normal 2 53 4 8" xfId="4669"/>
    <cellStyle name="Normal 2 53 4 9" xfId="4670"/>
    <cellStyle name="Normal 2 53 5" xfId="4671"/>
    <cellStyle name="Normal 2 53 5 10" xfId="4672"/>
    <cellStyle name="Normal 2 53 5 11" xfId="4673"/>
    <cellStyle name="Normal 2 53 5 12" xfId="4674"/>
    <cellStyle name="Normal 2 53 5 13" xfId="4675"/>
    <cellStyle name="Normal 2 53 5 14" xfId="4676"/>
    <cellStyle name="Normal 2 53 5 2" xfId="4677"/>
    <cellStyle name="Normal 2 53 5 3" xfId="4678"/>
    <cellStyle name="Normal 2 53 5 4" xfId="4679"/>
    <cellStyle name="Normal 2 53 5 5" xfId="4680"/>
    <cellStyle name="Normal 2 53 5 6" xfId="4681"/>
    <cellStyle name="Normal 2 53 5 7" xfId="4682"/>
    <cellStyle name="Normal 2 53 5 8" xfId="4683"/>
    <cellStyle name="Normal 2 53 5 9" xfId="4684"/>
    <cellStyle name="Normal 2 53 6" xfId="4685"/>
    <cellStyle name="Normal 2 53 6 10" xfId="4686"/>
    <cellStyle name="Normal 2 53 6 11" xfId="4687"/>
    <cellStyle name="Normal 2 53 6 12" xfId="4688"/>
    <cellStyle name="Normal 2 53 6 13" xfId="4689"/>
    <cellStyle name="Normal 2 53 6 14" xfId="4690"/>
    <cellStyle name="Normal 2 53 6 2" xfId="4691"/>
    <cellStyle name="Normal 2 53 6 3" xfId="4692"/>
    <cellStyle name="Normal 2 53 6 4" xfId="4693"/>
    <cellStyle name="Normal 2 53 6 5" xfId="4694"/>
    <cellStyle name="Normal 2 53 6 6" xfId="4695"/>
    <cellStyle name="Normal 2 53 6 7" xfId="4696"/>
    <cellStyle name="Normal 2 53 6 8" xfId="4697"/>
    <cellStyle name="Normal 2 53 6 9" xfId="4698"/>
    <cellStyle name="Normal 2 53 7" xfId="4699"/>
    <cellStyle name="Normal 2 53 7 10" xfId="4700"/>
    <cellStyle name="Normal 2 53 7 11" xfId="4701"/>
    <cellStyle name="Normal 2 53 7 12" xfId="4702"/>
    <cellStyle name="Normal 2 53 7 13" xfId="4703"/>
    <cellStyle name="Normal 2 53 7 14" xfId="4704"/>
    <cellStyle name="Normal 2 53 7 2" xfId="4705"/>
    <cellStyle name="Normal 2 53 7 3" xfId="4706"/>
    <cellStyle name="Normal 2 53 7 4" xfId="4707"/>
    <cellStyle name="Normal 2 53 7 5" xfId="4708"/>
    <cellStyle name="Normal 2 53 7 6" xfId="4709"/>
    <cellStyle name="Normal 2 53 7 7" xfId="4710"/>
    <cellStyle name="Normal 2 53 7 8" xfId="4711"/>
    <cellStyle name="Normal 2 53 7 9" xfId="4712"/>
    <cellStyle name="Normal 2 53 8" xfId="4713"/>
    <cellStyle name="Normal 2 53 8 10" xfId="4714"/>
    <cellStyle name="Normal 2 53 8 11" xfId="4715"/>
    <cellStyle name="Normal 2 53 8 12" xfId="4716"/>
    <cellStyle name="Normal 2 53 8 13" xfId="4717"/>
    <cellStyle name="Normal 2 53 8 14" xfId="4718"/>
    <cellStyle name="Normal 2 53 8 2" xfId="4719"/>
    <cellStyle name="Normal 2 53 8 3" xfId="4720"/>
    <cellStyle name="Normal 2 53 8 4" xfId="4721"/>
    <cellStyle name="Normal 2 53 8 5" xfId="4722"/>
    <cellStyle name="Normal 2 53 8 6" xfId="4723"/>
    <cellStyle name="Normal 2 53 8 7" xfId="4724"/>
    <cellStyle name="Normal 2 53 8 8" xfId="4725"/>
    <cellStyle name="Normal 2 53 8 9" xfId="4726"/>
    <cellStyle name="Normal 2 53 9" xfId="4727"/>
    <cellStyle name="Normal 2 53 9 10" xfId="4728"/>
    <cellStyle name="Normal 2 53 9 11" xfId="4729"/>
    <cellStyle name="Normal 2 53 9 12" xfId="4730"/>
    <cellStyle name="Normal 2 53 9 13" xfId="4731"/>
    <cellStyle name="Normal 2 53 9 14" xfId="4732"/>
    <cellStyle name="Normal 2 53 9 2" xfId="4733"/>
    <cellStyle name="Normal 2 53 9 3" xfId="4734"/>
    <cellStyle name="Normal 2 53 9 4" xfId="4735"/>
    <cellStyle name="Normal 2 53 9 5" xfId="4736"/>
    <cellStyle name="Normal 2 53 9 6" xfId="4737"/>
    <cellStyle name="Normal 2 53 9 7" xfId="4738"/>
    <cellStyle name="Normal 2 53 9 8" xfId="4739"/>
    <cellStyle name="Normal 2 53 9 9" xfId="4740"/>
    <cellStyle name="Normal 2 54" xfId="4741"/>
    <cellStyle name="Normal 2 54 10" xfId="4742"/>
    <cellStyle name="Normal 2 54 10 10" xfId="4743"/>
    <cellStyle name="Normal 2 54 10 11" xfId="4744"/>
    <cellStyle name="Normal 2 54 10 12" xfId="4745"/>
    <cellStyle name="Normal 2 54 10 13" xfId="4746"/>
    <cellStyle name="Normal 2 54 10 14" xfId="4747"/>
    <cellStyle name="Normal 2 54 10 2" xfId="4748"/>
    <cellStyle name="Normal 2 54 10 3" xfId="4749"/>
    <cellStyle name="Normal 2 54 10 4" xfId="4750"/>
    <cellStyle name="Normal 2 54 10 5" xfId="4751"/>
    <cellStyle name="Normal 2 54 10 6" xfId="4752"/>
    <cellStyle name="Normal 2 54 10 7" xfId="4753"/>
    <cellStyle name="Normal 2 54 10 8" xfId="4754"/>
    <cellStyle name="Normal 2 54 10 9" xfId="4755"/>
    <cellStyle name="Normal 2 54 11" xfId="4756"/>
    <cellStyle name="Normal 2 54 12" xfId="4757"/>
    <cellStyle name="Normal 2 54 13" xfId="4758"/>
    <cellStyle name="Normal 2 54 14" xfId="4759"/>
    <cellStyle name="Normal 2 54 15" xfId="4760"/>
    <cellStyle name="Normal 2 54 16" xfId="4761"/>
    <cellStyle name="Normal 2 54 17" xfId="4762"/>
    <cellStyle name="Normal 2 54 18" xfId="4763"/>
    <cellStyle name="Normal 2 54 19" xfId="4764"/>
    <cellStyle name="Normal 2 54 2" xfId="4765"/>
    <cellStyle name="Normal 2 54 2 10" xfId="4766"/>
    <cellStyle name="Normal 2 54 2 11" xfId="4767"/>
    <cellStyle name="Normal 2 54 2 12" xfId="4768"/>
    <cellStyle name="Normal 2 54 2 13" xfId="4769"/>
    <cellStyle name="Normal 2 54 2 14" xfId="4770"/>
    <cellStyle name="Normal 2 54 2 15" xfId="4771"/>
    <cellStyle name="Normal 2 54 2 2" xfId="4772"/>
    <cellStyle name="Normal 2 54 2 2 10" xfId="4773"/>
    <cellStyle name="Normal 2 54 2 2 11" xfId="4774"/>
    <cellStyle name="Normal 2 54 2 2 12" xfId="4775"/>
    <cellStyle name="Normal 2 54 2 2 13" xfId="4776"/>
    <cellStyle name="Normal 2 54 2 2 14" xfId="4777"/>
    <cellStyle name="Normal 2 54 2 2 2" xfId="4778"/>
    <cellStyle name="Normal 2 54 2 2 3" xfId="4779"/>
    <cellStyle name="Normal 2 54 2 2 4" xfId="4780"/>
    <cellStyle name="Normal 2 54 2 2 5" xfId="4781"/>
    <cellStyle name="Normal 2 54 2 2 6" xfId="4782"/>
    <cellStyle name="Normal 2 54 2 2 7" xfId="4783"/>
    <cellStyle name="Normal 2 54 2 2 8" xfId="4784"/>
    <cellStyle name="Normal 2 54 2 2 9" xfId="4785"/>
    <cellStyle name="Normal 2 54 2 3" xfId="4786"/>
    <cellStyle name="Normal 2 54 2 4" xfId="4787"/>
    <cellStyle name="Normal 2 54 2 5" xfId="4788"/>
    <cellStyle name="Normal 2 54 2 6" xfId="4789"/>
    <cellStyle name="Normal 2 54 2 7" xfId="4790"/>
    <cellStyle name="Normal 2 54 2 8" xfId="4791"/>
    <cellStyle name="Normal 2 54 2 9" xfId="4792"/>
    <cellStyle name="Normal 2 54 20" xfId="4793"/>
    <cellStyle name="Normal 2 54 21" xfId="4794"/>
    <cellStyle name="Normal 2 54 22" xfId="4795"/>
    <cellStyle name="Normal 2 54 23" xfId="4796"/>
    <cellStyle name="Normal 2 54 3" xfId="4797"/>
    <cellStyle name="Normal 2 54 3 10" xfId="4798"/>
    <cellStyle name="Normal 2 54 3 11" xfId="4799"/>
    <cellStyle name="Normal 2 54 3 12" xfId="4800"/>
    <cellStyle name="Normal 2 54 3 13" xfId="4801"/>
    <cellStyle name="Normal 2 54 3 14" xfId="4802"/>
    <cellStyle name="Normal 2 54 3 15" xfId="4803"/>
    <cellStyle name="Normal 2 54 3 2" xfId="4804"/>
    <cellStyle name="Normal 2 54 3 2 10" xfId="4805"/>
    <cellStyle name="Normal 2 54 3 2 11" xfId="4806"/>
    <cellStyle name="Normal 2 54 3 2 12" xfId="4807"/>
    <cellStyle name="Normal 2 54 3 2 13" xfId="4808"/>
    <cellStyle name="Normal 2 54 3 2 14" xfId="4809"/>
    <cellStyle name="Normal 2 54 3 2 2" xfId="4810"/>
    <cellStyle name="Normal 2 54 3 2 3" xfId="4811"/>
    <cellStyle name="Normal 2 54 3 2 4" xfId="4812"/>
    <cellStyle name="Normal 2 54 3 2 5" xfId="4813"/>
    <cellStyle name="Normal 2 54 3 2 6" xfId="4814"/>
    <cellStyle name="Normal 2 54 3 2 7" xfId="4815"/>
    <cellStyle name="Normal 2 54 3 2 8" xfId="4816"/>
    <cellStyle name="Normal 2 54 3 2 9" xfId="4817"/>
    <cellStyle name="Normal 2 54 3 3" xfId="4818"/>
    <cellStyle name="Normal 2 54 3 4" xfId="4819"/>
    <cellStyle name="Normal 2 54 3 5" xfId="4820"/>
    <cellStyle name="Normal 2 54 3 6" xfId="4821"/>
    <cellStyle name="Normal 2 54 3 7" xfId="4822"/>
    <cellStyle name="Normal 2 54 3 8" xfId="4823"/>
    <cellStyle name="Normal 2 54 3 9" xfId="4824"/>
    <cellStyle name="Normal 2 54 4" xfId="4825"/>
    <cellStyle name="Normal 2 54 4 10" xfId="4826"/>
    <cellStyle name="Normal 2 54 4 11" xfId="4827"/>
    <cellStyle name="Normal 2 54 4 12" xfId="4828"/>
    <cellStyle name="Normal 2 54 4 13" xfId="4829"/>
    <cellStyle name="Normal 2 54 4 14" xfId="4830"/>
    <cellStyle name="Normal 2 54 4 15" xfId="4831"/>
    <cellStyle name="Normal 2 54 4 2" xfId="4832"/>
    <cellStyle name="Normal 2 54 4 2 10" xfId="4833"/>
    <cellStyle name="Normal 2 54 4 2 11" xfId="4834"/>
    <cellStyle name="Normal 2 54 4 2 12" xfId="4835"/>
    <cellStyle name="Normal 2 54 4 2 13" xfId="4836"/>
    <cellStyle name="Normal 2 54 4 2 14" xfId="4837"/>
    <cellStyle name="Normal 2 54 4 2 2" xfId="4838"/>
    <cellStyle name="Normal 2 54 4 2 3" xfId="4839"/>
    <cellStyle name="Normal 2 54 4 2 4" xfId="4840"/>
    <cellStyle name="Normal 2 54 4 2 5" xfId="4841"/>
    <cellStyle name="Normal 2 54 4 2 6" xfId="4842"/>
    <cellStyle name="Normal 2 54 4 2 7" xfId="4843"/>
    <cellStyle name="Normal 2 54 4 2 8" xfId="4844"/>
    <cellStyle name="Normal 2 54 4 2 9" xfId="4845"/>
    <cellStyle name="Normal 2 54 4 3" xfId="4846"/>
    <cellStyle name="Normal 2 54 4 4" xfId="4847"/>
    <cellStyle name="Normal 2 54 4 5" xfId="4848"/>
    <cellStyle name="Normal 2 54 4 6" xfId="4849"/>
    <cellStyle name="Normal 2 54 4 7" xfId="4850"/>
    <cellStyle name="Normal 2 54 4 8" xfId="4851"/>
    <cellStyle name="Normal 2 54 4 9" xfId="4852"/>
    <cellStyle name="Normal 2 54 5" xfId="4853"/>
    <cellStyle name="Normal 2 54 5 10" xfId="4854"/>
    <cellStyle name="Normal 2 54 5 11" xfId="4855"/>
    <cellStyle name="Normal 2 54 5 12" xfId="4856"/>
    <cellStyle name="Normal 2 54 5 13" xfId="4857"/>
    <cellStyle name="Normal 2 54 5 14" xfId="4858"/>
    <cellStyle name="Normal 2 54 5 2" xfId="4859"/>
    <cellStyle name="Normal 2 54 5 3" xfId="4860"/>
    <cellStyle name="Normal 2 54 5 4" xfId="4861"/>
    <cellStyle name="Normal 2 54 5 5" xfId="4862"/>
    <cellStyle name="Normal 2 54 5 6" xfId="4863"/>
    <cellStyle name="Normal 2 54 5 7" xfId="4864"/>
    <cellStyle name="Normal 2 54 5 8" xfId="4865"/>
    <cellStyle name="Normal 2 54 5 9" xfId="4866"/>
    <cellStyle name="Normal 2 54 6" xfId="4867"/>
    <cellStyle name="Normal 2 54 6 10" xfId="4868"/>
    <cellStyle name="Normal 2 54 6 11" xfId="4869"/>
    <cellStyle name="Normal 2 54 6 12" xfId="4870"/>
    <cellStyle name="Normal 2 54 6 13" xfId="4871"/>
    <cellStyle name="Normal 2 54 6 14" xfId="4872"/>
    <cellStyle name="Normal 2 54 6 2" xfId="4873"/>
    <cellStyle name="Normal 2 54 6 3" xfId="4874"/>
    <cellStyle name="Normal 2 54 6 4" xfId="4875"/>
    <cellStyle name="Normal 2 54 6 5" xfId="4876"/>
    <cellStyle name="Normal 2 54 6 6" xfId="4877"/>
    <cellStyle name="Normal 2 54 6 7" xfId="4878"/>
    <cellStyle name="Normal 2 54 6 8" xfId="4879"/>
    <cellStyle name="Normal 2 54 6 9" xfId="4880"/>
    <cellStyle name="Normal 2 54 7" xfId="4881"/>
    <cellStyle name="Normal 2 54 7 10" xfId="4882"/>
    <cellStyle name="Normal 2 54 7 11" xfId="4883"/>
    <cellStyle name="Normal 2 54 7 12" xfId="4884"/>
    <cellStyle name="Normal 2 54 7 13" xfId="4885"/>
    <cellStyle name="Normal 2 54 7 14" xfId="4886"/>
    <cellStyle name="Normal 2 54 7 2" xfId="4887"/>
    <cellStyle name="Normal 2 54 7 3" xfId="4888"/>
    <cellStyle name="Normal 2 54 7 4" xfId="4889"/>
    <cellStyle name="Normal 2 54 7 5" xfId="4890"/>
    <cellStyle name="Normal 2 54 7 6" xfId="4891"/>
    <cellStyle name="Normal 2 54 7 7" xfId="4892"/>
    <cellStyle name="Normal 2 54 7 8" xfId="4893"/>
    <cellStyle name="Normal 2 54 7 9" xfId="4894"/>
    <cellStyle name="Normal 2 54 8" xfId="4895"/>
    <cellStyle name="Normal 2 54 8 10" xfId="4896"/>
    <cellStyle name="Normal 2 54 8 11" xfId="4897"/>
    <cellStyle name="Normal 2 54 8 12" xfId="4898"/>
    <cellStyle name="Normal 2 54 8 13" xfId="4899"/>
    <cellStyle name="Normal 2 54 8 14" xfId="4900"/>
    <cellStyle name="Normal 2 54 8 2" xfId="4901"/>
    <cellStyle name="Normal 2 54 8 3" xfId="4902"/>
    <cellStyle name="Normal 2 54 8 4" xfId="4903"/>
    <cellStyle name="Normal 2 54 8 5" xfId="4904"/>
    <cellStyle name="Normal 2 54 8 6" xfId="4905"/>
    <cellStyle name="Normal 2 54 8 7" xfId="4906"/>
    <cellStyle name="Normal 2 54 8 8" xfId="4907"/>
    <cellStyle name="Normal 2 54 8 9" xfId="4908"/>
    <cellStyle name="Normal 2 54 9" xfId="4909"/>
    <cellStyle name="Normal 2 54 9 10" xfId="4910"/>
    <cellStyle name="Normal 2 54 9 11" xfId="4911"/>
    <cellStyle name="Normal 2 54 9 12" xfId="4912"/>
    <cellStyle name="Normal 2 54 9 13" xfId="4913"/>
    <cellStyle name="Normal 2 54 9 14" xfId="4914"/>
    <cellStyle name="Normal 2 54 9 2" xfId="4915"/>
    <cellStyle name="Normal 2 54 9 3" xfId="4916"/>
    <cellStyle name="Normal 2 54 9 4" xfId="4917"/>
    <cellStyle name="Normal 2 54 9 5" xfId="4918"/>
    <cellStyle name="Normal 2 54 9 6" xfId="4919"/>
    <cellStyle name="Normal 2 54 9 7" xfId="4920"/>
    <cellStyle name="Normal 2 54 9 8" xfId="4921"/>
    <cellStyle name="Normal 2 54 9 9" xfId="4922"/>
    <cellStyle name="Normal 2 55" xfId="4923"/>
    <cellStyle name="Normal 2 55 10" xfId="4924"/>
    <cellStyle name="Normal 2 55 10 10" xfId="4925"/>
    <cellStyle name="Normal 2 55 10 11" xfId="4926"/>
    <cellStyle name="Normal 2 55 10 12" xfId="4927"/>
    <cellStyle name="Normal 2 55 10 13" xfId="4928"/>
    <cellStyle name="Normal 2 55 10 14" xfId="4929"/>
    <cellStyle name="Normal 2 55 10 2" xfId="4930"/>
    <cellStyle name="Normal 2 55 10 3" xfId="4931"/>
    <cellStyle name="Normal 2 55 10 4" xfId="4932"/>
    <cellStyle name="Normal 2 55 10 5" xfId="4933"/>
    <cellStyle name="Normal 2 55 10 6" xfId="4934"/>
    <cellStyle name="Normal 2 55 10 7" xfId="4935"/>
    <cellStyle name="Normal 2 55 10 8" xfId="4936"/>
    <cellStyle name="Normal 2 55 10 9" xfId="4937"/>
    <cellStyle name="Normal 2 55 11" xfId="4938"/>
    <cellStyle name="Normal 2 55 12" xfId="4939"/>
    <cellStyle name="Normal 2 55 13" xfId="4940"/>
    <cellStyle name="Normal 2 55 14" xfId="4941"/>
    <cellStyle name="Normal 2 55 15" xfId="4942"/>
    <cellStyle name="Normal 2 55 16" xfId="4943"/>
    <cellStyle name="Normal 2 55 17" xfId="4944"/>
    <cellStyle name="Normal 2 55 18" xfId="4945"/>
    <cellStyle name="Normal 2 55 19" xfId="4946"/>
    <cellStyle name="Normal 2 55 2" xfId="4947"/>
    <cellStyle name="Normal 2 55 2 10" xfId="4948"/>
    <cellStyle name="Normal 2 55 2 11" xfId="4949"/>
    <cellStyle name="Normal 2 55 2 12" xfId="4950"/>
    <cellStyle name="Normal 2 55 2 13" xfId="4951"/>
    <cellStyle name="Normal 2 55 2 14" xfId="4952"/>
    <cellStyle name="Normal 2 55 2 15" xfId="4953"/>
    <cellStyle name="Normal 2 55 2 2" xfId="4954"/>
    <cellStyle name="Normal 2 55 2 2 10" xfId="4955"/>
    <cellStyle name="Normal 2 55 2 2 11" xfId="4956"/>
    <cellStyle name="Normal 2 55 2 2 12" xfId="4957"/>
    <cellStyle name="Normal 2 55 2 2 13" xfId="4958"/>
    <cellStyle name="Normal 2 55 2 2 14" xfId="4959"/>
    <cellStyle name="Normal 2 55 2 2 2" xfId="4960"/>
    <cellStyle name="Normal 2 55 2 2 3" xfId="4961"/>
    <cellStyle name="Normal 2 55 2 2 4" xfId="4962"/>
    <cellStyle name="Normal 2 55 2 2 5" xfId="4963"/>
    <cellStyle name="Normal 2 55 2 2 6" xfId="4964"/>
    <cellStyle name="Normal 2 55 2 2 7" xfId="4965"/>
    <cellStyle name="Normal 2 55 2 2 8" xfId="4966"/>
    <cellStyle name="Normal 2 55 2 2 9" xfId="4967"/>
    <cellStyle name="Normal 2 55 2 3" xfId="4968"/>
    <cellStyle name="Normal 2 55 2 4" xfId="4969"/>
    <cellStyle name="Normal 2 55 2 5" xfId="4970"/>
    <cellStyle name="Normal 2 55 2 6" xfId="4971"/>
    <cellStyle name="Normal 2 55 2 7" xfId="4972"/>
    <cellStyle name="Normal 2 55 2 8" xfId="4973"/>
    <cellStyle name="Normal 2 55 2 9" xfId="4974"/>
    <cellStyle name="Normal 2 55 20" xfId="4975"/>
    <cellStyle name="Normal 2 55 21" xfId="4976"/>
    <cellStyle name="Normal 2 55 22" xfId="4977"/>
    <cellStyle name="Normal 2 55 23" xfId="4978"/>
    <cellStyle name="Normal 2 55 3" xfId="4979"/>
    <cellStyle name="Normal 2 55 3 10" xfId="4980"/>
    <cellStyle name="Normal 2 55 3 11" xfId="4981"/>
    <cellStyle name="Normal 2 55 3 12" xfId="4982"/>
    <cellStyle name="Normal 2 55 3 13" xfId="4983"/>
    <cellStyle name="Normal 2 55 3 14" xfId="4984"/>
    <cellStyle name="Normal 2 55 3 15" xfId="4985"/>
    <cellStyle name="Normal 2 55 3 2" xfId="4986"/>
    <cellStyle name="Normal 2 55 3 2 10" xfId="4987"/>
    <cellStyle name="Normal 2 55 3 2 11" xfId="4988"/>
    <cellStyle name="Normal 2 55 3 2 12" xfId="4989"/>
    <cellStyle name="Normal 2 55 3 2 13" xfId="4990"/>
    <cellStyle name="Normal 2 55 3 2 14" xfId="4991"/>
    <cellStyle name="Normal 2 55 3 2 2" xfId="4992"/>
    <cellStyle name="Normal 2 55 3 2 3" xfId="4993"/>
    <cellStyle name="Normal 2 55 3 2 4" xfId="4994"/>
    <cellStyle name="Normal 2 55 3 2 5" xfId="4995"/>
    <cellStyle name="Normal 2 55 3 2 6" xfId="4996"/>
    <cellStyle name="Normal 2 55 3 2 7" xfId="4997"/>
    <cellStyle name="Normal 2 55 3 2 8" xfId="4998"/>
    <cellStyle name="Normal 2 55 3 2 9" xfId="4999"/>
    <cellStyle name="Normal 2 55 3 3" xfId="5000"/>
    <cellStyle name="Normal 2 55 3 4" xfId="5001"/>
    <cellStyle name="Normal 2 55 3 5" xfId="5002"/>
    <cellStyle name="Normal 2 55 3 6" xfId="5003"/>
    <cellStyle name="Normal 2 55 3 7" xfId="5004"/>
    <cellStyle name="Normal 2 55 3 8" xfId="5005"/>
    <cellStyle name="Normal 2 55 3 9" xfId="5006"/>
    <cellStyle name="Normal 2 55 4" xfId="5007"/>
    <cellStyle name="Normal 2 55 4 10" xfId="5008"/>
    <cellStyle name="Normal 2 55 4 11" xfId="5009"/>
    <cellStyle name="Normal 2 55 4 12" xfId="5010"/>
    <cellStyle name="Normal 2 55 4 13" xfId="5011"/>
    <cellStyle name="Normal 2 55 4 14" xfId="5012"/>
    <cellStyle name="Normal 2 55 4 15" xfId="5013"/>
    <cellStyle name="Normal 2 55 4 2" xfId="5014"/>
    <cellStyle name="Normal 2 55 4 2 10" xfId="5015"/>
    <cellStyle name="Normal 2 55 4 2 11" xfId="5016"/>
    <cellStyle name="Normal 2 55 4 2 12" xfId="5017"/>
    <cellStyle name="Normal 2 55 4 2 13" xfId="5018"/>
    <cellStyle name="Normal 2 55 4 2 14" xfId="5019"/>
    <cellStyle name="Normal 2 55 4 2 2" xfId="5020"/>
    <cellStyle name="Normal 2 55 4 2 3" xfId="5021"/>
    <cellStyle name="Normal 2 55 4 2 4" xfId="5022"/>
    <cellStyle name="Normal 2 55 4 2 5" xfId="5023"/>
    <cellStyle name="Normal 2 55 4 2 6" xfId="5024"/>
    <cellStyle name="Normal 2 55 4 2 7" xfId="5025"/>
    <cellStyle name="Normal 2 55 4 2 8" xfId="5026"/>
    <cellStyle name="Normal 2 55 4 2 9" xfId="5027"/>
    <cellStyle name="Normal 2 55 4 3" xfId="5028"/>
    <cellStyle name="Normal 2 55 4 4" xfId="5029"/>
    <cellStyle name="Normal 2 55 4 5" xfId="5030"/>
    <cellStyle name="Normal 2 55 4 6" xfId="5031"/>
    <cellStyle name="Normal 2 55 4 7" xfId="5032"/>
    <cellStyle name="Normal 2 55 4 8" xfId="5033"/>
    <cellStyle name="Normal 2 55 4 9" xfId="5034"/>
    <cellStyle name="Normal 2 55 5" xfId="5035"/>
    <cellStyle name="Normal 2 55 5 10" xfId="5036"/>
    <cellStyle name="Normal 2 55 5 11" xfId="5037"/>
    <cellStyle name="Normal 2 55 5 12" xfId="5038"/>
    <cellStyle name="Normal 2 55 5 13" xfId="5039"/>
    <cellStyle name="Normal 2 55 5 14" xfId="5040"/>
    <cellStyle name="Normal 2 55 5 2" xfId="5041"/>
    <cellStyle name="Normal 2 55 5 3" xfId="5042"/>
    <cellStyle name="Normal 2 55 5 4" xfId="5043"/>
    <cellStyle name="Normal 2 55 5 5" xfId="5044"/>
    <cellStyle name="Normal 2 55 5 6" xfId="5045"/>
    <cellStyle name="Normal 2 55 5 7" xfId="5046"/>
    <cellStyle name="Normal 2 55 5 8" xfId="5047"/>
    <cellStyle name="Normal 2 55 5 9" xfId="5048"/>
    <cellStyle name="Normal 2 55 6" xfId="5049"/>
    <cellStyle name="Normal 2 55 6 10" xfId="5050"/>
    <cellStyle name="Normal 2 55 6 11" xfId="5051"/>
    <cellStyle name="Normal 2 55 6 12" xfId="5052"/>
    <cellStyle name="Normal 2 55 6 13" xfId="5053"/>
    <cellStyle name="Normal 2 55 6 14" xfId="5054"/>
    <cellStyle name="Normal 2 55 6 2" xfId="5055"/>
    <cellStyle name="Normal 2 55 6 3" xfId="5056"/>
    <cellStyle name="Normal 2 55 6 4" xfId="5057"/>
    <cellStyle name="Normal 2 55 6 5" xfId="5058"/>
    <cellStyle name="Normal 2 55 6 6" xfId="5059"/>
    <cellStyle name="Normal 2 55 6 7" xfId="5060"/>
    <cellStyle name="Normal 2 55 6 8" xfId="5061"/>
    <cellStyle name="Normal 2 55 6 9" xfId="5062"/>
    <cellStyle name="Normal 2 55 7" xfId="5063"/>
    <cellStyle name="Normal 2 55 7 10" xfId="5064"/>
    <cellStyle name="Normal 2 55 7 11" xfId="5065"/>
    <cellStyle name="Normal 2 55 7 12" xfId="5066"/>
    <cellStyle name="Normal 2 55 7 13" xfId="5067"/>
    <cellStyle name="Normal 2 55 7 14" xfId="5068"/>
    <cellStyle name="Normal 2 55 7 2" xfId="5069"/>
    <cellStyle name="Normal 2 55 7 3" xfId="5070"/>
    <cellStyle name="Normal 2 55 7 4" xfId="5071"/>
    <cellStyle name="Normal 2 55 7 5" xfId="5072"/>
    <cellStyle name="Normal 2 55 7 6" xfId="5073"/>
    <cellStyle name="Normal 2 55 7 7" xfId="5074"/>
    <cellStyle name="Normal 2 55 7 8" xfId="5075"/>
    <cellStyle name="Normal 2 55 7 9" xfId="5076"/>
    <cellStyle name="Normal 2 55 8" xfId="5077"/>
    <cellStyle name="Normal 2 55 8 10" xfId="5078"/>
    <cellStyle name="Normal 2 55 8 11" xfId="5079"/>
    <cellStyle name="Normal 2 55 8 12" xfId="5080"/>
    <cellStyle name="Normal 2 55 8 13" xfId="5081"/>
    <cellStyle name="Normal 2 55 8 14" xfId="5082"/>
    <cellStyle name="Normal 2 55 8 2" xfId="5083"/>
    <cellStyle name="Normal 2 55 8 3" xfId="5084"/>
    <cellStyle name="Normal 2 55 8 4" xfId="5085"/>
    <cellStyle name="Normal 2 55 8 5" xfId="5086"/>
    <cellStyle name="Normal 2 55 8 6" xfId="5087"/>
    <cellStyle name="Normal 2 55 8 7" xfId="5088"/>
    <cellStyle name="Normal 2 55 8 8" xfId="5089"/>
    <cellStyle name="Normal 2 55 8 9" xfId="5090"/>
    <cellStyle name="Normal 2 55 9" xfId="5091"/>
    <cellStyle name="Normal 2 55 9 10" xfId="5092"/>
    <cellStyle name="Normal 2 55 9 11" xfId="5093"/>
    <cellStyle name="Normal 2 55 9 12" xfId="5094"/>
    <cellStyle name="Normal 2 55 9 13" xfId="5095"/>
    <cellStyle name="Normal 2 55 9 14" xfId="5096"/>
    <cellStyle name="Normal 2 55 9 2" xfId="5097"/>
    <cellStyle name="Normal 2 55 9 3" xfId="5098"/>
    <cellStyle name="Normal 2 55 9 4" xfId="5099"/>
    <cellStyle name="Normal 2 55 9 5" xfId="5100"/>
    <cellStyle name="Normal 2 55 9 6" xfId="5101"/>
    <cellStyle name="Normal 2 55 9 7" xfId="5102"/>
    <cellStyle name="Normal 2 55 9 8" xfId="5103"/>
    <cellStyle name="Normal 2 55 9 9" xfId="5104"/>
    <cellStyle name="Normal 2 56" xfId="5105"/>
    <cellStyle name="Normal 2 56 10" xfId="5106"/>
    <cellStyle name="Normal 2 56 10 10" xfId="5107"/>
    <cellStyle name="Normal 2 56 10 11" xfId="5108"/>
    <cellStyle name="Normal 2 56 10 12" xfId="5109"/>
    <cellStyle name="Normal 2 56 10 13" xfId="5110"/>
    <cellStyle name="Normal 2 56 10 14" xfId="5111"/>
    <cellStyle name="Normal 2 56 10 2" xfId="5112"/>
    <cellStyle name="Normal 2 56 10 3" xfId="5113"/>
    <cellStyle name="Normal 2 56 10 4" xfId="5114"/>
    <cellStyle name="Normal 2 56 10 5" xfId="5115"/>
    <cellStyle name="Normal 2 56 10 6" xfId="5116"/>
    <cellStyle name="Normal 2 56 10 7" xfId="5117"/>
    <cellStyle name="Normal 2 56 10 8" xfId="5118"/>
    <cellStyle name="Normal 2 56 10 9" xfId="5119"/>
    <cellStyle name="Normal 2 56 11" xfId="5120"/>
    <cellStyle name="Normal 2 56 12" xfId="5121"/>
    <cellStyle name="Normal 2 56 13" xfId="5122"/>
    <cellStyle name="Normal 2 56 14" xfId="5123"/>
    <cellStyle name="Normal 2 56 15" xfId="5124"/>
    <cellStyle name="Normal 2 56 16" xfId="5125"/>
    <cellStyle name="Normal 2 56 17" xfId="5126"/>
    <cellStyle name="Normal 2 56 18" xfId="5127"/>
    <cellStyle name="Normal 2 56 19" xfId="5128"/>
    <cellStyle name="Normal 2 56 2" xfId="5129"/>
    <cellStyle name="Normal 2 56 2 10" xfId="5130"/>
    <cellStyle name="Normal 2 56 2 11" xfId="5131"/>
    <cellStyle name="Normal 2 56 2 12" xfId="5132"/>
    <cellStyle name="Normal 2 56 2 13" xfId="5133"/>
    <cellStyle name="Normal 2 56 2 14" xfId="5134"/>
    <cellStyle name="Normal 2 56 2 15" xfId="5135"/>
    <cellStyle name="Normal 2 56 2 2" xfId="5136"/>
    <cellStyle name="Normal 2 56 2 2 10" xfId="5137"/>
    <cellStyle name="Normal 2 56 2 2 11" xfId="5138"/>
    <cellStyle name="Normal 2 56 2 2 12" xfId="5139"/>
    <cellStyle name="Normal 2 56 2 2 13" xfId="5140"/>
    <cellStyle name="Normal 2 56 2 2 14" xfId="5141"/>
    <cellStyle name="Normal 2 56 2 2 2" xfId="5142"/>
    <cellStyle name="Normal 2 56 2 2 3" xfId="5143"/>
    <cellStyle name="Normal 2 56 2 2 4" xfId="5144"/>
    <cellStyle name="Normal 2 56 2 2 5" xfId="5145"/>
    <cellStyle name="Normal 2 56 2 2 6" xfId="5146"/>
    <cellStyle name="Normal 2 56 2 2 7" xfId="5147"/>
    <cellStyle name="Normal 2 56 2 2 8" xfId="5148"/>
    <cellStyle name="Normal 2 56 2 2 9" xfId="5149"/>
    <cellStyle name="Normal 2 56 2 3" xfId="5150"/>
    <cellStyle name="Normal 2 56 2 4" xfId="5151"/>
    <cellStyle name="Normal 2 56 2 5" xfId="5152"/>
    <cellStyle name="Normal 2 56 2 6" xfId="5153"/>
    <cellStyle name="Normal 2 56 2 7" xfId="5154"/>
    <cellStyle name="Normal 2 56 2 8" xfId="5155"/>
    <cellStyle name="Normal 2 56 2 9" xfId="5156"/>
    <cellStyle name="Normal 2 56 20" xfId="5157"/>
    <cellStyle name="Normal 2 56 21" xfId="5158"/>
    <cellStyle name="Normal 2 56 22" xfId="5159"/>
    <cellStyle name="Normal 2 56 23" xfId="5160"/>
    <cellStyle name="Normal 2 56 3" xfId="5161"/>
    <cellStyle name="Normal 2 56 3 10" xfId="5162"/>
    <cellStyle name="Normal 2 56 3 11" xfId="5163"/>
    <cellStyle name="Normal 2 56 3 12" xfId="5164"/>
    <cellStyle name="Normal 2 56 3 13" xfId="5165"/>
    <cellStyle name="Normal 2 56 3 14" xfId="5166"/>
    <cellStyle name="Normal 2 56 3 15" xfId="5167"/>
    <cellStyle name="Normal 2 56 3 2" xfId="5168"/>
    <cellStyle name="Normal 2 56 3 2 10" xfId="5169"/>
    <cellStyle name="Normal 2 56 3 2 11" xfId="5170"/>
    <cellStyle name="Normal 2 56 3 2 12" xfId="5171"/>
    <cellStyle name="Normal 2 56 3 2 13" xfId="5172"/>
    <cellStyle name="Normal 2 56 3 2 14" xfId="5173"/>
    <cellStyle name="Normal 2 56 3 2 2" xfId="5174"/>
    <cellStyle name="Normal 2 56 3 2 3" xfId="5175"/>
    <cellStyle name="Normal 2 56 3 2 4" xfId="5176"/>
    <cellStyle name="Normal 2 56 3 2 5" xfId="5177"/>
    <cellStyle name="Normal 2 56 3 2 6" xfId="5178"/>
    <cellStyle name="Normal 2 56 3 2 7" xfId="5179"/>
    <cellStyle name="Normal 2 56 3 2 8" xfId="5180"/>
    <cellStyle name="Normal 2 56 3 2 9" xfId="5181"/>
    <cellStyle name="Normal 2 56 3 3" xfId="5182"/>
    <cellStyle name="Normal 2 56 3 4" xfId="5183"/>
    <cellStyle name="Normal 2 56 3 5" xfId="5184"/>
    <cellStyle name="Normal 2 56 3 6" xfId="5185"/>
    <cellStyle name="Normal 2 56 3 7" xfId="5186"/>
    <cellStyle name="Normal 2 56 3 8" xfId="5187"/>
    <cellStyle name="Normal 2 56 3 9" xfId="5188"/>
    <cellStyle name="Normal 2 56 4" xfId="5189"/>
    <cellStyle name="Normal 2 56 4 10" xfId="5190"/>
    <cellStyle name="Normal 2 56 4 11" xfId="5191"/>
    <cellStyle name="Normal 2 56 4 12" xfId="5192"/>
    <cellStyle name="Normal 2 56 4 13" xfId="5193"/>
    <cellStyle name="Normal 2 56 4 14" xfId="5194"/>
    <cellStyle name="Normal 2 56 4 15" xfId="5195"/>
    <cellStyle name="Normal 2 56 4 2" xfId="5196"/>
    <cellStyle name="Normal 2 56 4 2 10" xfId="5197"/>
    <cellStyle name="Normal 2 56 4 2 11" xfId="5198"/>
    <cellStyle name="Normal 2 56 4 2 12" xfId="5199"/>
    <cellStyle name="Normal 2 56 4 2 13" xfId="5200"/>
    <cellStyle name="Normal 2 56 4 2 14" xfId="5201"/>
    <cellStyle name="Normal 2 56 4 2 2" xfId="5202"/>
    <cellStyle name="Normal 2 56 4 2 3" xfId="5203"/>
    <cellStyle name="Normal 2 56 4 2 4" xfId="5204"/>
    <cellStyle name="Normal 2 56 4 2 5" xfId="5205"/>
    <cellStyle name="Normal 2 56 4 2 6" xfId="5206"/>
    <cellStyle name="Normal 2 56 4 2 7" xfId="5207"/>
    <cellStyle name="Normal 2 56 4 2 8" xfId="5208"/>
    <cellStyle name="Normal 2 56 4 2 9" xfId="5209"/>
    <cellStyle name="Normal 2 56 4 3" xfId="5210"/>
    <cellStyle name="Normal 2 56 4 4" xfId="5211"/>
    <cellStyle name="Normal 2 56 4 5" xfId="5212"/>
    <cellStyle name="Normal 2 56 4 6" xfId="5213"/>
    <cellStyle name="Normal 2 56 4 7" xfId="5214"/>
    <cellStyle name="Normal 2 56 4 8" xfId="5215"/>
    <cellStyle name="Normal 2 56 4 9" xfId="5216"/>
    <cellStyle name="Normal 2 56 5" xfId="5217"/>
    <cellStyle name="Normal 2 56 5 10" xfId="5218"/>
    <cellStyle name="Normal 2 56 5 11" xfId="5219"/>
    <cellStyle name="Normal 2 56 5 12" xfId="5220"/>
    <cellStyle name="Normal 2 56 5 13" xfId="5221"/>
    <cellStyle name="Normal 2 56 5 14" xfId="5222"/>
    <cellStyle name="Normal 2 56 5 2" xfId="5223"/>
    <cellStyle name="Normal 2 56 5 3" xfId="5224"/>
    <cellStyle name="Normal 2 56 5 4" xfId="5225"/>
    <cellStyle name="Normal 2 56 5 5" xfId="5226"/>
    <cellStyle name="Normal 2 56 5 6" xfId="5227"/>
    <cellStyle name="Normal 2 56 5 7" xfId="5228"/>
    <cellStyle name="Normal 2 56 5 8" xfId="5229"/>
    <cellStyle name="Normal 2 56 5 9" xfId="5230"/>
    <cellStyle name="Normal 2 56 6" xfId="5231"/>
    <cellStyle name="Normal 2 56 6 10" xfId="5232"/>
    <cellStyle name="Normal 2 56 6 11" xfId="5233"/>
    <cellStyle name="Normal 2 56 6 12" xfId="5234"/>
    <cellStyle name="Normal 2 56 6 13" xfId="5235"/>
    <cellStyle name="Normal 2 56 6 14" xfId="5236"/>
    <cellStyle name="Normal 2 56 6 2" xfId="5237"/>
    <cellStyle name="Normal 2 56 6 3" xfId="5238"/>
    <cellStyle name="Normal 2 56 6 4" xfId="5239"/>
    <cellStyle name="Normal 2 56 6 5" xfId="5240"/>
    <cellStyle name="Normal 2 56 6 6" xfId="5241"/>
    <cellStyle name="Normal 2 56 6 7" xfId="5242"/>
    <cellStyle name="Normal 2 56 6 8" xfId="5243"/>
    <cellStyle name="Normal 2 56 6 9" xfId="5244"/>
    <cellStyle name="Normal 2 56 7" xfId="5245"/>
    <cellStyle name="Normal 2 56 7 10" xfId="5246"/>
    <cellStyle name="Normal 2 56 7 11" xfId="5247"/>
    <cellStyle name="Normal 2 56 7 12" xfId="5248"/>
    <cellStyle name="Normal 2 56 7 13" xfId="5249"/>
    <cellStyle name="Normal 2 56 7 14" xfId="5250"/>
    <cellStyle name="Normal 2 56 7 2" xfId="5251"/>
    <cellStyle name="Normal 2 56 7 3" xfId="5252"/>
    <cellStyle name="Normal 2 56 7 4" xfId="5253"/>
    <cellStyle name="Normal 2 56 7 5" xfId="5254"/>
    <cellStyle name="Normal 2 56 7 6" xfId="5255"/>
    <cellStyle name="Normal 2 56 7 7" xfId="5256"/>
    <cellStyle name="Normal 2 56 7 8" xfId="5257"/>
    <cellStyle name="Normal 2 56 7 9" xfId="5258"/>
    <cellStyle name="Normal 2 56 8" xfId="5259"/>
    <cellStyle name="Normal 2 56 8 10" xfId="5260"/>
    <cellStyle name="Normal 2 56 8 11" xfId="5261"/>
    <cellStyle name="Normal 2 56 8 12" xfId="5262"/>
    <cellStyle name="Normal 2 56 8 13" xfId="5263"/>
    <cellStyle name="Normal 2 56 8 14" xfId="5264"/>
    <cellStyle name="Normal 2 56 8 2" xfId="5265"/>
    <cellStyle name="Normal 2 56 8 3" xfId="5266"/>
    <cellStyle name="Normal 2 56 8 4" xfId="5267"/>
    <cellStyle name="Normal 2 56 8 5" xfId="5268"/>
    <cellStyle name="Normal 2 56 8 6" xfId="5269"/>
    <cellStyle name="Normal 2 56 8 7" xfId="5270"/>
    <cellStyle name="Normal 2 56 8 8" xfId="5271"/>
    <cellStyle name="Normal 2 56 8 9" xfId="5272"/>
    <cellStyle name="Normal 2 56 9" xfId="5273"/>
    <cellStyle name="Normal 2 56 9 10" xfId="5274"/>
    <cellStyle name="Normal 2 56 9 11" xfId="5275"/>
    <cellStyle name="Normal 2 56 9 12" xfId="5276"/>
    <cellStyle name="Normal 2 56 9 13" xfId="5277"/>
    <cellStyle name="Normal 2 56 9 14" xfId="5278"/>
    <cellStyle name="Normal 2 56 9 2" xfId="5279"/>
    <cellStyle name="Normal 2 56 9 3" xfId="5280"/>
    <cellStyle name="Normal 2 56 9 4" xfId="5281"/>
    <cellStyle name="Normal 2 56 9 5" xfId="5282"/>
    <cellStyle name="Normal 2 56 9 6" xfId="5283"/>
    <cellStyle name="Normal 2 56 9 7" xfId="5284"/>
    <cellStyle name="Normal 2 56 9 8" xfId="5285"/>
    <cellStyle name="Normal 2 56 9 9" xfId="5286"/>
    <cellStyle name="Normal 2 57" xfId="5287"/>
    <cellStyle name="Normal 2 57 10" xfId="5288"/>
    <cellStyle name="Normal 2 57 10 10" xfId="5289"/>
    <cellStyle name="Normal 2 57 10 11" xfId="5290"/>
    <cellStyle name="Normal 2 57 10 12" xfId="5291"/>
    <cellStyle name="Normal 2 57 10 13" xfId="5292"/>
    <cellStyle name="Normal 2 57 10 14" xfId="5293"/>
    <cellStyle name="Normal 2 57 10 2" xfId="5294"/>
    <cellStyle name="Normal 2 57 10 3" xfId="5295"/>
    <cellStyle name="Normal 2 57 10 4" xfId="5296"/>
    <cellStyle name="Normal 2 57 10 5" xfId="5297"/>
    <cellStyle name="Normal 2 57 10 6" xfId="5298"/>
    <cellStyle name="Normal 2 57 10 7" xfId="5299"/>
    <cellStyle name="Normal 2 57 10 8" xfId="5300"/>
    <cellStyle name="Normal 2 57 10 9" xfId="5301"/>
    <cellStyle name="Normal 2 57 11" xfId="5302"/>
    <cellStyle name="Normal 2 57 12" xfId="5303"/>
    <cellStyle name="Normal 2 57 13" xfId="5304"/>
    <cellStyle name="Normal 2 57 14" xfId="5305"/>
    <cellStyle name="Normal 2 57 15" xfId="5306"/>
    <cellStyle name="Normal 2 57 16" xfId="5307"/>
    <cellStyle name="Normal 2 57 17" xfId="5308"/>
    <cellStyle name="Normal 2 57 18" xfId="5309"/>
    <cellStyle name="Normal 2 57 19" xfId="5310"/>
    <cellStyle name="Normal 2 57 2" xfId="5311"/>
    <cellStyle name="Normal 2 57 2 10" xfId="5312"/>
    <cellStyle name="Normal 2 57 2 11" xfId="5313"/>
    <cellStyle name="Normal 2 57 2 12" xfId="5314"/>
    <cellStyle name="Normal 2 57 2 13" xfId="5315"/>
    <cellStyle name="Normal 2 57 2 14" xfId="5316"/>
    <cellStyle name="Normal 2 57 2 15" xfId="5317"/>
    <cellStyle name="Normal 2 57 2 2" xfId="5318"/>
    <cellStyle name="Normal 2 57 2 2 10" xfId="5319"/>
    <cellStyle name="Normal 2 57 2 2 11" xfId="5320"/>
    <cellStyle name="Normal 2 57 2 2 12" xfId="5321"/>
    <cellStyle name="Normal 2 57 2 2 13" xfId="5322"/>
    <cellStyle name="Normal 2 57 2 2 14" xfId="5323"/>
    <cellStyle name="Normal 2 57 2 2 2" xfId="5324"/>
    <cellStyle name="Normal 2 57 2 2 3" xfId="5325"/>
    <cellStyle name="Normal 2 57 2 2 4" xfId="5326"/>
    <cellStyle name="Normal 2 57 2 2 5" xfId="5327"/>
    <cellStyle name="Normal 2 57 2 2 6" xfId="5328"/>
    <cellStyle name="Normal 2 57 2 2 7" xfId="5329"/>
    <cellStyle name="Normal 2 57 2 2 8" xfId="5330"/>
    <cellStyle name="Normal 2 57 2 2 9" xfId="5331"/>
    <cellStyle name="Normal 2 57 2 3" xfId="5332"/>
    <cellStyle name="Normal 2 57 2 4" xfId="5333"/>
    <cellStyle name="Normal 2 57 2 5" xfId="5334"/>
    <cellStyle name="Normal 2 57 2 6" xfId="5335"/>
    <cellStyle name="Normal 2 57 2 7" xfId="5336"/>
    <cellStyle name="Normal 2 57 2 8" xfId="5337"/>
    <cellStyle name="Normal 2 57 2 9" xfId="5338"/>
    <cellStyle name="Normal 2 57 20" xfId="5339"/>
    <cellStyle name="Normal 2 57 21" xfId="5340"/>
    <cellStyle name="Normal 2 57 22" xfId="5341"/>
    <cellStyle name="Normal 2 57 23" xfId="5342"/>
    <cellStyle name="Normal 2 57 3" xfId="5343"/>
    <cellStyle name="Normal 2 57 3 10" xfId="5344"/>
    <cellStyle name="Normal 2 57 3 11" xfId="5345"/>
    <cellStyle name="Normal 2 57 3 12" xfId="5346"/>
    <cellStyle name="Normal 2 57 3 13" xfId="5347"/>
    <cellStyle name="Normal 2 57 3 14" xfId="5348"/>
    <cellStyle name="Normal 2 57 3 15" xfId="5349"/>
    <cellStyle name="Normal 2 57 3 2" xfId="5350"/>
    <cellStyle name="Normal 2 57 3 2 10" xfId="5351"/>
    <cellStyle name="Normal 2 57 3 2 11" xfId="5352"/>
    <cellStyle name="Normal 2 57 3 2 12" xfId="5353"/>
    <cellStyle name="Normal 2 57 3 2 13" xfId="5354"/>
    <cellStyle name="Normal 2 57 3 2 14" xfId="5355"/>
    <cellStyle name="Normal 2 57 3 2 2" xfId="5356"/>
    <cellStyle name="Normal 2 57 3 2 3" xfId="5357"/>
    <cellStyle name="Normal 2 57 3 2 4" xfId="5358"/>
    <cellStyle name="Normal 2 57 3 2 5" xfId="5359"/>
    <cellStyle name="Normal 2 57 3 2 6" xfId="5360"/>
    <cellStyle name="Normal 2 57 3 2 7" xfId="5361"/>
    <cellStyle name="Normal 2 57 3 2 8" xfId="5362"/>
    <cellStyle name="Normal 2 57 3 2 9" xfId="5363"/>
    <cellStyle name="Normal 2 57 3 3" xfId="5364"/>
    <cellStyle name="Normal 2 57 3 4" xfId="5365"/>
    <cellStyle name="Normal 2 57 3 5" xfId="5366"/>
    <cellStyle name="Normal 2 57 3 6" xfId="5367"/>
    <cellStyle name="Normal 2 57 3 7" xfId="5368"/>
    <cellStyle name="Normal 2 57 3 8" xfId="5369"/>
    <cellStyle name="Normal 2 57 3 9" xfId="5370"/>
    <cellStyle name="Normal 2 57 4" xfId="5371"/>
    <cellStyle name="Normal 2 57 4 10" xfId="5372"/>
    <cellStyle name="Normal 2 57 4 11" xfId="5373"/>
    <cellStyle name="Normal 2 57 4 12" xfId="5374"/>
    <cellStyle name="Normal 2 57 4 13" xfId="5375"/>
    <cellStyle name="Normal 2 57 4 14" xfId="5376"/>
    <cellStyle name="Normal 2 57 4 15" xfId="5377"/>
    <cellStyle name="Normal 2 57 4 2" xfId="5378"/>
    <cellStyle name="Normal 2 57 4 2 10" xfId="5379"/>
    <cellStyle name="Normal 2 57 4 2 11" xfId="5380"/>
    <cellStyle name="Normal 2 57 4 2 12" xfId="5381"/>
    <cellStyle name="Normal 2 57 4 2 13" xfId="5382"/>
    <cellStyle name="Normal 2 57 4 2 14" xfId="5383"/>
    <cellStyle name="Normal 2 57 4 2 2" xfId="5384"/>
    <cellStyle name="Normal 2 57 4 2 3" xfId="5385"/>
    <cellStyle name="Normal 2 57 4 2 4" xfId="5386"/>
    <cellStyle name="Normal 2 57 4 2 5" xfId="5387"/>
    <cellStyle name="Normal 2 57 4 2 6" xfId="5388"/>
    <cellStyle name="Normal 2 57 4 2 7" xfId="5389"/>
    <cellStyle name="Normal 2 57 4 2 8" xfId="5390"/>
    <cellStyle name="Normal 2 57 4 2 9" xfId="5391"/>
    <cellStyle name="Normal 2 57 4 3" xfId="5392"/>
    <cellStyle name="Normal 2 57 4 4" xfId="5393"/>
    <cellStyle name="Normal 2 57 4 5" xfId="5394"/>
    <cellStyle name="Normal 2 57 4 6" xfId="5395"/>
    <cellStyle name="Normal 2 57 4 7" xfId="5396"/>
    <cellStyle name="Normal 2 57 4 8" xfId="5397"/>
    <cellStyle name="Normal 2 57 4 9" xfId="5398"/>
    <cellStyle name="Normal 2 57 5" xfId="5399"/>
    <cellStyle name="Normal 2 57 5 10" xfId="5400"/>
    <cellStyle name="Normal 2 57 5 11" xfId="5401"/>
    <cellStyle name="Normal 2 57 5 12" xfId="5402"/>
    <cellStyle name="Normal 2 57 5 13" xfId="5403"/>
    <cellStyle name="Normal 2 57 5 14" xfId="5404"/>
    <cellStyle name="Normal 2 57 5 2" xfId="5405"/>
    <cellStyle name="Normal 2 57 5 3" xfId="5406"/>
    <cellStyle name="Normal 2 57 5 4" xfId="5407"/>
    <cellStyle name="Normal 2 57 5 5" xfId="5408"/>
    <cellStyle name="Normal 2 57 5 6" xfId="5409"/>
    <cellStyle name="Normal 2 57 5 7" xfId="5410"/>
    <cellStyle name="Normal 2 57 5 8" xfId="5411"/>
    <cellStyle name="Normal 2 57 5 9" xfId="5412"/>
    <cellStyle name="Normal 2 57 6" xfId="5413"/>
    <cellStyle name="Normal 2 57 6 10" xfId="5414"/>
    <cellStyle name="Normal 2 57 6 11" xfId="5415"/>
    <cellStyle name="Normal 2 57 6 12" xfId="5416"/>
    <cellStyle name="Normal 2 57 6 13" xfId="5417"/>
    <cellStyle name="Normal 2 57 6 14" xfId="5418"/>
    <cellStyle name="Normal 2 57 6 2" xfId="5419"/>
    <cellStyle name="Normal 2 57 6 3" xfId="5420"/>
    <cellStyle name="Normal 2 57 6 4" xfId="5421"/>
    <cellStyle name="Normal 2 57 6 5" xfId="5422"/>
    <cellStyle name="Normal 2 57 6 6" xfId="5423"/>
    <cellStyle name="Normal 2 57 6 7" xfId="5424"/>
    <cellStyle name="Normal 2 57 6 8" xfId="5425"/>
    <cellStyle name="Normal 2 57 6 9" xfId="5426"/>
    <cellStyle name="Normal 2 57 7" xfId="5427"/>
    <cellStyle name="Normal 2 57 7 10" xfId="5428"/>
    <cellStyle name="Normal 2 57 7 11" xfId="5429"/>
    <cellStyle name="Normal 2 57 7 12" xfId="5430"/>
    <cellStyle name="Normal 2 57 7 13" xfId="5431"/>
    <cellStyle name="Normal 2 57 7 14" xfId="5432"/>
    <cellStyle name="Normal 2 57 7 2" xfId="5433"/>
    <cellStyle name="Normal 2 57 7 3" xfId="5434"/>
    <cellStyle name="Normal 2 57 7 4" xfId="5435"/>
    <cellStyle name="Normal 2 57 7 5" xfId="5436"/>
    <cellStyle name="Normal 2 57 7 6" xfId="5437"/>
    <cellStyle name="Normal 2 57 7 7" xfId="5438"/>
    <cellStyle name="Normal 2 57 7 8" xfId="5439"/>
    <cellStyle name="Normal 2 57 7 9" xfId="5440"/>
    <cellStyle name="Normal 2 57 8" xfId="5441"/>
    <cellStyle name="Normal 2 57 8 10" xfId="5442"/>
    <cellStyle name="Normal 2 57 8 11" xfId="5443"/>
    <cellStyle name="Normal 2 57 8 12" xfId="5444"/>
    <cellStyle name="Normal 2 57 8 13" xfId="5445"/>
    <cellStyle name="Normal 2 57 8 14" xfId="5446"/>
    <cellStyle name="Normal 2 57 8 2" xfId="5447"/>
    <cellStyle name="Normal 2 57 8 3" xfId="5448"/>
    <cellStyle name="Normal 2 57 8 4" xfId="5449"/>
    <cellStyle name="Normal 2 57 8 5" xfId="5450"/>
    <cellStyle name="Normal 2 57 8 6" xfId="5451"/>
    <cellStyle name="Normal 2 57 8 7" xfId="5452"/>
    <cellStyle name="Normal 2 57 8 8" xfId="5453"/>
    <cellStyle name="Normal 2 57 8 9" xfId="5454"/>
    <cellStyle name="Normal 2 57 9" xfId="5455"/>
    <cellStyle name="Normal 2 57 9 10" xfId="5456"/>
    <cellStyle name="Normal 2 57 9 11" xfId="5457"/>
    <cellStyle name="Normal 2 57 9 12" xfId="5458"/>
    <cellStyle name="Normal 2 57 9 13" xfId="5459"/>
    <cellStyle name="Normal 2 57 9 14" xfId="5460"/>
    <cellStyle name="Normal 2 57 9 2" xfId="5461"/>
    <cellStyle name="Normal 2 57 9 3" xfId="5462"/>
    <cellStyle name="Normal 2 57 9 4" xfId="5463"/>
    <cellStyle name="Normal 2 57 9 5" xfId="5464"/>
    <cellStyle name="Normal 2 57 9 6" xfId="5465"/>
    <cellStyle name="Normal 2 57 9 7" xfId="5466"/>
    <cellStyle name="Normal 2 57 9 8" xfId="5467"/>
    <cellStyle name="Normal 2 57 9 9" xfId="5468"/>
    <cellStyle name="Normal 2 58" xfId="5469"/>
    <cellStyle name="Normal 2 58 10" xfId="5470"/>
    <cellStyle name="Normal 2 58 10 10" xfId="5471"/>
    <cellStyle name="Normal 2 58 10 11" xfId="5472"/>
    <cellStyle name="Normal 2 58 10 12" xfId="5473"/>
    <cellStyle name="Normal 2 58 10 13" xfId="5474"/>
    <cellStyle name="Normal 2 58 10 14" xfId="5475"/>
    <cellStyle name="Normal 2 58 10 2" xfId="5476"/>
    <cellStyle name="Normal 2 58 10 3" xfId="5477"/>
    <cellStyle name="Normal 2 58 10 4" xfId="5478"/>
    <cellStyle name="Normal 2 58 10 5" xfId="5479"/>
    <cellStyle name="Normal 2 58 10 6" xfId="5480"/>
    <cellStyle name="Normal 2 58 10 7" xfId="5481"/>
    <cellStyle name="Normal 2 58 10 8" xfId="5482"/>
    <cellStyle name="Normal 2 58 10 9" xfId="5483"/>
    <cellStyle name="Normal 2 58 11" xfId="5484"/>
    <cellStyle name="Normal 2 58 12" xfId="5485"/>
    <cellStyle name="Normal 2 58 13" xfId="5486"/>
    <cellStyle name="Normal 2 58 14" xfId="5487"/>
    <cellStyle name="Normal 2 58 15" xfId="5488"/>
    <cellStyle name="Normal 2 58 16" xfId="5489"/>
    <cellStyle name="Normal 2 58 17" xfId="5490"/>
    <cellStyle name="Normal 2 58 18" xfId="5491"/>
    <cellStyle name="Normal 2 58 19" xfId="5492"/>
    <cellStyle name="Normal 2 58 2" xfId="5493"/>
    <cellStyle name="Normal 2 58 2 10" xfId="5494"/>
    <cellStyle name="Normal 2 58 2 11" xfId="5495"/>
    <cellStyle name="Normal 2 58 2 12" xfId="5496"/>
    <cellStyle name="Normal 2 58 2 13" xfId="5497"/>
    <cellStyle name="Normal 2 58 2 14" xfId="5498"/>
    <cellStyle name="Normal 2 58 2 15" xfId="5499"/>
    <cellStyle name="Normal 2 58 2 2" xfId="5500"/>
    <cellStyle name="Normal 2 58 2 2 10" xfId="5501"/>
    <cellStyle name="Normal 2 58 2 2 11" xfId="5502"/>
    <cellStyle name="Normal 2 58 2 2 12" xfId="5503"/>
    <cellStyle name="Normal 2 58 2 2 13" xfId="5504"/>
    <cellStyle name="Normal 2 58 2 2 14" xfId="5505"/>
    <cellStyle name="Normal 2 58 2 2 2" xfId="5506"/>
    <cellStyle name="Normal 2 58 2 2 3" xfId="5507"/>
    <cellStyle name="Normal 2 58 2 2 4" xfId="5508"/>
    <cellStyle name="Normal 2 58 2 2 5" xfId="5509"/>
    <cellStyle name="Normal 2 58 2 2 6" xfId="5510"/>
    <cellStyle name="Normal 2 58 2 2 7" xfId="5511"/>
    <cellStyle name="Normal 2 58 2 2 8" xfId="5512"/>
    <cellStyle name="Normal 2 58 2 2 9" xfId="5513"/>
    <cellStyle name="Normal 2 58 2 3" xfId="5514"/>
    <cellStyle name="Normal 2 58 2 4" xfId="5515"/>
    <cellStyle name="Normal 2 58 2 5" xfId="5516"/>
    <cellStyle name="Normal 2 58 2 6" xfId="5517"/>
    <cellStyle name="Normal 2 58 2 7" xfId="5518"/>
    <cellStyle name="Normal 2 58 2 8" xfId="5519"/>
    <cellStyle name="Normal 2 58 2 9" xfId="5520"/>
    <cellStyle name="Normal 2 58 20" xfId="5521"/>
    <cellStyle name="Normal 2 58 21" xfId="5522"/>
    <cellStyle name="Normal 2 58 22" xfId="5523"/>
    <cellStyle name="Normal 2 58 23" xfId="5524"/>
    <cellStyle name="Normal 2 58 3" xfId="5525"/>
    <cellStyle name="Normal 2 58 3 10" xfId="5526"/>
    <cellStyle name="Normal 2 58 3 11" xfId="5527"/>
    <cellStyle name="Normal 2 58 3 12" xfId="5528"/>
    <cellStyle name="Normal 2 58 3 13" xfId="5529"/>
    <cellStyle name="Normal 2 58 3 14" xfId="5530"/>
    <cellStyle name="Normal 2 58 3 15" xfId="5531"/>
    <cellStyle name="Normal 2 58 3 2" xfId="5532"/>
    <cellStyle name="Normal 2 58 3 2 10" xfId="5533"/>
    <cellStyle name="Normal 2 58 3 2 11" xfId="5534"/>
    <cellStyle name="Normal 2 58 3 2 12" xfId="5535"/>
    <cellStyle name="Normal 2 58 3 2 13" xfId="5536"/>
    <cellStyle name="Normal 2 58 3 2 14" xfId="5537"/>
    <cellStyle name="Normal 2 58 3 2 2" xfId="5538"/>
    <cellStyle name="Normal 2 58 3 2 3" xfId="5539"/>
    <cellStyle name="Normal 2 58 3 2 4" xfId="5540"/>
    <cellStyle name="Normal 2 58 3 2 5" xfId="5541"/>
    <cellStyle name="Normal 2 58 3 2 6" xfId="5542"/>
    <cellStyle name="Normal 2 58 3 2 7" xfId="5543"/>
    <cellStyle name="Normal 2 58 3 2 8" xfId="5544"/>
    <cellStyle name="Normal 2 58 3 2 9" xfId="5545"/>
    <cellStyle name="Normal 2 58 3 3" xfId="5546"/>
    <cellStyle name="Normal 2 58 3 4" xfId="5547"/>
    <cellStyle name="Normal 2 58 3 5" xfId="5548"/>
    <cellStyle name="Normal 2 58 3 6" xfId="5549"/>
    <cellStyle name="Normal 2 58 3 7" xfId="5550"/>
    <cellStyle name="Normal 2 58 3 8" xfId="5551"/>
    <cellStyle name="Normal 2 58 3 9" xfId="5552"/>
    <cellStyle name="Normal 2 58 4" xfId="5553"/>
    <cellStyle name="Normal 2 58 4 10" xfId="5554"/>
    <cellStyle name="Normal 2 58 4 11" xfId="5555"/>
    <cellStyle name="Normal 2 58 4 12" xfId="5556"/>
    <cellStyle name="Normal 2 58 4 13" xfId="5557"/>
    <cellStyle name="Normal 2 58 4 14" xfId="5558"/>
    <cellStyle name="Normal 2 58 4 15" xfId="5559"/>
    <cellStyle name="Normal 2 58 4 2" xfId="5560"/>
    <cellStyle name="Normal 2 58 4 2 10" xfId="5561"/>
    <cellStyle name="Normal 2 58 4 2 11" xfId="5562"/>
    <cellStyle name="Normal 2 58 4 2 12" xfId="5563"/>
    <cellStyle name="Normal 2 58 4 2 13" xfId="5564"/>
    <cellStyle name="Normal 2 58 4 2 14" xfId="5565"/>
    <cellStyle name="Normal 2 58 4 2 2" xfId="5566"/>
    <cellStyle name="Normal 2 58 4 2 3" xfId="5567"/>
    <cellStyle name="Normal 2 58 4 2 4" xfId="5568"/>
    <cellStyle name="Normal 2 58 4 2 5" xfId="5569"/>
    <cellStyle name="Normal 2 58 4 2 6" xfId="5570"/>
    <cellStyle name="Normal 2 58 4 2 7" xfId="5571"/>
    <cellStyle name="Normal 2 58 4 2 8" xfId="5572"/>
    <cellStyle name="Normal 2 58 4 2 9" xfId="5573"/>
    <cellStyle name="Normal 2 58 4 3" xfId="5574"/>
    <cellStyle name="Normal 2 58 4 4" xfId="5575"/>
    <cellStyle name="Normal 2 58 4 5" xfId="5576"/>
    <cellStyle name="Normal 2 58 4 6" xfId="5577"/>
    <cellStyle name="Normal 2 58 4 7" xfId="5578"/>
    <cellStyle name="Normal 2 58 4 8" xfId="5579"/>
    <cellStyle name="Normal 2 58 4 9" xfId="5580"/>
    <cellStyle name="Normal 2 58 5" xfId="5581"/>
    <cellStyle name="Normal 2 58 5 10" xfId="5582"/>
    <cellStyle name="Normal 2 58 5 11" xfId="5583"/>
    <cellStyle name="Normal 2 58 5 12" xfId="5584"/>
    <cellStyle name="Normal 2 58 5 13" xfId="5585"/>
    <cellStyle name="Normal 2 58 5 14" xfId="5586"/>
    <cellStyle name="Normal 2 58 5 2" xfId="5587"/>
    <cellStyle name="Normal 2 58 5 3" xfId="5588"/>
    <cellStyle name="Normal 2 58 5 4" xfId="5589"/>
    <cellStyle name="Normal 2 58 5 5" xfId="5590"/>
    <cellStyle name="Normal 2 58 5 6" xfId="5591"/>
    <cellStyle name="Normal 2 58 5 7" xfId="5592"/>
    <cellStyle name="Normal 2 58 5 8" xfId="5593"/>
    <cellStyle name="Normal 2 58 5 9" xfId="5594"/>
    <cellStyle name="Normal 2 58 6" xfId="5595"/>
    <cellStyle name="Normal 2 58 6 10" xfId="5596"/>
    <cellStyle name="Normal 2 58 6 11" xfId="5597"/>
    <cellStyle name="Normal 2 58 6 12" xfId="5598"/>
    <cellStyle name="Normal 2 58 6 13" xfId="5599"/>
    <cellStyle name="Normal 2 58 6 14" xfId="5600"/>
    <cellStyle name="Normal 2 58 6 2" xfId="5601"/>
    <cellStyle name="Normal 2 58 6 3" xfId="5602"/>
    <cellStyle name="Normal 2 58 6 4" xfId="5603"/>
    <cellStyle name="Normal 2 58 6 5" xfId="5604"/>
    <cellStyle name="Normal 2 58 6 6" xfId="5605"/>
    <cellStyle name="Normal 2 58 6 7" xfId="5606"/>
    <cellStyle name="Normal 2 58 6 8" xfId="5607"/>
    <cellStyle name="Normal 2 58 6 9" xfId="5608"/>
    <cellStyle name="Normal 2 58 7" xfId="5609"/>
    <cellStyle name="Normal 2 58 7 10" xfId="5610"/>
    <cellStyle name="Normal 2 58 7 11" xfId="5611"/>
    <cellStyle name="Normal 2 58 7 12" xfId="5612"/>
    <cellStyle name="Normal 2 58 7 13" xfId="5613"/>
    <cellStyle name="Normal 2 58 7 14" xfId="5614"/>
    <cellStyle name="Normal 2 58 7 2" xfId="5615"/>
    <cellStyle name="Normal 2 58 7 3" xfId="5616"/>
    <cellStyle name="Normal 2 58 7 4" xfId="5617"/>
    <cellStyle name="Normal 2 58 7 5" xfId="5618"/>
    <cellStyle name="Normal 2 58 7 6" xfId="5619"/>
    <cellStyle name="Normal 2 58 7 7" xfId="5620"/>
    <cellStyle name="Normal 2 58 7 8" xfId="5621"/>
    <cellStyle name="Normal 2 58 7 9" xfId="5622"/>
    <cellStyle name="Normal 2 58 8" xfId="5623"/>
    <cellStyle name="Normal 2 58 8 10" xfId="5624"/>
    <cellStyle name="Normal 2 58 8 11" xfId="5625"/>
    <cellStyle name="Normal 2 58 8 12" xfId="5626"/>
    <cellStyle name="Normal 2 58 8 13" xfId="5627"/>
    <cellStyle name="Normal 2 58 8 14" xfId="5628"/>
    <cellStyle name="Normal 2 58 8 2" xfId="5629"/>
    <cellStyle name="Normal 2 58 8 3" xfId="5630"/>
    <cellStyle name="Normal 2 58 8 4" xfId="5631"/>
    <cellStyle name="Normal 2 58 8 5" xfId="5632"/>
    <cellStyle name="Normal 2 58 8 6" xfId="5633"/>
    <cellStyle name="Normal 2 58 8 7" xfId="5634"/>
    <cellStyle name="Normal 2 58 8 8" xfId="5635"/>
    <cellStyle name="Normal 2 58 8 9" xfId="5636"/>
    <cellStyle name="Normal 2 58 9" xfId="5637"/>
    <cellStyle name="Normal 2 58 9 10" xfId="5638"/>
    <cellStyle name="Normal 2 58 9 11" xfId="5639"/>
    <cellStyle name="Normal 2 58 9 12" xfId="5640"/>
    <cellStyle name="Normal 2 58 9 13" xfId="5641"/>
    <cellStyle name="Normal 2 58 9 14" xfId="5642"/>
    <cellStyle name="Normal 2 58 9 2" xfId="5643"/>
    <cellStyle name="Normal 2 58 9 3" xfId="5644"/>
    <cellStyle name="Normal 2 58 9 4" xfId="5645"/>
    <cellStyle name="Normal 2 58 9 5" xfId="5646"/>
    <cellStyle name="Normal 2 58 9 6" xfId="5647"/>
    <cellStyle name="Normal 2 58 9 7" xfId="5648"/>
    <cellStyle name="Normal 2 58 9 8" xfId="5649"/>
    <cellStyle name="Normal 2 58 9 9" xfId="5650"/>
    <cellStyle name="Normal 2 59" xfId="5651"/>
    <cellStyle name="Normal 2 59 10" xfId="5652"/>
    <cellStyle name="Normal 2 59 10 10" xfId="5653"/>
    <cellStyle name="Normal 2 59 10 11" xfId="5654"/>
    <cellStyle name="Normal 2 59 10 12" xfId="5655"/>
    <cellStyle name="Normal 2 59 10 13" xfId="5656"/>
    <cellStyle name="Normal 2 59 10 14" xfId="5657"/>
    <cellStyle name="Normal 2 59 10 2" xfId="5658"/>
    <cellStyle name="Normal 2 59 10 3" xfId="5659"/>
    <cellStyle name="Normal 2 59 10 4" xfId="5660"/>
    <cellStyle name="Normal 2 59 10 5" xfId="5661"/>
    <cellStyle name="Normal 2 59 10 6" xfId="5662"/>
    <cellStyle name="Normal 2 59 10 7" xfId="5663"/>
    <cellStyle name="Normal 2 59 10 8" xfId="5664"/>
    <cellStyle name="Normal 2 59 10 9" xfId="5665"/>
    <cellStyle name="Normal 2 59 11" xfId="5666"/>
    <cellStyle name="Normal 2 59 12" xfId="5667"/>
    <cellStyle name="Normal 2 59 13" xfId="5668"/>
    <cellStyle name="Normal 2 59 14" xfId="5669"/>
    <cellStyle name="Normal 2 59 15" xfId="5670"/>
    <cellStyle name="Normal 2 59 16" xfId="5671"/>
    <cellStyle name="Normal 2 59 17" xfId="5672"/>
    <cellStyle name="Normal 2 59 18" xfId="5673"/>
    <cellStyle name="Normal 2 59 19" xfId="5674"/>
    <cellStyle name="Normal 2 59 2" xfId="5675"/>
    <cellStyle name="Normal 2 59 2 10" xfId="5676"/>
    <cellStyle name="Normal 2 59 2 11" xfId="5677"/>
    <cellStyle name="Normal 2 59 2 12" xfId="5678"/>
    <cellStyle name="Normal 2 59 2 13" xfId="5679"/>
    <cellStyle name="Normal 2 59 2 14" xfId="5680"/>
    <cellStyle name="Normal 2 59 2 15" xfId="5681"/>
    <cellStyle name="Normal 2 59 2 2" xfId="5682"/>
    <cellStyle name="Normal 2 59 2 2 10" xfId="5683"/>
    <cellStyle name="Normal 2 59 2 2 11" xfId="5684"/>
    <cellStyle name="Normal 2 59 2 2 12" xfId="5685"/>
    <cellStyle name="Normal 2 59 2 2 13" xfId="5686"/>
    <cellStyle name="Normal 2 59 2 2 14" xfId="5687"/>
    <cellStyle name="Normal 2 59 2 2 2" xfId="5688"/>
    <cellStyle name="Normal 2 59 2 2 3" xfId="5689"/>
    <cellStyle name="Normal 2 59 2 2 4" xfId="5690"/>
    <cellStyle name="Normal 2 59 2 2 5" xfId="5691"/>
    <cellStyle name="Normal 2 59 2 2 6" xfId="5692"/>
    <cellStyle name="Normal 2 59 2 2 7" xfId="5693"/>
    <cellStyle name="Normal 2 59 2 2 8" xfId="5694"/>
    <cellStyle name="Normal 2 59 2 2 9" xfId="5695"/>
    <cellStyle name="Normal 2 59 2 3" xfId="5696"/>
    <cellStyle name="Normal 2 59 2 4" xfId="5697"/>
    <cellStyle name="Normal 2 59 2 5" xfId="5698"/>
    <cellStyle name="Normal 2 59 2 6" xfId="5699"/>
    <cellStyle name="Normal 2 59 2 7" xfId="5700"/>
    <cellStyle name="Normal 2 59 2 8" xfId="5701"/>
    <cellStyle name="Normal 2 59 2 9" xfId="5702"/>
    <cellStyle name="Normal 2 59 20" xfId="5703"/>
    <cellStyle name="Normal 2 59 21" xfId="5704"/>
    <cellStyle name="Normal 2 59 22" xfId="5705"/>
    <cellStyle name="Normal 2 59 23" xfId="5706"/>
    <cellStyle name="Normal 2 59 3" xfId="5707"/>
    <cellStyle name="Normal 2 59 3 10" xfId="5708"/>
    <cellStyle name="Normal 2 59 3 11" xfId="5709"/>
    <cellStyle name="Normal 2 59 3 12" xfId="5710"/>
    <cellStyle name="Normal 2 59 3 13" xfId="5711"/>
    <cellStyle name="Normal 2 59 3 14" xfId="5712"/>
    <cellStyle name="Normal 2 59 3 15" xfId="5713"/>
    <cellStyle name="Normal 2 59 3 2" xfId="5714"/>
    <cellStyle name="Normal 2 59 3 2 10" xfId="5715"/>
    <cellStyle name="Normal 2 59 3 2 11" xfId="5716"/>
    <cellStyle name="Normal 2 59 3 2 12" xfId="5717"/>
    <cellStyle name="Normal 2 59 3 2 13" xfId="5718"/>
    <cellStyle name="Normal 2 59 3 2 14" xfId="5719"/>
    <cellStyle name="Normal 2 59 3 2 2" xfId="5720"/>
    <cellStyle name="Normal 2 59 3 2 3" xfId="5721"/>
    <cellStyle name="Normal 2 59 3 2 4" xfId="5722"/>
    <cellStyle name="Normal 2 59 3 2 5" xfId="5723"/>
    <cellStyle name="Normal 2 59 3 2 6" xfId="5724"/>
    <cellStyle name="Normal 2 59 3 2 7" xfId="5725"/>
    <cellStyle name="Normal 2 59 3 2 8" xfId="5726"/>
    <cellStyle name="Normal 2 59 3 2 9" xfId="5727"/>
    <cellStyle name="Normal 2 59 3 3" xfId="5728"/>
    <cellStyle name="Normal 2 59 3 4" xfId="5729"/>
    <cellStyle name="Normal 2 59 3 5" xfId="5730"/>
    <cellStyle name="Normal 2 59 3 6" xfId="5731"/>
    <cellStyle name="Normal 2 59 3 7" xfId="5732"/>
    <cellStyle name="Normal 2 59 3 8" xfId="5733"/>
    <cellStyle name="Normal 2 59 3 9" xfId="5734"/>
    <cellStyle name="Normal 2 59 4" xfId="5735"/>
    <cellStyle name="Normal 2 59 4 10" xfId="5736"/>
    <cellStyle name="Normal 2 59 4 11" xfId="5737"/>
    <cellStyle name="Normal 2 59 4 12" xfId="5738"/>
    <cellStyle name="Normal 2 59 4 13" xfId="5739"/>
    <cellStyle name="Normal 2 59 4 14" xfId="5740"/>
    <cellStyle name="Normal 2 59 4 15" xfId="5741"/>
    <cellStyle name="Normal 2 59 4 2" xfId="5742"/>
    <cellStyle name="Normal 2 59 4 2 10" xfId="5743"/>
    <cellStyle name="Normal 2 59 4 2 11" xfId="5744"/>
    <cellStyle name="Normal 2 59 4 2 12" xfId="5745"/>
    <cellStyle name="Normal 2 59 4 2 13" xfId="5746"/>
    <cellStyle name="Normal 2 59 4 2 14" xfId="5747"/>
    <cellStyle name="Normal 2 59 4 2 2" xfId="5748"/>
    <cellStyle name="Normal 2 59 4 2 3" xfId="5749"/>
    <cellStyle name="Normal 2 59 4 2 4" xfId="5750"/>
    <cellStyle name="Normal 2 59 4 2 5" xfId="5751"/>
    <cellStyle name="Normal 2 59 4 2 6" xfId="5752"/>
    <cellStyle name="Normal 2 59 4 2 7" xfId="5753"/>
    <cellStyle name="Normal 2 59 4 2 8" xfId="5754"/>
    <cellStyle name="Normal 2 59 4 2 9" xfId="5755"/>
    <cellStyle name="Normal 2 59 4 3" xfId="5756"/>
    <cellStyle name="Normal 2 59 4 4" xfId="5757"/>
    <cellStyle name="Normal 2 59 4 5" xfId="5758"/>
    <cellStyle name="Normal 2 59 4 6" xfId="5759"/>
    <cellStyle name="Normal 2 59 4 7" xfId="5760"/>
    <cellStyle name="Normal 2 59 4 8" xfId="5761"/>
    <cellStyle name="Normal 2 59 4 9" xfId="5762"/>
    <cellStyle name="Normal 2 59 5" xfId="5763"/>
    <cellStyle name="Normal 2 59 5 10" xfId="5764"/>
    <cellStyle name="Normal 2 59 5 11" xfId="5765"/>
    <cellStyle name="Normal 2 59 5 12" xfId="5766"/>
    <cellStyle name="Normal 2 59 5 13" xfId="5767"/>
    <cellStyle name="Normal 2 59 5 14" xfId="5768"/>
    <cellStyle name="Normal 2 59 5 2" xfId="5769"/>
    <cellStyle name="Normal 2 59 5 3" xfId="5770"/>
    <cellStyle name="Normal 2 59 5 4" xfId="5771"/>
    <cellStyle name="Normal 2 59 5 5" xfId="5772"/>
    <cellStyle name="Normal 2 59 5 6" xfId="5773"/>
    <cellStyle name="Normal 2 59 5 7" xfId="5774"/>
    <cellStyle name="Normal 2 59 5 8" xfId="5775"/>
    <cellStyle name="Normal 2 59 5 9" xfId="5776"/>
    <cellStyle name="Normal 2 59 6" xfId="5777"/>
    <cellStyle name="Normal 2 59 6 10" xfId="5778"/>
    <cellStyle name="Normal 2 59 6 11" xfId="5779"/>
    <cellStyle name="Normal 2 59 6 12" xfId="5780"/>
    <cellStyle name="Normal 2 59 6 13" xfId="5781"/>
    <cellStyle name="Normal 2 59 6 14" xfId="5782"/>
    <cellStyle name="Normal 2 59 6 2" xfId="5783"/>
    <cellStyle name="Normal 2 59 6 3" xfId="5784"/>
    <cellStyle name="Normal 2 59 6 4" xfId="5785"/>
    <cellStyle name="Normal 2 59 6 5" xfId="5786"/>
    <cellStyle name="Normal 2 59 6 6" xfId="5787"/>
    <cellStyle name="Normal 2 59 6 7" xfId="5788"/>
    <cellStyle name="Normal 2 59 6 8" xfId="5789"/>
    <cellStyle name="Normal 2 59 6 9" xfId="5790"/>
    <cellStyle name="Normal 2 59 7" xfId="5791"/>
    <cellStyle name="Normal 2 59 7 10" xfId="5792"/>
    <cellStyle name="Normal 2 59 7 11" xfId="5793"/>
    <cellStyle name="Normal 2 59 7 12" xfId="5794"/>
    <cellStyle name="Normal 2 59 7 13" xfId="5795"/>
    <cellStyle name="Normal 2 59 7 14" xfId="5796"/>
    <cellStyle name="Normal 2 59 7 2" xfId="5797"/>
    <cellStyle name="Normal 2 59 7 3" xfId="5798"/>
    <cellStyle name="Normal 2 59 7 4" xfId="5799"/>
    <cellStyle name="Normal 2 59 7 5" xfId="5800"/>
    <cellStyle name="Normal 2 59 7 6" xfId="5801"/>
    <cellStyle name="Normal 2 59 7 7" xfId="5802"/>
    <cellStyle name="Normal 2 59 7 8" xfId="5803"/>
    <cellStyle name="Normal 2 59 7 9" xfId="5804"/>
    <cellStyle name="Normal 2 59 8" xfId="5805"/>
    <cellStyle name="Normal 2 59 8 10" xfId="5806"/>
    <cellStyle name="Normal 2 59 8 11" xfId="5807"/>
    <cellStyle name="Normal 2 59 8 12" xfId="5808"/>
    <cellStyle name="Normal 2 59 8 13" xfId="5809"/>
    <cellStyle name="Normal 2 59 8 14" xfId="5810"/>
    <cellStyle name="Normal 2 59 8 2" xfId="5811"/>
    <cellStyle name="Normal 2 59 8 3" xfId="5812"/>
    <cellStyle name="Normal 2 59 8 4" xfId="5813"/>
    <cellStyle name="Normal 2 59 8 5" xfId="5814"/>
    <cellStyle name="Normal 2 59 8 6" xfId="5815"/>
    <cellStyle name="Normal 2 59 8 7" xfId="5816"/>
    <cellStyle name="Normal 2 59 8 8" xfId="5817"/>
    <cellStyle name="Normal 2 59 8 9" xfId="5818"/>
    <cellStyle name="Normal 2 59 9" xfId="5819"/>
    <cellStyle name="Normal 2 59 9 10" xfId="5820"/>
    <cellStyle name="Normal 2 59 9 11" xfId="5821"/>
    <cellStyle name="Normal 2 59 9 12" xfId="5822"/>
    <cellStyle name="Normal 2 59 9 13" xfId="5823"/>
    <cellStyle name="Normal 2 59 9 14" xfId="5824"/>
    <cellStyle name="Normal 2 59 9 2" xfId="5825"/>
    <cellStyle name="Normal 2 59 9 3" xfId="5826"/>
    <cellStyle name="Normal 2 59 9 4" xfId="5827"/>
    <cellStyle name="Normal 2 59 9 5" xfId="5828"/>
    <cellStyle name="Normal 2 59 9 6" xfId="5829"/>
    <cellStyle name="Normal 2 59 9 7" xfId="5830"/>
    <cellStyle name="Normal 2 59 9 8" xfId="5831"/>
    <cellStyle name="Normal 2 59 9 9" xfId="5832"/>
    <cellStyle name="Normal 2 6" xfId="5833"/>
    <cellStyle name="Normal 2 6 2" xfId="5834"/>
    <cellStyle name="Normal 2 6 2 2" xfId="5835"/>
    <cellStyle name="Normal 2 6 2 2 2" xfId="5836"/>
    <cellStyle name="Normal 2 6 2 3" xfId="5837"/>
    <cellStyle name="Normal 2 6 2 3 2" xfId="5838"/>
    <cellStyle name="Normal 2 6 2 4" xfId="5839"/>
    <cellStyle name="Normal 2 6 2 4 2" xfId="5840"/>
    <cellStyle name="Normal 2 6 2 5" xfId="5841"/>
    <cellStyle name="Normal 2 6 2 5 2" xfId="5842"/>
    <cellStyle name="Normal 2 6 2 6" xfId="5843"/>
    <cellStyle name="Normal 2 6 2 6 2" xfId="5844"/>
    <cellStyle name="Normal 2 6 2 7" xfId="5845"/>
    <cellStyle name="Normal 2 6 2 7 2" xfId="5846"/>
    <cellStyle name="Normal 2 6 3" xfId="5847"/>
    <cellStyle name="Normal 2 6 4" xfId="5848"/>
    <cellStyle name="Normal 2 6 5" xfId="5849"/>
    <cellStyle name="Normal 2 6 6" xfId="5850"/>
    <cellStyle name="Normal 2 6 7" xfId="5851"/>
    <cellStyle name="Normal 2 6 8" xfId="5852"/>
    <cellStyle name="Normal 2 60" xfId="5853"/>
    <cellStyle name="Normal 2 60 10" xfId="5854"/>
    <cellStyle name="Normal 2 60 10 10" xfId="5855"/>
    <cellStyle name="Normal 2 60 10 11" xfId="5856"/>
    <cellStyle name="Normal 2 60 10 12" xfId="5857"/>
    <cellStyle name="Normal 2 60 10 13" xfId="5858"/>
    <cellStyle name="Normal 2 60 10 14" xfId="5859"/>
    <cellStyle name="Normal 2 60 10 2" xfId="5860"/>
    <cellStyle name="Normal 2 60 10 3" xfId="5861"/>
    <cellStyle name="Normal 2 60 10 4" xfId="5862"/>
    <cellStyle name="Normal 2 60 10 5" xfId="5863"/>
    <cellStyle name="Normal 2 60 10 6" xfId="5864"/>
    <cellStyle name="Normal 2 60 10 7" xfId="5865"/>
    <cellStyle name="Normal 2 60 10 8" xfId="5866"/>
    <cellStyle name="Normal 2 60 10 9" xfId="5867"/>
    <cellStyle name="Normal 2 60 11" xfId="5868"/>
    <cellStyle name="Normal 2 60 12" xfId="5869"/>
    <cellStyle name="Normal 2 60 13" xfId="5870"/>
    <cellStyle name="Normal 2 60 14" xfId="5871"/>
    <cellStyle name="Normal 2 60 15" xfId="5872"/>
    <cellStyle name="Normal 2 60 16" xfId="5873"/>
    <cellStyle name="Normal 2 60 17" xfId="5874"/>
    <cellStyle name="Normal 2 60 18" xfId="5875"/>
    <cellStyle name="Normal 2 60 19" xfId="5876"/>
    <cellStyle name="Normal 2 60 2" xfId="5877"/>
    <cellStyle name="Normal 2 60 2 10" xfId="5878"/>
    <cellStyle name="Normal 2 60 2 11" xfId="5879"/>
    <cellStyle name="Normal 2 60 2 12" xfId="5880"/>
    <cellStyle name="Normal 2 60 2 13" xfId="5881"/>
    <cellStyle name="Normal 2 60 2 14" xfId="5882"/>
    <cellStyle name="Normal 2 60 2 15" xfId="5883"/>
    <cellStyle name="Normal 2 60 2 2" xfId="5884"/>
    <cellStyle name="Normal 2 60 2 2 10" xfId="5885"/>
    <cellStyle name="Normal 2 60 2 2 11" xfId="5886"/>
    <cellStyle name="Normal 2 60 2 2 12" xfId="5887"/>
    <cellStyle name="Normal 2 60 2 2 13" xfId="5888"/>
    <cellStyle name="Normal 2 60 2 2 14" xfId="5889"/>
    <cellStyle name="Normal 2 60 2 2 2" xfId="5890"/>
    <cellStyle name="Normal 2 60 2 2 3" xfId="5891"/>
    <cellStyle name="Normal 2 60 2 2 4" xfId="5892"/>
    <cellStyle name="Normal 2 60 2 2 5" xfId="5893"/>
    <cellStyle name="Normal 2 60 2 2 6" xfId="5894"/>
    <cellStyle name="Normal 2 60 2 2 7" xfId="5895"/>
    <cellStyle name="Normal 2 60 2 2 8" xfId="5896"/>
    <cellStyle name="Normal 2 60 2 2 9" xfId="5897"/>
    <cellStyle name="Normal 2 60 2 3" xfId="5898"/>
    <cellStyle name="Normal 2 60 2 4" xfId="5899"/>
    <cellStyle name="Normal 2 60 2 5" xfId="5900"/>
    <cellStyle name="Normal 2 60 2 6" xfId="5901"/>
    <cellStyle name="Normal 2 60 2 7" xfId="5902"/>
    <cellStyle name="Normal 2 60 2 8" xfId="5903"/>
    <cellStyle name="Normal 2 60 2 9" xfId="5904"/>
    <cellStyle name="Normal 2 60 20" xfId="5905"/>
    <cellStyle name="Normal 2 60 21" xfId="5906"/>
    <cellStyle name="Normal 2 60 22" xfId="5907"/>
    <cellStyle name="Normal 2 60 23" xfId="5908"/>
    <cellStyle name="Normal 2 60 3" xfId="5909"/>
    <cellStyle name="Normal 2 60 3 10" xfId="5910"/>
    <cellStyle name="Normal 2 60 3 11" xfId="5911"/>
    <cellStyle name="Normal 2 60 3 12" xfId="5912"/>
    <cellStyle name="Normal 2 60 3 13" xfId="5913"/>
    <cellStyle name="Normal 2 60 3 14" xfId="5914"/>
    <cellStyle name="Normal 2 60 3 15" xfId="5915"/>
    <cellStyle name="Normal 2 60 3 2" xfId="5916"/>
    <cellStyle name="Normal 2 60 3 2 10" xfId="5917"/>
    <cellStyle name="Normal 2 60 3 2 11" xfId="5918"/>
    <cellStyle name="Normal 2 60 3 2 12" xfId="5919"/>
    <cellStyle name="Normal 2 60 3 2 13" xfId="5920"/>
    <cellStyle name="Normal 2 60 3 2 14" xfId="5921"/>
    <cellStyle name="Normal 2 60 3 2 2" xfId="5922"/>
    <cellStyle name="Normal 2 60 3 2 3" xfId="5923"/>
    <cellStyle name="Normal 2 60 3 2 4" xfId="5924"/>
    <cellStyle name="Normal 2 60 3 2 5" xfId="5925"/>
    <cellStyle name="Normal 2 60 3 2 6" xfId="5926"/>
    <cellStyle name="Normal 2 60 3 2 7" xfId="5927"/>
    <cellStyle name="Normal 2 60 3 2 8" xfId="5928"/>
    <cellStyle name="Normal 2 60 3 2 9" xfId="5929"/>
    <cellStyle name="Normal 2 60 3 3" xfId="5930"/>
    <cellStyle name="Normal 2 60 3 4" xfId="5931"/>
    <cellStyle name="Normal 2 60 3 5" xfId="5932"/>
    <cellStyle name="Normal 2 60 3 6" xfId="5933"/>
    <cellStyle name="Normal 2 60 3 7" xfId="5934"/>
    <cellStyle name="Normal 2 60 3 8" xfId="5935"/>
    <cellStyle name="Normal 2 60 3 9" xfId="5936"/>
    <cellStyle name="Normal 2 60 4" xfId="5937"/>
    <cellStyle name="Normal 2 60 4 10" xfId="5938"/>
    <cellStyle name="Normal 2 60 4 11" xfId="5939"/>
    <cellStyle name="Normal 2 60 4 12" xfId="5940"/>
    <cellStyle name="Normal 2 60 4 13" xfId="5941"/>
    <cellStyle name="Normal 2 60 4 14" xfId="5942"/>
    <cellStyle name="Normal 2 60 4 15" xfId="5943"/>
    <cellStyle name="Normal 2 60 4 2" xfId="5944"/>
    <cellStyle name="Normal 2 60 4 2 10" xfId="5945"/>
    <cellStyle name="Normal 2 60 4 2 11" xfId="5946"/>
    <cellStyle name="Normal 2 60 4 2 12" xfId="5947"/>
    <cellStyle name="Normal 2 60 4 2 13" xfId="5948"/>
    <cellStyle name="Normal 2 60 4 2 14" xfId="5949"/>
    <cellStyle name="Normal 2 60 4 2 2" xfId="5950"/>
    <cellStyle name="Normal 2 60 4 2 3" xfId="5951"/>
    <cellStyle name="Normal 2 60 4 2 4" xfId="5952"/>
    <cellStyle name="Normal 2 60 4 2 5" xfId="5953"/>
    <cellStyle name="Normal 2 60 4 2 6" xfId="5954"/>
    <cellStyle name="Normal 2 60 4 2 7" xfId="5955"/>
    <cellStyle name="Normal 2 60 4 2 8" xfId="5956"/>
    <cellStyle name="Normal 2 60 4 2 9" xfId="5957"/>
    <cellStyle name="Normal 2 60 4 3" xfId="5958"/>
    <cellStyle name="Normal 2 60 4 4" xfId="5959"/>
    <cellStyle name="Normal 2 60 4 5" xfId="5960"/>
    <cellStyle name="Normal 2 60 4 6" xfId="5961"/>
    <cellStyle name="Normal 2 60 4 7" xfId="5962"/>
    <cellStyle name="Normal 2 60 4 8" xfId="5963"/>
    <cellStyle name="Normal 2 60 4 9" xfId="5964"/>
    <cellStyle name="Normal 2 60 5" xfId="5965"/>
    <cellStyle name="Normal 2 60 5 10" xfId="5966"/>
    <cellStyle name="Normal 2 60 5 11" xfId="5967"/>
    <cellStyle name="Normal 2 60 5 12" xfId="5968"/>
    <cellStyle name="Normal 2 60 5 13" xfId="5969"/>
    <cellStyle name="Normal 2 60 5 14" xfId="5970"/>
    <cellStyle name="Normal 2 60 5 2" xfId="5971"/>
    <cellStyle name="Normal 2 60 5 3" xfId="5972"/>
    <cellStyle name="Normal 2 60 5 4" xfId="5973"/>
    <cellStyle name="Normal 2 60 5 5" xfId="5974"/>
    <cellStyle name="Normal 2 60 5 6" xfId="5975"/>
    <cellStyle name="Normal 2 60 5 7" xfId="5976"/>
    <cellStyle name="Normal 2 60 5 8" xfId="5977"/>
    <cellStyle name="Normal 2 60 5 9" xfId="5978"/>
    <cellStyle name="Normal 2 60 6" xfId="5979"/>
    <cellStyle name="Normal 2 60 6 10" xfId="5980"/>
    <cellStyle name="Normal 2 60 6 11" xfId="5981"/>
    <cellStyle name="Normal 2 60 6 12" xfId="5982"/>
    <cellStyle name="Normal 2 60 6 13" xfId="5983"/>
    <cellStyle name="Normal 2 60 6 14" xfId="5984"/>
    <cellStyle name="Normal 2 60 6 2" xfId="5985"/>
    <cellStyle name="Normal 2 60 6 3" xfId="5986"/>
    <cellStyle name="Normal 2 60 6 4" xfId="5987"/>
    <cellStyle name="Normal 2 60 6 5" xfId="5988"/>
    <cellStyle name="Normal 2 60 6 6" xfId="5989"/>
    <cellStyle name="Normal 2 60 6 7" xfId="5990"/>
    <cellStyle name="Normal 2 60 6 8" xfId="5991"/>
    <cellStyle name="Normal 2 60 6 9" xfId="5992"/>
    <cellStyle name="Normal 2 60 7" xfId="5993"/>
    <cellStyle name="Normal 2 60 7 10" xfId="5994"/>
    <cellStyle name="Normal 2 60 7 11" xfId="5995"/>
    <cellStyle name="Normal 2 60 7 12" xfId="5996"/>
    <cellStyle name="Normal 2 60 7 13" xfId="5997"/>
    <cellStyle name="Normal 2 60 7 14" xfId="5998"/>
    <cellStyle name="Normal 2 60 7 2" xfId="5999"/>
    <cellStyle name="Normal 2 60 7 3" xfId="6000"/>
    <cellStyle name="Normal 2 60 7 4" xfId="6001"/>
    <cellStyle name="Normal 2 60 7 5" xfId="6002"/>
    <cellStyle name="Normal 2 60 7 6" xfId="6003"/>
    <cellStyle name="Normal 2 60 7 7" xfId="6004"/>
    <cellStyle name="Normal 2 60 7 8" xfId="6005"/>
    <cellStyle name="Normal 2 60 7 9" xfId="6006"/>
    <cellStyle name="Normal 2 60 8" xfId="6007"/>
    <cellStyle name="Normal 2 60 8 10" xfId="6008"/>
    <cellStyle name="Normal 2 60 8 11" xfId="6009"/>
    <cellStyle name="Normal 2 60 8 12" xfId="6010"/>
    <cellStyle name="Normal 2 60 8 13" xfId="6011"/>
    <cellStyle name="Normal 2 60 8 14" xfId="6012"/>
    <cellStyle name="Normal 2 60 8 2" xfId="6013"/>
    <cellStyle name="Normal 2 60 8 3" xfId="6014"/>
    <cellStyle name="Normal 2 60 8 4" xfId="6015"/>
    <cellStyle name="Normal 2 60 8 5" xfId="6016"/>
    <cellStyle name="Normal 2 60 8 6" xfId="6017"/>
    <cellStyle name="Normal 2 60 8 7" xfId="6018"/>
    <cellStyle name="Normal 2 60 8 8" xfId="6019"/>
    <cellStyle name="Normal 2 60 8 9" xfId="6020"/>
    <cellStyle name="Normal 2 60 9" xfId="6021"/>
    <cellStyle name="Normal 2 60 9 10" xfId="6022"/>
    <cellStyle name="Normal 2 60 9 11" xfId="6023"/>
    <cellStyle name="Normal 2 60 9 12" xfId="6024"/>
    <cellStyle name="Normal 2 60 9 13" xfId="6025"/>
    <cellStyle name="Normal 2 60 9 14" xfId="6026"/>
    <cellStyle name="Normal 2 60 9 2" xfId="6027"/>
    <cellStyle name="Normal 2 60 9 3" xfId="6028"/>
    <cellStyle name="Normal 2 60 9 4" xfId="6029"/>
    <cellStyle name="Normal 2 60 9 5" xfId="6030"/>
    <cellStyle name="Normal 2 60 9 6" xfId="6031"/>
    <cellStyle name="Normal 2 60 9 7" xfId="6032"/>
    <cellStyle name="Normal 2 60 9 8" xfId="6033"/>
    <cellStyle name="Normal 2 60 9 9" xfId="6034"/>
    <cellStyle name="Normal 2 61" xfId="6035"/>
    <cellStyle name="Normal 2 61 10" xfId="6036"/>
    <cellStyle name="Normal 2 61 10 10" xfId="6037"/>
    <cellStyle name="Normal 2 61 10 11" xfId="6038"/>
    <cellStyle name="Normal 2 61 10 12" xfId="6039"/>
    <cellStyle name="Normal 2 61 10 13" xfId="6040"/>
    <cellStyle name="Normal 2 61 10 14" xfId="6041"/>
    <cellStyle name="Normal 2 61 10 2" xfId="6042"/>
    <cellStyle name="Normal 2 61 10 3" xfId="6043"/>
    <cellStyle name="Normal 2 61 10 4" xfId="6044"/>
    <cellStyle name="Normal 2 61 10 5" xfId="6045"/>
    <cellStyle name="Normal 2 61 10 6" xfId="6046"/>
    <cellStyle name="Normal 2 61 10 7" xfId="6047"/>
    <cellStyle name="Normal 2 61 10 8" xfId="6048"/>
    <cellStyle name="Normal 2 61 10 9" xfId="6049"/>
    <cellStyle name="Normal 2 61 11" xfId="6050"/>
    <cellStyle name="Normal 2 61 12" xfId="6051"/>
    <cellStyle name="Normal 2 61 13" xfId="6052"/>
    <cellStyle name="Normal 2 61 14" xfId="6053"/>
    <cellStyle name="Normal 2 61 15" xfId="6054"/>
    <cellStyle name="Normal 2 61 16" xfId="6055"/>
    <cellStyle name="Normal 2 61 17" xfId="6056"/>
    <cellStyle name="Normal 2 61 18" xfId="6057"/>
    <cellStyle name="Normal 2 61 19" xfId="6058"/>
    <cellStyle name="Normal 2 61 2" xfId="6059"/>
    <cellStyle name="Normal 2 61 2 10" xfId="6060"/>
    <cellStyle name="Normal 2 61 2 11" xfId="6061"/>
    <cellStyle name="Normal 2 61 2 12" xfId="6062"/>
    <cellStyle name="Normal 2 61 2 13" xfId="6063"/>
    <cellStyle name="Normal 2 61 2 14" xfId="6064"/>
    <cellStyle name="Normal 2 61 2 15" xfId="6065"/>
    <cellStyle name="Normal 2 61 2 2" xfId="6066"/>
    <cellStyle name="Normal 2 61 2 2 10" xfId="6067"/>
    <cellStyle name="Normal 2 61 2 2 11" xfId="6068"/>
    <cellStyle name="Normal 2 61 2 2 12" xfId="6069"/>
    <cellStyle name="Normal 2 61 2 2 13" xfId="6070"/>
    <cellStyle name="Normal 2 61 2 2 14" xfId="6071"/>
    <cellStyle name="Normal 2 61 2 2 2" xfId="6072"/>
    <cellStyle name="Normal 2 61 2 2 3" xfId="6073"/>
    <cellStyle name="Normal 2 61 2 2 4" xfId="6074"/>
    <cellStyle name="Normal 2 61 2 2 5" xfId="6075"/>
    <cellStyle name="Normal 2 61 2 2 6" xfId="6076"/>
    <cellStyle name="Normal 2 61 2 2 7" xfId="6077"/>
    <cellStyle name="Normal 2 61 2 2 8" xfId="6078"/>
    <cellStyle name="Normal 2 61 2 2 9" xfId="6079"/>
    <cellStyle name="Normal 2 61 2 3" xfId="6080"/>
    <cellStyle name="Normal 2 61 2 4" xfId="6081"/>
    <cellStyle name="Normal 2 61 2 5" xfId="6082"/>
    <cellStyle name="Normal 2 61 2 6" xfId="6083"/>
    <cellStyle name="Normal 2 61 2 7" xfId="6084"/>
    <cellStyle name="Normal 2 61 2 8" xfId="6085"/>
    <cellStyle name="Normal 2 61 2 9" xfId="6086"/>
    <cellStyle name="Normal 2 61 20" xfId="6087"/>
    <cellStyle name="Normal 2 61 21" xfId="6088"/>
    <cellStyle name="Normal 2 61 22" xfId="6089"/>
    <cellStyle name="Normal 2 61 23" xfId="6090"/>
    <cellStyle name="Normal 2 61 3" xfId="6091"/>
    <cellStyle name="Normal 2 61 3 10" xfId="6092"/>
    <cellStyle name="Normal 2 61 3 11" xfId="6093"/>
    <cellStyle name="Normal 2 61 3 12" xfId="6094"/>
    <cellStyle name="Normal 2 61 3 13" xfId="6095"/>
    <cellStyle name="Normal 2 61 3 14" xfId="6096"/>
    <cellStyle name="Normal 2 61 3 15" xfId="6097"/>
    <cellStyle name="Normal 2 61 3 2" xfId="6098"/>
    <cellStyle name="Normal 2 61 3 2 10" xfId="6099"/>
    <cellStyle name="Normal 2 61 3 2 11" xfId="6100"/>
    <cellStyle name="Normal 2 61 3 2 12" xfId="6101"/>
    <cellStyle name="Normal 2 61 3 2 13" xfId="6102"/>
    <cellStyle name="Normal 2 61 3 2 14" xfId="6103"/>
    <cellStyle name="Normal 2 61 3 2 2" xfId="6104"/>
    <cellStyle name="Normal 2 61 3 2 3" xfId="6105"/>
    <cellStyle name="Normal 2 61 3 2 4" xfId="6106"/>
    <cellStyle name="Normal 2 61 3 2 5" xfId="6107"/>
    <cellStyle name="Normal 2 61 3 2 6" xfId="6108"/>
    <cellStyle name="Normal 2 61 3 2 7" xfId="6109"/>
    <cellStyle name="Normal 2 61 3 2 8" xfId="6110"/>
    <cellStyle name="Normal 2 61 3 2 9" xfId="6111"/>
    <cellStyle name="Normal 2 61 3 3" xfId="6112"/>
    <cellStyle name="Normal 2 61 3 4" xfId="6113"/>
    <cellStyle name="Normal 2 61 3 5" xfId="6114"/>
    <cellStyle name="Normal 2 61 3 6" xfId="6115"/>
    <cellStyle name="Normal 2 61 3 7" xfId="6116"/>
    <cellStyle name="Normal 2 61 3 8" xfId="6117"/>
    <cellStyle name="Normal 2 61 3 9" xfId="6118"/>
    <cellStyle name="Normal 2 61 4" xfId="6119"/>
    <cellStyle name="Normal 2 61 4 10" xfId="6120"/>
    <cellStyle name="Normal 2 61 4 11" xfId="6121"/>
    <cellStyle name="Normal 2 61 4 12" xfId="6122"/>
    <cellStyle name="Normal 2 61 4 13" xfId="6123"/>
    <cellStyle name="Normal 2 61 4 14" xfId="6124"/>
    <cellStyle name="Normal 2 61 4 15" xfId="6125"/>
    <cellStyle name="Normal 2 61 4 2" xfId="6126"/>
    <cellStyle name="Normal 2 61 4 2 10" xfId="6127"/>
    <cellStyle name="Normal 2 61 4 2 11" xfId="6128"/>
    <cellStyle name="Normal 2 61 4 2 12" xfId="6129"/>
    <cellStyle name="Normal 2 61 4 2 13" xfId="6130"/>
    <cellStyle name="Normal 2 61 4 2 14" xfId="6131"/>
    <cellStyle name="Normal 2 61 4 2 2" xfId="6132"/>
    <cellStyle name="Normal 2 61 4 2 3" xfId="6133"/>
    <cellStyle name="Normal 2 61 4 2 4" xfId="6134"/>
    <cellStyle name="Normal 2 61 4 2 5" xfId="6135"/>
    <cellStyle name="Normal 2 61 4 2 6" xfId="6136"/>
    <cellStyle name="Normal 2 61 4 2 7" xfId="6137"/>
    <cellStyle name="Normal 2 61 4 2 8" xfId="6138"/>
    <cellStyle name="Normal 2 61 4 2 9" xfId="6139"/>
    <cellStyle name="Normal 2 61 4 3" xfId="6140"/>
    <cellStyle name="Normal 2 61 4 4" xfId="6141"/>
    <cellStyle name="Normal 2 61 4 5" xfId="6142"/>
    <cellStyle name="Normal 2 61 4 6" xfId="6143"/>
    <cellStyle name="Normal 2 61 4 7" xfId="6144"/>
    <cellStyle name="Normal 2 61 4 8" xfId="6145"/>
    <cellStyle name="Normal 2 61 4 9" xfId="6146"/>
    <cellStyle name="Normal 2 61 5" xfId="6147"/>
    <cellStyle name="Normal 2 61 5 10" xfId="6148"/>
    <cellStyle name="Normal 2 61 5 11" xfId="6149"/>
    <cellStyle name="Normal 2 61 5 12" xfId="6150"/>
    <cellStyle name="Normal 2 61 5 13" xfId="6151"/>
    <cellStyle name="Normal 2 61 5 14" xfId="6152"/>
    <cellStyle name="Normal 2 61 5 2" xfId="6153"/>
    <cellStyle name="Normal 2 61 5 3" xfId="6154"/>
    <cellStyle name="Normal 2 61 5 4" xfId="6155"/>
    <cellStyle name="Normal 2 61 5 5" xfId="6156"/>
    <cellStyle name="Normal 2 61 5 6" xfId="6157"/>
    <cellStyle name="Normal 2 61 5 7" xfId="6158"/>
    <cellStyle name="Normal 2 61 5 8" xfId="6159"/>
    <cellStyle name="Normal 2 61 5 9" xfId="6160"/>
    <cellStyle name="Normal 2 61 6" xfId="6161"/>
    <cellStyle name="Normal 2 61 6 10" xfId="6162"/>
    <cellStyle name="Normal 2 61 6 11" xfId="6163"/>
    <cellStyle name="Normal 2 61 6 12" xfId="6164"/>
    <cellStyle name="Normal 2 61 6 13" xfId="6165"/>
    <cellStyle name="Normal 2 61 6 14" xfId="6166"/>
    <cellStyle name="Normal 2 61 6 2" xfId="6167"/>
    <cellStyle name="Normal 2 61 6 3" xfId="6168"/>
    <cellStyle name="Normal 2 61 6 4" xfId="6169"/>
    <cellStyle name="Normal 2 61 6 5" xfId="6170"/>
    <cellStyle name="Normal 2 61 6 6" xfId="6171"/>
    <cellStyle name="Normal 2 61 6 7" xfId="6172"/>
    <cellStyle name="Normal 2 61 6 8" xfId="6173"/>
    <cellStyle name="Normal 2 61 6 9" xfId="6174"/>
    <cellStyle name="Normal 2 61 7" xfId="6175"/>
    <cellStyle name="Normal 2 61 7 10" xfId="6176"/>
    <cellStyle name="Normal 2 61 7 11" xfId="6177"/>
    <cellStyle name="Normal 2 61 7 12" xfId="6178"/>
    <cellStyle name="Normal 2 61 7 13" xfId="6179"/>
    <cellStyle name="Normal 2 61 7 14" xfId="6180"/>
    <cellStyle name="Normal 2 61 7 2" xfId="6181"/>
    <cellStyle name="Normal 2 61 7 3" xfId="6182"/>
    <cellStyle name="Normal 2 61 7 4" xfId="6183"/>
    <cellStyle name="Normal 2 61 7 5" xfId="6184"/>
    <cellStyle name="Normal 2 61 7 6" xfId="6185"/>
    <cellStyle name="Normal 2 61 7 7" xfId="6186"/>
    <cellStyle name="Normal 2 61 7 8" xfId="6187"/>
    <cellStyle name="Normal 2 61 7 9" xfId="6188"/>
    <cellStyle name="Normal 2 61 8" xfId="6189"/>
    <cellStyle name="Normal 2 61 8 10" xfId="6190"/>
    <cellStyle name="Normal 2 61 8 11" xfId="6191"/>
    <cellStyle name="Normal 2 61 8 12" xfId="6192"/>
    <cellStyle name="Normal 2 61 8 13" xfId="6193"/>
    <cellStyle name="Normal 2 61 8 14" xfId="6194"/>
    <cellStyle name="Normal 2 61 8 2" xfId="6195"/>
    <cellStyle name="Normal 2 61 8 3" xfId="6196"/>
    <cellStyle name="Normal 2 61 8 4" xfId="6197"/>
    <cellStyle name="Normal 2 61 8 5" xfId="6198"/>
    <cellStyle name="Normal 2 61 8 6" xfId="6199"/>
    <cellStyle name="Normal 2 61 8 7" xfId="6200"/>
    <cellStyle name="Normal 2 61 8 8" xfId="6201"/>
    <cellStyle name="Normal 2 61 8 9" xfId="6202"/>
    <cellStyle name="Normal 2 61 9" xfId="6203"/>
    <cellStyle name="Normal 2 61 9 10" xfId="6204"/>
    <cellStyle name="Normal 2 61 9 11" xfId="6205"/>
    <cellStyle name="Normal 2 61 9 12" xfId="6206"/>
    <cellStyle name="Normal 2 61 9 13" xfId="6207"/>
    <cellStyle name="Normal 2 61 9 14" xfId="6208"/>
    <cellStyle name="Normal 2 61 9 2" xfId="6209"/>
    <cellStyle name="Normal 2 61 9 3" xfId="6210"/>
    <cellStyle name="Normal 2 61 9 4" xfId="6211"/>
    <cellStyle name="Normal 2 61 9 5" xfId="6212"/>
    <cellStyle name="Normal 2 61 9 6" xfId="6213"/>
    <cellStyle name="Normal 2 61 9 7" xfId="6214"/>
    <cellStyle name="Normal 2 61 9 8" xfId="6215"/>
    <cellStyle name="Normal 2 61 9 9" xfId="6216"/>
    <cellStyle name="Normal 2 62" xfId="6217"/>
    <cellStyle name="Normal 2 62 10" xfId="6218"/>
    <cellStyle name="Normal 2 62 10 10" xfId="6219"/>
    <cellStyle name="Normal 2 62 10 11" xfId="6220"/>
    <cellStyle name="Normal 2 62 10 12" xfId="6221"/>
    <cellStyle name="Normal 2 62 10 13" xfId="6222"/>
    <cellStyle name="Normal 2 62 10 14" xfId="6223"/>
    <cellStyle name="Normal 2 62 10 2" xfId="6224"/>
    <cellStyle name="Normal 2 62 10 3" xfId="6225"/>
    <cellStyle name="Normal 2 62 10 4" xfId="6226"/>
    <cellStyle name="Normal 2 62 10 5" xfId="6227"/>
    <cellStyle name="Normal 2 62 10 6" xfId="6228"/>
    <cellStyle name="Normal 2 62 10 7" xfId="6229"/>
    <cellStyle name="Normal 2 62 10 8" xfId="6230"/>
    <cellStyle name="Normal 2 62 10 9" xfId="6231"/>
    <cellStyle name="Normal 2 62 11" xfId="6232"/>
    <cellStyle name="Normal 2 62 12" xfId="6233"/>
    <cellStyle name="Normal 2 62 13" xfId="6234"/>
    <cellStyle name="Normal 2 62 14" xfId="6235"/>
    <cellStyle name="Normal 2 62 15" xfId="6236"/>
    <cellStyle name="Normal 2 62 16" xfId="6237"/>
    <cellStyle name="Normal 2 62 17" xfId="6238"/>
    <cellStyle name="Normal 2 62 18" xfId="6239"/>
    <cellStyle name="Normal 2 62 19" xfId="6240"/>
    <cellStyle name="Normal 2 62 2" xfId="6241"/>
    <cellStyle name="Normal 2 62 2 10" xfId="6242"/>
    <cellStyle name="Normal 2 62 2 11" xfId="6243"/>
    <cellStyle name="Normal 2 62 2 12" xfId="6244"/>
    <cellStyle name="Normal 2 62 2 13" xfId="6245"/>
    <cellStyle name="Normal 2 62 2 14" xfId="6246"/>
    <cellStyle name="Normal 2 62 2 15" xfId="6247"/>
    <cellStyle name="Normal 2 62 2 2" xfId="6248"/>
    <cellStyle name="Normal 2 62 2 2 10" xfId="6249"/>
    <cellStyle name="Normal 2 62 2 2 11" xfId="6250"/>
    <cellStyle name="Normal 2 62 2 2 12" xfId="6251"/>
    <cellStyle name="Normal 2 62 2 2 13" xfId="6252"/>
    <cellStyle name="Normal 2 62 2 2 14" xfId="6253"/>
    <cellStyle name="Normal 2 62 2 2 2" xfId="6254"/>
    <cellStyle name="Normal 2 62 2 2 3" xfId="6255"/>
    <cellStyle name="Normal 2 62 2 2 4" xfId="6256"/>
    <cellStyle name="Normal 2 62 2 2 5" xfId="6257"/>
    <cellStyle name="Normal 2 62 2 2 6" xfId="6258"/>
    <cellStyle name="Normal 2 62 2 2 7" xfId="6259"/>
    <cellStyle name="Normal 2 62 2 2 8" xfId="6260"/>
    <cellStyle name="Normal 2 62 2 2 9" xfId="6261"/>
    <cellStyle name="Normal 2 62 2 3" xfId="6262"/>
    <cellStyle name="Normal 2 62 2 4" xfId="6263"/>
    <cellStyle name="Normal 2 62 2 5" xfId="6264"/>
    <cellStyle name="Normal 2 62 2 6" xfId="6265"/>
    <cellStyle name="Normal 2 62 2 7" xfId="6266"/>
    <cellStyle name="Normal 2 62 2 8" xfId="6267"/>
    <cellStyle name="Normal 2 62 2 9" xfId="6268"/>
    <cellStyle name="Normal 2 62 20" xfId="6269"/>
    <cellStyle name="Normal 2 62 21" xfId="6270"/>
    <cellStyle name="Normal 2 62 22" xfId="6271"/>
    <cellStyle name="Normal 2 62 23" xfId="6272"/>
    <cellStyle name="Normal 2 62 3" xfId="6273"/>
    <cellStyle name="Normal 2 62 3 10" xfId="6274"/>
    <cellStyle name="Normal 2 62 3 11" xfId="6275"/>
    <cellStyle name="Normal 2 62 3 12" xfId="6276"/>
    <cellStyle name="Normal 2 62 3 13" xfId="6277"/>
    <cellStyle name="Normal 2 62 3 14" xfId="6278"/>
    <cellStyle name="Normal 2 62 3 15" xfId="6279"/>
    <cellStyle name="Normal 2 62 3 2" xfId="6280"/>
    <cellStyle name="Normal 2 62 3 2 10" xfId="6281"/>
    <cellStyle name="Normal 2 62 3 2 11" xfId="6282"/>
    <cellStyle name="Normal 2 62 3 2 12" xfId="6283"/>
    <cellStyle name="Normal 2 62 3 2 13" xfId="6284"/>
    <cellStyle name="Normal 2 62 3 2 14" xfId="6285"/>
    <cellStyle name="Normal 2 62 3 2 2" xfId="6286"/>
    <cellStyle name="Normal 2 62 3 2 3" xfId="6287"/>
    <cellStyle name="Normal 2 62 3 2 4" xfId="6288"/>
    <cellStyle name="Normal 2 62 3 2 5" xfId="6289"/>
    <cellStyle name="Normal 2 62 3 2 6" xfId="6290"/>
    <cellStyle name="Normal 2 62 3 2 7" xfId="6291"/>
    <cellStyle name="Normal 2 62 3 2 8" xfId="6292"/>
    <cellStyle name="Normal 2 62 3 2 9" xfId="6293"/>
    <cellStyle name="Normal 2 62 3 3" xfId="6294"/>
    <cellStyle name="Normal 2 62 3 4" xfId="6295"/>
    <cellStyle name="Normal 2 62 3 5" xfId="6296"/>
    <cellStyle name="Normal 2 62 3 6" xfId="6297"/>
    <cellStyle name="Normal 2 62 3 7" xfId="6298"/>
    <cellStyle name="Normal 2 62 3 8" xfId="6299"/>
    <cellStyle name="Normal 2 62 3 9" xfId="6300"/>
    <cellStyle name="Normal 2 62 4" xfId="6301"/>
    <cellStyle name="Normal 2 62 4 10" xfId="6302"/>
    <cellStyle name="Normal 2 62 4 11" xfId="6303"/>
    <cellStyle name="Normal 2 62 4 12" xfId="6304"/>
    <cellStyle name="Normal 2 62 4 13" xfId="6305"/>
    <cellStyle name="Normal 2 62 4 14" xfId="6306"/>
    <cellStyle name="Normal 2 62 4 15" xfId="6307"/>
    <cellStyle name="Normal 2 62 4 2" xfId="6308"/>
    <cellStyle name="Normal 2 62 4 2 10" xfId="6309"/>
    <cellStyle name="Normal 2 62 4 2 11" xfId="6310"/>
    <cellStyle name="Normal 2 62 4 2 12" xfId="6311"/>
    <cellStyle name="Normal 2 62 4 2 13" xfId="6312"/>
    <cellStyle name="Normal 2 62 4 2 14" xfId="6313"/>
    <cellStyle name="Normal 2 62 4 2 2" xfId="6314"/>
    <cellStyle name="Normal 2 62 4 2 3" xfId="6315"/>
    <cellStyle name="Normal 2 62 4 2 4" xfId="6316"/>
    <cellStyle name="Normal 2 62 4 2 5" xfId="6317"/>
    <cellStyle name="Normal 2 62 4 2 6" xfId="6318"/>
    <cellStyle name="Normal 2 62 4 2 7" xfId="6319"/>
    <cellStyle name="Normal 2 62 4 2 8" xfId="6320"/>
    <cellStyle name="Normal 2 62 4 2 9" xfId="6321"/>
    <cellStyle name="Normal 2 62 4 3" xfId="6322"/>
    <cellStyle name="Normal 2 62 4 4" xfId="6323"/>
    <cellStyle name="Normal 2 62 4 5" xfId="6324"/>
    <cellStyle name="Normal 2 62 4 6" xfId="6325"/>
    <cellStyle name="Normal 2 62 4 7" xfId="6326"/>
    <cellStyle name="Normal 2 62 4 8" xfId="6327"/>
    <cellStyle name="Normal 2 62 4 9" xfId="6328"/>
    <cellStyle name="Normal 2 62 5" xfId="6329"/>
    <cellStyle name="Normal 2 62 5 10" xfId="6330"/>
    <cellStyle name="Normal 2 62 5 11" xfId="6331"/>
    <cellStyle name="Normal 2 62 5 12" xfId="6332"/>
    <cellStyle name="Normal 2 62 5 13" xfId="6333"/>
    <cellStyle name="Normal 2 62 5 14" xfId="6334"/>
    <cellStyle name="Normal 2 62 5 2" xfId="6335"/>
    <cellStyle name="Normal 2 62 5 3" xfId="6336"/>
    <cellStyle name="Normal 2 62 5 4" xfId="6337"/>
    <cellStyle name="Normal 2 62 5 5" xfId="6338"/>
    <cellStyle name="Normal 2 62 5 6" xfId="6339"/>
    <cellStyle name="Normal 2 62 5 7" xfId="6340"/>
    <cellStyle name="Normal 2 62 5 8" xfId="6341"/>
    <cellStyle name="Normal 2 62 5 9" xfId="6342"/>
    <cellStyle name="Normal 2 62 6" xfId="6343"/>
    <cellStyle name="Normal 2 62 6 10" xfId="6344"/>
    <cellStyle name="Normal 2 62 6 11" xfId="6345"/>
    <cellStyle name="Normal 2 62 6 12" xfId="6346"/>
    <cellStyle name="Normal 2 62 6 13" xfId="6347"/>
    <cellStyle name="Normal 2 62 6 14" xfId="6348"/>
    <cellStyle name="Normal 2 62 6 2" xfId="6349"/>
    <cellStyle name="Normal 2 62 6 3" xfId="6350"/>
    <cellStyle name="Normal 2 62 6 4" xfId="6351"/>
    <cellStyle name="Normal 2 62 6 5" xfId="6352"/>
    <cellStyle name="Normal 2 62 6 6" xfId="6353"/>
    <cellStyle name="Normal 2 62 6 7" xfId="6354"/>
    <cellStyle name="Normal 2 62 6 8" xfId="6355"/>
    <cellStyle name="Normal 2 62 6 9" xfId="6356"/>
    <cellStyle name="Normal 2 62 7" xfId="6357"/>
    <cellStyle name="Normal 2 62 7 10" xfId="6358"/>
    <cellStyle name="Normal 2 62 7 11" xfId="6359"/>
    <cellStyle name="Normal 2 62 7 12" xfId="6360"/>
    <cellStyle name="Normal 2 62 7 13" xfId="6361"/>
    <cellStyle name="Normal 2 62 7 14" xfId="6362"/>
    <cellStyle name="Normal 2 62 7 2" xfId="6363"/>
    <cellStyle name="Normal 2 62 7 3" xfId="6364"/>
    <cellStyle name="Normal 2 62 7 4" xfId="6365"/>
    <cellStyle name="Normal 2 62 7 5" xfId="6366"/>
    <cellStyle name="Normal 2 62 7 6" xfId="6367"/>
    <cellStyle name="Normal 2 62 7 7" xfId="6368"/>
    <cellStyle name="Normal 2 62 7 8" xfId="6369"/>
    <cellStyle name="Normal 2 62 7 9" xfId="6370"/>
    <cellStyle name="Normal 2 62 8" xfId="6371"/>
    <cellStyle name="Normal 2 62 8 10" xfId="6372"/>
    <cellStyle name="Normal 2 62 8 11" xfId="6373"/>
    <cellStyle name="Normal 2 62 8 12" xfId="6374"/>
    <cellStyle name="Normal 2 62 8 13" xfId="6375"/>
    <cellStyle name="Normal 2 62 8 14" xfId="6376"/>
    <cellStyle name="Normal 2 62 8 2" xfId="6377"/>
    <cellStyle name="Normal 2 62 8 3" xfId="6378"/>
    <cellStyle name="Normal 2 62 8 4" xfId="6379"/>
    <cellStyle name="Normal 2 62 8 5" xfId="6380"/>
    <cellStyle name="Normal 2 62 8 6" xfId="6381"/>
    <cellStyle name="Normal 2 62 8 7" xfId="6382"/>
    <cellStyle name="Normal 2 62 8 8" xfId="6383"/>
    <cellStyle name="Normal 2 62 8 9" xfId="6384"/>
    <cellStyle name="Normal 2 62 9" xfId="6385"/>
    <cellStyle name="Normal 2 62 9 10" xfId="6386"/>
    <cellStyle name="Normal 2 62 9 11" xfId="6387"/>
    <cellStyle name="Normal 2 62 9 12" xfId="6388"/>
    <cellStyle name="Normal 2 62 9 13" xfId="6389"/>
    <cellStyle name="Normal 2 62 9 14" xfId="6390"/>
    <cellStyle name="Normal 2 62 9 2" xfId="6391"/>
    <cellStyle name="Normal 2 62 9 3" xfId="6392"/>
    <cellStyle name="Normal 2 62 9 4" xfId="6393"/>
    <cellStyle name="Normal 2 62 9 5" xfId="6394"/>
    <cellStyle name="Normal 2 62 9 6" xfId="6395"/>
    <cellStyle name="Normal 2 62 9 7" xfId="6396"/>
    <cellStyle name="Normal 2 62 9 8" xfId="6397"/>
    <cellStyle name="Normal 2 62 9 9" xfId="6398"/>
    <cellStyle name="Normal 2 63" xfId="6399"/>
    <cellStyle name="Normal 2 64" xfId="6400"/>
    <cellStyle name="Normal 2 65" xfId="6401"/>
    <cellStyle name="Normal 2 66" xfId="6402"/>
    <cellStyle name="Normal 2 66 10" xfId="6403"/>
    <cellStyle name="Normal 2 66 11" xfId="6404"/>
    <cellStyle name="Normal 2 66 12" xfId="6405"/>
    <cellStyle name="Normal 2 66 13" xfId="6406"/>
    <cellStyle name="Normal 2 66 14" xfId="6407"/>
    <cellStyle name="Normal 2 66 15" xfId="6408"/>
    <cellStyle name="Normal 2 66 2" xfId="6409"/>
    <cellStyle name="Normal 2 66 2 10" xfId="6410"/>
    <cellStyle name="Normal 2 66 2 11" xfId="6411"/>
    <cellStyle name="Normal 2 66 2 12" xfId="6412"/>
    <cellStyle name="Normal 2 66 2 13" xfId="6413"/>
    <cellStyle name="Normal 2 66 2 14" xfId="6414"/>
    <cellStyle name="Normal 2 66 2 2" xfId="6415"/>
    <cellStyle name="Normal 2 66 2 3" xfId="6416"/>
    <cellStyle name="Normal 2 66 2 4" xfId="6417"/>
    <cellStyle name="Normal 2 66 2 5" xfId="6418"/>
    <cellStyle name="Normal 2 66 2 6" xfId="6419"/>
    <cellStyle name="Normal 2 66 2 7" xfId="6420"/>
    <cellStyle name="Normal 2 66 2 8" xfId="6421"/>
    <cellStyle name="Normal 2 66 2 9" xfId="6422"/>
    <cellStyle name="Normal 2 66 3" xfId="6423"/>
    <cellStyle name="Normal 2 66 4" xfId="6424"/>
    <cellStyle name="Normal 2 66 5" xfId="6425"/>
    <cellStyle name="Normal 2 66 6" xfId="6426"/>
    <cellStyle name="Normal 2 66 7" xfId="6427"/>
    <cellStyle name="Normal 2 66 8" xfId="6428"/>
    <cellStyle name="Normal 2 66 9" xfId="6429"/>
    <cellStyle name="Normal 2 67" xfId="6430"/>
    <cellStyle name="Normal 2 67 10" xfId="6431"/>
    <cellStyle name="Normal 2 67 11" xfId="6432"/>
    <cellStyle name="Normal 2 67 12" xfId="6433"/>
    <cellStyle name="Normal 2 67 13" xfId="6434"/>
    <cellStyle name="Normal 2 67 14" xfId="6435"/>
    <cellStyle name="Normal 2 67 15" xfId="6436"/>
    <cellStyle name="Normal 2 67 2" xfId="6437"/>
    <cellStyle name="Normal 2 67 2 10" xfId="6438"/>
    <cellStyle name="Normal 2 67 2 11" xfId="6439"/>
    <cellStyle name="Normal 2 67 2 12" xfId="6440"/>
    <cellStyle name="Normal 2 67 2 13" xfId="6441"/>
    <cellStyle name="Normal 2 67 2 14" xfId="6442"/>
    <cellStyle name="Normal 2 67 2 2" xfId="6443"/>
    <cellStyle name="Normal 2 67 2 3" xfId="6444"/>
    <cellStyle name="Normal 2 67 2 4" xfId="6445"/>
    <cellStyle name="Normal 2 67 2 5" xfId="6446"/>
    <cellStyle name="Normal 2 67 2 6" xfId="6447"/>
    <cellStyle name="Normal 2 67 2 7" xfId="6448"/>
    <cellStyle name="Normal 2 67 2 8" xfId="6449"/>
    <cellStyle name="Normal 2 67 2 9" xfId="6450"/>
    <cellStyle name="Normal 2 67 3" xfId="6451"/>
    <cellStyle name="Normal 2 67 4" xfId="6452"/>
    <cellStyle name="Normal 2 67 5" xfId="6453"/>
    <cellStyle name="Normal 2 67 6" xfId="6454"/>
    <cellStyle name="Normal 2 67 7" xfId="6455"/>
    <cellStyle name="Normal 2 67 8" xfId="6456"/>
    <cellStyle name="Normal 2 67 9" xfId="6457"/>
    <cellStyle name="Normal 2 68" xfId="6458"/>
    <cellStyle name="Normal 2 68 10" xfId="6459"/>
    <cellStyle name="Normal 2 68 11" xfId="6460"/>
    <cellStyle name="Normal 2 68 12" xfId="6461"/>
    <cellStyle name="Normal 2 68 13" xfId="6462"/>
    <cellStyle name="Normal 2 68 14" xfId="6463"/>
    <cellStyle name="Normal 2 68 15" xfId="6464"/>
    <cellStyle name="Normal 2 68 2" xfId="6465"/>
    <cellStyle name="Normal 2 68 2 10" xfId="6466"/>
    <cellStyle name="Normal 2 68 2 11" xfId="6467"/>
    <cellStyle name="Normal 2 68 2 12" xfId="6468"/>
    <cellStyle name="Normal 2 68 2 13" xfId="6469"/>
    <cellStyle name="Normal 2 68 2 14" xfId="6470"/>
    <cellStyle name="Normal 2 68 2 2" xfId="6471"/>
    <cellStyle name="Normal 2 68 2 3" xfId="6472"/>
    <cellStyle name="Normal 2 68 2 4" xfId="6473"/>
    <cellStyle name="Normal 2 68 2 5" xfId="6474"/>
    <cellStyle name="Normal 2 68 2 6" xfId="6475"/>
    <cellStyle name="Normal 2 68 2 7" xfId="6476"/>
    <cellStyle name="Normal 2 68 2 8" xfId="6477"/>
    <cellStyle name="Normal 2 68 2 9" xfId="6478"/>
    <cellStyle name="Normal 2 68 3" xfId="6479"/>
    <cellStyle name="Normal 2 68 4" xfId="6480"/>
    <cellStyle name="Normal 2 68 5" xfId="6481"/>
    <cellStyle name="Normal 2 68 6" xfId="6482"/>
    <cellStyle name="Normal 2 68 7" xfId="6483"/>
    <cellStyle name="Normal 2 68 8" xfId="6484"/>
    <cellStyle name="Normal 2 68 9" xfId="6485"/>
    <cellStyle name="Normal 2 69" xfId="6486"/>
    <cellStyle name="Normal 2 69 10" xfId="6487"/>
    <cellStyle name="Normal 2 69 11" xfId="6488"/>
    <cellStyle name="Normal 2 69 12" xfId="6489"/>
    <cellStyle name="Normal 2 69 13" xfId="6490"/>
    <cellStyle name="Normal 2 69 14" xfId="6491"/>
    <cellStyle name="Normal 2 69 2" xfId="6492"/>
    <cellStyle name="Normal 2 69 3" xfId="6493"/>
    <cellStyle name="Normal 2 69 4" xfId="6494"/>
    <cellStyle name="Normal 2 69 5" xfId="6495"/>
    <cellStyle name="Normal 2 69 6" xfId="6496"/>
    <cellStyle name="Normal 2 69 7" xfId="6497"/>
    <cellStyle name="Normal 2 69 8" xfId="6498"/>
    <cellStyle name="Normal 2 69 9" xfId="6499"/>
    <cellStyle name="Normal 2 7" xfId="6500"/>
    <cellStyle name="Normal 2 7 2" xfId="6501"/>
    <cellStyle name="Normal 2 7 2 2" xfId="6502"/>
    <cellStyle name="Normal 2 7 2 2 2" xfId="6503"/>
    <cellStyle name="Normal 2 7 2 3" xfId="6504"/>
    <cellStyle name="Normal 2 7 2 3 2" xfId="6505"/>
    <cellStyle name="Normal 2 7 2 4" xfId="6506"/>
    <cellStyle name="Normal 2 7 2 4 2" xfId="6507"/>
    <cellStyle name="Normal 2 7 2 5" xfId="6508"/>
    <cellStyle name="Normal 2 7 2 5 2" xfId="6509"/>
    <cellStyle name="Normal 2 7 2 6" xfId="6510"/>
    <cellStyle name="Normal 2 7 2 6 2" xfId="6511"/>
    <cellStyle name="Normal 2 7 2 7" xfId="6512"/>
    <cellStyle name="Normal 2 7 2 7 2" xfId="6513"/>
    <cellStyle name="Normal 2 7 3" xfId="6514"/>
    <cellStyle name="Normal 2 7 4" xfId="6515"/>
    <cellStyle name="Normal 2 7 5" xfId="6516"/>
    <cellStyle name="Normal 2 7 6" xfId="6517"/>
    <cellStyle name="Normal 2 7 7" xfId="6518"/>
    <cellStyle name="Normal 2 7 8" xfId="6519"/>
    <cellStyle name="Normal 2 70" xfId="6520"/>
    <cellStyle name="Normal 2 70 10" xfId="6521"/>
    <cellStyle name="Normal 2 70 11" xfId="6522"/>
    <cellStyle name="Normal 2 70 12" xfId="6523"/>
    <cellStyle name="Normal 2 70 13" xfId="6524"/>
    <cellStyle name="Normal 2 70 14" xfId="6525"/>
    <cellStyle name="Normal 2 70 2" xfId="6526"/>
    <cellStyle name="Normal 2 70 3" xfId="6527"/>
    <cellStyle name="Normal 2 70 4" xfId="6528"/>
    <cellStyle name="Normal 2 70 5" xfId="6529"/>
    <cellStyle name="Normal 2 70 6" xfId="6530"/>
    <cellStyle name="Normal 2 70 7" xfId="6531"/>
    <cellStyle name="Normal 2 70 8" xfId="6532"/>
    <cellStyle name="Normal 2 70 9" xfId="6533"/>
    <cellStyle name="Normal 2 71" xfId="6534"/>
    <cellStyle name="Normal 2 71 10" xfId="6535"/>
    <cellStyle name="Normal 2 71 11" xfId="6536"/>
    <cellStyle name="Normal 2 71 12" xfId="6537"/>
    <cellStyle name="Normal 2 71 13" xfId="6538"/>
    <cellStyle name="Normal 2 71 14" xfId="6539"/>
    <cellStyle name="Normal 2 71 2" xfId="6540"/>
    <cellStyle name="Normal 2 71 3" xfId="6541"/>
    <cellStyle name="Normal 2 71 4" xfId="6542"/>
    <cellStyle name="Normal 2 71 5" xfId="6543"/>
    <cellStyle name="Normal 2 71 6" xfId="6544"/>
    <cellStyle name="Normal 2 71 7" xfId="6545"/>
    <cellStyle name="Normal 2 71 8" xfId="6546"/>
    <cellStyle name="Normal 2 71 9" xfId="6547"/>
    <cellStyle name="Normal 2 72" xfId="6548"/>
    <cellStyle name="Normal 2 72 10" xfId="6549"/>
    <cellStyle name="Normal 2 72 11" xfId="6550"/>
    <cellStyle name="Normal 2 72 12" xfId="6551"/>
    <cellStyle name="Normal 2 72 13" xfId="6552"/>
    <cellStyle name="Normal 2 72 14" xfId="6553"/>
    <cellStyle name="Normal 2 72 2" xfId="6554"/>
    <cellStyle name="Normal 2 72 3" xfId="6555"/>
    <cellStyle name="Normal 2 72 4" xfId="6556"/>
    <cellStyle name="Normal 2 72 5" xfId="6557"/>
    <cellStyle name="Normal 2 72 6" xfId="6558"/>
    <cellStyle name="Normal 2 72 7" xfId="6559"/>
    <cellStyle name="Normal 2 72 8" xfId="6560"/>
    <cellStyle name="Normal 2 72 9" xfId="6561"/>
    <cellStyle name="Normal 2 73" xfId="6562"/>
    <cellStyle name="Normal 2 73 10" xfId="6563"/>
    <cellStyle name="Normal 2 73 11" xfId="6564"/>
    <cellStyle name="Normal 2 73 12" xfId="6565"/>
    <cellStyle name="Normal 2 73 13" xfId="6566"/>
    <cellStyle name="Normal 2 73 14" xfId="6567"/>
    <cellStyle name="Normal 2 73 2" xfId="6568"/>
    <cellStyle name="Normal 2 73 3" xfId="6569"/>
    <cellStyle name="Normal 2 73 4" xfId="6570"/>
    <cellStyle name="Normal 2 73 5" xfId="6571"/>
    <cellStyle name="Normal 2 73 6" xfId="6572"/>
    <cellStyle name="Normal 2 73 7" xfId="6573"/>
    <cellStyle name="Normal 2 73 8" xfId="6574"/>
    <cellStyle name="Normal 2 73 9" xfId="6575"/>
    <cellStyle name="Normal 2 74" xfId="6576"/>
    <cellStyle name="Normal 2 74 10" xfId="6577"/>
    <cellStyle name="Normal 2 74 11" xfId="6578"/>
    <cellStyle name="Normal 2 74 12" xfId="6579"/>
    <cellStyle name="Normal 2 74 13" xfId="6580"/>
    <cellStyle name="Normal 2 74 14" xfId="6581"/>
    <cellStyle name="Normal 2 74 2" xfId="6582"/>
    <cellStyle name="Normal 2 74 3" xfId="6583"/>
    <cellStyle name="Normal 2 74 4" xfId="6584"/>
    <cellStyle name="Normal 2 74 5" xfId="6585"/>
    <cellStyle name="Normal 2 74 6" xfId="6586"/>
    <cellStyle name="Normal 2 74 7" xfId="6587"/>
    <cellStyle name="Normal 2 74 8" xfId="6588"/>
    <cellStyle name="Normal 2 74 9" xfId="6589"/>
    <cellStyle name="Normal 2 75" xfId="6590"/>
    <cellStyle name="Normal 2 75 10" xfId="6591"/>
    <cellStyle name="Normal 2 75 11" xfId="6592"/>
    <cellStyle name="Normal 2 75 12" xfId="6593"/>
    <cellStyle name="Normal 2 75 13" xfId="6594"/>
    <cellStyle name="Normal 2 75 14" xfId="6595"/>
    <cellStyle name="Normal 2 75 2" xfId="6596"/>
    <cellStyle name="Normal 2 75 3" xfId="6597"/>
    <cellStyle name="Normal 2 75 4" xfId="6598"/>
    <cellStyle name="Normal 2 75 5" xfId="6599"/>
    <cellStyle name="Normal 2 75 6" xfId="6600"/>
    <cellStyle name="Normal 2 75 7" xfId="6601"/>
    <cellStyle name="Normal 2 75 8" xfId="6602"/>
    <cellStyle name="Normal 2 75 9" xfId="6603"/>
    <cellStyle name="Normal 2 76" xfId="6604"/>
    <cellStyle name="Normal 2 76 10" xfId="6605"/>
    <cellStyle name="Normal 2 76 11" xfId="6606"/>
    <cellStyle name="Normal 2 76 12" xfId="6607"/>
    <cellStyle name="Normal 2 76 13" xfId="6608"/>
    <cellStyle name="Normal 2 76 14" xfId="6609"/>
    <cellStyle name="Normal 2 76 2" xfId="6610"/>
    <cellStyle name="Normal 2 76 3" xfId="6611"/>
    <cellStyle name="Normal 2 76 4" xfId="6612"/>
    <cellStyle name="Normal 2 76 5" xfId="6613"/>
    <cellStyle name="Normal 2 76 6" xfId="6614"/>
    <cellStyle name="Normal 2 76 7" xfId="6615"/>
    <cellStyle name="Normal 2 76 8" xfId="6616"/>
    <cellStyle name="Normal 2 76 9" xfId="6617"/>
    <cellStyle name="Normal 2 77" xfId="6618"/>
    <cellStyle name="Normal 2 77 10" xfId="6619"/>
    <cellStyle name="Normal 2 77 11" xfId="6620"/>
    <cellStyle name="Normal 2 77 12" xfId="6621"/>
    <cellStyle name="Normal 2 77 13" xfId="6622"/>
    <cellStyle name="Normal 2 77 14" xfId="6623"/>
    <cellStyle name="Normal 2 77 2" xfId="6624"/>
    <cellStyle name="Normal 2 77 3" xfId="6625"/>
    <cellStyle name="Normal 2 77 4" xfId="6626"/>
    <cellStyle name="Normal 2 77 5" xfId="6627"/>
    <cellStyle name="Normal 2 77 6" xfId="6628"/>
    <cellStyle name="Normal 2 77 7" xfId="6629"/>
    <cellStyle name="Normal 2 77 8" xfId="6630"/>
    <cellStyle name="Normal 2 77 9" xfId="6631"/>
    <cellStyle name="Normal 2 78" xfId="6632"/>
    <cellStyle name="Normal 2 78 10" xfId="6633"/>
    <cellStyle name="Normal 2 78 11" xfId="6634"/>
    <cellStyle name="Normal 2 78 12" xfId="6635"/>
    <cellStyle name="Normal 2 78 13" xfId="6636"/>
    <cellStyle name="Normal 2 78 14" xfId="6637"/>
    <cellStyle name="Normal 2 78 2" xfId="6638"/>
    <cellStyle name="Normal 2 78 3" xfId="6639"/>
    <cellStyle name="Normal 2 78 4" xfId="6640"/>
    <cellStyle name="Normal 2 78 5" xfId="6641"/>
    <cellStyle name="Normal 2 78 6" xfId="6642"/>
    <cellStyle name="Normal 2 78 7" xfId="6643"/>
    <cellStyle name="Normal 2 78 8" xfId="6644"/>
    <cellStyle name="Normal 2 78 9" xfId="6645"/>
    <cellStyle name="Normal 2 79" xfId="6646"/>
    <cellStyle name="Normal 2 8" xfId="6647"/>
    <cellStyle name="Normal 2 8 2" xfId="6648"/>
    <cellStyle name="Normal 2 8 2 2" xfId="6649"/>
    <cellStyle name="Normal 2 8 3" xfId="6650"/>
    <cellStyle name="Normal 2 8 3 2" xfId="6651"/>
    <cellStyle name="Normal 2 8 4" xfId="6652"/>
    <cellStyle name="Normal 2 8 4 2" xfId="6653"/>
    <cellStyle name="Normal 2 8 5" xfId="6654"/>
    <cellStyle name="Normal 2 8 5 2" xfId="6655"/>
    <cellStyle name="Normal 2 8 6" xfId="6656"/>
    <cellStyle name="Normal 2 8 6 2" xfId="6657"/>
    <cellStyle name="Normal 2 8 7" xfId="6658"/>
    <cellStyle name="Normal 2 8 7 2" xfId="6659"/>
    <cellStyle name="Normal 2 8 8" xfId="6660"/>
    <cellStyle name="Normal 2 80" xfId="6661"/>
    <cellStyle name="Normal 2 80 10" xfId="6662"/>
    <cellStyle name="Normal 2 80 11" xfId="6663"/>
    <cellStyle name="Normal 2 80 12" xfId="6664"/>
    <cellStyle name="Normal 2 80 13" xfId="6665"/>
    <cellStyle name="Normal 2 80 14" xfId="6666"/>
    <cellStyle name="Normal 2 80 2" xfId="6667"/>
    <cellStyle name="Normal 2 80 3" xfId="6668"/>
    <cellStyle name="Normal 2 80 4" xfId="6669"/>
    <cellStyle name="Normal 2 80 5" xfId="6670"/>
    <cellStyle name="Normal 2 80 6" xfId="6671"/>
    <cellStyle name="Normal 2 80 7" xfId="6672"/>
    <cellStyle name="Normal 2 80 8" xfId="6673"/>
    <cellStyle name="Normal 2 80 9" xfId="6674"/>
    <cellStyle name="Normal 2 81" xfId="6675"/>
    <cellStyle name="Normal 2 81 10" xfId="6676"/>
    <cellStyle name="Normal 2 81 11" xfId="6677"/>
    <cellStyle name="Normal 2 81 12" xfId="6678"/>
    <cellStyle name="Normal 2 81 13" xfId="6679"/>
    <cellStyle name="Normal 2 81 14" xfId="6680"/>
    <cellStyle name="Normal 2 81 2" xfId="6681"/>
    <cellStyle name="Normal 2 81 3" xfId="6682"/>
    <cellStyle name="Normal 2 81 4" xfId="6683"/>
    <cellStyle name="Normal 2 81 5" xfId="6684"/>
    <cellStyle name="Normal 2 81 6" xfId="6685"/>
    <cellStyle name="Normal 2 81 7" xfId="6686"/>
    <cellStyle name="Normal 2 81 8" xfId="6687"/>
    <cellStyle name="Normal 2 81 9" xfId="6688"/>
    <cellStyle name="Normal 2 9" xfId="6689"/>
    <cellStyle name="Normal 2 9 2" xfId="6690"/>
    <cellStyle name="Normal 2 9 2 2" xfId="6691"/>
    <cellStyle name="Normal 2 9 3" xfId="6692"/>
    <cellStyle name="Normal 2 9 3 2" xfId="6693"/>
    <cellStyle name="Normal 2 9 4" xfId="6694"/>
    <cellStyle name="Normal 2 9 4 2" xfId="6695"/>
    <cellStyle name="Normal 2 9 5" xfId="6696"/>
    <cellStyle name="Normal 2 9 5 2" xfId="6697"/>
    <cellStyle name="Normal 2 9 6" xfId="6698"/>
    <cellStyle name="Normal 2 9 6 2" xfId="6699"/>
    <cellStyle name="Normal 2 9 7" xfId="6700"/>
    <cellStyle name="Normal 2 9 7 2" xfId="6701"/>
    <cellStyle name="Normal 2 9 8" xfId="6702"/>
    <cellStyle name="Normal 20" xfId="6703"/>
    <cellStyle name="Normal 20 2" xfId="6704"/>
    <cellStyle name="Normal 20 3" xfId="6705"/>
    <cellStyle name="Normal 20 4" xfId="6706"/>
    <cellStyle name="Normal 20 5" xfId="6707"/>
    <cellStyle name="Normal 20 6" xfId="6708"/>
    <cellStyle name="Normal 20 7" xfId="6709"/>
    <cellStyle name="Normal 20 8" xfId="6710"/>
    <cellStyle name="Normal 20 9" xfId="6711"/>
    <cellStyle name="Normal 21" xfId="6712"/>
    <cellStyle name="Normal 21 2" xfId="6713"/>
    <cellStyle name="Normal 21 3" xfId="6714"/>
    <cellStyle name="Normal 21 4" xfId="6715"/>
    <cellStyle name="Normal 21 5" xfId="6716"/>
    <cellStyle name="Normal 21 6" xfId="6717"/>
    <cellStyle name="Normal 21 7" xfId="6718"/>
    <cellStyle name="Normal 21 8" xfId="6719"/>
    <cellStyle name="Normal 21 9" xfId="6720"/>
    <cellStyle name="Normal 22" xfId="6721"/>
    <cellStyle name="Normal 22 2" xfId="6722"/>
    <cellStyle name="Normal 23" xfId="6723"/>
    <cellStyle name="Normal 23 2" xfId="6724"/>
    <cellStyle name="Normal 24" xfId="6725"/>
    <cellStyle name="Normal 24 2" xfId="6726"/>
    <cellStyle name="Normal 25" xfId="6727"/>
    <cellStyle name="Normal 25 2" xfId="6728"/>
    <cellStyle name="Normal 26" xfId="7"/>
    <cellStyle name="Normal 26 2" xfId="6729"/>
    <cellStyle name="Normal 26 3" xfId="6730"/>
    <cellStyle name="Normal 26 4" xfId="6731"/>
    <cellStyle name="Normal 26 5" xfId="6732"/>
    <cellStyle name="Normal 26 6" xfId="6733"/>
    <cellStyle name="Normal 26 7" xfId="6734"/>
    <cellStyle name="Normal 27" xfId="8"/>
    <cellStyle name="Normal 27 2" xfId="6735"/>
    <cellStyle name="Normal 27 3" xfId="6736"/>
    <cellStyle name="Normal 27 4" xfId="6737"/>
    <cellStyle name="Normal 27 5" xfId="6738"/>
    <cellStyle name="Normal 27 6" xfId="6739"/>
    <cellStyle name="Normal 27 7" xfId="6740"/>
    <cellStyle name="Normal 27 8" xfId="6741"/>
    <cellStyle name="Normal 28" xfId="6742"/>
    <cellStyle name="Normal 28 2" xfId="6743"/>
    <cellStyle name="Normal 28 3" xfId="6744"/>
    <cellStyle name="Normal 28 3 10" xfId="6745"/>
    <cellStyle name="Normal 28 3 10 10" xfId="6746"/>
    <cellStyle name="Normal 28 3 10 11" xfId="6747"/>
    <cellStyle name="Normal 28 3 10 12" xfId="6748"/>
    <cellStyle name="Normal 28 3 10 13" xfId="6749"/>
    <cellStyle name="Normal 28 3 10 14" xfId="6750"/>
    <cellStyle name="Normal 28 3 10 2" xfId="6751"/>
    <cellStyle name="Normal 28 3 10 3" xfId="6752"/>
    <cellStyle name="Normal 28 3 10 4" xfId="6753"/>
    <cellStyle name="Normal 28 3 10 5" xfId="6754"/>
    <cellStyle name="Normal 28 3 10 6" xfId="6755"/>
    <cellStyle name="Normal 28 3 10 7" xfId="6756"/>
    <cellStyle name="Normal 28 3 10 8" xfId="6757"/>
    <cellStyle name="Normal 28 3 10 9" xfId="6758"/>
    <cellStyle name="Normal 28 3 11" xfId="6759"/>
    <cellStyle name="Normal 28 3 11 10" xfId="6760"/>
    <cellStyle name="Normal 28 3 11 11" xfId="6761"/>
    <cellStyle name="Normal 28 3 11 12" xfId="6762"/>
    <cellStyle name="Normal 28 3 11 13" xfId="6763"/>
    <cellStyle name="Normal 28 3 11 14" xfId="6764"/>
    <cellStyle name="Normal 28 3 11 2" xfId="6765"/>
    <cellStyle name="Normal 28 3 11 3" xfId="6766"/>
    <cellStyle name="Normal 28 3 11 4" xfId="6767"/>
    <cellStyle name="Normal 28 3 11 5" xfId="6768"/>
    <cellStyle name="Normal 28 3 11 6" xfId="6769"/>
    <cellStyle name="Normal 28 3 11 7" xfId="6770"/>
    <cellStyle name="Normal 28 3 11 8" xfId="6771"/>
    <cellStyle name="Normal 28 3 11 9" xfId="6772"/>
    <cellStyle name="Normal 28 3 12" xfId="6773"/>
    <cellStyle name="Normal 28 3 12 10" xfId="6774"/>
    <cellStyle name="Normal 28 3 12 11" xfId="6775"/>
    <cellStyle name="Normal 28 3 12 12" xfId="6776"/>
    <cellStyle name="Normal 28 3 12 13" xfId="6777"/>
    <cellStyle name="Normal 28 3 12 14" xfId="6778"/>
    <cellStyle name="Normal 28 3 12 2" xfId="6779"/>
    <cellStyle name="Normal 28 3 12 3" xfId="6780"/>
    <cellStyle name="Normal 28 3 12 4" xfId="6781"/>
    <cellStyle name="Normal 28 3 12 5" xfId="6782"/>
    <cellStyle name="Normal 28 3 12 6" xfId="6783"/>
    <cellStyle name="Normal 28 3 12 7" xfId="6784"/>
    <cellStyle name="Normal 28 3 12 8" xfId="6785"/>
    <cellStyle name="Normal 28 3 12 9" xfId="6786"/>
    <cellStyle name="Normal 28 3 13" xfId="6787"/>
    <cellStyle name="Normal 28 3 13 10" xfId="6788"/>
    <cellStyle name="Normal 28 3 13 11" xfId="6789"/>
    <cellStyle name="Normal 28 3 13 12" xfId="6790"/>
    <cellStyle name="Normal 28 3 13 13" xfId="6791"/>
    <cellStyle name="Normal 28 3 13 14" xfId="6792"/>
    <cellStyle name="Normal 28 3 13 2" xfId="6793"/>
    <cellStyle name="Normal 28 3 13 3" xfId="6794"/>
    <cellStyle name="Normal 28 3 13 4" xfId="6795"/>
    <cellStyle name="Normal 28 3 13 5" xfId="6796"/>
    <cellStyle name="Normal 28 3 13 6" xfId="6797"/>
    <cellStyle name="Normal 28 3 13 7" xfId="6798"/>
    <cellStyle name="Normal 28 3 13 8" xfId="6799"/>
    <cellStyle name="Normal 28 3 13 9" xfId="6800"/>
    <cellStyle name="Normal 28 3 14" xfId="6801"/>
    <cellStyle name="Normal 28 3 14 10" xfId="6802"/>
    <cellStyle name="Normal 28 3 14 11" xfId="6803"/>
    <cellStyle name="Normal 28 3 14 12" xfId="6804"/>
    <cellStyle name="Normal 28 3 14 13" xfId="6805"/>
    <cellStyle name="Normal 28 3 14 14" xfId="6806"/>
    <cellStyle name="Normal 28 3 14 2" xfId="6807"/>
    <cellStyle name="Normal 28 3 14 3" xfId="6808"/>
    <cellStyle name="Normal 28 3 14 4" xfId="6809"/>
    <cellStyle name="Normal 28 3 14 5" xfId="6810"/>
    <cellStyle name="Normal 28 3 14 6" xfId="6811"/>
    <cellStyle name="Normal 28 3 14 7" xfId="6812"/>
    <cellStyle name="Normal 28 3 14 8" xfId="6813"/>
    <cellStyle name="Normal 28 3 14 9" xfId="6814"/>
    <cellStyle name="Normal 28 3 15" xfId="6815"/>
    <cellStyle name="Normal 28 3 15 10" xfId="6816"/>
    <cellStyle name="Normal 28 3 15 11" xfId="6817"/>
    <cellStyle name="Normal 28 3 15 12" xfId="6818"/>
    <cellStyle name="Normal 28 3 15 13" xfId="6819"/>
    <cellStyle name="Normal 28 3 15 14" xfId="6820"/>
    <cellStyle name="Normal 28 3 15 2" xfId="6821"/>
    <cellStyle name="Normal 28 3 15 3" xfId="6822"/>
    <cellStyle name="Normal 28 3 15 4" xfId="6823"/>
    <cellStyle name="Normal 28 3 15 5" xfId="6824"/>
    <cellStyle name="Normal 28 3 15 6" xfId="6825"/>
    <cellStyle name="Normal 28 3 15 7" xfId="6826"/>
    <cellStyle name="Normal 28 3 15 8" xfId="6827"/>
    <cellStyle name="Normal 28 3 15 9" xfId="6828"/>
    <cellStyle name="Normal 28 3 16" xfId="6829"/>
    <cellStyle name="Normal 28 3 17" xfId="6830"/>
    <cellStyle name="Normal 28 3 18" xfId="6831"/>
    <cellStyle name="Normal 28 3 19" xfId="6832"/>
    <cellStyle name="Normal 28 3 2" xfId="6833"/>
    <cellStyle name="Normal 28 3 2 10" xfId="6834"/>
    <cellStyle name="Normal 28 3 2 11" xfId="6835"/>
    <cellStyle name="Normal 28 3 2 12" xfId="6836"/>
    <cellStyle name="Normal 28 3 2 13" xfId="6837"/>
    <cellStyle name="Normal 28 3 2 14" xfId="6838"/>
    <cellStyle name="Normal 28 3 2 15" xfId="6839"/>
    <cellStyle name="Normal 28 3 2 2" xfId="6840"/>
    <cellStyle name="Normal 28 3 2 2 10" xfId="6841"/>
    <cellStyle name="Normal 28 3 2 2 11" xfId="6842"/>
    <cellStyle name="Normal 28 3 2 2 12" xfId="6843"/>
    <cellStyle name="Normal 28 3 2 2 13" xfId="6844"/>
    <cellStyle name="Normal 28 3 2 2 14" xfId="6845"/>
    <cellStyle name="Normal 28 3 2 2 2" xfId="6846"/>
    <cellStyle name="Normal 28 3 2 2 3" xfId="6847"/>
    <cellStyle name="Normal 28 3 2 2 4" xfId="6848"/>
    <cellStyle name="Normal 28 3 2 2 5" xfId="6849"/>
    <cellStyle name="Normal 28 3 2 2 6" xfId="6850"/>
    <cellStyle name="Normal 28 3 2 2 7" xfId="6851"/>
    <cellStyle name="Normal 28 3 2 2 8" xfId="6852"/>
    <cellStyle name="Normal 28 3 2 2 9" xfId="6853"/>
    <cellStyle name="Normal 28 3 2 3" xfId="6854"/>
    <cellStyle name="Normal 28 3 2 4" xfId="6855"/>
    <cellStyle name="Normal 28 3 2 5" xfId="6856"/>
    <cellStyle name="Normal 28 3 2 6" xfId="6857"/>
    <cellStyle name="Normal 28 3 2 7" xfId="6858"/>
    <cellStyle name="Normal 28 3 2 8" xfId="6859"/>
    <cellStyle name="Normal 28 3 2 9" xfId="6860"/>
    <cellStyle name="Normal 28 3 20" xfId="6861"/>
    <cellStyle name="Normal 28 3 21" xfId="6862"/>
    <cellStyle name="Normal 28 3 22" xfId="6863"/>
    <cellStyle name="Normal 28 3 23" xfId="6864"/>
    <cellStyle name="Normal 28 3 24" xfId="6865"/>
    <cellStyle name="Normal 28 3 25" xfId="6866"/>
    <cellStyle name="Normal 28 3 26" xfId="6867"/>
    <cellStyle name="Normal 28 3 27" xfId="6868"/>
    <cellStyle name="Normal 28 3 28" xfId="6869"/>
    <cellStyle name="Normal 28 3 3" xfId="6870"/>
    <cellStyle name="Normal 28 3 3 10" xfId="6871"/>
    <cellStyle name="Normal 28 3 3 11" xfId="6872"/>
    <cellStyle name="Normal 28 3 3 12" xfId="6873"/>
    <cellStyle name="Normal 28 3 3 13" xfId="6874"/>
    <cellStyle name="Normal 28 3 3 14" xfId="6875"/>
    <cellStyle name="Normal 28 3 3 15" xfId="6876"/>
    <cellStyle name="Normal 28 3 3 2" xfId="6877"/>
    <cellStyle name="Normal 28 3 3 2 10" xfId="6878"/>
    <cellStyle name="Normal 28 3 3 2 11" xfId="6879"/>
    <cellStyle name="Normal 28 3 3 2 12" xfId="6880"/>
    <cellStyle name="Normal 28 3 3 2 13" xfId="6881"/>
    <cellStyle name="Normal 28 3 3 2 14" xfId="6882"/>
    <cellStyle name="Normal 28 3 3 2 2" xfId="6883"/>
    <cellStyle name="Normal 28 3 3 2 3" xfId="6884"/>
    <cellStyle name="Normal 28 3 3 2 4" xfId="6885"/>
    <cellStyle name="Normal 28 3 3 2 5" xfId="6886"/>
    <cellStyle name="Normal 28 3 3 2 6" xfId="6887"/>
    <cellStyle name="Normal 28 3 3 2 7" xfId="6888"/>
    <cellStyle name="Normal 28 3 3 2 8" xfId="6889"/>
    <cellStyle name="Normal 28 3 3 2 9" xfId="6890"/>
    <cellStyle name="Normal 28 3 3 3" xfId="6891"/>
    <cellStyle name="Normal 28 3 3 4" xfId="6892"/>
    <cellStyle name="Normal 28 3 3 5" xfId="6893"/>
    <cellStyle name="Normal 28 3 3 6" xfId="6894"/>
    <cellStyle name="Normal 28 3 3 7" xfId="6895"/>
    <cellStyle name="Normal 28 3 3 8" xfId="6896"/>
    <cellStyle name="Normal 28 3 3 9" xfId="6897"/>
    <cellStyle name="Normal 28 3 4" xfId="6898"/>
    <cellStyle name="Normal 28 3 4 10" xfId="6899"/>
    <cellStyle name="Normal 28 3 4 11" xfId="6900"/>
    <cellStyle name="Normal 28 3 4 12" xfId="6901"/>
    <cellStyle name="Normal 28 3 4 13" xfId="6902"/>
    <cellStyle name="Normal 28 3 4 14" xfId="6903"/>
    <cellStyle name="Normal 28 3 4 15" xfId="6904"/>
    <cellStyle name="Normal 28 3 4 2" xfId="6905"/>
    <cellStyle name="Normal 28 3 4 2 10" xfId="6906"/>
    <cellStyle name="Normal 28 3 4 2 11" xfId="6907"/>
    <cellStyle name="Normal 28 3 4 2 12" xfId="6908"/>
    <cellStyle name="Normal 28 3 4 2 13" xfId="6909"/>
    <cellStyle name="Normal 28 3 4 2 14" xfId="6910"/>
    <cellStyle name="Normal 28 3 4 2 2" xfId="6911"/>
    <cellStyle name="Normal 28 3 4 2 3" xfId="6912"/>
    <cellStyle name="Normal 28 3 4 2 4" xfId="6913"/>
    <cellStyle name="Normal 28 3 4 2 5" xfId="6914"/>
    <cellStyle name="Normal 28 3 4 2 6" xfId="6915"/>
    <cellStyle name="Normal 28 3 4 2 7" xfId="6916"/>
    <cellStyle name="Normal 28 3 4 2 8" xfId="6917"/>
    <cellStyle name="Normal 28 3 4 2 9" xfId="6918"/>
    <cellStyle name="Normal 28 3 4 3" xfId="6919"/>
    <cellStyle name="Normal 28 3 4 4" xfId="6920"/>
    <cellStyle name="Normal 28 3 4 5" xfId="6921"/>
    <cellStyle name="Normal 28 3 4 6" xfId="6922"/>
    <cellStyle name="Normal 28 3 4 7" xfId="6923"/>
    <cellStyle name="Normal 28 3 4 8" xfId="6924"/>
    <cellStyle name="Normal 28 3 4 9" xfId="6925"/>
    <cellStyle name="Normal 28 3 5" xfId="6926"/>
    <cellStyle name="Normal 28 3 5 10" xfId="6927"/>
    <cellStyle name="Normal 28 3 5 11" xfId="6928"/>
    <cellStyle name="Normal 28 3 5 12" xfId="6929"/>
    <cellStyle name="Normal 28 3 5 13" xfId="6930"/>
    <cellStyle name="Normal 28 3 5 14" xfId="6931"/>
    <cellStyle name="Normal 28 3 5 2" xfId="6932"/>
    <cellStyle name="Normal 28 3 5 3" xfId="6933"/>
    <cellStyle name="Normal 28 3 5 4" xfId="6934"/>
    <cellStyle name="Normal 28 3 5 5" xfId="6935"/>
    <cellStyle name="Normal 28 3 5 6" xfId="6936"/>
    <cellStyle name="Normal 28 3 5 7" xfId="6937"/>
    <cellStyle name="Normal 28 3 5 8" xfId="6938"/>
    <cellStyle name="Normal 28 3 5 9" xfId="6939"/>
    <cellStyle name="Normal 28 3 6" xfId="6940"/>
    <cellStyle name="Normal 28 3 6 10" xfId="6941"/>
    <cellStyle name="Normal 28 3 6 11" xfId="6942"/>
    <cellStyle name="Normal 28 3 6 12" xfId="6943"/>
    <cellStyle name="Normal 28 3 6 13" xfId="6944"/>
    <cellStyle name="Normal 28 3 6 14" xfId="6945"/>
    <cellStyle name="Normal 28 3 6 2" xfId="6946"/>
    <cellStyle name="Normal 28 3 6 3" xfId="6947"/>
    <cellStyle name="Normal 28 3 6 4" xfId="6948"/>
    <cellStyle name="Normal 28 3 6 5" xfId="6949"/>
    <cellStyle name="Normal 28 3 6 6" xfId="6950"/>
    <cellStyle name="Normal 28 3 6 7" xfId="6951"/>
    <cellStyle name="Normal 28 3 6 8" xfId="6952"/>
    <cellStyle name="Normal 28 3 6 9" xfId="6953"/>
    <cellStyle name="Normal 28 3 7" xfId="6954"/>
    <cellStyle name="Normal 28 3 7 10" xfId="6955"/>
    <cellStyle name="Normal 28 3 7 11" xfId="6956"/>
    <cellStyle name="Normal 28 3 7 12" xfId="6957"/>
    <cellStyle name="Normal 28 3 7 13" xfId="6958"/>
    <cellStyle name="Normal 28 3 7 14" xfId="6959"/>
    <cellStyle name="Normal 28 3 7 2" xfId="6960"/>
    <cellStyle name="Normal 28 3 7 3" xfId="6961"/>
    <cellStyle name="Normal 28 3 7 4" xfId="6962"/>
    <cellStyle name="Normal 28 3 7 5" xfId="6963"/>
    <cellStyle name="Normal 28 3 7 6" xfId="6964"/>
    <cellStyle name="Normal 28 3 7 7" xfId="6965"/>
    <cellStyle name="Normal 28 3 7 8" xfId="6966"/>
    <cellStyle name="Normal 28 3 7 9" xfId="6967"/>
    <cellStyle name="Normal 28 3 8" xfId="6968"/>
    <cellStyle name="Normal 28 3 8 10" xfId="6969"/>
    <cellStyle name="Normal 28 3 8 11" xfId="6970"/>
    <cellStyle name="Normal 28 3 8 12" xfId="6971"/>
    <cellStyle name="Normal 28 3 8 13" xfId="6972"/>
    <cellStyle name="Normal 28 3 8 14" xfId="6973"/>
    <cellStyle name="Normal 28 3 8 2" xfId="6974"/>
    <cellStyle name="Normal 28 3 8 3" xfId="6975"/>
    <cellStyle name="Normal 28 3 8 4" xfId="6976"/>
    <cellStyle name="Normal 28 3 8 5" xfId="6977"/>
    <cellStyle name="Normal 28 3 8 6" xfId="6978"/>
    <cellStyle name="Normal 28 3 8 7" xfId="6979"/>
    <cellStyle name="Normal 28 3 8 8" xfId="6980"/>
    <cellStyle name="Normal 28 3 8 9" xfId="6981"/>
    <cellStyle name="Normal 28 3 9" xfId="6982"/>
    <cellStyle name="Normal 28 3 9 10" xfId="6983"/>
    <cellStyle name="Normal 28 3 9 11" xfId="6984"/>
    <cellStyle name="Normal 28 3 9 12" xfId="6985"/>
    <cellStyle name="Normal 28 3 9 13" xfId="6986"/>
    <cellStyle name="Normal 28 3 9 14" xfId="6987"/>
    <cellStyle name="Normal 28 3 9 2" xfId="6988"/>
    <cellStyle name="Normal 28 3 9 3" xfId="6989"/>
    <cellStyle name="Normal 28 3 9 4" xfId="6990"/>
    <cellStyle name="Normal 28 3 9 5" xfId="6991"/>
    <cellStyle name="Normal 28 3 9 6" xfId="6992"/>
    <cellStyle name="Normal 28 3 9 7" xfId="6993"/>
    <cellStyle name="Normal 28 3 9 8" xfId="6994"/>
    <cellStyle name="Normal 28 3 9 9" xfId="6995"/>
    <cellStyle name="Normal 28 4" xfId="6996"/>
    <cellStyle name="Normal 28 4 10" xfId="6997"/>
    <cellStyle name="Normal 28 4 10 10" xfId="6998"/>
    <cellStyle name="Normal 28 4 10 11" xfId="6999"/>
    <cellStyle name="Normal 28 4 10 12" xfId="7000"/>
    <cellStyle name="Normal 28 4 10 13" xfId="7001"/>
    <cellStyle name="Normal 28 4 10 14" xfId="7002"/>
    <cellStyle name="Normal 28 4 10 2" xfId="7003"/>
    <cellStyle name="Normal 28 4 10 3" xfId="7004"/>
    <cellStyle name="Normal 28 4 10 4" xfId="7005"/>
    <cellStyle name="Normal 28 4 10 5" xfId="7006"/>
    <cellStyle name="Normal 28 4 10 6" xfId="7007"/>
    <cellStyle name="Normal 28 4 10 7" xfId="7008"/>
    <cellStyle name="Normal 28 4 10 8" xfId="7009"/>
    <cellStyle name="Normal 28 4 10 9" xfId="7010"/>
    <cellStyle name="Normal 28 4 11" xfId="7011"/>
    <cellStyle name="Normal 28 4 11 10" xfId="7012"/>
    <cellStyle name="Normal 28 4 11 11" xfId="7013"/>
    <cellStyle name="Normal 28 4 11 12" xfId="7014"/>
    <cellStyle name="Normal 28 4 11 13" xfId="7015"/>
    <cellStyle name="Normal 28 4 11 14" xfId="7016"/>
    <cellStyle name="Normal 28 4 11 2" xfId="7017"/>
    <cellStyle name="Normal 28 4 11 3" xfId="7018"/>
    <cellStyle name="Normal 28 4 11 4" xfId="7019"/>
    <cellStyle name="Normal 28 4 11 5" xfId="7020"/>
    <cellStyle name="Normal 28 4 11 6" xfId="7021"/>
    <cellStyle name="Normal 28 4 11 7" xfId="7022"/>
    <cellStyle name="Normal 28 4 11 8" xfId="7023"/>
    <cellStyle name="Normal 28 4 11 9" xfId="7024"/>
    <cellStyle name="Normal 28 4 12" xfId="7025"/>
    <cellStyle name="Normal 28 4 12 10" xfId="7026"/>
    <cellStyle name="Normal 28 4 12 11" xfId="7027"/>
    <cellStyle name="Normal 28 4 12 12" xfId="7028"/>
    <cellStyle name="Normal 28 4 12 13" xfId="7029"/>
    <cellStyle name="Normal 28 4 12 14" xfId="7030"/>
    <cellStyle name="Normal 28 4 12 2" xfId="7031"/>
    <cellStyle name="Normal 28 4 12 3" xfId="7032"/>
    <cellStyle name="Normal 28 4 12 4" xfId="7033"/>
    <cellStyle name="Normal 28 4 12 5" xfId="7034"/>
    <cellStyle name="Normal 28 4 12 6" xfId="7035"/>
    <cellStyle name="Normal 28 4 12 7" xfId="7036"/>
    <cellStyle name="Normal 28 4 12 8" xfId="7037"/>
    <cellStyle name="Normal 28 4 12 9" xfId="7038"/>
    <cellStyle name="Normal 28 4 13" xfId="7039"/>
    <cellStyle name="Normal 28 4 13 10" xfId="7040"/>
    <cellStyle name="Normal 28 4 13 11" xfId="7041"/>
    <cellStyle name="Normal 28 4 13 12" xfId="7042"/>
    <cellStyle name="Normal 28 4 13 13" xfId="7043"/>
    <cellStyle name="Normal 28 4 13 14" xfId="7044"/>
    <cellStyle name="Normal 28 4 13 2" xfId="7045"/>
    <cellStyle name="Normal 28 4 13 3" xfId="7046"/>
    <cellStyle name="Normal 28 4 13 4" xfId="7047"/>
    <cellStyle name="Normal 28 4 13 5" xfId="7048"/>
    <cellStyle name="Normal 28 4 13 6" xfId="7049"/>
    <cellStyle name="Normal 28 4 13 7" xfId="7050"/>
    <cellStyle name="Normal 28 4 13 8" xfId="7051"/>
    <cellStyle name="Normal 28 4 13 9" xfId="7052"/>
    <cellStyle name="Normal 28 4 14" xfId="7053"/>
    <cellStyle name="Normal 28 4 14 10" xfId="7054"/>
    <cellStyle name="Normal 28 4 14 11" xfId="7055"/>
    <cellStyle name="Normal 28 4 14 12" xfId="7056"/>
    <cellStyle name="Normal 28 4 14 13" xfId="7057"/>
    <cellStyle name="Normal 28 4 14 14" xfId="7058"/>
    <cellStyle name="Normal 28 4 14 2" xfId="7059"/>
    <cellStyle name="Normal 28 4 14 3" xfId="7060"/>
    <cellStyle name="Normal 28 4 14 4" xfId="7061"/>
    <cellStyle name="Normal 28 4 14 5" xfId="7062"/>
    <cellStyle name="Normal 28 4 14 6" xfId="7063"/>
    <cellStyle name="Normal 28 4 14 7" xfId="7064"/>
    <cellStyle name="Normal 28 4 14 8" xfId="7065"/>
    <cellStyle name="Normal 28 4 14 9" xfId="7066"/>
    <cellStyle name="Normal 28 4 15" xfId="7067"/>
    <cellStyle name="Normal 28 4 15 10" xfId="7068"/>
    <cellStyle name="Normal 28 4 15 11" xfId="7069"/>
    <cellStyle name="Normal 28 4 15 12" xfId="7070"/>
    <cellStyle name="Normal 28 4 15 13" xfId="7071"/>
    <cellStyle name="Normal 28 4 15 14" xfId="7072"/>
    <cellStyle name="Normal 28 4 15 2" xfId="7073"/>
    <cellStyle name="Normal 28 4 15 3" xfId="7074"/>
    <cellStyle name="Normal 28 4 15 4" xfId="7075"/>
    <cellStyle name="Normal 28 4 15 5" xfId="7076"/>
    <cellStyle name="Normal 28 4 15 6" xfId="7077"/>
    <cellStyle name="Normal 28 4 15 7" xfId="7078"/>
    <cellStyle name="Normal 28 4 15 8" xfId="7079"/>
    <cellStyle name="Normal 28 4 15 9" xfId="7080"/>
    <cellStyle name="Normal 28 4 16" xfId="7081"/>
    <cellStyle name="Normal 28 4 17" xfId="7082"/>
    <cellStyle name="Normal 28 4 18" xfId="7083"/>
    <cellStyle name="Normal 28 4 19" xfId="7084"/>
    <cellStyle name="Normal 28 4 2" xfId="7085"/>
    <cellStyle name="Normal 28 4 2 10" xfId="7086"/>
    <cellStyle name="Normal 28 4 2 11" xfId="7087"/>
    <cellStyle name="Normal 28 4 2 12" xfId="7088"/>
    <cellStyle name="Normal 28 4 2 13" xfId="7089"/>
    <cellStyle name="Normal 28 4 2 14" xfId="7090"/>
    <cellStyle name="Normal 28 4 2 15" xfId="7091"/>
    <cellStyle name="Normal 28 4 2 2" xfId="7092"/>
    <cellStyle name="Normal 28 4 2 2 10" xfId="7093"/>
    <cellStyle name="Normal 28 4 2 2 11" xfId="7094"/>
    <cellStyle name="Normal 28 4 2 2 12" xfId="7095"/>
    <cellStyle name="Normal 28 4 2 2 13" xfId="7096"/>
    <cellStyle name="Normal 28 4 2 2 14" xfId="7097"/>
    <cellStyle name="Normal 28 4 2 2 2" xfId="7098"/>
    <cellStyle name="Normal 28 4 2 2 3" xfId="7099"/>
    <cellStyle name="Normal 28 4 2 2 4" xfId="7100"/>
    <cellStyle name="Normal 28 4 2 2 5" xfId="7101"/>
    <cellStyle name="Normal 28 4 2 2 6" xfId="7102"/>
    <cellStyle name="Normal 28 4 2 2 7" xfId="7103"/>
    <cellStyle name="Normal 28 4 2 2 8" xfId="7104"/>
    <cellStyle name="Normal 28 4 2 2 9" xfId="7105"/>
    <cellStyle name="Normal 28 4 2 3" xfId="7106"/>
    <cellStyle name="Normal 28 4 2 4" xfId="7107"/>
    <cellStyle name="Normal 28 4 2 5" xfId="7108"/>
    <cellStyle name="Normal 28 4 2 6" xfId="7109"/>
    <cellStyle name="Normal 28 4 2 7" xfId="7110"/>
    <cellStyle name="Normal 28 4 2 8" xfId="7111"/>
    <cellStyle name="Normal 28 4 2 9" xfId="7112"/>
    <cellStyle name="Normal 28 4 20" xfId="7113"/>
    <cellStyle name="Normal 28 4 21" xfId="7114"/>
    <cellStyle name="Normal 28 4 22" xfId="7115"/>
    <cellStyle name="Normal 28 4 23" xfId="7116"/>
    <cellStyle name="Normal 28 4 24" xfId="7117"/>
    <cellStyle name="Normal 28 4 25" xfId="7118"/>
    <cellStyle name="Normal 28 4 26" xfId="7119"/>
    <cellStyle name="Normal 28 4 27" xfId="7120"/>
    <cellStyle name="Normal 28 4 28" xfId="7121"/>
    <cellStyle name="Normal 28 4 3" xfId="7122"/>
    <cellStyle name="Normal 28 4 3 10" xfId="7123"/>
    <cellStyle name="Normal 28 4 3 11" xfId="7124"/>
    <cellStyle name="Normal 28 4 3 12" xfId="7125"/>
    <cellStyle name="Normal 28 4 3 13" xfId="7126"/>
    <cellStyle name="Normal 28 4 3 14" xfId="7127"/>
    <cellStyle name="Normal 28 4 3 15" xfId="7128"/>
    <cellStyle name="Normal 28 4 3 2" xfId="7129"/>
    <cellStyle name="Normal 28 4 3 2 10" xfId="7130"/>
    <cellStyle name="Normal 28 4 3 2 11" xfId="7131"/>
    <cellStyle name="Normal 28 4 3 2 12" xfId="7132"/>
    <cellStyle name="Normal 28 4 3 2 13" xfId="7133"/>
    <cellStyle name="Normal 28 4 3 2 14" xfId="7134"/>
    <cellStyle name="Normal 28 4 3 2 2" xfId="7135"/>
    <cellStyle name="Normal 28 4 3 2 3" xfId="7136"/>
    <cellStyle name="Normal 28 4 3 2 4" xfId="7137"/>
    <cellStyle name="Normal 28 4 3 2 5" xfId="7138"/>
    <cellStyle name="Normal 28 4 3 2 6" xfId="7139"/>
    <cellStyle name="Normal 28 4 3 2 7" xfId="7140"/>
    <cellStyle name="Normal 28 4 3 2 8" xfId="7141"/>
    <cellStyle name="Normal 28 4 3 2 9" xfId="7142"/>
    <cellStyle name="Normal 28 4 3 3" xfId="7143"/>
    <cellStyle name="Normal 28 4 3 4" xfId="7144"/>
    <cellStyle name="Normal 28 4 3 5" xfId="7145"/>
    <cellStyle name="Normal 28 4 3 6" xfId="7146"/>
    <cellStyle name="Normal 28 4 3 7" xfId="7147"/>
    <cellStyle name="Normal 28 4 3 8" xfId="7148"/>
    <cellStyle name="Normal 28 4 3 9" xfId="7149"/>
    <cellStyle name="Normal 28 4 4" xfId="7150"/>
    <cellStyle name="Normal 28 4 4 10" xfId="7151"/>
    <cellStyle name="Normal 28 4 4 11" xfId="7152"/>
    <cellStyle name="Normal 28 4 4 12" xfId="7153"/>
    <cellStyle name="Normal 28 4 4 13" xfId="7154"/>
    <cellStyle name="Normal 28 4 4 14" xfId="7155"/>
    <cellStyle name="Normal 28 4 4 15" xfId="7156"/>
    <cellStyle name="Normal 28 4 4 2" xfId="7157"/>
    <cellStyle name="Normal 28 4 4 2 10" xfId="7158"/>
    <cellStyle name="Normal 28 4 4 2 11" xfId="7159"/>
    <cellStyle name="Normal 28 4 4 2 12" xfId="7160"/>
    <cellStyle name="Normal 28 4 4 2 13" xfId="7161"/>
    <cellStyle name="Normal 28 4 4 2 14" xfId="7162"/>
    <cellStyle name="Normal 28 4 4 2 2" xfId="7163"/>
    <cellStyle name="Normal 28 4 4 2 3" xfId="7164"/>
    <cellStyle name="Normal 28 4 4 2 4" xfId="7165"/>
    <cellStyle name="Normal 28 4 4 2 5" xfId="7166"/>
    <cellStyle name="Normal 28 4 4 2 6" xfId="7167"/>
    <cellStyle name="Normal 28 4 4 2 7" xfId="7168"/>
    <cellStyle name="Normal 28 4 4 2 8" xfId="7169"/>
    <cellStyle name="Normal 28 4 4 2 9" xfId="7170"/>
    <cellStyle name="Normal 28 4 4 3" xfId="7171"/>
    <cellStyle name="Normal 28 4 4 4" xfId="7172"/>
    <cellStyle name="Normal 28 4 4 5" xfId="7173"/>
    <cellStyle name="Normal 28 4 4 6" xfId="7174"/>
    <cellStyle name="Normal 28 4 4 7" xfId="7175"/>
    <cellStyle name="Normal 28 4 4 8" xfId="7176"/>
    <cellStyle name="Normal 28 4 4 9" xfId="7177"/>
    <cellStyle name="Normal 28 4 5" xfId="7178"/>
    <cellStyle name="Normal 28 4 5 10" xfId="7179"/>
    <cellStyle name="Normal 28 4 5 11" xfId="7180"/>
    <cellStyle name="Normal 28 4 5 12" xfId="7181"/>
    <cellStyle name="Normal 28 4 5 13" xfId="7182"/>
    <cellStyle name="Normal 28 4 5 14" xfId="7183"/>
    <cellStyle name="Normal 28 4 5 2" xfId="7184"/>
    <cellStyle name="Normal 28 4 5 3" xfId="7185"/>
    <cellStyle name="Normal 28 4 5 4" xfId="7186"/>
    <cellStyle name="Normal 28 4 5 5" xfId="7187"/>
    <cellStyle name="Normal 28 4 5 6" xfId="7188"/>
    <cellStyle name="Normal 28 4 5 7" xfId="7189"/>
    <cellStyle name="Normal 28 4 5 8" xfId="7190"/>
    <cellStyle name="Normal 28 4 5 9" xfId="7191"/>
    <cellStyle name="Normal 28 4 6" xfId="7192"/>
    <cellStyle name="Normal 28 4 6 10" xfId="7193"/>
    <cellStyle name="Normal 28 4 6 11" xfId="7194"/>
    <cellStyle name="Normal 28 4 6 12" xfId="7195"/>
    <cellStyle name="Normal 28 4 6 13" xfId="7196"/>
    <cellStyle name="Normal 28 4 6 14" xfId="7197"/>
    <cellStyle name="Normal 28 4 6 2" xfId="7198"/>
    <cellStyle name="Normal 28 4 6 3" xfId="7199"/>
    <cellStyle name="Normal 28 4 6 4" xfId="7200"/>
    <cellStyle name="Normal 28 4 6 5" xfId="7201"/>
    <cellStyle name="Normal 28 4 6 6" xfId="7202"/>
    <cellStyle name="Normal 28 4 6 7" xfId="7203"/>
    <cellStyle name="Normal 28 4 6 8" xfId="7204"/>
    <cellStyle name="Normal 28 4 6 9" xfId="7205"/>
    <cellStyle name="Normal 28 4 7" xfId="7206"/>
    <cellStyle name="Normal 28 4 7 10" xfId="7207"/>
    <cellStyle name="Normal 28 4 7 11" xfId="7208"/>
    <cellStyle name="Normal 28 4 7 12" xfId="7209"/>
    <cellStyle name="Normal 28 4 7 13" xfId="7210"/>
    <cellStyle name="Normal 28 4 7 14" xfId="7211"/>
    <cellStyle name="Normal 28 4 7 2" xfId="7212"/>
    <cellStyle name="Normal 28 4 7 3" xfId="7213"/>
    <cellStyle name="Normal 28 4 7 4" xfId="7214"/>
    <cellStyle name="Normal 28 4 7 5" xfId="7215"/>
    <cellStyle name="Normal 28 4 7 6" xfId="7216"/>
    <cellStyle name="Normal 28 4 7 7" xfId="7217"/>
    <cellStyle name="Normal 28 4 7 8" xfId="7218"/>
    <cellStyle name="Normal 28 4 7 9" xfId="7219"/>
    <cellStyle name="Normal 28 4 8" xfId="7220"/>
    <cellStyle name="Normal 28 4 8 10" xfId="7221"/>
    <cellStyle name="Normal 28 4 8 11" xfId="7222"/>
    <cellStyle name="Normal 28 4 8 12" xfId="7223"/>
    <cellStyle name="Normal 28 4 8 13" xfId="7224"/>
    <cellStyle name="Normal 28 4 8 14" xfId="7225"/>
    <cellStyle name="Normal 28 4 8 2" xfId="7226"/>
    <cellStyle name="Normal 28 4 8 3" xfId="7227"/>
    <cellStyle name="Normal 28 4 8 4" xfId="7228"/>
    <cellStyle name="Normal 28 4 8 5" xfId="7229"/>
    <cellStyle name="Normal 28 4 8 6" xfId="7230"/>
    <cellStyle name="Normal 28 4 8 7" xfId="7231"/>
    <cellStyle name="Normal 28 4 8 8" xfId="7232"/>
    <cellStyle name="Normal 28 4 8 9" xfId="7233"/>
    <cellStyle name="Normal 28 4 9" xfId="7234"/>
    <cellStyle name="Normal 28 4 9 10" xfId="7235"/>
    <cellStyle name="Normal 28 4 9 11" xfId="7236"/>
    <cellStyle name="Normal 28 4 9 12" xfId="7237"/>
    <cellStyle name="Normal 28 4 9 13" xfId="7238"/>
    <cellStyle name="Normal 28 4 9 14" xfId="7239"/>
    <cellStyle name="Normal 28 4 9 2" xfId="7240"/>
    <cellStyle name="Normal 28 4 9 3" xfId="7241"/>
    <cellStyle name="Normal 28 4 9 4" xfId="7242"/>
    <cellStyle name="Normal 28 4 9 5" xfId="7243"/>
    <cellStyle name="Normal 28 4 9 6" xfId="7244"/>
    <cellStyle name="Normal 28 4 9 7" xfId="7245"/>
    <cellStyle name="Normal 28 4 9 8" xfId="7246"/>
    <cellStyle name="Normal 28 4 9 9" xfId="7247"/>
    <cellStyle name="Normal 28 5" xfId="7248"/>
    <cellStyle name="Normal 28 6" xfId="7249"/>
    <cellStyle name="Normal 28 7" xfId="7250"/>
    <cellStyle name="Normal 29" xfId="7251"/>
    <cellStyle name="Normal 29 2" xfId="7252"/>
    <cellStyle name="Normal 29 3" xfId="7253"/>
    <cellStyle name="Normal 3" xfId="11"/>
    <cellStyle name="Normal 3 10" xfId="7254"/>
    <cellStyle name="Normal 3 10 10" xfId="7255"/>
    <cellStyle name="Normal 3 10 11" xfId="7256"/>
    <cellStyle name="Normal 3 10 11 10" xfId="7257"/>
    <cellStyle name="Normal 3 10 11 11" xfId="7258"/>
    <cellStyle name="Normal 3 10 11 12" xfId="7259"/>
    <cellStyle name="Normal 3 10 11 13" xfId="7260"/>
    <cellStyle name="Normal 3 10 11 14" xfId="7261"/>
    <cellStyle name="Normal 3 10 11 15" xfId="7262"/>
    <cellStyle name="Normal 3 10 11 16" xfId="7263"/>
    <cellStyle name="Normal 3 10 11 17" xfId="7264"/>
    <cellStyle name="Normal 3 10 11 2" xfId="7265"/>
    <cellStyle name="Normal 3 10 11 3" xfId="7266"/>
    <cellStyle name="Normal 3 10 11 4" xfId="7267"/>
    <cellStyle name="Normal 3 10 11 5" xfId="7268"/>
    <cellStyle name="Normal 3 10 11 6" xfId="7269"/>
    <cellStyle name="Normal 3 10 11 7" xfId="7270"/>
    <cellStyle name="Normal 3 10 11 8" xfId="7271"/>
    <cellStyle name="Normal 3 10 11 9" xfId="7272"/>
    <cellStyle name="Normal 3 10 12" xfId="7273"/>
    <cellStyle name="Normal 3 10 13" xfId="7274"/>
    <cellStyle name="Normal 3 10 14" xfId="7275"/>
    <cellStyle name="Normal 3 10 14 10" xfId="7276"/>
    <cellStyle name="Normal 3 10 14 11" xfId="7277"/>
    <cellStyle name="Normal 3 10 14 12" xfId="7278"/>
    <cellStyle name="Normal 3 10 14 13" xfId="7279"/>
    <cellStyle name="Normal 3 10 14 14" xfId="7280"/>
    <cellStyle name="Normal 3 10 14 15" xfId="7281"/>
    <cellStyle name="Normal 3 10 14 2" xfId="7282"/>
    <cellStyle name="Normal 3 10 14 2 10" xfId="7283"/>
    <cellStyle name="Normal 3 10 14 2 11" xfId="7284"/>
    <cellStyle name="Normal 3 10 14 2 12" xfId="7285"/>
    <cellStyle name="Normal 3 10 14 2 13" xfId="7286"/>
    <cellStyle name="Normal 3 10 14 2 14" xfId="7287"/>
    <cellStyle name="Normal 3 10 14 2 2" xfId="7288"/>
    <cellStyle name="Normal 3 10 14 2 3" xfId="7289"/>
    <cellStyle name="Normal 3 10 14 2 4" xfId="7290"/>
    <cellStyle name="Normal 3 10 14 2 5" xfId="7291"/>
    <cellStyle name="Normal 3 10 14 2 6" xfId="7292"/>
    <cellStyle name="Normal 3 10 14 2 7" xfId="7293"/>
    <cellStyle name="Normal 3 10 14 2 8" xfId="7294"/>
    <cellStyle name="Normal 3 10 14 2 9" xfId="7295"/>
    <cellStyle name="Normal 3 10 14 3" xfId="7296"/>
    <cellStyle name="Normal 3 10 14 4" xfId="7297"/>
    <cellStyle name="Normal 3 10 14 5" xfId="7298"/>
    <cellStyle name="Normal 3 10 14 6" xfId="7299"/>
    <cellStyle name="Normal 3 10 14 7" xfId="7300"/>
    <cellStyle name="Normal 3 10 14 8" xfId="7301"/>
    <cellStyle name="Normal 3 10 14 9" xfId="7302"/>
    <cellStyle name="Normal 3 10 15" xfId="7303"/>
    <cellStyle name="Normal 3 10 15 10" xfId="7304"/>
    <cellStyle name="Normal 3 10 15 11" xfId="7305"/>
    <cellStyle name="Normal 3 10 15 12" xfId="7306"/>
    <cellStyle name="Normal 3 10 15 13" xfId="7307"/>
    <cellStyle name="Normal 3 10 15 14" xfId="7308"/>
    <cellStyle name="Normal 3 10 15 15" xfId="7309"/>
    <cellStyle name="Normal 3 10 15 2" xfId="7310"/>
    <cellStyle name="Normal 3 10 15 2 10" xfId="7311"/>
    <cellStyle name="Normal 3 10 15 2 11" xfId="7312"/>
    <cellStyle name="Normal 3 10 15 2 12" xfId="7313"/>
    <cellStyle name="Normal 3 10 15 2 13" xfId="7314"/>
    <cellStyle name="Normal 3 10 15 2 14" xfId="7315"/>
    <cellStyle name="Normal 3 10 15 2 2" xfId="7316"/>
    <cellStyle name="Normal 3 10 15 2 3" xfId="7317"/>
    <cellStyle name="Normal 3 10 15 2 4" xfId="7318"/>
    <cellStyle name="Normal 3 10 15 2 5" xfId="7319"/>
    <cellStyle name="Normal 3 10 15 2 6" xfId="7320"/>
    <cellStyle name="Normal 3 10 15 2 7" xfId="7321"/>
    <cellStyle name="Normal 3 10 15 2 8" xfId="7322"/>
    <cellStyle name="Normal 3 10 15 2 9" xfId="7323"/>
    <cellStyle name="Normal 3 10 15 3" xfId="7324"/>
    <cellStyle name="Normal 3 10 15 4" xfId="7325"/>
    <cellStyle name="Normal 3 10 15 5" xfId="7326"/>
    <cellStyle name="Normal 3 10 15 6" xfId="7327"/>
    <cellStyle name="Normal 3 10 15 7" xfId="7328"/>
    <cellStyle name="Normal 3 10 15 8" xfId="7329"/>
    <cellStyle name="Normal 3 10 15 9" xfId="7330"/>
    <cellStyle name="Normal 3 10 16" xfId="7331"/>
    <cellStyle name="Normal 3 10 16 10" xfId="7332"/>
    <cellStyle name="Normal 3 10 16 11" xfId="7333"/>
    <cellStyle name="Normal 3 10 16 12" xfId="7334"/>
    <cellStyle name="Normal 3 10 16 13" xfId="7335"/>
    <cellStyle name="Normal 3 10 16 14" xfId="7336"/>
    <cellStyle name="Normal 3 10 16 15" xfId="7337"/>
    <cellStyle name="Normal 3 10 16 2" xfId="7338"/>
    <cellStyle name="Normal 3 10 16 2 10" xfId="7339"/>
    <cellStyle name="Normal 3 10 16 2 11" xfId="7340"/>
    <cellStyle name="Normal 3 10 16 2 12" xfId="7341"/>
    <cellStyle name="Normal 3 10 16 2 13" xfId="7342"/>
    <cellStyle name="Normal 3 10 16 2 14" xfId="7343"/>
    <cellStyle name="Normal 3 10 16 2 2" xfId="7344"/>
    <cellStyle name="Normal 3 10 16 2 3" xfId="7345"/>
    <cellStyle name="Normal 3 10 16 2 4" xfId="7346"/>
    <cellStyle name="Normal 3 10 16 2 5" xfId="7347"/>
    <cellStyle name="Normal 3 10 16 2 6" xfId="7348"/>
    <cellStyle name="Normal 3 10 16 2 7" xfId="7349"/>
    <cellStyle name="Normal 3 10 16 2 8" xfId="7350"/>
    <cellStyle name="Normal 3 10 16 2 9" xfId="7351"/>
    <cellStyle name="Normal 3 10 16 3" xfId="7352"/>
    <cellStyle name="Normal 3 10 16 4" xfId="7353"/>
    <cellStyle name="Normal 3 10 16 5" xfId="7354"/>
    <cellStyle name="Normal 3 10 16 6" xfId="7355"/>
    <cellStyle name="Normal 3 10 16 7" xfId="7356"/>
    <cellStyle name="Normal 3 10 16 8" xfId="7357"/>
    <cellStyle name="Normal 3 10 16 9" xfId="7358"/>
    <cellStyle name="Normal 3 10 17" xfId="7359"/>
    <cellStyle name="Normal 3 10 17 10" xfId="7360"/>
    <cellStyle name="Normal 3 10 17 11" xfId="7361"/>
    <cellStyle name="Normal 3 10 17 12" xfId="7362"/>
    <cellStyle name="Normal 3 10 17 13" xfId="7363"/>
    <cellStyle name="Normal 3 10 17 14" xfId="7364"/>
    <cellStyle name="Normal 3 10 17 2" xfId="7365"/>
    <cellStyle name="Normal 3 10 17 3" xfId="7366"/>
    <cellStyle name="Normal 3 10 17 4" xfId="7367"/>
    <cellStyle name="Normal 3 10 17 5" xfId="7368"/>
    <cellStyle name="Normal 3 10 17 6" xfId="7369"/>
    <cellStyle name="Normal 3 10 17 7" xfId="7370"/>
    <cellStyle name="Normal 3 10 17 8" xfId="7371"/>
    <cellStyle name="Normal 3 10 17 9" xfId="7372"/>
    <cellStyle name="Normal 3 10 18" xfId="7373"/>
    <cellStyle name="Normal 3 10 18 10" xfId="7374"/>
    <cellStyle name="Normal 3 10 18 11" xfId="7375"/>
    <cellStyle name="Normal 3 10 18 12" xfId="7376"/>
    <cellStyle name="Normal 3 10 18 13" xfId="7377"/>
    <cellStyle name="Normal 3 10 18 14" xfId="7378"/>
    <cellStyle name="Normal 3 10 18 2" xfId="7379"/>
    <cellStyle name="Normal 3 10 18 3" xfId="7380"/>
    <cellStyle name="Normal 3 10 18 4" xfId="7381"/>
    <cellStyle name="Normal 3 10 18 5" xfId="7382"/>
    <cellStyle name="Normal 3 10 18 6" xfId="7383"/>
    <cellStyle name="Normal 3 10 18 7" xfId="7384"/>
    <cellStyle name="Normal 3 10 18 8" xfId="7385"/>
    <cellStyle name="Normal 3 10 18 9" xfId="7386"/>
    <cellStyle name="Normal 3 10 19" xfId="7387"/>
    <cellStyle name="Normal 3 10 19 10" xfId="7388"/>
    <cellStyle name="Normal 3 10 19 11" xfId="7389"/>
    <cellStyle name="Normal 3 10 19 12" xfId="7390"/>
    <cellStyle name="Normal 3 10 19 13" xfId="7391"/>
    <cellStyle name="Normal 3 10 19 14" xfId="7392"/>
    <cellStyle name="Normal 3 10 19 2" xfId="7393"/>
    <cellStyle name="Normal 3 10 19 3" xfId="7394"/>
    <cellStyle name="Normal 3 10 19 4" xfId="7395"/>
    <cellStyle name="Normal 3 10 19 5" xfId="7396"/>
    <cellStyle name="Normal 3 10 19 6" xfId="7397"/>
    <cellStyle name="Normal 3 10 19 7" xfId="7398"/>
    <cellStyle name="Normal 3 10 19 8" xfId="7399"/>
    <cellStyle name="Normal 3 10 19 9" xfId="7400"/>
    <cellStyle name="Normal 3 10 2" xfId="7401"/>
    <cellStyle name="Normal 3 10 20" xfId="7402"/>
    <cellStyle name="Normal 3 10 20 10" xfId="7403"/>
    <cellStyle name="Normal 3 10 20 11" xfId="7404"/>
    <cellStyle name="Normal 3 10 20 12" xfId="7405"/>
    <cellStyle name="Normal 3 10 20 13" xfId="7406"/>
    <cellStyle name="Normal 3 10 20 14" xfId="7407"/>
    <cellStyle name="Normal 3 10 20 2" xfId="7408"/>
    <cellStyle name="Normal 3 10 20 3" xfId="7409"/>
    <cellStyle name="Normal 3 10 20 4" xfId="7410"/>
    <cellStyle name="Normal 3 10 20 5" xfId="7411"/>
    <cellStyle name="Normal 3 10 20 6" xfId="7412"/>
    <cellStyle name="Normal 3 10 20 7" xfId="7413"/>
    <cellStyle name="Normal 3 10 20 8" xfId="7414"/>
    <cellStyle name="Normal 3 10 20 9" xfId="7415"/>
    <cellStyle name="Normal 3 10 21" xfId="7416"/>
    <cellStyle name="Normal 3 10 21 10" xfId="7417"/>
    <cellStyle name="Normal 3 10 21 11" xfId="7418"/>
    <cellStyle name="Normal 3 10 21 12" xfId="7419"/>
    <cellStyle name="Normal 3 10 21 13" xfId="7420"/>
    <cellStyle name="Normal 3 10 21 14" xfId="7421"/>
    <cellStyle name="Normal 3 10 21 2" xfId="7422"/>
    <cellStyle name="Normal 3 10 21 3" xfId="7423"/>
    <cellStyle name="Normal 3 10 21 4" xfId="7424"/>
    <cellStyle name="Normal 3 10 21 5" xfId="7425"/>
    <cellStyle name="Normal 3 10 21 6" xfId="7426"/>
    <cellStyle name="Normal 3 10 21 7" xfId="7427"/>
    <cellStyle name="Normal 3 10 21 8" xfId="7428"/>
    <cellStyle name="Normal 3 10 21 9" xfId="7429"/>
    <cellStyle name="Normal 3 10 22" xfId="7430"/>
    <cellStyle name="Normal 3 10 22 10" xfId="7431"/>
    <cellStyle name="Normal 3 10 22 11" xfId="7432"/>
    <cellStyle name="Normal 3 10 22 12" xfId="7433"/>
    <cellStyle name="Normal 3 10 22 13" xfId="7434"/>
    <cellStyle name="Normal 3 10 22 14" xfId="7435"/>
    <cellStyle name="Normal 3 10 22 2" xfId="7436"/>
    <cellStyle name="Normal 3 10 22 3" xfId="7437"/>
    <cellStyle name="Normal 3 10 22 4" xfId="7438"/>
    <cellStyle name="Normal 3 10 22 5" xfId="7439"/>
    <cellStyle name="Normal 3 10 22 6" xfId="7440"/>
    <cellStyle name="Normal 3 10 22 7" xfId="7441"/>
    <cellStyle name="Normal 3 10 22 8" xfId="7442"/>
    <cellStyle name="Normal 3 10 22 9" xfId="7443"/>
    <cellStyle name="Normal 3 10 23" xfId="7444"/>
    <cellStyle name="Normal 3 10 24" xfId="7445"/>
    <cellStyle name="Normal 3 10 25" xfId="7446"/>
    <cellStyle name="Normal 3 10 25 10" xfId="7447"/>
    <cellStyle name="Normal 3 10 25 11" xfId="7448"/>
    <cellStyle name="Normal 3 10 25 12" xfId="7449"/>
    <cellStyle name="Normal 3 10 25 13" xfId="7450"/>
    <cellStyle name="Normal 3 10 25 14" xfId="7451"/>
    <cellStyle name="Normal 3 10 25 2" xfId="7452"/>
    <cellStyle name="Normal 3 10 25 3" xfId="7453"/>
    <cellStyle name="Normal 3 10 25 4" xfId="7454"/>
    <cellStyle name="Normal 3 10 25 5" xfId="7455"/>
    <cellStyle name="Normal 3 10 25 6" xfId="7456"/>
    <cellStyle name="Normal 3 10 25 7" xfId="7457"/>
    <cellStyle name="Normal 3 10 25 8" xfId="7458"/>
    <cellStyle name="Normal 3 10 25 9" xfId="7459"/>
    <cellStyle name="Normal 3 10 26" xfId="7460"/>
    <cellStyle name="Normal 3 10 26 10" xfId="7461"/>
    <cellStyle name="Normal 3 10 26 11" xfId="7462"/>
    <cellStyle name="Normal 3 10 26 12" xfId="7463"/>
    <cellStyle name="Normal 3 10 26 13" xfId="7464"/>
    <cellStyle name="Normal 3 10 26 14" xfId="7465"/>
    <cellStyle name="Normal 3 10 26 2" xfId="7466"/>
    <cellStyle name="Normal 3 10 26 3" xfId="7467"/>
    <cellStyle name="Normal 3 10 26 4" xfId="7468"/>
    <cellStyle name="Normal 3 10 26 5" xfId="7469"/>
    <cellStyle name="Normal 3 10 26 6" xfId="7470"/>
    <cellStyle name="Normal 3 10 26 7" xfId="7471"/>
    <cellStyle name="Normal 3 10 26 8" xfId="7472"/>
    <cellStyle name="Normal 3 10 26 9" xfId="7473"/>
    <cellStyle name="Normal 3 10 3" xfId="7474"/>
    <cellStyle name="Normal 3 10 4" xfId="7475"/>
    <cellStyle name="Normal 3 10 5" xfId="7476"/>
    <cellStyle name="Normal 3 10 6" xfId="7477"/>
    <cellStyle name="Normal 3 10 7" xfId="7478"/>
    <cellStyle name="Normal 3 10 8" xfId="7479"/>
    <cellStyle name="Normal 3 10 9" xfId="7480"/>
    <cellStyle name="Normal 3 11" xfId="7481"/>
    <cellStyle name="Normal 3 11 10" xfId="7482"/>
    <cellStyle name="Normal 3 11 11" xfId="7483"/>
    <cellStyle name="Normal 3 11 11 10" xfId="7484"/>
    <cellStyle name="Normal 3 11 11 11" xfId="7485"/>
    <cellStyle name="Normal 3 11 11 12" xfId="7486"/>
    <cellStyle name="Normal 3 11 11 13" xfId="7487"/>
    <cellStyle name="Normal 3 11 11 14" xfId="7488"/>
    <cellStyle name="Normal 3 11 11 15" xfId="7489"/>
    <cellStyle name="Normal 3 11 11 16" xfId="7490"/>
    <cellStyle name="Normal 3 11 11 17" xfId="7491"/>
    <cellStyle name="Normal 3 11 11 2" xfId="7492"/>
    <cellStyle name="Normal 3 11 11 3" xfId="7493"/>
    <cellStyle name="Normal 3 11 11 4" xfId="7494"/>
    <cellStyle name="Normal 3 11 11 5" xfId="7495"/>
    <cellStyle name="Normal 3 11 11 6" xfId="7496"/>
    <cellStyle name="Normal 3 11 11 7" xfId="7497"/>
    <cellStyle name="Normal 3 11 11 8" xfId="7498"/>
    <cellStyle name="Normal 3 11 11 9" xfId="7499"/>
    <cellStyle name="Normal 3 11 12" xfId="7500"/>
    <cellStyle name="Normal 3 11 13" xfId="7501"/>
    <cellStyle name="Normal 3 11 14" xfId="7502"/>
    <cellStyle name="Normal 3 11 14 10" xfId="7503"/>
    <cellStyle name="Normal 3 11 14 11" xfId="7504"/>
    <cellStyle name="Normal 3 11 14 12" xfId="7505"/>
    <cellStyle name="Normal 3 11 14 13" xfId="7506"/>
    <cellStyle name="Normal 3 11 14 14" xfId="7507"/>
    <cellStyle name="Normal 3 11 14 15" xfId="7508"/>
    <cellStyle name="Normal 3 11 14 2" xfId="7509"/>
    <cellStyle name="Normal 3 11 14 2 10" xfId="7510"/>
    <cellStyle name="Normal 3 11 14 2 11" xfId="7511"/>
    <cellStyle name="Normal 3 11 14 2 12" xfId="7512"/>
    <cellStyle name="Normal 3 11 14 2 13" xfId="7513"/>
    <cellStyle name="Normal 3 11 14 2 14" xfId="7514"/>
    <cellStyle name="Normal 3 11 14 2 2" xfId="7515"/>
    <cellStyle name="Normal 3 11 14 2 3" xfId="7516"/>
    <cellStyle name="Normal 3 11 14 2 4" xfId="7517"/>
    <cellStyle name="Normal 3 11 14 2 5" xfId="7518"/>
    <cellStyle name="Normal 3 11 14 2 6" xfId="7519"/>
    <cellStyle name="Normal 3 11 14 2 7" xfId="7520"/>
    <cellStyle name="Normal 3 11 14 2 8" xfId="7521"/>
    <cellStyle name="Normal 3 11 14 2 9" xfId="7522"/>
    <cellStyle name="Normal 3 11 14 3" xfId="7523"/>
    <cellStyle name="Normal 3 11 14 4" xfId="7524"/>
    <cellStyle name="Normal 3 11 14 5" xfId="7525"/>
    <cellStyle name="Normal 3 11 14 6" xfId="7526"/>
    <cellStyle name="Normal 3 11 14 7" xfId="7527"/>
    <cellStyle name="Normal 3 11 14 8" xfId="7528"/>
    <cellStyle name="Normal 3 11 14 9" xfId="7529"/>
    <cellStyle name="Normal 3 11 15" xfId="7530"/>
    <cellStyle name="Normal 3 11 15 10" xfId="7531"/>
    <cellStyle name="Normal 3 11 15 11" xfId="7532"/>
    <cellStyle name="Normal 3 11 15 12" xfId="7533"/>
    <cellStyle name="Normal 3 11 15 13" xfId="7534"/>
    <cellStyle name="Normal 3 11 15 14" xfId="7535"/>
    <cellStyle name="Normal 3 11 15 15" xfId="7536"/>
    <cellStyle name="Normal 3 11 15 2" xfId="7537"/>
    <cellStyle name="Normal 3 11 15 2 10" xfId="7538"/>
    <cellStyle name="Normal 3 11 15 2 11" xfId="7539"/>
    <cellStyle name="Normal 3 11 15 2 12" xfId="7540"/>
    <cellStyle name="Normal 3 11 15 2 13" xfId="7541"/>
    <cellStyle name="Normal 3 11 15 2 14" xfId="7542"/>
    <cellStyle name="Normal 3 11 15 2 2" xfId="7543"/>
    <cellStyle name="Normal 3 11 15 2 3" xfId="7544"/>
    <cellStyle name="Normal 3 11 15 2 4" xfId="7545"/>
    <cellStyle name="Normal 3 11 15 2 5" xfId="7546"/>
    <cellStyle name="Normal 3 11 15 2 6" xfId="7547"/>
    <cellStyle name="Normal 3 11 15 2 7" xfId="7548"/>
    <cellStyle name="Normal 3 11 15 2 8" xfId="7549"/>
    <cellStyle name="Normal 3 11 15 2 9" xfId="7550"/>
    <cellStyle name="Normal 3 11 15 3" xfId="7551"/>
    <cellStyle name="Normal 3 11 15 4" xfId="7552"/>
    <cellStyle name="Normal 3 11 15 5" xfId="7553"/>
    <cellStyle name="Normal 3 11 15 6" xfId="7554"/>
    <cellStyle name="Normal 3 11 15 7" xfId="7555"/>
    <cellStyle name="Normal 3 11 15 8" xfId="7556"/>
    <cellStyle name="Normal 3 11 15 9" xfId="7557"/>
    <cellStyle name="Normal 3 11 16" xfId="7558"/>
    <cellStyle name="Normal 3 11 16 10" xfId="7559"/>
    <cellStyle name="Normal 3 11 16 11" xfId="7560"/>
    <cellStyle name="Normal 3 11 16 12" xfId="7561"/>
    <cellStyle name="Normal 3 11 16 13" xfId="7562"/>
    <cellStyle name="Normal 3 11 16 14" xfId="7563"/>
    <cellStyle name="Normal 3 11 16 15" xfId="7564"/>
    <cellStyle name="Normal 3 11 16 2" xfId="7565"/>
    <cellStyle name="Normal 3 11 16 2 10" xfId="7566"/>
    <cellStyle name="Normal 3 11 16 2 11" xfId="7567"/>
    <cellStyle name="Normal 3 11 16 2 12" xfId="7568"/>
    <cellStyle name="Normal 3 11 16 2 13" xfId="7569"/>
    <cellStyle name="Normal 3 11 16 2 14" xfId="7570"/>
    <cellStyle name="Normal 3 11 16 2 2" xfId="7571"/>
    <cellStyle name="Normal 3 11 16 2 3" xfId="7572"/>
    <cellStyle name="Normal 3 11 16 2 4" xfId="7573"/>
    <cellStyle name="Normal 3 11 16 2 5" xfId="7574"/>
    <cellStyle name="Normal 3 11 16 2 6" xfId="7575"/>
    <cellStyle name="Normal 3 11 16 2 7" xfId="7576"/>
    <cellStyle name="Normal 3 11 16 2 8" xfId="7577"/>
    <cellStyle name="Normal 3 11 16 2 9" xfId="7578"/>
    <cellStyle name="Normal 3 11 16 3" xfId="7579"/>
    <cellStyle name="Normal 3 11 16 4" xfId="7580"/>
    <cellStyle name="Normal 3 11 16 5" xfId="7581"/>
    <cellStyle name="Normal 3 11 16 6" xfId="7582"/>
    <cellStyle name="Normal 3 11 16 7" xfId="7583"/>
    <cellStyle name="Normal 3 11 16 8" xfId="7584"/>
    <cellStyle name="Normal 3 11 16 9" xfId="7585"/>
    <cellStyle name="Normal 3 11 17" xfId="7586"/>
    <cellStyle name="Normal 3 11 17 10" xfId="7587"/>
    <cellStyle name="Normal 3 11 17 11" xfId="7588"/>
    <cellStyle name="Normal 3 11 17 12" xfId="7589"/>
    <cellStyle name="Normal 3 11 17 13" xfId="7590"/>
    <cellStyle name="Normal 3 11 17 14" xfId="7591"/>
    <cellStyle name="Normal 3 11 17 2" xfId="7592"/>
    <cellStyle name="Normal 3 11 17 3" xfId="7593"/>
    <cellStyle name="Normal 3 11 17 4" xfId="7594"/>
    <cellStyle name="Normal 3 11 17 5" xfId="7595"/>
    <cellStyle name="Normal 3 11 17 6" xfId="7596"/>
    <cellStyle name="Normal 3 11 17 7" xfId="7597"/>
    <cellStyle name="Normal 3 11 17 8" xfId="7598"/>
    <cellStyle name="Normal 3 11 17 9" xfId="7599"/>
    <cellStyle name="Normal 3 11 18" xfId="7600"/>
    <cellStyle name="Normal 3 11 18 10" xfId="7601"/>
    <cellStyle name="Normal 3 11 18 11" xfId="7602"/>
    <cellStyle name="Normal 3 11 18 12" xfId="7603"/>
    <cellStyle name="Normal 3 11 18 13" xfId="7604"/>
    <cellStyle name="Normal 3 11 18 14" xfId="7605"/>
    <cellStyle name="Normal 3 11 18 2" xfId="7606"/>
    <cellStyle name="Normal 3 11 18 3" xfId="7607"/>
    <cellStyle name="Normal 3 11 18 4" xfId="7608"/>
    <cellStyle name="Normal 3 11 18 5" xfId="7609"/>
    <cellStyle name="Normal 3 11 18 6" xfId="7610"/>
    <cellStyle name="Normal 3 11 18 7" xfId="7611"/>
    <cellStyle name="Normal 3 11 18 8" xfId="7612"/>
    <cellStyle name="Normal 3 11 18 9" xfId="7613"/>
    <cellStyle name="Normal 3 11 19" xfId="7614"/>
    <cellStyle name="Normal 3 11 19 10" xfId="7615"/>
    <cellStyle name="Normal 3 11 19 11" xfId="7616"/>
    <cellStyle name="Normal 3 11 19 12" xfId="7617"/>
    <cellStyle name="Normal 3 11 19 13" xfId="7618"/>
    <cellStyle name="Normal 3 11 19 14" xfId="7619"/>
    <cellStyle name="Normal 3 11 19 2" xfId="7620"/>
    <cellStyle name="Normal 3 11 19 3" xfId="7621"/>
    <cellStyle name="Normal 3 11 19 4" xfId="7622"/>
    <cellStyle name="Normal 3 11 19 5" xfId="7623"/>
    <cellStyle name="Normal 3 11 19 6" xfId="7624"/>
    <cellStyle name="Normal 3 11 19 7" xfId="7625"/>
    <cellStyle name="Normal 3 11 19 8" xfId="7626"/>
    <cellStyle name="Normal 3 11 19 9" xfId="7627"/>
    <cellStyle name="Normal 3 11 2" xfId="7628"/>
    <cellStyle name="Normal 3 11 20" xfId="7629"/>
    <cellStyle name="Normal 3 11 20 10" xfId="7630"/>
    <cellStyle name="Normal 3 11 20 11" xfId="7631"/>
    <cellStyle name="Normal 3 11 20 12" xfId="7632"/>
    <cellStyle name="Normal 3 11 20 13" xfId="7633"/>
    <cellStyle name="Normal 3 11 20 14" xfId="7634"/>
    <cellStyle name="Normal 3 11 20 2" xfId="7635"/>
    <cellStyle name="Normal 3 11 20 3" xfId="7636"/>
    <cellStyle name="Normal 3 11 20 4" xfId="7637"/>
    <cellStyle name="Normal 3 11 20 5" xfId="7638"/>
    <cellStyle name="Normal 3 11 20 6" xfId="7639"/>
    <cellStyle name="Normal 3 11 20 7" xfId="7640"/>
    <cellStyle name="Normal 3 11 20 8" xfId="7641"/>
    <cellStyle name="Normal 3 11 20 9" xfId="7642"/>
    <cellStyle name="Normal 3 11 21" xfId="7643"/>
    <cellStyle name="Normal 3 11 21 10" xfId="7644"/>
    <cellStyle name="Normal 3 11 21 11" xfId="7645"/>
    <cellStyle name="Normal 3 11 21 12" xfId="7646"/>
    <cellStyle name="Normal 3 11 21 13" xfId="7647"/>
    <cellStyle name="Normal 3 11 21 14" xfId="7648"/>
    <cellStyle name="Normal 3 11 21 2" xfId="7649"/>
    <cellStyle name="Normal 3 11 21 3" xfId="7650"/>
    <cellStyle name="Normal 3 11 21 4" xfId="7651"/>
    <cellStyle name="Normal 3 11 21 5" xfId="7652"/>
    <cellStyle name="Normal 3 11 21 6" xfId="7653"/>
    <cellStyle name="Normal 3 11 21 7" xfId="7654"/>
    <cellStyle name="Normal 3 11 21 8" xfId="7655"/>
    <cellStyle name="Normal 3 11 21 9" xfId="7656"/>
    <cellStyle name="Normal 3 11 22" xfId="7657"/>
    <cellStyle name="Normal 3 11 22 10" xfId="7658"/>
    <cellStyle name="Normal 3 11 22 11" xfId="7659"/>
    <cellStyle name="Normal 3 11 22 12" xfId="7660"/>
    <cellStyle name="Normal 3 11 22 13" xfId="7661"/>
    <cellStyle name="Normal 3 11 22 14" xfId="7662"/>
    <cellStyle name="Normal 3 11 22 2" xfId="7663"/>
    <cellStyle name="Normal 3 11 22 3" xfId="7664"/>
    <cellStyle name="Normal 3 11 22 4" xfId="7665"/>
    <cellStyle name="Normal 3 11 22 5" xfId="7666"/>
    <cellStyle name="Normal 3 11 22 6" xfId="7667"/>
    <cellStyle name="Normal 3 11 22 7" xfId="7668"/>
    <cellStyle name="Normal 3 11 22 8" xfId="7669"/>
    <cellStyle name="Normal 3 11 22 9" xfId="7670"/>
    <cellStyle name="Normal 3 11 23" xfId="7671"/>
    <cellStyle name="Normal 3 11 24" xfId="7672"/>
    <cellStyle name="Normal 3 11 25" xfId="7673"/>
    <cellStyle name="Normal 3 11 25 10" xfId="7674"/>
    <cellStyle name="Normal 3 11 25 11" xfId="7675"/>
    <cellStyle name="Normal 3 11 25 12" xfId="7676"/>
    <cellStyle name="Normal 3 11 25 13" xfId="7677"/>
    <cellStyle name="Normal 3 11 25 14" xfId="7678"/>
    <cellStyle name="Normal 3 11 25 2" xfId="7679"/>
    <cellStyle name="Normal 3 11 25 3" xfId="7680"/>
    <cellStyle name="Normal 3 11 25 4" xfId="7681"/>
    <cellStyle name="Normal 3 11 25 5" xfId="7682"/>
    <cellStyle name="Normal 3 11 25 6" xfId="7683"/>
    <cellStyle name="Normal 3 11 25 7" xfId="7684"/>
    <cellStyle name="Normal 3 11 25 8" xfId="7685"/>
    <cellStyle name="Normal 3 11 25 9" xfId="7686"/>
    <cellStyle name="Normal 3 11 26" xfId="7687"/>
    <cellStyle name="Normal 3 11 26 10" xfId="7688"/>
    <cellStyle name="Normal 3 11 26 11" xfId="7689"/>
    <cellStyle name="Normal 3 11 26 12" xfId="7690"/>
    <cellStyle name="Normal 3 11 26 13" xfId="7691"/>
    <cellStyle name="Normal 3 11 26 14" xfId="7692"/>
    <cellStyle name="Normal 3 11 26 2" xfId="7693"/>
    <cellStyle name="Normal 3 11 26 3" xfId="7694"/>
    <cellStyle name="Normal 3 11 26 4" xfId="7695"/>
    <cellStyle name="Normal 3 11 26 5" xfId="7696"/>
    <cellStyle name="Normal 3 11 26 6" xfId="7697"/>
    <cellStyle name="Normal 3 11 26 7" xfId="7698"/>
    <cellStyle name="Normal 3 11 26 8" xfId="7699"/>
    <cellStyle name="Normal 3 11 26 9" xfId="7700"/>
    <cellStyle name="Normal 3 11 3" xfId="7701"/>
    <cellStyle name="Normal 3 11 4" xfId="7702"/>
    <cellStyle name="Normal 3 11 5" xfId="7703"/>
    <cellStyle name="Normal 3 11 6" xfId="7704"/>
    <cellStyle name="Normal 3 11 7" xfId="7705"/>
    <cellStyle name="Normal 3 11 8" xfId="7706"/>
    <cellStyle name="Normal 3 11 9" xfId="7707"/>
    <cellStyle name="Normal 3 12" xfId="7708"/>
    <cellStyle name="Normal 3 12 10" xfId="7709"/>
    <cellStyle name="Normal 3 12 10 10" xfId="7710"/>
    <cellStyle name="Normal 3 12 10 11" xfId="7711"/>
    <cellStyle name="Normal 3 12 10 12" xfId="7712"/>
    <cellStyle name="Normal 3 12 10 13" xfId="7713"/>
    <cellStyle name="Normal 3 12 10 14" xfId="7714"/>
    <cellStyle name="Normal 3 12 10 2" xfId="7715"/>
    <cellStyle name="Normal 3 12 10 3" xfId="7716"/>
    <cellStyle name="Normal 3 12 10 4" xfId="7717"/>
    <cellStyle name="Normal 3 12 10 5" xfId="7718"/>
    <cellStyle name="Normal 3 12 10 6" xfId="7719"/>
    <cellStyle name="Normal 3 12 10 7" xfId="7720"/>
    <cellStyle name="Normal 3 12 10 8" xfId="7721"/>
    <cellStyle name="Normal 3 12 10 9" xfId="7722"/>
    <cellStyle name="Normal 3 12 11" xfId="7723"/>
    <cellStyle name="Normal 3 12 11 10" xfId="7724"/>
    <cellStyle name="Normal 3 12 11 11" xfId="7725"/>
    <cellStyle name="Normal 3 12 11 12" xfId="7726"/>
    <cellStyle name="Normal 3 12 11 13" xfId="7727"/>
    <cellStyle name="Normal 3 12 11 14" xfId="7728"/>
    <cellStyle name="Normal 3 12 11 2" xfId="7729"/>
    <cellStyle name="Normal 3 12 11 3" xfId="7730"/>
    <cellStyle name="Normal 3 12 11 4" xfId="7731"/>
    <cellStyle name="Normal 3 12 11 5" xfId="7732"/>
    <cellStyle name="Normal 3 12 11 6" xfId="7733"/>
    <cellStyle name="Normal 3 12 11 7" xfId="7734"/>
    <cellStyle name="Normal 3 12 11 8" xfId="7735"/>
    <cellStyle name="Normal 3 12 11 9" xfId="7736"/>
    <cellStyle name="Normal 3 12 12" xfId="7737"/>
    <cellStyle name="Normal 3 12 12 10" xfId="7738"/>
    <cellStyle name="Normal 3 12 12 11" xfId="7739"/>
    <cellStyle name="Normal 3 12 12 12" xfId="7740"/>
    <cellStyle name="Normal 3 12 12 13" xfId="7741"/>
    <cellStyle name="Normal 3 12 12 14" xfId="7742"/>
    <cellStyle name="Normal 3 12 12 2" xfId="7743"/>
    <cellStyle name="Normal 3 12 12 3" xfId="7744"/>
    <cellStyle name="Normal 3 12 12 4" xfId="7745"/>
    <cellStyle name="Normal 3 12 12 5" xfId="7746"/>
    <cellStyle name="Normal 3 12 12 6" xfId="7747"/>
    <cellStyle name="Normal 3 12 12 7" xfId="7748"/>
    <cellStyle name="Normal 3 12 12 8" xfId="7749"/>
    <cellStyle name="Normal 3 12 12 9" xfId="7750"/>
    <cellStyle name="Normal 3 12 13" xfId="7751"/>
    <cellStyle name="Normal 3 12 13 10" xfId="7752"/>
    <cellStyle name="Normal 3 12 13 11" xfId="7753"/>
    <cellStyle name="Normal 3 12 13 12" xfId="7754"/>
    <cellStyle name="Normal 3 12 13 13" xfId="7755"/>
    <cellStyle name="Normal 3 12 13 14" xfId="7756"/>
    <cellStyle name="Normal 3 12 13 2" xfId="7757"/>
    <cellStyle name="Normal 3 12 13 3" xfId="7758"/>
    <cellStyle name="Normal 3 12 13 4" xfId="7759"/>
    <cellStyle name="Normal 3 12 13 5" xfId="7760"/>
    <cellStyle name="Normal 3 12 13 6" xfId="7761"/>
    <cellStyle name="Normal 3 12 13 7" xfId="7762"/>
    <cellStyle name="Normal 3 12 13 8" xfId="7763"/>
    <cellStyle name="Normal 3 12 13 9" xfId="7764"/>
    <cellStyle name="Normal 3 12 14" xfId="7765"/>
    <cellStyle name="Normal 3 12 14 10" xfId="7766"/>
    <cellStyle name="Normal 3 12 14 11" xfId="7767"/>
    <cellStyle name="Normal 3 12 14 12" xfId="7768"/>
    <cellStyle name="Normal 3 12 14 13" xfId="7769"/>
    <cellStyle name="Normal 3 12 14 14" xfId="7770"/>
    <cellStyle name="Normal 3 12 14 2" xfId="7771"/>
    <cellStyle name="Normal 3 12 14 3" xfId="7772"/>
    <cellStyle name="Normal 3 12 14 4" xfId="7773"/>
    <cellStyle name="Normal 3 12 14 5" xfId="7774"/>
    <cellStyle name="Normal 3 12 14 6" xfId="7775"/>
    <cellStyle name="Normal 3 12 14 7" xfId="7776"/>
    <cellStyle name="Normal 3 12 14 8" xfId="7777"/>
    <cellStyle name="Normal 3 12 14 9" xfId="7778"/>
    <cellStyle name="Normal 3 12 15" xfId="7779"/>
    <cellStyle name="Normal 3 12 16" xfId="7780"/>
    <cellStyle name="Normal 3 12 17" xfId="7781"/>
    <cellStyle name="Normal 3 12 17 10" xfId="7782"/>
    <cellStyle name="Normal 3 12 17 11" xfId="7783"/>
    <cellStyle name="Normal 3 12 17 12" xfId="7784"/>
    <cellStyle name="Normal 3 12 17 13" xfId="7785"/>
    <cellStyle name="Normal 3 12 17 14" xfId="7786"/>
    <cellStyle name="Normal 3 12 17 2" xfId="7787"/>
    <cellStyle name="Normal 3 12 17 3" xfId="7788"/>
    <cellStyle name="Normal 3 12 17 4" xfId="7789"/>
    <cellStyle name="Normal 3 12 17 5" xfId="7790"/>
    <cellStyle name="Normal 3 12 17 6" xfId="7791"/>
    <cellStyle name="Normal 3 12 17 7" xfId="7792"/>
    <cellStyle name="Normal 3 12 17 8" xfId="7793"/>
    <cellStyle name="Normal 3 12 17 9" xfId="7794"/>
    <cellStyle name="Normal 3 12 18" xfId="7795"/>
    <cellStyle name="Normal 3 12 18 10" xfId="7796"/>
    <cellStyle name="Normal 3 12 18 11" xfId="7797"/>
    <cellStyle name="Normal 3 12 18 12" xfId="7798"/>
    <cellStyle name="Normal 3 12 18 13" xfId="7799"/>
    <cellStyle name="Normal 3 12 18 14" xfId="7800"/>
    <cellStyle name="Normal 3 12 18 2" xfId="7801"/>
    <cellStyle name="Normal 3 12 18 3" xfId="7802"/>
    <cellStyle name="Normal 3 12 18 4" xfId="7803"/>
    <cellStyle name="Normal 3 12 18 5" xfId="7804"/>
    <cellStyle name="Normal 3 12 18 6" xfId="7805"/>
    <cellStyle name="Normal 3 12 18 7" xfId="7806"/>
    <cellStyle name="Normal 3 12 18 8" xfId="7807"/>
    <cellStyle name="Normal 3 12 18 9" xfId="7808"/>
    <cellStyle name="Normal 3 12 2" xfId="7809"/>
    <cellStyle name="Normal 3 12 2 10" xfId="7810"/>
    <cellStyle name="Normal 3 12 2 11" xfId="7811"/>
    <cellStyle name="Normal 3 12 2 12" xfId="7812"/>
    <cellStyle name="Normal 3 12 2 13" xfId="7813"/>
    <cellStyle name="Normal 3 12 2 14" xfId="7814"/>
    <cellStyle name="Normal 3 12 2 15" xfId="7815"/>
    <cellStyle name="Normal 3 12 2 16" xfId="7816"/>
    <cellStyle name="Normal 3 12 2 17" xfId="7817"/>
    <cellStyle name="Normal 3 12 2 2" xfId="7818"/>
    <cellStyle name="Normal 3 12 2 3" xfId="7819"/>
    <cellStyle name="Normal 3 12 2 4" xfId="7820"/>
    <cellStyle name="Normal 3 12 2 5" xfId="7821"/>
    <cellStyle name="Normal 3 12 2 6" xfId="7822"/>
    <cellStyle name="Normal 3 12 2 7" xfId="7823"/>
    <cellStyle name="Normal 3 12 2 8" xfId="7824"/>
    <cellStyle name="Normal 3 12 2 9" xfId="7825"/>
    <cellStyle name="Normal 3 12 3" xfId="7826"/>
    <cellStyle name="Normal 3 12 4" xfId="7827"/>
    <cellStyle name="Normal 3 12 5" xfId="7828"/>
    <cellStyle name="Normal 3 12 6" xfId="7829"/>
    <cellStyle name="Normal 3 12 6 10" xfId="7830"/>
    <cellStyle name="Normal 3 12 6 11" xfId="7831"/>
    <cellStyle name="Normal 3 12 6 12" xfId="7832"/>
    <cellStyle name="Normal 3 12 6 13" xfId="7833"/>
    <cellStyle name="Normal 3 12 6 14" xfId="7834"/>
    <cellStyle name="Normal 3 12 6 15" xfId="7835"/>
    <cellStyle name="Normal 3 12 6 2" xfId="7836"/>
    <cellStyle name="Normal 3 12 6 2 10" xfId="7837"/>
    <cellStyle name="Normal 3 12 6 2 11" xfId="7838"/>
    <cellStyle name="Normal 3 12 6 2 12" xfId="7839"/>
    <cellStyle name="Normal 3 12 6 2 13" xfId="7840"/>
    <cellStyle name="Normal 3 12 6 2 14" xfId="7841"/>
    <cellStyle name="Normal 3 12 6 2 2" xfId="7842"/>
    <cellStyle name="Normal 3 12 6 2 3" xfId="7843"/>
    <cellStyle name="Normal 3 12 6 2 4" xfId="7844"/>
    <cellStyle name="Normal 3 12 6 2 5" xfId="7845"/>
    <cellStyle name="Normal 3 12 6 2 6" xfId="7846"/>
    <cellStyle name="Normal 3 12 6 2 7" xfId="7847"/>
    <cellStyle name="Normal 3 12 6 2 8" xfId="7848"/>
    <cellStyle name="Normal 3 12 6 2 9" xfId="7849"/>
    <cellStyle name="Normal 3 12 6 3" xfId="7850"/>
    <cellStyle name="Normal 3 12 6 4" xfId="7851"/>
    <cellStyle name="Normal 3 12 6 5" xfId="7852"/>
    <cellStyle name="Normal 3 12 6 6" xfId="7853"/>
    <cellStyle name="Normal 3 12 6 7" xfId="7854"/>
    <cellStyle name="Normal 3 12 6 8" xfId="7855"/>
    <cellStyle name="Normal 3 12 6 9" xfId="7856"/>
    <cellStyle name="Normal 3 12 7" xfId="7857"/>
    <cellStyle name="Normal 3 12 7 10" xfId="7858"/>
    <cellStyle name="Normal 3 12 7 11" xfId="7859"/>
    <cellStyle name="Normal 3 12 7 12" xfId="7860"/>
    <cellStyle name="Normal 3 12 7 13" xfId="7861"/>
    <cellStyle name="Normal 3 12 7 14" xfId="7862"/>
    <cellStyle name="Normal 3 12 7 15" xfId="7863"/>
    <cellStyle name="Normal 3 12 7 2" xfId="7864"/>
    <cellStyle name="Normal 3 12 7 2 10" xfId="7865"/>
    <cellStyle name="Normal 3 12 7 2 11" xfId="7866"/>
    <cellStyle name="Normal 3 12 7 2 12" xfId="7867"/>
    <cellStyle name="Normal 3 12 7 2 13" xfId="7868"/>
    <cellStyle name="Normal 3 12 7 2 14" xfId="7869"/>
    <cellStyle name="Normal 3 12 7 2 2" xfId="7870"/>
    <cellStyle name="Normal 3 12 7 2 3" xfId="7871"/>
    <cellStyle name="Normal 3 12 7 2 4" xfId="7872"/>
    <cellStyle name="Normal 3 12 7 2 5" xfId="7873"/>
    <cellStyle name="Normal 3 12 7 2 6" xfId="7874"/>
    <cellStyle name="Normal 3 12 7 2 7" xfId="7875"/>
    <cellStyle name="Normal 3 12 7 2 8" xfId="7876"/>
    <cellStyle name="Normal 3 12 7 2 9" xfId="7877"/>
    <cellStyle name="Normal 3 12 7 3" xfId="7878"/>
    <cellStyle name="Normal 3 12 7 4" xfId="7879"/>
    <cellStyle name="Normal 3 12 7 5" xfId="7880"/>
    <cellStyle name="Normal 3 12 7 6" xfId="7881"/>
    <cellStyle name="Normal 3 12 7 7" xfId="7882"/>
    <cellStyle name="Normal 3 12 7 8" xfId="7883"/>
    <cellStyle name="Normal 3 12 7 9" xfId="7884"/>
    <cellStyle name="Normal 3 12 8" xfId="7885"/>
    <cellStyle name="Normal 3 12 8 10" xfId="7886"/>
    <cellStyle name="Normal 3 12 8 11" xfId="7887"/>
    <cellStyle name="Normal 3 12 8 12" xfId="7888"/>
    <cellStyle name="Normal 3 12 8 13" xfId="7889"/>
    <cellStyle name="Normal 3 12 8 14" xfId="7890"/>
    <cellStyle name="Normal 3 12 8 15" xfId="7891"/>
    <cellStyle name="Normal 3 12 8 2" xfId="7892"/>
    <cellStyle name="Normal 3 12 8 2 10" xfId="7893"/>
    <cellStyle name="Normal 3 12 8 2 11" xfId="7894"/>
    <cellStyle name="Normal 3 12 8 2 12" xfId="7895"/>
    <cellStyle name="Normal 3 12 8 2 13" xfId="7896"/>
    <cellStyle name="Normal 3 12 8 2 14" xfId="7897"/>
    <cellStyle name="Normal 3 12 8 2 2" xfId="7898"/>
    <cellStyle name="Normal 3 12 8 2 3" xfId="7899"/>
    <cellStyle name="Normal 3 12 8 2 4" xfId="7900"/>
    <cellStyle name="Normal 3 12 8 2 5" xfId="7901"/>
    <cellStyle name="Normal 3 12 8 2 6" xfId="7902"/>
    <cellStyle name="Normal 3 12 8 2 7" xfId="7903"/>
    <cellStyle name="Normal 3 12 8 2 8" xfId="7904"/>
    <cellStyle name="Normal 3 12 8 2 9" xfId="7905"/>
    <cellStyle name="Normal 3 12 8 3" xfId="7906"/>
    <cellStyle name="Normal 3 12 8 4" xfId="7907"/>
    <cellStyle name="Normal 3 12 8 5" xfId="7908"/>
    <cellStyle name="Normal 3 12 8 6" xfId="7909"/>
    <cellStyle name="Normal 3 12 8 7" xfId="7910"/>
    <cellStyle name="Normal 3 12 8 8" xfId="7911"/>
    <cellStyle name="Normal 3 12 8 9" xfId="7912"/>
    <cellStyle name="Normal 3 12 9" xfId="7913"/>
    <cellStyle name="Normal 3 12 9 10" xfId="7914"/>
    <cellStyle name="Normal 3 12 9 11" xfId="7915"/>
    <cellStyle name="Normal 3 12 9 12" xfId="7916"/>
    <cellStyle name="Normal 3 12 9 13" xfId="7917"/>
    <cellStyle name="Normal 3 12 9 14" xfId="7918"/>
    <cellStyle name="Normal 3 12 9 2" xfId="7919"/>
    <cellStyle name="Normal 3 12 9 3" xfId="7920"/>
    <cellStyle name="Normal 3 12 9 4" xfId="7921"/>
    <cellStyle name="Normal 3 12 9 5" xfId="7922"/>
    <cellStyle name="Normal 3 12 9 6" xfId="7923"/>
    <cellStyle name="Normal 3 12 9 7" xfId="7924"/>
    <cellStyle name="Normal 3 12 9 8" xfId="7925"/>
    <cellStyle name="Normal 3 12 9 9" xfId="7926"/>
    <cellStyle name="Normal 3 13" xfId="7927"/>
    <cellStyle name="Normal 3 13 10" xfId="7928"/>
    <cellStyle name="Normal 3 13 10 10" xfId="7929"/>
    <cellStyle name="Normal 3 13 10 11" xfId="7930"/>
    <cellStyle name="Normal 3 13 10 12" xfId="7931"/>
    <cellStyle name="Normal 3 13 10 13" xfId="7932"/>
    <cellStyle name="Normal 3 13 10 14" xfId="7933"/>
    <cellStyle name="Normal 3 13 10 2" xfId="7934"/>
    <cellStyle name="Normal 3 13 10 3" xfId="7935"/>
    <cellStyle name="Normal 3 13 10 4" xfId="7936"/>
    <cellStyle name="Normal 3 13 10 5" xfId="7937"/>
    <cellStyle name="Normal 3 13 10 6" xfId="7938"/>
    <cellStyle name="Normal 3 13 10 7" xfId="7939"/>
    <cellStyle name="Normal 3 13 10 8" xfId="7940"/>
    <cellStyle name="Normal 3 13 10 9" xfId="7941"/>
    <cellStyle name="Normal 3 13 11" xfId="7942"/>
    <cellStyle name="Normal 3 13 11 10" xfId="7943"/>
    <cellStyle name="Normal 3 13 11 11" xfId="7944"/>
    <cellStyle name="Normal 3 13 11 12" xfId="7945"/>
    <cellStyle name="Normal 3 13 11 13" xfId="7946"/>
    <cellStyle name="Normal 3 13 11 14" xfId="7947"/>
    <cellStyle name="Normal 3 13 11 2" xfId="7948"/>
    <cellStyle name="Normal 3 13 11 3" xfId="7949"/>
    <cellStyle name="Normal 3 13 11 4" xfId="7950"/>
    <cellStyle name="Normal 3 13 11 5" xfId="7951"/>
    <cellStyle name="Normal 3 13 11 6" xfId="7952"/>
    <cellStyle name="Normal 3 13 11 7" xfId="7953"/>
    <cellStyle name="Normal 3 13 11 8" xfId="7954"/>
    <cellStyle name="Normal 3 13 11 9" xfId="7955"/>
    <cellStyle name="Normal 3 13 12" xfId="7956"/>
    <cellStyle name="Normal 3 13 12 10" xfId="7957"/>
    <cellStyle name="Normal 3 13 12 11" xfId="7958"/>
    <cellStyle name="Normal 3 13 12 12" xfId="7959"/>
    <cellStyle name="Normal 3 13 12 13" xfId="7960"/>
    <cellStyle name="Normal 3 13 12 14" xfId="7961"/>
    <cellStyle name="Normal 3 13 12 2" xfId="7962"/>
    <cellStyle name="Normal 3 13 12 3" xfId="7963"/>
    <cellStyle name="Normal 3 13 12 4" xfId="7964"/>
    <cellStyle name="Normal 3 13 12 5" xfId="7965"/>
    <cellStyle name="Normal 3 13 12 6" xfId="7966"/>
    <cellStyle name="Normal 3 13 12 7" xfId="7967"/>
    <cellStyle name="Normal 3 13 12 8" xfId="7968"/>
    <cellStyle name="Normal 3 13 12 9" xfId="7969"/>
    <cellStyle name="Normal 3 13 13" xfId="7970"/>
    <cellStyle name="Normal 3 13 13 10" xfId="7971"/>
    <cellStyle name="Normal 3 13 13 11" xfId="7972"/>
    <cellStyle name="Normal 3 13 13 12" xfId="7973"/>
    <cellStyle name="Normal 3 13 13 13" xfId="7974"/>
    <cellStyle name="Normal 3 13 13 14" xfId="7975"/>
    <cellStyle name="Normal 3 13 13 2" xfId="7976"/>
    <cellStyle name="Normal 3 13 13 3" xfId="7977"/>
    <cellStyle name="Normal 3 13 13 4" xfId="7978"/>
    <cellStyle name="Normal 3 13 13 5" xfId="7979"/>
    <cellStyle name="Normal 3 13 13 6" xfId="7980"/>
    <cellStyle name="Normal 3 13 13 7" xfId="7981"/>
    <cellStyle name="Normal 3 13 13 8" xfId="7982"/>
    <cellStyle name="Normal 3 13 13 9" xfId="7983"/>
    <cellStyle name="Normal 3 13 14" xfId="7984"/>
    <cellStyle name="Normal 3 13 14 10" xfId="7985"/>
    <cellStyle name="Normal 3 13 14 11" xfId="7986"/>
    <cellStyle name="Normal 3 13 14 12" xfId="7987"/>
    <cellStyle name="Normal 3 13 14 13" xfId="7988"/>
    <cellStyle name="Normal 3 13 14 14" xfId="7989"/>
    <cellStyle name="Normal 3 13 14 2" xfId="7990"/>
    <cellStyle name="Normal 3 13 14 3" xfId="7991"/>
    <cellStyle name="Normal 3 13 14 4" xfId="7992"/>
    <cellStyle name="Normal 3 13 14 5" xfId="7993"/>
    <cellStyle name="Normal 3 13 14 6" xfId="7994"/>
    <cellStyle name="Normal 3 13 14 7" xfId="7995"/>
    <cellStyle name="Normal 3 13 14 8" xfId="7996"/>
    <cellStyle name="Normal 3 13 14 9" xfId="7997"/>
    <cellStyle name="Normal 3 13 15" xfId="7998"/>
    <cellStyle name="Normal 3 13 16" xfId="7999"/>
    <cellStyle name="Normal 3 13 17" xfId="8000"/>
    <cellStyle name="Normal 3 13 17 10" xfId="8001"/>
    <cellStyle name="Normal 3 13 17 11" xfId="8002"/>
    <cellStyle name="Normal 3 13 17 12" xfId="8003"/>
    <cellStyle name="Normal 3 13 17 13" xfId="8004"/>
    <cellStyle name="Normal 3 13 17 14" xfId="8005"/>
    <cellStyle name="Normal 3 13 17 2" xfId="8006"/>
    <cellStyle name="Normal 3 13 17 3" xfId="8007"/>
    <cellStyle name="Normal 3 13 17 4" xfId="8008"/>
    <cellStyle name="Normal 3 13 17 5" xfId="8009"/>
    <cellStyle name="Normal 3 13 17 6" xfId="8010"/>
    <cellStyle name="Normal 3 13 17 7" xfId="8011"/>
    <cellStyle name="Normal 3 13 17 8" xfId="8012"/>
    <cellStyle name="Normal 3 13 17 9" xfId="8013"/>
    <cellStyle name="Normal 3 13 18" xfId="8014"/>
    <cellStyle name="Normal 3 13 18 10" xfId="8015"/>
    <cellStyle name="Normal 3 13 18 11" xfId="8016"/>
    <cellStyle name="Normal 3 13 18 12" xfId="8017"/>
    <cellStyle name="Normal 3 13 18 13" xfId="8018"/>
    <cellStyle name="Normal 3 13 18 14" xfId="8019"/>
    <cellStyle name="Normal 3 13 18 2" xfId="8020"/>
    <cellStyle name="Normal 3 13 18 3" xfId="8021"/>
    <cellStyle name="Normal 3 13 18 4" xfId="8022"/>
    <cellStyle name="Normal 3 13 18 5" xfId="8023"/>
    <cellStyle name="Normal 3 13 18 6" xfId="8024"/>
    <cellStyle name="Normal 3 13 18 7" xfId="8025"/>
    <cellStyle name="Normal 3 13 18 8" xfId="8026"/>
    <cellStyle name="Normal 3 13 18 9" xfId="8027"/>
    <cellStyle name="Normal 3 13 2" xfId="8028"/>
    <cellStyle name="Normal 3 13 2 10" xfId="8029"/>
    <cellStyle name="Normal 3 13 2 11" xfId="8030"/>
    <cellStyle name="Normal 3 13 2 12" xfId="8031"/>
    <cellStyle name="Normal 3 13 2 13" xfId="8032"/>
    <cellStyle name="Normal 3 13 2 14" xfId="8033"/>
    <cellStyle name="Normal 3 13 2 15" xfId="8034"/>
    <cellStyle name="Normal 3 13 2 16" xfId="8035"/>
    <cellStyle name="Normal 3 13 2 17" xfId="8036"/>
    <cellStyle name="Normal 3 13 2 2" xfId="8037"/>
    <cellStyle name="Normal 3 13 2 3" xfId="8038"/>
    <cellStyle name="Normal 3 13 2 4" xfId="8039"/>
    <cellStyle name="Normal 3 13 2 5" xfId="8040"/>
    <cellStyle name="Normal 3 13 2 6" xfId="8041"/>
    <cellStyle name="Normal 3 13 2 7" xfId="8042"/>
    <cellStyle name="Normal 3 13 2 8" xfId="8043"/>
    <cellStyle name="Normal 3 13 2 9" xfId="8044"/>
    <cellStyle name="Normal 3 13 3" xfId="8045"/>
    <cellStyle name="Normal 3 13 4" xfId="8046"/>
    <cellStyle name="Normal 3 13 5" xfId="8047"/>
    <cellStyle name="Normal 3 13 6" xfId="8048"/>
    <cellStyle name="Normal 3 13 6 10" xfId="8049"/>
    <cellStyle name="Normal 3 13 6 11" xfId="8050"/>
    <cellStyle name="Normal 3 13 6 12" xfId="8051"/>
    <cellStyle name="Normal 3 13 6 13" xfId="8052"/>
    <cellStyle name="Normal 3 13 6 14" xfId="8053"/>
    <cellStyle name="Normal 3 13 6 15" xfId="8054"/>
    <cellStyle name="Normal 3 13 6 2" xfId="8055"/>
    <cellStyle name="Normal 3 13 6 2 10" xfId="8056"/>
    <cellStyle name="Normal 3 13 6 2 11" xfId="8057"/>
    <cellStyle name="Normal 3 13 6 2 12" xfId="8058"/>
    <cellStyle name="Normal 3 13 6 2 13" xfId="8059"/>
    <cellStyle name="Normal 3 13 6 2 14" xfId="8060"/>
    <cellStyle name="Normal 3 13 6 2 2" xfId="8061"/>
    <cellStyle name="Normal 3 13 6 2 3" xfId="8062"/>
    <cellStyle name="Normal 3 13 6 2 4" xfId="8063"/>
    <cellStyle name="Normal 3 13 6 2 5" xfId="8064"/>
    <cellStyle name="Normal 3 13 6 2 6" xfId="8065"/>
    <cellStyle name="Normal 3 13 6 2 7" xfId="8066"/>
    <cellStyle name="Normal 3 13 6 2 8" xfId="8067"/>
    <cellStyle name="Normal 3 13 6 2 9" xfId="8068"/>
    <cellStyle name="Normal 3 13 6 3" xfId="8069"/>
    <cellStyle name="Normal 3 13 6 4" xfId="8070"/>
    <cellStyle name="Normal 3 13 6 5" xfId="8071"/>
    <cellStyle name="Normal 3 13 6 6" xfId="8072"/>
    <cellStyle name="Normal 3 13 6 7" xfId="8073"/>
    <cellStyle name="Normal 3 13 6 8" xfId="8074"/>
    <cellStyle name="Normal 3 13 6 9" xfId="8075"/>
    <cellStyle name="Normal 3 13 7" xfId="8076"/>
    <cellStyle name="Normal 3 13 7 10" xfId="8077"/>
    <cellStyle name="Normal 3 13 7 11" xfId="8078"/>
    <cellStyle name="Normal 3 13 7 12" xfId="8079"/>
    <cellStyle name="Normal 3 13 7 13" xfId="8080"/>
    <cellStyle name="Normal 3 13 7 14" xfId="8081"/>
    <cellStyle name="Normal 3 13 7 15" xfId="8082"/>
    <cellStyle name="Normal 3 13 7 2" xfId="8083"/>
    <cellStyle name="Normal 3 13 7 2 10" xfId="8084"/>
    <cellStyle name="Normal 3 13 7 2 11" xfId="8085"/>
    <cellStyle name="Normal 3 13 7 2 12" xfId="8086"/>
    <cellStyle name="Normal 3 13 7 2 13" xfId="8087"/>
    <cellStyle name="Normal 3 13 7 2 14" xfId="8088"/>
    <cellStyle name="Normal 3 13 7 2 2" xfId="8089"/>
    <cellStyle name="Normal 3 13 7 2 3" xfId="8090"/>
    <cellStyle name="Normal 3 13 7 2 4" xfId="8091"/>
    <cellStyle name="Normal 3 13 7 2 5" xfId="8092"/>
    <cellStyle name="Normal 3 13 7 2 6" xfId="8093"/>
    <cellStyle name="Normal 3 13 7 2 7" xfId="8094"/>
    <cellStyle name="Normal 3 13 7 2 8" xfId="8095"/>
    <cellStyle name="Normal 3 13 7 2 9" xfId="8096"/>
    <cellStyle name="Normal 3 13 7 3" xfId="8097"/>
    <cellStyle name="Normal 3 13 7 4" xfId="8098"/>
    <cellStyle name="Normal 3 13 7 5" xfId="8099"/>
    <cellStyle name="Normal 3 13 7 6" xfId="8100"/>
    <cellStyle name="Normal 3 13 7 7" xfId="8101"/>
    <cellStyle name="Normal 3 13 7 8" xfId="8102"/>
    <cellStyle name="Normal 3 13 7 9" xfId="8103"/>
    <cellStyle name="Normal 3 13 8" xfId="8104"/>
    <cellStyle name="Normal 3 13 8 10" xfId="8105"/>
    <cellStyle name="Normal 3 13 8 11" xfId="8106"/>
    <cellStyle name="Normal 3 13 8 12" xfId="8107"/>
    <cellStyle name="Normal 3 13 8 13" xfId="8108"/>
    <cellStyle name="Normal 3 13 8 14" xfId="8109"/>
    <cellStyle name="Normal 3 13 8 15" xfId="8110"/>
    <cellStyle name="Normal 3 13 8 2" xfId="8111"/>
    <cellStyle name="Normal 3 13 8 2 10" xfId="8112"/>
    <cellStyle name="Normal 3 13 8 2 11" xfId="8113"/>
    <cellStyle name="Normal 3 13 8 2 12" xfId="8114"/>
    <cellStyle name="Normal 3 13 8 2 13" xfId="8115"/>
    <cellStyle name="Normal 3 13 8 2 14" xfId="8116"/>
    <cellStyle name="Normal 3 13 8 2 2" xfId="8117"/>
    <cellStyle name="Normal 3 13 8 2 3" xfId="8118"/>
    <cellStyle name="Normal 3 13 8 2 4" xfId="8119"/>
    <cellStyle name="Normal 3 13 8 2 5" xfId="8120"/>
    <cellStyle name="Normal 3 13 8 2 6" xfId="8121"/>
    <cellStyle name="Normal 3 13 8 2 7" xfId="8122"/>
    <cellStyle name="Normal 3 13 8 2 8" xfId="8123"/>
    <cellStyle name="Normal 3 13 8 2 9" xfId="8124"/>
    <cellStyle name="Normal 3 13 8 3" xfId="8125"/>
    <cellStyle name="Normal 3 13 8 4" xfId="8126"/>
    <cellStyle name="Normal 3 13 8 5" xfId="8127"/>
    <cellStyle name="Normal 3 13 8 6" xfId="8128"/>
    <cellStyle name="Normal 3 13 8 7" xfId="8129"/>
    <cellStyle name="Normal 3 13 8 8" xfId="8130"/>
    <cellStyle name="Normal 3 13 8 9" xfId="8131"/>
    <cellStyle name="Normal 3 13 9" xfId="8132"/>
    <cellStyle name="Normal 3 13 9 10" xfId="8133"/>
    <cellStyle name="Normal 3 13 9 11" xfId="8134"/>
    <cellStyle name="Normal 3 13 9 12" xfId="8135"/>
    <cellStyle name="Normal 3 13 9 13" xfId="8136"/>
    <cellStyle name="Normal 3 13 9 14" xfId="8137"/>
    <cellStyle name="Normal 3 13 9 2" xfId="8138"/>
    <cellStyle name="Normal 3 13 9 3" xfId="8139"/>
    <cellStyle name="Normal 3 13 9 4" xfId="8140"/>
    <cellStyle name="Normal 3 13 9 5" xfId="8141"/>
    <cellStyle name="Normal 3 13 9 6" xfId="8142"/>
    <cellStyle name="Normal 3 13 9 7" xfId="8143"/>
    <cellStyle name="Normal 3 13 9 8" xfId="8144"/>
    <cellStyle name="Normal 3 13 9 9" xfId="8145"/>
    <cellStyle name="Normal 3 14" xfId="8146"/>
    <cellStyle name="Normal 3 14 10" xfId="8147"/>
    <cellStyle name="Normal 3 14 10 10" xfId="8148"/>
    <cellStyle name="Normal 3 14 10 11" xfId="8149"/>
    <cellStyle name="Normal 3 14 10 12" xfId="8150"/>
    <cellStyle name="Normal 3 14 10 13" xfId="8151"/>
    <cellStyle name="Normal 3 14 10 14" xfId="8152"/>
    <cellStyle name="Normal 3 14 10 2" xfId="8153"/>
    <cellStyle name="Normal 3 14 10 3" xfId="8154"/>
    <cellStyle name="Normal 3 14 10 4" xfId="8155"/>
    <cellStyle name="Normal 3 14 10 5" xfId="8156"/>
    <cellStyle name="Normal 3 14 10 6" xfId="8157"/>
    <cellStyle name="Normal 3 14 10 7" xfId="8158"/>
    <cellStyle name="Normal 3 14 10 8" xfId="8159"/>
    <cellStyle name="Normal 3 14 10 9" xfId="8160"/>
    <cellStyle name="Normal 3 14 11" xfId="8161"/>
    <cellStyle name="Normal 3 14 11 10" xfId="8162"/>
    <cellStyle name="Normal 3 14 11 11" xfId="8163"/>
    <cellStyle name="Normal 3 14 11 12" xfId="8164"/>
    <cellStyle name="Normal 3 14 11 13" xfId="8165"/>
    <cellStyle name="Normal 3 14 11 14" xfId="8166"/>
    <cellStyle name="Normal 3 14 11 2" xfId="8167"/>
    <cellStyle name="Normal 3 14 11 3" xfId="8168"/>
    <cellStyle name="Normal 3 14 11 4" xfId="8169"/>
    <cellStyle name="Normal 3 14 11 5" xfId="8170"/>
    <cellStyle name="Normal 3 14 11 6" xfId="8171"/>
    <cellStyle name="Normal 3 14 11 7" xfId="8172"/>
    <cellStyle name="Normal 3 14 11 8" xfId="8173"/>
    <cellStyle name="Normal 3 14 11 9" xfId="8174"/>
    <cellStyle name="Normal 3 14 12" xfId="8175"/>
    <cellStyle name="Normal 3 14 12 10" xfId="8176"/>
    <cellStyle name="Normal 3 14 12 11" xfId="8177"/>
    <cellStyle name="Normal 3 14 12 12" xfId="8178"/>
    <cellStyle name="Normal 3 14 12 13" xfId="8179"/>
    <cellStyle name="Normal 3 14 12 14" xfId="8180"/>
    <cellStyle name="Normal 3 14 12 2" xfId="8181"/>
    <cellStyle name="Normal 3 14 12 3" xfId="8182"/>
    <cellStyle name="Normal 3 14 12 4" xfId="8183"/>
    <cellStyle name="Normal 3 14 12 5" xfId="8184"/>
    <cellStyle name="Normal 3 14 12 6" xfId="8185"/>
    <cellStyle name="Normal 3 14 12 7" xfId="8186"/>
    <cellStyle name="Normal 3 14 12 8" xfId="8187"/>
    <cellStyle name="Normal 3 14 12 9" xfId="8188"/>
    <cellStyle name="Normal 3 14 13" xfId="8189"/>
    <cellStyle name="Normal 3 14 13 10" xfId="8190"/>
    <cellStyle name="Normal 3 14 13 11" xfId="8191"/>
    <cellStyle name="Normal 3 14 13 12" xfId="8192"/>
    <cellStyle name="Normal 3 14 13 13" xfId="8193"/>
    <cellStyle name="Normal 3 14 13 14" xfId="8194"/>
    <cellStyle name="Normal 3 14 13 2" xfId="8195"/>
    <cellStyle name="Normal 3 14 13 3" xfId="8196"/>
    <cellStyle name="Normal 3 14 13 4" xfId="8197"/>
    <cellStyle name="Normal 3 14 13 5" xfId="8198"/>
    <cellStyle name="Normal 3 14 13 6" xfId="8199"/>
    <cellStyle name="Normal 3 14 13 7" xfId="8200"/>
    <cellStyle name="Normal 3 14 13 8" xfId="8201"/>
    <cellStyle name="Normal 3 14 13 9" xfId="8202"/>
    <cellStyle name="Normal 3 14 14" xfId="8203"/>
    <cellStyle name="Normal 3 14 14 10" xfId="8204"/>
    <cellStyle name="Normal 3 14 14 11" xfId="8205"/>
    <cellStyle name="Normal 3 14 14 12" xfId="8206"/>
    <cellStyle name="Normal 3 14 14 13" xfId="8207"/>
    <cellStyle name="Normal 3 14 14 14" xfId="8208"/>
    <cellStyle name="Normal 3 14 14 2" xfId="8209"/>
    <cellStyle name="Normal 3 14 14 3" xfId="8210"/>
    <cellStyle name="Normal 3 14 14 4" xfId="8211"/>
    <cellStyle name="Normal 3 14 14 5" xfId="8212"/>
    <cellStyle name="Normal 3 14 14 6" xfId="8213"/>
    <cellStyle name="Normal 3 14 14 7" xfId="8214"/>
    <cellStyle name="Normal 3 14 14 8" xfId="8215"/>
    <cellStyle name="Normal 3 14 14 9" xfId="8216"/>
    <cellStyle name="Normal 3 14 15" xfId="8217"/>
    <cellStyle name="Normal 3 14 16" xfId="8218"/>
    <cellStyle name="Normal 3 14 17" xfId="8219"/>
    <cellStyle name="Normal 3 14 17 10" xfId="8220"/>
    <cellStyle name="Normal 3 14 17 11" xfId="8221"/>
    <cellStyle name="Normal 3 14 17 12" xfId="8222"/>
    <cellStyle name="Normal 3 14 17 13" xfId="8223"/>
    <cellStyle name="Normal 3 14 17 14" xfId="8224"/>
    <cellStyle name="Normal 3 14 17 2" xfId="8225"/>
    <cellStyle name="Normal 3 14 17 3" xfId="8226"/>
    <cellStyle name="Normal 3 14 17 4" xfId="8227"/>
    <cellStyle name="Normal 3 14 17 5" xfId="8228"/>
    <cellStyle name="Normal 3 14 17 6" xfId="8229"/>
    <cellStyle name="Normal 3 14 17 7" xfId="8230"/>
    <cellStyle name="Normal 3 14 17 8" xfId="8231"/>
    <cellStyle name="Normal 3 14 17 9" xfId="8232"/>
    <cellStyle name="Normal 3 14 18" xfId="8233"/>
    <cellStyle name="Normal 3 14 18 10" xfId="8234"/>
    <cellStyle name="Normal 3 14 18 11" xfId="8235"/>
    <cellStyle name="Normal 3 14 18 12" xfId="8236"/>
    <cellStyle name="Normal 3 14 18 13" xfId="8237"/>
    <cellStyle name="Normal 3 14 18 14" xfId="8238"/>
    <cellStyle name="Normal 3 14 18 2" xfId="8239"/>
    <cellStyle name="Normal 3 14 18 3" xfId="8240"/>
    <cellStyle name="Normal 3 14 18 4" xfId="8241"/>
    <cellStyle name="Normal 3 14 18 5" xfId="8242"/>
    <cellStyle name="Normal 3 14 18 6" xfId="8243"/>
    <cellStyle name="Normal 3 14 18 7" xfId="8244"/>
    <cellStyle name="Normal 3 14 18 8" xfId="8245"/>
    <cellStyle name="Normal 3 14 18 9" xfId="8246"/>
    <cellStyle name="Normal 3 14 2" xfId="8247"/>
    <cellStyle name="Normal 3 14 2 10" xfId="8248"/>
    <cellStyle name="Normal 3 14 2 11" xfId="8249"/>
    <cellStyle name="Normal 3 14 2 12" xfId="8250"/>
    <cellStyle name="Normal 3 14 2 13" xfId="8251"/>
    <cellStyle name="Normal 3 14 2 14" xfId="8252"/>
    <cellStyle name="Normal 3 14 2 15" xfId="8253"/>
    <cellStyle name="Normal 3 14 2 16" xfId="8254"/>
    <cellStyle name="Normal 3 14 2 17" xfId="8255"/>
    <cellStyle name="Normal 3 14 2 2" xfId="8256"/>
    <cellStyle name="Normal 3 14 2 3" xfId="8257"/>
    <cellStyle name="Normal 3 14 2 4" xfId="8258"/>
    <cellStyle name="Normal 3 14 2 5" xfId="8259"/>
    <cellStyle name="Normal 3 14 2 6" xfId="8260"/>
    <cellStyle name="Normal 3 14 2 7" xfId="8261"/>
    <cellStyle name="Normal 3 14 2 8" xfId="8262"/>
    <cellStyle name="Normal 3 14 2 9" xfId="8263"/>
    <cellStyle name="Normal 3 14 3" xfId="8264"/>
    <cellStyle name="Normal 3 14 4" xfId="8265"/>
    <cellStyle name="Normal 3 14 5" xfId="8266"/>
    <cellStyle name="Normal 3 14 6" xfId="8267"/>
    <cellStyle name="Normal 3 14 6 10" xfId="8268"/>
    <cellStyle name="Normal 3 14 6 11" xfId="8269"/>
    <cellStyle name="Normal 3 14 6 12" xfId="8270"/>
    <cellStyle name="Normal 3 14 6 13" xfId="8271"/>
    <cellStyle name="Normal 3 14 6 14" xfId="8272"/>
    <cellStyle name="Normal 3 14 6 15" xfId="8273"/>
    <cellStyle name="Normal 3 14 6 2" xfId="8274"/>
    <cellStyle name="Normal 3 14 6 2 10" xfId="8275"/>
    <cellStyle name="Normal 3 14 6 2 11" xfId="8276"/>
    <cellStyle name="Normal 3 14 6 2 12" xfId="8277"/>
    <cellStyle name="Normal 3 14 6 2 13" xfId="8278"/>
    <cellStyle name="Normal 3 14 6 2 14" xfId="8279"/>
    <cellStyle name="Normal 3 14 6 2 2" xfId="8280"/>
    <cellStyle name="Normal 3 14 6 2 3" xfId="8281"/>
    <cellStyle name="Normal 3 14 6 2 4" xfId="8282"/>
    <cellStyle name="Normal 3 14 6 2 5" xfId="8283"/>
    <cellStyle name="Normal 3 14 6 2 6" xfId="8284"/>
    <cellStyle name="Normal 3 14 6 2 7" xfId="8285"/>
    <cellStyle name="Normal 3 14 6 2 8" xfId="8286"/>
    <cellStyle name="Normal 3 14 6 2 9" xfId="8287"/>
    <cellStyle name="Normal 3 14 6 3" xfId="8288"/>
    <cellStyle name="Normal 3 14 6 4" xfId="8289"/>
    <cellStyle name="Normal 3 14 6 5" xfId="8290"/>
    <cellStyle name="Normal 3 14 6 6" xfId="8291"/>
    <cellStyle name="Normal 3 14 6 7" xfId="8292"/>
    <cellStyle name="Normal 3 14 6 8" xfId="8293"/>
    <cellStyle name="Normal 3 14 6 9" xfId="8294"/>
    <cellStyle name="Normal 3 14 7" xfId="8295"/>
    <cellStyle name="Normal 3 14 7 10" xfId="8296"/>
    <cellStyle name="Normal 3 14 7 11" xfId="8297"/>
    <cellStyle name="Normal 3 14 7 12" xfId="8298"/>
    <cellStyle name="Normal 3 14 7 13" xfId="8299"/>
    <cellStyle name="Normal 3 14 7 14" xfId="8300"/>
    <cellStyle name="Normal 3 14 7 15" xfId="8301"/>
    <cellStyle name="Normal 3 14 7 2" xfId="8302"/>
    <cellStyle name="Normal 3 14 7 2 10" xfId="8303"/>
    <cellStyle name="Normal 3 14 7 2 11" xfId="8304"/>
    <cellStyle name="Normal 3 14 7 2 12" xfId="8305"/>
    <cellStyle name="Normal 3 14 7 2 13" xfId="8306"/>
    <cellStyle name="Normal 3 14 7 2 14" xfId="8307"/>
    <cellStyle name="Normal 3 14 7 2 2" xfId="8308"/>
    <cellStyle name="Normal 3 14 7 2 3" xfId="8309"/>
    <cellStyle name="Normal 3 14 7 2 4" xfId="8310"/>
    <cellStyle name="Normal 3 14 7 2 5" xfId="8311"/>
    <cellStyle name="Normal 3 14 7 2 6" xfId="8312"/>
    <cellStyle name="Normal 3 14 7 2 7" xfId="8313"/>
    <cellStyle name="Normal 3 14 7 2 8" xfId="8314"/>
    <cellStyle name="Normal 3 14 7 2 9" xfId="8315"/>
    <cellStyle name="Normal 3 14 7 3" xfId="8316"/>
    <cellStyle name="Normal 3 14 7 4" xfId="8317"/>
    <cellStyle name="Normal 3 14 7 5" xfId="8318"/>
    <cellStyle name="Normal 3 14 7 6" xfId="8319"/>
    <cellStyle name="Normal 3 14 7 7" xfId="8320"/>
    <cellStyle name="Normal 3 14 7 8" xfId="8321"/>
    <cellStyle name="Normal 3 14 7 9" xfId="8322"/>
    <cellStyle name="Normal 3 14 8" xfId="8323"/>
    <cellStyle name="Normal 3 14 8 10" xfId="8324"/>
    <cellStyle name="Normal 3 14 8 11" xfId="8325"/>
    <cellStyle name="Normal 3 14 8 12" xfId="8326"/>
    <cellStyle name="Normal 3 14 8 13" xfId="8327"/>
    <cellStyle name="Normal 3 14 8 14" xfId="8328"/>
    <cellStyle name="Normal 3 14 8 15" xfId="8329"/>
    <cellStyle name="Normal 3 14 8 2" xfId="8330"/>
    <cellStyle name="Normal 3 14 8 2 10" xfId="8331"/>
    <cellStyle name="Normal 3 14 8 2 11" xfId="8332"/>
    <cellStyle name="Normal 3 14 8 2 12" xfId="8333"/>
    <cellStyle name="Normal 3 14 8 2 13" xfId="8334"/>
    <cellStyle name="Normal 3 14 8 2 14" xfId="8335"/>
    <cellStyle name="Normal 3 14 8 2 2" xfId="8336"/>
    <cellStyle name="Normal 3 14 8 2 3" xfId="8337"/>
    <cellStyle name="Normal 3 14 8 2 4" xfId="8338"/>
    <cellStyle name="Normal 3 14 8 2 5" xfId="8339"/>
    <cellStyle name="Normal 3 14 8 2 6" xfId="8340"/>
    <cellStyle name="Normal 3 14 8 2 7" xfId="8341"/>
    <cellStyle name="Normal 3 14 8 2 8" xfId="8342"/>
    <cellStyle name="Normal 3 14 8 2 9" xfId="8343"/>
    <cellStyle name="Normal 3 14 8 3" xfId="8344"/>
    <cellStyle name="Normal 3 14 8 4" xfId="8345"/>
    <cellStyle name="Normal 3 14 8 5" xfId="8346"/>
    <cellStyle name="Normal 3 14 8 6" xfId="8347"/>
    <cellStyle name="Normal 3 14 8 7" xfId="8348"/>
    <cellStyle name="Normal 3 14 8 8" xfId="8349"/>
    <cellStyle name="Normal 3 14 8 9" xfId="8350"/>
    <cellStyle name="Normal 3 14 9" xfId="8351"/>
    <cellStyle name="Normal 3 14 9 10" xfId="8352"/>
    <cellStyle name="Normal 3 14 9 11" xfId="8353"/>
    <cellStyle name="Normal 3 14 9 12" xfId="8354"/>
    <cellStyle name="Normal 3 14 9 13" xfId="8355"/>
    <cellStyle name="Normal 3 14 9 14" xfId="8356"/>
    <cellStyle name="Normal 3 14 9 2" xfId="8357"/>
    <cellStyle name="Normal 3 14 9 3" xfId="8358"/>
    <cellStyle name="Normal 3 14 9 4" xfId="8359"/>
    <cellStyle name="Normal 3 14 9 5" xfId="8360"/>
    <cellStyle name="Normal 3 14 9 6" xfId="8361"/>
    <cellStyle name="Normal 3 14 9 7" xfId="8362"/>
    <cellStyle name="Normal 3 14 9 8" xfId="8363"/>
    <cellStyle name="Normal 3 14 9 9" xfId="8364"/>
    <cellStyle name="Normal 3 15" xfId="8365"/>
    <cellStyle name="Normal 3 15 10" xfId="8366"/>
    <cellStyle name="Normal 3 15 10 10" xfId="8367"/>
    <cellStyle name="Normal 3 15 10 11" xfId="8368"/>
    <cellStyle name="Normal 3 15 10 12" xfId="8369"/>
    <cellStyle name="Normal 3 15 10 13" xfId="8370"/>
    <cellStyle name="Normal 3 15 10 14" xfId="8371"/>
    <cellStyle name="Normal 3 15 10 2" xfId="8372"/>
    <cellStyle name="Normal 3 15 10 3" xfId="8373"/>
    <cellStyle name="Normal 3 15 10 4" xfId="8374"/>
    <cellStyle name="Normal 3 15 10 5" xfId="8375"/>
    <cellStyle name="Normal 3 15 10 6" xfId="8376"/>
    <cellStyle name="Normal 3 15 10 7" xfId="8377"/>
    <cellStyle name="Normal 3 15 10 8" xfId="8378"/>
    <cellStyle name="Normal 3 15 10 9" xfId="8379"/>
    <cellStyle name="Normal 3 15 11" xfId="8380"/>
    <cellStyle name="Normal 3 15 11 10" xfId="8381"/>
    <cellStyle name="Normal 3 15 11 11" xfId="8382"/>
    <cellStyle name="Normal 3 15 11 12" xfId="8383"/>
    <cellStyle name="Normal 3 15 11 13" xfId="8384"/>
    <cellStyle name="Normal 3 15 11 14" xfId="8385"/>
    <cellStyle name="Normal 3 15 11 2" xfId="8386"/>
    <cellStyle name="Normal 3 15 11 3" xfId="8387"/>
    <cellStyle name="Normal 3 15 11 4" xfId="8388"/>
    <cellStyle name="Normal 3 15 11 5" xfId="8389"/>
    <cellStyle name="Normal 3 15 11 6" xfId="8390"/>
    <cellStyle name="Normal 3 15 11 7" xfId="8391"/>
    <cellStyle name="Normal 3 15 11 8" xfId="8392"/>
    <cellStyle name="Normal 3 15 11 9" xfId="8393"/>
    <cellStyle name="Normal 3 15 12" xfId="8394"/>
    <cellStyle name="Normal 3 15 12 10" xfId="8395"/>
    <cellStyle name="Normal 3 15 12 11" xfId="8396"/>
    <cellStyle name="Normal 3 15 12 12" xfId="8397"/>
    <cellStyle name="Normal 3 15 12 13" xfId="8398"/>
    <cellStyle name="Normal 3 15 12 14" xfId="8399"/>
    <cellStyle name="Normal 3 15 12 2" xfId="8400"/>
    <cellStyle name="Normal 3 15 12 3" xfId="8401"/>
    <cellStyle name="Normal 3 15 12 4" xfId="8402"/>
    <cellStyle name="Normal 3 15 12 5" xfId="8403"/>
    <cellStyle name="Normal 3 15 12 6" xfId="8404"/>
    <cellStyle name="Normal 3 15 12 7" xfId="8405"/>
    <cellStyle name="Normal 3 15 12 8" xfId="8406"/>
    <cellStyle name="Normal 3 15 12 9" xfId="8407"/>
    <cellStyle name="Normal 3 15 13" xfId="8408"/>
    <cellStyle name="Normal 3 15 13 10" xfId="8409"/>
    <cellStyle name="Normal 3 15 13 11" xfId="8410"/>
    <cellStyle name="Normal 3 15 13 12" xfId="8411"/>
    <cellStyle name="Normal 3 15 13 13" xfId="8412"/>
    <cellStyle name="Normal 3 15 13 14" xfId="8413"/>
    <cellStyle name="Normal 3 15 13 2" xfId="8414"/>
    <cellStyle name="Normal 3 15 13 3" xfId="8415"/>
    <cellStyle name="Normal 3 15 13 4" xfId="8416"/>
    <cellStyle name="Normal 3 15 13 5" xfId="8417"/>
    <cellStyle name="Normal 3 15 13 6" xfId="8418"/>
    <cellStyle name="Normal 3 15 13 7" xfId="8419"/>
    <cellStyle name="Normal 3 15 13 8" xfId="8420"/>
    <cellStyle name="Normal 3 15 13 9" xfId="8421"/>
    <cellStyle name="Normal 3 15 14" xfId="8422"/>
    <cellStyle name="Normal 3 15 14 10" xfId="8423"/>
    <cellStyle name="Normal 3 15 14 11" xfId="8424"/>
    <cellStyle name="Normal 3 15 14 12" xfId="8425"/>
    <cellStyle name="Normal 3 15 14 13" xfId="8426"/>
    <cellStyle name="Normal 3 15 14 14" xfId="8427"/>
    <cellStyle name="Normal 3 15 14 2" xfId="8428"/>
    <cellStyle name="Normal 3 15 14 3" xfId="8429"/>
    <cellStyle name="Normal 3 15 14 4" xfId="8430"/>
    <cellStyle name="Normal 3 15 14 5" xfId="8431"/>
    <cellStyle name="Normal 3 15 14 6" xfId="8432"/>
    <cellStyle name="Normal 3 15 14 7" xfId="8433"/>
    <cellStyle name="Normal 3 15 14 8" xfId="8434"/>
    <cellStyle name="Normal 3 15 14 9" xfId="8435"/>
    <cellStyle name="Normal 3 15 15" xfId="8436"/>
    <cellStyle name="Normal 3 15 16" xfId="8437"/>
    <cellStyle name="Normal 3 15 17" xfId="8438"/>
    <cellStyle name="Normal 3 15 17 10" xfId="8439"/>
    <cellStyle name="Normal 3 15 17 11" xfId="8440"/>
    <cellStyle name="Normal 3 15 17 12" xfId="8441"/>
    <cellStyle name="Normal 3 15 17 13" xfId="8442"/>
    <cellStyle name="Normal 3 15 17 14" xfId="8443"/>
    <cellStyle name="Normal 3 15 17 2" xfId="8444"/>
    <cellStyle name="Normal 3 15 17 3" xfId="8445"/>
    <cellStyle name="Normal 3 15 17 4" xfId="8446"/>
    <cellStyle name="Normal 3 15 17 5" xfId="8447"/>
    <cellStyle name="Normal 3 15 17 6" xfId="8448"/>
    <cellStyle name="Normal 3 15 17 7" xfId="8449"/>
    <cellStyle name="Normal 3 15 17 8" xfId="8450"/>
    <cellStyle name="Normal 3 15 17 9" xfId="8451"/>
    <cellStyle name="Normal 3 15 18" xfId="8452"/>
    <cellStyle name="Normal 3 15 18 10" xfId="8453"/>
    <cellStyle name="Normal 3 15 18 11" xfId="8454"/>
    <cellStyle name="Normal 3 15 18 12" xfId="8455"/>
    <cellStyle name="Normal 3 15 18 13" xfId="8456"/>
    <cellStyle name="Normal 3 15 18 14" xfId="8457"/>
    <cellStyle name="Normal 3 15 18 2" xfId="8458"/>
    <cellStyle name="Normal 3 15 18 3" xfId="8459"/>
    <cellStyle name="Normal 3 15 18 4" xfId="8460"/>
    <cellStyle name="Normal 3 15 18 5" xfId="8461"/>
    <cellStyle name="Normal 3 15 18 6" xfId="8462"/>
    <cellStyle name="Normal 3 15 18 7" xfId="8463"/>
    <cellStyle name="Normal 3 15 18 8" xfId="8464"/>
    <cellStyle name="Normal 3 15 18 9" xfId="8465"/>
    <cellStyle name="Normal 3 15 2" xfId="8466"/>
    <cellStyle name="Normal 3 15 2 10" xfId="8467"/>
    <cellStyle name="Normal 3 15 2 11" xfId="8468"/>
    <cellStyle name="Normal 3 15 2 12" xfId="8469"/>
    <cellStyle name="Normal 3 15 2 13" xfId="8470"/>
    <cellStyle name="Normal 3 15 2 14" xfId="8471"/>
    <cellStyle name="Normal 3 15 2 15" xfId="8472"/>
    <cellStyle name="Normal 3 15 2 16" xfId="8473"/>
    <cellStyle name="Normal 3 15 2 17" xfId="8474"/>
    <cellStyle name="Normal 3 15 2 2" xfId="8475"/>
    <cellStyle name="Normal 3 15 2 3" xfId="8476"/>
    <cellStyle name="Normal 3 15 2 4" xfId="8477"/>
    <cellStyle name="Normal 3 15 2 5" xfId="8478"/>
    <cellStyle name="Normal 3 15 2 6" xfId="8479"/>
    <cellStyle name="Normal 3 15 2 7" xfId="8480"/>
    <cellStyle name="Normal 3 15 2 8" xfId="8481"/>
    <cellStyle name="Normal 3 15 2 9" xfId="8482"/>
    <cellStyle name="Normal 3 15 3" xfId="8483"/>
    <cellStyle name="Normal 3 15 4" xfId="8484"/>
    <cellStyle name="Normal 3 15 5" xfId="8485"/>
    <cellStyle name="Normal 3 15 6" xfId="8486"/>
    <cellStyle name="Normal 3 15 6 10" xfId="8487"/>
    <cellStyle name="Normal 3 15 6 11" xfId="8488"/>
    <cellStyle name="Normal 3 15 6 12" xfId="8489"/>
    <cellStyle name="Normal 3 15 6 13" xfId="8490"/>
    <cellStyle name="Normal 3 15 6 14" xfId="8491"/>
    <cellStyle name="Normal 3 15 6 15" xfId="8492"/>
    <cellStyle name="Normal 3 15 6 2" xfId="8493"/>
    <cellStyle name="Normal 3 15 6 2 10" xfId="8494"/>
    <cellStyle name="Normal 3 15 6 2 11" xfId="8495"/>
    <cellStyle name="Normal 3 15 6 2 12" xfId="8496"/>
    <cellStyle name="Normal 3 15 6 2 13" xfId="8497"/>
    <cellStyle name="Normal 3 15 6 2 14" xfId="8498"/>
    <cellStyle name="Normal 3 15 6 2 2" xfId="8499"/>
    <cellStyle name="Normal 3 15 6 2 3" xfId="8500"/>
    <cellStyle name="Normal 3 15 6 2 4" xfId="8501"/>
    <cellStyle name="Normal 3 15 6 2 5" xfId="8502"/>
    <cellStyle name="Normal 3 15 6 2 6" xfId="8503"/>
    <cellStyle name="Normal 3 15 6 2 7" xfId="8504"/>
    <cellStyle name="Normal 3 15 6 2 8" xfId="8505"/>
    <cellStyle name="Normal 3 15 6 2 9" xfId="8506"/>
    <cellStyle name="Normal 3 15 6 3" xfId="8507"/>
    <cellStyle name="Normal 3 15 6 4" xfId="8508"/>
    <cellStyle name="Normal 3 15 6 5" xfId="8509"/>
    <cellStyle name="Normal 3 15 6 6" xfId="8510"/>
    <cellStyle name="Normal 3 15 6 7" xfId="8511"/>
    <cellStyle name="Normal 3 15 6 8" xfId="8512"/>
    <cellStyle name="Normal 3 15 6 9" xfId="8513"/>
    <cellStyle name="Normal 3 15 7" xfId="8514"/>
    <cellStyle name="Normal 3 15 7 10" xfId="8515"/>
    <cellStyle name="Normal 3 15 7 11" xfId="8516"/>
    <cellStyle name="Normal 3 15 7 12" xfId="8517"/>
    <cellStyle name="Normal 3 15 7 13" xfId="8518"/>
    <cellStyle name="Normal 3 15 7 14" xfId="8519"/>
    <cellStyle name="Normal 3 15 7 15" xfId="8520"/>
    <cellStyle name="Normal 3 15 7 2" xfId="8521"/>
    <cellStyle name="Normal 3 15 7 2 10" xfId="8522"/>
    <cellStyle name="Normal 3 15 7 2 11" xfId="8523"/>
    <cellStyle name="Normal 3 15 7 2 12" xfId="8524"/>
    <cellStyle name="Normal 3 15 7 2 13" xfId="8525"/>
    <cellStyle name="Normal 3 15 7 2 14" xfId="8526"/>
    <cellStyle name="Normal 3 15 7 2 2" xfId="8527"/>
    <cellStyle name="Normal 3 15 7 2 3" xfId="8528"/>
    <cellStyle name="Normal 3 15 7 2 4" xfId="8529"/>
    <cellStyle name="Normal 3 15 7 2 5" xfId="8530"/>
    <cellStyle name="Normal 3 15 7 2 6" xfId="8531"/>
    <cellStyle name="Normal 3 15 7 2 7" xfId="8532"/>
    <cellStyle name="Normal 3 15 7 2 8" xfId="8533"/>
    <cellStyle name="Normal 3 15 7 2 9" xfId="8534"/>
    <cellStyle name="Normal 3 15 7 3" xfId="8535"/>
    <cellStyle name="Normal 3 15 7 4" xfId="8536"/>
    <cellStyle name="Normal 3 15 7 5" xfId="8537"/>
    <cellStyle name="Normal 3 15 7 6" xfId="8538"/>
    <cellStyle name="Normal 3 15 7 7" xfId="8539"/>
    <cellStyle name="Normal 3 15 7 8" xfId="8540"/>
    <cellStyle name="Normal 3 15 7 9" xfId="8541"/>
    <cellStyle name="Normal 3 15 8" xfId="8542"/>
    <cellStyle name="Normal 3 15 8 10" xfId="8543"/>
    <cellStyle name="Normal 3 15 8 11" xfId="8544"/>
    <cellStyle name="Normal 3 15 8 12" xfId="8545"/>
    <cellStyle name="Normal 3 15 8 13" xfId="8546"/>
    <cellStyle name="Normal 3 15 8 14" xfId="8547"/>
    <cellStyle name="Normal 3 15 8 15" xfId="8548"/>
    <cellStyle name="Normal 3 15 8 2" xfId="8549"/>
    <cellStyle name="Normal 3 15 8 2 10" xfId="8550"/>
    <cellStyle name="Normal 3 15 8 2 11" xfId="8551"/>
    <cellStyle name="Normal 3 15 8 2 12" xfId="8552"/>
    <cellStyle name="Normal 3 15 8 2 13" xfId="8553"/>
    <cellStyle name="Normal 3 15 8 2 14" xfId="8554"/>
    <cellStyle name="Normal 3 15 8 2 2" xfId="8555"/>
    <cellStyle name="Normal 3 15 8 2 3" xfId="8556"/>
    <cellStyle name="Normal 3 15 8 2 4" xfId="8557"/>
    <cellStyle name="Normal 3 15 8 2 5" xfId="8558"/>
    <cellStyle name="Normal 3 15 8 2 6" xfId="8559"/>
    <cellStyle name="Normal 3 15 8 2 7" xfId="8560"/>
    <cellStyle name="Normal 3 15 8 2 8" xfId="8561"/>
    <cellStyle name="Normal 3 15 8 2 9" xfId="8562"/>
    <cellStyle name="Normal 3 15 8 3" xfId="8563"/>
    <cellStyle name="Normal 3 15 8 4" xfId="8564"/>
    <cellStyle name="Normal 3 15 8 5" xfId="8565"/>
    <cellStyle name="Normal 3 15 8 6" xfId="8566"/>
    <cellStyle name="Normal 3 15 8 7" xfId="8567"/>
    <cellStyle name="Normal 3 15 8 8" xfId="8568"/>
    <cellStyle name="Normal 3 15 8 9" xfId="8569"/>
    <cellStyle name="Normal 3 15 9" xfId="8570"/>
    <cellStyle name="Normal 3 15 9 10" xfId="8571"/>
    <cellStyle name="Normal 3 15 9 11" xfId="8572"/>
    <cellStyle name="Normal 3 15 9 12" xfId="8573"/>
    <cellStyle name="Normal 3 15 9 13" xfId="8574"/>
    <cellStyle name="Normal 3 15 9 14" xfId="8575"/>
    <cellStyle name="Normal 3 15 9 2" xfId="8576"/>
    <cellStyle name="Normal 3 15 9 3" xfId="8577"/>
    <cellStyle name="Normal 3 15 9 4" xfId="8578"/>
    <cellStyle name="Normal 3 15 9 5" xfId="8579"/>
    <cellStyle name="Normal 3 15 9 6" xfId="8580"/>
    <cellStyle name="Normal 3 15 9 7" xfId="8581"/>
    <cellStyle name="Normal 3 15 9 8" xfId="8582"/>
    <cellStyle name="Normal 3 15 9 9" xfId="8583"/>
    <cellStyle name="Normal 3 16" xfId="8584"/>
    <cellStyle name="Normal 3 16 10" xfId="8585"/>
    <cellStyle name="Normal 3 16 10 10" xfId="8586"/>
    <cellStyle name="Normal 3 16 10 11" xfId="8587"/>
    <cellStyle name="Normal 3 16 10 12" xfId="8588"/>
    <cellStyle name="Normal 3 16 10 13" xfId="8589"/>
    <cellStyle name="Normal 3 16 10 14" xfId="8590"/>
    <cellStyle name="Normal 3 16 10 2" xfId="8591"/>
    <cellStyle name="Normal 3 16 10 3" xfId="8592"/>
    <cellStyle name="Normal 3 16 10 4" xfId="8593"/>
    <cellStyle name="Normal 3 16 10 5" xfId="8594"/>
    <cellStyle name="Normal 3 16 10 6" xfId="8595"/>
    <cellStyle name="Normal 3 16 10 7" xfId="8596"/>
    <cellStyle name="Normal 3 16 10 8" xfId="8597"/>
    <cellStyle name="Normal 3 16 10 9" xfId="8598"/>
    <cellStyle name="Normal 3 16 11" xfId="8599"/>
    <cellStyle name="Normal 3 16 11 10" xfId="8600"/>
    <cellStyle name="Normal 3 16 11 11" xfId="8601"/>
    <cellStyle name="Normal 3 16 11 12" xfId="8602"/>
    <cellStyle name="Normal 3 16 11 13" xfId="8603"/>
    <cellStyle name="Normal 3 16 11 14" xfId="8604"/>
    <cellStyle name="Normal 3 16 11 2" xfId="8605"/>
    <cellStyle name="Normal 3 16 11 3" xfId="8606"/>
    <cellStyle name="Normal 3 16 11 4" xfId="8607"/>
    <cellStyle name="Normal 3 16 11 5" xfId="8608"/>
    <cellStyle name="Normal 3 16 11 6" xfId="8609"/>
    <cellStyle name="Normal 3 16 11 7" xfId="8610"/>
    <cellStyle name="Normal 3 16 11 8" xfId="8611"/>
    <cellStyle name="Normal 3 16 11 9" xfId="8612"/>
    <cellStyle name="Normal 3 16 12" xfId="8613"/>
    <cellStyle name="Normal 3 16 12 10" xfId="8614"/>
    <cellStyle name="Normal 3 16 12 11" xfId="8615"/>
    <cellStyle name="Normal 3 16 12 12" xfId="8616"/>
    <cellStyle name="Normal 3 16 12 13" xfId="8617"/>
    <cellStyle name="Normal 3 16 12 14" xfId="8618"/>
    <cellStyle name="Normal 3 16 12 2" xfId="8619"/>
    <cellStyle name="Normal 3 16 12 3" xfId="8620"/>
    <cellStyle name="Normal 3 16 12 4" xfId="8621"/>
    <cellStyle name="Normal 3 16 12 5" xfId="8622"/>
    <cellStyle name="Normal 3 16 12 6" xfId="8623"/>
    <cellStyle name="Normal 3 16 12 7" xfId="8624"/>
    <cellStyle name="Normal 3 16 12 8" xfId="8625"/>
    <cellStyle name="Normal 3 16 12 9" xfId="8626"/>
    <cellStyle name="Normal 3 16 13" xfId="8627"/>
    <cellStyle name="Normal 3 16 13 10" xfId="8628"/>
    <cellStyle name="Normal 3 16 13 11" xfId="8629"/>
    <cellStyle name="Normal 3 16 13 12" xfId="8630"/>
    <cellStyle name="Normal 3 16 13 13" xfId="8631"/>
    <cellStyle name="Normal 3 16 13 14" xfId="8632"/>
    <cellStyle name="Normal 3 16 13 2" xfId="8633"/>
    <cellStyle name="Normal 3 16 13 3" xfId="8634"/>
    <cellStyle name="Normal 3 16 13 4" xfId="8635"/>
    <cellStyle name="Normal 3 16 13 5" xfId="8636"/>
    <cellStyle name="Normal 3 16 13 6" xfId="8637"/>
    <cellStyle name="Normal 3 16 13 7" xfId="8638"/>
    <cellStyle name="Normal 3 16 13 8" xfId="8639"/>
    <cellStyle name="Normal 3 16 13 9" xfId="8640"/>
    <cellStyle name="Normal 3 16 14" xfId="8641"/>
    <cellStyle name="Normal 3 16 14 10" xfId="8642"/>
    <cellStyle name="Normal 3 16 14 11" xfId="8643"/>
    <cellStyle name="Normal 3 16 14 12" xfId="8644"/>
    <cellStyle name="Normal 3 16 14 13" xfId="8645"/>
    <cellStyle name="Normal 3 16 14 14" xfId="8646"/>
    <cellStyle name="Normal 3 16 14 2" xfId="8647"/>
    <cellStyle name="Normal 3 16 14 3" xfId="8648"/>
    <cellStyle name="Normal 3 16 14 4" xfId="8649"/>
    <cellStyle name="Normal 3 16 14 5" xfId="8650"/>
    <cellStyle name="Normal 3 16 14 6" xfId="8651"/>
    <cellStyle name="Normal 3 16 14 7" xfId="8652"/>
    <cellStyle name="Normal 3 16 14 8" xfId="8653"/>
    <cellStyle name="Normal 3 16 14 9" xfId="8654"/>
    <cellStyle name="Normal 3 16 15" xfId="8655"/>
    <cellStyle name="Normal 3 16 16" xfId="8656"/>
    <cellStyle name="Normal 3 16 17" xfId="8657"/>
    <cellStyle name="Normal 3 16 17 10" xfId="8658"/>
    <cellStyle name="Normal 3 16 17 11" xfId="8659"/>
    <cellStyle name="Normal 3 16 17 12" xfId="8660"/>
    <cellStyle name="Normal 3 16 17 13" xfId="8661"/>
    <cellStyle name="Normal 3 16 17 14" xfId="8662"/>
    <cellStyle name="Normal 3 16 17 2" xfId="8663"/>
    <cellStyle name="Normal 3 16 17 3" xfId="8664"/>
    <cellStyle name="Normal 3 16 17 4" xfId="8665"/>
    <cellStyle name="Normal 3 16 17 5" xfId="8666"/>
    <cellStyle name="Normal 3 16 17 6" xfId="8667"/>
    <cellStyle name="Normal 3 16 17 7" xfId="8668"/>
    <cellStyle name="Normal 3 16 17 8" xfId="8669"/>
    <cellStyle name="Normal 3 16 17 9" xfId="8670"/>
    <cellStyle name="Normal 3 16 18" xfId="8671"/>
    <cellStyle name="Normal 3 16 18 10" xfId="8672"/>
    <cellStyle name="Normal 3 16 18 11" xfId="8673"/>
    <cellStyle name="Normal 3 16 18 12" xfId="8674"/>
    <cellStyle name="Normal 3 16 18 13" xfId="8675"/>
    <cellStyle name="Normal 3 16 18 14" xfId="8676"/>
    <cellStyle name="Normal 3 16 18 2" xfId="8677"/>
    <cellStyle name="Normal 3 16 18 3" xfId="8678"/>
    <cellStyle name="Normal 3 16 18 4" xfId="8679"/>
    <cellStyle name="Normal 3 16 18 5" xfId="8680"/>
    <cellStyle name="Normal 3 16 18 6" xfId="8681"/>
    <cellStyle name="Normal 3 16 18 7" xfId="8682"/>
    <cellStyle name="Normal 3 16 18 8" xfId="8683"/>
    <cellStyle name="Normal 3 16 18 9" xfId="8684"/>
    <cellStyle name="Normal 3 16 2" xfId="8685"/>
    <cellStyle name="Normal 3 16 2 10" xfId="8686"/>
    <cellStyle name="Normal 3 16 2 11" xfId="8687"/>
    <cellStyle name="Normal 3 16 2 12" xfId="8688"/>
    <cellStyle name="Normal 3 16 2 13" xfId="8689"/>
    <cellStyle name="Normal 3 16 2 14" xfId="8690"/>
    <cellStyle name="Normal 3 16 2 15" xfId="8691"/>
    <cellStyle name="Normal 3 16 2 16" xfId="8692"/>
    <cellStyle name="Normal 3 16 2 17" xfId="8693"/>
    <cellStyle name="Normal 3 16 2 2" xfId="8694"/>
    <cellStyle name="Normal 3 16 2 3" xfId="8695"/>
    <cellStyle name="Normal 3 16 2 4" xfId="8696"/>
    <cellStyle name="Normal 3 16 2 5" xfId="8697"/>
    <cellStyle name="Normal 3 16 2 6" xfId="8698"/>
    <cellStyle name="Normal 3 16 2 7" xfId="8699"/>
    <cellStyle name="Normal 3 16 2 8" xfId="8700"/>
    <cellStyle name="Normal 3 16 2 9" xfId="8701"/>
    <cellStyle name="Normal 3 16 3" xfId="8702"/>
    <cellStyle name="Normal 3 16 4" xfId="8703"/>
    <cellStyle name="Normal 3 16 5" xfId="8704"/>
    <cellStyle name="Normal 3 16 6" xfId="8705"/>
    <cellStyle name="Normal 3 16 6 10" xfId="8706"/>
    <cellStyle name="Normal 3 16 6 11" xfId="8707"/>
    <cellStyle name="Normal 3 16 6 12" xfId="8708"/>
    <cellStyle name="Normal 3 16 6 13" xfId="8709"/>
    <cellStyle name="Normal 3 16 6 14" xfId="8710"/>
    <cellStyle name="Normal 3 16 6 15" xfId="8711"/>
    <cellStyle name="Normal 3 16 6 2" xfId="8712"/>
    <cellStyle name="Normal 3 16 6 2 10" xfId="8713"/>
    <cellStyle name="Normal 3 16 6 2 11" xfId="8714"/>
    <cellStyle name="Normal 3 16 6 2 12" xfId="8715"/>
    <cellStyle name="Normal 3 16 6 2 13" xfId="8716"/>
    <cellStyle name="Normal 3 16 6 2 14" xfId="8717"/>
    <cellStyle name="Normal 3 16 6 2 2" xfId="8718"/>
    <cellStyle name="Normal 3 16 6 2 3" xfId="8719"/>
    <cellStyle name="Normal 3 16 6 2 4" xfId="8720"/>
    <cellStyle name="Normal 3 16 6 2 5" xfId="8721"/>
    <cellStyle name="Normal 3 16 6 2 6" xfId="8722"/>
    <cellStyle name="Normal 3 16 6 2 7" xfId="8723"/>
    <cellStyle name="Normal 3 16 6 2 8" xfId="8724"/>
    <cellStyle name="Normal 3 16 6 2 9" xfId="8725"/>
    <cellStyle name="Normal 3 16 6 3" xfId="8726"/>
    <cellStyle name="Normal 3 16 6 4" xfId="8727"/>
    <cellStyle name="Normal 3 16 6 5" xfId="8728"/>
    <cellStyle name="Normal 3 16 6 6" xfId="8729"/>
    <cellStyle name="Normal 3 16 6 7" xfId="8730"/>
    <cellStyle name="Normal 3 16 6 8" xfId="8731"/>
    <cellStyle name="Normal 3 16 6 9" xfId="8732"/>
    <cellStyle name="Normal 3 16 7" xfId="8733"/>
    <cellStyle name="Normal 3 16 7 10" xfId="8734"/>
    <cellStyle name="Normal 3 16 7 11" xfId="8735"/>
    <cellStyle name="Normal 3 16 7 12" xfId="8736"/>
    <cellStyle name="Normal 3 16 7 13" xfId="8737"/>
    <cellStyle name="Normal 3 16 7 14" xfId="8738"/>
    <cellStyle name="Normal 3 16 7 15" xfId="8739"/>
    <cellStyle name="Normal 3 16 7 2" xfId="8740"/>
    <cellStyle name="Normal 3 16 7 2 10" xfId="8741"/>
    <cellStyle name="Normal 3 16 7 2 11" xfId="8742"/>
    <cellStyle name="Normal 3 16 7 2 12" xfId="8743"/>
    <cellStyle name="Normal 3 16 7 2 13" xfId="8744"/>
    <cellStyle name="Normal 3 16 7 2 14" xfId="8745"/>
    <cellStyle name="Normal 3 16 7 2 2" xfId="8746"/>
    <cellStyle name="Normal 3 16 7 2 3" xfId="8747"/>
    <cellStyle name="Normal 3 16 7 2 4" xfId="8748"/>
    <cellStyle name="Normal 3 16 7 2 5" xfId="8749"/>
    <cellStyle name="Normal 3 16 7 2 6" xfId="8750"/>
    <cellStyle name="Normal 3 16 7 2 7" xfId="8751"/>
    <cellStyle name="Normal 3 16 7 2 8" xfId="8752"/>
    <cellStyle name="Normal 3 16 7 2 9" xfId="8753"/>
    <cellStyle name="Normal 3 16 7 3" xfId="8754"/>
    <cellStyle name="Normal 3 16 7 4" xfId="8755"/>
    <cellStyle name="Normal 3 16 7 5" xfId="8756"/>
    <cellStyle name="Normal 3 16 7 6" xfId="8757"/>
    <cellStyle name="Normal 3 16 7 7" xfId="8758"/>
    <cellStyle name="Normal 3 16 7 8" xfId="8759"/>
    <cellStyle name="Normal 3 16 7 9" xfId="8760"/>
    <cellStyle name="Normal 3 16 8" xfId="8761"/>
    <cellStyle name="Normal 3 16 8 10" xfId="8762"/>
    <cellStyle name="Normal 3 16 8 11" xfId="8763"/>
    <cellStyle name="Normal 3 16 8 12" xfId="8764"/>
    <cellStyle name="Normal 3 16 8 13" xfId="8765"/>
    <cellStyle name="Normal 3 16 8 14" xfId="8766"/>
    <cellStyle name="Normal 3 16 8 15" xfId="8767"/>
    <cellStyle name="Normal 3 16 8 2" xfId="8768"/>
    <cellStyle name="Normal 3 16 8 2 10" xfId="8769"/>
    <cellStyle name="Normal 3 16 8 2 11" xfId="8770"/>
    <cellStyle name="Normal 3 16 8 2 12" xfId="8771"/>
    <cellStyle name="Normal 3 16 8 2 13" xfId="8772"/>
    <cellStyle name="Normal 3 16 8 2 14" xfId="8773"/>
    <cellStyle name="Normal 3 16 8 2 2" xfId="8774"/>
    <cellStyle name="Normal 3 16 8 2 3" xfId="8775"/>
    <cellStyle name="Normal 3 16 8 2 4" xfId="8776"/>
    <cellStyle name="Normal 3 16 8 2 5" xfId="8777"/>
    <cellStyle name="Normal 3 16 8 2 6" xfId="8778"/>
    <cellStyle name="Normal 3 16 8 2 7" xfId="8779"/>
    <cellStyle name="Normal 3 16 8 2 8" xfId="8780"/>
    <cellStyle name="Normal 3 16 8 2 9" xfId="8781"/>
    <cellStyle name="Normal 3 16 8 3" xfId="8782"/>
    <cellStyle name="Normal 3 16 8 4" xfId="8783"/>
    <cellStyle name="Normal 3 16 8 5" xfId="8784"/>
    <cellStyle name="Normal 3 16 8 6" xfId="8785"/>
    <cellStyle name="Normal 3 16 8 7" xfId="8786"/>
    <cellStyle name="Normal 3 16 8 8" xfId="8787"/>
    <cellStyle name="Normal 3 16 8 9" xfId="8788"/>
    <cellStyle name="Normal 3 16 9" xfId="8789"/>
    <cellStyle name="Normal 3 16 9 10" xfId="8790"/>
    <cellStyle name="Normal 3 16 9 11" xfId="8791"/>
    <cellStyle name="Normal 3 16 9 12" xfId="8792"/>
    <cellStyle name="Normal 3 16 9 13" xfId="8793"/>
    <cellStyle name="Normal 3 16 9 14" xfId="8794"/>
    <cellStyle name="Normal 3 16 9 2" xfId="8795"/>
    <cellStyle name="Normal 3 16 9 3" xfId="8796"/>
    <cellStyle name="Normal 3 16 9 4" xfId="8797"/>
    <cellStyle name="Normal 3 16 9 5" xfId="8798"/>
    <cellStyle name="Normal 3 16 9 6" xfId="8799"/>
    <cellStyle name="Normal 3 16 9 7" xfId="8800"/>
    <cellStyle name="Normal 3 16 9 8" xfId="8801"/>
    <cellStyle name="Normal 3 16 9 9" xfId="8802"/>
    <cellStyle name="Normal 3 17" xfId="8803"/>
    <cellStyle name="Normal 3 17 10" xfId="8804"/>
    <cellStyle name="Normal 3 17 10 10" xfId="8805"/>
    <cellStyle name="Normal 3 17 10 11" xfId="8806"/>
    <cellStyle name="Normal 3 17 10 12" xfId="8807"/>
    <cellStyle name="Normal 3 17 10 13" xfId="8808"/>
    <cellStyle name="Normal 3 17 10 14" xfId="8809"/>
    <cellStyle name="Normal 3 17 10 2" xfId="8810"/>
    <cellStyle name="Normal 3 17 10 3" xfId="8811"/>
    <cellStyle name="Normal 3 17 10 4" xfId="8812"/>
    <cellStyle name="Normal 3 17 10 5" xfId="8813"/>
    <cellStyle name="Normal 3 17 10 6" xfId="8814"/>
    <cellStyle name="Normal 3 17 10 7" xfId="8815"/>
    <cellStyle name="Normal 3 17 10 8" xfId="8816"/>
    <cellStyle name="Normal 3 17 10 9" xfId="8817"/>
    <cellStyle name="Normal 3 17 11" xfId="8818"/>
    <cellStyle name="Normal 3 17 11 10" xfId="8819"/>
    <cellStyle name="Normal 3 17 11 11" xfId="8820"/>
    <cellStyle name="Normal 3 17 11 12" xfId="8821"/>
    <cellStyle name="Normal 3 17 11 13" xfId="8822"/>
    <cellStyle name="Normal 3 17 11 14" xfId="8823"/>
    <cellStyle name="Normal 3 17 11 2" xfId="8824"/>
    <cellStyle name="Normal 3 17 11 3" xfId="8825"/>
    <cellStyle name="Normal 3 17 11 4" xfId="8826"/>
    <cellStyle name="Normal 3 17 11 5" xfId="8827"/>
    <cellStyle name="Normal 3 17 11 6" xfId="8828"/>
    <cellStyle name="Normal 3 17 11 7" xfId="8829"/>
    <cellStyle name="Normal 3 17 11 8" xfId="8830"/>
    <cellStyle name="Normal 3 17 11 9" xfId="8831"/>
    <cellStyle name="Normal 3 17 12" xfId="8832"/>
    <cellStyle name="Normal 3 17 12 10" xfId="8833"/>
    <cellStyle name="Normal 3 17 12 11" xfId="8834"/>
    <cellStyle name="Normal 3 17 12 12" xfId="8835"/>
    <cellStyle name="Normal 3 17 12 13" xfId="8836"/>
    <cellStyle name="Normal 3 17 12 14" xfId="8837"/>
    <cellStyle name="Normal 3 17 12 2" xfId="8838"/>
    <cellStyle name="Normal 3 17 12 3" xfId="8839"/>
    <cellStyle name="Normal 3 17 12 4" xfId="8840"/>
    <cellStyle name="Normal 3 17 12 5" xfId="8841"/>
    <cellStyle name="Normal 3 17 12 6" xfId="8842"/>
    <cellStyle name="Normal 3 17 12 7" xfId="8843"/>
    <cellStyle name="Normal 3 17 12 8" xfId="8844"/>
    <cellStyle name="Normal 3 17 12 9" xfId="8845"/>
    <cellStyle name="Normal 3 17 13" xfId="8846"/>
    <cellStyle name="Normal 3 17 13 10" xfId="8847"/>
    <cellStyle name="Normal 3 17 13 11" xfId="8848"/>
    <cellStyle name="Normal 3 17 13 12" xfId="8849"/>
    <cellStyle name="Normal 3 17 13 13" xfId="8850"/>
    <cellStyle name="Normal 3 17 13 14" xfId="8851"/>
    <cellStyle name="Normal 3 17 13 2" xfId="8852"/>
    <cellStyle name="Normal 3 17 13 3" xfId="8853"/>
    <cellStyle name="Normal 3 17 13 4" xfId="8854"/>
    <cellStyle name="Normal 3 17 13 5" xfId="8855"/>
    <cellStyle name="Normal 3 17 13 6" xfId="8856"/>
    <cellStyle name="Normal 3 17 13 7" xfId="8857"/>
    <cellStyle name="Normal 3 17 13 8" xfId="8858"/>
    <cellStyle name="Normal 3 17 13 9" xfId="8859"/>
    <cellStyle name="Normal 3 17 14" xfId="8860"/>
    <cellStyle name="Normal 3 17 14 10" xfId="8861"/>
    <cellStyle name="Normal 3 17 14 11" xfId="8862"/>
    <cellStyle name="Normal 3 17 14 12" xfId="8863"/>
    <cellStyle name="Normal 3 17 14 13" xfId="8864"/>
    <cellStyle name="Normal 3 17 14 14" xfId="8865"/>
    <cellStyle name="Normal 3 17 14 2" xfId="8866"/>
    <cellStyle name="Normal 3 17 14 3" xfId="8867"/>
    <cellStyle name="Normal 3 17 14 4" xfId="8868"/>
    <cellStyle name="Normal 3 17 14 5" xfId="8869"/>
    <cellStyle name="Normal 3 17 14 6" xfId="8870"/>
    <cellStyle name="Normal 3 17 14 7" xfId="8871"/>
    <cellStyle name="Normal 3 17 14 8" xfId="8872"/>
    <cellStyle name="Normal 3 17 14 9" xfId="8873"/>
    <cellStyle name="Normal 3 17 15" xfId="8874"/>
    <cellStyle name="Normal 3 17 16" xfId="8875"/>
    <cellStyle name="Normal 3 17 17" xfId="8876"/>
    <cellStyle name="Normal 3 17 17 10" xfId="8877"/>
    <cellStyle name="Normal 3 17 17 11" xfId="8878"/>
    <cellStyle name="Normal 3 17 17 12" xfId="8879"/>
    <cellStyle name="Normal 3 17 17 13" xfId="8880"/>
    <cellStyle name="Normal 3 17 17 14" xfId="8881"/>
    <cellStyle name="Normal 3 17 17 2" xfId="8882"/>
    <cellStyle name="Normal 3 17 17 3" xfId="8883"/>
    <cellStyle name="Normal 3 17 17 4" xfId="8884"/>
    <cellStyle name="Normal 3 17 17 5" xfId="8885"/>
    <cellStyle name="Normal 3 17 17 6" xfId="8886"/>
    <cellStyle name="Normal 3 17 17 7" xfId="8887"/>
    <cellStyle name="Normal 3 17 17 8" xfId="8888"/>
    <cellStyle name="Normal 3 17 17 9" xfId="8889"/>
    <cellStyle name="Normal 3 17 18" xfId="8890"/>
    <cellStyle name="Normal 3 17 18 10" xfId="8891"/>
    <cellStyle name="Normal 3 17 18 11" xfId="8892"/>
    <cellStyle name="Normal 3 17 18 12" xfId="8893"/>
    <cellStyle name="Normal 3 17 18 13" xfId="8894"/>
    <cellStyle name="Normal 3 17 18 14" xfId="8895"/>
    <cellStyle name="Normal 3 17 18 2" xfId="8896"/>
    <cellStyle name="Normal 3 17 18 3" xfId="8897"/>
    <cellStyle name="Normal 3 17 18 4" xfId="8898"/>
    <cellStyle name="Normal 3 17 18 5" xfId="8899"/>
    <cellStyle name="Normal 3 17 18 6" xfId="8900"/>
    <cellStyle name="Normal 3 17 18 7" xfId="8901"/>
    <cellStyle name="Normal 3 17 18 8" xfId="8902"/>
    <cellStyle name="Normal 3 17 18 9" xfId="8903"/>
    <cellStyle name="Normal 3 17 2" xfId="8904"/>
    <cellStyle name="Normal 3 17 2 10" xfId="8905"/>
    <cellStyle name="Normal 3 17 2 11" xfId="8906"/>
    <cellStyle name="Normal 3 17 2 12" xfId="8907"/>
    <cellStyle name="Normal 3 17 2 13" xfId="8908"/>
    <cellStyle name="Normal 3 17 2 14" xfId="8909"/>
    <cellStyle name="Normal 3 17 2 15" xfId="8910"/>
    <cellStyle name="Normal 3 17 2 16" xfId="8911"/>
    <cellStyle name="Normal 3 17 2 17" xfId="8912"/>
    <cellStyle name="Normal 3 17 2 2" xfId="8913"/>
    <cellStyle name="Normal 3 17 2 3" xfId="8914"/>
    <cellStyle name="Normal 3 17 2 4" xfId="8915"/>
    <cellStyle name="Normal 3 17 2 5" xfId="8916"/>
    <cellStyle name="Normal 3 17 2 6" xfId="8917"/>
    <cellStyle name="Normal 3 17 2 7" xfId="8918"/>
    <cellStyle name="Normal 3 17 2 8" xfId="8919"/>
    <cellStyle name="Normal 3 17 2 9" xfId="8920"/>
    <cellStyle name="Normal 3 17 3" xfId="8921"/>
    <cellStyle name="Normal 3 17 4" xfId="8922"/>
    <cellStyle name="Normal 3 17 5" xfId="8923"/>
    <cellStyle name="Normal 3 17 6" xfId="8924"/>
    <cellStyle name="Normal 3 17 6 10" xfId="8925"/>
    <cellStyle name="Normal 3 17 6 11" xfId="8926"/>
    <cellStyle name="Normal 3 17 6 12" xfId="8927"/>
    <cellStyle name="Normal 3 17 6 13" xfId="8928"/>
    <cellStyle name="Normal 3 17 6 14" xfId="8929"/>
    <cellStyle name="Normal 3 17 6 15" xfId="8930"/>
    <cellStyle name="Normal 3 17 6 2" xfId="8931"/>
    <cellStyle name="Normal 3 17 6 2 10" xfId="8932"/>
    <cellStyle name="Normal 3 17 6 2 11" xfId="8933"/>
    <cellStyle name="Normal 3 17 6 2 12" xfId="8934"/>
    <cellStyle name="Normal 3 17 6 2 13" xfId="8935"/>
    <cellStyle name="Normal 3 17 6 2 14" xfId="8936"/>
    <cellStyle name="Normal 3 17 6 2 2" xfId="8937"/>
    <cellStyle name="Normal 3 17 6 2 3" xfId="8938"/>
    <cellStyle name="Normal 3 17 6 2 4" xfId="8939"/>
    <cellStyle name="Normal 3 17 6 2 5" xfId="8940"/>
    <cellStyle name="Normal 3 17 6 2 6" xfId="8941"/>
    <cellStyle name="Normal 3 17 6 2 7" xfId="8942"/>
    <cellStyle name="Normal 3 17 6 2 8" xfId="8943"/>
    <cellStyle name="Normal 3 17 6 2 9" xfId="8944"/>
    <cellStyle name="Normal 3 17 6 3" xfId="8945"/>
    <cellStyle name="Normal 3 17 6 4" xfId="8946"/>
    <cellStyle name="Normal 3 17 6 5" xfId="8947"/>
    <cellStyle name="Normal 3 17 6 6" xfId="8948"/>
    <cellStyle name="Normal 3 17 6 7" xfId="8949"/>
    <cellStyle name="Normal 3 17 6 8" xfId="8950"/>
    <cellStyle name="Normal 3 17 6 9" xfId="8951"/>
    <cellStyle name="Normal 3 17 7" xfId="8952"/>
    <cellStyle name="Normal 3 17 7 10" xfId="8953"/>
    <cellStyle name="Normal 3 17 7 11" xfId="8954"/>
    <cellStyle name="Normal 3 17 7 12" xfId="8955"/>
    <cellStyle name="Normal 3 17 7 13" xfId="8956"/>
    <cellStyle name="Normal 3 17 7 14" xfId="8957"/>
    <cellStyle name="Normal 3 17 7 15" xfId="8958"/>
    <cellStyle name="Normal 3 17 7 2" xfId="8959"/>
    <cellStyle name="Normal 3 17 7 2 10" xfId="8960"/>
    <cellStyle name="Normal 3 17 7 2 11" xfId="8961"/>
    <cellStyle name="Normal 3 17 7 2 12" xfId="8962"/>
    <cellStyle name="Normal 3 17 7 2 13" xfId="8963"/>
    <cellStyle name="Normal 3 17 7 2 14" xfId="8964"/>
    <cellStyle name="Normal 3 17 7 2 2" xfId="8965"/>
    <cellStyle name="Normal 3 17 7 2 3" xfId="8966"/>
    <cellStyle name="Normal 3 17 7 2 4" xfId="8967"/>
    <cellStyle name="Normal 3 17 7 2 5" xfId="8968"/>
    <cellStyle name="Normal 3 17 7 2 6" xfId="8969"/>
    <cellStyle name="Normal 3 17 7 2 7" xfId="8970"/>
    <cellStyle name="Normal 3 17 7 2 8" xfId="8971"/>
    <cellStyle name="Normal 3 17 7 2 9" xfId="8972"/>
    <cellStyle name="Normal 3 17 7 3" xfId="8973"/>
    <cellStyle name="Normal 3 17 7 4" xfId="8974"/>
    <cellStyle name="Normal 3 17 7 5" xfId="8975"/>
    <cellStyle name="Normal 3 17 7 6" xfId="8976"/>
    <cellStyle name="Normal 3 17 7 7" xfId="8977"/>
    <cellStyle name="Normal 3 17 7 8" xfId="8978"/>
    <cellStyle name="Normal 3 17 7 9" xfId="8979"/>
    <cellStyle name="Normal 3 17 8" xfId="8980"/>
    <cellStyle name="Normal 3 17 8 10" xfId="8981"/>
    <cellStyle name="Normal 3 17 8 11" xfId="8982"/>
    <cellStyle name="Normal 3 17 8 12" xfId="8983"/>
    <cellStyle name="Normal 3 17 8 13" xfId="8984"/>
    <cellStyle name="Normal 3 17 8 14" xfId="8985"/>
    <cellStyle name="Normal 3 17 8 15" xfId="8986"/>
    <cellStyle name="Normal 3 17 8 2" xfId="8987"/>
    <cellStyle name="Normal 3 17 8 2 10" xfId="8988"/>
    <cellStyle name="Normal 3 17 8 2 11" xfId="8989"/>
    <cellStyle name="Normal 3 17 8 2 12" xfId="8990"/>
    <cellStyle name="Normal 3 17 8 2 13" xfId="8991"/>
    <cellStyle name="Normal 3 17 8 2 14" xfId="8992"/>
    <cellStyle name="Normal 3 17 8 2 2" xfId="8993"/>
    <cellStyle name="Normal 3 17 8 2 3" xfId="8994"/>
    <cellStyle name="Normal 3 17 8 2 4" xfId="8995"/>
    <cellStyle name="Normal 3 17 8 2 5" xfId="8996"/>
    <cellStyle name="Normal 3 17 8 2 6" xfId="8997"/>
    <cellStyle name="Normal 3 17 8 2 7" xfId="8998"/>
    <cellStyle name="Normal 3 17 8 2 8" xfId="8999"/>
    <cellStyle name="Normal 3 17 8 2 9" xfId="9000"/>
    <cellStyle name="Normal 3 17 8 3" xfId="9001"/>
    <cellStyle name="Normal 3 17 8 4" xfId="9002"/>
    <cellStyle name="Normal 3 17 8 5" xfId="9003"/>
    <cellStyle name="Normal 3 17 8 6" xfId="9004"/>
    <cellStyle name="Normal 3 17 8 7" xfId="9005"/>
    <cellStyle name="Normal 3 17 8 8" xfId="9006"/>
    <cellStyle name="Normal 3 17 8 9" xfId="9007"/>
    <cellStyle name="Normal 3 17 9" xfId="9008"/>
    <cellStyle name="Normal 3 17 9 10" xfId="9009"/>
    <cellStyle name="Normal 3 17 9 11" xfId="9010"/>
    <cellStyle name="Normal 3 17 9 12" xfId="9011"/>
    <cellStyle name="Normal 3 17 9 13" xfId="9012"/>
    <cellStyle name="Normal 3 17 9 14" xfId="9013"/>
    <cellStyle name="Normal 3 17 9 2" xfId="9014"/>
    <cellStyle name="Normal 3 17 9 3" xfId="9015"/>
    <cellStyle name="Normal 3 17 9 4" xfId="9016"/>
    <cellStyle name="Normal 3 17 9 5" xfId="9017"/>
    <cellStyle name="Normal 3 17 9 6" xfId="9018"/>
    <cellStyle name="Normal 3 17 9 7" xfId="9019"/>
    <cellStyle name="Normal 3 17 9 8" xfId="9020"/>
    <cellStyle name="Normal 3 17 9 9" xfId="9021"/>
    <cellStyle name="Normal 3 18" xfId="9022"/>
    <cellStyle name="Normal 3 18 10" xfId="9023"/>
    <cellStyle name="Normal 3 18 10 10" xfId="9024"/>
    <cellStyle name="Normal 3 18 10 11" xfId="9025"/>
    <cellStyle name="Normal 3 18 10 12" xfId="9026"/>
    <cellStyle name="Normal 3 18 10 13" xfId="9027"/>
    <cellStyle name="Normal 3 18 10 14" xfId="9028"/>
    <cellStyle name="Normal 3 18 10 2" xfId="9029"/>
    <cellStyle name="Normal 3 18 10 3" xfId="9030"/>
    <cellStyle name="Normal 3 18 10 4" xfId="9031"/>
    <cellStyle name="Normal 3 18 10 5" xfId="9032"/>
    <cellStyle name="Normal 3 18 10 6" xfId="9033"/>
    <cellStyle name="Normal 3 18 10 7" xfId="9034"/>
    <cellStyle name="Normal 3 18 10 8" xfId="9035"/>
    <cellStyle name="Normal 3 18 10 9" xfId="9036"/>
    <cellStyle name="Normal 3 18 11" xfId="9037"/>
    <cellStyle name="Normal 3 18 11 10" xfId="9038"/>
    <cellStyle name="Normal 3 18 11 11" xfId="9039"/>
    <cellStyle name="Normal 3 18 11 12" xfId="9040"/>
    <cellStyle name="Normal 3 18 11 13" xfId="9041"/>
    <cellStyle name="Normal 3 18 11 14" xfId="9042"/>
    <cellStyle name="Normal 3 18 11 2" xfId="9043"/>
    <cellStyle name="Normal 3 18 11 3" xfId="9044"/>
    <cellStyle name="Normal 3 18 11 4" xfId="9045"/>
    <cellStyle name="Normal 3 18 11 5" xfId="9046"/>
    <cellStyle name="Normal 3 18 11 6" xfId="9047"/>
    <cellStyle name="Normal 3 18 11 7" xfId="9048"/>
    <cellStyle name="Normal 3 18 11 8" xfId="9049"/>
    <cellStyle name="Normal 3 18 11 9" xfId="9050"/>
    <cellStyle name="Normal 3 18 12" xfId="9051"/>
    <cellStyle name="Normal 3 18 12 10" xfId="9052"/>
    <cellStyle name="Normal 3 18 12 11" xfId="9053"/>
    <cellStyle name="Normal 3 18 12 12" xfId="9054"/>
    <cellStyle name="Normal 3 18 12 13" xfId="9055"/>
    <cellStyle name="Normal 3 18 12 14" xfId="9056"/>
    <cellStyle name="Normal 3 18 12 2" xfId="9057"/>
    <cellStyle name="Normal 3 18 12 3" xfId="9058"/>
    <cellStyle name="Normal 3 18 12 4" xfId="9059"/>
    <cellStyle name="Normal 3 18 12 5" xfId="9060"/>
    <cellStyle name="Normal 3 18 12 6" xfId="9061"/>
    <cellStyle name="Normal 3 18 12 7" xfId="9062"/>
    <cellStyle name="Normal 3 18 12 8" xfId="9063"/>
    <cellStyle name="Normal 3 18 12 9" xfId="9064"/>
    <cellStyle name="Normal 3 18 13" xfId="9065"/>
    <cellStyle name="Normal 3 18 13 10" xfId="9066"/>
    <cellStyle name="Normal 3 18 13 11" xfId="9067"/>
    <cellStyle name="Normal 3 18 13 12" xfId="9068"/>
    <cellStyle name="Normal 3 18 13 13" xfId="9069"/>
    <cellStyle name="Normal 3 18 13 14" xfId="9070"/>
    <cellStyle name="Normal 3 18 13 2" xfId="9071"/>
    <cellStyle name="Normal 3 18 13 3" xfId="9072"/>
    <cellStyle name="Normal 3 18 13 4" xfId="9073"/>
    <cellStyle name="Normal 3 18 13 5" xfId="9074"/>
    <cellStyle name="Normal 3 18 13 6" xfId="9075"/>
    <cellStyle name="Normal 3 18 13 7" xfId="9076"/>
    <cellStyle name="Normal 3 18 13 8" xfId="9077"/>
    <cellStyle name="Normal 3 18 13 9" xfId="9078"/>
    <cellStyle name="Normal 3 18 14" xfId="9079"/>
    <cellStyle name="Normal 3 18 14 10" xfId="9080"/>
    <cellStyle name="Normal 3 18 14 11" xfId="9081"/>
    <cellStyle name="Normal 3 18 14 12" xfId="9082"/>
    <cellStyle name="Normal 3 18 14 13" xfId="9083"/>
    <cellStyle name="Normal 3 18 14 14" xfId="9084"/>
    <cellStyle name="Normal 3 18 14 2" xfId="9085"/>
    <cellStyle name="Normal 3 18 14 3" xfId="9086"/>
    <cellStyle name="Normal 3 18 14 4" xfId="9087"/>
    <cellStyle name="Normal 3 18 14 5" xfId="9088"/>
    <cellStyle name="Normal 3 18 14 6" xfId="9089"/>
    <cellStyle name="Normal 3 18 14 7" xfId="9090"/>
    <cellStyle name="Normal 3 18 14 8" xfId="9091"/>
    <cellStyle name="Normal 3 18 14 9" xfId="9092"/>
    <cellStyle name="Normal 3 18 15" xfId="9093"/>
    <cellStyle name="Normal 3 18 16" xfId="9094"/>
    <cellStyle name="Normal 3 18 17" xfId="9095"/>
    <cellStyle name="Normal 3 18 18" xfId="9096"/>
    <cellStyle name="Normal 3 18 19" xfId="9097"/>
    <cellStyle name="Normal 3 18 2" xfId="9098"/>
    <cellStyle name="Normal 3 18 20" xfId="9099"/>
    <cellStyle name="Normal 3 18 21" xfId="9100"/>
    <cellStyle name="Normal 3 18 22" xfId="9101"/>
    <cellStyle name="Normal 3 18 23" xfId="9102"/>
    <cellStyle name="Normal 3 18 24" xfId="9103"/>
    <cellStyle name="Normal 3 18 25" xfId="9104"/>
    <cellStyle name="Normal 3 18 26" xfId="9105"/>
    <cellStyle name="Normal 3 18 27" xfId="9106"/>
    <cellStyle name="Normal 3 18 3" xfId="9107"/>
    <cellStyle name="Normal 3 18 4" xfId="9108"/>
    <cellStyle name="Normal 3 18 5" xfId="9109"/>
    <cellStyle name="Normal 3 18 6" xfId="9110"/>
    <cellStyle name="Normal 3 18 6 10" xfId="9111"/>
    <cellStyle name="Normal 3 18 6 11" xfId="9112"/>
    <cellStyle name="Normal 3 18 6 12" xfId="9113"/>
    <cellStyle name="Normal 3 18 6 13" xfId="9114"/>
    <cellStyle name="Normal 3 18 6 14" xfId="9115"/>
    <cellStyle name="Normal 3 18 6 15" xfId="9116"/>
    <cellStyle name="Normal 3 18 6 2" xfId="9117"/>
    <cellStyle name="Normal 3 18 6 2 10" xfId="9118"/>
    <cellStyle name="Normal 3 18 6 2 11" xfId="9119"/>
    <cellStyle name="Normal 3 18 6 2 12" xfId="9120"/>
    <cellStyle name="Normal 3 18 6 2 13" xfId="9121"/>
    <cellStyle name="Normal 3 18 6 2 14" xfId="9122"/>
    <cellStyle name="Normal 3 18 6 2 2" xfId="9123"/>
    <cellStyle name="Normal 3 18 6 2 3" xfId="9124"/>
    <cellStyle name="Normal 3 18 6 2 4" xfId="9125"/>
    <cellStyle name="Normal 3 18 6 2 5" xfId="9126"/>
    <cellStyle name="Normal 3 18 6 2 6" xfId="9127"/>
    <cellStyle name="Normal 3 18 6 2 7" xfId="9128"/>
    <cellStyle name="Normal 3 18 6 2 8" xfId="9129"/>
    <cellStyle name="Normal 3 18 6 2 9" xfId="9130"/>
    <cellStyle name="Normal 3 18 6 3" xfId="9131"/>
    <cellStyle name="Normal 3 18 6 4" xfId="9132"/>
    <cellStyle name="Normal 3 18 6 5" xfId="9133"/>
    <cellStyle name="Normal 3 18 6 6" xfId="9134"/>
    <cellStyle name="Normal 3 18 6 7" xfId="9135"/>
    <cellStyle name="Normal 3 18 6 8" xfId="9136"/>
    <cellStyle name="Normal 3 18 6 9" xfId="9137"/>
    <cellStyle name="Normal 3 18 7" xfId="9138"/>
    <cellStyle name="Normal 3 18 7 10" xfId="9139"/>
    <cellStyle name="Normal 3 18 7 11" xfId="9140"/>
    <cellStyle name="Normal 3 18 7 12" xfId="9141"/>
    <cellStyle name="Normal 3 18 7 13" xfId="9142"/>
    <cellStyle name="Normal 3 18 7 14" xfId="9143"/>
    <cellStyle name="Normal 3 18 7 15" xfId="9144"/>
    <cellStyle name="Normal 3 18 7 2" xfId="9145"/>
    <cellStyle name="Normal 3 18 7 2 10" xfId="9146"/>
    <cellStyle name="Normal 3 18 7 2 11" xfId="9147"/>
    <cellStyle name="Normal 3 18 7 2 12" xfId="9148"/>
    <cellStyle name="Normal 3 18 7 2 13" xfId="9149"/>
    <cellStyle name="Normal 3 18 7 2 14" xfId="9150"/>
    <cellStyle name="Normal 3 18 7 2 2" xfId="9151"/>
    <cellStyle name="Normal 3 18 7 2 3" xfId="9152"/>
    <cellStyle name="Normal 3 18 7 2 4" xfId="9153"/>
    <cellStyle name="Normal 3 18 7 2 5" xfId="9154"/>
    <cellStyle name="Normal 3 18 7 2 6" xfId="9155"/>
    <cellStyle name="Normal 3 18 7 2 7" xfId="9156"/>
    <cellStyle name="Normal 3 18 7 2 8" xfId="9157"/>
    <cellStyle name="Normal 3 18 7 2 9" xfId="9158"/>
    <cellStyle name="Normal 3 18 7 3" xfId="9159"/>
    <cellStyle name="Normal 3 18 7 4" xfId="9160"/>
    <cellStyle name="Normal 3 18 7 5" xfId="9161"/>
    <cellStyle name="Normal 3 18 7 6" xfId="9162"/>
    <cellStyle name="Normal 3 18 7 7" xfId="9163"/>
    <cellStyle name="Normal 3 18 7 8" xfId="9164"/>
    <cellStyle name="Normal 3 18 7 9" xfId="9165"/>
    <cellStyle name="Normal 3 18 8" xfId="9166"/>
    <cellStyle name="Normal 3 18 8 10" xfId="9167"/>
    <cellStyle name="Normal 3 18 8 11" xfId="9168"/>
    <cellStyle name="Normal 3 18 8 12" xfId="9169"/>
    <cellStyle name="Normal 3 18 8 13" xfId="9170"/>
    <cellStyle name="Normal 3 18 8 14" xfId="9171"/>
    <cellStyle name="Normal 3 18 8 15" xfId="9172"/>
    <cellStyle name="Normal 3 18 8 2" xfId="9173"/>
    <cellStyle name="Normal 3 18 8 2 10" xfId="9174"/>
    <cellStyle name="Normal 3 18 8 2 11" xfId="9175"/>
    <cellStyle name="Normal 3 18 8 2 12" xfId="9176"/>
    <cellStyle name="Normal 3 18 8 2 13" xfId="9177"/>
    <cellStyle name="Normal 3 18 8 2 14" xfId="9178"/>
    <cellStyle name="Normal 3 18 8 2 2" xfId="9179"/>
    <cellStyle name="Normal 3 18 8 2 3" xfId="9180"/>
    <cellStyle name="Normal 3 18 8 2 4" xfId="9181"/>
    <cellStyle name="Normal 3 18 8 2 5" xfId="9182"/>
    <cellStyle name="Normal 3 18 8 2 6" xfId="9183"/>
    <cellStyle name="Normal 3 18 8 2 7" xfId="9184"/>
    <cellStyle name="Normal 3 18 8 2 8" xfId="9185"/>
    <cellStyle name="Normal 3 18 8 2 9" xfId="9186"/>
    <cellStyle name="Normal 3 18 8 3" xfId="9187"/>
    <cellStyle name="Normal 3 18 8 4" xfId="9188"/>
    <cellStyle name="Normal 3 18 8 5" xfId="9189"/>
    <cellStyle name="Normal 3 18 8 6" xfId="9190"/>
    <cellStyle name="Normal 3 18 8 7" xfId="9191"/>
    <cellStyle name="Normal 3 18 8 8" xfId="9192"/>
    <cellStyle name="Normal 3 18 8 9" xfId="9193"/>
    <cellStyle name="Normal 3 18 9" xfId="9194"/>
    <cellStyle name="Normal 3 18 9 10" xfId="9195"/>
    <cellStyle name="Normal 3 18 9 11" xfId="9196"/>
    <cellStyle name="Normal 3 18 9 12" xfId="9197"/>
    <cellStyle name="Normal 3 18 9 13" xfId="9198"/>
    <cellStyle name="Normal 3 18 9 14" xfId="9199"/>
    <cellStyle name="Normal 3 18 9 2" xfId="9200"/>
    <cellStyle name="Normal 3 18 9 3" xfId="9201"/>
    <cellStyle name="Normal 3 18 9 4" xfId="9202"/>
    <cellStyle name="Normal 3 18 9 5" xfId="9203"/>
    <cellStyle name="Normal 3 18 9 6" xfId="9204"/>
    <cellStyle name="Normal 3 18 9 7" xfId="9205"/>
    <cellStyle name="Normal 3 18 9 8" xfId="9206"/>
    <cellStyle name="Normal 3 18 9 9" xfId="9207"/>
    <cellStyle name="Normal 3 19" xfId="9208"/>
    <cellStyle name="Normal 3 19 10" xfId="9209"/>
    <cellStyle name="Normal 3 19 10 10" xfId="9210"/>
    <cellStyle name="Normal 3 19 10 11" xfId="9211"/>
    <cellStyle name="Normal 3 19 10 12" xfId="9212"/>
    <cellStyle name="Normal 3 19 10 13" xfId="9213"/>
    <cellStyle name="Normal 3 19 10 14" xfId="9214"/>
    <cellStyle name="Normal 3 19 10 2" xfId="9215"/>
    <cellStyle name="Normal 3 19 10 3" xfId="9216"/>
    <cellStyle name="Normal 3 19 10 4" xfId="9217"/>
    <cellStyle name="Normal 3 19 10 5" xfId="9218"/>
    <cellStyle name="Normal 3 19 10 6" xfId="9219"/>
    <cellStyle name="Normal 3 19 10 7" xfId="9220"/>
    <cellStyle name="Normal 3 19 10 8" xfId="9221"/>
    <cellStyle name="Normal 3 19 10 9" xfId="9222"/>
    <cellStyle name="Normal 3 19 11" xfId="9223"/>
    <cellStyle name="Normal 3 19 11 10" xfId="9224"/>
    <cellStyle name="Normal 3 19 11 11" xfId="9225"/>
    <cellStyle name="Normal 3 19 11 12" xfId="9226"/>
    <cellStyle name="Normal 3 19 11 13" xfId="9227"/>
    <cellStyle name="Normal 3 19 11 14" xfId="9228"/>
    <cellStyle name="Normal 3 19 11 2" xfId="9229"/>
    <cellStyle name="Normal 3 19 11 3" xfId="9230"/>
    <cellStyle name="Normal 3 19 11 4" xfId="9231"/>
    <cellStyle name="Normal 3 19 11 5" xfId="9232"/>
    <cellStyle name="Normal 3 19 11 6" xfId="9233"/>
    <cellStyle name="Normal 3 19 11 7" xfId="9234"/>
    <cellStyle name="Normal 3 19 11 8" xfId="9235"/>
    <cellStyle name="Normal 3 19 11 9" xfId="9236"/>
    <cellStyle name="Normal 3 19 12" xfId="9237"/>
    <cellStyle name="Normal 3 19 12 10" xfId="9238"/>
    <cellStyle name="Normal 3 19 12 11" xfId="9239"/>
    <cellStyle name="Normal 3 19 12 12" xfId="9240"/>
    <cellStyle name="Normal 3 19 12 13" xfId="9241"/>
    <cellStyle name="Normal 3 19 12 14" xfId="9242"/>
    <cellStyle name="Normal 3 19 12 2" xfId="9243"/>
    <cellStyle name="Normal 3 19 12 3" xfId="9244"/>
    <cellStyle name="Normal 3 19 12 4" xfId="9245"/>
    <cellStyle name="Normal 3 19 12 5" xfId="9246"/>
    <cellStyle name="Normal 3 19 12 6" xfId="9247"/>
    <cellStyle name="Normal 3 19 12 7" xfId="9248"/>
    <cellStyle name="Normal 3 19 12 8" xfId="9249"/>
    <cellStyle name="Normal 3 19 12 9" xfId="9250"/>
    <cellStyle name="Normal 3 19 13" xfId="9251"/>
    <cellStyle name="Normal 3 19 13 10" xfId="9252"/>
    <cellStyle name="Normal 3 19 13 11" xfId="9253"/>
    <cellStyle name="Normal 3 19 13 12" xfId="9254"/>
    <cellStyle name="Normal 3 19 13 13" xfId="9255"/>
    <cellStyle name="Normal 3 19 13 14" xfId="9256"/>
    <cellStyle name="Normal 3 19 13 2" xfId="9257"/>
    <cellStyle name="Normal 3 19 13 3" xfId="9258"/>
    <cellStyle name="Normal 3 19 13 4" xfId="9259"/>
    <cellStyle name="Normal 3 19 13 5" xfId="9260"/>
    <cellStyle name="Normal 3 19 13 6" xfId="9261"/>
    <cellStyle name="Normal 3 19 13 7" xfId="9262"/>
    <cellStyle name="Normal 3 19 13 8" xfId="9263"/>
    <cellStyle name="Normal 3 19 13 9" xfId="9264"/>
    <cellStyle name="Normal 3 19 14" xfId="9265"/>
    <cellStyle name="Normal 3 19 14 10" xfId="9266"/>
    <cellStyle name="Normal 3 19 14 11" xfId="9267"/>
    <cellStyle name="Normal 3 19 14 12" xfId="9268"/>
    <cellStyle name="Normal 3 19 14 13" xfId="9269"/>
    <cellStyle name="Normal 3 19 14 14" xfId="9270"/>
    <cellStyle name="Normal 3 19 14 2" xfId="9271"/>
    <cellStyle name="Normal 3 19 14 3" xfId="9272"/>
    <cellStyle name="Normal 3 19 14 4" xfId="9273"/>
    <cellStyle name="Normal 3 19 14 5" xfId="9274"/>
    <cellStyle name="Normal 3 19 14 6" xfId="9275"/>
    <cellStyle name="Normal 3 19 14 7" xfId="9276"/>
    <cellStyle name="Normal 3 19 14 8" xfId="9277"/>
    <cellStyle name="Normal 3 19 14 9" xfId="9278"/>
    <cellStyle name="Normal 3 19 15" xfId="9279"/>
    <cellStyle name="Normal 3 19 16" xfId="9280"/>
    <cellStyle name="Normal 3 19 17" xfId="9281"/>
    <cellStyle name="Normal 3 19 18" xfId="9282"/>
    <cellStyle name="Normal 3 19 19" xfId="9283"/>
    <cellStyle name="Normal 3 19 2" xfId="9284"/>
    <cellStyle name="Normal 3 19 20" xfId="9285"/>
    <cellStyle name="Normal 3 19 21" xfId="9286"/>
    <cellStyle name="Normal 3 19 22" xfId="9287"/>
    <cellStyle name="Normal 3 19 23" xfId="9288"/>
    <cellStyle name="Normal 3 19 24" xfId="9289"/>
    <cellStyle name="Normal 3 19 25" xfId="9290"/>
    <cellStyle name="Normal 3 19 26" xfId="9291"/>
    <cellStyle name="Normal 3 19 27" xfId="9292"/>
    <cellStyle name="Normal 3 19 3" xfId="9293"/>
    <cellStyle name="Normal 3 19 4" xfId="9294"/>
    <cellStyle name="Normal 3 19 5" xfId="9295"/>
    <cellStyle name="Normal 3 19 6" xfId="9296"/>
    <cellStyle name="Normal 3 19 6 10" xfId="9297"/>
    <cellStyle name="Normal 3 19 6 11" xfId="9298"/>
    <cellStyle name="Normal 3 19 6 12" xfId="9299"/>
    <cellStyle name="Normal 3 19 6 13" xfId="9300"/>
    <cellStyle name="Normal 3 19 6 14" xfId="9301"/>
    <cellStyle name="Normal 3 19 6 15" xfId="9302"/>
    <cellStyle name="Normal 3 19 6 2" xfId="9303"/>
    <cellStyle name="Normal 3 19 6 2 10" xfId="9304"/>
    <cellStyle name="Normal 3 19 6 2 11" xfId="9305"/>
    <cellStyle name="Normal 3 19 6 2 12" xfId="9306"/>
    <cellStyle name="Normal 3 19 6 2 13" xfId="9307"/>
    <cellStyle name="Normal 3 19 6 2 14" xfId="9308"/>
    <cellStyle name="Normal 3 19 6 2 2" xfId="9309"/>
    <cellStyle name="Normal 3 19 6 2 3" xfId="9310"/>
    <cellStyle name="Normal 3 19 6 2 4" xfId="9311"/>
    <cellStyle name="Normal 3 19 6 2 5" xfId="9312"/>
    <cellStyle name="Normal 3 19 6 2 6" xfId="9313"/>
    <cellStyle name="Normal 3 19 6 2 7" xfId="9314"/>
    <cellStyle name="Normal 3 19 6 2 8" xfId="9315"/>
    <cellStyle name="Normal 3 19 6 2 9" xfId="9316"/>
    <cellStyle name="Normal 3 19 6 3" xfId="9317"/>
    <cellStyle name="Normal 3 19 6 4" xfId="9318"/>
    <cellStyle name="Normal 3 19 6 5" xfId="9319"/>
    <cellStyle name="Normal 3 19 6 6" xfId="9320"/>
    <cellStyle name="Normal 3 19 6 7" xfId="9321"/>
    <cellStyle name="Normal 3 19 6 8" xfId="9322"/>
    <cellStyle name="Normal 3 19 6 9" xfId="9323"/>
    <cellStyle name="Normal 3 19 7" xfId="9324"/>
    <cellStyle name="Normal 3 19 7 10" xfId="9325"/>
    <cellStyle name="Normal 3 19 7 11" xfId="9326"/>
    <cellStyle name="Normal 3 19 7 12" xfId="9327"/>
    <cellStyle name="Normal 3 19 7 13" xfId="9328"/>
    <cellStyle name="Normal 3 19 7 14" xfId="9329"/>
    <cellStyle name="Normal 3 19 7 15" xfId="9330"/>
    <cellStyle name="Normal 3 19 7 2" xfId="9331"/>
    <cellStyle name="Normal 3 19 7 2 10" xfId="9332"/>
    <cellStyle name="Normal 3 19 7 2 11" xfId="9333"/>
    <cellStyle name="Normal 3 19 7 2 12" xfId="9334"/>
    <cellStyle name="Normal 3 19 7 2 13" xfId="9335"/>
    <cellStyle name="Normal 3 19 7 2 14" xfId="9336"/>
    <cellStyle name="Normal 3 19 7 2 2" xfId="9337"/>
    <cellStyle name="Normal 3 19 7 2 3" xfId="9338"/>
    <cellStyle name="Normal 3 19 7 2 4" xfId="9339"/>
    <cellStyle name="Normal 3 19 7 2 5" xfId="9340"/>
    <cellStyle name="Normal 3 19 7 2 6" xfId="9341"/>
    <cellStyle name="Normal 3 19 7 2 7" xfId="9342"/>
    <cellStyle name="Normal 3 19 7 2 8" xfId="9343"/>
    <cellStyle name="Normal 3 19 7 2 9" xfId="9344"/>
    <cellStyle name="Normal 3 19 7 3" xfId="9345"/>
    <cellStyle name="Normal 3 19 7 4" xfId="9346"/>
    <cellStyle name="Normal 3 19 7 5" xfId="9347"/>
    <cellStyle name="Normal 3 19 7 6" xfId="9348"/>
    <cellStyle name="Normal 3 19 7 7" xfId="9349"/>
    <cellStyle name="Normal 3 19 7 8" xfId="9350"/>
    <cellStyle name="Normal 3 19 7 9" xfId="9351"/>
    <cellStyle name="Normal 3 19 8" xfId="9352"/>
    <cellStyle name="Normal 3 19 8 10" xfId="9353"/>
    <cellStyle name="Normal 3 19 8 11" xfId="9354"/>
    <cellStyle name="Normal 3 19 8 12" xfId="9355"/>
    <cellStyle name="Normal 3 19 8 13" xfId="9356"/>
    <cellStyle name="Normal 3 19 8 14" xfId="9357"/>
    <cellStyle name="Normal 3 19 8 15" xfId="9358"/>
    <cellStyle name="Normal 3 19 8 2" xfId="9359"/>
    <cellStyle name="Normal 3 19 8 2 10" xfId="9360"/>
    <cellStyle name="Normal 3 19 8 2 11" xfId="9361"/>
    <cellStyle name="Normal 3 19 8 2 12" xfId="9362"/>
    <cellStyle name="Normal 3 19 8 2 13" xfId="9363"/>
    <cellStyle name="Normal 3 19 8 2 14" xfId="9364"/>
    <cellStyle name="Normal 3 19 8 2 2" xfId="9365"/>
    <cellStyle name="Normal 3 19 8 2 3" xfId="9366"/>
    <cellStyle name="Normal 3 19 8 2 4" xfId="9367"/>
    <cellStyle name="Normal 3 19 8 2 5" xfId="9368"/>
    <cellStyle name="Normal 3 19 8 2 6" xfId="9369"/>
    <cellStyle name="Normal 3 19 8 2 7" xfId="9370"/>
    <cellStyle name="Normal 3 19 8 2 8" xfId="9371"/>
    <cellStyle name="Normal 3 19 8 2 9" xfId="9372"/>
    <cellStyle name="Normal 3 19 8 3" xfId="9373"/>
    <cellStyle name="Normal 3 19 8 4" xfId="9374"/>
    <cellStyle name="Normal 3 19 8 5" xfId="9375"/>
    <cellStyle name="Normal 3 19 8 6" xfId="9376"/>
    <cellStyle name="Normal 3 19 8 7" xfId="9377"/>
    <cellStyle name="Normal 3 19 8 8" xfId="9378"/>
    <cellStyle name="Normal 3 19 8 9" xfId="9379"/>
    <cellStyle name="Normal 3 19 9" xfId="9380"/>
    <cellStyle name="Normal 3 19 9 10" xfId="9381"/>
    <cellStyle name="Normal 3 19 9 11" xfId="9382"/>
    <cellStyle name="Normal 3 19 9 12" xfId="9383"/>
    <cellStyle name="Normal 3 19 9 13" xfId="9384"/>
    <cellStyle name="Normal 3 19 9 14" xfId="9385"/>
    <cellStyle name="Normal 3 19 9 2" xfId="9386"/>
    <cellStyle name="Normal 3 19 9 3" xfId="9387"/>
    <cellStyle name="Normal 3 19 9 4" xfId="9388"/>
    <cellStyle name="Normal 3 19 9 5" xfId="9389"/>
    <cellStyle name="Normal 3 19 9 6" xfId="9390"/>
    <cellStyle name="Normal 3 19 9 7" xfId="9391"/>
    <cellStyle name="Normal 3 19 9 8" xfId="9392"/>
    <cellStyle name="Normal 3 19 9 9" xfId="9393"/>
    <cellStyle name="Normal 3 2" xfId="9394"/>
    <cellStyle name="Normal 3 2 10" xfId="9395"/>
    <cellStyle name="Normal 3 2 11" xfId="9396"/>
    <cellStyle name="Normal 3 2 12" xfId="9397"/>
    <cellStyle name="Normal 3 2 13" xfId="9398"/>
    <cellStyle name="Normal 3 2 14" xfId="9399"/>
    <cellStyle name="Normal 3 2 15" xfId="9400"/>
    <cellStyle name="Normal 3 2 16" xfId="9401"/>
    <cellStyle name="Normal 3 2 17" xfId="9402"/>
    <cellStyle name="Normal 3 2 18" xfId="9403"/>
    <cellStyle name="Normal 3 2 19" xfId="9404"/>
    <cellStyle name="Normal 3 2 2" xfId="9405"/>
    <cellStyle name="Normal 3 2 2 2" xfId="20708"/>
    <cellStyle name="Normal 3 2 20" xfId="9406"/>
    <cellStyle name="Normal 3 2 21" xfId="9407"/>
    <cellStyle name="Normal 3 2 22" xfId="9408"/>
    <cellStyle name="Normal 3 2 23" xfId="9409"/>
    <cellStyle name="Normal 3 2 24" xfId="9410"/>
    <cellStyle name="Normal 3 2 25" xfId="9411"/>
    <cellStyle name="Normal 3 2 25 10" xfId="9412"/>
    <cellStyle name="Normal 3 2 25 11" xfId="9413"/>
    <cellStyle name="Normal 3 2 25 12" xfId="9414"/>
    <cellStyle name="Normal 3 2 25 13" xfId="9415"/>
    <cellStyle name="Normal 3 2 25 14" xfId="9416"/>
    <cellStyle name="Normal 3 2 25 15" xfId="9417"/>
    <cellStyle name="Normal 3 2 25 2" xfId="9418"/>
    <cellStyle name="Normal 3 2 25 2 10" xfId="9419"/>
    <cellStyle name="Normal 3 2 25 2 11" xfId="9420"/>
    <cellStyle name="Normal 3 2 25 2 12" xfId="9421"/>
    <cellStyle name="Normal 3 2 25 2 13" xfId="9422"/>
    <cellStyle name="Normal 3 2 25 2 14" xfId="9423"/>
    <cellStyle name="Normal 3 2 25 2 2" xfId="9424"/>
    <cellStyle name="Normal 3 2 25 2 3" xfId="9425"/>
    <cellStyle name="Normal 3 2 25 2 4" xfId="9426"/>
    <cellStyle name="Normal 3 2 25 2 5" xfId="9427"/>
    <cellStyle name="Normal 3 2 25 2 6" xfId="9428"/>
    <cellStyle name="Normal 3 2 25 2 7" xfId="9429"/>
    <cellStyle name="Normal 3 2 25 2 8" xfId="9430"/>
    <cellStyle name="Normal 3 2 25 2 9" xfId="9431"/>
    <cellStyle name="Normal 3 2 25 3" xfId="9432"/>
    <cellStyle name="Normal 3 2 25 4" xfId="9433"/>
    <cellStyle name="Normal 3 2 25 5" xfId="9434"/>
    <cellStyle name="Normal 3 2 25 6" xfId="9435"/>
    <cellStyle name="Normal 3 2 25 7" xfId="9436"/>
    <cellStyle name="Normal 3 2 25 8" xfId="9437"/>
    <cellStyle name="Normal 3 2 25 9" xfId="9438"/>
    <cellStyle name="Normal 3 2 26" xfId="9439"/>
    <cellStyle name="Normal 3 2 26 10" xfId="9440"/>
    <cellStyle name="Normal 3 2 26 11" xfId="9441"/>
    <cellStyle name="Normal 3 2 26 12" xfId="9442"/>
    <cellStyle name="Normal 3 2 26 13" xfId="9443"/>
    <cellStyle name="Normal 3 2 26 14" xfId="9444"/>
    <cellStyle name="Normal 3 2 26 15" xfId="9445"/>
    <cellStyle name="Normal 3 2 26 2" xfId="9446"/>
    <cellStyle name="Normal 3 2 26 2 10" xfId="9447"/>
    <cellStyle name="Normal 3 2 26 2 11" xfId="9448"/>
    <cellStyle name="Normal 3 2 26 2 12" xfId="9449"/>
    <cellStyle name="Normal 3 2 26 2 13" xfId="9450"/>
    <cellStyle name="Normal 3 2 26 2 14" xfId="9451"/>
    <cellStyle name="Normal 3 2 26 2 2" xfId="9452"/>
    <cellStyle name="Normal 3 2 26 2 3" xfId="9453"/>
    <cellStyle name="Normal 3 2 26 2 4" xfId="9454"/>
    <cellStyle name="Normal 3 2 26 2 5" xfId="9455"/>
    <cellStyle name="Normal 3 2 26 2 6" xfId="9456"/>
    <cellStyle name="Normal 3 2 26 2 7" xfId="9457"/>
    <cellStyle name="Normal 3 2 26 2 8" xfId="9458"/>
    <cellStyle name="Normal 3 2 26 2 9" xfId="9459"/>
    <cellStyle name="Normal 3 2 26 3" xfId="9460"/>
    <cellStyle name="Normal 3 2 26 4" xfId="9461"/>
    <cellStyle name="Normal 3 2 26 5" xfId="9462"/>
    <cellStyle name="Normal 3 2 26 6" xfId="9463"/>
    <cellStyle name="Normal 3 2 26 7" xfId="9464"/>
    <cellStyle name="Normal 3 2 26 8" xfId="9465"/>
    <cellStyle name="Normal 3 2 26 9" xfId="9466"/>
    <cellStyle name="Normal 3 2 27" xfId="9467"/>
    <cellStyle name="Normal 3 2 27 10" xfId="9468"/>
    <cellStyle name="Normal 3 2 27 11" xfId="9469"/>
    <cellStyle name="Normal 3 2 27 12" xfId="9470"/>
    <cellStyle name="Normal 3 2 27 13" xfId="9471"/>
    <cellStyle name="Normal 3 2 27 14" xfId="9472"/>
    <cellStyle name="Normal 3 2 27 15" xfId="9473"/>
    <cellStyle name="Normal 3 2 27 2" xfId="9474"/>
    <cellStyle name="Normal 3 2 27 2 10" xfId="9475"/>
    <cellStyle name="Normal 3 2 27 2 11" xfId="9476"/>
    <cellStyle name="Normal 3 2 27 2 12" xfId="9477"/>
    <cellStyle name="Normal 3 2 27 2 13" xfId="9478"/>
    <cellStyle name="Normal 3 2 27 2 14" xfId="9479"/>
    <cellStyle name="Normal 3 2 27 2 2" xfId="9480"/>
    <cellStyle name="Normal 3 2 27 2 3" xfId="9481"/>
    <cellStyle name="Normal 3 2 27 2 4" xfId="9482"/>
    <cellStyle name="Normal 3 2 27 2 5" xfId="9483"/>
    <cellStyle name="Normal 3 2 27 2 6" xfId="9484"/>
    <cellStyle name="Normal 3 2 27 2 7" xfId="9485"/>
    <cellStyle name="Normal 3 2 27 2 8" xfId="9486"/>
    <cellStyle name="Normal 3 2 27 2 9" xfId="9487"/>
    <cellStyle name="Normal 3 2 27 3" xfId="9488"/>
    <cellStyle name="Normal 3 2 27 4" xfId="9489"/>
    <cellStyle name="Normal 3 2 27 5" xfId="9490"/>
    <cellStyle name="Normal 3 2 27 6" xfId="9491"/>
    <cellStyle name="Normal 3 2 27 7" xfId="9492"/>
    <cellStyle name="Normal 3 2 27 8" xfId="9493"/>
    <cellStyle name="Normal 3 2 27 9" xfId="9494"/>
    <cellStyle name="Normal 3 2 28" xfId="9495"/>
    <cellStyle name="Normal 3 2 28 10" xfId="9496"/>
    <cellStyle name="Normal 3 2 28 11" xfId="9497"/>
    <cellStyle name="Normal 3 2 28 12" xfId="9498"/>
    <cellStyle name="Normal 3 2 28 13" xfId="9499"/>
    <cellStyle name="Normal 3 2 28 14" xfId="9500"/>
    <cellStyle name="Normal 3 2 28 2" xfId="9501"/>
    <cellStyle name="Normal 3 2 28 3" xfId="9502"/>
    <cellStyle name="Normal 3 2 28 4" xfId="9503"/>
    <cellStyle name="Normal 3 2 28 5" xfId="9504"/>
    <cellStyle name="Normal 3 2 28 6" xfId="9505"/>
    <cellStyle name="Normal 3 2 28 7" xfId="9506"/>
    <cellStyle name="Normal 3 2 28 8" xfId="9507"/>
    <cellStyle name="Normal 3 2 28 9" xfId="9508"/>
    <cellStyle name="Normal 3 2 29" xfId="9509"/>
    <cellStyle name="Normal 3 2 29 10" xfId="9510"/>
    <cellStyle name="Normal 3 2 29 11" xfId="9511"/>
    <cellStyle name="Normal 3 2 29 12" xfId="9512"/>
    <cellStyle name="Normal 3 2 29 13" xfId="9513"/>
    <cellStyle name="Normal 3 2 29 14" xfId="9514"/>
    <cellStyle name="Normal 3 2 29 2" xfId="9515"/>
    <cellStyle name="Normal 3 2 29 3" xfId="9516"/>
    <cellStyle name="Normal 3 2 29 4" xfId="9517"/>
    <cellStyle name="Normal 3 2 29 5" xfId="9518"/>
    <cellStyle name="Normal 3 2 29 6" xfId="9519"/>
    <cellStyle name="Normal 3 2 29 7" xfId="9520"/>
    <cellStyle name="Normal 3 2 29 8" xfId="9521"/>
    <cellStyle name="Normal 3 2 29 9" xfId="9522"/>
    <cellStyle name="Normal 3 2 3" xfId="9523"/>
    <cellStyle name="Normal 3 2 3 10" xfId="9524"/>
    <cellStyle name="Normal 3 2 3 11" xfId="9525"/>
    <cellStyle name="Normal 3 2 3 12" xfId="9526"/>
    <cellStyle name="Normal 3 2 3 13" xfId="9527"/>
    <cellStyle name="Normal 3 2 3 14" xfId="9528"/>
    <cellStyle name="Normal 3 2 3 15" xfId="9529"/>
    <cellStyle name="Normal 3 2 3 16" xfId="9530"/>
    <cellStyle name="Normal 3 2 3 17" xfId="9531"/>
    <cellStyle name="Normal 3 2 3 18" xfId="20709"/>
    <cellStyle name="Normal 3 2 3 2" xfId="9532"/>
    <cellStyle name="Normal 3 2 3 3" xfId="9533"/>
    <cellStyle name="Normal 3 2 3 4" xfId="9534"/>
    <cellStyle name="Normal 3 2 3 5" xfId="9535"/>
    <cellStyle name="Normal 3 2 3 6" xfId="9536"/>
    <cellStyle name="Normal 3 2 3 7" xfId="9537"/>
    <cellStyle name="Normal 3 2 3 8" xfId="9538"/>
    <cellStyle name="Normal 3 2 3 9" xfId="9539"/>
    <cellStyle name="Normal 3 2 30" xfId="9540"/>
    <cellStyle name="Normal 3 2 30 10" xfId="9541"/>
    <cellStyle name="Normal 3 2 30 11" xfId="9542"/>
    <cellStyle name="Normal 3 2 30 12" xfId="9543"/>
    <cellStyle name="Normal 3 2 30 13" xfId="9544"/>
    <cellStyle name="Normal 3 2 30 14" xfId="9545"/>
    <cellStyle name="Normal 3 2 30 2" xfId="9546"/>
    <cellStyle name="Normal 3 2 30 3" xfId="9547"/>
    <cellStyle name="Normal 3 2 30 4" xfId="9548"/>
    <cellStyle name="Normal 3 2 30 5" xfId="9549"/>
    <cellStyle name="Normal 3 2 30 6" xfId="9550"/>
    <cellStyle name="Normal 3 2 30 7" xfId="9551"/>
    <cellStyle name="Normal 3 2 30 8" xfId="9552"/>
    <cellStyle name="Normal 3 2 30 9" xfId="9553"/>
    <cellStyle name="Normal 3 2 31" xfId="9554"/>
    <cellStyle name="Normal 3 2 31 10" xfId="9555"/>
    <cellStyle name="Normal 3 2 31 11" xfId="9556"/>
    <cellStyle name="Normal 3 2 31 12" xfId="9557"/>
    <cellStyle name="Normal 3 2 31 13" xfId="9558"/>
    <cellStyle name="Normal 3 2 31 14" xfId="9559"/>
    <cellStyle name="Normal 3 2 31 2" xfId="9560"/>
    <cellStyle name="Normal 3 2 31 3" xfId="9561"/>
    <cellStyle name="Normal 3 2 31 4" xfId="9562"/>
    <cellStyle name="Normal 3 2 31 5" xfId="9563"/>
    <cellStyle name="Normal 3 2 31 6" xfId="9564"/>
    <cellStyle name="Normal 3 2 31 7" xfId="9565"/>
    <cellStyle name="Normal 3 2 31 8" xfId="9566"/>
    <cellStyle name="Normal 3 2 31 9" xfId="9567"/>
    <cellStyle name="Normal 3 2 32" xfId="9568"/>
    <cellStyle name="Normal 3 2 32 10" xfId="9569"/>
    <cellStyle name="Normal 3 2 32 11" xfId="9570"/>
    <cellStyle name="Normal 3 2 32 12" xfId="9571"/>
    <cellStyle name="Normal 3 2 32 13" xfId="9572"/>
    <cellStyle name="Normal 3 2 32 14" xfId="9573"/>
    <cellStyle name="Normal 3 2 32 2" xfId="9574"/>
    <cellStyle name="Normal 3 2 32 3" xfId="9575"/>
    <cellStyle name="Normal 3 2 32 4" xfId="9576"/>
    <cellStyle name="Normal 3 2 32 5" xfId="9577"/>
    <cellStyle name="Normal 3 2 32 6" xfId="9578"/>
    <cellStyle name="Normal 3 2 32 7" xfId="9579"/>
    <cellStyle name="Normal 3 2 32 8" xfId="9580"/>
    <cellStyle name="Normal 3 2 32 9" xfId="9581"/>
    <cellStyle name="Normal 3 2 33" xfId="9582"/>
    <cellStyle name="Normal 3 2 33 10" xfId="9583"/>
    <cellStyle name="Normal 3 2 33 11" xfId="9584"/>
    <cellStyle name="Normal 3 2 33 12" xfId="9585"/>
    <cellStyle name="Normal 3 2 33 13" xfId="9586"/>
    <cellStyle name="Normal 3 2 33 14" xfId="9587"/>
    <cellStyle name="Normal 3 2 33 2" xfId="9588"/>
    <cellStyle name="Normal 3 2 33 3" xfId="9589"/>
    <cellStyle name="Normal 3 2 33 4" xfId="9590"/>
    <cellStyle name="Normal 3 2 33 5" xfId="9591"/>
    <cellStyle name="Normal 3 2 33 6" xfId="9592"/>
    <cellStyle name="Normal 3 2 33 7" xfId="9593"/>
    <cellStyle name="Normal 3 2 33 8" xfId="9594"/>
    <cellStyle name="Normal 3 2 33 9" xfId="9595"/>
    <cellStyle name="Normal 3 2 34" xfId="9596"/>
    <cellStyle name="Normal 3 2 35" xfId="9597"/>
    <cellStyle name="Normal 3 2 36" xfId="9598"/>
    <cellStyle name="Normal 3 2 36 10" xfId="9599"/>
    <cellStyle name="Normal 3 2 36 11" xfId="9600"/>
    <cellStyle name="Normal 3 2 36 12" xfId="9601"/>
    <cellStyle name="Normal 3 2 36 13" xfId="9602"/>
    <cellStyle name="Normal 3 2 36 14" xfId="9603"/>
    <cellStyle name="Normal 3 2 36 2" xfId="9604"/>
    <cellStyle name="Normal 3 2 36 3" xfId="9605"/>
    <cellStyle name="Normal 3 2 36 4" xfId="9606"/>
    <cellStyle name="Normal 3 2 36 5" xfId="9607"/>
    <cellStyle name="Normal 3 2 36 6" xfId="9608"/>
    <cellStyle name="Normal 3 2 36 7" xfId="9609"/>
    <cellStyle name="Normal 3 2 36 8" xfId="9610"/>
    <cellStyle name="Normal 3 2 36 9" xfId="9611"/>
    <cellStyle name="Normal 3 2 37" xfId="9612"/>
    <cellStyle name="Normal 3 2 37 10" xfId="9613"/>
    <cellStyle name="Normal 3 2 37 11" xfId="9614"/>
    <cellStyle name="Normal 3 2 37 12" xfId="9615"/>
    <cellStyle name="Normal 3 2 37 13" xfId="9616"/>
    <cellStyle name="Normal 3 2 37 14" xfId="9617"/>
    <cellStyle name="Normal 3 2 37 2" xfId="9618"/>
    <cellStyle name="Normal 3 2 37 3" xfId="9619"/>
    <cellStyle name="Normal 3 2 37 4" xfId="9620"/>
    <cellStyle name="Normal 3 2 37 5" xfId="9621"/>
    <cellStyle name="Normal 3 2 37 6" xfId="9622"/>
    <cellStyle name="Normal 3 2 37 7" xfId="9623"/>
    <cellStyle name="Normal 3 2 37 8" xfId="9624"/>
    <cellStyle name="Normal 3 2 37 9" xfId="9625"/>
    <cellStyle name="Normal 3 2 38" xfId="20707"/>
    <cellStyle name="Normal 3 2 4" xfId="9626"/>
    <cellStyle name="Normal 3 2 4 2" xfId="20710"/>
    <cellStyle name="Normal 3 2 5" xfId="9627"/>
    <cellStyle name="Normal 3 2 5 2" xfId="20711"/>
    <cellStyle name="Normal 3 2 6" xfId="9628"/>
    <cellStyle name="Normal 3 2 6 2" xfId="20712"/>
    <cellStyle name="Normal 3 2 7" xfId="9629"/>
    <cellStyle name="Normal 3 2 7 2" xfId="20713"/>
    <cellStyle name="Normal 3 2 8" xfId="9630"/>
    <cellStyle name="Normal 3 2 8 2" xfId="20714"/>
    <cellStyle name="Normal 3 2 9" xfId="9631"/>
    <cellStyle name="Normal 3 2 9 2" xfId="20715"/>
    <cellStyle name="Normal 3 20" xfId="9632"/>
    <cellStyle name="Normal 3 20 10" xfId="9633"/>
    <cellStyle name="Normal 3 20 10 10" xfId="9634"/>
    <cellStyle name="Normal 3 20 10 11" xfId="9635"/>
    <cellStyle name="Normal 3 20 10 12" xfId="9636"/>
    <cellStyle name="Normal 3 20 10 13" xfId="9637"/>
    <cellStyle name="Normal 3 20 10 14" xfId="9638"/>
    <cellStyle name="Normal 3 20 10 2" xfId="9639"/>
    <cellStyle name="Normal 3 20 10 3" xfId="9640"/>
    <cellStyle name="Normal 3 20 10 4" xfId="9641"/>
    <cellStyle name="Normal 3 20 10 5" xfId="9642"/>
    <cellStyle name="Normal 3 20 10 6" xfId="9643"/>
    <cellStyle name="Normal 3 20 10 7" xfId="9644"/>
    <cellStyle name="Normal 3 20 10 8" xfId="9645"/>
    <cellStyle name="Normal 3 20 10 9" xfId="9646"/>
    <cellStyle name="Normal 3 20 11" xfId="9647"/>
    <cellStyle name="Normal 3 20 11 10" xfId="9648"/>
    <cellStyle name="Normal 3 20 11 11" xfId="9649"/>
    <cellStyle name="Normal 3 20 11 12" xfId="9650"/>
    <cellStyle name="Normal 3 20 11 13" xfId="9651"/>
    <cellStyle name="Normal 3 20 11 14" xfId="9652"/>
    <cellStyle name="Normal 3 20 11 2" xfId="9653"/>
    <cellStyle name="Normal 3 20 11 3" xfId="9654"/>
    <cellStyle name="Normal 3 20 11 4" xfId="9655"/>
    <cellStyle name="Normal 3 20 11 5" xfId="9656"/>
    <cellStyle name="Normal 3 20 11 6" xfId="9657"/>
    <cellStyle name="Normal 3 20 11 7" xfId="9658"/>
    <cellStyle name="Normal 3 20 11 8" xfId="9659"/>
    <cellStyle name="Normal 3 20 11 9" xfId="9660"/>
    <cellStyle name="Normal 3 20 12" xfId="9661"/>
    <cellStyle name="Normal 3 20 12 10" xfId="9662"/>
    <cellStyle name="Normal 3 20 12 11" xfId="9663"/>
    <cellStyle name="Normal 3 20 12 12" xfId="9664"/>
    <cellStyle name="Normal 3 20 12 13" xfId="9665"/>
    <cellStyle name="Normal 3 20 12 14" xfId="9666"/>
    <cellStyle name="Normal 3 20 12 2" xfId="9667"/>
    <cellStyle name="Normal 3 20 12 3" xfId="9668"/>
    <cellStyle name="Normal 3 20 12 4" xfId="9669"/>
    <cellStyle name="Normal 3 20 12 5" xfId="9670"/>
    <cellStyle name="Normal 3 20 12 6" xfId="9671"/>
    <cellStyle name="Normal 3 20 12 7" xfId="9672"/>
    <cellStyle name="Normal 3 20 12 8" xfId="9673"/>
    <cellStyle name="Normal 3 20 12 9" xfId="9674"/>
    <cellStyle name="Normal 3 20 13" xfId="9675"/>
    <cellStyle name="Normal 3 20 13 10" xfId="9676"/>
    <cellStyle name="Normal 3 20 13 11" xfId="9677"/>
    <cellStyle name="Normal 3 20 13 12" xfId="9678"/>
    <cellStyle name="Normal 3 20 13 13" xfId="9679"/>
    <cellStyle name="Normal 3 20 13 14" xfId="9680"/>
    <cellStyle name="Normal 3 20 13 2" xfId="9681"/>
    <cellStyle name="Normal 3 20 13 3" xfId="9682"/>
    <cellStyle name="Normal 3 20 13 4" xfId="9683"/>
    <cellStyle name="Normal 3 20 13 5" xfId="9684"/>
    <cellStyle name="Normal 3 20 13 6" xfId="9685"/>
    <cellStyle name="Normal 3 20 13 7" xfId="9686"/>
    <cellStyle name="Normal 3 20 13 8" xfId="9687"/>
    <cellStyle name="Normal 3 20 13 9" xfId="9688"/>
    <cellStyle name="Normal 3 20 14" xfId="9689"/>
    <cellStyle name="Normal 3 20 14 10" xfId="9690"/>
    <cellStyle name="Normal 3 20 14 11" xfId="9691"/>
    <cellStyle name="Normal 3 20 14 12" xfId="9692"/>
    <cellStyle name="Normal 3 20 14 13" xfId="9693"/>
    <cellStyle name="Normal 3 20 14 14" xfId="9694"/>
    <cellStyle name="Normal 3 20 14 2" xfId="9695"/>
    <cellStyle name="Normal 3 20 14 3" xfId="9696"/>
    <cellStyle name="Normal 3 20 14 4" xfId="9697"/>
    <cellStyle name="Normal 3 20 14 5" xfId="9698"/>
    <cellStyle name="Normal 3 20 14 6" xfId="9699"/>
    <cellStyle name="Normal 3 20 14 7" xfId="9700"/>
    <cellStyle name="Normal 3 20 14 8" xfId="9701"/>
    <cellStyle name="Normal 3 20 14 9" xfId="9702"/>
    <cellStyle name="Normal 3 20 15" xfId="9703"/>
    <cellStyle name="Normal 3 20 16" xfId="9704"/>
    <cellStyle name="Normal 3 20 17" xfId="9705"/>
    <cellStyle name="Normal 3 20 18" xfId="9706"/>
    <cellStyle name="Normal 3 20 19" xfId="9707"/>
    <cellStyle name="Normal 3 20 2" xfId="9708"/>
    <cellStyle name="Normal 3 20 20" xfId="9709"/>
    <cellStyle name="Normal 3 20 21" xfId="9710"/>
    <cellStyle name="Normal 3 20 22" xfId="9711"/>
    <cellStyle name="Normal 3 20 23" xfId="9712"/>
    <cellStyle name="Normal 3 20 24" xfId="9713"/>
    <cellStyle name="Normal 3 20 25" xfId="9714"/>
    <cellStyle name="Normal 3 20 26" xfId="9715"/>
    <cellStyle name="Normal 3 20 27" xfId="9716"/>
    <cellStyle name="Normal 3 20 3" xfId="9717"/>
    <cellStyle name="Normal 3 20 4" xfId="9718"/>
    <cellStyle name="Normal 3 20 5" xfId="9719"/>
    <cellStyle name="Normal 3 20 6" xfId="9720"/>
    <cellStyle name="Normal 3 20 6 10" xfId="9721"/>
    <cellStyle name="Normal 3 20 6 11" xfId="9722"/>
    <cellStyle name="Normal 3 20 6 12" xfId="9723"/>
    <cellStyle name="Normal 3 20 6 13" xfId="9724"/>
    <cellStyle name="Normal 3 20 6 14" xfId="9725"/>
    <cellStyle name="Normal 3 20 6 15" xfId="9726"/>
    <cellStyle name="Normal 3 20 6 2" xfId="9727"/>
    <cellStyle name="Normal 3 20 6 2 10" xfId="9728"/>
    <cellStyle name="Normal 3 20 6 2 11" xfId="9729"/>
    <cellStyle name="Normal 3 20 6 2 12" xfId="9730"/>
    <cellStyle name="Normal 3 20 6 2 13" xfId="9731"/>
    <cellStyle name="Normal 3 20 6 2 14" xfId="9732"/>
    <cellStyle name="Normal 3 20 6 2 2" xfId="9733"/>
    <cellStyle name="Normal 3 20 6 2 3" xfId="9734"/>
    <cellStyle name="Normal 3 20 6 2 4" xfId="9735"/>
    <cellStyle name="Normal 3 20 6 2 5" xfId="9736"/>
    <cellStyle name="Normal 3 20 6 2 6" xfId="9737"/>
    <cellStyle name="Normal 3 20 6 2 7" xfId="9738"/>
    <cellStyle name="Normal 3 20 6 2 8" xfId="9739"/>
    <cellStyle name="Normal 3 20 6 2 9" xfId="9740"/>
    <cellStyle name="Normal 3 20 6 3" xfId="9741"/>
    <cellStyle name="Normal 3 20 6 4" xfId="9742"/>
    <cellStyle name="Normal 3 20 6 5" xfId="9743"/>
    <cellStyle name="Normal 3 20 6 6" xfId="9744"/>
    <cellStyle name="Normal 3 20 6 7" xfId="9745"/>
    <cellStyle name="Normal 3 20 6 8" xfId="9746"/>
    <cellStyle name="Normal 3 20 6 9" xfId="9747"/>
    <cellStyle name="Normal 3 20 7" xfId="9748"/>
    <cellStyle name="Normal 3 20 7 10" xfId="9749"/>
    <cellStyle name="Normal 3 20 7 11" xfId="9750"/>
    <cellStyle name="Normal 3 20 7 12" xfId="9751"/>
    <cellStyle name="Normal 3 20 7 13" xfId="9752"/>
    <cellStyle name="Normal 3 20 7 14" xfId="9753"/>
    <cellStyle name="Normal 3 20 7 15" xfId="9754"/>
    <cellStyle name="Normal 3 20 7 2" xfId="9755"/>
    <cellStyle name="Normal 3 20 7 2 10" xfId="9756"/>
    <cellStyle name="Normal 3 20 7 2 11" xfId="9757"/>
    <cellStyle name="Normal 3 20 7 2 12" xfId="9758"/>
    <cellStyle name="Normal 3 20 7 2 13" xfId="9759"/>
    <cellStyle name="Normal 3 20 7 2 14" xfId="9760"/>
    <cellStyle name="Normal 3 20 7 2 2" xfId="9761"/>
    <cellStyle name="Normal 3 20 7 2 3" xfId="9762"/>
    <cellStyle name="Normal 3 20 7 2 4" xfId="9763"/>
    <cellStyle name="Normal 3 20 7 2 5" xfId="9764"/>
    <cellStyle name="Normal 3 20 7 2 6" xfId="9765"/>
    <cellStyle name="Normal 3 20 7 2 7" xfId="9766"/>
    <cellStyle name="Normal 3 20 7 2 8" xfId="9767"/>
    <cellStyle name="Normal 3 20 7 2 9" xfId="9768"/>
    <cellStyle name="Normal 3 20 7 3" xfId="9769"/>
    <cellStyle name="Normal 3 20 7 4" xfId="9770"/>
    <cellStyle name="Normal 3 20 7 5" xfId="9771"/>
    <cellStyle name="Normal 3 20 7 6" xfId="9772"/>
    <cellStyle name="Normal 3 20 7 7" xfId="9773"/>
    <cellStyle name="Normal 3 20 7 8" xfId="9774"/>
    <cellStyle name="Normal 3 20 7 9" xfId="9775"/>
    <cellStyle name="Normal 3 20 8" xfId="9776"/>
    <cellStyle name="Normal 3 20 8 10" xfId="9777"/>
    <cellStyle name="Normal 3 20 8 11" xfId="9778"/>
    <cellStyle name="Normal 3 20 8 12" xfId="9779"/>
    <cellStyle name="Normal 3 20 8 13" xfId="9780"/>
    <cellStyle name="Normal 3 20 8 14" xfId="9781"/>
    <cellStyle name="Normal 3 20 8 15" xfId="9782"/>
    <cellStyle name="Normal 3 20 8 2" xfId="9783"/>
    <cellStyle name="Normal 3 20 8 2 10" xfId="9784"/>
    <cellStyle name="Normal 3 20 8 2 11" xfId="9785"/>
    <cellStyle name="Normal 3 20 8 2 12" xfId="9786"/>
    <cellStyle name="Normal 3 20 8 2 13" xfId="9787"/>
    <cellStyle name="Normal 3 20 8 2 14" xfId="9788"/>
    <cellStyle name="Normal 3 20 8 2 2" xfId="9789"/>
    <cellStyle name="Normal 3 20 8 2 3" xfId="9790"/>
    <cellStyle name="Normal 3 20 8 2 4" xfId="9791"/>
    <cellStyle name="Normal 3 20 8 2 5" xfId="9792"/>
    <cellStyle name="Normal 3 20 8 2 6" xfId="9793"/>
    <cellStyle name="Normal 3 20 8 2 7" xfId="9794"/>
    <cellStyle name="Normal 3 20 8 2 8" xfId="9795"/>
    <cellStyle name="Normal 3 20 8 2 9" xfId="9796"/>
    <cellStyle name="Normal 3 20 8 3" xfId="9797"/>
    <cellStyle name="Normal 3 20 8 4" xfId="9798"/>
    <cellStyle name="Normal 3 20 8 5" xfId="9799"/>
    <cellStyle name="Normal 3 20 8 6" xfId="9800"/>
    <cellStyle name="Normal 3 20 8 7" xfId="9801"/>
    <cellStyle name="Normal 3 20 8 8" xfId="9802"/>
    <cellStyle name="Normal 3 20 8 9" xfId="9803"/>
    <cellStyle name="Normal 3 20 9" xfId="9804"/>
    <cellStyle name="Normal 3 20 9 10" xfId="9805"/>
    <cellStyle name="Normal 3 20 9 11" xfId="9806"/>
    <cellStyle name="Normal 3 20 9 12" xfId="9807"/>
    <cellStyle name="Normal 3 20 9 13" xfId="9808"/>
    <cellStyle name="Normal 3 20 9 14" xfId="9809"/>
    <cellStyle name="Normal 3 20 9 2" xfId="9810"/>
    <cellStyle name="Normal 3 20 9 3" xfId="9811"/>
    <cellStyle name="Normal 3 20 9 4" xfId="9812"/>
    <cellStyle name="Normal 3 20 9 5" xfId="9813"/>
    <cellStyle name="Normal 3 20 9 6" xfId="9814"/>
    <cellStyle name="Normal 3 20 9 7" xfId="9815"/>
    <cellStyle name="Normal 3 20 9 8" xfId="9816"/>
    <cellStyle name="Normal 3 20 9 9" xfId="9817"/>
    <cellStyle name="Normal 3 21" xfId="9818"/>
    <cellStyle name="Normal 3 21 10" xfId="9819"/>
    <cellStyle name="Normal 3 21 10 10" xfId="9820"/>
    <cellStyle name="Normal 3 21 10 11" xfId="9821"/>
    <cellStyle name="Normal 3 21 10 12" xfId="9822"/>
    <cellStyle name="Normal 3 21 10 13" xfId="9823"/>
    <cellStyle name="Normal 3 21 10 14" xfId="9824"/>
    <cellStyle name="Normal 3 21 10 2" xfId="9825"/>
    <cellStyle name="Normal 3 21 10 3" xfId="9826"/>
    <cellStyle name="Normal 3 21 10 4" xfId="9827"/>
    <cellStyle name="Normal 3 21 10 5" xfId="9828"/>
    <cellStyle name="Normal 3 21 10 6" xfId="9829"/>
    <cellStyle name="Normal 3 21 10 7" xfId="9830"/>
    <cellStyle name="Normal 3 21 10 8" xfId="9831"/>
    <cellStyle name="Normal 3 21 10 9" xfId="9832"/>
    <cellStyle name="Normal 3 21 11" xfId="9833"/>
    <cellStyle name="Normal 3 21 11 10" xfId="9834"/>
    <cellStyle name="Normal 3 21 11 11" xfId="9835"/>
    <cellStyle name="Normal 3 21 11 12" xfId="9836"/>
    <cellStyle name="Normal 3 21 11 13" xfId="9837"/>
    <cellStyle name="Normal 3 21 11 14" xfId="9838"/>
    <cellStyle name="Normal 3 21 11 2" xfId="9839"/>
    <cellStyle name="Normal 3 21 11 3" xfId="9840"/>
    <cellStyle name="Normal 3 21 11 4" xfId="9841"/>
    <cellStyle name="Normal 3 21 11 5" xfId="9842"/>
    <cellStyle name="Normal 3 21 11 6" xfId="9843"/>
    <cellStyle name="Normal 3 21 11 7" xfId="9844"/>
    <cellStyle name="Normal 3 21 11 8" xfId="9845"/>
    <cellStyle name="Normal 3 21 11 9" xfId="9846"/>
    <cellStyle name="Normal 3 21 12" xfId="9847"/>
    <cellStyle name="Normal 3 21 12 10" xfId="9848"/>
    <cellStyle name="Normal 3 21 12 11" xfId="9849"/>
    <cellStyle name="Normal 3 21 12 12" xfId="9850"/>
    <cellStyle name="Normal 3 21 12 13" xfId="9851"/>
    <cellStyle name="Normal 3 21 12 14" xfId="9852"/>
    <cellStyle name="Normal 3 21 12 2" xfId="9853"/>
    <cellStyle name="Normal 3 21 12 3" xfId="9854"/>
    <cellStyle name="Normal 3 21 12 4" xfId="9855"/>
    <cellStyle name="Normal 3 21 12 5" xfId="9856"/>
    <cellStyle name="Normal 3 21 12 6" xfId="9857"/>
    <cellStyle name="Normal 3 21 12 7" xfId="9858"/>
    <cellStyle name="Normal 3 21 12 8" xfId="9859"/>
    <cellStyle name="Normal 3 21 12 9" xfId="9860"/>
    <cellStyle name="Normal 3 21 13" xfId="9861"/>
    <cellStyle name="Normal 3 21 13 10" xfId="9862"/>
    <cellStyle name="Normal 3 21 13 11" xfId="9863"/>
    <cellStyle name="Normal 3 21 13 12" xfId="9864"/>
    <cellStyle name="Normal 3 21 13 13" xfId="9865"/>
    <cellStyle name="Normal 3 21 13 14" xfId="9866"/>
    <cellStyle name="Normal 3 21 13 2" xfId="9867"/>
    <cellStyle name="Normal 3 21 13 3" xfId="9868"/>
    <cellStyle name="Normal 3 21 13 4" xfId="9869"/>
    <cellStyle name="Normal 3 21 13 5" xfId="9870"/>
    <cellStyle name="Normal 3 21 13 6" xfId="9871"/>
    <cellStyle name="Normal 3 21 13 7" xfId="9872"/>
    <cellStyle name="Normal 3 21 13 8" xfId="9873"/>
    <cellStyle name="Normal 3 21 13 9" xfId="9874"/>
    <cellStyle name="Normal 3 21 14" xfId="9875"/>
    <cellStyle name="Normal 3 21 14 10" xfId="9876"/>
    <cellStyle name="Normal 3 21 14 11" xfId="9877"/>
    <cellStyle name="Normal 3 21 14 12" xfId="9878"/>
    <cellStyle name="Normal 3 21 14 13" xfId="9879"/>
    <cellStyle name="Normal 3 21 14 14" xfId="9880"/>
    <cellStyle name="Normal 3 21 14 2" xfId="9881"/>
    <cellStyle name="Normal 3 21 14 3" xfId="9882"/>
    <cellStyle name="Normal 3 21 14 4" xfId="9883"/>
    <cellStyle name="Normal 3 21 14 5" xfId="9884"/>
    <cellStyle name="Normal 3 21 14 6" xfId="9885"/>
    <cellStyle name="Normal 3 21 14 7" xfId="9886"/>
    <cellStyle name="Normal 3 21 14 8" xfId="9887"/>
    <cellStyle name="Normal 3 21 14 9" xfId="9888"/>
    <cellStyle name="Normal 3 21 15" xfId="9889"/>
    <cellStyle name="Normal 3 21 16" xfId="9890"/>
    <cellStyle name="Normal 3 21 17" xfId="9891"/>
    <cellStyle name="Normal 3 21 18" xfId="9892"/>
    <cellStyle name="Normal 3 21 19" xfId="9893"/>
    <cellStyle name="Normal 3 21 2" xfId="9894"/>
    <cellStyle name="Normal 3 21 20" xfId="9895"/>
    <cellStyle name="Normal 3 21 21" xfId="9896"/>
    <cellStyle name="Normal 3 21 22" xfId="9897"/>
    <cellStyle name="Normal 3 21 23" xfId="9898"/>
    <cellStyle name="Normal 3 21 24" xfId="9899"/>
    <cellStyle name="Normal 3 21 25" xfId="9900"/>
    <cellStyle name="Normal 3 21 26" xfId="9901"/>
    <cellStyle name="Normal 3 21 27" xfId="9902"/>
    <cellStyle name="Normal 3 21 3" xfId="9903"/>
    <cellStyle name="Normal 3 21 4" xfId="9904"/>
    <cellStyle name="Normal 3 21 5" xfId="9905"/>
    <cellStyle name="Normal 3 21 6" xfId="9906"/>
    <cellStyle name="Normal 3 21 6 10" xfId="9907"/>
    <cellStyle name="Normal 3 21 6 11" xfId="9908"/>
    <cellStyle name="Normal 3 21 6 12" xfId="9909"/>
    <cellStyle name="Normal 3 21 6 13" xfId="9910"/>
    <cellStyle name="Normal 3 21 6 14" xfId="9911"/>
    <cellStyle name="Normal 3 21 6 15" xfId="9912"/>
    <cellStyle name="Normal 3 21 6 2" xfId="9913"/>
    <cellStyle name="Normal 3 21 6 2 10" xfId="9914"/>
    <cellStyle name="Normal 3 21 6 2 11" xfId="9915"/>
    <cellStyle name="Normal 3 21 6 2 12" xfId="9916"/>
    <cellStyle name="Normal 3 21 6 2 13" xfId="9917"/>
    <cellStyle name="Normal 3 21 6 2 14" xfId="9918"/>
    <cellStyle name="Normal 3 21 6 2 2" xfId="9919"/>
    <cellStyle name="Normal 3 21 6 2 3" xfId="9920"/>
    <cellStyle name="Normal 3 21 6 2 4" xfId="9921"/>
    <cellStyle name="Normal 3 21 6 2 5" xfId="9922"/>
    <cellStyle name="Normal 3 21 6 2 6" xfId="9923"/>
    <cellStyle name="Normal 3 21 6 2 7" xfId="9924"/>
    <cellStyle name="Normal 3 21 6 2 8" xfId="9925"/>
    <cellStyle name="Normal 3 21 6 2 9" xfId="9926"/>
    <cellStyle name="Normal 3 21 6 3" xfId="9927"/>
    <cellStyle name="Normal 3 21 6 4" xfId="9928"/>
    <cellStyle name="Normal 3 21 6 5" xfId="9929"/>
    <cellStyle name="Normal 3 21 6 6" xfId="9930"/>
    <cellStyle name="Normal 3 21 6 7" xfId="9931"/>
    <cellStyle name="Normal 3 21 6 8" xfId="9932"/>
    <cellStyle name="Normal 3 21 6 9" xfId="9933"/>
    <cellStyle name="Normal 3 21 7" xfId="9934"/>
    <cellStyle name="Normal 3 21 7 10" xfId="9935"/>
    <cellStyle name="Normal 3 21 7 11" xfId="9936"/>
    <cellStyle name="Normal 3 21 7 12" xfId="9937"/>
    <cellStyle name="Normal 3 21 7 13" xfId="9938"/>
    <cellStyle name="Normal 3 21 7 14" xfId="9939"/>
    <cellStyle name="Normal 3 21 7 15" xfId="9940"/>
    <cellStyle name="Normal 3 21 7 2" xfId="9941"/>
    <cellStyle name="Normal 3 21 7 2 10" xfId="9942"/>
    <cellStyle name="Normal 3 21 7 2 11" xfId="9943"/>
    <cellStyle name="Normal 3 21 7 2 12" xfId="9944"/>
    <cellStyle name="Normal 3 21 7 2 13" xfId="9945"/>
    <cellStyle name="Normal 3 21 7 2 14" xfId="9946"/>
    <cellStyle name="Normal 3 21 7 2 2" xfId="9947"/>
    <cellStyle name="Normal 3 21 7 2 3" xfId="9948"/>
    <cellStyle name="Normal 3 21 7 2 4" xfId="9949"/>
    <cellStyle name="Normal 3 21 7 2 5" xfId="9950"/>
    <cellStyle name="Normal 3 21 7 2 6" xfId="9951"/>
    <cellStyle name="Normal 3 21 7 2 7" xfId="9952"/>
    <cellStyle name="Normal 3 21 7 2 8" xfId="9953"/>
    <cellStyle name="Normal 3 21 7 2 9" xfId="9954"/>
    <cellStyle name="Normal 3 21 7 3" xfId="9955"/>
    <cellStyle name="Normal 3 21 7 4" xfId="9956"/>
    <cellStyle name="Normal 3 21 7 5" xfId="9957"/>
    <cellStyle name="Normal 3 21 7 6" xfId="9958"/>
    <cellStyle name="Normal 3 21 7 7" xfId="9959"/>
    <cellStyle name="Normal 3 21 7 8" xfId="9960"/>
    <cellStyle name="Normal 3 21 7 9" xfId="9961"/>
    <cellStyle name="Normal 3 21 8" xfId="9962"/>
    <cellStyle name="Normal 3 21 8 10" xfId="9963"/>
    <cellStyle name="Normal 3 21 8 11" xfId="9964"/>
    <cellStyle name="Normal 3 21 8 12" xfId="9965"/>
    <cellStyle name="Normal 3 21 8 13" xfId="9966"/>
    <cellStyle name="Normal 3 21 8 14" xfId="9967"/>
    <cellStyle name="Normal 3 21 8 15" xfId="9968"/>
    <cellStyle name="Normal 3 21 8 2" xfId="9969"/>
    <cellStyle name="Normal 3 21 8 2 10" xfId="9970"/>
    <cellStyle name="Normal 3 21 8 2 11" xfId="9971"/>
    <cellStyle name="Normal 3 21 8 2 12" xfId="9972"/>
    <cellStyle name="Normal 3 21 8 2 13" xfId="9973"/>
    <cellStyle name="Normal 3 21 8 2 14" xfId="9974"/>
    <cellStyle name="Normal 3 21 8 2 2" xfId="9975"/>
    <cellStyle name="Normal 3 21 8 2 3" xfId="9976"/>
    <cellStyle name="Normal 3 21 8 2 4" xfId="9977"/>
    <cellStyle name="Normal 3 21 8 2 5" xfId="9978"/>
    <cellStyle name="Normal 3 21 8 2 6" xfId="9979"/>
    <cellStyle name="Normal 3 21 8 2 7" xfId="9980"/>
    <cellStyle name="Normal 3 21 8 2 8" xfId="9981"/>
    <cellStyle name="Normal 3 21 8 2 9" xfId="9982"/>
    <cellStyle name="Normal 3 21 8 3" xfId="9983"/>
    <cellStyle name="Normal 3 21 8 4" xfId="9984"/>
    <cellStyle name="Normal 3 21 8 5" xfId="9985"/>
    <cellStyle name="Normal 3 21 8 6" xfId="9986"/>
    <cellStyle name="Normal 3 21 8 7" xfId="9987"/>
    <cellStyle name="Normal 3 21 8 8" xfId="9988"/>
    <cellStyle name="Normal 3 21 8 9" xfId="9989"/>
    <cellStyle name="Normal 3 21 9" xfId="9990"/>
    <cellStyle name="Normal 3 21 9 10" xfId="9991"/>
    <cellStyle name="Normal 3 21 9 11" xfId="9992"/>
    <cellStyle name="Normal 3 21 9 12" xfId="9993"/>
    <cellStyle name="Normal 3 21 9 13" xfId="9994"/>
    <cellStyle name="Normal 3 21 9 14" xfId="9995"/>
    <cellStyle name="Normal 3 21 9 2" xfId="9996"/>
    <cellStyle name="Normal 3 21 9 3" xfId="9997"/>
    <cellStyle name="Normal 3 21 9 4" xfId="9998"/>
    <cellStyle name="Normal 3 21 9 5" xfId="9999"/>
    <cellStyle name="Normal 3 21 9 6" xfId="10000"/>
    <cellStyle name="Normal 3 21 9 7" xfId="10001"/>
    <cellStyle name="Normal 3 21 9 8" xfId="10002"/>
    <cellStyle name="Normal 3 21 9 9" xfId="10003"/>
    <cellStyle name="Normal 3 22" xfId="10004"/>
    <cellStyle name="Normal 3 22 10" xfId="10005"/>
    <cellStyle name="Normal 3 22 10 10" xfId="10006"/>
    <cellStyle name="Normal 3 22 10 11" xfId="10007"/>
    <cellStyle name="Normal 3 22 10 12" xfId="10008"/>
    <cellStyle name="Normal 3 22 10 13" xfId="10009"/>
    <cellStyle name="Normal 3 22 10 14" xfId="10010"/>
    <cellStyle name="Normal 3 22 10 2" xfId="10011"/>
    <cellStyle name="Normal 3 22 10 3" xfId="10012"/>
    <cellStyle name="Normal 3 22 10 4" xfId="10013"/>
    <cellStyle name="Normal 3 22 10 5" xfId="10014"/>
    <cellStyle name="Normal 3 22 10 6" xfId="10015"/>
    <cellStyle name="Normal 3 22 10 7" xfId="10016"/>
    <cellStyle name="Normal 3 22 10 8" xfId="10017"/>
    <cellStyle name="Normal 3 22 10 9" xfId="10018"/>
    <cellStyle name="Normal 3 22 11" xfId="10019"/>
    <cellStyle name="Normal 3 22 11 10" xfId="10020"/>
    <cellStyle name="Normal 3 22 11 11" xfId="10021"/>
    <cellStyle name="Normal 3 22 11 12" xfId="10022"/>
    <cellStyle name="Normal 3 22 11 13" xfId="10023"/>
    <cellStyle name="Normal 3 22 11 14" xfId="10024"/>
    <cellStyle name="Normal 3 22 11 2" xfId="10025"/>
    <cellStyle name="Normal 3 22 11 3" xfId="10026"/>
    <cellStyle name="Normal 3 22 11 4" xfId="10027"/>
    <cellStyle name="Normal 3 22 11 5" xfId="10028"/>
    <cellStyle name="Normal 3 22 11 6" xfId="10029"/>
    <cellStyle name="Normal 3 22 11 7" xfId="10030"/>
    <cellStyle name="Normal 3 22 11 8" xfId="10031"/>
    <cellStyle name="Normal 3 22 11 9" xfId="10032"/>
    <cellStyle name="Normal 3 22 12" xfId="10033"/>
    <cellStyle name="Normal 3 22 12 10" xfId="10034"/>
    <cellStyle name="Normal 3 22 12 11" xfId="10035"/>
    <cellStyle name="Normal 3 22 12 12" xfId="10036"/>
    <cellStyle name="Normal 3 22 12 13" xfId="10037"/>
    <cellStyle name="Normal 3 22 12 14" xfId="10038"/>
    <cellStyle name="Normal 3 22 12 2" xfId="10039"/>
    <cellStyle name="Normal 3 22 12 3" xfId="10040"/>
    <cellStyle name="Normal 3 22 12 4" xfId="10041"/>
    <cellStyle name="Normal 3 22 12 5" xfId="10042"/>
    <cellStyle name="Normal 3 22 12 6" xfId="10043"/>
    <cellStyle name="Normal 3 22 12 7" xfId="10044"/>
    <cellStyle name="Normal 3 22 12 8" xfId="10045"/>
    <cellStyle name="Normal 3 22 12 9" xfId="10046"/>
    <cellStyle name="Normal 3 22 13" xfId="10047"/>
    <cellStyle name="Normal 3 22 13 10" xfId="10048"/>
    <cellStyle name="Normal 3 22 13 11" xfId="10049"/>
    <cellStyle name="Normal 3 22 13 12" xfId="10050"/>
    <cellStyle name="Normal 3 22 13 13" xfId="10051"/>
    <cellStyle name="Normal 3 22 13 14" xfId="10052"/>
    <cellStyle name="Normal 3 22 13 2" xfId="10053"/>
    <cellStyle name="Normal 3 22 13 3" xfId="10054"/>
    <cellStyle name="Normal 3 22 13 4" xfId="10055"/>
    <cellStyle name="Normal 3 22 13 5" xfId="10056"/>
    <cellStyle name="Normal 3 22 13 6" xfId="10057"/>
    <cellStyle name="Normal 3 22 13 7" xfId="10058"/>
    <cellStyle name="Normal 3 22 13 8" xfId="10059"/>
    <cellStyle name="Normal 3 22 13 9" xfId="10060"/>
    <cellStyle name="Normal 3 22 14" xfId="10061"/>
    <cellStyle name="Normal 3 22 14 10" xfId="10062"/>
    <cellStyle name="Normal 3 22 14 11" xfId="10063"/>
    <cellStyle name="Normal 3 22 14 12" xfId="10064"/>
    <cellStyle name="Normal 3 22 14 13" xfId="10065"/>
    <cellStyle name="Normal 3 22 14 14" xfId="10066"/>
    <cellStyle name="Normal 3 22 14 2" xfId="10067"/>
    <cellStyle name="Normal 3 22 14 3" xfId="10068"/>
    <cellStyle name="Normal 3 22 14 4" xfId="10069"/>
    <cellStyle name="Normal 3 22 14 5" xfId="10070"/>
    <cellStyle name="Normal 3 22 14 6" xfId="10071"/>
    <cellStyle name="Normal 3 22 14 7" xfId="10072"/>
    <cellStyle name="Normal 3 22 14 8" xfId="10073"/>
    <cellStyle name="Normal 3 22 14 9" xfId="10074"/>
    <cellStyle name="Normal 3 22 15" xfId="10075"/>
    <cellStyle name="Normal 3 22 16" xfId="10076"/>
    <cellStyle name="Normal 3 22 17" xfId="10077"/>
    <cellStyle name="Normal 3 22 18" xfId="10078"/>
    <cellStyle name="Normal 3 22 19" xfId="10079"/>
    <cellStyle name="Normal 3 22 2" xfId="10080"/>
    <cellStyle name="Normal 3 22 20" xfId="10081"/>
    <cellStyle name="Normal 3 22 21" xfId="10082"/>
    <cellStyle name="Normal 3 22 22" xfId="10083"/>
    <cellStyle name="Normal 3 22 23" xfId="10084"/>
    <cellStyle name="Normal 3 22 24" xfId="10085"/>
    <cellStyle name="Normal 3 22 25" xfId="10086"/>
    <cellStyle name="Normal 3 22 26" xfId="10087"/>
    <cellStyle name="Normal 3 22 27" xfId="10088"/>
    <cellStyle name="Normal 3 22 3" xfId="10089"/>
    <cellStyle name="Normal 3 22 4" xfId="10090"/>
    <cellStyle name="Normal 3 22 5" xfId="10091"/>
    <cellStyle name="Normal 3 22 6" xfId="10092"/>
    <cellStyle name="Normal 3 22 6 10" xfId="10093"/>
    <cellStyle name="Normal 3 22 6 11" xfId="10094"/>
    <cellStyle name="Normal 3 22 6 12" xfId="10095"/>
    <cellStyle name="Normal 3 22 6 13" xfId="10096"/>
    <cellStyle name="Normal 3 22 6 14" xfId="10097"/>
    <cellStyle name="Normal 3 22 6 15" xfId="10098"/>
    <cellStyle name="Normal 3 22 6 2" xfId="10099"/>
    <cellStyle name="Normal 3 22 6 2 10" xfId="10100"/>
    <cellStyle name="Normal 3 22 6 2 11" xfId="10101"/>
    <cellStyle name="Normal 3 22 6 2 12" xfId="10102"/>
    <cellStyle name="Normal 3 22 6 2 13" xfId="10103"/>
    <cellStyle name="Normal 3 22 6 2 14" xfId="10104"/>
    <cellStyle name="Normal 3 22 6 2 2" xfId="10105"/>
    <cellStyle name="Normal 3 22 6 2 3" xfId="10106"/>
    <cellStyle name="Normal 3 22 6 2 4" xfId="10107"/>
    <cellStyle name="Normal 3 22 6 2 5" xfId="10108"/>
    <cellStyle name="Normal 3 22 6 2 6" xfId="10109"/>
    <cellStyle name="Normal 3 22 6 2 7" xfId="10110"/>
    <cellStyle name="Normal 3 22 6 2 8" xfId="10111"/>
    <cellStyle name="Normal 3 22 6 2 9" xfId="10112"/>
    <cellStyle name="Normal 3 22 6 3" xfId="10113"/>
    <cellStyle name="Normal 3 22 6 4" xfId="10114"/>
    <cellStyle name="Normal 3 22 6 5" xfId="10115"/>
    <cellStyle name="Normal 3 22 6 6" xfId="10116"/>
    <cellStyle name="Normal 3 22 6 7" xfId="10117"/>
    <cellStyle name="Normal 3 22 6 8" xfId="10118"/>
    <cellStyle name="Normal 3 22 6 9" xfId="10119"/>
    <cellStyle name="Normal 3 22 7" xfId="10120"/>
    <cellStyle name="Normal 3 22 7 10" xfId="10121"/>
    <cellStyle name="Normal 3 22 7 11" xfId="10122"/>
    <cellStyle name="Normal 3 22 7 12" xfId="10123"/>
    <cellStyle name="Normal 3 22 7 13" xfId="10124"/>
    <cellStyle name="Normal 3 22 7 14" xfId="10125"/>
    <cellStyle name="Normal 3 22 7 15" xfId="10126"/>
    <cellStyle name="Normal 3 22 7 2" xfId="10127"/>
    <cellStyle name="Normal 3 22 7 2 10" xfId="10128"/>
    <cellStyle name="Normal 3 22 7 2 11" xfId="10129"/>
    <cellStyle name="Normal 3 22 7 2 12" xfId="10130"/>
    <cellStyle name="Normal 3 22 7 2 13" xfId="10131"/>
    <cellStyle name="Normal 3 22 7 2 14" xfId="10132"/>
    <cellStyle name="Normal 3 22 7 2 2" xfId="10133"/>
    <cellStyle name="Normal 3 22 7 2 3" xfId="10134"/>
    <cellStyle name="Normal 3 22 7 2 4" xfId="10135"/>
    <cellStyle name="Normal 3 22 7 2 5" xfId="10136"/>
    <cellStyle name="Normal 3 22 7 2 6" xfId="10137"/>
    <cellStyle name="Normal 3 22 7 2 7" xfId="10138"/>
    <cellStyle name="Normal 3 22 7 2 8" xfId="10139"/>
    <cellStyle name="Normal 3 22 7 2 9" xfId="10140"/>
    <cellStyle name="Normal 3 22 7 3" xfId="10141"/>
    <cellStyle name="Normal 3 22 7 4" xfId="10142"/>
    <cellStyle name="Normal 3 22 7 5" xfId="10143"/>
    <cellStyle name="Normal 3 22 7 6" xfId="10144"/>
    <cellStyle name="Normal 3 22 7 7" xfId="10145"/>
    <cellStyle name="Normal 3 22 7 8" xfId="10146"/>
    <cellStyle name="Normal 3 22 7 9" xfId="10147"/>
    <cellStyle name="Normal 3 22 8" xfId="10148"/>
    <cellStyle name="Normal 3 22 8 10" xfId="10149"/>
    <cellStyle name="Normal 3 22 8 11" xfId="10150"/>
    <cellStyle name="Normal 3 22 8 12" xfId="10151"/>
    <cellStyle name="Normal 3 22 8 13" xfId="10152"/>
    <cellStyle name="Normal 3 22 8 14" xfId="10153"/>
    <cellStyle name="Normal 3 22 8 15" xfId="10154"/>
    <cellStyle name="Normal 3 22 8 2" xfId="10155"/>
    <cellStyle name="Normal 3 22 8 2 10" xfId="10156"/>
    <cellStyle name="Normal 3 22 8 2 11" xfId="10157"/>
    <cellStyle name="Normal 3 22 8 2 12" xfId="10158"/>
    <cellStyle name="Normal 3 22 8 2 13" xfId="10159"/>
    <cellStyle name="Normal 3 22 8 2 14" xfId="10160"/>
    <cellStyle name="Normal 3 22 8 2 2" xfId="10161"/>
    <cellStyle name="Normal 3 22 8 2 3" xfId="10162"/>
    <cellStyle name="Normal 3 22 8 2 4" xfId="10163"/>
    <cellStyle name="Normal 3 22 8 2 5" xfId="10164"/>
    <cellStyle name="Normal 3 22 8 2 6" xfId="10165"/>
    <cellStyle name="Normal 3 22 8 2 7" xfId="10166"/>
    <cellStyle name="Normal 3 22 8 2 8" xfId="10167"/>
    <cellStyle name="Normal 3 22 8 2 9" xfId="10168"/>
    <cellStyle name="Normal 3 22 8 3" xfId="10169"/>
    <cellStyle name="Normal 3 22 8 4" xfId="10170"/>
    <cellStyle name="Normal 3 22 8 5" xfId="10171"/>
    <cellStyle name="Normal 3 22 8 6" xfId="10172"/>
    <cellStyle name="Normal 3 22 8 7" xfId="10173"/>
    <cellStyle name="Normal 3 22 8 8" xfId="10174"/>
    <cellStyle name="Normal 3 22 8 9" xfId="10175"/>
    <cellStyle name="Normal 3 22 9" xfId="10176"/>
    <cellStyle name="Normal 3 22 9 10" xfId="10177"/>
    <cellStyle name="Normal 3 22 9 11" xfId="10178"/>
    <cellStyle name="Normal 3 22 9 12" xfId="10179"/>
    <cellStyle name="Normal 3 22 9 13" xfId="10180"/>
    <cellStyle name="Normal 3 22 9 14" xfId="10181"/>
    <cellStyle name="Normal 3 22 9 2" xfId="10182"/>
    <cellStyle name="Normal 3 22 9 3" xfId="10183"/>
    <cellStyle name="Normal 3 22 9 4" xfId="10184"/>
    <cellStyle name="Normal 3 22 9 5" xfId="10185"/>
    <cellStyle name="Normal 3 22 9 6" xfId="10186"/>
    <cellStyle name="Normal 3 22 9 7" xfId="10187"/>
    <cellStyle name="Normal 3 22 9 8" xfId="10188"/>
    <cellStyle name="Normal 3 22 9 9" xfId="10189"/>
    <cellStyle name="Normal 3 23" xfId="10190"/>
    <cellStyle name="Normal 3 24" xfId="10191"/>
    <cellStyle name="Normal 3 25" xfId="10192"/>
    <cellStyle name="Normal 3 26" xfId="10193"/>
    <cellStyle name="Normal 3 27" xfId="10194"/>
    <cellStyle name="Normal 3 28" xfId="10195"/>
    <cellStyle name="Normal 3 29" xfId="10196"/>
    <cellStyle name="Normal 3 3" xfId="10197"/>
    <cellStyle name="Normal 3 3 10" xfId="10198"/>
    <cellStyle name="Normal 3 3 10 10" xfId="10199"/>
    <cellStyle name="Normal 3 3 10 10 10" xfId="10200"/>
    <cellStyle name="Normal 3 3 10 10 11" xfId="10201"/>
    <cellStyle name="Normal 3 3 10 10 12" xfId="10202"/>
    <cellStyle name="Normal 3 3 10 10 13" xfId="10203"/>
    <cellStyle name="Normal 3 3 10 10 14" xfId="10204"/>
    <cellStyle name="Normal 3 3 10 10 2" xfId="10205"/>
    <cellStyle name="Normal 3 3 10 10 3" xfId="10206"/>
    <cellStyle name="Normal 3 3 10 10 4" xfId="10207"/>
    <cellStyle name="Normal 3 3 10 10 5" xfId="10208"/>
    <cellStyle name="Normal 3 3 10 10 6" xfId="10209"/>
    <cellStyle name="Normal 3 3 10 10 7" xfId="10210"/>
    <cellStyle name="Normal 3 3 10 10 8" xfId="10211"/>
    <cellStyle name="Normal 3 3 10 10 9" xfId="10212"/>
    <cellStyle name="Normal 3 3 10 11" xfId="10213"/>
    <cellStyle name="Normal 3 3 10 12" xfId="10214"/>
    <cellStyle name="Normal 3 3 10 13" xfId="10215"/>
    <cellStyle name="Normal 3 3 10 14" xfId="10216"/>
    <cellStyle name="Normal 3 3 10 15" xfId="10217"/>
    <cellStyle name="Normal 3 3 10 16" xfId="10218"/>
    <cellStyle name="Normal 3 3 10 17" xfId="10219"/>
    <cellStyle name="Normal 3 3 10 18" xfId="10220"/>
    <cellStyle name="Normal 3 3 10 19" xfId="10221"/>
    <cellStyle name="Normal 3 3 10 2" xfId="10222"/>
    <cellStyle name="Normal 3 3 10 2 10" xfId="10223"/>
    <cellStyle name="Normal 3 3 10 2 11" xfId="10224"/>
    <cellStyle name="Normal 3 3 10 2 12" xfId="10225"/>
    <cellStyle name="Normal 3 3 10 2 13" xfId="10226"/>
    <cellStyle name="Normal 3 3 10 2 14" xfId="10227"/>
    <cellStyle name="Normal 3 3 10 2 15" xfId="10228"/>
    <cellStyle name="Normal 3 3 10 2 2" xfId="10229"/>
    <cellStyle name="Normal 3 3 10 2 2 10" xfId="10230"/>
    <cellStyle name="Normal 3 3 10 2 2 11" xfId="10231"/>
    <cellStyle name="Normal 3 3 10 2 2 12" xfId="10232"/>
    <cellStyle name="Normal 3 3 10 2 2 13" xfId="10233"/>
    <cellStyle name="Normal 3 3 10 2 2 14" xfId="10234"/>
    <cellStyle name="Normal 3 3 10 2 2 2" xfId="10235"/>
    <cellStyle name="Normal 3 3 10 2 2 3" xfId="10236"/>
    <cellStyle name="Normal 3 3 10 2 2 4" xfId="10237"/>
    <cellStyle name="Normal 3 3 10 2 2 5" xfId="10238"/>
    <cellStyle name="Normal 3 3 10 2 2 6" xfId="10239"/>
    <cellStyle name="Normal 3 3 10 2 2 7" xfId="10240"/>
    <cellStyle name="Normal 3 3 10 2 2 8" xfId="10241"/>
    <cellStyle name="Normal 3 3 10 2 2 9" xfId="10242"/>
    <cellStyle name="Normal 3 3 10 2 3" xfId="10243"/>
    <cellStyle name="Normal 3 3 10 2 4" xfId="10244"/>
    <cellStyle name="Normal 3 3 10 2 5" xfId="10245"/>
    <cellStyle name="Normal 3 3 10 2 6" xfId="10246"/>
    <cellStyle name="Normal 3 3 10 2 7" xfId="10247"/>
    <cellStyle name="Normal 3 3 10 2 8" xfId="10248"/>
    <cellStyle name="Normal 3 3 10 2 9" xfId="10249"/>
    <cellStyle name="Normal 3 3 10 20" xfId="10250"/>
    <cellStyle name="Normal 3 3 10 21" xfId="10251"/>
    <cellStyle name="Normal 3 3 10 22" xfId="10252"/>
    <cellStyle name="Normal 3 3 10 23" xfId="10253"/>
    <cellStyle name="Normal 3 3 10 3" xfId="10254"/>
    <cellStyle name="Normal 3 3 10 3 10" xfId="10255"/>
    <cellStyle name="Normal 3 3 10 3 11" xfId="10256"/>
    <cellStyle name="Normal 3 3 10 3 12" xfId="10257"/>
    <cellStyle name="Normal 3 3 10 3 13" xfId="10258"/>
    <cellStyle name="Normal 3 3 10 3 14" xfId="10259"/>
    <cellStyle name="Normal 3 3 10 3 15" xfId="10260"/>
    <cellStyle name="Normal 3 3 10 3 2" xfId="10261"/>
    <cellStyle name="Normal 3 3 10 3 2 10" xfId="10262"/>
    <cellStyle name="Normal 3 3 10 3 2 11" xfId="10263"/>
    <cellStyle name="Normal 3 3 10 3 2 12" xfId="10264"/>
    <cellStyle name="Normal 3 3 10 3 2 13" xfId="10265"/>
    <cellStyle name="Normal 3 3 10 3 2 14" xfId="10266"/>
    <cellStyle name="Normal 3 3 10 3 2 2" xfId="10267"/>
    <cellStyle name="Normal 3 3 10 3 2 3" xfId="10268"/>
    <cellStyle name="Normal 3 3 10 3 2 4" xfId="10269"/>
    <cellStyle name="Normal 3 3 10 3 2 5" xfId="10270"/>
    <cellStyle name="Normal 3 3 10 3 2 6" xfId="10271"/>
    <cellStyle name="Normal 3 3 10 3 2 7" xfId="10272"/>
    <cellStyle name="Normal 3 3 10 3 2 8" xfId="10273"/>
    <cellStyle name="Normal 3 3 10 3 2 9" xfId="10274"/>
    <cellStyle name="Normal 3 3 10 3 3" xfId="10275"/>
    <cellStyle name="Normal 3 3 10 3 4" xfId="10276"/>
    <cellStyle name="Normal 3 3 10 3 5" xfId="10277"/>
    <cellStyle name="Normal 3 3 10 3 6" xfId="10278"/>
    <cellStyle name="Normal 3 3 10 3 7" xfId="10279"/>
    <cellStyle name="Normal 3 3 10 3 8" xfId="10280"/>
    <cellStyle name="Normal 3 3 10 3 9" xfId="10281"/>
    <cellStyle name="Normal 3 3 10 4" xfId="10282"/>
    <cellStyle name="Normal 3 3 10 4 10" xfId="10283"/>
    <cellStyle name="Normal 3 3 10 4 11" xfId="10284"/>
    <cellStyle name="Normal 3 3 10 4 12" xfId="10285"/>
    <cellStyle name="Normal 3 3 10 4 13" xfId="10286"/>
    <cellStyle name="Normal 3 3 10 4 14" xfId="10287"/>
    <cellStyle name="Normal 3 3 10 4 15" xfId="10288"/>
    <cellStyle name="Normal 3 3 10 4 2" xfId="10289"/>
    <cellStyle name="Normal 3 3 10 4 2 10" xfId="10290"/>
    <cellStyle name="Normal 3 3 10 4 2 11" xfId="10291"/>
    <cellStyle name="Normal 3 3 10 4 2 12" xfId="10292"/>
    <cellStyle name="Normal 3 3 10 4 2 13" xfId="10293"/>
    <cellStyle name="Normal 3 3 10 4 2 14" xfId="10294"/>
    <cellStyle name="Normal 3 3 10 4 2 2" xfId="10295"/>
    <cellStyle name="Normal 3 3 10 4 2 3" xfId="10296"/>
    <cellStyle name="Normal 3 3 10 4 2 4" xfId="10297"/>
    <cellStyle name="Normal 3 3 10 4 2 5" xfId="10298"/>
    <cellStyle name="Normal 3 3 10 4 2 6" xfId="10299"/>
    <cellStyle name="Normal 3 3 10 4 2 7" xfId="10300"/>
    <cellStyle name="Normal 3 3 10 4 2 8" xfId="10301"/>
    <cellStyle name="Normal 3 3 10 4 2 9" xfId="10302"/>
    <cellStyle name="Normal 3 3 10 4 3" xfId="10303"/>
    <cellStyle name="Normal 3 3 10 4 4" xfId="10304"/>
    <cellStyle name="Normal 3 3 10 4 5" xfId="10305"/>
    <cellStyle name="Normal 3 3 10 4 6" xfId="10306"/>
    <cellStyle name="Normal 3 3 10 4 7" xfId="10307"/>
    <cellStyle name="Normal 3 3 10 4 8" xfId="10308"/>
    <cellStyle name="Normal 3 3 10 4 9" xfId="10309"/>
    <cellStyle name="Normal 3 3 10 5" xfId="10310"/>
    <cellStyle name="Normal 3 3 10 5 10" xfId="10311"/>
    <cellStyle name="Normal 3 3 10 5 11" xfId="10312"/>
    <cellStyle name="Normal 3 3 10 5 12" xfId="10313"/>
    <cellStyle name="Normal 3 3 10 5 13" xfId="10314"/>
    <cellStyle name="Normal 3 3 10 5 14" xfId="10315"/>
    <cellStyle name="Normal 3 3 10 5 2" xfId="10316"/>
    <cellStyle name="Normal 3 3 10 5 3" xfId="10317"/>
    <cellStyle name="Normal 3 3 10 5 4" xfId="10318"/>
    <cellStyle name="Normal 3 3 10 5 5" xfId="10319"/>
    <cellStyle name="Normal 3 3 10 5 6" xfId="10320"/>
    <cellStyle name="Normal 3 3 10 5 7" xfId="10321"/>
    <cellStyle name="Normal 3 3 10 5 8" xfId="10322"/>
    <cellStyle name="Normal 3 3 10 5 9" xfId="10323"/>
    <cellStyle name="Normal 3 3 10 6" xfId="10324"/>
    <cellStyle name="Normal 3 3 10 6 10" xfId="10325"/>
    <cellStyle name="Normal 3 3 10 6 11" xfId="10326"/>
    <cellStyle name="Normal 3 3 10 6 12" xfId="10327"/>
    <cellStyle name="Normal 3 3 10 6 13" xfId="10328"/>
    <cellStyle name="Normal 3 3 10 6 14" xfId="10329"/>
    <cellStyle name="Normal 3 3 10 6 2" xfId="10330"/>
    <cellStyle name="Normal 3 3 10 6 3" xfId="10331"/>
    <cellStyle name="Normal 3 3 10 6 4" xfId="10332"/>
    <cellStyle name="Normal 3 3 10 6 5" xfId="10333"/>
    <cellStyle name="Normal 3 3 10 6 6" xfId="10334"/>
    <cellStyle name="Normal 3 3 10 6 7" xfId="10335"/>
    <cellStyle name="Normal 3 3 10 6 8" xfId="10336"/>
    <cellStyle name="Normal 3 3 10 6 9" xfId="10337"/>
    <cellStyle name="Normal 3 3 10 7" xfId="10338"/>
    <cellStyle name="Normal 3 3 10 7 10" xfId="10339"/>
    <cellStyle name="Normal 3 3 10 7 11" xfId="10340"/>
    <cellStyle name="Normal 3 3 10 7 12" xfId="10341"/>
    <cellStyle name="Normal 3 3 10 7 13" xfId="10342"/>
    <cellStyle name="Normal 3 3 10 7 14" xfId="10343"/>
    <cellStyle name="Normal 3 3 10 7 2" xfId="10344"/>
    <cellStyle name="Normal 3 3 10 7 3" xfId="10345"/>
    <cellStyle name="Normal 3 3 10 7 4" xfId="10346"/>
    <cellStyle name="Normal 3 3 10 7 5" xfId="10347"/>
    <cellStyle name="Normal 3 3 10 7 6" xfId="10348"/>
    <cellStyle name="Normal 3 3 10 7 7" xfId="10349"/>
    <cellStyle name="Normal 3 3 10 7 8" xfId="10350"/>
    <cellStyle name="Normal 3 3 10 7 9" xfId="10351"/>
    <cellStyle name="Normal 3 3 10 8" xfId="10352"/>
    <cellStyle name="Normal 3 3 10 8 10" xfId="10353"/>
    <cellStyle name="Normal 3 3 10 8 11" xfId="10354"/>
    <cellStyle name="Normal 3 3 10 8 12" xfId="10355"/>
    <cellStyle name="Normal 3 3 10 8 13" xfId="10356"/>
    <cellStyle name="Normal 3 3 10 8 14" xfId="10357"/>
    <cellStyle name="Normal 3 3 10 8 2" xfId="10358"/>
    <cellStyle name="Normal 3 3 10 8 3" xfId="10359"/>
    <cellStyle name="Normal 3 3 10 8 4" xfId="10360"/>
    <cellStyle name="Normal 3 3 10 8 5" xfId="10361"/>
    <cellStyle name="Normal 3 3 10 8 6" xfId="10362"/>
    <cellStyle name="Normal 3 3 10 8 7" xfId="10363"/>
    <cellStyle name="Normal 3 3 10 8 8" xfId="10364"/>
    <cellStyle name="Normal 3 3 10 8 9" xfId="10365"/>
    <cellStyle name="Normal 3 3 10 9" xfId="10366"/>
    <cellStyle name="Normal 3 3 10 9 10" xfId="10367"/>
    <cellStyle name="Normal 3 3 10 9 11" xfId="10368"/>
    <cellStyle name="Normal 3 3 10 9 12" xfId="10369"/>
    <cellStyle name="Normal 3 3 10 9 13" xfId="10370"/>
    <cellStyle name="Normal 3 3 10 9 14" xfId="10371"/>
    <cellStyle name="Normal 3 3 10 9 2" xfId="10372"/>
    <cellStyle name="Normal 3 3 10 9 3" xfId="10373"/>
    <cellStyle name="Normal 3 3 10 9 4" xfId="10374"/>
    <cellStyle name="Normal 3 3 10 9 5" xfId="10375"/>
    <cellStyle name="Normal 3 3 10 9 6" xfId="10376"/>
    <cellStyle name="Normal 3 3 10 9 7" xfId="10377"/>
    <cellStyle name="Normal 3 3 10 9 8" xfId="10378"/>
    <cellStyle name="Normal 3 3 10 9 9" xfId="10379"/>
    <cellStyle name="Normal 3 3 11" xfId="10380"/>
    <cellStyle name="Normal 3 3 11 10" xfId="10381"/>
    <cellStyle name="Normal 3 3 11 10 10" xfId="10382"/>
    <cellStyle name="Normal 3 3 11 10 11" xfId="10383"/>
    <cellStyle name="Normal 3 3 11 10 12" xfId="10384"/>
    <cellStyle name="Normal 3 3 11 10 13" xfId="10385"/>
    <cellStyle name="Normal 3 3 11 10 14" xfId="10386"/>
    <cellStyle name="Normal 3 3 11 10 2" xfId="10387"/>
    <cellStyle name="Normal 3 3 11 10 3" xfId="10388"/>
    <cellStyle name="Normal 3 3 11 10 4" xfId="10389"/>
    <cellStyle name="Normal 3 3 11 10 5" xfId="10390"/>
    <cellStyle name="Normal 3 3 11 10 6" xfId="10391"/>
    <cellStyle name="Normal 3 3 11 10 7" xfId="10392"/>
    <cellStyle name="Normal 3 3 11 10 8" xfId="10393"/>
    <cellStyle name="Normal 3 3 11 10 9" xfId="10394"/>
    <cellStyle name="Normal 3 3 11 11" xfId="10395"/>
    <cellStyle name="Normal 3 3 11 12" xfId="10396"/>
    <cellStyle name="Normal 3 3 11 13" xfId="10397"/>
    <cellStyle name="Normal 3 3 11 14" xfId="10398"/>
    <cellStyle name="Normal 3 3 11 15" xfId="10399"/>
    <cellStyle name="Normal 3 3 11 16" xfId="10400"/>
    <cellStyle name="Normal 3 3 11 17" xfId="10401"/>
    <cellStyle name="Normal 3 3 11 18" xfId="10402"/>
    <cellStyle name="Normal 3 3 11 19" xfId="10403"/>
    <cellStyle name="Normal 3 3 11 2" xfId="10404"/>
    <cellStyle name="Normal 3 3 11 2 10" xfId="10405"/>
    <cellStyle name="Normal 3 3 11 2 11" xfId="10406"/>
    <cellStyle name="Normal 3 3 11 2 12" xfId="10407"/>
    <cellStyle name="Normal 3 3 11 2 13" xfId="10408"/>
    <cellStyle name="Normal 3 3 11 2 14" xfId="10409"/>
    <cellStyle name="Normal 3 3 11 2 15" xfId="10410"/>
    <cellStyle name="Normal 3 3 11 2 2" xfId="10411"/>
    <cellStyle name="Normal 3 3 11 2 2 10" xfId="10412"/>
    <cellStyle name="Normal 3 3 11 2 2 11" xfId="10413"/>
    <cellStyle name="Normal 3 3 11 2 2 12" xfId="10414"/>
    <cellStyle name="Normal 3 3 11 2 2 13" xfId="10415"/>
    <cellStyle name="Normal 3 3 11 2 2 14" xfId="10416"/>
    <cellStyle name="Normal 3 3 11 2 2 2" xfId="10417"/>
    <cellStyle name="Normal 3 3 11 2 2 3" xfId="10418"/>
    <cellStyle name="Normal 3 3 11 2 2 4" xfId="10419"/>
    <cellStyle name="Normal 3 3 11 2 2 5" xfId="10420"/>
    <cellStyle name="Normal 3 3 11 2 2 6" xfId="10421"/>
    <cellStyle name="Normal 3 3 11 2 2 7" xfId="10422"/>
    <cellStyle name="Normal 3 3 11 2 2 8" xfId="10423"/>
    <cellStyle name="Normal 3 3 11 2 2 9" xfId="10424"/>
    <cellStyle name="Normal 3 3 11 2 3" xfId="10425"/>
    <cellStyle name="Normal 3 3 11 2 4" xfId="10426"/>
    <cellStyle name="Normal 3 3 11 2 5" xfId="10427"/>
    <cellStyle name="Normal 3 3 11 2 6" xfId="10428"/>
    <cellStyle name="Normal 3 3 11 2 7" xfId="10429"/>
    <cellStyle name="Normal 3 3 11 2 8" xfId="10430"/>
    <cellStyle name="Normal 3 3 11 2 9" xfId="10431"/>
    <cellStyle name="Normal 3 3 11 20" xfId="10432"/>
    <cellStyle name="Normal 3 3 11 21" xfId="10433"/>
    <cellStyle name="Normal 3 3 11 22" xfId="10434"/>
    <cellStyle name="Normal 3 3 11 23" xfId="10435"/>
    <cellStyle name="Normal 3 3 11 3" xfId="10436"/>
    <cellStyle name="Normal 3 3 11 3 10" xfId="10437"/>
    <cellStyle name="Normal 3 3 11 3 11" xfId="10438"/>
    <cellStyle name="Normal 3 3 11 3 12" xfId="10439"/>
    <cellStyle name="Normal 3 3 11 3 13" xfId="10440"/>
    <cellStyle name="Normal 3 3 11 3 14" xfId="10441"/>
    <cellStyle name="Normal 3 3 11 3 15" xfId="10442"/>
    <cellStyle name="Normal 3 3 11 3 2" xfId="10443"/>
    <cellStyle name="Normal 3 3 11 3 2 10" xfId="10444"/>
    <cellStyle name="Normal 3 3 11 3 2 11" xfId="10445"/>
    <cellStyle name="Normal 3 3 11 3 2 12" xfId="10446"/>
    <cellStyle name="Normal 3 3 11 3 2 13" xfId="10447"/>
    <cellStyle name="Normal 3 3 11 3 2 14" xfId="10448"/>
    <cellStyle name="Normal 3 3 11 3 2 2" xfId="10449"/>
    <cellStyle name="Normal 3 3 11 3 2 3" xfId="10450"/>
    <cellStyle name="Normal 3 3 11 3 2 4" xfId="10451"/>
    <cellStyle name="Normal 3 3 11 3 2 5" xfId="10452"/>
    <cellStyle name="Normal 3 3 11 3 2 6" xfId="10453"/>
    <cellStyle name="Normal 3 3 11 3 2 7" xfId="10454"/>
    <cellStyle name="Normal 3 3 11 3 2 8" xfId="10455"/>
    <cellStyle name="Normal 3 3 11 3 2 9" xfId="10456"/>
    <cellStyle name="Normal 3 3 11 3 3" xfId="10457"/>
    <cellStyle name="Normal 3 3 11 3 4" xfId="10458"/>
    <cellStyle name="Normal 3 3 11 3 5" xfId="10459"/>
    <cellStyle name="Normal 3 3 11 3 6" xfId="10460"/>
    <cellStyle name="Normal 3 3 11 3 7" xfId="10461"/>
    <cellStyle name="Normal 3 3 11 3 8" xfId="10462"/>
    <cellStyle name="Normal 3 3 11 3 9" xfId="10463"/>
    <cellStyle name="Normal 3 3 11 4" xfId="10464"/>
    <cellStyle name="Normal 3 3 11 4 10" xfId="10465"/>
    <cellStyle name="Normal 3 3 11 4 11" xfId="10466"/>
    <cellStyle name="Normal 3 3 11 4 12" xfId="10467"/>
    <cellStyle name="Normal 3 3 11 4 13" xfId="10468"/>
    <cellStyle name="Normal 3 3 11 4 14" xfId="10469"/>
    <cellStyle name="Normal 3 3 11 4 15" xfId="10470"/>
    <cellStyle name="Normal 3 3 11 4 2" xfId="10471"/>
    <cellStyle name="Normal 3 3 11 4 2 10" xfId="10472"/>
    <cellStyle name="Normal 3 3 11 4 2 11" xfId="10473"/>
    <cellStyle name="Normal 3 3 11 4 2 12" xfId="10474"/>
    <cellStyle name="Normal 3 3 11 4 2 13" xfId="10475"/>
    <cellStyle name="Normal 3 3 11 4 2 14" xfId="10476"/>
    <cellStyle name="Normal 3 3 11 4 2 2" xfId="10477"/>
    <cellStyle name="Normal 3 3 11 4 2 3" xfId="10478"/>
    <cellStyle name="Normal 3 3 11 4 2 4" xfId="10479"/>
    <cellStyle name="Normal 3 3 11 4 2 5" xfId="10480"/>
    <cellStyle name="Normal 3 3 11 4 2 6" xfId="10481"/>
    <cellStyle name="Normal 3 3 11 4 2 7" xfId="10482"/>
    <cellStyle name="Normal 3 3 11 4 2 8" xfId="10483"/>
    <cellStyle name="Normal 3 3 11 4 2 9" xfId="10484"/>
    <cellStyle name="Normal 3 3 11 4 3" xfId="10485"/>
    <cellStyle name="Normal 3 3 11 4 4" xfId="10486"/>
    <cellStyle name="Normal 3 3 11 4 5" xfId="10487"/>
    <cellStyle name="Normal 3 3 11 4 6" xfId="10488"/>
    <cellStyle name="Normal 3 3 11 4 7" xfId="10489"/>
    <cellStyle name="Normal 3 3 11 4 8" xfId="10490"/>
    <cellStyle name="Normal 3 3 11 4 9" xfId="10491"/>
    <cellStyle name="Normal 3 3 11 5" xfId="10492"/>
    <cellStyle name="Normal 3 3 11 5 10" xfId="10493"/>
    <cellStyle name="Normal 3 3 11 5 11" xfId="10494"/>
    <cellStyle name="Normal 3 3 11 5 12" xfId="10495"/>
    <cellStyle name="Normal 3 3 11 5 13" xfId="10496"/>
    <cellStyle name="Normal 3 3 11 5 14" xfId="10497"/>
    <cellStyle name="Normal 3 3 11 5 2" xfId="10498"/>
    <cellStyle name="Normal 3 3 11 5 3" xfId="10499"/>
    <cellStyle name="Normal 3 3 11 5 4" xfId="10500"/>
    <cellStyle name="Normal 3 3 11 5 5" xfId="10501"/>
    <cellStyle name="Normal 3 3 11 5 6" xfId="10502"/>
    <cellStyle name="Normal 3 3 11 5 7" xfId="10503"/>
    <cellStyle name="Normal 3 3 11 5 8" xfId="10504"/>
    <cellStyle name="Normal 3 3 11 5 9" xfId="10505"/>
    <cellStyle name="Normal 3 3 11 6" xfId="10506"/>
    <cellStyle name="Normal 3 3 11 6 10" xfId="10507"/>
    <cellStyle name="Normal 3 3 11 6 11" xfId="10508"/>
    <cellStyle name="Normal 3 3 11 6 12" xfId="10509"/>
    <cellStyle name="Normal 3 3 11 6 13" xfId="10510"/>
    <cellStyle name="Normal 3 3 11 6 14" xfId="10511"/>
    <cellStyle name="Normal 3 3 11 6 2" xfId="10512"/>
    <cellStyle name="Normal 3 3 11 6 3" xfId="10513"/>
    <cellStyle name="Normal 3 3 11 6 4" xfId="10514"/>
    <cellStyle name="Normal 3 3 11 6 5" xfId="10515"/>
    <cellStyle name="Normal 3 3 11 6 6" xfId="10516"/>
    <cellStyle name="Normal 3 3 11 6 7" xfId="10517"/>
    <cellStyle name="Normal 3 3 11 6 8" xfId="10518"/>
    <cellStyle name="Normal 3 3 11 6 9" xfId="10519"/>
    <cellStyle name="Normal 3 3 11 7" xfId="10520"/>
    <cellStyle name="Normal 3 3 11 7 10" xfId="10521"/>
    <cellStyle name="Normal 3 3 11 7 11" xfId="10522"/>
    <cellStyle name="Normal 3 3 11 7 12" xfId="10523"/>
    <cellStyle name="Normal 3 3 11 7 13" xfId="10524"/>
    <cellStyle name="Normal 3 3 11 7 14" xfId="10525"/>
    <cellStyle name="Normal 3 3 11 7 2" xfId="10526"/>
    <cellStyle name="Normal 3 3 11 7 3" xfId="10527"/>
    <cellStyle name="Normal 3 3 11 7 4" xfId="10528"/>
    <cellStyle name="Normal 3 3 11 7 5" xfId="10529"/>
    <cellStyle name="Normal 3 3 11 7 6" xfId="10530"/>
    <cellStyle name="Normal 3 3 11 7 7" xfId="10531"/>
    <cellStyle name="Normal 3 3 11 7 8" xfId="10532"/>
    <cellStyle name="Normal 3 3 11 7 9" xfId="10533"/>
    <cellStyle name="Normal 3 3 11 8" xfId="10534"/>
    <cellStyle name="Normal 3 3 11 8 10" xfId="10535"/>
    <cellStyle name="Normal 3 3 11 8 11" xfId="10536"/>
    <cellStyle name="Normal 3 3 11 8 12" xfId="10537"/>
    <cellStyle name="Normal 3 3 11 8 13" xfId="10538"/>
    <cellStyle name="Normal 3 3 11 8 14" xfId="10539"/>
    <cellStyle name="Normal 3 3 11 8 2" xfId="10540"/>
    <cellStyle name="Normal 3 3 11 8 3" xfId="10541"/>
    <cellStyle name="Normal 3 3 11 8 4" xfId="10542"/>
    <cellStyle name="Normal 3 3 11 8 5" xfId="10543"/>
    <cellStyle name="Normal 3 3 11 8 6" xfId="10544"/>
    <cellStyle name="Normal 3 3 11 8 7" xfId="10545"/>
    <cellStyle name="Normal 3 3 11 8 8" xfId="10546"/>
    <cellStyle name="Normal 3 3 11 8 9" xfId="10547"/>
    <cellStyle name="Normal 3 3 11 9" xfId="10548"/>
    <cellStyle name="Normal 3 3 11 9 10" xfId="10549"/>
    <cellStyle name="Normal 3 3 11 9 11" xfId="10550"/>
    <cellStyle name="Normal 3 3 11 9 12" xfId="10551"/>
    <cellStyle name="Normal 3 3 11 9 13" xfId="10552"/>
    <cellStyle name="Normal 3 3 11 9 14" xfId="10553"/>
    <cellStyle name="Normal 3 3 11 9 2" xfId="10554"/>
    <cellStyle name="Normal 3 3 11 9 3" xfId="10555"/>
    <cellStyle name="Normal 3 3 11 9 4" xfId="10556"/>
    <cellStyle name="Normal 3 3 11 9 5" xfId="10557"/>
    <cellStyle name="Normal 3 3 11 9 6" xfId="10558"/>
    <cellStyle name="Normal 3 3 11 9 7" xfId="10559"/>
    <cellStyle name="Normal 3 3 11 9 8" xfId="10560"/>
    <cellStyle name="Normal 3 3 11 9 9" xfId="10561"/>
    <cellStyle name="Normal 3 3 12" xfId="10562"/>
    <cellStyle name="Normal 3 3 12 10" xfId="10563"/>
    <cellStyle name="Normal 3 3 12 10 10" xfId="10564"/>
    <cellStyle name="Normal 3 3 12 10 11" xfId="10565"/>
    <cellStyle name="Normal 3 3 12 10 12" xfId="10566"/>
    <cellStyle name="Normal 3 3 12 10 13" xfId="10567"/>
    <cellStyle name="Normal 3 3 12 10 14" xfId="10568"/>
    <cellStyle name="Normal 3 3 12 10 2" xfId="10569"/>
    <cellStyle name="Normal 3 3 12 10 3" xfId="10570"/>
    <cellStyle name="Normal 3 3 12 10 4" xfId="10571"/>
    <cellStyle name="Normal 3 3 12 10 5" xfId="10572"/>
    <cellStyle name="Normal 3 3 12 10 6" xfId="10573"/>
    <cellStyle name="Normal 3 3 12 10 7" xfId="10574"/>
    <cellStyle name="Normal 3 3 12 10 8" xfId="10575"/>
    <cellStyle name="Normal 3 3 12 10 9" xfId="10576"/>
    <cellStyle name="Normal 3 3 12 11" xfId="10577"/>
    <cellStyle name="Normal 3 3 12 12" xfId="10578"/>
    <cellStyle name="Normal 3 3 12 13" xfId="10579"/>
    <cellStyle name="Normal 3 3 12 14" xfId="10580"/>
    <cellStyle name="Normal 3 3 12 15" xfId="10581"/>
    <cellStyle name="Normal 3 3 12 16" xfId="10582"/>
    <cellStyle name="Normal 3 3 12 17" xfId="10583"/>
    <cellStyle name="Normal 3 3 12 18" xfId="10584"/>
    <cellStyle name="Normal 3 3 12 19" xfId="10585"/>
    <cellStyle name="Normal 3 3 12 2" xfId="10586"/>
    <cellStyle name="Normal 3 3 12 2 10" xfId="10587"/>
    <cellStyle name="Normal 3 3 12 2 11" xfId="10588"/>
    <cellStyle name="Normal 3 3 12 2 12" xfId="10589"/>
    <cellStyle name="Normal 3 3 12 2 13" xfId="10590"/>
    <cellStyle name="Normal 3 3 12 2 14" xfId="10591"/>
    <cellStyle name="Normal 3 3 12 2 15" xfId="10592"/>
    <cellStyle name="Normal 3 3 12 2 2" xfId="10593"/>
    <cellStyle name="Normal 3 3 12 2 2 10" xfId="10594"/>
    <cellStyle name="Normal 3 3 12 2 2 11" xfId="10595"/>
    <cellStyle name="Normal 3 3 12 2 2 12" xfId="10596"/>
    <cellStyle name="Normal 3 3 12 2 2 13" xfId="10597"/>
    <cellStyle name="Normal 3 3 12 2 2 14" xfId="10598"/>
    <cellStyle name="Normal 3 3 12 2 2 2" xfId="10599"/>
    <cellStyle name="Normal 3 3 12 2 2 3" xfId="10600"/>
    <cellStyle name="Normal 3 3 12 2 2 4" xfId="10601"/>
    <cellStyle name="Normal 3 3 12 2 2 5" xfId="10602"/>
    <cellStyle name="Normal 3 3 12 2 2 6" xfId="10603"/>
    <cellStyle name="Normal 3 3 12 2 2 7" xfId="10604"/>
    <cellStyle name="Normal 3 3 12 2 2 8" xfId="10605"/>
    <cellStyle name="Normal 3 3 12 2 2 9" xfId="10606"/>
    <cellStyle name="Normal 3 3 12 2 3" xfId="10607"/>
    <cellStyle name="Normal 3 3 12 2 4" xfId="10608"/>
    <cellStyle name="Normal 3 3 12 2 5" xfId="10609"/>
    <cellStyle name="Normal 3 3 12 2 6" xfId="10610"/>
    <cellStyle name="Normal 3 3 12 2 7" xfId="10611"/>
    <cellStyle name="Normal 3 3 12 2 8" xfId="10612"/>
    <cellStyle name="Normal 3 3 12 2 9" xfId="10613"/>
    <cellStyle name="Normal 3 3 12 20" xfId="10614"/>
    <cellStyle name="Normal 3 3 12 21" xfId="10615"/>
    <cellStyle name="Normal 3 3 12 22" xfId="10616"/>
    <cellStyle name="Normal 3 3 12 23" xfId="10617"/>
    <cellStyle name="Normal 3 3 12 3" xfId="10618"/>
    <cellStyle name="Normal 3 3 12 3 10" xfId="10619"/>
    <cellStyle name="Normal 3 3 12 3 11" xfId="10620"/>
    <cellStyle name="Normal 3 3 12 3 12" xfId="10621"/>
    <cellStyle name="Normal 3 3 12 3 13" xfId="10622"/>
    <cellStyle name="Normal 3 3 12 3 14" xfId="10623"/>
    <cellStyle name="Normal 3 3 12 3 15" xfId="10624"/>
    <cellStyle name="Normal 3 3 12 3 2" xfId="10625"/>
    <cellStyle name="Normal 3 3 12 3 2 10" xfId="10626"/>
    <cellStyle name="Normal 3 3 12 3 2 11" xfId="10627"/>
    <cellStyle name="Normal 3 3 12 3 2 12" xfId="10628"/>
    <cellStyle name="Normal 3 3 12 3 2 13" xfId="10629"/>
    <cellStyle name="Normal 3 3 12 3 2 14" xfId="10630"/>
    <cellStyle name="Normal 3 3 12 3 2 2" xfId="10631"/>
    <cellStyle name="Normal 3 3 12 3 2 3" xfId="10632"/>
    <cellStyle name="Normal 3 3 12 3 2 4" xfId="10633"/>
    <cellStyle name="Normal 3 3 12 3 2 5" xfId="10634"/>
    <cellStyle name="Normal 3 3 12 3 2 6" xfId="10635"/>
    <cellStyle name="Normal 3 3 12 3 2 7" xfId="10636"/>
    <cellStyle name="Normal 3 3 12 3 2 8" xfId="10637"/>
    <cellStyle name="Normal 3 3 12 3 2 9" xfId="10638"/>
    <cellStyle name="Normal 3 3 12 3 3" xfId="10639"/>
    <cellStyle name="Normal 3 3 12 3 4" xfId="10640"/>
    <cellStyle name="Normal 3 3 12 3 5" xfId="10641"/>
    <cellStyle name="Normal 3 3 12 3 6" xfId="10642"/>
    <cellStyle name="Normal 3 3 12 3 7" xfId="10643"/>
    <cellStyle name="Normal 3 3 12 3 8" xfId="10644"/>
    <cellStyle name="Normal 3 3 12 3 9" xfId="10645"/>
    <cellStyle name="Normal 3 3 12 4" xfId="10646"/>
    <cellStyle name="Normal 3 3 12 4 10" xfId="10647"/>
    <cellStyle name="Normal 3 3 12 4 11" xfId="10648"/>
    <cellStyle name="Normal 3 3 12 4 12" xfId="10649"/>
    <cellStyle name="Normal 3 3 12 4 13" xfId="10650"/>
    <cellStyle name="Normal 3 3 12 4 14" xfId="10651"/>
    <cellStyle name="Normal 3 3 12 4 15" xfId="10652"/>
    <cellStyle name="Normal 3 3 12 4 2" xfId="10653"/>
    <cellStyle name="Normal 3 3 12 4 2 10" xfId="10654"/>
    <cellStyle name="Normal 3 3 12 4 2 11" xfId="10655"/>
    <cellStyle name="Normal 3 3 12 4 2 12" xfId="10656"/>
    <cellStyle name="Normal 3 3 12 4 2 13" xfId="10657"/>
    <cellStyle name="Normal 3 3 12 4 2 14" xfId="10658"/>
    <cellStyle name="Normal 3 3 12 4 2 2" xfId="10659"/>
    <cellStyle name="Normal 3 3 12 4 2 3" xfId="10660"/>
    <cellStyle name="Normal 3 3 12 4 2 4" xfId="10661"/>
    <cellStyle name="Normal 3 3 12 4 2 5" xfId="10662"/>
    <cellStyle name="Normal 3 3 12 4 2 6" xfId="10663"/>
    <cellStyle name="Normal 3 3 12 4 2 7" xfId="10664"/>
    <cellStyle name="Normal 3 3 12 4 2 8" xfId="10665"/>
    <cellStyle name="Normal 3 3 12 4 2 9" xfId="10666"/>
    <cellStyle name="Normal 3 3 12 4 3" xfId="10667"/>
    <cellStyle name="Normal 3 3 12 4 4" xfId="10668"/>
    <cellStyle name="Normal 3 3 12 4 5" xfId="10669"/>
    <cellStyle name="Normal 3 3 12 4 6" xfId="10670"/>
    <cellStyle name="Normal 3 3 12 4 7" xfId="10671"/>
    <cellStyle name="Normal 3 3 12 4 8" xfId="10672"/>
    <cellStyle name="Normal 3 3 12 4 9" xfId="10673"/>
    <cellStyle name="Normal 3 3 12 5" xfId="10674"/>
    <cellStyle name="Normal 3 3 12 5 10" xfId="10675"/>
    <cellStyle name="Normal 3 3 12 5 11" xfId="10676"/>
    <cellStyle name="Normal 3 3 12 5 12" xfId="10677"/>
    <cellStyle name="Normal 3 3 12 5 13" xfId="10678"/>
    <cellStyle name="Normal 3 3 12 5 14" xfId="10679"/>
    <cellStyle name="Normal 3 3 12 5 2" xfId="10680"/>
    <cellStyle name="Normal 3 3 12 5 3" xfId="10681"/>
    <cellStyle name="Normal 3 3 12 5 4" xfId="10682"/>
    <cellStyle name="Normal 3 3 12 5 5" xfId="10683"/>
    <cellStyle name="Normal 3 3 12 5 6" xfId="10684"/>
    <cellStyle name="Normal 3 3 12 5 7" xfId="10685"/>
    <cellStyle name="Normal 3 3 12 5 8" xfId="10686"/>
    <cellStyle name="Normal 3 3 12 5 9" xfId="10687"/>
    <cellStyle name="Normal 3 3 12 6" xfId="10688"/>
    <cellStyle name="Normal 3 3 12 6 10" xfId="10689"/>
    <cellStyle name="Normal 3 3 12 6 11" xfId="10690"/>
    <cellStyle name="Normal 3 3 12 6 12" xfId="10691"/>
    <cellStyle name="Normal 3 3 12 6 13" xfId="10692"/>
    <cellStyle name="Normal 3 3 12 6 14" xfId="10693"/>
    <cellStyle name="Normal 3 3 12 6 2" xfId="10694"/>
    <cellStyle name="Normal 3 3 12 6 3" xfId="10695"/>
    <cellStyle name="Normal 3 3 12 6 4" xfId="10696"/>
    <cellStyle name="Normal 3 3 12 6 5" xfId="10697"/>
    <cellStyle name="Normal 3 3 12 6 6" xfId="10698"/>
    <cellStyle name="Normal 3 3 12 6 7" xfId="10699"/>
    <cellStyle name="Normal 3 3 12 6 8" xfId="10700"/>
    <cellStyle name="Normal 3 3 12 6 9" xfId="10701"/>
    <cellStyle name="Normal 3 3 12 7" xfId="10702"/>
    <cellStyle name="Normal 3 3 12 7 10" xfId="10703"/>
    <cellStyle name="Normal 3 3 12 7 11" xfId="10704"/>
    <cellStyle name="Normal 3 3 12 7 12" xfId="10705"/>
    <cellStyle name="Normal 3 3 12 7 13" xfId="10706"/>
    <cellStyle name="Normal 3 3 12 7 14" xfId="10707"/>
    <cellStyle name="Normal 3 3 12 7 2" xfId="10708"/>
    <cellStyle name="Normal 3 3 12 7 3" xfId="10709"/>
    <cellStyle name="Normal 3 3 12 7 4" xfId="10710"/>
    <cellStyle name="Normal 3 3 12 7 5" xfId="10711"/>
    <cellStyle name="Normal 3 3 12 7 6" xfId="10712"/>
    <cellStyle name="Normal 3 3 12 7 7" xfId="10713"/>
    <cellStyle name="Normal 3 3 12 7 8" xfId="10714"/>
    <cellStyle name="Normal 3 3 12 7 9" xfId="10715"/>
    <cellStyle name="Normal 3 3 12 8" xfId="10716"/>
    <cellStyle name="Normal 3 3 12 8 10" xfId="10717"/>
    <cellStyle name="Normal 3 3 12 8 11" xfId="10718"/>
    <cellStyle name="Normal 3 3 12 8 12" xfId="10719"/>
    <cellStyle name="Normal 3 3 12 8 13" xfId="10720"/>
    <cellStyle name="Normal 3 3 12 8 14" xfId="10721"/>
    <cellStyle name="Normal 3 3 12 8 2" xfId="10722"/>
    <cellStyle name="Normal 3 3 12 8 3" xfId="10723"/>
    <cellStyle name="Normal 3 3 12 8 4" xfId="10724"/>
    <cellStyle name="Normal 3 3 12 8 5" xfId="10725"/>
    <cellStyle name="Normal 3 3 12 8 6" xfId="10726"/>
    <cellStyle name="Normal 3 3 12 8 7" xfId="10727"/>
    <cellStyle name="Normal 3 3 12 8 8" xfId="10728"/>
    <cellStyle name="Normal 3 3 12 8 9" xfId="10729"/>
    <cellStyle name="Normal 3 3 12 9" xfId="10730"/>
    <cellStyle name="Normal 3 3 12 9 10" xfId="10731"/>
    <cellStyle name="Normal 3 3 12 9 11" xfId="10732"/>
    <cellStyle name="Normal 3 3 12 9 12" xfId="10733"/>
    <cellStyle name="Normal 3 3 12 9 13" xfId="10734"/>
    <cellStyle name="Normal 3 3 12 9 14" xfId="10735"/>
    <cellStyle name="Normal 3 3 12 9 2" xfId="10736"/>
    <cellStyle name="Normal 3 3 12 9 3" xfId="10737"/>
    <cellStyle name="Normal 3 3 12 9 4" xfId="10738"/>
    <cellStyle name="Normal 3 3 12 9 5" xfId="10739"/>
    <cellStyle name="Normal 3 3 12 9 6" xfId="10740"/>
    <cellStyle name="Normal 3 3 12 9 7" xfId="10741"/>
    <cellStyle name="Normal 3 3 12 9 8" xfId="10742"/>
    <cellStyle name="Normal 3 3 12 9 9" xfId="10743"/>
    <cellStyle name="Normal 3 3 13" xfId="10744"/>
    <cellStyle name="Normal 3 3 13 10" xfId="10745"/>
    <cellStyle name="Normal 3 3 13 10 10" xfId="10746"/>
    <cellStyle name="Normal 3 3 13 10 11" xfId="10747"/>
    <cellStyle name="Normal 3 3 13 10 12" xfId="10748"/>
    <cellStyle name="Normal 3 3 13 10 13" xfId="10749"/>
    <cellStyle name="Normal 3 3 13 10 14" xfId="10750"/>
    <cellStyle name="Normal 3 3 13 10 2" xfId="10751"/>
    <cellStyle name="Normal 3 3 13 10 3" xfId="10752"/>
    <cellStyle name="Normal 3 3 13 10 4" xfId="10753"/>
    <cellStyle name="Normal 3 3 13 10 5" xfId="10754"/>
    <cellStyle name="Normal 3 3 13 10 6" xfId="10755"/>
    <cellStyle name="Normal 3 3 13 10 7" xfId="10756"/>
    <cellStyle name="Normal 3 3 13 10 8" xfId="10757"/>
    <cellStyle name="Normal 3 3 13 10 9" xfId="10758"/>
    <cellStyle name="Normal 3 3 13 11" xfId="10759"/>
    <cellStyle name="Normal 3 3 13 12" xfId="10760"/>
    <cellStyle name="Normal 3 3 13 13" xfId="10761"/>
    <cellStyle name="Normal 3 3 13 14" xfId="10762"/>
    <cellStyle name="Normal 3 3 13 15" xfId="10763"/>
    <cellStyle name="Normal 3 3 13 16" xfId="10764"/>
    <cellStyle name="Normal 3 3 13 17" xfId="10765"/>
    <cellStyle name="Normal 3 3 13 18" xfId="10766"/>
    <cellStyle name="Normal 3 3 13 19" xfId="10767"/>
    <cellStyle name="Normal 3 3 13 2" xfId="10768"/>
    <cellStyle name="Normal 3 3 13 2 10" xfId="10769"/>
    <cellStyle name="Normal 3 3 13 2 11" xfId="10770"/>
    <cellStyle name="Normal 3 3 13 2 12" xfId="10771"/>
    <cellStyle name="Normal 3 3 13 2 13" xfId="10772"/>
    <cellStyle name="Normal 3 3 13 2 14" xfId="10773"/>
    <cellStyle name="Normal 3 3 13 2 15" xfId="10774"/>
    <cellStyle name="Normal 3 3 13 2 2" xfId="10775"/>
    <cellStyle name="Normal 3 3 13 2 2 10" xfId="10776"/>
    <cellStyle name="Normal 3 3 13 2 2 11" xfId="10777"/>
    <cellStyle name="Normal 3 3 13 2 2 12" xfId="10778"/>
    <cellStyle name="Normal 3 3 13 2 2 13" xfId="10779"/>
    <cellStyle name="Normal 3 3 13 2 2 14" xfId="10780"/>
    <cellStyle name="Normal 3 3 13 2 2 2" xfId="10781"/>
    <cellStyle name="Normal 3 3 13 2 2 3" xfId="10782"/>
    <cellStyle name="Normal 3 3 13 2 2 4" xfId="10783"/>
    <cellStyle name="Normal 3 3 13 2 2 5" xfId="10784"/>
    <cellStyle name="Normal 3 3 13 2 2 6" xfId="10785"/>
    <cellStyle name="Normal 3 3 13 2 2 7" xfId="10786"/>
    <cellStyle name="Normal 3 3 13 2 2 8" xfId="10787"/>
    <cellStyle name="Normal 3 3 13 2 2 9" xfId="10788"/>
    <cellStyle name="Normal 3 3 13 2 3" xfId="10789"/>
    <cellStyle name="Normal 3 3 13 2 4" xfId="10790"/>
    <cellStyle name="Normal 3 3 13 2 5" xfId="10791"/>
    <cellStyle name="Normal 3 3 13 2 6" xfId="10792"/>
    <cellStyle name="Normal 3 3 13 2 7" xfId="10793"/>
    <cellStyle name="Normal 3 3 13 2 8" xfId="10794"/>
    <cellStyle name="Normal 3 3 13 2 9" xfId="10795"/>
    <cellStyle name="Normal 3 3 13 20" xfId="10796"/>
    <cellStyle name="Normal 3 3 13 21" xfId="10797"/>
    <cellStyle name="Normal 3 3 13 22" xfId="10798"/>
    <cellStyle name="Normal 3 3 13 23" xfId="10799"/>
    <cellStyle name="Normal 3 3 13 3" xfId="10800"/>
    <cellStyle name="Normal 3 3 13 3 10" xfId="10801"/>
    <cellStyle name="Normal 3 3 13 3 11" xfId="10802"/>
    <cellStyle name="Normal 3 3 13 3 12" xfId="10803"/>
    <cellStyle name="Normal 3 3 13 3 13" xfId="10804"/>
    <cellStyle name="Normal 3 3 13 3 14" xfId="10805"/>
    <cellStyle name="Normal 3 3 13 3 15" xfId="10806"/>
    <cellStyle name="Normal 3 3 13 3 2" xfId="10807"/>
    <cellStyle name="Normal 3 3 13 3 2 10" xfId="10808"/>
    <cellStyle name="Normal 3 3 13 3 2 11" xfId="10809"/>
    <cellStyle name="Normal 3 3 13 3 2 12" xfId="10810"/>
    <cellStyle name="Normal 3 3 13 3 2 13" xfId="10811"/>
    <cellStyle name="Normal 3 3 13 3 2 14" xfId="10812"/>
    <cellStyle name="Normal 3 3 13 3 2 2" xfId="10813"/>
    <cellStyle name="Normal 3 3 13 3 2 3" xfId="10814"/>
    <cellStyle name="Normal 3 3 13 3 2 4" xfId="10815"/>
    <cellStyle name="Normal 3 3 13 3 2 5" xfId="10816"/>
    <cellStyle name="Normal 3 3 13 3 2 6" xfId="10817"/>
    <cellStyle name="Normal 3 3 13 3 2 7" xfId="10818"/>
    <cellStyle name="Normal 3 3 13 3 2 8" xfId="10819"/>
    <cellStyle name="Normal 3 3 13 3 2 9" xfId="10820"/>
    <cellStyle name="Normal 3 3 13 3 3" xfId="10821"/>
    <cellStyle name="Normal 3 3 13 3 4" xfId="10822"/>
    <cellStyle name="Normal 3 3 13 3 5" xfId="10823"/>
    <cellStyle name="Normal 3 3 13 3 6" xfId="10824"/>
    <cellStyle name="Normal 3 3 13 3 7" xfId="10825"/>
    <cellStyle name="Normal 3 3 13 3 8" xfId="10826"/>
    <cellStyle name="Normal 3 3 13 3 9" xfId="10827"/>
    <cellStyle name="Normal 3 3 13 4" xfId="10828"/>
    <cellStyle name="Normal 3 3 13 4 10" xfId="10829"/>
    <cellStyle name="Normal 3 3 13 4 11" xfId="10830"/>
    <cellStyle name="Normal 3 3 13 4 12" xfId="10831"/>
    <cellStyle name="Normal 3 3 13 4 13" xfId="10832"/>
    <cellStyle name="Normal 3 3 13 4 14" xfId="10833"/>
    <cellStyle name="Normal 3 3 13 4 15" xfId="10834"/>
    <cellStyle name="Normal 3 3 13 4 2" xfId="10835"/>
    <cellStyle name="Normal 3 3 13 4 2 10" xfId="10836"/>
    <cellStyle name="Normal 3 3 13 4 2 11" xfId="10837"/>
    <cellStyle name="Normal 3 3 13 4 2 12" xfId="10838"/>
    <cellStyle name="Normal 3 3 13 4 2 13" xfId="10839"/>
    <cellStyle name="Normal 3 3 13 4 2 14" xfId="10840"/>
    <cellStyle name="Normal 3 3 13 4 2 2" xfId="10841"/>
    <cellStyle name="Normal 3 3 13 4 2 3" xfId="10842"/>
    <cellStyle name="Normal 3 3 13 4 2 4" xfId="10843"/>
    <cellStyle name="Normal 3 3 13 4 2 5" xfId="10844"/>
    <cellStyle name="Normal 3 3 13 4 2 6" xfId="10845"/>
    <cellStyle name="Normal 3 3 13 4 2 7" xfId="10846"/>
    <cellStyle name="Normal 3 3 13 4 2 8" xfId="10847"/>
    <cellStyle name="Normal 3 3 13 4 2 9" xfId="10848"/>
    <cellStyle name="Normal 3 3 13 4 3" xfId="10849"/>
    <cellStyle name="Normal 3 3 13 4 4" xfId="10850"/>
    <cellStyle name="Normal 3 3 13 4 5" xfId="10851"/>
    <cellStyle name="Normal 3 3 13 4 6" xfId="10852"/>
    <cellStyle name="Normal 3 3 13 4 7" xfId="10853"/>
    <cellStyle name="Normal 3 3 13 4 8" xfId="10854"/>
    <cellStyle name="Normal 3 3 13 4 9" xfId="10855"/>
    <cellStyle name="Normal 3 3 13 5" xfId="10856"/>
    <cellStyle name="Normal 3 3 13 5 10" xfId="10857"/>
    <cellStyle name="Normal 3 3 13 5 11" xfId="10858"/>
    <cellStyle name="Normal 3 3 13 5 12" xfId="10859"/>
    <cellStyle name="Normal 3 3 13 5 13" xfId="10860"/>
    <cellStyle name="Normal 3 3 13 5 14" xfId="10861"/>
    <cellStyle name="Normal 3 3 13 5 2" xfId="10862"/>
    <cellStyle name="Normal 3 3 13 5 3" xfId="10863"/>
    <cellStyle name="Normal 3 3 13 5 4" xfId="10864"/>
    <cellStyle name="Normal 3 3 13 5 5" xfId="10865"/>
    <cellStyle name="Normal 3 3 13 5 6" xfId="10866"/>
    <cellStyle name="Normal 3 3 13 5 7" xfId="10867"/>
    <cellStyle name="Normal 3 3 13 5 8" xfId="10868"/>
    <cellStyle name="Normal 3 3 13 5 9" xfId="10869"/>
    <cellStyle name="Normal 3 3 13 6" xfId="10870"/>
    <cellStyle name="Normal 3 3 13 6 10" xfId="10871"/>
    <cellStyle name="Normal 3 3 13 6 11" xfId="10872"/>
    <cellStyle name="Normal 3 3 13 6 12" xfId="10873"/>
    <cellStyle name="Normal 3 3 13 6 13" xfId="10874"/>
    <cellStyle name="Normal 3 3 13 6 14" xfId="10875"/>
    <cellStyle name="Normal 3 3 13 6 2" xfId="10876"/>
    <cellStyle name="Normal 3 3 13 6 3" xfId="10877"/>
    <cellStyle name="Normal 3 3 13 6 4" xfId="10878"/>
    <cellStyle name="Normal 3 3 13 6 5" xfId="10879"/>
    <cellStyle name="Normal 3 3 13 6 6" xfId="10880"/>
    <cellStyle name="Normal 3 3 13 6 7" xfId="10881"/>
    <cellStyle name="Normal 3 3 13 6 8" xfId="10882"/>
    <cellStyle name="Normal 3 3 13 6 9" xfId="10883"/>
    <cellStyle name="Normal 3 3 13 7" xfId="10884"/>
    <cellStyle name="Normal 3 3 13 7 10" xfId="10885"/>
    <cellStyle name="Normal 3 3 13 7 11" xfId="10886"/>
    <cellStyle name="Normal 3 3 13 7 12" xfId="10887"/>
    <cellStyle name="Normal 3 3 13 7 13" xfId="10888"/>
    <cellStyle name="Normal 3 3 13 7 14" xfId="10889"/>
    <cellStyle name="Normal 3 3 13 7 2" xfId="10890"/>
    <cellStyle name="Normal 3 3 13 7 3" xfId="10891"/>
    <cellStyle name="Normal 3 3 13 7 4" xfId="10892"/>
    <cellStyle name="Normal 3 3 13 7 5" xfId="10893"/>
    <cellStyle name="Normal 3 3 13 7 6" xfId="10894"/>
    <cellStyle name="Normal 3 3 13 7 7" xfId="10895"/>
    <cellStyle name="Normal 3 3 13 7 8" xfId="10896"/>
    <cellStyle name="Normal 3 3 13 7 9" xfId="10897"/>
    <cellStyle name="Normal 3 3 13 8" xfId="10898"/>
    <cellStyle name="Normal 3 3 13 8 10" xfId="10899"/>
    <cellStyle name="Normal 3 3 13 8 11" xfId="10900"/>
    <cellStyle name="Normal 3 3 13 8 12" xfId="10901"/>
    <cellStyle name="Normal 3 3 13 8 13" xfId="10902"/>
    <cellStyle name="Normal 3 3 13 8 14" xfId="10903"/>
    <cellStyle name="Normal 3 3 13 8 2" xfId="10904"/>
    <cellStyle name="Normal 3 3 13 8 3" xfId="10905"/>
    <cellStyle name="Normal 3 3 13 8 4" xfId="10906"/>
    <cellStyle name="Normal 3 3 13 8 5" xfId="10907"/>
    <cellStyle name="Normal 3 3 13 8 6" xfId="10908"/>
    <cellStyle name="Normal 3 3 13 8 7" xfId="10909"/>
    <cellStyle name="Normal 3 3 13 8 8" xfId="10910"/>
    <cellStyle name="Normal 3 3 13 8 9" xfId="10911"/>
    <cellStyle name="Normal 3 3 13 9" xfId="10912"/>
    <cellStyle name="Normal 3 3 13 9 10" xfId="10913"/>
    <cellStyle name="Normal 3 3 13 9 11" xfId="10914"/>
    <cellStyle name="Normal 3 3 13 9 12" xfId="10915"/>
    <cellStyle name="Normal 3 3 13 9 13" xfId="10916"/>
    <cellStyle name="Normal 3 3 13 9 14" xfId="10917"/>
    <cellStyle name="Normal 3 3 13 9 2" xfId="10918"/>
    <cellStyle name="Normal 3 3 13 9 3" xfId="10919"/>
    <cellStyle name="Normal 3 3 13 9 4" xfId="10920"/>
    <cellStyle name="Normal 3 3 13 9 5" xfId="10921"/>
    <cellStyle name="Normal 3 3 13 9 6" xfId="10922"/>
    <cellStyle name="Normal 3 3 13 9 7" xfId="10923"/>
    <cellStyle name="Normal 3 3 13 9 8" xfId="10924"/>
    <cellStyle name="Normal 3 3 13 9 9" xfId="10925"/>
    <cellStyle name="Normal 3 3 14" xfId="10926"/>
    <cellStyle name="Normal 3 3 14 10" xfId="10927"/>
    <cellStyle name="Normal 3 3 14 10 10" xfId="10928"/>
    <cellStyle name="Normal 3 3 14 10 11" xfId="10929"/>
    <cellStyle name="Normal 3 3 14 10 12" xfId="10930"/>
    <cellStyle name="Normal 3 3 14 10 13" xfId="10931"/>
    <cellStyle name="Normal 3 3 14 10 14" xfId="10932"/>
    <cellStyle name="Normal 3 3 14 10 2" xfId="10933"/>
    <cellStyle name="Normal 3 3 14 10 3" xfId="10934"/>
    <cellStyle name="Normal 3 3 14 10 4" xfId="10935"/>
    <cellStyle name="Normal 3 3 14 10 5" xfId="10936"/>
    <cellStyle name="Normal 3 3 14 10 6" xfId="10937"/>
    <cellStyle name="Normal 3 3 14 10 7" xfId="10938"/>
    <cellStyle name="Normal 3 3 14 10 8" xfId="10939"/>
    <cellStyle name="Normal 3 3 14 10 9" xfId="10940"/>
    <cellStyle name="Normal 3 3 14 11" xfId="10941"/>
    <cellStyle name="Normal 3 3 14 12" xfId="10942"/>
    <cellStyle name="Normal 3 3 14 13" xfId="10943"/>
    <cellStyle name="Normal 3 3 14 14" xfId="10944"/>
    <cellStyle name="Normal 3 3 14 15" xfId="10945"/>
    <cellStyle name="Normal 3 3 14 16" xfId="10946"/>
    <cellStyle name="Normal 3 3 14 17" xfId="10947"/>
    <cellStyle name="Normal 3 3 14 18" xfId="10948"/>
    <cellStyle name="Normal 3 3 14 19" xfId="10949"/>
    <cellStyle name="Normal 3 3 14 2" xfId="10950"/>
    <cellStyle name="Normal 3 3 14 2 10" xfId="10951"/>
    <cellStyle name="Normal 3 3 14 2 11" xfId="10952"/>
    <cellStyle name="Normal 3 3 14 2 12" xfId="10953"/>
    <cellStyle name="Normal 3 3 14 2 13" xfId="10954"/>
    <cellStyle name="Normal 3 3 14 2 14" xfId="10955"/>
    <cellStyle name="Normal 3 3 14 2 15" xfId="10956"/>
    <cellStyle name="Normal 3 3 14 2 2" xfId="10957"/>
    <cellStyle name="Normal 3 3 14 2 2 10" xfId="10958"/>
    <cellStyle name="Normal 3 3 14 2 2 11" xfId="10959"/>
    <cellStyle name="Normal 3 3 14 2 2 12" xfId="10960"/>
    <cellStyle name="Normal 3 3 14 2 2 13" xfId="10961"/>
    <cellStyle name="Normal 3 3 14 2 2 14" xfId="10962"/>
    <cellStyle name="Normal 3 3 14 2 2 2" xfId="10963"/>
    <cellStyle name="Normal 3 3 14 2 2 3" xfId="10964"/>
    <cellStyle name="Normal 3 3 14 2 2 4" xfId="10965"/>
    <cellStyle name="Normal 3 3 14 2 2 5" xfId="10966"/>
    <cellStyle name="Normal 3 3 14 2 2 6" xfId="10967"/>
    <cellStyle name="Normal 3 3 14 2 2 7" xfId="10968"/>
    <cellStyle name="Normal 3 3 14 2 2 8" xfId="10969"/>
    <cellStyle name="Normal 3 3 14 2 2 9" xfId="10970"/>
    <cellStyle name="Normal 3 3 14 2 3" xfId="10971"/>
    <cellStyle name="Normal 3 3 14 2 4" xfId="10972"/>
    <cellStyle name="Normal 3 3 14 2 5" xfId="10973"/>
    <cellStyle name="Normal 3 3 14 2 6" xfId="10974"/>
    <cellStyle name="Normal 3 3 14 2 7" xfId="10975"/>
    <cellStyle name="Normal 3 3 14 2 8" xfId="10976"/>
    <cellStyle name="Normal 3 3 14 2 9" xfId="10977"/>
    <cellStyle name="Normal 3 3 14 20" xfId="10978"/>
    <cellStyle name="Normal 3 3 14 21" xfId="10979"/>
    <cellStyle name="Normal 3 3 14 22" xfId="10980"/>
    <cellStyle name="Normal 3 3 14 23" xfId="10981"/>
    <cellStyle name="Normal 3 3 14 3" xfId="10982"/>
    <cellStyle name="Normal 3 3 14 3 10" xfId="10983"/>
    <cellStyle name="Normal 3 3 14 3 11" xfId="10984"/>
    <cellStyle name="Normal 3 3 14 3 12" xfId="10985"/>
    <cellStyle name="Normal 3 3 14 3 13" xfId="10986"/>
    <cellStyle name="Normal 3 3 14 3 14" xfId="10987"/>
    <cellStyle name="Normal 3 3 14 3 15" xfId="10988"/>
    <cellStyle name="Normal 3 3 14 3 2" xfId="10989"/>
    <cellStyle name="Normal 3 3 14 3 2 10" xfId="10990"/>
    <cellStyle name="Normal 3 3 14 3 2 11" xfId="10991"/>
    <cellStyle name="Normal 3 3 14 3 2 12" xfId="10992"/>
    <cellStyle name="Normal 3 3 14 3 2 13" xfId="10993"/>
    <cellStyle name="Normal 3 3 14 3 2 14" xfId="10994"/>
    <cellStyle name="Normal 3 3 14 3 2 2" xfId="10995"/>
    <cellStyle name="Normal 3 3 14 3 2 3" xfId="10996"/>
    <cellStyle name="Normal 3 3 14 3 2 4" xfId="10997"/>
    <cellStyle name="Normal 3 3 14 3 2 5" xfId="10998"/>
    <cellStyle name="Normal 3 3 14 3 2 6" xfId="10999"/>
    <cellStyle name="Normal 3 3 14 3 2 7" xfId="11000"/>
    <cellStyle name="Normal 3 3 14 3 2 8" xfId="11001"/>
    <cellStyle name="Normal 3 3 14 3 2 9" xfId="11002"/>
    <cellStyle name="Normal 3 3 14 3 3" xfId="11003"/>
    <cellStyle name="Normal 3 3 14 3 4" xfId="11004"/>
    <cellStyle name="Normal 3 3 14 3 5" xfId="11005"/>
    <cellStyle name="Normal 3 3 14 3 6" xfId="11006"/>
    <cellStyle name="Normal 3 3 14 3 7" xfId="11007"/>
    <cellStyle name="Normal 3 3 14 3 8" xfId="11008"/>
    <cellStyle name="Normal 3 3 14 3 9" xfId="11009"/>
    <cellStyle name="Normal 3 3 14 4" xfId="11010"/>
    <cellStyle name="Normal 3 3 14 4 10" xfId="11011"/>
    <cellStyle name="Normal 3 3 14 4 11" xfId="11012"/>
    <cellStyle name="Normal 3 3 14 4 12" xfId="11013"/>
    <cellStyle name="Normal 3 3 14 4 13" xfId="11014"/>
    <cellStyle name="Normal 3 3 14 4 14" xfId="11015"/>
    <cellStyle name="Normal 3 3 14 4 15" xfId="11016"/>
    <cellStyle name="Normal 3 3 14 4 2" xfId="11017"/>
    <cellStyle name="Normal 3 3 14 4 2 10" xfId="11018"/>
    <cellStyle name="Normal 3 3 14 4 2 11" xfId="11019"/>
    <cellStyle name="Normal 3 3 14 4 2 12" xfId="11020"/>
    <cellStyle name="Normal 3 3 14 4 2 13" xfId="11021"/>
    <cellStyle name="Normal 3 3 14 4 2 14" xfId="11022"/>
    <cellStyle name="Normal 3 3 14 4 2 2" xfId="11023"/>
    <cellStyle name="Normal 3 3 14 4 2 3" xfId="11024"/>
    <cellStyle name="Normal 3 3 14 4 2 4" xfId="11025"/>
    <cellStyle name="Normal 3 3 14 4 2 5" xfId="11026"/>
    <cellStyle name="Normal 3 3 14 4 2 6" xfId="11027"/>
    <cellStyle name="Normal 3 3 14 4 2 7" xfId="11028"/>
    <cellStyle name="Normal 3 3 14 4 2 8" xfId="11029"/>
    <cellStyle name="Normal 3 3 14 4 2 9" xfId="11030"/>
    <cellStyle name="Normal 3 3 14 4 3" xfId="11031"/>
    <cellStyle name="Normal 3 3 14 4 4" xfId="11032"/>
    <cellStyle name="Normal 3 3 14 4 5" xfId="11033"/>
    <cellStyle name="Normal 3 3 14 4 6" xfId="11034"/>
    <cellStyle name="Normal 3 3 14 4 7" xfId="11035"/>
    <cellStyle name="Normal 3 3 14 4 8" xfId="11036"/>
    <cellStyle name="Normal 3 3 14 4 9" xfId="11037"/>
    <cellStyle name="Normal 3 3 14 5" xfId="11038"/>
    <cellStyle name="Normal 3 3 14 5 10" xfId="11039"/>
    <cellStyle name="Normal 3 3 14 5 11" xfId="11040"/>
    <cellStyle name="Normal 3 3 14 5 12" xfId="11041"/>
    <cellStyle name="Normal 3 3 14 5 13" xfId="11042"/>
    <cellStyle name="Normal 3 3 14 5 14" xfId="11043"/>
    <cellStyle name="Normal 3 3 14 5 2" xfId="11044"/>
    <cellStyle name="Normal 3 3 14 5 3" xfId="11045"/>
    <cellStyle name="Normal 3 3 14 5 4" xfId="11046"/>
    <cellStyle name="Normal 3 3 14 5 5" xfId="11047"/>
    <cellStyle name="Normal 3 3 14 5 6" xfId="11048"/>
    <cellStyle name="Normal 3 3 14 5 7" xfId="11049"/>
    <cellStyle name="Normal 3 3 14 5 8" xfId="11050"/>
    <cellStyle name="Normal 3 3 14 5 9" xfId="11051"/>
    <cellStyle name="Normal 3 3 14 6" xfId="11052"/>
    <cellStyle name="Normal 3 3 14 6 10" xfId="11053"/>
    <cellStyle name="Normal 3 3 14 6 11" xfId="11054"/>
    <cellStyle name="Normal 3 3 14 6 12" xfId="11055"/>
    <cellStyle name="Normal 3 3 14 6 13" xfId="11056"/>
    <cellStyle name="Normal 3 3 14 6 14" xfId="11057"/>
    <cellStyle name="Normal 3 3 14 6 2" xfId="11058"/>
    <cellStyle name="Normal 3 3 14 6 3" xfId="11059"/>
    <cellStyle name="Normal 3 3 14 6 4" xfId="11060"/>
    <cellStyle name="Normal 3 3 14 6 5" xfId="11061"/>
    <cellStyle name="Normal 3 3 14 6 6" xfId="11062"/>
    <cellStyle name="Normal 3 3 14 6 7" xfId="11063"/>
    <cellStyle name="Normal 3 3 14 6 8" xfId="11064"/>
    <cellStyle name="Normal 3 3 14 6 9" xfId="11065"/>
    <cellStyle name="Normal 3 3 14 7" xfId="11066"/>
    <cellStyle name="Normal 3 3 14 7 10" xfId="11067"/>
    <cellStyle name="Normal 3 3 14 7 11" xfId="11068"/>
    <cellStyle name="Normal 3 3 14 7 12" xfId="11069"/>
    <cellStyle name="Normal 3 3 14 7 13" xfId="11070"/>
    <cellStyle name="Normal 3 3 14 7 14" xfId="11071"/>
    <cellStyle name="Normal 3 3 14 7 2" xfId="11072"/>
    <cellStyle name="Normal 3 3 14 7 3" xfId="11073"/>
    <cellStyle name="Normal 3 3 14 7 4" xfId="11074"/>
    <cellStyle name="Normal 3 3 14 7 5" xfId="11075"/>
    <cellStyle name="Normal 3 3 14 7 6" xfId="11076"/>
    <cellStyle name="Normal 3 3 14 7 7" xfId="11077"/>
    <cellStyle name="Normal 3 3 14 7 8" xfId="11078"/>
    <cellStyle name="Normal 3 3 14 7 9" xfId="11079"/>
    <cellStyle name="Normal 3 3 14 8" xfId="11080"/>
    <cellStyle name="Normal 3 3 14 8 10" xfId="11081"/>
    <cellStyle name="Normal 3 3 14 8 11" xfId="11082"/>
    <cellStyle name="Normal 3 3 14 8 12" xfId="11083"/>
    <cellStyle name="Normal 3 3 14 8 13" xfId="11084"/>
    <cellStyle name="Normal 3 3 14 8 14" xfId="11085"/>
    <cellStyle name="Normal 3 3 14 8 2" xfId="11086"/>
    <cellStyle name="Normal 3 3 14 8 3" xfId="11087"/>
    <cellStyle name="Normal 3 3 14 8 4" xfId="11088"/>
    <cellStyle name="Normal 3 3 14 8 5" xfId="11089"/>
    <cellStyle name="Normal 3 3 14 8 6" xfId="11090"/>
    <cellStyle name="Normal 3 3 14 8 7" xfId="11091"/>
    <cellStyle name="Normal 3 3 14 8 8" xfId="11092"/>
    <cellStyle name="Normal 3 3 14 8 9" xfId="11093"/>
    <cellStyle name="Normal 3 3 14 9" xfId="11094"/>
    <cellStyle name="Normal 3 3 14 9 10" xfId="11095"/>
    <cellStyle name="Normal 3 3 14 9 11" xfId="11096"/>
    <cellStyle name="Normal 3 3 14 9 12" xfId="11097"/>
    <cellStyle name="Normal 3 3 14 9 13" xfId="11098"/>
    <cellStyle name="Normal 3 3 14 9 14" xfId="11099"/>
    <cellStyle name="Normal 3 3 14 9 2" xfId="11100"/>
    <cellStyle name="Normal 3 3 14 9 3" xfId="11101"/>
    <cellStyle name="Normal 3 3 14 9 4" xfId="11102"/>
    <cellStyle name="Normal 3 3 14 9 5" xfId="11103"/>
    <cellStyle name="Normal 3 3 14 9 6" xfId="11104"/>
    <cellStyle name="Normal 3 3 14 9 7" xfId="11105"/>
    <cellStyle name="Normal 3 3 14 9 8" xfId="11106"/>
    <cellStyle name="Normal 3 3 14 9 9" xfId="11107"/>
    <cellStyle name="Normal 3 3 15" xfId="11108"/>
    <cellStyle name="Normal 3 3 15 10" xfId="11109"/>
    <cellStyle name="Normal 3 3 15 10 10" xfId="11110"/>
    <cellStyle name="Normal 3 3 15 10 11" xfId="11111"/>
    <cellStyle name="Normal 3 3 15 10 12" xfId="11112"/>
    <cellStyle name="Normal 3 3 15 10 13" xfId="11113"/>
    <cellStyle name="Normal 3 3 15 10 14" xfId="11114"/>
    <cellStyle name="Normal 3 3 15 10 2" xfId="11115"/>
    <cellStyle name="Normal 3 3 15 10 3" xfId="11116"/>
    <cellStyle name="Normal 3 3 15 10 4" xfId="11117"/>
    <cellStyle name="Normal 3 3 15 10 5" xfId="11118"/>
    <cellStyle name="Normal 3 3 15 10 6" xfId="11119"/>
    <cellStyle name="Normal 3 3 15 10 7" xfId="11120"/>
    <cellStyle name="Normal 3 3 15 10 8" xfId="11121"/>
    <cellStyle name="Normal 3 3 15 10 9" xfId="11122"/>
    <cellStyle name="Normal 3 3 15 11" xfId="11123"/>
    <cellStyle name="Normal 3 3 15 12" xfId="11124"/>
    <cellStyle name="Normal 3 3 15 13" xfId="11125"/>
    <cellStyle name="Normal 3 3 15 14" xfId="11126"/>
    <cellStyle name="Normal 3 3 15 15" xfId="11127"/>
    <cellStyle name="Normal 3 3 15 16" xfId="11128"/>
    <cellStyle name="Normal 3 3 15 17" xfId="11129"/>
    <cellStyle name="Normal 3 3 15 18" xfId="11130"/>
    <cellStyle name="Normal 3 3 15 19" xfId="11131"/>
    <cellStyle name="Normal 3 3 15 2" xfId="11132"/>
    <cellStyle name="Normal 3 3 15 2 10" xfId="11133"/>
    <cellStyle name="Normal 3 3 15 2 11" xfId="11134"/>
    <cellStyle name="Normal 3 3 15 2 12" xfId="11135"/>
    <cellStyle name="Normal 3 3 15 2 13" xfId="11136"/>
    <cellStyle name="Normal 3 3 15 2 14" xfId="11137"/>
    <cellStyle name="Normal 3 3 15 2 15" xfId="11138"/>
    <cellStyle name="Normal 3 3 15 2 2" xfId="11139"/>
    <cellStyle name="Normal 3 3 15 2 2 10" xfId="11140"/>
    <cellStyle name="Normal 3 3 15 2 2 11" xfId="11141"/>
    <cellStyle name="Normal 3 3 15 2 2 12" xfId="11142"/>
    <cellStyle name="Normal 3 3 15 2 2 13" xfId="11143"/>
    <cellStyle name="Normal 3 3 15 2 2 14" xfId="11144"/>
    <cellStyle name="Normal 3 3 15 2 2 2" xfId="11145"/>
    <cellStyle name="Normal 3 3 15 2 2 3" xfId="11146"/>
    <cellStyle name="Normal 3 3 15 2 2 4" xfId="11147"/>
    <cellStyle name="Normal 3 3 15 2 2 5" xfId="11148"/>
    <cellStyle name="Normal 3 3 15 2 2 6" xfId="11149"/>
    <cellStyle name="Normal 3 3 15 2 2 7" xfId="11150"/>
    <cellStyle name="Normal 3 3 15 2 2 8" xfId="11151"/>
    <cellStyle name="Normal 3 3 15 2 2 9" xfId="11152"/>
    <cellStyle name="Normal 3 3 15 2 3" xfId="11153"/>
    <cellStyle name="Normal 3 3 15 2 4" xfId="11154"/>
    <cellStyle name="Normal 3 3 15 2 5" xfId="11155"/>
    <cellStyle name="Normal 3 3 15 2 6" xfId="11156"/>
    <cellStyle name="Normal 3 3 15 2 7" xfId="11157"/>
    <cellStyle name="Normal 3 3 15 2 8" xfId="11158"/>
    <cellStyle name="Normal 3 3 15 2 9" xfId="11159"/>
    <cellStyle name="Normal 3 3 15 20" xfId="11160"/>
    <cellStyle name="Normal 3 3 15 21" xfId="11161"/>
    <cellStyle name="Normal 3 3 15 22" xfId="11162"/>
    <cellStyle name="Normal 3 3 15 23" xfId="11163"/>
    <cellStyle name="Normal 3 3 15 3" xfId="11164"/>
    <cellStyle name="Normal 3 3 15 3 10" xfId="11165"/>
    <cellStyle name="Normal 3 3 15 3 11" xfId="11166"/>
    <cellStyle name="Normal 3 3 15 3 12" xfId="11167"/>
    <cellStyle name="Normal 3 3 15 3 13" xfId="11168"/>
    <cellStyle name="Normal 3 3 15 3 14" xfId="11169"/>
    <cellStyle name="Normal 3 3 15 3 15" xfId="11170"/>
    <cellStyle name="Normal 3 3 15 3 2" xfId="11171"/>
    <cellStyle name="Normal 3 3 15 3 2 10" xfId="11172"/>
    <cellStyle name="Normal 3 3 15 3 2 11" xfId="11173"/>
    <cellStyle name="Normal 3 3 15 3 2 12" xfId="11174"/>
    <cellStyle name="Normal 3 3 15 3 2 13" xfId="11175"/>
    <cellStyle name="Normal 3 3 15 3 2 14" xfId="11176"/>
    <cellStyle name="Normal 3 3 15 3 2 2" xfId="11177"/>
    <cellStyle name="Normal 3 3 15 3 2 3" xfId="11178"/>
    <cellStyle name="Normal 3 3 15 3 2 4" xfId="11179"/>
    <cellStyle name="Normal 3 3 15 3 2 5" xfId="11180"/>
    <cellStyle name="Normal 3 3 15 3 2 6" xfId="11181"/>
    <cellStyle name="Normal 3 3 15 3 2 7" xfId="11182"/>
    <cellStyle name="Normal 3 3 15 3 2 8" xfId="11183"/>
    <cellStyle name="Normal 3 3 15 3 2 9" xfId="11184"/>
    <cellStyle name="Normal 3 3 15 3 3" xfId="11185"/>
    <cellStyle name="Normal 3 3 15 3 4" xfId="11186"/>
    <cellStyle name="Normal 3 3 15 3 5" xfId="11187"/>
    <cellStyle name="Normal 3 3 15 3 6" xfId="11188"/>
    <cellStyle name="Normal 3 3 15 3 7" xfId="11189"/>
    <cellStyle name="Normal 3 3 15 3 8" xfId="11190"/>
    <cellStyle name="Normal 3 3 15 3 9" xfId="11191"/>
    <cellStyle name="Normal 3 3 15 4" xfId="11192"/>
    <cellStyle name="Normal 3 3 15 4 10" xfId="11193"/>
    <cellStyle name="Normal 3 3 15 4 11" xfId="11194"/>
    <cellStyle name="Normal 3 3 15 4 12" xfId="11195"/>
    <cellStyle name="Normal 3 3 15 4 13" xfId="11196"/>
    <cellStyle name="Normal 3 3 15 4 14" xfId="11197"/>
    <cellStyle name="Normal 3 3 15 4 15" xfId="11198"/>
    <cellStyle name="Normal 3 3 15 4 2" xfId="11199"/>
    <cellStyle name="Normal 3 3 15 4 2 10" xfId="11200"/>
    <cellStyle name="Normal 3 3 15 4 2 11" xfId="11201"/>
    <cellStyle name="Normal 3 3 15 4 2 12" xfId="11202"/>
    <cellStyle name="Normal 3 3 15 4 2 13" xfId="11203"/>
    <cellStyle name="Normal 3 3 15 4 2 14" xfId="11204"/>
    <cellStyle name="Normal 3 3 15 4 2 2" xfId="11205"/>
    <cellStyle name="Normal 3 3 15 4 2 3" xfId="11206"/>
    <cellStyle name="Normal 3 3 15 4 2 4" xfId="11207"/>
    <cellStyle name="Normal 3 3 15 4 2 5" xfId="11208"/>
    <cellStyle name="Normal 3 3 15 4 2 6" xfId="11209"/>
    <cellStyle name="Normal 3 3 15 4 2 7" xfId="11210"/>
    <cellStyle name="Normal 3 3 15 4 2 8" xfId="11211"/>
    <cellStyle name="Normal 3 3 15 4 2 9" xfId="11212"/>
    <cellStyle name="Normal 3 3 15 4 3" xfId="11213"/>
    <cellStyle name="Normal 3 3 15 4 4" xfId="11214"/>
    <cellStyle name="Normal 3 3 15 4 5" xfId="11215"/>
    <cellStyle name="Normal 3 3 15 4 6" xfId="11216"/>
    <cellStyle name="Normal 3 3 15 4 7" xfId="11217"/>
    <cellStyle name="Normal 3 3 15 4 8" xfId="11218"/>
    <cellStyle name="Normal 3 3 15 4 9" xfId="11219"/>
    <cellStyle name="Normal 3 3 15 5" xfId="11220"/>
    <cellStyle name="Normal 3 3 15 5 10" xfId="11221"/>
    <cellStyle name="Normal 3 3 15 5 11" xfId="11222"/>
    <cellStyle name="Normal 3 3 15 5 12" xfId="11223"/>
    <cellStyle name="Normal 3 3 15 5 13" xfId="11224"/>
    <cellStyle name="Normal 3 3 15 5 14" xfId="11225"/>
    <cellStyle name="Normal 3 3 15 5 2" xfId="11226"/>
    <cellStyle name="Normal 3 3 15 5 3" xfId="11227"/>
    <cellStyle name="Normal 3 3 15 5 4" xfId="11228"/>
    <cellStyle name="Normal 3 3 15 5 5" xfId="11229"/>
    <cellStyle name="Normal 3 3 15 5 6" xfId="11230"/>
    <cellStyle name="Normal 3 3 15 5 7" xfId="11231"/>
    <cellStyle name="Normal 3 3 15 5 8" xfId="11232"/>
    <cellStyle name="Normal 3 3 15 5 9" xfId="11233"/>
    <cellStyle name="Normal 3 3 15 6" xfId="11234"/>
    <cellStyle name="Normal 3 3 15 6 10" xfId="11235"/>
    <cellStyle name="Normal 3 3 15 6 11" xfId="11236"/>
    <cellStyle name="Normal 3 3 15 6 12" xfId="11237"/>
    <cellStyle name="Normal 3 3 15 6 13" xfId="11238"/>
    <cellStyle name="Normal 3 3 15 6 14" xfId="11239"/>
    <cellStyle name="Normal 3 3 15 6 2" xfId="11240"/>
    <cellStyle name="Normal 3 3 15 6 3" xfId="11241"/>
    <cellStyle name="Normal 3 3 15 6 4" xfId="11242"/>
    <cellStyle name="Normal 3 3 15 6 5" xfId="11243"/>
    <cellStyle name="Normal 3 3 15 6 6" xfId="11244"/>
    <cellStyle name="Normal 3 3 15 6 7" xfId="11245"/>
    <cellStyle name="Normal 3 3 15 6 8" xfId="11246"/>
    <cellStyle name="Normal 3 3 15 6 9" xfId="11247"/>
    <cellStyle name="Normal 3 3 15 7" xfId="11248"/>
    <cellStyle name="Normal 3 3 15 7 10" xfId="11249"/>
    <cellStyle name="Normal 3 3 15 7 11" xfId="11250"/>
    <cellStyle name="Normal 3 3 15 7 12" xfId="11251"/>
    <cellStyle name="Normal 3 3 15 7 13" xfId="11252"/>
    <cellStyle name="Normal 3 3 15 7 14" xfId="11253"/>
    <cellStyle name="Normal 3 3 15 7 2" xfId="11254"/>
    <cellStyle name="Normal 3 3 15 7 3" xfId="11255"/>
    <cellStyle name="Normal 3 3 15 7 4" xfId="11256"/>
    <cellStyle name="Normal 3 3 15 7 5" xfId="11257"/>
    <cellStyle name="Normal 3 3 15 7 6" xfId="11258"/>
    <cellStyle name="Normal 3 3 15 7 7" xfId="11259"/>
    <cellStyle name="Normal 3 3 15 7 8" xfId="11260"/>
    <cellStyle name="Normal 3 3 15 7 9" xfId="11261"/>
    <cellStyle name="Normal 3 3 15 8" xfId="11262"/>
    <cellStyle name="Normal 3 3 15 8 10" xfId="11263"/>
    <cellStyle name="Normal 3 3 15 8 11" xfId="11264"/>
    <cellStyle name="Normal 3 3 15 8 12" xfId="11265"/>
    <cellStyle name="Normal 3 3 15 8 13" xfId="11266"/>
    <cellStyle name="Normal 3 3 15 8 14" xfId="11267"/>
    <cellStyle name="Normal 3 3 15 8 2" xfId="11268"/>
    <cellStyle name="Normal 3 3 15 8 3" xfId="11269"/>
    <cellStyle name="Normal 3 3 15 8 4" xfId="11270"/>
    <cellStyle name="Normal 3 3 15 8 5" xfId="11271"/>
    <cellStyle name="Normal 3 3 15 8 6" xfId="11272"/>
    <cellStyle name="Normal 3 3 15 8 7" xfId="11273"/>
    <cellStyle name="Normal 3 3 15 8 8" xfId="11274"/>
    <cellStyle name="Normal 3 3 15 8 9" xfId="11275"/>
    <cellStyle name="Normal 3 3 15 9" xfId="11276"/>
    <cellStyle name="Normal 3 3 15 9 10" xfId="11277"/>
    <cellStyle name="Normal 3 3 15 9 11" xfId="11278"/>
    <cellStyle name="Normal 3 3 15 9 12" xfId="11279"/>
    <cellStyle name="Normal 3 3 15 9 13" xfId="11280"/>
    <cellStyle name="Normal 3 3 15 9 14" xfId="11281"/>
    <cellStyle name="Normal 3 3 15 9 2" xfId="11282"/>
    <cellStyle name="Normal 3 3 15 9 3" xfId="11283"/>
    <cellStyle name="Normal 3 3 15 9 4" xfId="11284"/>
    <cellStyle name="Normal 3 3 15 9 5" xfId="11285"/>
    <cellStyle name="Normal 3 3 15 9 6" xfId="11286"/>
    <cellStyle name="Normal 3 3 15 9 7" xfId="11287"/>
    <cellStyle name="Normal 3 3 15 9 8" xfId="11288"/>
    <cellStyle name="Normal 3 3 15 9 9" xfId="11289"/>
    <cellStyle name="Normal 3 3 16" xfId="11290"/>
    <cellStyle name="Normal 3 3 16 10" xfId="11291"/>
    <cellStyle name="Normal 3 3 16 10 10" xfId="11292"/>
    <cellStyle name="Normal 3 3 16 10 11" xfId="11293"/>
    <cellStyle name="Normal 3 3 16 10 12" xfId="11294"/>
    <cellStyle name="Normal 3 3 16 10 13" xfId="11295"/>
    <cellStyle name="Normal 3 3 16 10 14" xfId="11296"/>
    <cellStyle name="Normal 3 3 16 10 2" xfId="11297"/>
    <cellStyle name="Normal 3 3 16 10 3" xfId="11298"/>
    <cellStyle name="Normal 3 3 16 10 4" xfId="11299"/>
    <cellStyle name="Normal 3 3 16 10 5" xfId="11300"/>
    <cellStyle name="Normal 3 3 16 10 6" xfId="11301"/>
    <cellStyle name="Normal 3 3 16 10 7" xfId="11302"/>
    <cellStyle name="Normal 3 3 16 10 8" xfId="11303"/>
    <cellStyle name="Normal 3 3 16 10 9" xfId="11304"/>
    <cellStyle name="Normal 3 3 16 11" xfId="11305"/>
    <cellStyle name="Normal 3 3 16 12" xfId="11306"/>
    <cellStyle name="Normal 3 3 16 13" xfId="11307"/>
    <cellStyle name="Normal 3 3 16 14" xfId="11308"/>
    <cellStyle name="Normal 3 3 16 15" xfId="11309"/>
    <cellStyle name="Normal 3 3 16 16" xfId="11310"/>
    <cellStyle name="Normal 3 3 16 17" xfId="11311"/>
    <cellStyle name="Normal 3 3 16 18" xfId="11312"/>
    <cellStyle name="Normal 3 3 16 19" xfId="11313"/>
    <cellStyle name="Normal 3 3 16 2" xfId="11314"/>
    <cellStyle name="Normal 3 3 16 2 10" xfId="11315"/>
    <cellStyle name="Normal 3 3 16 2 11" xfId="11316"/>
    <cellStyle name="Normal 3 3 16 2 12" xfId="11317"/>
    <cellStyle name="Normal 3 3 16 2 13" xfId="11318"/>
    <cellStyle name="Normal 3 3 16 2 14" xfId="11319"/>
    <cellStyle name="Normal 3 3 16 2 15" xfId="11320"/>
    <cellStyle name="Normal 3 3 16 2 2" xfId="11321"/>
    <cellStyle name="Normal 3 3 16 2 2 10" xfId="11322"/>
    <cellStyle name="Normal 3 3 16 2 2 11" xfId="11323"/>
    <cellStyle name="Normal 3 3 16 2 2 12" xfId="11324"/>
    <cellStyle name="Normal 3 3 16 2 2 13" xfId="11325"/>
    <cellStyle name="Normal 3 3 16 2 2 14" xfId="11326"/>
    <cellStyle name="Normal 3 3 16 2 2 2" xfId="11327"/>
    <cellStyle name="Normal 3 3 16 2 2 3" xfId="11328"/>
    <cellStyle name="Normal 3 3 16 2 2 4" xfId="11329"/>
    <cellStyle name="Normal 3 3 16 2 2 5" xfId="11330"/>
    <cellStyle name="Normal 3 3 16 2 2 6" xfId="11331"/>
    <cellStyle name="Normal 3 3 16 2 2 7" xfId="11332"/>
    <cellStyle name="Normal 3 3 16 2 2 8" xfId="11333"/>
    <cellStyle name="Normal 3 3 16 2 2 9" xfId="11334"/>
    <cellStyle name="Normal 3 3 16 2 3" xfId="11335"/>
    <cellStyle name="Normal 3 3 16 2 4" xfId="11336"/>
    <cellStyle name="Normal 3 3 16 2 5" xfId="11337"/>
    <cellStyle name="Normal 3 3 16 2 6" xfId="11338"/>
    <cellStyle name="Normal 3 3 16 2 7" xfId="11339"/>
    <cellStyle name="Normal 3 3 16 2 8" xfId="11340"/>
    <cellStyle name="Normal 3 3 16 2 9" xfId="11341"/>
    <cellStyle name="Normal 3 3 16 20" xfId="11342"/>
    <cellStyle name="Normal 3 3 16 21" xfId="11343"/>
    <cellStyle name="Normal 3 3 16 22" xfId="11344"/>
    <cellStyle name="Normal 3 3 16 23" xfId="11345"/>
    <cellStyle name="Normal 3 3 16 3" xfId="11346"/>
    <cellStyle name="Normal 3 3 16 3 10" xfId="11347"/>
    <cellStyle name="Normal 3 3 16 3 11" xfId="11348"/>
    <cellStyle name="Normal 3 3 16 3 12" xfId="11349"/>
    <cellStyle name="Normal 3 3 16 3 13" xfId="11350"/>
    <cellStyle name="Normal 3 3 16 3 14" xfId="11351"/>
    <cellStyle name="Normal 3 3 16 3 15" xfId="11352"/>
    <cellStyle name="Normal 3 3 16 3 2" xfId="11353"/>
    <cellStyle name="Normal 3 3 16 3 2 10" xfId="11354"/>
    <cellStyle name="Normal 3 3 16 3 2 11" xfId="11355"/>
    <cellStyle name="Normal 3 3 16 3 2 12" xfId="11356"/>
    <cellStyle name="Normal 3 3 16 3 2 13" xfId="11357"/>
    <cellStyle name="Normal 3 3 16 3 2 14" xfId="11358"/>
    <cellStyle name="Normal 3 3 16 3 2 2" xfId="11359"/>
    <cellStyle name="Normal 3 3 16 3 2 3" xfId="11360"/>
    <cellStyle name="Normal 3 3 16 3 2 4" xfId="11361"/>
    <cellStyle name="Normal 3 3 16 3 2 5" xfId="11362"/>
    <cellStyle name="Normal 3 3 16 3 2 6" xfId="11363"/>
    <cellStyle name="Normal 3 3 16 3 2 7" xfId="11364"/>
    <cellStyle name="Normal 3 3 16 3 2 8" xfId="11365"/>
    <cellStyle name="Normal 3 3 16 3 2 9" xfId="11366"/>
    <cellStyle name="Normal 3 3 16 3 3" xfId="11367"/>
    <cellStyle name="Normal 3 3 16 3 4" xfId="11368"/>
    <cellStyle name="Normal 3 3 16 3 5" xfId="11369"/>
    <cellStyle name="Normal 3 3 16 3 6" xfId="11370"/>
    <cellStyle name="Normal 3 3 16 3 7" xfId="11371"/>
    <cellStyle name="Normal 3 3 16 3 8" xfId="11372"/>
    <cellStyle name="Normal 3 3 16 3 9" xfId="11373"/>
    <cellStyle name="Normal 3 3 16 4" xfId="11374"/>
    <cellStyle name="Normal 3 3 16 4 10" xfId="11375"/>
    <cellStyle name="Normal 3 3 16 4 11" xfId="11376"/>
    <cellStyle name="Normal 3 3 16 4 12" xfId="11377"/>
    <cellStyle name="Normal 3 3 16 4 13" xfId="11378"/>
    <cellStyle name="Normal 3 3 16 4 14" xfId="11379"/>
    <cellStyle name="Normal 3 3 16 4 15" xfId="11380"/>
    <cellStyle name="Normal 3 3 16 4 2" xfId="11381"/>
    <cellStyle name="Normal 3 3 16 4 2 10" xfId="11382"/>
    <cellStyle name="Normal 3 3 16 4 2 11" xfId="11383"/>
    <cellStyle name="Normal 3 3 16 4 2 12" xfId="11384"/>
    <cellStyle name="Normal 3 3 16 4 2 13" xfId="11385"/>
    <cellStyle name="Normal 3 3 16 4 2 14" xfId="11386"/>
    <cellStyle name="Normal 3 3 16 4 2 2" xfId="11387"/>
    <cellStyle name="Normal 3 3 16 4 2 3" xfId="11388"/>
    <cellStyle name="Normal 3 3 16 4 2 4" xfId="11389"/>
    <cellStyle name="Normal 3 3 16 4 2 5" xfId="11390"/>
    <cellStyle name="Normal 3 3 16 4 2 6" xfId="11391"/>
    <cellStyle name="Normal 3 3 16 4 2 7" xfId="11392"/>
    <cellStyle name="Normal 3 3 16 4 2 8" xfId="11393"/>
    <cellStyle name="Normal 3 3 16 4 2 9" xfId="11394"/>
    <cellStyle name="Normal 3 3 16 4 3" xfId="11395"/>
    <cellStyle name="Normal 3 3 16 4 4" xfId="11396"/>
    <cellStyle name="Normal 3 3 16 4 5" xfId="11397"/>
    <cellStyle name="Normal 3 3 16 4 6" xfId="11398"/>
    <cellStyle name="Normal 3 3 16 4 7" xfId="11399"/>
    <cellStyle name="Normal 3 3 16 4 8" xfId="11400"/>
    <cellStyle name="Normal 3 3 16 4 9" xfId="11401"/>
    <cellStyle name="Normal 3 3 16 5" xfId="11402"/>
    <cellStyle name="Normal 3 3 16 5 10" xfId="11403"/>
    <cellStyle name="Normal 3 3 16 5 11" xfId="11404"/>
    <cellStyle name="Normal 3 3 16 5 12" xfId="11405"/>
    <cellStyle name="Normal 3 3 16 5 13" xfId="11406"/>
    <cellStyle name="Normal 3 3 16 5 14" xfId="11407"/>
    <cellStyle name="Normal 3 3 16 5 2" xfId="11408"/>
    <cellStyle name="Normal 3 3 16 5 3" xfId="11409"/>
    <cellStyle name="Normal 3 3 16 5 4" xfId="11410"/>
    <cellStyle name="Normal 3 3 16 5 5" xfId="11411"/>
    <cellStyle name="Normal 3 3 16 5 6" xfId="11412"/>
    <cellStyle name="Normal 3 3 16 5 7" xfId="11413"/>
    <cellStyle name="Normal 3 3 16 5 8" xfId="11414"/>
    <cellStyle name="Normal 3 3 16 5 9" xfId="11415"/>
    <cellStyle name="Normal 3 3 16 6" xfId="11416"/>
    <cellStyle name="Normal 3 3 16 6 10" xfId="11417"/>
    <cellStyle name="Normal 3 3 16 6 11" xfId="11418"/>
    <cellStyle name="Normal 3 3 16 6 12" xfId="11419"/>
    <cellStyle name="Normal 3 3 16 6 13" xfId="11420"/>
    <cellStyle name="Normal 3 3 16 6 14" xfId="11421"/>
    <cellStyle name="Normal 3 3 16 6 2" xfId="11422"/>
    <cellStyle name="Normal 3 3 16 6 3" xfId="11423"/>
    <cellStyle name="Normal 3 3 16 6 4" xfId="11424"/>
    <cellStyle name="Normal 3 3 16 6 5" xfId="11425"/>
    <cellStyle name="Normal 3 3 16 6 6" xfId="11426"/>
    <cellStyle name="Normal 3 3 16 6 7" xfId="11427"/>
    <cellStyle name="Normal 3 3 16 6 8" xfId="11428"/>
    <cellStyle name="Normal 3 3 16 6 9" xfId="11429"/>
    <cellStyle name="Normal 3 3 16 7" xfId="11430"/>
    <cellStyle name="Normal 3 3 16 7 10" xfId="11431"/>
    <cellStyle name="Normal 3 3 16 7 11" xfId="11432"/>
    <cellStyle name="Normal 3 3 16 7 12" xfId="11433"/>
    <cellStyle name="Normal 3 3 16 7 13" xfId="11434"/>
    <cellStyle name="Normal 3 3 16 7 14" xfId="11435"/>
    <cellStyle name="Normal 3 3 16 7 2" xfId="11436"/>
    <cellStyle name="Normal 3 3 16 7 3" xfId="11437"/>
    <cellStyle name="Normal 3 3 16 7 4" xfId="11438"/>
    <cellStyle name="Normal 3 3 16 7 5" xfId="11439"/>
    <cellStyle name="Normal 3 3 16 7 6" xfId="11440"/>
    <cellStyle name="Normal 3 3 16 7 7" xfId="11441"/>
    <cellStyle name="Normal 3 3 16 7 8" xfId="11442"/>
    <cellStyle name="Normal 3 3 16 7 9" xfId="11443"/>
    <cellStyle name="Normal 3 3 16 8" xfId="11444"/>
    <cellStyle name="Normal 3 3 16 8 10" xfId="11445"/>
    <cellStyle name="Normal 3 3 16 8 11" xfId="11446"/>
    <cellStyle name="Normal 3 3 16 8 12" xfId="11447"/>
    <cellStyle name="Normal 3 3 16 8 13" xfId="11448"/>
    <cellStyle name="Normal 3 3 16 8 14" xfId="11449"/>
    <cellStyle name="Normal 3 3 16 8 2" xfId="11450"/>
    <cellStyle name="Normal 3 3 16 8 3" xfId="11451"/>
    <cellStyle name="Normal 3 3 16 8 4" xfId="11452"/>
    <cellStyle name="Normal 3 3 16 8 5" xfId="11453"/>
    <cellStyle name="Normal 3 3 16 8 6" xfId="11454"/>
    <cellStyle name="Normal 3 3 16 8 7" xfId="11455"/>
    <cellStyle name="Normal 3 3 16 8 8" xfId="11456"/>
    <cellStyle name="Normal 3 3 16 8 9" xfId="11457"/>
    <cellStyle name="Normal 3 3 16 9" xfId="11458"/>
    <cellStyle name="Normal 3 3 16 9 10" xfId="11459"/>
    <cellStyle name="Normal 3 3 16 9 11" xfId="11460"/>
    <cellStyle name="Normal 3 3 16 9 12" xfId="11461"/>
    <cellStyle name="Normal 3 3 16 9 13" xfId="11462"/>
    <cellStyle name="Normal 3 3 16 9 14" xfId="11463"/>
    <cellStyle name="Normal 3 3 16 9 2" xfId="11464"/>
    <cellStyle name="Normal 3 3 16 9 3" xfId="11465"/>
    <cellStyle name="Normal 3 3 16 9 4" xfId="11466"/>
    <cellStyle name="Normal 3 3 16 9 5" xfId="11467"/>
    <cellStyle name="Normal 3 3 16 9 6" xfId="11468"/>
    <cellStyle name="Normal 3 3 16 9 7" xfId="11469"/>
    <cellStyle name="Normal 3 3 16 9 8" xfId="11470"/>
    <cellStyle name="Normal 3 3 16 9 9" xfId="11471"/>
    <cellStyle name="Normal 3 3 17" xfId="11472"/>
    <cellStyle name="Normal 3 3 17 10" xfId="11473"/>
    <cellStyle name="Normal 3 3 17 10 10" xfId="11474"/>
    <cellStyle name="Normal 3 3 17 10 11" xfId="11475"/>
    <cellStyle name="Normal 3 3 17 10 12" xfId="11476"/>
    <cellStyle name="Normal 3 3 17 10 13" xfId="11477"/>
    <cellStyle name="Normal 3 3 17 10 14" xfId="11478"/>
    <cellStyle name="Normal 3 3 17 10 2" xfId="11479"/>
    <cellStyle name="Normal 3 3 17 10 3" xfId="11480"/>
    <cellStyle name="Normal 3 3 17 10 4" xfId="11481"/>
    <cellStyle name="Normal 3 3 17 10 5" xfId="11482"/>
    <cellStyle name="Normal 3 3 17 10 6" xfId="11483"/>
    <cellStyle name="Normal 3 3 17 10 7" xfId="11484"/>
    <cellStyle name="Normal 3 3 17 10 8" xfId="11485"/>
    <cellStyle name="Normal 3 3 17 10 9" xfId="11486"/>
    <cellStyle name="Normal 3 3 17 11" xfId="11487"/>
    <cellStyle name="Normal 3 3 17 12" xfId="11488"/>
    <cellStyle name="Normal 3 3 17 13" xfId="11489"/>
    <cellStyle name="Normal 3 3 17 14" xfId="11490"/>
    <cellStyle name="Normal 3 3 17 15" xfId="11491"/>
    <cellStyle name="Normal 3 3 17 16" xfId="11492"/>
    <cellStyle name="Normal 3 3 17 17" xfId="11493"/>
    <cellStyle name="Normal 3 3 17 18" xfId="11494"/>
    <cellStyle name="Normal 3 3 17 19" xfId="11495"/>
    <cellStyle name="Normal 3 3 17 2" xfId="11496"/>
    <cellStyle name="Normal 3 3 17 2 10" xfId="11497"/>
    <cellStyle name="Normal 3 3 17 2 11" xfId="11498"/>
    <cellStyle name="Normal 3 3 17 2 12" xfId="11499"/>
    <cellStyle name="Normal 3 3 17 2 13" xfId="11500"/>
    <cellStyle name="Normal 3 3 17 2 14" xfId="11501"/>
    <cellStyle name="Normal 3 3 17 2 15" xfId="11502"/>
    <cellStyle name="Normal 3 3 17 2 2" xfId="11503"/>
    <cellStyle name="Normal 3 3 17 2 2 10" xfId="11504"/>
    <cellStyle name="Normal 3 3 17 2 2 11" xfId="11505"/>
    <cellStyle name="Normal 3 3 17 2 2 12" xfId="11506"/>
    <cellStyle name="Normal 3 3 17 2 2 13" xfId="11507"/>
    <cellStyle name="Normal 3 3 17 2 2 14" xfId="11508"/>
    <cellStyle name="Normal 3 3 17 2 2 2" xfId="11509"/>
    <cellStyle name="Normal 3 3 17 2 2 3" xfId="11510"/>
    <cellStyle name="Normal 3 3 17 2 2 4" xfId="11511"/>
    <cellStyle name="Normal 3 3 17 2 2 5" xfId="11512"/>
    <cellStyle name="Normal 3 3 17 2 2 6" xfId="11513"/>
    <cellStyle name="Normal 3 3 17 2 2 7" xfId="11514"/>
    <cellStyle name="Normal 3 3 17 2 2 8" xfId="11515"/>
    <cellStyle name="Normal 3 3 17 2 2 9" xfId="11516"/>
    <cellStyle name="Normal 3 3 17 2 3" xfId="11517"/>
    <cellStyle name="Normal 3 3 17 2 4" xfId="11518"/>
    <cellStyle name="Normal 3 3 17 2 5" xfId="11519"/>
    <cellStyle name="Normal 3 3 17 2 6" xfId="11520"/>
    <cellStyle name="Normal 3 3 17 2 7" xfId="11521"/>
    <cellStyle name="Normal 3 3 17 2 8" xfId="11522"/>
    <cellStyle name="Normal 3 3 17 2 9" xfId="11523"/>
    <cellStyle name="Normal 3 3 17 20" xfId="11524"/>
    <cellStyle name="Normal 3 3 17 21" xfId="11525"/>
    <cellStyle name="Normal 3 3 17 22" xfId="11526"/>
    <cellStyle name="Normal 3 3 17 23" xfId="11527"/>
    <cellStyle name="Normal 3 3 17 3" xfId="11528"/>
    <cellStyle name="Normal 3 3 17 3 10" xfId="11529"/>
    <cellStyle name="Normal 3 3 17 3 11" xfId="11530"/>
    <cellStyle name="Normal 3 3 17 3 12" xfId="11531"/>
    <cellStyle name="Normal 3 3 17 3 13" xfId="11532"/>
    <cellStyle name="Normal 3 3 17 3 14" xfId="11533"/>
    <cellStyle name="Normal 3 3 17 3 15" xfId="11534"/>
    <cellStyle name="Normal 3 3 17 3 2" xfId="11535"/>
    <cellStyle name="Normal 3 3 17 3 2 10" xfId="11536"/>
    <cellStyle name="Normal 3 3 17 3 2 11" xfId="11537"/>
    <cellStyle name="Normal 3 3 17 3 2 12" xfId="11538"/>
    <cellStyle name="Normal 3 3 17 3 2 13" xfId="11539"/>
    <cellStyle name="Normal 3 3 17 3 2 14" xfId="11540"/>
    <cellStyle name="Normal 3 3 17 3 2 2" xfId="11541"/>
    <cellStyle name="Normal 3 3 17 3 2 3" xfId="11542"/>
    <cellStyle name="Normal 3 3 17 3 2 4" xfId="11543"/>
    <cellStyle name="Normal 3 3 17 3 2 5" xfId="11544"/>
    <cellStyle name="Normal 3 3 17 3 2 6" xfId="11545"/>
    <cellStyle name="Normal 3 3 17 3 2 7" xfId="11546"/>
    <cellStyle name="Normal 3 3 17 3 2 8" xfId="11547"/>
    <cellStyle name="Normal 3 3 17 3 2 9" xfId="11548"/>
    <cellStyle name="Normal 3 3 17 3 3" xfId="11549"/>
    <cellStyle name="Normal 3 3 17 3 4" xfId="11550"/>
    <cellStyle name="Normal 3 3 17 3 5" xfId="11551"/>
    <cellStyle name="Normal 3 3 17 3 6" xfId="11552"/>
    <cellStyle name="Normal 3 3 17 3 7" xfId="11553"/>
    <cellStyle name="Normal 3 3 17 3 8" xfId="11554"/>
    <cellStyle name="Normal 3 3 17 3 9" xfId="11555"/>
    <cellStyle name="Normal 3 3 17 4" xfId="11556"/>
    <cellStyle name="Normal 3 3 17 4 10" xfId="11557"/>
    <cellStyle name="Normal 3 3 17 4 11" xfId="11558"/>
    <cellStyle name="Normal 3 3 17 4 12" xfId="11559"/>
    <cellStyle name="Normal 3 3 17 4 13" xfId="11560"/>
    <cellStyle name="Normal 3 3 17 4 14" xfId="11561"/>
    <cellStyle name="Normal 3 3 17 4 15" xfId="11562"/>
    <cellStyle name="Normal 3 3 17 4 2" xfId="11563"/>
    <cellStyle name="Normal 3 3 17 4 2 10" xfId="11564"/>
    <cellStyle name="Normal 3 3 17 4 2 11" xfId="11565"/>
    <cellStyle name="Normal 3 3 17 4 2 12" xfId="11566"/>
    <cellStyle name="Normal 3 3 17 4 2 13" xfId="11567"/>
    <cellStyle name="Normal 3 3 17 4 2 14" xfId="11568"/>
    <cellStyle name="Normal 3 3 17 4 2 2" xfId="11569"/>
    <cellStyle name="Normal 3 3 17 4 2 3" xfId="11570"/>
    <cellStyle name="Normal 3 3 17 4 2 4" xfId="11571"/>
    <cellStyle name="Normal 3 3 17 4 2 5" xfId="11572"/>
    <cellStyle name="Normal 3 3 17 4 2 6" xfId="11573"/>
    <cellStyle name="Normal 3 3 17 4 2 7" xfId="11574"/>
    <cellStyle name="Normal 3 3 17 4 2 8" xfId="11575"/>
    <cellStyle name="Normal 3 3 17 4 2 9" xfId="11576"/>
    <cellStyle name="Normal 3 3 17 4 3" xfId="11577"/>
    <cellStyle name="Normal 3 3 17 4 4" xfId="11578"/>
    <cellStyle name="Normal 3 3 17 4 5" xfId="11579"/>
    <cellStyle name="Normal 3 3 17 4 6" xfId="11580"/>
    <cellStyle name="Normal 3 3 17 4 7" xfId="11581"/>
    <cellStyle name="Normal 3 3 17 4 8" xfId="11582"/>
    <cellStyle name="Normal 3 3 17 4 9" xfId="11583"/>
    <cellStyle name="Normal 3 3 17 5" xfId="11584"/>
    <cellStyle name="Normal 3 3 17 5 10" xfId="11585"/>
    <cellStyle name="Normal 3 3 17 5 11" xfId="11586"/>
    <cellStyle name="Normal 3 3 17 5 12" xfId="11587"/>
    <cellStyle name="Normal 3 3 17 5 13" xfId="11588"/>
    <cellStyle name="Normal 3 3 17 5 14" xfId="11589"/>
    <cellStyle name="Normal 3 3 17 5 2" xfId="11590"/>
    <cellStyle name="Normal 3 3 17 5 3" xfId="11591"/>
    <cellStyle name="Normal 3 3 17 5 4" xfId="11592"/>
    <cellStyle name="Normal 3 3 17 5 5" xfId="11593"/>
    <cellStyle name="Normal 3 3 17 5 6" xfId="11594"/>
    <cellStyle name="Normal 3 3 17 5 7" xfId="11595"/>
    <cellStyle name="Normal 3 3 17 5 8" xfId="11596"/>
    <cellStyle name="Normal 3 3 17 5 9" xfId="11597"/>
    <cellStyle name="Normal 3 3 17 6" xfId="11598"/>
    <cellStyle name="Normal 3 3 17 6 10" xfId="11599"/>
    <cellStyle name="Normal 3 3 17 6 11" xfId="11600"/>
    <cellStyle name="Normal 3 3 17 6 12" xfId="11601"/>
    <cellStyle name="Normal 3 3 17 6 13" xfId="11602"/>
    <cellStyle name="Normal 3 3 17 6 14" xfId="11603"/>
    <cellStyle name="Normal 3 3 17 6 2" xfId="11604"/>
    <cellStyle name="Normal 3 3 17 6 3" xfId="11605"/>
    <cellStyle name="Normal 3 3 17 6 4" xfId="11606"/>
    <cellStyle name="Normal 3 3 17 6 5" xfId="11607"/>
    <cellStyle name="Normal 3 3 17 6 6" xfId="11608"/>
    <cellStyle name="Normal 3 3 17 6 7" xfId="11609"/>
    <cellStyle name="Normal 3 3 17 6 8" xfId="11610"/>
    <cellStyle name="Normal 3 3 17 6 9" xfId="11611"/>
    <cellStyle name="Normal 3 3 17 7" xfId="11612"/>
    <cellStyle name="Normal 3 3 17 7 10" xfId="11613"/>
    <cellStyle name="Normal 3 3 17 7 11" xfId="11614"/>
    <cellStyle name="Normal 3 3 17 7 12" xfId="11615"/>
    <cellStyle name="Normal 3 3 17 7 13" xfId="11616"/>
    <cellStyle name="Normal 3 3 17 7 14" xfId="11617"/>
    <cellStyle name="Normal 3 3 17 7 2" xfId="11618"/>
    <cellStyle name="Normal 3 3 17 7 3" xfId="11619"/>
    <cellStyle name="Normal 3 3 17 7 4" xfId="11620"/>
    <cellStyle name="Normal 3 3 17 7 5" xfId="11621"/>
    <cellStyle name="Normal 3 3 17 7 6" xfId="11622"/>
    <cellStyle name="Normal 3 3 17 7 7" xfId="11623"/>
    <cellStyle name="Normal 3 3 17 7 8" xfId="11624"/>
    <cellStyle name="Normal 3 3 17 7 9" xfId="11625"/>
    <cellStyle name="Normal 3 3 17 8" xfId="11626"/>
    <cellStyle name="Normal 3 3 17 8 10" xfId="11627"/>
    <cellStyle name="Normal 3 3 17 8 11" xfId="11628"/>
    <cellStyle name="Normal 3 3 17 8 12" xfId="11629"/>
    <cellStyle name="Normal 3 3 17 8 13" xfId="11630"/>
    <cellStyle name="Normal 3 3 17 8 14" xfId="11631"/>
    <cellStyle name="Normal 3 3 17 8 2" xfId="11632"/>
    <cellStyle name="Normal 3 3 17 8 3" xfId="11633"/>
    <cellStyle name="Normal 3 3 17 8 4" xfId="11634"/>
    <cellStyle name="Normal 3 3 17 8 5" xfId="11635"/>
    <cellStyle name="Normal 3 3 17 8 6" xfId="11636"/>
    <cellStyle name="Normal 3 3 17 8 7" xfId="11637"/>
    <cellStyle name="Normal 3 3 17 8 8" xfId="11638"/>
    <cellStyle name="Normal 3 3 17 8 9" xfId="11639"/>
    <cellStyle name="Normal 3 3 17 9" xfId="11640"/>
    <cellStyle name="Normal 3 3 17 9 10" xfId="11641"/>
    <cellStyle name="Normal 3 3 17 9 11" xfId="11642"/>
    <cellStyle name="Normal 3 3 17 9 12" xfId="11643"/>
    <cellStyle name="Normal 3 3 17 9 13" xfId="11644"/>
    <cellStyle name="Normal 3 3 17 9 14" xfId="11645"/>
    <cellStyle name="Normal 3 3 17 9 2" xfId="11646"/>
    <cellStyle name="Normal 3 3 17 9 3" xfId="11647"/>
    <cellStyle name="Normal 3 3 17 9 4" xfId="11648"/>
    <cellStyle name="Normal 3 3 17 9 5" xfId="11649"/>
    <cellStyle name="Normal 3 3 17 9 6" xfId="11650"/>
    <cellStyle name="Normal 3 3 17 9 7" xfId="11651"/>
    <cellStyle name="Normal 3 3 17 9 8" xfId="11652"/>
    <cellStyle name="Normal 3 3 17 9 9" xfId="11653"/>
    <cellStyle name="Normal 3 3 18" xfId="11654"/>
    <cellStyle name="Normal 3 3 18 10" xfId="11655"/>
    <cellStyle name="Normal 3 3 18 10 10" xfId="11656"/>
    <cellStyle name="Normal 3 3 18 10 11" xfId="11657"/>
    <cellStyle name="Normal 3 3 18 10 12" xfId="11658"/>
    <cellStyle name="Normal 3 3 18 10 13" xfId="11659"/>
    <cellStyle name="Normal 3 3 18 10 14" xfId="11660"/>
    <cellStyle name="Normal 3 3 18 10 2" xfId="11661"/>
    <cellStyle name="Normal 3 3 18 10 3" xfId="11662"/>
    <cellStyle name="Normal 3 3 18 10 4" xfId="11663"/>
    <cellStyle name="Normal 3 3 18 10 5" xfId="11664"/>
    <cellStyle name="Normal 3 3 18 10 6" xfId="11665"/>
    <cellStyle name="Normal 3 3 18 10 7" xfId="11666"/>
    <cellStyle name="Normal 3 3 18 10 8" xfId="11667"/>
    <cellStyle name="Normal 3 3 18 10 9" xfId="11668"/>
    <cellStyle name="Normal 3 3 18 11" xfId="11669"/>
    <cellStyle name="Normal 3 3 18 12" xfId="11670"/>
    <cellStyle name="Normal 3 3 18 13" xfId="11671"/>
    <cellStyle name="Normal 3 3 18 14" xfId="11672"/>
    <cellStyle name="Normal 3 3 18 15" xfId="11673"/>
    <cellStyle name="Normal 3 3 18 16" xfId="11674"/>
    <cellStyle name="Normal 3 3 18 17" xfId="11675"/>
    <cellStyle name="Normal 3 3 18 18" xfId="11676"/>
    <cellStyle name="Normal 3 3 18 19" xfId="11677"/>
    <cellStyle name="Normal 3 3 18 2" xfId="11678"/>
    <cellStyle name="Normal 3 3 18 2 10" xfId="11679"/>
    <cellStyle name="Normal 3 3 18 2 11" xfId="11680"/>
    <cellStyle name="Normal 3 3 18 2 12" xfId="11681"/>
    <cellStyle name="Normal 3 3 18 2 13" xfId="11682"/>
    <cellStyle name="Normal 3 3 18 2 14" xfId="11683"/>
    <cellStyle name="Normal 3 3 18 2 15" xfId="11684"/>
    <cellStyle name="Normal 3 3 18 2 2" xfId="11685"/>
    <cellStyle name="Normal 3 3 18 2 2 10" xfId="11686"/>
    <cellStyle name="Normal 3 3 18 2 2 11" xfId="11687"/>
    <cellStyle name="Normal 3 3 18 2 2 12" xfId="11688"/>
    <cellStyle name="Normal 3 3 18 2 2 13" xfId="11689"/>
    <cellStyle name="Normal 3 3 18 2 2 14" xfId="11690"/>
    <cellStyle name="Normal 3 3 18 2 2 2" xfId="11691"/>
    <cellStyle name="Normal 3 3 18 2 2 3" xfId="11692"/>
    <cellStyle name="Normal 3 3 18 2 2 4" xfId="11693"/>
    <cellStyle name="Normal 3 3 18 2 2 5" xfId="11694"/>
    <cellStyle name="Normal 3 3 18 2 2 6" xfId="11695"/>
    <cellStyle name="Normal 3 3 18 2 2 7" xfId="11696"/>
    <cellStyle name="Normal 3 3 18 2 2 8" xfId="11697"/>
    <cellStyle name="Normal 3 3 18 2 2 9" xfId="11698"/>
    <cellStyle name="Normal 3 3 18 2 3" xfId="11699"/>
    <cellStyle name="Normal 3 3 18 2 4" xfId="11700"/>
    <cellStyle name="Normal 3 3 18 2 5" xfId="11701"/>
    <cellStyle name="Normal 3 3 18 2 6" xfId="11702"/>
    <cellStyle name="Normal 3 3 18 2 7" xfId="11703"/>
    <cellStyle name="Normal 3 3 18 2 8" xfId="11704"/>
    <cellStyle name="Normal 3 3 18 2 9" xfId="11705"/>
    <cellStyle name="Normal 3 3 18 20" xfId="11706"/>
    <cellStyle name="Normal 3 3 18 21" xfId="11707"/>
    <cellStyle name="Normal 3 3 18 22" xfId="11708"/>
    <cellStyle name="Normal 3 3 18 23" xfId="11709"/>
    <cellStyle name="Normal 3 3 18 3" xfId="11710"/>
    <cellStyle name="Normal 3 3 18 3 10" xfId="11711"/>
    <cellStyle name="Normal 3 3 18 3 11" xfId="11712"/>
    <cellStyle name="Normal 3 3 18 3 12" xfId="11713"/>
    <cellStyle name="Normal 3 3 18 3 13" xfId="11714"/>
    <cellStyle name="Normal 3 3 18 3 14" xfId="11715"/>
    <cellStyle name="Normal 3 3 18 3 15" xfId="11716"/>
    <cellStyle name="Normal 3 3 18 3 2" xfId="11717"/>
    <cellStyle name="Normal 3 3 18 3 2 10" xfId="11718"/>
    <cellStyle name="Normal 3 3 18 3 2 11" xfId="11719"/>
    <cellStyle name="Normal 3 3 18 3 2 12" xfId="11720"/>
    <cellStyle name="Normal 3 3 18 3 2 13" xfId="11721"/>
    <cellStyle name="Normal 3 3 18 3 2 14" xfId="11722"/>
    <cellStyle name="Normal 3 3 18 3 2 2" xfId="11723"/>
    <cellStyle name="Normal 3 3 18 3 2 3" xfId="11724"/>
    <cellStyle name="Normal 3 3 18 3 2 4" xfId="11725"/>
    <cellStyle name="Normal 3 3 18 3 2 5" xfId="11726"/>
    <cellStyle name="Normal 3 3 18 3 2 6" xfId="11727"/>
    <cellStyle name="Normal 3 3 18 3 2 7" xfId="11728"/>
    <cellStyle name="Normal 3 3 18 3 2 8" xfId="11729"/>
    <cellStyle name="Normal 3 3 18 3 2 9" xfId="11730"/>
    <cellStyle name="Normal 3 3 18 3 3" xfId="11731"/>
    <cellStyle name="Normal 3 3 18 3 4" xfId="11732"/>
    <cellStyle name="Normal 3 3 18 3 5" xfId="11733"/>
    <cellStyle name="Normal 3 3 18 3 6" xfId="11734"/>
    <cellStyle name="Normal 3 3 18 3 7" xfId="11735"/>
    <cellStyle name="Normal 3 3 18 3 8" xfId="11736"/>
    <cellStyle name="Normal 3 3 18 3 9" xfId="11737"/>
    <cellStyle name="Normal 3 3 18 4" xfId="11738"/>
    <cellStyle name="Normal 3 3 18 4 10" xfId="11739"/>
    <cellStyle name="Normal 3 3 18 4 11" xfId="11740"/>
    <cellStyle name="Normal 3 3 18 4 12" xfId="11741"/>
    <cellStyle name="Normal 3 3 18 4 13" xfId="11742"/>
    <cellStyle name="Normal 3 3 18 4 14" xfId="11743"/>
    <cellStyle name="Normal 3 3 18 4 15" xfId="11744"/>
    <cellStyle name="Normal 3 3 18 4 2" xfId="11745"/>
    <cellStyle name="Normal 3 3 18 4 2 10" xfId="11746"/>
    <cellStyle name="Normal 3 3 18 4 2 11" xfId="11747"/>
    <cellStyle name="Normal 3 3 18 4 2 12" xfId="11748"/>
    <cellStyle name="Normal 3 3 18 4 2 13" xfId="11749"/>
    <cellStyle name="Normal 3 3 18 4 2 14" xfId="11750"/>
    <cellStyle name="Normal 3 3 18 4 2 2" xfId="11751"/>
    <cellStyle name="Normal 3 3 18 4 2 3" xfId="11752"/>
    <cellStyle name="Normal 3 3 18 4 2 4" xfId="11753"/>
    <cellStyle name="Normal 3 3 18 4 2 5" xfId="11754"/>
    <cellStyle name="Normal 3 3 18 4 2 6" xfId="11755"/>
    <cellStyle name="Normal 3 3 18 4 2 7" xfId="11756"/>
    <cellStyle name="Normal 3 3 18 4 2 8" xfId="11757"/>
    <cellStyle name="Normal 3 3 18 4 2 9" xfId="11758"/>
    <cellStyle name="Normal 3 3 18 4 3" xfId="11759"/>
    <cellStyle name="Normal 3 3 18 4 4" xfId="11760"/>
    <cellStyle name="Normal 3 3 18 4 5" xfId="11761"/>
    <cellStyle name="Normal 3 3 18 4 6" xfId="11762"/>
    <cellStyle name="Normal 3 3 18 4 7" xfId="11763"/>
    <cellStyle name="Normal 3 3 18 4 8" xfId="11764"/>
    <cellStyle name="Normal 3 3 18 4 9" xfId="11765"/>
    <cellStyle name="Normal 3 3 18 5" xfId="11766"/>
    <cellStyle name="Normal 3 3 18 5 10" xfId="11767"/>
    <cellStyle name="Normal 3 3 18 5 11" xfId="11768"/>
    <cellStyle name="Normal 3 3 18 5 12" xfId="11769"/>
    <cellStyle name="Normal 3 3 18 5 13" xfId="11770"/>
    <cellStyle name="Normal 3 3 18 5 14" xfId="11771"/>
    <cellStyle name="Normal 3 3 18 5 2" xfId="11772"/>
    <cellStyle name="Normal 3 3 18 5 3" xfId="11773"/>
    <cellStyle name="Normal 3 3 18 5 4" xfId="11774"/>
    <cellStyle name="Normal 3 3 18 5 5" xfId="11775"/>
    <cellStyle name="Normal 3 3 18 5 6" xfId="11776"/>
    <cellStyle name="Normal 3 3 18 5 7" xfId="11777"/>
    <cellStyle name="Normal 3 3 18 5 8" xfId="11778"/>
    <cellStyle name="Normal 3 3 18 5 9" xfId="11779"/>
    <cellStyle name="Normal 3 3 18 6" xfId="11780"/>
    <cellStyle name="Normal 3 3 18 6 10" xfId="11781"/>
    <cellStyle name="Normal 3 3 18 6 11" xfId="11782"/>
    <cellStyle name="Normal 3 3 18 6 12" xfId="11783"/>
    <cellStyle name="Normal 3 3 18 6 13" xfId="11784"/>
    <cellStyle name="Normal 3 3 18 6 14" xfId="11785"/>
    <cellStyle name="Normal 3 3 18 6 2" xfId="11786"/>
    <cellStyle name="Normal 3 3 18 6 3" xfId="11787"/>
    <cellStyle name="Normal 3 3 18 6 4" xfId="11788"/>
    <cellStyle name="Normal 3 3 18 6 5" xfId="11789"/>
    <cellStyle name="Normal 3 3 18 6 6" xfId="11790"/>
    <cellStyle name="Normal 3 3 18 6 7" xfId="11791"/>
    <cellStyle name="Normal 3 3 18 6 8" xfId="11792"/>
    <cellStyle name="Normal 3 3 18 6 9" xfId="11793"/>
    <cellStyle name="Normal 3 3 18 7" xfId="11794"/>
    <cellStyle name="Normal 3 3 18 7 10" xfId="11795"/>
    <cellStyle name="Normal 3 3 18 7 11" xfId="11796"/>
    <cellStyle name="Normal 3 3 18 7 12" xfId="11797"/>
    <cellStyle name="Normal 3 3 18 7 13" xfId="11798"/>
    <cellStyle name="Normal 3 3 18 7 14" xfId="11799"/>
    <cellStyle name="Normal 3 3 18 7 2" xfId="11800"/>
    <cellStyle name="Normal 3 3 18 7 3" xfId="11801"/>
    <cellStyle name="Normal 3 3 18 7 4" xfId="11802"/>
    <cellStyle name="Normal 3 3 18 7 5" xfId="11803"/>
    <cellStyle name="Normal 3 3 18 7 6" xfId="11804"/>
    <cellStyle name="Normal 3 3 18 7 7" xfId="11805"/>
    <cellStyle name="Normal 3 3 18 7 8" xfId="11806"/>
    <cellStyle name="Normal 3 3 18 7 9" xfId="11807"/>
    <cellStyle name="Normal 3 3 18 8" xfId="11808"/>
    <cellStyle name="Normal 3 3 18 8 10" xfId="11809"/>
    <cellStyle name="Normal 3 3 18 8 11" xfId="11810"/>
    <cellStyle name="Normal 3 3 18 8 12" xfId="11811"/>
    <cellStyle name="Normal 3 3 18 8 13" xfId="11812"/>
    <cellStyle name="Normal 3 3 18 8 14" xfId="11813"/>
    <cellStyle name="Normal 3 3 18 8 2" xfId="11814"/>
    <cellStyle name="Normal 3 3 18 8 3" xfId="11815"/>
    <cellStyle name="Normal 3 3 18 8 4" xfId="11816"/>
    <cellStyle name="Normal 3 3 18 8 5" xfId="11817"/>
    <cellStyle name="Normal 3 3 18 8 6" xfId="11818"/>
    <cellStyle name="Normal 3 3 18 8 7" xfId="11819"/>
    <cellStyle name="Normal 3 3 18 8 8" xfId="11820"/>
    <cellStyle name="Normal 3 3 18 8 9" xfId="11821"/>
    <cellStyle name="Normal 3 3 18 9" xfId="11822"/>
    <cellStyle name="Normal 3 3 18 9 10" xfId="11823"/>
    <cellStyle name="Normal 3 3 18 9 11" xfId="11824"/>
    <cellStyle name="Normal 3 3 18 9 12" xfId="11825"/>
    <cellStyle name="Normal 3 3 18 9 13" xfId="11826"/>
    <cellStyle name="Normal 3 3 18 9 14" xfId="11827"/>
    <cellStyle name="Normal 3 3 18 9 2" xfId="11828"/>
    <cellStyle name="Normal 3 3 18 9 3" xfId="11829"/>
    <cellStyle name="Normal 3 3 18 9 4" xfId="11830"/>
    <cellStyle name="Normal 3 3 18 9 5" xfId="11831"/>
    <cellStyle name="Normal 3 3 18 9 6" xfId="11832"/>
    <cellStyle name="Normal 3 3 18 9 7" xfId="11833"/>
    <cellStyle name="Normal 3 3 18 9 8" xfId="11834"/>
    <cellStyle name="Normal 3 3 18 9 9" xfId="11835"/>
    <cellStyle name="Normal 3 3 19" xfId="11836"/>
    <cellStyle name="Normal 3 3 19 10" xfId="11837"/>
    <cellStyle name="Normal 3 3 19 11" xfId="11838"/>
    <cellStyle name="Normal 3 3 19 12" xfId="11839"/>
    <cellStyle name="Normal 3 3 19 13" xfId="11840"/>
    <cellStyle name="Normal 3 3 19 14" xfId="11841"/>
    <cellStyle name="Normal 3 3 19 15" xfId="11842"/>
    <cellStyle name="Normal 3 3 19 2" xfId="11843"/>
    <cellStyle name="Normal 3 3 19 2 10" xfId="11844"/>
    <cellStyle name="Normal 3 3 19 2 11" xfId="11845"/>
    <cellStyle name="Normal 3 3 19 2 12" xfId="11846"/>
    <cellStyle name="Normal 3 3 19 2 13" xfId="11847"/>
    <cellStyle name="Normal 3 3 19 2 14" xfId="11848"/>
    <cellStyle name="Normal 3 3 19 2 2" xfId="11849"/>
    <cellStyle name="Normal 3 3 19 2 3" xfId="11850"/>
    <cellStyle name="Normal 3 3 19 2 4" xfId="11851"/>
    <cellStyle name="Normal 3 3 19 2 5" xfId="11852"/>
    <cellStyle name="Normal 3 3 19 2 6" xfId="11853"/>
    <cellStyle name="Normal 3 3 19 2 7" xfId="11854"/>
    <cellStyle name="Normal 3 3 19 2 8" xfId="11855"/>
    <cellStyle name="Normal 3 3 19 2 9" xfId="11856"/>
    <cellStyle name="Normal 3 3 19 3" xfId="11857"/>
    <cellStyle name="Normal 3 3 19 4" xfId="11858"/>
    <cellStyle name="Normal 3 3 19 5" xfId="11859"/>
    <cellStyle name="Normal 3 3 19 6" xfId="11860"/>
    <cellStyle name="Normal 3 3 19 7" xfId="11861"/>
    <cellStyle name="Normal 3 3 19 8" xfId="11862"/>
    <cellStyle name="Normal 3 3 19 9" xfId="11863"/>
    <cellStyle name="Normal 3 3 2" xfId="11864"/>
    <cellStyle name="Normal 3 3 2 10" xfId="11865"/>
    <cellStyle name="Normal 3 3 2 10 10" xfId="11866"/>
    <cellStyle name="Normal 3 3 2 10 11" xfId="11867"/>
    <cellStyle name="Normal 3 3 2 10 12" xfId="11868"/>
    <cellStyle name="Normal 3 3 2 10 13" xfId="11869"/>
    <cellStyle name="Normal 3 3 2 10 14" xfId="11870"/>
    <cellStyle name="Normal 3 3 2 10 2" xfId="11871"/>
    <cellStyle name="Normal 3 3 2 10 3" xfId="11872"/>
    <cellStyle name="Normal 3 3 2 10 4" xfId="11873"/>
    <cellStyle name="Normal 3 3 2 10 5" xfId="11874"/>
    <cellStyle name="Normal 3 3 2 10 6" xfId="11875"/>
    <cellStyle name="Normal 3 3 2 10 7" xfId="11876"/>
    <cellStyle name="Normal 3 3 2 10 8" xfId="11877"/>
    <cellStyle name="Normal 3 3 2 10 9" xfId="11878"/>
    <cellStyle name="Normal 3 3 2 11" xfId="11879"/>
    <cellStyle name="Normal 3 3 2 11 10" xfId="11880"/>
    <cellStyle name="Normal 3 3 2 11 11" xfId="11881"/>
    <cellStyle name="Normal 3 3 2 11 12" xfId="11882"/>
    <cellStyle name="Normal 3 3 2 11 13" xfId="11883"/>
    <cellStyle name="Normal 3 3 2 11 14" xfId="11884"/>
    <cellStyle name="Normal 3 3 2 11 2" xfId="11885"/>
    <cellStyle name="Normal 3 3 2 11 3" xfId="11886"/>
    <cellStyle name="Normal 3 3 2 11 4" xfId="11887"/>
    <cellStyle name="Normal 3 3 2 11 5" xfId="11888"/>
    <cellStyle name="Normal 3 3 2 11 6" xfId="11889"/>
    <cellStyle name="Normal 3 3 2 11 7" xfId="11890"/>
    <cellStyle name="Normal 3 3 2 11 8" xfId="11891"/>
    <cellStyle name="Normal 3 3 2 11 9" xfId="11892"/>
    <cellStyle name="Normal 3 3 2 12" xfId="11893"/>
    <cellStyle name="Normal 3 3 2 12 10" xfId="11894"/>
    <cellStyle name="Normal 3 3 2 12 11" xfId="11895"/>
    <cellStyle name="Normal 3 3 2 12 12" xfId="11896"/>
    <cellStyle name="Normal 3 3 2 12 13" xfId="11897"/>
    <cellStyle name="Normal 3 3 2 12 14" xfId="11898"/>
    <cellStyle name="Normal 3 3 2 12 2" xfId="11899"/>
    <cellStyle name="Normal 3 3 2 12 3" xfId="11900"/>
    <cellStyle name="Normal 3 3 2 12 4" xfId="11901"/>
    <cellStyle name="Normal 3 3 2 12 5" xfId="11902"/>
    <cellStyle name="Normal 3 3 2 12 6" xfId="11903"/>
    <cellStyle name="Normal 3 3 2 12 7" xfId="11904"/>
    <cellStyle name="Normal 3 3 2 12 8" xfId="11905"/>
    <cellStyle name="Normal 3 3 2 12 9" xfId="11906"/>
    <cellStyle name="Normal 3 3 2 13" xfId="11907"/>
    <cellStyle name="Normal 3 3 2 13 10" xfId="11908"/>
    <cellStyle name="Normal 3 3 2 13 11" xfId="11909"/>
    <cellStyle name="Normal 3 3 2 13 12" xfId="11910"/>
    <cellStyle name="Normal 3 3 2 13 13" xfId="11911"/>
    <cellStyle name="Normal 3 3 2 13 14" xfId="11912"/>
    <cellStyle name="Normal 3 3 2 13 2" xfId="11913"/>
    <cellStyle name="Normal 3 3 2 13 3" xfId="11914"/>
    <cellStyle name="Normal 3 3 2 13 4" xfId="11915"/>
    <cellStyle name="Normal 3 3 2 13 5" xfId="11916"/>
    <cellStyle name="Normal 3 3 2 13 6" xfId="11917"/>
    <cellStyle name="Normal 3 3 2 13 7" xfId="11918"/>
    <cellStyle name="Normal 3 3 2 13 8" xfId="11919"/>
    <cellStyle name="Normal 3 3 2 13 9" xfId="11920"/>
    <cellStyle name="Normal 3 3 2 14" xfId="11921"/>
    <cellStyle name="Normal 3 3 2 14 10" xfId="11922"/>
    <cellStyle name="Normal 3 3 2 14 11" xfId="11923"/>
    <cellStyle name="Normal 3 3 2 14 12" xfId="11924"/>
    <cellStyle name="Normal 3 3 2 14 13" xfId="11925"/>
    <cellStyle name="Normal 3 3 2 14 14" xfId="11926"/>
    <cellStyle name="Normal 3 3 2 14 2" xfId="11927"/>
    <cellStyle name="Normal 3 3 2 14 3" xfId="11928"/>
    <cellStyle name="Normal 3 3 2 14 4" xfId="11929"/>
    <cellStyle name="Normal 3 3 2 14 5" xfId="11930"/>
    <cellStyle name="Normal 3 3 2 14 6" xfId="11931"/>
    <cellStyle name="Normal 3 3 2 14 7" xfId="11932"/>
    <cellStyle name="Normal 3 3 2 14 8" xfId="11933"/>
    <cellStyle name="Normal 3 3 2 14 9" xfId="11934"/>
    <cellStyle name="Normal 3 3 2 15" xfId="11935"/>
    <cellStyle name="Normal 3 3 2 16" xfId="11936"/>
    <cellStyle name="Normal 3 3 2 17" xfId="11937"/>
    <cellStyle name="Normal 3 3 2 17 10" xfId="11938"/>
    <cellStyle name="Normal 3 3 2 17 11" xfId="11939"/>
    <cellStyle name="Normal 3 3 2 17 12" xfId="11940"/>
    <cellStyle name="Normal 3 3 2 17 13" xfId="11941"/>
    <cellStyle name="Normal 3 3 2 17 14" xfId="11942"/>
    <cellStyle name="Normal 3 3 2 17 2" xfId="11943"/>
    <cellStyle name="Normal 3 3 2 17 3" xfId="11944"/>
    <cellStyle name="Normal 3 3 2 17 4" xfId="11945"/>
    <cellStyle name="Normal 3 3 2 17 5" xfId="11946"/>
    <cellStyle name="Normal 3 3 2 17 6" xfId="11947"/>
    <cellStyle name="Normal 3 3 2 17 7" xfId="11948"/>
    <cellStyle name="Normal 3 3 2 17 8" xfId="11949"/>
    <cellStyle name="Normal 3 3 2 17 9" xfId="11950"/>
    <cellStyle name="Normal 3 3 2 18" xfId="11951"/>
    <cellStyle name="Normal 3 3 2 18 10" xfId="11952"/>
    <cellStyle name="Normal 3 3 2 18 11" xfId="11953"/>
    <cellStyle name="Normal 3 3 2 18 12" xfId="11954"/>
    <cellStyle name="Normal 3 3 2 18 13" xfId="11955"/>
    <cellStyle name="Normal 3 3 2 18 14" xfId="11956"/>
    <cellStyle name="Normal 3 3 2 18 2" xfId="11957"/>
    <cellStyle name="Normal 3 3 2 18 3" xfId="11958"/>
    <cellStyle name="Normal 3 3 2 18 4" xfId="11959"/>
    <cellStyle name="Normal 3 3 2 18 5" xfId="11960"/>
    <cellStyle name="Normal 3 3 2 18 6" xfId="11961"/>
    <cellStyle name="Normal 3 3 2 18 7" xfId="11962"/>
    <cellStyle name="Normal 3 3 2 18 8" xfId="11963"/>
    <cellStyle name="Normal 3 3 2 18 9" xfId="11964"/>
    <cellStyle name="Normal 3 3 2 2" xfId="11965"/>
    <cellStyle name="Normal 3 3 2 2 10" xfId="11966"/>
    <cellStyle name="Normal 3 3 2 2 11" xfId="11967"/>
    <cellStyle name="Normal 3 3 2 2 12" xfId="11968"/>
    <cellStyle name="Normal 3 3 2 2 13" xfId="11969"/>
    <cellStyle name="Normal 3 3 2 2 14" xfId="11970"/>
    <cellStyle name="Normal 3 3 2 2 15" xfId="11971"/>
    <cellStyle name="Normal 3 3 2 2 16" xfId="11972"/>
    <cellStyle name="Normal 3 3 2 2 17" xfId="11973"/>
    <cellStyle name="Normal 3 3 2 2 2" xfId="11974"/>
    <cellStyle name="Normal 3 3 2 2 3" xfId="11975"/>
    <cellStyle name="Normal 3 3 2 2 4" xfId="11976"/>
    <cellStyle name="Normal 3 3 2 2 5" xfId="11977"/>
    <cellStyle name="Normal 3 3 2 2 6" xfId="11978"/>
    <cellStyle name="Normal 3 3 2 2 7" xfId="11979"/>
    <cellStyle name="Normal 3 3 2 2 8" xfId="11980"/>
    <cellStyle name="Normal 3 3 2 2 9" xfId="11981"/>
    <cellStyle name="Normal 3 3 2 3" xfId="11982"/>
    <cellStyle name="Normal 3 3 2 4" xfId="11983"/>
    <cellStyle name="Normal 3 3 2 5" xfId="11984"/>
    <cellStyle name="Normal 3 3 2 6" xfId="11985"/>
    <cellStyle name="Normal 3 3 2 6 10" xfId="11986"/>
    <cellStyle name="Normal 3 3 2 6 11" xfId="11987"/>
    <cellStyle name="Normal 3 3 2 6 12" xfId="11988"/>
    <cellStyle name="Normal 3 3 2 6 13" xfId="11989"/>
    <cellStyle name="Normal 3 3 2 6 14" xfId="11990"/>
    <cellStyle name="Normal 3 3 2 6 15" xfId="11991"/>
    <cellStyle name="Normal 3 3 2 6 2" xfId="11992"/>
    <cellStyle name="Normal 3 3 2 6 2 10" xfId="11993"/>
    <cellStyle name="Normal 3 3 2 6 2 11" xfId="11994"/>
    <cellStyle name="Normal 3 3 2 6 2 12" xfId="11995"/>
    <cellStyle name="Normal 3 3 2 6 2 13" xfId="11996"/>
    <cellStyle name="Normal 3 3 2 6 2 14" xfId="11997"/>
    <cellStyle name="Normal 3 3 2 6 2 2" xfId="11998"/>
    <cellStyle name="Normal 3 3 2 6 2 3" xfId="11999"/>
    <cellStyle name="Normal 3 3 2 6 2 4" xfId="12000"/>
    <cellStyle name="Normal 3 3 2 6 2 5" xfId="12001"/>
    <cellStyle name="Normal 3 3 2 6 2 6" xfId="12002"/>
    <cellStyle name="Normal 3 3 2 6 2 7" xfId="12003"/>
    <cellStyle name="Normal 3 3 2 6 2 8" xfId="12004"/>
    <cellStyle name="Normal 3 3 2 6 2 9" xfId="12005"/>
    <cellStyle name="Normal 3 3 2 6 3" xfId="12006"/>
    <cellStyle name="Normal 3 3 2 6 4" xfId="12007"/>
    <cellStyle name="Normal 3 3 2 6 5" xfId="12008"/>
    <cellStyle name="Normal 3 3 2 6 6" xfId="12009"/>
    <cellStyle name="Normal 3 3 2 6 7" xfId="12010"/>
    <cellStyle name="Normal 3 3 2 6 8" xfId="12011"/>
    <cellStyle name="Normal 3 3 2 6 9" xfId="12012"/>
    <cellStyle name="Normal 3 3 2 7" xfId="12013"/>
    <cellStyle name="Normal 3 3 2 7 10" xfId="12014"/>
    <cellStyle name="Normal 3 3 2 7 11" xfId="12015"/>
    <cellStyle name="Normal 3 3 2 7 12" xfId="12016"/>
    <cellStyle name="Normal 3 3 2 7 13" xfId="12017"/>
    <cellStyle name="Normal 3 3 2 7 14" xfId="12018"/>
    <cellStyle name="Normal 3 3 2 7 15" xfId="12019"/>
    <cellStyle name="Normal 3 3 2 7 2" xfId="12020"/>
    <cellStyle name="Normal 3 3 2 7 2 10" xfId="12021"/>
    <cellStyle name="Normal 3 3 2 7 2 11" xfId="12022"/>
    <cellStyle name="Normal 3 3 2 7 2 12" xfId="12023"/>
    <cellStyle name="Normal 3 3 2 7 2 13" xfId="12024"/>
    <cellStyle name="Normal 3 3 2 7 2 14" xfId="12025"/>
    <cellStyle name="Normal 3 3 2 7 2 2" xfId="12026"/>
    <cellStyle name="Normal 3 3 2 7 2 3" xfId="12027"/>
    <cellStyle name="Normal 3 3 2 7 2 4" xfId="12028"/>
    <cellStyle name="Normal 3 3 2 7 2 5" xfId="12029"/>
    <cellStyle name="Normal 3 3 2 7 2 6" xfId="12030"/>
    <cellStyle name="Normal 3 3 2 7 2 7" xfId="12031"/>
    <cellStyle name="Normal 3 3 2 7 2 8" xfId="12032"/>
    <cellStyle name="Normal 3 3 2 7 2 9" xfId="12033"/>
    <cellStyle name="Normal 3 3 2 7 3" xfId="12034"/>
    <cellStyle name="Normal 3 3 2 7 4" xfId="12035"/>
    <cellStyle name="Normal 3 3 2 7 5" xfId="12036"/>
    <cellStyle name="Normal 3 3 2 7 6" xfId="12037"/>
    <cellStyle name="Normal 3 3 2 7 7" xfId="12038"/>
    <cellStyle name="Normal 3 3 2 7 8" xfId="12039"/>
    <cellStyle name="Normal 3 3 2 7 9" xfId="12040"/>
    <cellStyle name="Normal 3 3 2 8" xfId="12041"/>
    <cellStyle name="Normal 3 3 2 8 10" xfId="12042"/>
    <cellStyle name="Normal 3 3 2 8 11" xfId="12043"/>
    <cellStyle name="Normal 3 3 2 8 12" xfId="12044"/>
    <cellStyle name="Normal 3 3 2 8 13" xfId="12045"/>
    <cellStyle name="Normal 3 3 2 8 14" xfId="12046"/>
    <cellStyle name="Normal 3 3 2 8 15" xfId="12047"/>
    <cellStyle name="Normal 3 3 2 8 2" xfId="12048"/>
    <cellStyle name="Normal 3 3 2 8 2 10" xfId="12049"/>
    <cellStyle name="Normal 3 3 2 8 2 11" xfId="12050"/>
    <cellStyle name="Normal 3 3 2 8 2 12" xfId="12051"/>
    <cellStyle name="Normal 3 3 2 8 2 13" xfId="12052"/>
    <cellStyle name="Normal 3 3 2 8 2 14" xfId="12053"/>
    <cellStyle name="Normal 3 3 2 8 2 2" xfId="12054"/>
    <cellStyle name="Normal 3 3 2 8 2 3" xfId="12055"/>
    <cellStyle name="Normal 3 3 2 8 2 4" xfId="12056"/>
    <cellStyle name="Normal 3 3 2 8 2 5" xfId="12057"/>
    <cellStyle name="Normal 3 3 2 8 2 6" xfId="12058"/>
    <cellStyle name="Normal 3 3 2 8 2 7" xfId="12059"/>
    <cellStyle name="Normal 3 3 2 8 2 8" xfId="12060"/>
    <cellStyle name="Normal 3 3 2 8 2 9" xfId="12061"/>
    <cellStyle name="Normal 3 3 2 8 3" xfId="12062"/>
    <cellStyle name="Normal 3 3 2 8 4" xfId="12063"/>
    <cellStyle name="Normal 3 3 2 8 5" xfId="12064"/>
    <cellStyle name="Normal 3 3 2 8 6" xfId="12065"/>
    <cellStyle name="Normal 3 3 2 8 7" xfId="12066"/>
    <cellStyle name="Normal 3 3 2 8 8" xfId="12067"/>
    <cellStyle name="Normal 3 3 2 8 9" xfId="12068"/>
    <cellStyle name="Normal 3 3 2 9" xfId="12069"/>
    <cellStyle name="Normal 3 3 2 9 10" xfId="12070"/>
    <cellStyle name="Normal 3 3 2 9 11" xfId="12071"/>
    <cellStyle name="Normal 3 3 2 9 12" xfId="12072"/>
    <cellStyle name="Normal 3 3 2 9 13" xfId="12073"/>
    <cellStyle name="Normal 3 3 2 9 14" xfId="12074"/>
    <cellStyle name="Normal 3 3 2 9 2" xfId="12075"/>
    <cellStyle name="Normal 3 3 2 9 3" xfId="12076"/>
    <cellStyle name="Normal 3 3 2 9 4" xfId="12077"/>
    <cellStyle name="Normal 3 3 2 9 5" xfId="12078"/>
    <cellStyle name="Normal 3 3 2 9 6" xfId="12079"/>
    <cellStyle name="Normal 3 3 2 9 7" xfId="12080"/>
    <cellStyle name="Normal 3 3 2 9 8" xfId="12081"/>
    <cellStyle name="Normal 3 3 2 9 9" xfId="12082"/>
    <cellStyle name="Normal 3 3 20" xfId="12083"/>
    <cellStyle name="Normal 3 3 20 10" xfId="12084"/>
    <cellStyle name="Normal 3 3 20 11" xfId="12085"/>
    <cellStyle name="Normal 3 3 20 12" xfId="12086"/>
    <cellStyle name="Normal 3 3 20 13" xfId="12087"/>
    <cellStyle name="Normal 3 3 20 14" xfId="12088"/>
    <cellStyle name="Normal 3 3 20 15" xfId="12089"/>
    <cellStyle name="Normal 3 3 20 2" xfId="12090"/>
    <cellStyle name="Normal 3 3 20 2 10" xfId="12091"/>
    <cellStyle name="Normal 3 3 20 2 11" xfId="12092"/>
    <cellStyle name="Normal 3 3 20 2 12" xfId="12093"/>
    <cellStyle name="Normal 3 3 20 2 13" xfId="12094"/>
    <cellStyle name="Normal 3 3 20 2 14" xfId="12095"/>
    <cellStyle name="Normal 3 3 20 2 2" xfId="12096"/>
    <cellStyle name="Normal 3 3 20 2 3" xfId="12097"/>
    <cellStyle name="Normal 3 3 20 2 4" xfId="12098"/>
    <cellStyle name="Normal 3 3 20 2 5" xfId="12099"/>
    <cellStyle name="Normal 3 3 20 2 6" xfId="12100"/>
    <cellStyle name="Normal 3 3 20 2 7" xfId="12101"/>
    <cellStyle name="Normal 3 3 20 2 8" xfId="12102"/>
    <cellStyle name="Normal 3 3 20 2 9" xfId="12103"/>
    <cellStyle name="Normal 3 3 20 3" xfId="12104"/>
    <cellStyle name="Normal 3 3 20 4" xfId="12105"/>
    <cellStyle name="Normal 3 3 20 5" xfId="12106"/>
    <cellStyle name="Normal 3 3 20 6" xfId="12107"/>
    <cellStyle name="Normal 3 3 20 7" xfId="12108"/>
    <cellStyle name="Normal 3 3 20 8" xfId="12109"/>
    <cellStyle name="Normal 3 3 20 9" xfId="12110"/>
    <cellStyle name="Normal 3 3 21" xfId="12111"/>
    <cellStyle name="Normal 3 3 21 10" xfId="12112"/>
    <cellStyle name="Normal 3 3 21 11" xfId="12113"/>
    <cellStyle name="Normal 3 3 21 12" xfId="12114"/>
    <cellStyle name="Normal 3 3 21 13" xfId="12115"/>
    <cellStyle name="Normal 3 3 21 14" xfId="12116"/>
    <cellStyle name="Normal 3 3 21 15" xfId="12117"/>
    <cellStyle name="Normal 3 3 21 2" xfId="12118"/>
    <cellStyle name="Normal 3 3 21 2 10" xfId="12119"/>
    <cellStyle name="Normal 3 3 21 2 11" xfId="12120"/>
    <cellStyle name="Normal 3 3 21 2 12" xfId="12121"/>
    <cellStyle name="Normal 3 3 21 2 13" xfId="12122"/>
    <cellStyle name="Normal 3 3 21 2 14" xfId="12123"/>
    <cellStyle name="Normal 3 3 21 2 2" xfId="12124"/>
    <cellStyle name="Normal 3 3 21 2 3" xfId="12125"/>
    <cellStyle name="Normal 3 3 21 2 4" xfId="12126"/>
    <cellStyle name="Normal 3 3 21 2 5" xfId="12127"/>
    <cellStyle name="Normal 3 3 21 2 6" xfId="12128"/>
    <cellStyle name="Normal 3 3 21 2 7" xfId="12129"/>
    <cellStyle name="Normal 3 3 21 2 8" xfId="12130"/>
    <cellStyle name="Normal 3 3 21 2 9" xfId="12131"/>
    <cellStyle name="Normal 3 3 21 3" xfId="12132"/>
    <cellStyle name="Normal 3 3 21 4" xfId="12133"/>
    <cellStyle name="Normal 3 3 21 5" xfId="12134"/>
    <cellStyle name="Normal 3 3 21 6" xfId="12135"/>
    <cellStyle name="Normal 3 3 21 7" xfId="12136"/>
    <cellStyle name="Normal 3 3 21 8" xfId="12137"/>
    <cellStyle name="Normal 3 3 21 9" xfId="12138"/>
    <cellStyle name="Normal 3 3 22" xfId="12139"/>
    <cellStyle name="Normal 3 3 22 10" xfId="12140"/>
    <cellStyle name="Normal 3 3 22 11" xfId="12141"/>
    <cellStyle name="Normal 3 3 22 12" xfId="12142"/>
    <cellStyle name="Normal 3 3 22 13" xfId="12143"/>
    <cellStyle name="Normal 3 3 22 14" xfId="12144"/>
    <cellStyle name="Normal 3 3 22 2" xfId="12145"/>
    <cellStyle name="Normal 3 3 22 3" xfId="12146"/>
    <cellStyle name="Normal 3 3 22 4" xfId="12147"/>
    <cellStyle name="Normal 3 3 22 5" xfId="12148"/>
    <cellStyle name="Normal 3 3 22 6" xfId="12149"/>
    <cellStyle name="Normal 3 3 22 7" xfId="12150"/>
    <cellStyle name="Normal 3 3 22 8" xfId="12151"/>
    <cellStyle name="Normal 3 3 22 9" xfId="12152"/>
    <cellStyle name="Normal 3 3 23" xfId="12153"/>
    <cellStyle name="Normal 3 3 23 10" xfId="12154"/>
    <cellStyle name="Normal 3 3 23 11" xfId="12155"/>
    <cellStyle name="Normal 3 3 23 12" xfId="12156"/>
    <cellStyle name="Normal 3 3 23 13" xfId="12157"/>
    <cellStyle name="Normal 3 3 23 14" xfId="12158"/>
    <cellStyle name="Normal 3 3 23 2" xfId="12159"/>
    <cellStyle name="Normal 3 3 23 3" xfId="12160"/>
    <cellStyle name="Normal 3 3 23 4" xfId="12161"/>
    <cellStyle name="Normal 3 3 23 5" xfId="12162"/>
    <cellStyle name="Normal 3 3 23 6" xfId="12163"/>
    <cellStyle name="Normal 3 3 23 7" xfId="12164"/>
    <cellStyle name="Normal 3 3 23 8" xfId="12165"/>
    <cellStyle name="Normal 3 3 23 9" xfId="12166"/>
    <cellStyle name="Normal 3 3 24" xfId="12167"/>
    <cellStyle name="Normal 3 3 24 10" xfId="12168"/>
    <cellStyle name="Normal 3 3 24 11" xfId="12169"/>
    <cellStyle name="Normal 3 3 24 12" xfId="12170"/>
    <cellStyle name="Normal 3 3 24 13" xfId="12171"/>
    <cellStyle name="Normal 3 3 24 14" xfId="12172"/>
    <cellStyle name="Normal 3 3 24 2" xfId="12173"/>
    <cellStyle name="Normal 3 3 24 3" xfId="12174"/>
    <cellStyle name="Normal 3 3 24 4" xfId="12175"/>
    <cellStyle name="Normal 3 3 24 5" xfId="12176"/>
    <cellStyle name="Normal 3 3 24 6" xfId="12177"/>
    <cellStyle name="Normal 3 3 24 7" xfId="12178"/>
    <cellStyle name="Normal 3 3 24 8" xfId="12179"/>
    <cellStyle name="Normal 3 3 24 9" xfId="12180"/>
    <cellStyle name="Normal 3 3 25" xfId="12181"/>
    <cellStyle name="Normal 3 3 25 10" xfId="12182"/>
    <cellStyle name="Normal 3 3 25 11" xfId="12183"/>
    <cellStyle name="Normal 3 3 25 12" xfId="12184"/>
    <cellStyle name="Normal 3 3 25 13" xfId="12185"/>
    <cellStyle name="Normal 3 3 25 14" xfId="12186"/>
    <cellStyle name="Normal 3 3 25 2" xfId="12187"/>
    <cellStyle name="Normal 3 3 25 3" xfId="12188"/>
    <cellStyle name="Normal 3 3 25 4" xfId="12189"/>
    <cellStyle name="Normal 3 3 25 5" xfId="12190"/>
    <cellStyle name="Normal 3 3 25 6" xfId="12191"/>
    <cellStyle name="Normal 3 3 25 7" xfId="12192"/>
    <cellStyle name="Normal 3 3 25 8" xfId="12193"/>
    <cellStyle name="Normal 3 3 25 9" xfId="12194"/>
    <cellStyle name="Normal 3 3 26" xfId="12195"/>
    <cellStyle name="Normal 3 3 26 10" xfId="12196"/>
    <cellStyle name="Normal 3 3 26 11" xfId="12197"/>
    <cellStyle name="Normal 3 3 26 12" xfId="12198"/>
    <cellStyle name="Normal 3 3 26 13" xfId="12199"/>
    <cellStyle name="Normal 3 3 26 14" xfId="12200"/>
    <cellStyle name="Normal 3 3 26 2" xfId="12201"/>
    <cellStyle name="Normal 3 3 26 3" xfId="12202"/>
    <cellStyle name="Normal 3 3 26 4" xfId="12203"/>
    <cellStyle name="Normal 3 3 26 5" xfId="12204"/>
    <cellStyle name="Normal 3 3 26 6" xfId="12205"/>
    <cellStyle name="Normal 3 3 26 7" xfId="12206"/>
    <cellStyle name="Normal 3 3 26 8" xfId="12207"/>
    <cellStyle name="Normal 3 3 26 9" xfId="12208"/>
    <cellStyle name="Normal 3 3 27" xfId="12209"/>
    <cellStyle name="Normal 3 3 27 10" xfId="12210"/>
    <cellStyle name="Normal 3 3 27 11" xfId="12211"/>
    <cellStyle name="Normal 3 3 27 12" xfId="12212"/>
    <cellStyle name="Normal 3 3 27 13" xfId="12213"/>
    <cellStyle name="Normal 3 3 27 14" xfId="12214"/>
    <cellStyle name="Normal 3 3 27 2" xfId="12215"/>
    <cellStyle name="Normal 3 3 27 3" xfId="12216"/>
    <cellStyle name="Normal 3 3 27 4" xfId="12217"/>
    <cellStyle name="Normal 3 3 27 5" xfId="12218"/>
    <cellStyle name="Normal 3 3 27 6" xfId="12219"/>
    <cellStyle name="Normal 3 3 27 7" xfId="12220"/>
    <cellStyle name="Normal 3 3 27 8" xfId="12221"/>
    <cellStyle name="Normal 3 3 27 9" xfId="12222"/>
    <cellStyle name="Normal 3 3 28" xfId="12223"/>
    <cellStyle name="Normal 3 3 29" xfId="12224"/>
    <cellStyle name="Normal 3 3 3" xfId="12225"/>
    <cellStyle name="Normal 3 3 3 10" xfId="12226"/>
    <cellStyle name="Normal 3 3 3 10 10" xfId="12227"/>
    <cellStyle name="Normal 3 3 3 10 11" xfId="12228"/>
    <cellStyle name="Normal 3 3 3 10 12" xfId="12229"/>
    <cellStyle name="Normal 3 3 3 10 13" xfId="12230"/>
    <cellStyle name="Normal 3 3 3 10 14" xfId="12231"/>
    <cellStyle name="Normal 3 3 3 10 2" xfId="12232"/>
    <cellStyle name="Normal 3 3 3 10 3" xfId="12233"/>
    <cellStyle name="Normal 3 3 3 10 4" xfId="12234"/>
    <cellStyle name="Normal 3 3 3 10 5" xfId="12235"/>
    <cellStyle name="Normal 3 3 3 10 6" xfId="12236"/>
    <cellStyle name="Normal 3 3 3 10 7" xfId="12237"/>
    <cellStyle name="Normal 3 3 3 10 8" xfId="12238"/>
    <cellStyle name="Normal 3 3 3 10 9" xfId="12239"/>
    <cellStyle name="Normal 3 3 3 11" xfId="12240"/>
    <cellStyle name="Normal 3 3 3 11 10" xfId="12241"/>
    <cellStyle name="Normal 3 3 3 11 11" xfId="12242"/>
    <cellStyle name="Normal 3 3 3 11 12" xfId="12243"/>
    <cellStyle name="Normal 3 3 3 11 13" xfId="12244"/>
    <cellStyle name="Normal 3 3 3 11 14" xfId="12245"/>
    <cellStyle name="Normal 3 3 3 11 2" xfId="12246"/>
    <cellStyle name="Normal 3 3 3 11 3" xfId="12247"/>
    <cellStyle name="Normal 3 3 3 11 4" xfId="12248"/>
    <cellStyle name="Normal 3 3 3 11 5" xfId="12249"/>
    <cellStyle name="Normal 3 3 3 11 6" xfId="12250"/>
    <cellStyle name="Normal 3 3 3 11 7" xfId="12251"/>
    <cellStyle name="Normal 3 3 3 11 8" xfId="12252"/>
    <cellStyle name="Normal 3 3 3 11 9" xfId="12253"/>
    <cellStyle name="Normal 3 3 3 12" xfId="12254"/>
    <cellStyle name="Normal 3 3 3 12 10" xfId="12255"/>
    <cellStyle name="Normal 3 3 3 12 11" xfId="12256"/>
    <cellStyle name="Normal 3 3 3 12 12" xfId="12257"/>
    <cellStyle name="Normal 3 3 3 12 13" xfId="12258"/>
    <cellStyle name="Normal 3 3 3 12 14" xfId="12259"/>
    <cellStyle name="Normal 3 3 3 12 2" xfId="12260"/>
    <cellStyle name="Normal 3 3 3 12 3" xfId="12261"/>
    <cellStyle name="Normal 3 3 3 12 4" xfId="12262"/>
    <cellStyle name="Normal 3 3 3 12 5" xfId="12263"/>
    <cellStyle name="Normal 3 3 3 12 6" xfId="12264"/>
    <cellStyle name="Normal 3 3 3 12 7" xfId="12265"/>
    <cellStyle name="Normal 3 3 3 12 8" xfId="12266"/>
    <cellStyle name="Normal 3 3 3 12 9" xfId="12267"/>
    <cellStyle name="Normal 3 3 3 13" xfId="12268"/>
    <cellStyle name="Normal 3 3 3 13 10" xfId="12269"/>
    <cellStyle name="Normal 3 3 3 13 11" xfId="12270"/>
    <cellStyle name="Normal 3 3 3 13 12" xfId="12271"/>
    <cellStyle name="Normal 3 3 3 13 13" xfId="12272"/>
    <cellStyle name="Normal 3 3 3 13 14" xfId="12273"/>
    <cellStyle name="Normal 3 3 3 13 2" xfId="12274"/>
    <cellStyle name="Normal 3 3 3 13 3" xfId="12275"/>
    <cellStyle name="Normal 3 3 3 13 4" xfId="12276"/>
    <cellStyle name="Normal 3 3 3 13 5" xfId="12277"/>
    <cellStyle name="Normal 3 3 3 13 6" xfId="12278"/>
    <cellStyle name="Normal 3 3 3 13 7" xfId="12279"/>
    <cellStyle name="Normal 3 3 3 13 8" xfId="12280"/>
    <cellStyle name="Normal 3 3 3 13 9" xfId="12281"/>
    <cellStyle name="Normal 3 3 3 14" xfId="12282"/>
    <cellStyle name="Normal 3 3 3 14 10" xfId="12283"/>
    <cellStyle name="Normal 3 3 3 14 11" xfId="12284"/>
    <cellStyle name="Normal 3 3 3 14 12" xfId="12285"/>
    <cellStyle name="Normal 3 3 3 14 13" xfId="12286"/>
    <cellStyle name="Normal 3 3 3 14 14" xfId="12287"/>
    <cellStyle name="Normal 3 3 3 14 2" xfId="12288"/>
    <cellStyle name="Normal 3 3 3 14 3" xfId="12289"/>
    <cellStyle name="Normal 3 3 3 14 4" xfId="12290"/>
    <cellStyle name="Normal 3 3 3 14 5" xfId="12291"/>
    <cellStyle name="Normal 3 3 3 14 6" xfId="12292"/>
    <cellStyle name="Normal 3 3 3 14 7" xfId="12293"/>
    <cellStyle name="Normal 3 3 3 14 8" xfId="12294"/>
    <cellStyle name="Normal 3 3 3 14 9" xfId="12295"/>
    <cellStyle name="Normal 3 3 3 15" xfId="12296"/>
    <cellStyle name="Normal 3 3 3 16" xfId="12297"/>
    <cellStyle name="Normal 3 3 3 17" xfId="12298"/>
    <cellStyle name="Normal 3 3 3 18" xfId="12299"/>
    <cellStyle name="Normal 3 3 3 19" xfId="12300"/>
    <cellStyle name="Normal 3 3 3 2" xfId="12301"/>
    <cellStyle name="Normal 3 3 3 20" xfId="12302"/>
    <cellStyle name="Normal 3 3 3 21" xfId="12303"/>
    <cellStyle name="Normal 3 3 3 22" xfId="12304"/>
    <cellStyle name="Normal 3 3 3 23" xfId="12305"/>
    <cellStyle name="Normal 3 3 3 24" xfId="12306"/>
    <cellStyle name="Normal 3 3 3 25" xfId="12307"/>
    <cellStyle name="Normal 3 3 3 26" xfId="12308"/>
    <cellStyle name="Normal 3 3 3 27" xfId="12309"/>
    <cellStyle name="Normal 3 3 3 3" xfId="12310"/>
    <cellStyle name="Normal 3 3 3 4" xfId="12311"/>
    <cellStyle name="Normal 3 3 3 5" xfId="12312"/>
    <cellStyle name="Normal 3 3 3 6" xfId="12313"/>
    <cellStyle name="Normal 3 3 3 6 10" xfId="12314"/>
    <cellStyle name="Normal 3 3 3 6 11" xfId="12315"/>
    <cellStyle name="Normal 3 3 3 6 12" xfId="12316"/>
    <cellStyle name="Normal 3 3 3 6 13" xfId="12317"/>
    <cellStyle name="Normal 3 3 3 6 14" xfId="12318"/>
    <cellStyle name="Normal 3 3 3 6 15" xfId="12319"/>
    <cellStyle name="Normal 3 3 3 6 2" xfId="12320"/>
    <cellStyle name="Normal 3 3 3 6 2 10" xfId="12321"/>
    <cellStyle name="Normal 3 3 3 6 2 11" xfId="12322"/>
    <cellStyle name="Normal 3 3 3 6 2 12" xfId="12323"/>
    <cellStyle name="Normal 3 3 3 6 2 13" xfId="12324"/>
    <cellStyle name="Normal 3 3 3 6 2 14" xfId="12325"/>
    <cellStyle name="Normal 3 3 3 6 2 2" xfId="12326"/>
    <cellStyle name="Normal 3 3 3 6 2 3" xfId="12327"/>
    <cellStyle name="Normal 3 3 3 6 2 4" xfId="12328"/>
    <cellStyle name="Normal 3 3 3 6 2 5" xfId="12329"/>
    <cellStyle name="Normal 3 3 3 6 2 6" xfId="12330"/>
    <cellStyle name="Normal 3 3 3 6 2 7" xfId="12331"/>
    <cellStyle name="Normal 3 3 3 6 2 8" xfId="12332"/>
    <cellStyle name="Normal 3 3 3 6 2 9" xfId="12333"/>
    <cellStyle name="Normal 3 3 3 6 3" xfId="12334"/>
    <cellStyle name="Normal 3 3 3 6 4" xfId="12335"/>
    <cellStyle name="Normal 3 3 3 6 5" xfId="12336"/>
    <cellStyle name="Normal 3 3 3 6 6" xfId="12337"/>
    <cellStyle name="Normal 3 3 3 6 7" xfId="12338"/>
    <cellStyle name="Normal 3 3 3 6 8" xfId="12339"/>
    <cellStyle name="Normal 3 3 3 6 9" xfId="12340"/>
    <cellStyle name="Normal 3 3 3 7" xfId="12341"/>
    <cellStyle name="Normal 3 3 3 7 10" xfId="12342"/>
    <cellStyle name="Normal 3 3 3 7 11" xfId="12343"/>
    <cellStyle name="Normal 3 3 3 7 12" xfId="12344"/>
    <cellStyle name="Normal 3 3 3 7 13" xfId="12345"/>
    <cellStyle name="Normal 3 3 3 7 14" xfId="12346"/>
    <cellStyle name="Normal 3 3 3 7 15" xfId="12347"/>
    <cellStyle name="Normal 3 3 3 7 2" xfId="12348"/>
    <cellStyle name="Normal 3 3 3 7 2 10" xfId="12349"/>
    <cellStyle name="Normal 3 3 3 7 2 11" xfId="12350"/>
    <cellStyle name="Normal 3 3 3 7 2 12" xfId="12351"/>
    <cellStyle name="Normal 3 3 3 7 2 13" xfId="12352"/>
    <cellStyle name="Normal 3 3 3 7 2 14" xfId="12353"/>
    <cellStyle name="Normal 3 3 3 7 2 2" xfId="12354"/>
    <cellStyle name="Normal 3 3 3 7 2 3" xfId="12355"/>
    <cellStyle name="Normal 3 3 3 7 2 4" xfId="12356"/>
    <cellStyle name="Normal 3 3 3 7 2 5" xfId="12357"/>
    <cellStyle name="Normal 3 3 3 7 2 6" xfId="12358"/>
    <cellStyle name="Normal 3 3 3 7 2 7" xfId="12359"/>
    <cellStyle name="Normal 3 3 3 7 2 8" xfId="12360"/>
    <cellStyle name="Normal 3 3 3 7 2 9" xfId="12361"/>
    <cellStyle name="Normal 3 3 3 7 3" xfId="12362"/>
    <cellStyle name="Normal 3 3 3 7 4" xfId="12363"/>
    <cellStyle name="Normal 3 3 3 7 5" xfId="12364"/>
    <cellStyle name="Normal 3 3 3 7 6" xfId="12365"/>
    <cellStyle name="Normal 3 3 3 7 7" xfId="12366"/>
    <cellStyle name="Normal 3 3 3 7 8" xfId="12367"/>
    <cellStyle name="Normal 3 3 3 7 9" xfId="12368"/>
    <cellStyle name="Normal 3 3 3 8" xfId="12369"/>
    <cellStyle name="Normal 3 3 3 8 10" xfId="12370"/>
    <cellStyle name="Normal 3 3 3 8 11" xfId="12371"/>
    <cellStyle name="Normal 3 3 3 8 12" xfId="12372"/>
    <cellStyle name="Normal 3 3 3 8 13" xfId="12373"/>
    <cellStyle name="Normal 3 3 3 8 14" xfId="12374"/>
    <cellStyle name="Normal 3 3 3 8 15" xfId="12375"/>
    <cellStyle name="Normal 3 3 3 8 2" xfId="12376"/>
    <cellStyle name="Normal 3 3 3 8 2 10" xfId="12377"/>
    <cellStyle name="Normal 3 3 3 8 2 11" xfId="12378"/>
    <cellStyle name="Normal 3 3 3 8 2 12" xfId="12379"/>
    <cellStyle name="Normal 3 3 3 8 2 13" xfId="12380"/>
    <cellStyle name="Normal 3 3 3 8 2 14" xfId="12381"/>
    <cellStyle name="Normal 3 3 3 8 2 2" xfId="12382"/>
    <cellStyle name="Normal 3 3 3 8 2 3" xfId="12383"/>
    <cellStyle name="Normal 3 3 3 8 2 4" xfId="12384"/>
    <cellStyle name="Normal 3 3 3 8 2 5" xfId="12385"/>
    <cellStyle name="Normal 3 3 3 8 2 6" xfId="12386"/>
    <cellStyle name="Normal 3 3 3 8 2 7" xfId="12387"/>
    <cellStyle name="Normal 3 3 3 8 2 8" xfId="12388"/>
    <cellStyle name="Normal 3 3 3 8 2 9" xfId="12389"/>
    <cellStyle name="Normal 3 3 3 8 3" xfId="12390"/>
    <cellStyle name="Normal 3 3 3 8 4" xfId="12391"/>
    <cellStyle name="Normal 3 3 3 8 5" xfId="12392"/>
    <cellStyle name="Normal 3 3 3 8 6" xfId="12393"/>
    <cellStyle name="Normal 3 3 3 8 7" xfId="12394"/>
    <cellStyle name="Normal 3 3 3 8 8" xfId="12395"/>
    <cellStyle name="Normal 3 3 3 8 9" xfId="12396"/>
    <cellStyle name="Normal 3 3 3 9" xfId="12397"/>
    <cellStyle name="Normal 3 3 3 9 10" xfId="12398"/>
    <cellStyle name="Normal 3 3 3 9 11" xfId="12399"/>
    <cellStyle name="Normal 3 3 3 9 12" xfId="12400"/>
    <cellStyle name="Normal 3 3 3 9 13" xfId="12401"/>
    <cellStyle name="Normal 3 3 3 9 14" xfId="12402"/>
    <cellStyle name="Normal 3 3 3 9 2" xfId="12403"/>
    <cellStyle name="Normal 3 3 3 9 3" xfId="12404"/>
    <cellStyle name="Normal 3 3 3 9 4" xfId="12405"/>
    <cellStyle name="Normal 3 3 3 9 5" xfId="12406"/>
    <cellStyle name="Normal 3 3 3 9 6" xfId="12407"/>
    <cellStyle name="Normal 3 3 3 9 7" xfId="12408"/>
    <cellStyle name="Normal 3 3 3 9 8" xfId="12409"/>
    <cellStyle name="Normal 3 3 3 9 9" xfId="12410"/>
    <cellStyle name="Normal 3 3 30" xfId="12411"/>
    <cellStyle name="Normal 3 3 30 10" xfId="12412"/>
    <cellStyle name="Normal 3 3 30 11" xfId="12413"/>
    <cellStyle name="Normal 3 3 30 12" xfId="12414"/>
    <cellStyle name="Normal 3 3 30 13" xfId="12415"/>
    <cellStyle name="Normal 3 3 30 14" xfId="12416"/>
    <cellStyle name="Normal 3 3 30 2" xfId="12417"/>
    <cellStyle name="Normal 3 3 30 3" xfId="12418"/>
    <cellStyle name="Normal 3 3 30 4" xfId="12419"/>
    <cellStyle name="Normal 3 3 30 5" xfId="12420"/>
    <cellStyle name="Normal 3 3 30 6" xfId="12421"/>
    <cellStyle name="Normal 3 3 30 7" xfId="12422"/>
    <cellStyle name="Normal 3 3 30 8" xfId="12423"/>
    <cellStyle name="Normal 3 3 30 9" xfId="12424"/>
    <cellStyle name="Normal 3 3 31" xfId="12425"/>
    <cellStyle name="Normal 3 3 31 10" xfId="12426"/>
    <cellStyle name="Normal 3 3 31 11" xfId="12427"/>
    <cellStyle name="Normal 3 3 31 12" xfId="12428"/>
    <cellStyle name="Normal 3 3 31 13" xfId="12429"/>
    <cellStyle name="Normal 3 3 31 14" xfId="12430"/>
    <cellStyle name="Normal 3 3 31 2" xfId="12431"/>
    <cellStyle name="Normal 3 3 31 3" xfId="12432"/>
    <cellStyle name="Normal 3 3 31 4" xfId="12433"/>
    <cellStyle name="Normal 3 3 31 5" xfId="12434"/>
    <cellStyle name="Normal 3 3 31 6" xfId="12435"/>
    <cellStyle name="Normal 3 3 31 7" xfId="12436"/>
    <cellStyle name="Normal 3 3 31 8" xfId="12437"/>
    <cellStyle name="Normal 3 3 31 9" xfId="12438"/>
    <cellStyle name="Normal 3 3 4" xfId="12439"/>
    <cellStyle name="Normal 3 3 4 10" xfId="12440"/>
    <cellStyle name="Normal 3 3 4 10 10" xfId="12441"/>
    <cellStyle name="Normal 3 3 4 10 11" xfId="12442"/>
    <cellStyle name="Normal 3 3 4 10 12" xfId="12443"/>
    <cellStyle name="Normal 3 3 4 10 13" xfId="12444"/>
    <cellStyle name="Normal 3 3 4 10 14" xfId="12445"/>
    <cellStyle name="Normal 3 3 4 10 2" xfId="12446"/>
    <cellStyle name="Normal 3 3 4 10 3" xfId="12447"/>
    <cellStyle name="Normal 3 3 4 10 4" xfId="12448"/>
    <cellStyle name="Normal 3 3 4 10 5" xfId="12449"/>
    <cellStyle name="Normal 3 3 4 10 6" xfId="12450"/>
    <cellStyle name="Normal 3 3 4 10 7" xfId="12451"/>
    <cellStyle name="Normal 3 3 4 10 8" xfId="12452"/>
    <cellStyle name="Normal 3 3 4 10 9" xfId="12453"/>
    <cellStyle name="Normal 3 3 4 11" xfId="12454"/>
    <cellStyle name="Normal 3 3 4 11 10" xfId="12455"/>
    <cellStyle name="Normal 3 3 4 11 11" xfId="12456"/>
    <cellStyle name="Normal 3 3 4 11 12" xfId="12457"/>
    <cellStyle name="Normal 3 3 4 11 13" xfId="12458"/>
    <cellStyle name="Normal 3 3 4 11 14" xfId="12459"/>
    <cellStyle name="Normal 3 3 4 11 2" xfId="12460"/>
    <cellStyle name="Normal 3 3 4 11 3" xfId="12461"/>
    <cellStyle name="Normal 3 3 4 11 4" xfId="12462"/>
    <cellStyle name="Normal 3 3 4 11 5" xfId="12463"/>
    <cellStyle name="Normal 3 3 4 11 6" xfId="12464"/>
    <cellStyle name="Normal 3 3 4 11 7" xfId="12465"/>
    <cellStyle name="Normal 3 3 4 11 8" xfId="12466"/>
    <cellStyle name="Normal 3 3 4 11 9" xfId="12467"/>
    <cellStyle name="Normal 3 3 4 12" xfId="12468"/>
    <cellStyle name="Normal 3 3 4 12 10" xfId="12469"/>
    <cellStyle name="Normal 3 3 4 12 11" xfId="12470"/>
    <cellStyle name="Normal 3 3 4 12 12" xfId="12471"/>
    <cellStyle name="Normal 3 3 4 12 13" xfId="12472"/>
    <cellStyle name="Normal 3 3 4 12 14" xfId="12473"/>
    <cellStyle name="Normal 3 3 4 12 2" xfId="12474"/>
    <cellStyle name="Normal 3 3 4 12 3" xfId="12475"/>
    <cellStyle name="Normal 3 3 4 12 4" xfId="12476"/>
    <cellStyle name="Normal 3 3 4 12 5" xfId="12477"/>
    <cellStyle name="Normal 3 3 4 12 6" xfId="12478"/>
    <cellStyle name="Normal 3 3 4 12 7" xfId="12479"/>
    <cellStyle name="Normal 3 3 4 12 8" xfId="12480"/>
    <cellStyle name="Normal 3 3 4 12 9" xfId="12481"/>
    <cellStyle name="Normal 3 3 4 13" xfId="12482"/>
    <cellStyle name="Normal 3 3 4 13 10" xfId="12483"/>
    <cellStyle name="Normal 3 3 4 13 11" xfId="12484"/>
    <cellStyle name="Normal 3 3 4 13 12" xfId="12485"/>
    <cellStyle name="Normal 3 3 4 13 13" xfId="12486"/>
    <cellStyle name="Normal 3 3 4 13 14" xfId="12487"/>
    <cellStyle name="Normal 3 3 4 13 2" xfId="12488"/>
    <cellStyle name="Normal 3 3 4 13 3" xfId="12489"/>
    <cellStyle name="Normal 3 3 4 13 4" xfId="12490"/>
    <cellStyle name="Normal 3 3 4 13 5" xfId="12491"/>
    <cellStyle name="Normal 3 3 4 13 6" xfId="12492"/>
    <cellStyle name="Normal 3 3 4 13 7" xfId="12493"/>
    <cellStyle name="Normal 3 3 4 13 8" xfId="12494"/>
    <cellStyle name="Normal 3 3 4 13 9" xfId="12495"/>
    <cellStyle name="Normal 3 3 4 14" xfId="12496"/>
    <cellStyle name="Normal 3 3 4 14 10" xfId="12497"/>
    <cellStyle name="Normal 3 3 4 14 11" xfId="12498"/>
    <cellStyle name="Normal 3 3 4 14 12" xfId="12499"/>
    <cellStyle name="Normal 3 3 4 14 13" xfId="12500"/>
    <cellStyle name="Normal 3 3 4 14 14" xfId="12501"/>
    <cellStyle name="Normal 3 3 4 14 2" xfId="12502"/>
    <cellStyle name="Normal 3 3 4 14 3" xfId="12503"/>
    <cellStyle name="Normal 3 3 4 14 4" xfId="12504"/>
    <cellStyle name="Normal 3 3 4 14 5" xfId="12505"/>
    <cellStyle name="Normal 3 3 4 14 6" xfId="12506"/>
    <cellStyle name="Normal 3 3 4 14 7" xfId="12507"/>
    <cellStyle name="Normal 3 3 4 14 8" xfId="12508"/>
    <cellStyle name="Normal 3 3 4 14 9" xfId="12509"/>
    <cellStyle name="Normal 3 3 4 15" xfId="12510"/>
    <cellStyle name="Normal 3 3 4 16" xfId="12511"/>
    <cellStyle name="Normal 3 3 4 17" xfId="12512"/>
    <cellStyle name="Normal 3 3 4 18" xfId="12513"/>
    <cellStyle name="Normal 3 3 4 19" xfId="12514"/>
    <cellStyle name="Normal 3 3 4 2" xfId="12515"/>
    <cellStyle name="Normal 3 3 4 20" xfId="12516"/>
    <cellStyle name="Normal 3 3 4 21" xfId="12517"/>
    <cellStyle name="Normal 3 3 4 22" xfId="12518"/>
    <cellStyle name="Normal 3 3 4 23" xfId="12519"/>
    <cellStyle name="Normal 3 3 4 24" xfId="12520"/>
    <cellStyle name="Normal 3 3 4 25" xfId="12521"/>
    <cellStyle name="Normal 3 3 4 26" xfId="12522"/>
    <cellStyle name="Normal 3 3 4 27" xfId="12523"/>
    <cellStyle name="Normal 3 3 4 3" xfId="12524"/>
    <cellStyle name="Normal 3 3 4 4" xfId="12525"/>
    <cellStyle name="Normal 3 3 4 5" xfId="12526"/>
    <cellStyle name="Normal 3 3 4 6" xfId="12527"/>
    <cellStyle name="Normal 3 3 4 6 10" xfId="12528"/>
    <cellStyle name="Normal 3 3 4 6 11" xfId="12529"/>
    <cellStyle name="Normal 3 3 4 6 12" xfId="12530"/>
    <cellStyle name="Normal 3 3 4 6 13" xfId="12531"/>
    <cellStyle name="Normal 3 3 4 6 14" xfId="12532"/>
    <cellStyle name="Normal 3 3 4 6 15" xfId="12533"/>
    <cellStyle name="Normal 3 3 4 6 2" xfId="12534"/>
    <cellStyle name="Normal 3 3 4 6 2 10" xfId="12535"/>
    <cellStyle name="Normal 3 3 4 6 2 11" xfId="12536"/>
    <cellStyle name="Normal 3 3 4 6 2 12" xfId="12537"/>
    <cellStyle name="Normal 3 3 4 6 2 13" xfId="12538"/>
    <cellStyle name="Normal 3 3 4 6 2 14" xfId="12539"/>
    <cellStyle name="Normal 3 3 4 6 2 2" xfId="12540"/>
    <cellStyle name="Normal 3 3 4 6 2 3" xfId="12541"/>
    <cellStyle name="Normal 3 3 4 6 2 4" xfId="12542"/>
    <cellStyle name="Normal 3 3 4 6 2 5" xfId="12543"/>
    <cellStyle name="Normal 3 3 4 6 2 6" xfId="12544"/>
    <cellStyle name="Normal 3 3 4 6 2 7" xfId="12545"/>
    <cellStyle name="Normal 3 3 4 6 2 8" xfId="12546"/>
    <cellStyle name="Normal 3 3 4 6 2 9" xfId="12547"/>
    <cellStyle name="Normal 3 3 4 6 3" xfId="12548"/>
    <cellStyle name="Normal 3 3 4 6 4" xfId="12549"/>
    <cellStyle name="Normal 3 3 4 6 5" xfId="12550"/>
    <cellStyle name="Normal 3 3 4 6 6" xfId="12551"/>
    <cellStyle name="Normal 3 3 4 6 7" xfId="12552"/>
    <cellStyle name="Normal 3 3 4 6 8" xfId="12553"/>
    <cellStyle name="Normal 3 3 4 6 9" xfId="12554"/>
    <cellStyle name="Normal 3 3 4 7" xfId="12555"/>
    <cellStyle name="Normal 3 3 4 7 10" xfId="12556"/>
    <cellStyle name="Normal 3 3 4 7 11" xfId="12557"/>
    <cellStyle name="Normal 3 3 4 7 12" xfId="12558"/>
    <cellStyle name="Normal 3 3 4 7 13" xfId="12559"/>
    <cellStyle name="Normal 3 3 4 7 14" xfId="12560"/>
    <cellStyle name="Normal 3 3 4 7 15" xfId="12561"/>
    <cellStyle name="Normal 3 3 4 7 2" xfId="12562"/>
    <cellStyle name="Normal 3 3 4 7 2 10" xfId="12563"/>
    <cellStyle name="Normal 3 3 4 7 2 11" xfId="12564"/>
    <cellStyle name="Normal 3 3 4 7 2 12" xfId="12565"/>
    <cellStyle name="Normal 3 3 4 7 2 13" xfId="12566"/>
    <cellStyle name="Normal 3 3 4 7 2 14" xfId="12567"/>
    <cellStyle name="Normal 3 3 4 7 2 2" xfId="12568"/>
    <cellStyle name="Normal 3 3 4 7 2 3" xfId="12569"/>
    <cellStyle name="Normal 3 3 4 7 2 4" xfId="12570"/>
    <cellStyle name="Normal 3 3 4 7 2 5" xfId="12571"/>
    <cellStyle name="Normal 3 3 4 7 2 6" xfId="12572"/>
    <cellStyle name="Normal 3 3 4 7 2 7" xfId="12573"/>
    <cellStyle name="Normal 3 3 4 7 2 8" xfId="12574"/>
    <cellStyle name="Normal 3 3 4 7 2 9" xfId="12575"/>
    <cellStyle name="Normal 3 3 4 7 3" xfId="12576"/>
    <cellStyle name="Normal 3 3 4 7 4" xfId="12577"/>
    <cellStyle name="Normal 3 3 4 7 5" xfId="12578"/>
    <cellStyle name="Normal 3 3 4 7 6" xfId="12579"/>
    <cellStyle name="Normal 3 3 4 7 7" xfId="12580"/>
    <cellStyle name="Normal 3 3 4 7 8" xfId="12581"/>
    <cellStyle name="Normal 3 3 4 7 9" xfId="12582"/>
    <cellStyle name="Normal 3 3 4 8" xfId="12583"/>
    <cellStyle name="Normal 3 3 4 8 10" xfId="12584"/>
    <cellStyle name="Normal 3 3 4 8 11" xfId="12585"/>
    <cellStyle name="Normal 3 3 4 8 12" xfId="12586"/>
    <cellStyle name="Normal 3 3 4 8 13" xfId="12587"/>
    <cellStyle name="Normal 3 3 4 8 14" xfId="12588"/>
    <cellStyle name="Normal 3 3 4 8 15" xfId="12589"/>
    <cellStyle name="Normal 3 3 4 8 2" xfId="12590"/>
    <cellStyle name="Normal 3 3 4 8 2 10" xfId="12591"/>
    <cellStyle name="Normal 3 3 4 8 2 11" xfId="12592"/>
    <cellStyle name="Normal 3 3 4 8 2 12" xfId="12593"/>
    <cellStyle name="Normal 3 3 4 8 2 13" xfId="12594"/>
    <cellStyle name="Normal 3 3 4 8 2 14" xfId="12595"/>
    <cellStyle name="Normal 3 3 4 8 2 2" xfId="12596"/>
    <cellStyle name="Normal 3 3 4 8 2 3" xfId="12597"/>
    <cellStyle name="Normal 3 3 4 8 2 4" xfId="12598"/>
    <cellStyle name="Normal 3 3 4 8 2 5" xfId="12599"/>
    <cellStyle name="Normal 3 3 4 8 2 6" xfId="12600"/>
    <cellStyle name="Normal 3 3 4 8 2 7" xfId="12601"/>
    <cellStyle name="Normal 3 3 4 8 2 8" xfId="12602"/>
    <cellStyle name="Normal 3 3 4 8 2 9" xfId="12603"/>
    <cellStyle name="Normal 3 3 4 8 3" xfId="12604"/>
    <cellStyle name="Normal 3 3 4 8 4" xfId="12605"/>
    <cellStyle name="Normal 3 3 4 8 5" xfId="12606"/>
    <cellStyle name="Normal 3 3 4 8 6" xfId="12607"/>
    <cellStyle name="Normal 3 3 4 8 7" xfId="12608"/>
    <cellStyle name="Normal 3 3 4 8 8" xfId="12609"/>
    <cellStyle name="Normal 3 3 4 8 9" xfId="12610"/>
    <cellStyle name="Normal 3 3 4 9" xfId="12611"/>
    <cellStyle name="Normal 3 3 4 9 10" xfId="12612"/>
    <cellStyle name="Normal 3 3 4 9 11" xfId="12613"/>
    <cellStyle name="Normal 3 3 4 9 12" xfId="12614"/>
    <cellStyle name="Normal 3 3 4 9 13" xfId="12615"/>
    <cellStyle name="Normal 3 3 4 9 14" xfId="12616"/>
    <cellStyle name="Normal 3 3 4 9 2" xfId="12617"/>
    <cellStyle name="Normal 3 3 4 9 3" xfId="12618"/>
    <cellStyle name="Normal 3 3 4 9 4" xfId="12619"/>
    <cellStyle name="Normal 3 3 4 9 5" xfId="12620"/>
    <cellStyle name="Normal 3 3 4 9 6" xfId="12621"/>
    <cellStyle name="Normal 3 3 4 9 7" xfId="12622"/>
    <cellStyle name="Normal 3 3 4 9 8" xfId="12623"/>
    <cellStyle name="Normal 3 3 4 9 9" xfId="12624"/>
    <cellStyle name="Normal 3 3 5" xfId="12625"/>
    <cellStyle name="Normal 3 3 5 10" xfId="12626"/>
    <cellStyle name="Normal 3 3 5 10 10" xfId="12627"/>
    <cellStyle name="Normal 3 3 5 10 11" xfId="12628"/>
    <cellStyle name="Normal 3 3 5 10 12" xfId="12629"/>
    <cellStyle name="Normal 3 3 5 10 13" xfId="12630"/>
    <cellStyle name="Normal 3 3 5 10 14" xfId="12631"/>
    <cellStyle name="Normal 3 3 5 10 2" xfId="12632"/>
    <cellStyle name="Normal 3 3 5 10 3" xfId="12633"/>
    <cellStyle name="Normal 3 3 5 10 4" xfId="12634"/>
    <cellStyle name="Normal 3 3 5 10 5" xfId="12635"/>
    <cellStyle name="Normal 3 3 5 10 6" xfId="12636"/>
    <cellStyle name="Normal 3 3 5 10 7" xfId="12637"/>
    <cellStyle name="Normal 3 3 5 10 8" xfId="12638"/>
    <cellStyle name="Normal 3 3 5 10 9" xfId="12639"/>
    <cellStyle name="Normal 3 3 5 11" xfId="12640"/>
    <cellStyle name="Normal 3 3 5 11 10" xfId="12641"/>
    <cellStyle name="Normal 3 3 5 11 11" xfId="12642"/>
    <cellStyle name="Normal 3 3 5 11 12" xfId="12643"/>
    <cellStyle name="Normal 3 3 5 11 13" xfId="12644"/>
    <cellStyle name="Normal 3 3 5 11 14" xfId="12645"/>
    <cellStyle name="Normal 3 3 5 11 2" xfId="12646"/>
    <cellStyle name="Normal 3 3 5 11 3" xfId="12647"/>
    <cellStyle name="Normal 3 3 5 11 4" xfId="12648"/>
    <cellStyle name="Normal 3 3 5 11 5" xfId="12649"/>
    <cellStyle name="Normal 3 3 5 11 6" xfId="12650"/>
    <cellStyle name="Normal 3 3 5 11 7" xfId="12651"/>
    <cellStyle name="Normal 3 3 5 11 8" xfId="12652"/>
    <cellStyle name="Normal 3 3 5 11 9" xfId="12653"/>
    <cellStyle name="Normal 3 3 5 12" xfId="12654"/>
    <cellStyle name="Normal 3 3 5 12 10" xfId="12655"/>
    <cellStyle name="Normal 3 3 5 12 11" xfId="12656"/>
    <cellStyle name="Normal 3 3 5 12 12" xfId="12657"/>
    <cellStyle name="Normal 3 3 5 12 13" xfId="12658"/>
    <cellStyle name="Normal 3 3 5 12 14" xfId="12659"/>
    <cellStyle name="Normal 3 3 5 12 2" xfId="12660"/>
    <cellStyle name="Normal 3 3 5 12 3" xfId="12661"/>
    <cellStyle name="Normal 3 3 5 12 4" xfId="12662"/>
    <cellStyle name="Normal 3 3 5 12 5" xfId="12663"/>
    <cellStyle name="Normal 3 3 5 12 6" xfId="12664"/>
    <cellStyle name="Normal 3 3 5 12 7" xfId="12665"/>
    <cellStyle name="Normal 3 3 5 12 8" xfId="12666"/>
    <cellStyle name="Normal 3 3 5 12 9" xfId="12667"/>
    <cellStyle name="Normal 3 3 5 13" xfId="12668"/>
    <cellStyle name="Normal 3 3 5 13 10" xfId="12669"/>
    <cellStyle name="Normal 3 3 5 13 11" xfId="12670"/>
    <cellStyle name="Normal 3 3 5 13 12" xfId="12671"/>
    <cellStyle name="Normal 3 3 5 13 13" xfId="12672"/>
    <cellStyle name="Normal 3 3 5 13 14" xfId="12673"/>
    <cellStyle name="Normal 3 3 5 13 2" xfId="12674"/>
    <cellStyle name="Normal 3 3 5 13 3" xfId="12675"/>
    <cellStyle name="Normal 3 3 5 13 4" xfId="12676"/>
    <cellStyle name="Normal 3 3 5 13 5" xfId="12677"/>
    <cellStyle name="Normal 3 3 5 13 6" xfId="12678"/>
    <cellStyle name="Normal 3 3 5 13 7" xfId="12679"/>
    <cellStyle name="Normal 3 3 5 13 8" xfId="12680"/>
    <cellStyle name="Normal 3 3 5 13 9" xfId="12681"/>
    <cellStyle name="Normal 3 3 5 14" xfId="12682"/>
    <cellStyle name="Normal 3 3 5 14 10" xfId="12683"/>
    <cellStyle name="Normal 3 3 5 14 11" xfId="12684"/>
    <cellStyle name="Normal 3 3 5 14 12" xfId="12685"/>
    <cellStyle name="Normal 3 3 5 14 13" xfId="12686"/>
    <cellStyle name="Normal 3 3 5 14 14" xfId="12687"/>
    <cellStyle name="Normal 3 3 5 14 2" xfId="12688"/>
    <cellStyle name="Normal 3 3 5 14 3" xfId="12689"/>
    <cellStyle name="Normal 3 3 5 14 4" xfId="12690"/>
    <cellStyle name="Normal 3 3 5 14 5" xfId="12691"/>
    <cellStyle name="Normal 3 3 5 14 6" xfId="12692"/>
    <cellStyle name="Normal 3 3 5 14 7" xfId="12693"/>
    <cellStyle name="Normal 3 3 5 14 8" xfId="12694"/>
    <cellStyle name="Normal 3 3 5 14 9" xfId="12695"/>
    <cellStyle name="Normal 3 3 5 15" xfId="12696"/>
    <cellStyle name="Normal 3 3 5 16" xfId="12697"/>
    <cellStyle name="Normal 3 3 5 17" xfId="12698"/>
    <cellStyle name="Normal 3 3 5 18" xfId="12699"/>
    <cellStyle name="Normal 3 3 5 19" xfId="12700"/>
    <cellStyle name="Normal 3 3 5 2" xfId="12701"/>
    <cellStyle name="Normal 3 3 5 20" xfId="12702"/>
    <cellStyle name="Normal 3 3 5 21" xfId="12703"/>
    <cellStyle name="Normal 3 3 5 22" xfId="12704"/>
    <cellStyle name="Normal 3 3 5 23" xfId="12705"/>
    <cellStyle name="Normal 3 3 5 24" xfId="12706"/>
    <cellStyle name="Normal 3 3 5 25" xfId="12707"/>
    <cellStyle name="Normal 3 3 5 26" xfId="12708"/>
    <cellStyle name="Normal 3 3 5 27" xfId="12709"/>
    <cellStyle name="Normal 3 3 5 3" xfId="12710"/>
    <cellStyle name="Normal 3 3 5 4" xfId="12711"/>
    <cellStyle name="Normal 3 3 5 5" xfId="12712"/>
    <cellStyle name="Normal 3 3 5 6" xfId="12713"/>
    <cellStyle name="Normal 3 3 5 6 10" xfId="12714"/>
    <cellStyle name="Normal 3 3 5 6 11" xfId="12715"/>
    <cellStyle name="Normal 3 3 5 6 12" xfId="12716"/>
    <cellStyle name="Normal 3 3 5 6 13" xfId="12717"/>
    <cellStyle name="Normal 3 3 5 6 14" xfId="12718"/>
    <cellStyle name="Normal 3 3 5 6 15" xfId="12719"/>
    <cellStyle name="Normal 3 3 5 6 2" xfId="12720"/>
    <cellStyle name="Normal 3 3 5 6 2 10" xfId="12721"/>
    <cellStyle name="Normal 3 3 5 6 2 11" xfId="12722"/>
    <cellStyle name="Normal 3 3 5 6 2 12" xfId="12723"/>
    <cellStyle name="Normal 3 3 5 6 2 13" xfId="12724"/>
    <cellStyle name="Normal 3 3 5 6 2 14" xfId="12725"/>
    <cellStyle name="Normal 3 3 5 6 2 2" xfId="12726"/>
    <cellStyle name="Normal 3 3 5 6 2 3" xfId="12727"/>
    <cellStyle name="Normal 3 3 5 6 2 4" xfId="12728"/>
    <cellStyle name="Normal 3 3 5 6 2 5" xfId="12729"/>
    <cellStyle name="Normal 3 3 5 6 2 6" xfId="12730"/>
    <cellStyle name="Normal 3 3 5 6 2 7" xfId="12731"/>
    <cellStyle name="Normal 3 3 5 6 2 8" xfId="12732"/>
    <cellStyle name="Normal 3 3 5 6 2 9" xfId="12733"/>
    <cellStyle name="Normal 3 3 5 6 3" xfId="12734"/>
    <cellStyle name="Normal 3 3 5 6 4" xfId="12735"/>
    <cellStyle name="Normal 3 3 5 6 5" xfId="12736"/>
    <cellStyle name="Normal 3 3 5 6 6" xfId="12737"/>
    <cellStyle name="Normal 3 3 5 6 7" xfId="12738"/>
    <cellStyle name="Normal 3 3 5 6 8" xfId="12739"/>
    <cellStyle name="Normal 3 3 5 6 9" xfId="12740"/>
    <cellStyle name="Normal 3 3 5 7" xfId="12741"/>
    <cellStyle name="Normal 3 3 5 7 10" xfId="12742"/>
    <cellStyle name="Normal 3 3 5 7 11" xfId="12743"/>
    <cellStyle name="Normal 3 3 5 7 12" xfId="12744"/>
    <cellStyle name="Normal 3 3 5 7 13" xfId="12745"/>
    <cellStyle name="Normal 3 3 5 7 14" xfId="12746"/>
    <cellStyle name="Normal 3 3 5 7 15" xfId="12747"/>
    <cellStyle name="Normal 3 3 5 7 2" xfId="12748"/>
    <cellStyle name="Normal 3 3 5 7 2 10" xfId="12749"/>
    <cellStyle name="Normal 3 3 5 7 2 11" xfId="12750"/>
    <cellStyle name="Normal 3 3 5 7 2 12" xfId="12751"/>
    <cellStyle name="Normal 3 3 5 7 2 13" xfId="12752"/>
    <cellStyle name="Normal 3 3 5 7 2 14" xfId="12753"/>
    <cellStyle name="Normal 3 3 5 7 2 2" xfId="12754"/>
    <cellStyle name="Normal 3 3 5 7 2 3" xfId="12755"/>
    <cellStyle name="Normal 3 3 5 7 2 4" xfId="12756"/>
    <cellStyle name="Normal 3 3 5 7 2 5" xfId="12757"/>
    <cellStyle name="Normal 3 3 5 7 2 6" xfId="12758"/>
    <cellStyle name="Normal 3 3 5 7 2 7" xfId="12759"/>
    <cellStyle name="Normal 3 3 5 7 2 8" xfId="12760"/>
    <cellStyle name="Normal 3 3 5 7 2 9" xfId="12761"/>
    <cellStyle name="Normal 3 3 5 7 3" xfId="12762"/>
    <cellStyle name="Normal 3 3 5 7 4" xfId="12763"/>
    <cellStyle name="Normal 3 3 5 7 5" xfId="12764"/>
    <cellStyle name="Normal 3 3 5 7 6" xfId="12765"/>
    <cellStyle name="Normal 3 3 5 7 7" xfId="12766"/>
    <cellStyle name="Normal 3 3 5 7 8" xfId="12767"/>
    <cellStyle name="Normal 3 3 5 7 9" xfId="12768"/>
    <cellStyle name="Normal 3 3 5 8" xfId="12769"/>
    <cellStyle name="Normal 3 3 5 8 10" xfId="12770"/>
    <cellStyle name="Normal 3 3 5 8 11" xfId="12771"/>
    <cellStyle name="Normal 3 3 5 8 12" xfId="12772"/>
    <cellStyle name="Normal 3 3 5 8 13" xfId="12773"/>
    <cellStyle name="Normal 3 3 5 8 14" xfId="12774"/>
    <cellStyle name="Normal 3 3 5 8 15" xfId="12775"/>
    <cellStyle name="Normal 3 3 5 8 2" xfId="12776"/>
    <cellStyle name="Normal 3 3 5 8 2 10" xfId="12777"/>
    <cellStyle name="Normal 3 3 5 8 2 11" xfId="12778"/>
    <cellStyle name="Normal 3 3 5 8 2 12" xfId="12779"/>
    <cellStyle name="Normal 3 3 5 8 2 13" xfId="12780"/>
    <cellStyle name="Normal 3 3 5 8 2 14" xfId="12781"/>
    <cellStyle name="Normal 3 3 5 8 2 2" xfId="12782"/>
    <cellStyle name="Normal 3 3 5 8 2 3" xfId="12783"/>
    <cellStyle name="Normal 3 3 5 8 2 4" xfId="12784"/>
    <cellStyle name="Normal 3 3 5 8 2 5" xfId="12785"/>
    <cellStyle name="Normal 3 3 5 8 2 6" xfId="12786"/>
    <cellStyle name="Normal 3 3 5 8 2 7" xfId="12787"/>
    <cellStyle name="Normal 3 3 5 8 2 8" xfId="12788"/>
    <cellStyle name="Normal 3 3 5 8 2 9" xfId="12789"/>
    <cellStyle name="Normal 3 3 5 8 3" xfId="12790"/>
    <cellStyle name="Normal 3 3 5 8 4" xfId="12791"/>
    <cellStyle name="Normal 3 3 5 8 5" xfId="12792"/>
    <cellStyle name="Normal 3 3 5 8 6" xfId="12793"/>
    <cellStyle name="Normal 3 3 5 8 7" xfId="12794"/>
    <cellStyle name="Normal 3 3 5 8 8" xfId="12795"/>
    <cellStyle name="Normal 3 3 5 8 9" xfId="12796"/>
    <cellStyle name="Normal 3 3 5 9" xfId="12797"/>
    <cellStyle name="Normal 3 3 5 9 10" xfId="12798"/>
    <cellStyle name="Normal 3 3 5 9 11" xfId="12799"/>
    <cellStyle name="Normal 3 3 5 9 12" xfId="12800"/>
    <cellStyle name="Normal 3 3 5 9 13" xfId="12801"/>
    <cellStyle name="Normal 3 3 5 9 14" xfId="12802"/>
    <cellStyle name="Normal 3 3 5 9 2" xfId="12803"/>
    <cellStyle name="Normal 3 3 5 9 3" xfId="12804"/>
    <cellStyle name="Normal 3 3 5 9 4" xfId="12805"/>
    <cellStyle name="Normal 3 3 5 9 5" xfId="12806"/>
    <cellStyle name="Normal 3 3 5 9 6" xfId="12807"/>
    <cellStyle name="Normal 3 3 5 9 7" xfId="12808"/>
    <cellStyle name="Normal 3 3 5 9 8" xfId="12809"/>
    <cellStyle name="Normal 3 3 5 9 9" xfId="12810"/>
    <cellStyle name="Normal 3 3 6" xfId="12811"/>
    <cellStyle name="Normal 3 3 6 10" xfId="12812"/>
    <cellStyle name="Normal 3 3 6 10 10" xfId="12813"/>
    <cellStyle name="Normal 3 3 6 10 11" xfId="12814"/>
    <cellStyle name="Normal 3 3 6 10 12" xfId="12815"/>
    <cellStyle name="Normal 3 3 6 10 13" xfId="12816"/>
    <cellStyle name="Normal 3 3 6 10 14" xfId="12817"/>
    <cellStyle name="Normal 3 3 6 10 2" xfId="12818"/>
    <cellStyle name="Normal 3 3 6 10 3" xfId="12819"/>
    <cellStyle name="Normal 3 3 6 10 4" xfId="12820"/>
    <cellStyle name="Normal 3 3 6 10 5" xfId="12821"/>
    <cellStyle name="Normal 3 3 6 10 6" xfId="12822"/>
    <cellStyle name="Normal 3 3 6 10 7" xfId="12823"/>
    <cellStyle name="Normal 3 3 6 10 8" xfId="12824"/>
    <cellStyle name="Normal 3 3 6 10 9" xfId="12825"/>
    <cellStyle name="Normal 3 3 6 11" xfId="12826"/>
    <cellStyle name="Normal 3 3 6 11 10" xfId="12827"/>
    <cellStyle name="Normal 3 3 6 11 11" xfId="12828"/>
    <cellStyle name="Normal 3 3 6 11 12" xfId="12829"/>
    <cellStyle name="Normal 3 3 6 11 13" xfId="12830"/>
    <cellStyle name="Normal 3 3 6 11 14" xfId="12831"/>
    <cellStyle name="Normal 3 3 6 11 2" xfId="12832"/>
    <cellStyle name="Normal 3 3 6 11 3" xfId="12833"/>
    <cellStyle name="Normal 3 3 6 11 4" xfId="12834"/>
    <cellStyle name="Normal 3 3 6 11 5" xfId="12835"/>
    <cellStyle name="Normal 3 3 6 11 6" xfId="12836"/>
    <cellStyle name="Normal 3 3 6 11 7" xfId="12837"/>
    <cellStyle name="Normal 3 3 6 11 8" xfId="12838"/>
    <cellStyle name="Normal 3 3 6 11 9" xfId="12839"/>
    <cellStyle name="Normal 3 3 6 12" xfId="12840"/>
    <cellStyle name="Normal 3 3 6 12 10" xfId="12841"/>
    <cellStyle name="Normal 3 3 6 12 11" xfId="12842"/>
    <cellStyle name="Normal 3 3 6 12 12" xfId="12843"/>
    <cellStyle name="Normal 3 3 6 12 13" xfId="12844"/>
    <cellStyle name="Normal 3 3 6 12 14" xfId="12845"/>
    <cellStyle name="Normal 3 3 6 12 2" xfId="12846"/>
    <cellStyle name="Normal 3 3 6 12 3" xfId="12847"/>
    <cellStyle name="Normal 3 3 6 12 4" xfId="12848"/>
    <cellStyle name="Normal 3 3 6 12 5" xfId="12849"/>
    <cellStyle name="Normal 3 3 6 12 6" xfId="12850"/>
    <cellStyle name="Normal 3 3 6 12 7" xfId="12851"/>
    <cellStyle name="Normal 3 3 6 12 8" xfId="12852"/>
    <cellStyle name="Normal 3 3 6 12 9" xfId="12853"/>
    <cellStyle name="Normal 3 3 6 13" xfId="12854"/>
    <cellStyle name="Normal 3 3 6 13 10" xfId="12855"/>
    <cellStyle name="Normal 3 3 6 13 11" xfId="12856"/>
    <cellStyle name="Normal 3 3 6 13 12" xfId="12857"/>
    <cellStyle name="Normal 3 3 6 13 13" xfId="12858"/>
    <cellStyle name="Normal 3 3 6 13 14" xfId="12859"/>
    <cellStyle name="Normal 3 3 6 13 2" xfId="12860"/>
    <cellStyle name="Normal 3 3 6 13 3" xfId="12861"/>
    <cellStyle name="Normal 3 3 6 13 4" xfId="12862"/>
    <cellStyle name="Normal 3 3 6 13 5" xfId="12863"/>
    <cellStyle name="Normal 3 3 6 13 6" xfId="12864"/>
    <cellStyle name="Normal 3 3 6 13 7" xfId="12865"/>
    <cellStyle name="Normal 3 3 6 13 8" xfId="12866"/>
    <cellStyle name="Normal 3 3 6 13 9" xfId="12867"/>
    <cellStyle name="Normal 3 3 6 14" xfId="12868"/>
    <cellStyle name="Normal 3 3 6 14 10" xfId="12869"/>
    <cellStyle name="Normal 3 3 6 14 11" xfId="12870"/>
    <cellStyle name="Normal 3 3 6 14 12" xfId="12871"/>
    <cellStyle name="Normal 3 3 6 14 13" xfId="12872"/>
    <cellStyle name="Normal 3 3 6 14 14" xfId="12873"/>
    <cellStyle name="Normal 3 3 6 14 2" xfId="12874"/>
    <cellStyle name="Normal 3 3 6 14 3" xfId="12875"/>
    <cellStyle name="Normal 3 3 6 14 4" xfId="12876"/>
    <cellStyle name="Normal 3 3 6 14 5" xfId="12877"/>
    <cellStyle name="Normal 3 3 6 14 6" xfId="12878"/>
    <cellStyle name="Normal 3 3 6 14 7" xfId="12879"/>
    <cellStyle name="Normal 3 3 6 14 8" xfId="12880"/>
    <cellStyle name="Normal 3 3 6 14 9" xfId="12881"/>
    <cellStyle name="Normal 3 3 6 15" xfId="12882"/>
    <cellStyle name="Normal 3 3 6 16" xfId="12883"/>
    <cellStyle name="Normal 3 3 6 17" xfId="12884"/>
    <cellStyle name="Normal 3 3 6 18" xfId="12885"/>
    <cellStyle name="Normal 3 3 6 19" xfId="12886"/>
    <cellStyle name="Normal 3 3 6 2" xfId="12887"/>
    <cellStyle name="Normal 3 3 6 20" xfId="12888"/>
    <cellStyle name="Normal 3 3 6 21" xfId="12889"/>
    <cellStyle name="Normal 3 3 6 22" xfId="12890"/>
    <cellStyle name="Normal 3 3 6 23" xfId="12891"/>
    <cellStyle name="Normal 3 3 6 24" xfId="12892"/>
    <cellStyle name="Normal 3 3 6 25" xfId="12893"/>
    <cellStyle name="Normal 3 3 6 26" xfId="12894"/>
    <cellStyle name="Normal 3 3 6 27" xfId="12895"/>
    <cellStyle name="Normal 3 3 6 3" xfId="12896"/>
    <cellStyle name="Normal 3 3 6 4" xfId="12897"/>
    <cellStyle name="Normal 3 3 6 5" xfId="12898"/>
    <cellStyle name="Normal 3 3 6 6" xfId="12899"/>
    <cellStyle name="Normal 3 3 6 6 10" xfId="12900"/>
    <cellStyle name="Normal 3 3 6 6 11" xfId="12901"/>
    <cellStyle name="Normal 3 3 6 6 12" xfId="12902"/>
    <cellStyle name="Normal 3 3 6 6 13" xfId="12903"/>
    <cellStyle name="Normal 3 3 6 6 14" xfId="12904"/>
    <cellStyle name="Normal 3 3 6 6 15" xfId="12905"/>
    <cellStyle name="Normal 3 3 6 6 2" xfId="12906"/>
    <cellStyle name="Normal 3 3 6 6 2 10" xfId="12907"/>
    <cellStyle name="Normal 3 3 6 6 2 11" xfId="12908"/>
    <cellStyle name="Normal 3 3 6 6 2 12" xfId="12909"/>
    <cellStyle name="Normal 3 3 6 6 2 13" xfId="12910"/>
    <cellStyle name="Normal 3 3 6 6 2 14" xfId="12911"/>
    <cellStyle name="Normal 3 3 6 6 2 2" xfId="12912"/>
    <cellStyle name="Normal 3 3 6 6 2 3" xfId="12913"/>
    <cellStyle name="Normal 3 3 6 6 2 4" xfId="12914"/>
    <cellStyle name="Normal 3 3 6 6 2 5" xfId="12915"/>
    <cellStyle name="Normal 3 3 6 6 2 6" xfId="12916"/>
    <cellStyle name="Normal 3 3 6 6 2 7" xfId="12917"/>
    <cellStyle name="Normal 3 3 6 6 2 8" xfId="12918"/>
    <cellStyle name="Normal 3 3 6 6 2 9" xfId="12919"/>
    <cellStyle name="Normal 3 3 6 6 3" xfId="12920"/>
    <cellStyle name="Normal 3 3 6 6 4" xfId="12921"/>
    <cellStyle name="Normal 3 3 6 6 5" xfId="12922"/>
    <cellStyle name="Normal 3 3 6 6 6" xfId="12923"/>
    <cellStyle name="Normal 3 3 6 6 7" xfId="12924"/>
    <cellStyle name="Normal 3 3 6 6 8" xfId="12925"/>
    <cellStyle name="Normal 3 3 6 6 9" xfId="12926"/>
    <cellStyle name="Normal 3 3 6 7" xfId="12927"/>
    <cellStyle name="Normal 3 3 6 7 10" xfId="12928"/>
    <cellStyle name="Normal 3 3 6 7 11" xfId="12929"/>
    <cellStyle name="Normal 3 3 6 7 12" xfId="12930"/>
    <cellStyle name="Normal 3 3 6 7 13" xfId="12931"/>
    <cellStyle name="Normal 3 3 6 7 14" xfId="12932"/>
    <cellStyle name="Normal 3 3 6 7 15" xfId="12933"/>
    <cellStyle name="Normal 3 3 6 7 2" xfId="12934"/>
    <cellStyle name="Normal 3 3 6 7 2 10" xfId="12935"/>
    <cellStyle name="Normal 3 3 6 7 2 11" xfId="12936"/>
    <cellStyle name="Normal 3 3 6 7 2 12" xfId="12937"/>
    <cellStyle name="Normal 3 3 6 7 2 13" xfId="12938"/>
    <cellStyle name="Normal 3 3 6 7 2 14" xfId="12939"/>
    <cellStyle name="Normal 3 3 6 7 2 2" xfId="12940"/>
    <cellStyle name="Normal 3 3 6 7 2 3" xfId="12941"/>
    <cellStyle name="Normal 3 3 6 7 2 4" xfId="12942"/>
    <cellStyle name="Normal 3 3 6 7 2 5" xfId="12943"/>
    <cellStyle name="Normal 3 3 6 7 2 6" xfId="12944"/>
    <cellStyle name="Normal 3 3 6 7 2 7" xfId="12945"/>
    <cellStyle name="Normal 3 3 6 7 2 8" xfId="12946"/>
    <cellStyle name="Normal 3 3 6 7 2 9" xfId="12947"/>
    <cellStyle name="Normal 3 3 6 7 3" xfId="12948"/>
    <cellStyle name="Normal 3 3 6 7 4" xfId="12949"/>
    <cellStyle name="Normal 3 3 6 7 5" xfId="12950"/>
    <cellStyle name="Normal 3 3 6 7 6" xfId="12951"/>
    <cellStyle name="Normal 3 3 6 7 7" xfId="12952"/>
    <cellStyle name="Normal 3 3 6 7 8" xfId="12953"/>
    <cellStyle name="Normal 3 3 6 7 9" xfId="12954"/>
    <cellStyle name="Normal 3 3 6 8" xfId="12955"/>
    <cellStyle name="Normal 3 3 6 8 10" xfId="12956"/>
    <cellStyle name="Normal 3 3 6 8 11" xfId="12957"/>
    <cellStyle name="Normal 3 3 6 8 12" xfId="12958"/>
    <cellStyle name="Normal 3 3 6 8 13" xfId="12959"/>
    <cellStyle name="Normal 3 3 6 8 14" xfId="12960"/>
    <cellStyle name="Normal 3 3 6 8 15" xfId="12961"/>
    <cellStyle name="Normal 3 3 6 8 2" xfId="12962"/>
    <cellStyle name="Normal 3 3 6 8 2 10" xfId="12963"/>
    <cellStyle name="Normal 3 3 6 8 2 11" xfId="12964"/>
    <cellStyle name="Normal 3 3 6 8 2 12" xfId="12965"/>
    <cellStyle name="Normal 3 3 6 8 2 13" xfId="12966"/>
    <cellStyle name="Normal 3 3 6 8 2 14" xfId="12967"/>
    <cellStyle name="Normal 3 3 6 8 2 2" xfId="12968"/>
    <cellStyle name="Normal 3 3 6 8 2 3" xfId="12969"/>
    <cellStyle name="Normal 3 3 6 8 2 4" xfId="12970"/>
    <cellStyle name="Normal 3 3 6 8 2 5" xfId="12971"/>
    <cellStyle name="Normal 3 3 6 8 2 6" xfId="12972"/>
    <cellStyle name="Normal 3 3 6 8 2 7" xfId="12973"/>
    <cellStyle name="Normal 3 3 6 8 2 8" xfId="12974"/>
    <cellStyle name="Normal 3 3 6 8 2 9" xfId="12975"/>
    <cellStyle name="Normal 3 3 6 8 3" xfId="12976"/>
    <cellStyle name="Normal 3 3 6 8 4" xfId="12977"/>
    <cellStyle name="Normal 3 3 6 8 5" xfId="12978"/>
    <cellStyle name="Normal 3 3 6 8 6" xfId="12979"/>
    <cellStyle name="Normal 3 3 6 8 7" xfId="12980"/>
    <cellStyle name="Normal 3 3 6 8 8" xfId="12981"/>
    <cellStyle name="Normal 3 3 6 8 9" xfId="12982"/>
    <cellStyle name="Normal 3 3 6 9" xfId="12983"/>
    <cellStyle name="Normal 3 3 6 9 10" xfId="12984"/>
    <cellStyle name="Normal 3 3 6 9 11" xfId="12985"/>
    <cellStyle name="Normal 3 3 6 9 12" xfId="12986"/>
    <cellStyle name="Normal 3 3 6 9 13" xfId="12987"/>
    <cellStyle name="Normal 3 3 6 9 14" xfId="12988"/>
    <cellStyle name="Normal 3 3 6 9 2" xfId="12989"/>
    <cellStyle name="Normal 3 3 6 9 3" xfId="12990"/>
    <cellStyle name="Normal 3 3 6 9 4" xfId="12991"/>
    <cellStyle name="Normal 3 3 6 9 5" xfId="12992"/>
    <cellStyle name="Normal 3 3 6 9 6" xfId="12993"/>
    <cellStyle name="Normal 3 3 6 9 7" xfId="12994"/>
    <cellStyle name="Normal 3 3 6 9 8" xfId="12995"/>
    <cellStyle name="Normal 3 3 6 9 9" xfId="12996"/>
    <cellStyle name="Normal 3 3 7" xfId="12997"/>
    <cellStyle name="Normal 3 3 7 10" xfId="12998"/>
    <cellStyle name="Normal 3 3 7 10 10" xfId="12999"/>
    <cellStyle name="Normal 3 3 7 10 11" xfId="13000"/>
    <cellStyle name="Normal 3 3 7 10 12" xfId="13001"/>
    <cellStyle name="Normal 3 3 7 10 13" xfId="13002"/>
    <cellStyle name="Normal 3 3 7 10 14" xfId="13003"/>
    <cellStyle name="Normal 3 3 7 10 2" xfId="13004"/>
    <cellStyle name="Normal 3 3 7 10 3" xfId="13005"/>
    <cellStyle name="Normal 3 3 7 10 4" xfId="13006"/>
    <cellStyle name="Normal 3 3 7 10 5" xfId="13007"/>
    <cellStyle name="Normal 3 3 7 10 6" xfId="13008"/>
    <cellStyle name="Normal 3 3 7 10 7" xfId="13009"/>
    <cellStyle name="Normal 3 3 7 10 8" xfId="13010"/>
    <cellStyle name="Normal 3 3 7 10 9" xfId="13011"/>
    <cellStyle name="Normal 3 3 7 11" xfId="13012"/>
    <cellStyle name="Normal 3 3 7 12" xfId="13013"/>
    <cellStyle name="Normal 3 3 7 13" xfId="13014"/>
    <cellStyle name="Normal 3 3 7 14" xfId="13015"/>
    <cellStyle name="Normal 3 3 7 15" xfId="13016"/>
    <cellStyle name="Normal 3 3 7 16" xfId="13017"/>
    <cellStyle name="Normal 3 3 7 17" xfId="13018"/>
    <cellStyle name="Normal 3 3 7 18" xfId="13019"/>
    <cellStyle name="Normal 3 3 7 19" xfId="13020"/>
    <cellStyle name="Normal 3 3 7 2" xfId="13021"/>
    <cellStyle name="Normal 3 3 7 2 10" xfId="13022"/>
    <cellStyle name="Normal 3 3 7 2 11" xfId="13023"/>
    <cellStyle name="Normal 3 3 7 2 12" xfId="13024"/>
    <cellStyle name="Normal 3 3 7 2 13" xfId="13025"/>
    <cellStyle name="Normal 3 3 7 2 14" xfId="13026"/>
    <cellStyle name="Normal 3 3 7 2 15" xfId="13027"/>
    <cellStyle name="Normal 3 3 7 2 2" xfId="13028"/>
    <cellStyle name="Normal 3 3 7 2 2 10" xfId="13029"/>
    <cellStyle name="Normal 3 3 7 2 2 11" xfId="13030"/>
    <cellStyle name="Normal 3 3 7 2 2 12" xfId="13031"/>
    <cellStyle name="Normal 3 3 7 2 2 13" xfId="13032"/>
    <cellStyle name="Normal 3 3 7 2 2 14" xfId="13033"/>
    <cellStyle name="Normal 3 3 7 2 2 2" xfId="13034"/>
    <cellStyle name="Normal 3 3 7 2 2 3" xfId="13035"/>
    <cellStyle name="Normal 3 3 7 2 2 4" xfId="13036"/>
    <cellStyle name="Normal 3 3 7 2 2 5" xfId="13037"/>
    <cellStyle name="Normal 3 3 7 2 2 6" xfId="13038"/>
    <cellStyle name="Normal 3 3 7 2 2 7" xfId="13039"/>
    <cellStyle name="Normal 3 3 7 2 2 8" xfId="13040"/>
    <cellStyle name="Normal 3 3 7 2 2 9" xfId="13041"/>
    <cellStyle name="Normal 3 3 7 2 3" xfId="13042"/>
    <cellStyle name="Normal 3 3 7 2 4" xfId="13043"/>
    <cellStyle name="Normal 3 3 7 2 5" xfId="13044"/>
    <cellStyle name="Normal 3 3 7 2 6" xfId="13045"/>
    <cellStyle name="Normal 3 3 7 2 7" xfId="13046"/>
    <cellStyle name="Normal 3 3 7 2 8" xfId="13047"/>
    <cellStyle name="Normal 3 3 7 2 9" xfId="13048"/>
    <cellStyle name="Normal 3 3 7 20" xfId="13049"/>
    <cellStyle name="Normal 3 3 7 21" xfId="13050"/>
    <cellStyle name="Normal 3 3 7 22" xfId="13051"/>
    <cellStyle name="Normal 3 3 7 23" xfId="13052"/>
    <cellStyle name="Normal 3 3 7 3" xfId="13053"/>
    <cellStyle name="Normal 3 3 7 3 10" xfId="13054"/>
    <cellStyle name="Normal 3 3 7 3 11" xfId="13055"/>
    <cellStyle name="Normal 3 3 7 3 12" xfId="13056"/>
    <cellStyle name="Normal 3 3 7 3 13" xfId="13057"/>
    <cellStyle name="Normal 3 3 7 3 14" xfId="13058"/>
    <cellStyle name="Normal 3 3 7 3 15" xfId="13059"/>
    <cellStyle name="Normal 3 3 7 3 2" xfId="13060"/>
    <cellStyle name="Normal 3 3 7 3 2 10" xfId="13061"/>
    <cellStyle name="Normal 3 3 7 3 2 11" xfId="13062"/>
    <cellStyle name="Normal 3 3 7 3 2 12" xfId="13063"/>
    <cellStyle name="Normal 3 3 7 3 2 13" xfId="13064"/>
    <cellStyle name="Normal 3 3 7 3 2 14" xfId="13065"/>
    <cellStyle name="Normal 3 3 7 3 2 2" xfId="13066"/>
    <cellStyle name="Normal 3 3 7 3 2 3" xfId="13067"/>
    <cellStyle name="Normal 3 3 7 3 2 4" xfId="13068"/>
    <cellStyle name="Normal 3 3 7 3 2 5" xfId="13069"/>
    <cellStyle name="Normal 3 3 7 3 2 6" xfId="13070"/>
    <cellStyle name="Normal 3 3 7 3 2 7" xfId="13071"/>
    <cellStyle name="Normal 3 3 7 3 2 8" xfId="13072"/>
    <cellStyle name="Normal 3 3 7 3 2 9" xfId="13073"/>
    <cellStyle name="Normal 3 3 7 3 3" xfId="13074"/>
    <cellStyle name="Normal 3 3 7 3 4" xfId="13075"/>
    <cellStyle name="Normal 3 3 7 3 5" xfId="13076"/>
    <cellStyle name="Normal 3 3 7 3 6" xfId="13077"/>
    <cellStyle name="Normal 3 3 7 3 7" xfId="13078"/>
    <cellStyle name="Normal 3 3 7 3 8" xfId="13079"/>
    <cellStyle name="Normal 3 3 7 3 9" xfId="13080"/>
    <cellStyle name="Normal 3 3 7 4" xfId="13081"/>
    <cellStyle name="Normal 3 3 7 4 10" xfId="13082"/>
    <cellStyle name="Normal 3 3 7 4 11" xfId="13083"/>
    <cellStyle name="Normal 3 3 7 4 12" xfId="13084"/>
    <cellStyle name="Normal 3 3 7 4 13" xfId="13085"/>
    <cellStyle name="Normal 3 3 7 4 14" xfId="13086"/>
    <cellStyle name="Normal 3 3 7 4 15" xfId="13087"/>
    <cellStyle name="Normal 3 3 7 4 2" xfId="13088"/>
    <cellStyle name="Normal 3 3 7 4 2 10" xfId="13089"/>
    <cellStyle name="Normal 3 3 7 4 2 11" xfId="13090"/>
    <cellStyle name="Normal 3 3 7 4 2 12" xfId="13091"/>
    <cellStyle name="Normal 3 3 7 4 2 13" xfId="13092"/>
    <cellStyle name="Normal 3 3 7 4 2 14" xfId="13093"/>
    <cellStyle name="Normal 3 3 7 4 2 2" xfId="13094"/>
    <cellStyle name="Normal 3 3 7 4 2 3" xfId="13095"/>
    <cellStyle name="Normal 3 3 7 4 2 4" xfId="13096"/>
    <cellStyle name="Normal 3 3 7 4 2 5" xfId="13097"/>
    <cellStyle name="Normal 3 3 7 4 2 6" xfId="13098"/>
    <cellStyle name="Normal 3 3 7 4 2 7" xfId="13099"/>
    <cellStyle name="Normal 3 3 7 4 2 8" xfId="13100"/>
    <cellStyle name="Normal 3 3 7 4 2 9" xfId="13101"/>
    <cellStyle name="Normal 3 3 7 4 3" xfId="13102"/>
    <cellStyle name="Normal 3 3 7 4 4" xfId="13103"/>
    <cellStyle name="Normal 3 3 7 4 5" xfId="13104"/>
    <cellStyle name="Normal 3 3 7 4 6" xfId="13105"/>
    <cellStyle name="Normal 3 3 7 4 7" xfId="13106"/>
    <cellStyle name="Normal 3 3 7 4 8" xfId="13107"/>
    <cellStyle name="Normal 3 3 7 4 9" xfId="13108"/>
    <cellStyle name="Normal 3 3 7 5" xfId="13109"/>
    <cellStyle name="Normal 3 3 7 5 10" xfId="13110"/>
    <cellStyle name="Normal 3 3 7 5 11" xfId="13111"/>
    <cellStyle name="Normal 3 3 7 5 12" xfId="13112"/>
    <cellStyle name="Normal 3 3 7 5 13" xfId="13113"/>
    <cellStyle name="Normal 3 3 7 5 14" xfId="13114"/>
    <cellStyle name="Normal 3 3 7 5 2" xfId="13115"/>
    <cellStyle name="Normal 3 3 7 5 3" xfId="13116"/>
    <cellStyle name="Normal 3 3 7 5 4" xfId="13117"/>
    <cellStyle name="Normal 3 3 7 5 5" xfId="13118"/>
    <cellStyle name="Normal 3 3 7 5 6" xfId="13119"/>
    <cellStyle name="Normal 3 3 7 5 7" xfId="13120"/>
    <cellStyle name="Normal 3 3 7 5 8" xfId="13121"/>
    <cellStyle name="Normal 3 3 7 5 9" xfId="13122"/>
    <cellStyle name="Normal 3 3 7 6" xfId="13123"/>
    <cellStyle name="Normal 3 3 7 6 10" xfId="13124"/>
    <cellStyle name="Normal 3 3 7 6 11" xfId="13125"/>
    <cellStyle name="Normal 3 3 7 6 12" xfId="13126"/>
    <cellStyle name="Normal 3 3 7 6 13" xfId="13127"/>
    <cellStyle name="Normal 3 3 7 6 14" xfId="13128"/>
    <cellStyle name="Normal 3 3 7 6 2" xfId="13129"/>
    <cellStyle name="Normal 3 3 7 6 3" xfId="13130"/>
    <cellStyle name="Normal 3 3 7 6 4" xfId="13131"/>
    <cellStyle name="Normal 3 3 7 6 5" xfId="13132"/>
    <cellStyle name="Normal 3 3 7 6 6" xfId="13133"/>
    <cellStyle name="Normal 3 3 7 6 7" xfId="13134"/>
    <cellStyle name="Normal 3 3 7 6 8" xfId="13135"/>
    <cellStyle name="Normal 3 3 7 6 9" xfId="13136"/>
    <cellStyle name="Normal 3 3 7 7" xfId="13137"/>
    <cellStyle name="Normal 3 3 7 7 10" xfId="13138"/>
    <cellStyle name="Normal 3 3 7 7 11" xfId="13139"/>
    <cellStyle name="Normal 3 3 7 7 12" xfId="13140"/>
    <cellStyle name="Normal 3 3 7 7 13" xfId="13141"/>
    <cellStyle name="Normal 3 3 7 7 14" xfId="13142"/>
    <cellStyle name="Normal 3 3 7 7 2" xfId="13143"/>
    <cellStyle name="Normal 3 3 7 7 3" xfId="13144"/>
    <cellStyle name="Normal 3 3 7 7 4" xfId="13145"/>
    <cellStyle name="Normal 3 3 7 7 5" xfId="13146"/>
    <cellStyle name="Normal 3 3 7 7 6" xfId="13147"/>
    <cellStyle name="Normal 3 3 7 7 7" xfId="13148"/>
    <cellStyle name="Normal 3 3 7 7 8" xfId="13149"/>
    <cellStyle name="Normal 3 3 7 7 9" xfId="13150"/>
    <cellStyle name="Normal 3 3 7 8" xfId="13151"/>
    <cellStyle name="Normal 3 3 7 8 10" xfId="13152"/>
    <cellStyle name="Normal 3 3 7 8 11" xfId="13153"/>
    <cellStyle name="Normal 3 3 7 8 12" xfId="13154"/>
    <cellStyle name="Normal 3 3 7 8 13" xfId="13155"/>
    <cellStyle name="Normal 3 3 7 8 14" xfId="13156"/>
    <cellStyle name="Normal 3 3 7 8 2" xfId="13157"/>
    <cellStyle name="Normal 3 3 7 8 3" xfId="13158"/>
    <cellStyle name="Normal 3 3 7 8 4" xfId="13159"/>
    <cellStyle name="Normal 3 3 7 8 5" xfId="13160"/>
    <cellStyle name="Normal 3 3 7 8 6" xfId="13161"/>
    <cellStyle name="Normal 3 3 7 8 7" xfId="13162"/>
    <cellStyle name="Normal 3 3 7 8 8" xfId="13163"/>
    <cellStyle name="Normal 3 3 7 8 9" xfId="13164"/>
    <cellStyle name="Normal 3 3 7 9" xfId="13165"/>
    <cellStyle name="Normal 3 3 7 9 10" xfId="13166"/>
    <cellStyle name="Normal 3 3 7 9 11" xfId="13167"/>
    <cellStyle name="Normal 3 3 7 9 12" xfId="13168"/>
    <cellStyle name="Normal 3 3 7 9 13" xfId="13169"/>
    <cellStyle name="Normal 3 3 7 9 14" xfId="13170"/>
    <cellStyle name="Normal 3 3 7 9 2" xfId="13171"/>
    <cellStyle name="Normal 3 3 7 9 3" xfId="13172"/>
    <cellStyle name="Normal 3 3 7 9 4" xfId="13173"/>
    <cellStyle name="Normal 3 3 7 9 5" xfId="13174"/>
    <cellStyle name="Normal 3 3 7 9 6" xfId="13175"/>
    <cellStyle name="Normal 3 3 7 9 7" xfId="13176"/>
    <cellStyle name="Normal 3 3 7 9 8" xfId="13177"/>
    <cellStyle name="Normal 3 3 7 9 9" xfId="13178"/>
    <cellStyle name="Normal 3 3 8" xfId="13179"/>
    <cellStyle name="Normal 3 3 8 10" xfId="13180"/>
    <cellStyle name="Normal 3 3 8 10 10" xfId="13181"/>
    <cellStyle name="Normal 3 3 8 10 11" xfId="13182"/>
    <cellStyle name="Normal 3 3 8 10 12" xfId="13183"/>
    <cellStyle name="Normal 3 3 8 10 13" xfId="13184"/>
    <cellStyle name="Normal 3 3 8 10 14" xfId="13185"/>
    <cellStyle name="Normal 3 3 8 10 2" xfId="13186"/>
    <cellStyle name="Normal 3 3 8 10 3" xfId="13187"/>
    <cellStyle name="Normal 3 3 8 10 4" xfId="13188"/>
    <cellStyle name="Normal 3 3 8 10 5" xfId="13189"/>
    <cellStyle name="Normal 3 3 8 10 6" xfId="13190"/>
    <cellStyle name="Normal 3 3 8 10 7" xfId="13191"/>
    <cellStyle name="Normal 3 3 8 10 8" xfId="13192"/>
    <cellStyle name="Normal 3 3 8 10 9" xfId="13193"/>
    <cellStyle name="Normal 3 3 8 11" xfId="13194"/>
    <cellStyle name="Normal 3 3 8 12" xfId="13195"/>
    <cellStyle name="Normal 3 3 8 13" xfId="13196"/>
    <cellStyle name="Normal 3 3 8 14" xfId="13197"/>
    <cellStyle name="Normal 3 3 8 15" xfId="13198"/>
    <cellStyle name="Normal 3 3 8 16" xfId="13199"/>
    <cellStyle name="Normal 3 3 8 17" xfId="13200"/>
    <cellStyle name="Normal 3 3 8 18" xfId="13201"/>
    <cellStyle name="Normal 3 3 8 19" xfId="13202"/>
    <cellStyle name="Normal 3 3 8 2" xfId="13203"/>
    <cellStyle name="Normal 3 3 8 2 10" xfId="13204"/>
    <cellStyle name="Normal 3 3 8 2 11" xfId="13205"/>
    <cellStyle name="Normal 3 3 8 2 12" xfId="13206"/>
    <cellStyle name="Normal 3 3 8 2 13" xfId="13207"/>
    <cellStyle name="Normal 3 3 8 2 14" xfId="13208"/>
    <cellStyle name="Normal 3 3 8 2 15" xfId="13209"/>
    <cellStyle name="Normal 3 3 8 2 2" xfId="13210"/>
    <cellStyle name="Normal 3 3 8 2 2 10" xfId="13211"/>
    <cellStyle name="Normal 3 3 8 2 2 11" xfId="13212"/>
    <cellStyle name="Normal 3 3 8 2 2 12" xfId="13213"/>
    <cellStyle name="Normal 3 3 8 2 2 13" xfId="13214"/>
    <cellStyle name="Normal 3 3 8 2 2 14" xfId="13215"/>
    <cellStyle name="Normal 3 3 8 2 2 2" xfId="13216"/>
    <cellStyle name="Normal 3 3 8 2 2 3" xfId="13217"/>
    <cellStyle name="Normal 3 3 8 2 2 4" xfId="13218"/>
    <cellStyle name="Normal 3 3 8 2 2 5" xfId="13219"/>
    <cellStyle name="Normal 3 3 8 2 2 6" xfId="13220"/>
    <cellStyle name="Normal 3 3 8 2 2 7" xfId="13221"/>
    <cellStyle name="Normal 3 3 8 2 2 8" xfId="13222"/>
    <cellStyle name="Normal 3 3 8 2 2 9" xfId="13223"/>
    <cellStyle name="Normal 3 3 8 2 3" xfId="13224"/>
    <cellStyle name="Normal 3 3 8 2 4" xfId="13225"/>
    <cellStyle name="Normal 3 3 8 2 5" xfId="13226"/>
    <cellStyle name="Normal 3 3 8 2 6" xfId="13227"/>
    <cellStyle name="Normal 3 3 8 2 7" xfId="13228"/>
    <cellStyle name="Normal 3 3 8 2 8" xfId="13229"/>
    <cellStyle name="Normal 3 3 8 2 9" xfId="13230"/>
    <cellStyle name="Normal 3 3 8 20" xfId="13231"/>
    <cellStyle name="Normal 3 3 8 21" xfId="13232"/>
    <cellStyle name="Normal 3 3 8 22" xfId="13233"/>
    <cellStyle name="Normal 3 3 8 23" xfId="13234"/>
    <cellStyle name="Normal 3 3 8 3" xfId="13235"/>
    <cellStyle name="Normal 3 3 8 3 10" xfId="13236"/>
    <cellStyle name="Normal 3 3 8 3 11" xfId="13237"/>
    <cellStyle name="Normal 3 3 8 3 12" xfId="13238"/>
    <cellStyle name="Normal 3 3 8 3 13" xfId="13239"/>
    <cellStyle name="Normal 3 3 8 3 14" xfId="13240"/>
    <cellStyle name="Normal 3 3 8 3 15" xfId="13241"/>
    <cellStyle name="Normal 3 3 8 3 2" xfId="13242"/>
    <cellStyle name="Normal 3 3 8 3 2 10" xfId="13243"/>
    <cellStyle name="Normal 3 3 8 3 2 11" xfId="13244"/>
    <cellStyle name="Normal 3 3 8 3 2 12" xfId="13245"/>
    <cellStyle name="Normal 3 3 8 3 2 13" xfId="13246"/>
    <cellStyle name="Normal 3 3 8 3 2 14" xfId="13247"/>
    <cellStyle name="Normal 3 3 8 3 2 2" xfId="13248"/>
    <cellStyle name="Normal 3 3 8 3 2 3" xfId="13249"/>
    <cellStyle name="Normal 3 3 8 3 2 4" xfId="13250"/>
    <cellStyle name="Normal 3 3 8 3 2 5" xfId="13251"/>
    <cellStyle name="Normal 3 3 8 3 2 6" xfId="13252"/>
    <cellStyle name="Normal 3 3 8 3 2 7" xfId="13253"/>
    <cellStyle name="Normal 3 3 8 3 2 8" xfId="13254"/>
    <cellStyle name="Normal 3 3 8 3 2 9" xfId="13255"/>
    <cellStyle name="Normal 3 3 8 3 3" xfId="13256"/>
    <cellStyle name="Normal 3 3 8 3 4" xfId="13257"/>
    <cellStyle name="Normal 3 3 8 3 5" xfId="13258"/>
    <cellStyle name="Normal 3 3 8 3 6" xfId="13259"/>
    <cellStyle name="Normal 3 3 8 3 7" xfId="13260"/>
    <cellStyle name="Normal 3 3 8 3 8" xfId="13261"/>
    <cellStyle name="Normal 3 3 8 3 9" xfId="13262"/>
    <cellStyle name="Normal 3 3 8 4" xfId="13263"/>
    <cellStyle name="Normal 3 3 8 4 10" xfId="13264"/>
    <cellStyle name="Normal 3 3 8 4 11" xfId="13265"/>
    <cellStyle name="Normal 3 3 8 4 12" xfId="13266"/>
    <cellStyle name="Normal 3 3 8 4 13" xfId="13267"/>
    <cellStyle name="Normal 3 3 8 4 14" xfId="13268"/>
    <cellStyle name="Normal 3 3 8 4 15" xfId="13269"/>
    <cellStyle name="Normal 3 3 8 4 2" xfId="13270"/>
    <cellStyle name="Normal 3 3 8 4 2 10" xfId="13271"/>
    <cellStyle name="Normal 3 3 8 4 2 11" xfId="13272"/>
    <cellStyle name="Normal 3 3 8 4 2 12" xfId="13273"/>
    <cellStyle name="Normal 3 3 8 4 2 13" xfId="13274"/>
    <cellStyle name="Normal 3 3 8 4 2 14" xfId="13275"/>
    <cellStyle name="Normal 3 3 8 4 2 2" xfId="13276"/>
    <cellStyle name="Normal 3 3 8 4 2 3" xfId="13277"/>
    <cellStyle name="Normal 3 3 8 4 2 4" xfId="13278"/>
    <cellStyle name="Normal 3 3 8 4 2 5" xfId="13279"/>
    <cellStyle name="Normal 3 3 8 4 2 6" xfId="13280"/>
    <cellStyle name="Normal 3 3 8 4 2 7" xfId="13281"/>
    <cellStyle name="Normal 3 3 8 4 2 8" xfId="13282"/>
    <cellStyle name="Normal 3 3 8 4 2 9" xfId="13283"/>
    <cellStyle name="Normal 3 3 8 4 3" xfId="13284"/>
    <cellStyle name="Normal 3 3 8 4 4" xfId="13285"/>
    <cellStyle name="Normal 3 3 8 4 5" xfId="13286"/>
    <cellStyle name="Normal 3 3 8 4 6" xfId="13287"/>
    <cellStyle name="Normal 3 3 8 4 7" xfId="13288"/>
    <cellStyle name="Normal 3 3 8 4 8" xfId="13289"/>
    <cellStyle name="Normal 3 3 8 4 9" xfId="13290"/>
    <cellStyle name="Normal 3 3 8 5" xfId="13291"/>
    <cellStyle name="Normal 3 3 8 5 10" xfId="13292"/>
    <cellStyle name="Normal 3 3 8 5 11" xfId="13293"/>
    <cellStyle name="Normal 3 3 8 5 12" xfId="13294"/>
    <cellStyle name="Normal 3 3 8 5 13" xfId="13295"/>
    <cellStyle name="Normal 3 3 8 5 14" xfId="13296"/>
    <cellStyle name="Normal 3 3 8 5 2" xfId="13297"/>
    <cellStyle name="Normal 3 3 8 5 3" xfId="13298"/>
    <cellStyle name="Normal 3 3 8 5 4" xfId="13299"/>
    <cellStyle name="Normal 3 3 8 5 5" xfId="13300"/>
    <cellStyle name="Normal 3 3 8 5 6" xfId="13301"/>
    <cellStyle name="Normal 3 3 8 5 7" xfId="13302"/>
    <cellStyle name="Normal 3 3 8 5 8" xfId="13303"/>
    <cellStyle name="Normal 3 3 8 5 9" xfId="13304"/>
    <cellStyle name="Normal 3 3 8 6" xfId="13305"/>
    <cellStyle name="Normal 3 3 8 6 10" xfId="13306"/>
    <cellStyle name="Normal 3 3 8 6 11" xfId="13307"/>
    <cellStyle name="Normal 3 3 8 6 12" xfId="13308"/>
    <cellStyle name="Normal 3 3 8 6 13" xfId="13309"/>
    <cellStyle name="Normal 3 3 8 6 14" xfId="13310"/>
    <cellStyle name="Normal 3 3 8 6 2" xfId="13311"/>
    <cellStyle name="Normal 3 3 8 6 3" xfId="13312"/>
    <cellStyle name="Normal 3 3 8 6 4" xfId="13313"/>
    <cellStyle name="Normal 3 3 8 6 5" xfId="13314"/>
    <cellStyle name="Normal 3 3 8 6 6" xfId="13315"/>
    <cellStyle name="Normal 3 3 8 6 7" xfId="13316"/>
    <cellStyle name="Normal 3 3 8 6 8" xfId="13317"/>
    <cellStyle name="Normal 3 3 8 6 9" xfId="13318"/>
    <cellStyle name="Normal 3 3 8 7" xfId="13319"/>
    <cellStyle name="Normal 3 3 8 7 10" xfId="13320"/>
    <cellStyle name="Normal 3 3 8 7 11" xfId="13321"/>
    <cellStyle name="Normal 3 3 8 7 12" xfId="13322"/>
    <cellStyle name="Normal 3 3 8 7 13" xfId="13323"/>
    <cellStyle name="Normal 3 3 8 7 14" xfId="13324"/>
    <cellStyle name="Normal 3 3 8 7 2" xfId="13325"/>
    <cellStyle name="Normal 3 3 8 7 3" xfId="13326"/>
    <cellStyle name="Normal 3 3 8 7 4" xfId="13327"/>
    <cellStyle name="Normal 3 3 8 7 5" xfId="13328"/>
    <cellStyle name="Normal 3 3 8 7 6" xfId="13329"/>
    <cellStyle name="Normal 3 3 8 7 7" xfId="13330"/>
    <cellStyle name="Normal 3 3 8 7 8" xfId="13331"/>
    <cellStyle name="Normal 3 3 8 7 9" xfId="13332"/>
    <cellStyle name="Normal 3 3 8 8" xfId="13333"/>
    <cellStyle name="Normal 3 3 8 8 10" xfId="13334"/>
    <cellStyle name="Normal 3 3 8 8 11" xfId="13335"/>
    <cellStyle name="Normal 3 3 8 8 12" xfId="13336"/>
    <cellStyle name="Normal 3 3 8 8 13" xfId="13337"/>
    <cellStyle name="Normal 3 3 8 8 14" xfId="13338"/>
    <cellStyle name="Normal 3 3 8 8 2" xfId="13339"/>
    <cellStyle name="Normal 3 3 8 8 3" xfId="13340"/>
    <cellStyle name="Normal 3 3 8 8 4" xfId="13341"/>
    <cellStyle name="Normal 3 3 8 8 5" xfId="13342"/>
    <cellStyle name="Normal 3 3 8 8 6" xfId="13343"/>
    <cellStyle name="Normal 3 3 8 8 7" xfId="13344"/>
    <cellStyle name="Normal 3 3 8 8 8" xfId="13345"/>
    <cellStyle name="Normal 3 3 8 8 9" xfId="13346"/>
    <cellStyle name="Normal 3 3 8 9" xfId="13347"/>
    <cellStyle name="Normal 3 3 8 9 10" xfId="13348"/>
    <cellStyle name="Normal 3 3 8 9 11" xfId="13349"/>
    <cellStyle name="Normal 3 3 8 9 12" xfId="13350"/>
    <cellStyle name="Normal 3 3 8 9 13" xfId="13351"/>
    <cellStyle name="Normal 3 3 8 9 14" xfId="13352"/>
    <cellStyle name="Normal 3 3 8 9 2" xfId="13353"/>
    <cellStyle name="Normal 3 3 8 9 3" xfId="13354"/>
    <cellStyle name="Normal 3 3 8 9 4" xfId="13355"/>
    <cellStyle name="Normal 3 3 8 9 5" xfId="13356"/>
    <cellStyle name="Normal 3 3 8 9 6" xfId="13357"/>
    <cellStyle name="Normal 3 3 8 9 7" xfId="13358"/>
    <cellStyle name="Normal 3 3 8 9 8" xfId="13359"/>
    <cellStyle name="Normal 3 3 8 9 9" xfId="13360"/>
    <cellStyle name="Normal 3 3 9" xfId="13361"/>
    <cellStyle name="Normal 3 3 9 10" xfId="13362"/>
    <cellStyle name="Normal 3 3 9 10 10" xfId="13363"/>
    <cellStyle name="Normal 3 3 9 10 11" xfId="13364"/>
    <cellStyle name="Normal 3 3 9 10 12" xfId="13365"/>
    <cellStyle name="Normal 3 3 9 10 13" xfId="13366"/>
    <cellStyle name="Normal 3 3 9 10 14" xfId="13367"/>
    <cellStyle name="Normal 3 3 9 10 2" xfId="13368"/>
    <cellStyle name="Normal 3 3 9 10 3" xfId="13369"/>
    <cellStyle name="Normal 3 3 9 10 4" xfId="13370"/>
    <cellStyle name="Normal 3 3 9 10 5" xfId="13371"/>
    <cellStyle name="Normal 3 3 9 10 6" xfId="13372"/>
    <cellStyle name="Normal 3 3 9 10 7" xfId="13373"/>
    <cellStyle name="Normal 3 3 9 10 8" xfId="13374"/>
    <cellStyle name="Normal 3 3 9 10 9" xfId="13375"/>
    <cellStyle name="Normal 3 3 9 11" xfId="13376"/>
    <cellStyle name="Normal 3 3 9 12" xfId="13377"/>
    <cellStyle name="Normal 3 3 9 13" xfId="13378"/>
    <cellStyle name="Normal 3 3 9 14" xfId="13379"/>
    <cellStyle name="Normal 3 3 9 15" xfId="13380"/>
    <cellStyle name="Normal 3 3 9 16" xfId="13381"/>
    <cellStyle name="Normal 3 3 9 17" xfId="13382"/>
    <cellStyle name="Normal 3 3 9 18" xfId="13383"/>
    <cellStyle name="Normal 3 3 9 19" xfId="13384"/>
    <cellStyle name="Normal 3 3 9 2" xfId="13385"/>
    <cellStyle name="Normal 3 3 9 2 10" xfId="13386"/>
    <cellStyle name="Normal 3 3 9 2 11" xfId="13387"/>
    <cellStyle name="Normal 3 3 9 2 12" xfId="13388"/>
    <cellStyle name="Normal 3 3 9 2 13" xfId="13389"/>
    <cellStyle name="Normal 3 3 9 2 14" xfId="13390"/>
    <cellStyle name="Normal 3 3 9 2 15" xfId="13391"/>
    <cellStyle name="Normal 3 3 9 2 2" xfId="13392"/>
    <cellStyle name="Normal 3 3 9 2 2 10" xfId="13393"/>
    <cellStyle name="Normal 3 3 9 2 2 11" xfId="13394"/>
    <cellStyle name="Normal 3 3 9 2 2 12" xfId="13395"/>
    <cellStyle name="Normal 3 3 9 2 2 13" xfId="13396"/>
    <cellStyle name="Normal 3 3 9 2 2 14" xfId="13397"/>
    <cellStyle name="Normal 3 3 9 2 2 2" xfId="13398"/>
    <cellStyle name="Normal 3 3 9 2 2 3" xfId="13399"/>
    <cellStyle name="Normal 3 3 9 2 2 4" xfId="13400"/>
    <cellStyle name="Normal 3 3 9 2 2 5" xfId="13401"/>
    <cellStyle name="Normal 3 3 9 2 2 6" xfId="13402"/>
    <cellStyle name="Normal 3 3 9 2 2 7" xfId="13403"/>
    <cellStyle name="Normal 3 3 9 2 2 8" xfId="13404"/>
    <cellStyle name="Normal 3 3 9 2 2 9" xfId="13405"/>
    <cellStyle name="Normal 3 3 9 2 3" xfId="13406"/>
    <cellStyle name="Normal 3 3 9 2 4" xfId="13407"/>
    <cellStyle name="Normal 3 3 9 2 5" xfId="13408"/>
    <cellStyle name="Normal 3 3 9 2 6" xfId="13409"/>
    <cellStyle name="Normal 3 3 9 2 7" xfId="13410"/>
    <cellStyle name="Normal 3 3 9 2 8" xfId="13411"/>
    <cellStyle name="Normal 3 3 9 2 9" xfId="13412"/>
    <cellStyle name="Normal 3 3 9 20" xfId="13413"/>
    <cellStyle name="Normal 3 3 9 21" xfId="13414"/>
    <cellStyle name="Normal 3 3 9 22" xfId="13415"/>
    <cellStyle name="Normal 3 3 9 23" xfId="13416"/>
    <cellStyle name="Normal 3 3 9 3" xfId="13417"/>
    <cellStyle name="Normal 3 3 9 3 10" xfId="13418"/>
    <cellStyle name="Normal 3 3 9 3 11" xfId="13419"/>
    <cellStyle name="Normal 3 3 9 3 12" xfId="13420"/>
    <cellStyle name="Normal 3 3 9 3 13" xfId="13421"/>
    <cellStyle name="Normal 3 3 9 3 14" xfId="13422"/>
    <cellStyle name="Normal 3 3 9 3 15" xfId="13423"/>
    <cellStyle name="Normal 3 3 9 3 2" xfId="13424"/>
    <cellStyle name="Normal 3 3 9 3 2 10" xfId="13425"/>
    <cellStyle name="Normal 3 3 9 3 2 11" xfId="13426"/>
    <cellStyle name="Normal 3 3 9 3 2 12" xfId="13427"/>
    <cellStyle name="Normal 3 3 9 3 2 13" xfId="13428"/>
    <cellStyle name="Normal 3 3 9 3 2 14" xfId="13429"/>
    <cellStyle name="Normal 3 3 9 3 2 2" xfId="13430"/>
    <cellStyle name="Normal 3 3 9 3 2 3" xfId="13431"/>
    <cellStyle name="Normal 3 3 9 3 2 4" xfId="13432"/>
    <cellStyle name="Normal 3 3 9 3 2 5" xfId="13433"/>
    <cellStyle name="Normal 3 3 9 3 2 6" xfId="13434"/>
    <cellStyle name="Normal 3 3 9 3 2 7" xfId="13435"/>
    <cellStyle name="Normal 3 3 9 3 2 8" xfId="13436"/>
    <cellStyle name="Normal 3 3 9 3 2 9" xfId="13437"/>
    <cellStyle name="Normal 3 3 9 3 3" xfId="13438"/>
    <cellStyle name="Normal 3 3 9 3 4" xfId="13439"/>
    <cellStyle name="Normal 3 3 9 3 5" xfId="13440"/>
    <cellStyle name="Normal 3 3 9 3 6" xfId="13441"/>
    <cellStyle name="Normal 3 3 9 3 7" xfId="13442"/>
    <cellStyle name="Normal 3 3 9 3 8" xfId="13443"/>
    <cellStyle name="Normal 3 3 9 3 9" xfId="13444"/>
    <cellStyle name="Normal 3 3 9 4" xfId="13445"/>
    <cellStyle name="Normal 3 3 9 4 10" xfId="13446"/>
    <cellStyle name="Normal 3 3 9 4 11" xfId="13447"/>
    <cellStyle name="Normal 3 3 9 4 12" xfId="13448"/>
    <cellStyle name="Normal 3 3 9 4 13" xfId="13449"/>
    <cellStyle name="Normal 3 3 9 4 14" xfId="13450"/>
    <cellStyle name="Normal 3 3 9 4 15" xfId="13451"/>
    <cellStyle name="Normal 3 3 9 4 2" xfId="13452"/>
    <cellStyle name="Normal 3 3 9 4 2 10" xfId="13453"/>
    <cellStyle name="Normal 3 3 9 4 2 11" xfId="13454"/>
    <cellStyle name="Normal 3 3 9 4 2 12" xfId="13455"/>
    <cellStyle name="Normal 3 3 9 4 2 13" xfId="13456"/>
    <cellStyle name="Normal 3 3 9 4 2 14" xfId="13457"/>
    <cellStyle name="Normal 3 3 9 4 2 2" xfId="13458"/>
    <cellStyle name="Normal 3 3 9 4 2 3" xfId="13459"/>
    <cellStyle name="Normal 3 3 9 4 2 4" xfId="13460"/>
    <cellStyle name="Normal 3 3 9 4 2 5" xfId="13461"/>
    <cellStyle name="Normal 3 3 9 4 2 6" xfId="13462"/>
    <cellStyle name="Normal 3 3 9 4 2 7" xfId="13463"/>
    <cellStyle name="Normal 3 3 9 4 2 8" xfId="13464"/>
    <cellStyle name="Normal 3 3 9 4 2 9" xfId="13465"/>
    <cellStyle name="Normal 3 3 9 4 3" xfId="13466"/>
    <cellStyle name="Normal 3 3 9 4 4" xfId="13467"/>
    <cellStyle name="Normal 3 3 9 4 5" xfId="13468"/>
    <cellStyle name="Normal 3 3 9 4 6" xfId="13469"/>
    <cellStyle name="Normal 3 3 9 4 7" xfId="13470"/>
    <cellStyle name="Normal 3 3 9 4 8" xfId="13471"/>
    <cellStyle name="Normal 3 3 9 4 9" xfId="13472"/>
    <cellStyle name="Normal 3 3 9 5" xfId="13473"/>
    <cellStyle name="Normal 3 3 9 5 10" xfId="13474"/>
    <cellStyle name="Normal 3 3 9 5 11" xfId="13475"/>
    <cellStyle name="Normal 3 3 9 5 12" xfId="13476"/>
    <cellStyle name="Normal 3 3 9 5 13" xfId="13477"/>
    <cellStyle name="Normal 3 3 9 5 14" xfId="13478"/>
    <cellStyle name="Normal 3 3 9 5 2" xfId="13479"/>
    <cellStyle name="Normal 3 3 9 5 3" xfId="13480"/>
    <cellStyle name="Normal 3 3 9 5 4" xfId="13481"/>
    <cellStyle name="Normal 3 3 9 5 5" xfId="13482"/>
    <cellStyle name="Normal 3 3 9 5 6" xfId="13483"/>
    <cellStyle name="Normal 3 3 9 5 7" xfId="13484"/>
    <cellStyle name="Normal 3 3 9 5 8" xfId="13485"/>
    <cellStyle name="Normal 3 3 9 5 9" xfId="13486"/>
    <cellStyle name="Normal 3 3 9 6" xfId="13487"/>
    <cellStyle name="Normal 3 3 9 6 10" xfId="13488"/>
    <cellStyle name="Normal 3 3 9 6 11" xfId="13489"/>
    <cellStyle name="Normal 3 3 9 6 12" xfId="13490"/>
    <cellStyle name="Normal 3 3 9 6 13" xfId="13491"/>
    <cellStyle name="Normal 3 3 9 6 14" xfId="13492"/>
    <cellStyle name="Normal 3 3 9 6 2" xfId="13493"/>
    <cellStyle name="Normal 3 3 9 6 3" xfId="13494"/>
    <cellStyle name="Normal 3 3 9 6 4" xfId="13495"/>
    <cellStyle name="Normal 3 3 9 6 5" xfId="13496"/>
    <cellStyle name="Normal 3 3 9 6 6" xfId="13497"/>
    <cellStyle name="Normal 3 3 9 6 7" xfId="13498"/>
    <cellStyle name="Normal 3 3 9 6 8" xfId="13499"/>
    <cellStyle name="Normal 3 3 9 6 9" xfId="13500"/>
    <cellStyle name="Normal 3 3 9 7" xfId="13501"/>
    <cellStyle name="Normal 3 3 9 7 10" xfId="13502"/>
    <cellStyle name="Normal 3 3 9 7 11" xfId="13503"/>
    <cellStyle name="Normal 3 3 9 7 12" xfId="13504"/>
    <cellStyle name="Normal 3 3 9 7 13" xfId="13505"/>
    <cellStyle name="Normal 3 3 9 7 14" xfId="13506"/>
    <cellStyle name="Normal 3 3 9 7 2" xfId="13507"/>
    <cellStyle name="Normal 3 3 9 7 3" xfId="13508"/>
    <cellStyle name="Normal 3 3 9 7 4" xfId="13509"/>
    <cellStyle name="Normal 3 3 9 7 5" xfId="13510"/>
    <cellStyle name="Normal 3 3 9 7 6" xfId="13511"/>
    <cellStyle name="Normal 3 3 9 7 7" xfId="13512"/>
    <cellStyle name="Normal 3 3 9 7 8" xfId="13513"/>
    <cellStyle name="Normal 3 3 9 7 9" xfId="13514"/>
    <cellStyle name="Normal 3 3 9 8" xfId="13515"/>
    <cellStyle name="Normal 3 3 9 8 10" xfId="13516"/>
    <cellStyle name="Normal 3 3 9 8 11" xfId="13517"/>
    <cellStyle name="Normal 3 3 9 8 12" xfId="13518"/>
    <cellStyle name="Normal 3 3 9 8 13" xfId="13519"/>
    <cellStyle name="Normal 3 3 9 8 14" xfId="13520"/>
    <cellStyle name="Normal 3 3 9 8 2" xfId="13521"/>
    <cellStyle name="Normal 3 3 9 8 3" xfId="13522"/>
    <cellStyle name="Normal 3 3 9 8 4" xfId="13523"/>
    <cellStyle name="Normal 3 3 9 8 5" xfId="13524"/>
    <cellStyle name="Normal 3 3 9 8 6" xfId="13525"/>
    <cellStyle name="Normal 3 3 9 8 7" xfId="13526"/>
    <cellStyle name="Normal 3 3 9 8 8" xfId="13527"/>
    <cellStyle name="Normal 3 3 9 8 9" xfId="13528"/>
    <cellStyle name="Normal 3 3 9 9" xfId="13529"/>
    <cellStyle name="Normal 3 3 9 9 10" xfId="13530"/>
    <cellStyle name="Normal 3 3 9 9 11" xfId="13531"/>
    <cellStyle name="Normal 3 3 9 9 12" xfId="13532"/>
    <cellStyle name="Normal 3 3 9 9 13" xfId="13533"/>
    <cellStyle name="Normal 3 3 9 9 14" xfId="13534"/>
    <cellStyle name="Normal 3 3 9 9 2" xfId="13535"/>
    <cellStyle name="Normal 3 3 9 9 3" xfId="13536"/>
    <cellStyle name="Normal 3 3 9 9 4" xfId="13537"/>
    <cellStyle name="Normal 3 3 9 9 5" xfId="13538"/>
    <cellStyle name="Normal 3 3 9 9 6" xfId="13539"/>
    <cellStyle name="Normal 3 3 9 9 7" xfId="13540"/>
    <cellStyle name="Normal 3 3 9 9 8" xfId="13541"/>
    <cellStyle name="Normal 3 3 9 9 9" xfId="13542"/>
    <cellStyle name="Normal 3 30" xfId="13543"/>
    <cellStyle name="Normal 3 31" xfId="13544"/>
    <cellStyle name="Normal 3 32" xfId="13545"/>
    <cellStyle name="Normal 3 33" xfId="13546"/>
    <cellStyle name="Normal 3 34" xfId="13547"/>
    <cellStyle name="Normal 3 35" xfId="13548"/>
    <cellStyle name="Normal 3 36" xfId="13549"/>
    <cellStyle name="Normal 3 36 10" xfId="13550"/>
    <cellStyle name="Normal 3 36 10 10" xfId="13551"/>
    <cellStyle name="Normal 3 36 10 11" xfId="13552"/>
    <cellStyle name="Normal 3 36 10 12" xfId="13553"/>
    <cellStyle name="Normal 3 36 10 13" xfId="13554"/>
    <cellStyle name="Normal 3 36 10 14" xfId="13555"/>
    <cellStyle name="Normal 3 36 10 2" xfId="13556"/>
    <cellStyle name="Normal 3 36 10 3" xfId="13557"/>
    <cellStyle name="Normal 3 36 10 4" xfId="13558"/>
    <cellStyle name="Normal 3 36 10 5" xfId="13559"/>
    <cellStyle name="Normal 3 36 10 6" xfId="13560"/>
    <cellStyle name="Normal 3 36 10 7" xfId="13561"/>
    <cellStyle name="Normal 3 36 10 8" xfId="13562"/>
    <cellStyle name="Normal 3 36 10 9" xfId="13563"/>
    <cellStyle name="Normal 3 36 11" xfId="13564"/>
    <cellStyle name="Normal 3 36 12" xfId="13565"/>
    <cellStyle name="Normal 3 36 13" xfId="13566"/>
    <cellStyle name="Normal 3 36 14" xfId="13567"/>
    <cellStyle name="Normal 3 36 15" xfId="13568"/>
    <cellStyle name="Normal 3 36 16" xfId="13569"/>
    <cellStyle name="Normal 3 36 17" xfId="13570"/>
    <cellStyle name="Normal 3 36 18" xfId="13571"/>
    <cellStyle name="Normal 3 36 19" xfId="13572"/>
    <cellStyle name="Normal 3 36 2" xfId="13573"/>
    <cellStyle name="Normal 3 36 2 10" xfId="13574"/>
    <cellStyle name="Normal 3 36 2 11" xfId="13575"/>
    <cellStyle name="Normal 3 36 2 12" xfId="13576"/>
    <cellStyle name="Normal 3 36 2 13" xfId="13577"/>
    <cellStyle name="Normal 3 36 2 14" xfId="13578"/>
    <cellStyle name="Normal 3 36 2 15" xfId="13579"/>
    <cellStyle name="Normal 3 36 2 2" xfId="13580"/>
    <cellStyle name="Normal 3 36 2 2 10" xfId="13581"/>
    <cellStyle name="Normal 3 36 2 2 11" xfId="13582"/>
    <cellStyle name="Normal 3 36 2 2 12" xfId="13583"/>
    <cellStyle name="Normal 3 36 2 2 13" xfId="13584"/>
    <cellStyle name="Normal 3 36 2 2 14" xfId="13585"/>
    <cellStyle name="Normal 3 36 2 2 2" xfId="13586"/>
    <cellStyle name="Normal 3 36 2 2 3" xfId="13587"/>
    <cellStyle name="Normal 3 36 2 2 4" xfId="13588"/>
    <cellStyle name="Normal 3 36 2 2 5" xfId="13589"/>
    <cellStyle name="Normal 3 36 2 2 6" xfId="13590"/>
    <cellStyle name="Normal 3 36 2 2 7" xfId="13591"/>
    <cellStyle name="Normal 3 36 2 2 8" xfId="13592"/>
    <cellStyle name="Normal 3 36 2 2 9" xfId="13593"/>
    <cellStyle name="Normal 3 36 2 3" xfId="13594"/>
    <cellStyle name="Normal 3 36 2 4" xfId="13595"/>
    <cellStyle name="Normal 3 36 2 5" xfId="13596"/>
    <cellStyle name="Normal 3 36 2 6" xfId="13597"/>
    <cellStyle name="Normal 3 36 2 7" xfId="13598"/>
    <cellStyle name="Normal 3 36 2 8" xfId="13599"/>
    <cellStyle name="Normal 3 36 2 9" xfId="13600"/>
    <cellStyle name="Normal 3 36 20" xfId="13601"/>
    <cellStyle name="Normal 3 36 21" xfId="13602"/>
    <cellStyle name="Normal 3 36 22" xfId="13603"/>
    <cellStyle name="Normal 3 36 23" xfId="13604"/>
    <cellStyle name="Normal 3 36 3" xfId="13605"/>
    <cellStyle name="Normal 3 36 3 10" xfId="13606"/>
    <cellStyle name="Normal 3 36 3 11" xfId="13607"/>
    <cellStyle name="Normal 3 36 3 12" xfId="13608"/>
    <cellStyle name="Normal 3 36 3 13" xfId="13609"/>
    <cellStyle name="Normal 3 36 3 14" xfId="13610"/>
    <cellStyle name="Normal 3 36 3 15" xfId="13611"/>
    <cellStyle name="Normal 3 36 3 2" xfId="13612"/>
    <cellStyle name="Normal 3 36 3 2 10" xfId="13613"/>
    <cellStyle name="Normal 3 36 3 2 11" xfId="13614"/>
    <cellStyle name="Normal 3 36 3 2 12" xfId="13615"/>
    <cellStyle name="Normal 3 36 3 2 13" xfId="13616"/>
    <cellStyle name="Normal 3 36 3 2 14" xfId="13617"/>
    <cellStyle name="Normal 3 36 3 2 2" xfId="13618"/>
    <cellStyle name="Normal 3 36 3 2 3" xfId="13619"/>
    <cellStyle name="Normal 3 36 3 2 4" xfId="13620"/>
    <cellStyle name="Normal 3 36 3 2 5" xfId="13621"/>
    <cellStyle name="Normal 3 36 3 2 6" xfId="13622"/>
    <cellStyle name="Normal 3 36 3 2 7" xfId="13623"/>
    <cellStyle name="Normal 3 36 3 2 8" xfId="13624"/>
    <cellStyle name="Normal 3 36 3 2 9" xfId="13625"/>
    <cellStyle name="Normal 3 36 3 3" xfId="13626"/>
    <cellStyle name="Normal 3 36 3 4" xfId="13627"/>
    <cellStyle name="Normal 3 36 3 5" xfId="13628"/>
    <cellStyle name="Normal 3 36 3 6" xfId="13629"/>
    <cellStyle name="Normal 3 36 3 7" xfId="13630"/>
    <cellStyle name="Normal 3 36 3 8" xfId="13631"/>
    <cellStyle name="Normal 3 36 3 9" xfId="13632"/>
    <cellStyle name="Normal 3 36 4" xfId="13633"/>
    <cellStyle name="Normal 3 36 4 10" xfId="13634"/>
    <cellStyle name="Normal 3 36 4 11" xfId="13635"/>
    <cellStyle name="Normal 3 36 4 12" xfId="13636"/>
    <cellStyle name="Normal 3 36 4 13" xfId="13637"/>
    <cellStyle name="Normal 3 36 4 14" xfId="13638"/>
    <cellStyle name="Normal 3 36 4 15" xfId="13639"/>
    <cellStyle name="Normal 3 36 4 2" xfId="13640"/>
    <cellStyle name="Normal 3 36 4 2 10" xfId="13641"/>
    <cellStyle name="Normal 3 36 4 2 11" xfId="13642"/>
    <cellStyle name="Normal 3 36 4 2 12" xfId="13643"/>
    <cellStyle name="Normal 3 36 4 2 13" xfId="13644"/>
    <cellStyle name="Normal 3 36 4 2 14" xfId="13645"/>
    <cellStyle name="Normal 3 36 4 2 2" xfId="13646"/>
    <cellStyle name="Normal 3 36 4 2 3" xfId="13647"/>
    <cellStyle name="Normal 3 36 4 2 4" xfId="13648"/>
    <cellStyle name="Normal 3 36 4 2 5" xfId="13649"/>
    <cellStyle name="Normal 3 36 4 2 6" xfId="13650"/>
    <cellStyle name="Normal 3 36 4 2 7" xfId="13651"/>
    <cellStyle name="Normal 3 36 4 2 8" xfId="13652"/>
    <cellStyle name="Normal 3 36 4 2 9" xfId="13653"/>
    <cellStyle name="Normal 3 36 4 3" xfId="13654"/>
    <cellStyle name="Normal 3 36 4 4" xfId="13655"/>
    <cellStyle name="Normal 3 36 4 5" xfId="13656"/>
    <cellStyle name="Normal 3 36 4 6" xfId="13657"/>
    <cellStyle name="Normal 3 36 4 7" xfId="13658"/>
    <cellStyle name="Normal 3 36 4 8" xfId="13659"/>
    <cellStyle name="Normal 3 36 4 9" xfId="13660"/>
    <cellStyle name="Normal 3 36 5" xfId="13661"/>
    <cellStyle name="Normal 3 36 5 10" xfId="13662"/>
    <cellStyle name="Normal 3 36 5 11" xfId="13663"/>
    <cellStyle name="Normal 3 36 5 12" xfId="13664"/>
    <cellStyle name="Normal 3 36 5 13" xfId="13665"/>
    <cellStyle name="Normal 3 36 5 14" xfId="13666"/>
    <cellStyle name="Normal 3 36 5 2" xfId="13667"/>
    <cellStyle name="Normal 3 36 5 3" xfId="13668"/>
    <cellStyle name="Normal 3 36 5 4" xfId="13669"/>
    <cellStyle name="Normal 3 36 5 5" xfId="13670"/>
    <cellStyle name="Normal 3 36 5 6" xfId="13671"/>
    <cellStyle name="Normal 3 36 5 7" xfId="13672"/>
    <cellStyle name="Normal 3 36 5 8" xfId="13673"/>
    <cellStyle name="Normal 3 36 5 9" xfId="13674"/>
    <cellStyle name="Normal 3 36 6" xfId="13675"/>
    <cellStyle name="Normal 3 36 6 10" xfId="13676"/>
    <cellStyle name="Normal 3 36 6 11" xfId="13677"/>
    <cellStyle name="Normal 3 36 6 12" xfId="13678"/>
    <cellStyle name="Normal 3 36 6 13" xfId="13679"/>
    <cellStyle name="Normal 3 36 6 14" xfId="13680"/>
    <cellStyle name="Normal 3 36 6 2" xfId="13681"/>
    <cellStyle name="Normal 3 36 6 3" xfId="13682"/>
    <cellStyle name="Normal 3 36 6 4" xfId="13683"/>
    <cellStyle name="Normal 3 36 6 5" xfId="13684"/>
    <cellStyle name="Normal 3 36 6 6" xfId="13685"/>
    <cellStyle name="Normal 3 36 6 7" xfId="13686"/>
    <cellStyle name="Normal 3 36 6 8" xfId="13687"/>
    <cellStyle name="Normal 3 36 6 9" xfId="13688"/>
    <cellStyle name="Normal 3 36 7" xfId="13689"/>
    <cellStyle name="Normal 3 36 7 10" xfId="13690"/>
    <cellStyle name="Normal 3 36 7 11" xfId="13691"/>
    <cellStyle name="Normal 3 36 7 12" xfId="13692"/>
    <cellStyle name="Normal 3 36 7 13" xfId="13693"/>
    <cellStyle name="Normal 3 36 7 14" xfId="13694"/>
    <cellStyle name="Normal 3 36 7 2" xfId="13695"/>
    <cellStyle name="Normal 3 36 7 3" xfId="13696"/>
    <cellStyle name="Normal 3 36 7 4" xfId="13697"/>
    <cellStyle name="Normal 3 36 7 5" xfId="13698"/>
    <cellStyle name="Normal 3 36 7 6" xfId="13699"/>
    <cellStyle name="Normal 3 36 7 7" xfId="13700"/>
    <cellStyle name="Normal 3 36 7 8" xfId="13701"/>
    <cellStyle name="Normal 3 36 7 9" xfId="13702"/>
    <cellStyle name="Normal 3 36 8" xfId="13703"/>
    <cellStyle name="Normal 3 36 8 10" xfId="13704"/>
    <cellStyle name="Normal 3 36 8 11" xfId="13705"/>
    <cellStyle name="Normal 3 36 8 12" xfId="13706"/>
    <cellStyle name="Normal 3 36 8 13" xfId="13707"/>
    <cellStyle name="Normal 3 36 8 14" xfId="13708"/>
    <cellStyle name="Normal 3 36 8 2" xfId="13709"/>
    <cellStyle name="Normal 3 36 8 3" xfId="13710"/>
    <cellStyle name="Normal 3 36 8 4" xfId="13711"/>
    <cellStyle name="Normal 3 36 8 5" xfId="13712"/>
    <cellStyle name="Normal 3 36 8 6" xfId="13713"/>
    <cellStyle name="Normal 3 36 8 7" xfId="13714"/>
    <cellStyle name="Normal 3 36 8 8" xfId="13715"/>
    <cellStyle name="Normal 3 36 8 9" xfId="13716"/>
    <cellStyle name="Normal 3 36 9" xfId="13717"/>
    <cellStyle name="Normal 3 36 9 10" xfId="13718"/>
    <cellStyle name="Normal 3 36 9 11" xfId="13719"/>
    <cellStyle name="Normal 3 36 9 12" xfId="13720"/>
    <cellStyle name="Normal 3 36 9 13" xfId="13721"/>
    <cellStyle name="Normal 3 36 9 14" xfId="13722"/>
    <cellStyle name="Normal 3 36 9 2" xfId="13723"/>
    <cellStyle name="Normal 3 36 9 3" xfId="13724"/>
    <cellStyle name="Normal 3 36 9 4" xfId="13725"/>
    <cellStyle name="Normal 3 36 9 5" xfId="13726"/>
    <cellStyle name="Normal 3 36 9 6" xfId="13727"/>
    <cellStyle name="Normal 3 36 9 7" xfId="13728"/>
    <cellStyle name="Normal 3 36 9 8" xfId="13729"/>
    <cellStyle name="Normal 3 36 9 9" xfId="13730"/>
    <cellStyle name="Normal 3 37" xfId="13731"/>
    <cellStyle name="Normal 3 37 10" xfId="13732"/>
    <cellStyle name="Normal 3 37 10 10" xfId="13733"/>
    <cellStyle name="Normal 3 37 10 11" xfId="13734"/>
    <cellStyle name="Normal 3 37 10 12" xfId="13735"/>
    <cellStyle name="Normal 3 37 10 13" xfId="13736"/>
    <cellStyle name="Normal 3 37 10 14" xfId="13737"/>
    <cellStyle name="Normal 3 37 10 2" xfId="13738"/>
    <cellStyle name="Normal 3 37 10 3" xfId="13739"/>
    <cellStyle name="Normal 3 37 10 4" xfId="13740"/>
    <cellStyle name="Normal 3 37 10 5" xfId="13741"/>
    <cellStyle name="Normal 3 37 10 6" xfId="13742"/>
    <cellStyle name="Normal 3 37 10 7" xfId="13743"/>
    <cellStyle name="Normal 3 37 10 8" xfId="13744"/>
    <cellStyle name="Normal 3 37 10 9" xfId="13745"/>
    <cellStyle name="Normal 3 37 11" xfId="13746"/>
    <cellStyle name="Normal 3 37 12" xfId="13747"/>
    <cellStyle name="Normal 3 37 13" xfId="13748"/>
    <cellStyle name="Normal 3 37 14" xfId="13749"/>
    <cellStyle name="Normal 3 37 15" xfId="13750"/>
    <cellStyle name="Normal 3 37 16" xfId="13751"/>
    <cellStyle name="Normal 3 37 17" xfId="13752"/>
    <cellStyle name="Normal 3 37 18" xfId="13753"/>
    <cellStyle name="Normal 3 37 19" xfId="13754"/>
    <cellStyle name="Normal 3 37 2" xfId="13755"/>
    <cellStyle name="Normal 3 37 2 10" xfId="13756"/>
    <cellStyle name="Normal 3 37 2 11" xfId="13757"/>
    <cellStyle name="Normal 3 37 2 12" xfId="13758"/>
    <cellStyle name="Normal 3 37 2 13" xfId="13759"/>
    <cellStyle name="Normal 3 37 2 14" xfId="13760"/>
    <cellStyle name="Normal 3 37 2 15" xfId="13761"/>
    <cellStyle name="Normal 3 37 2 2" xfId="13762"/>
    <cellStyle name="Normal 3 37 2 2 10" xfId="13763"/>
    <cellStyle name="Normal 3 37 2 2 11" xfId="13764"/>
    <cellStyle name="Normal 3 37 2 2 12" xfId="13765"/>
    <cellStyle name="Normal 3 37 2 2 13" xfId="13766"/>
    <cellStyle name="Normal 3 37 2 2 14" xfId="13767"/>
    <cellStyle name="Normal 3 37 2 2 2" xfId="13768"/>
    <cellStyle name="Normal 3 37 2 2 3" xfId="13769"/>
    <cellStyle name="Normal 3 37 2 2 4" xfId="13770"/>
    <cellStyle name="Normal 3 37 2 2 5" xfId="13771"/>
    <cellStyle name="Normal 3 37 2 2 6" xfId="13772"/>
    <cellStyle name="Normal 3 37 2 2 7" xfId="13773"/>
    <cellStyle name="Normal 3 37 2 2 8" xfId="13774"/>
    <cellStyle name="Normal 3 37 2 2 9" xfId="13775"/>
    <cellStyle name="Normal 3 37 2 3" xfId="13776"/>
    <cellStyle name="Normal 3 37 2 4" xfId="13777"/>
    <cellStyle name="Normal 3 37 2 5" xfId="13778"/>
    <cellStyle name="Normal 3 37 2 6" xfId="13779"/>
    <cellStyle name="Normal 3 37 2 7" xfId="13780"/>
    <cellStyle name="Normal 3 37 2 8" xfId="13781"/>
    <cellStyle name="Normal 3 37 2 9" xfId="13782"/>
    <cellStyle name="Normal 3 37 20" xfId="13783"/>
    <cellStyle name="Normal 3 37 21" xfId="13784"/>
    <cellStyle name="Normal 3 37 22" xfId="13785"/>
    <cellStyle name="Normal 3 37 23" xfId="13786"/>
    <cellStyle name="Normal 3 37 3" xfId="13787"/>
    <cellStyle name="Normal 3 37 3 10" xfId="13788"/>
    <cellStyle name="Normal 3 37 3 11" xfId="13789"/>
    <cellStyle name="Normal 3 37 3 12" xfId="13790"/>
    <cellStyle name="Normal 3 37 3 13" xfId="13791"/>
    <cellStyle name="Normal 3 37 3 14" xfId="13792"/>
    <cellStyle name="Normal 3 37 3 15" xfId="13793"/>
    <cellStyle name="Normal 3 37 3 2" xfId="13794"/>
    <cellStyle name="Normal 3 37 3 2 10" xfId="13795"/>
    <cellStyle name="Normal 3 37 3 2 11" xfId="13796"/>
    <cellStyle name="Normal 3 37 3 2 12" xfId="13797"/>
    <cellStyle name="Normal 3 37 3 2 13" xfId="13798"/>
    <cellStyle name="Normal 3 37 3 2 14" xfId="13799"/>
    <cellStyle name="Normal 3 37 3 2 2" xfId="13800"/>
    <cellStyle name="Normal 3 37 3 2 3" xfId="13801"/>
    <cellStyle name="Normal 3 37 3 2 4" xfId="13802"/>
    <cellStyle name="Normal 3 37 3 2 5" xfId="13803"/>
    <cellStyle name="Normal 3 37 3 2 6" xfId="13804"/>
    <cellStyle name="Normal 3 37 3 2 7" xfId="13805"/>
    <cellStyle name="Normal 3 37 3 2 8" xfId="13806"/>
    <cellStyle name="Normal 3 37 3 2 9" xfId="13807"/>
    <cellStyle name="Normal 3 37 3 3" xfId="13808"/>
    <cellStyle name="Normal 3 37 3 4" xfId="13809"/>
    <cellStyle name="Normal 3 37 3 5" xfId="13810"/>
    <cellStyle name="Normal 3 37 3 6" xfId="13811"/>
    <cellStyle name="Normal 3 37 3 7" xfId="13812"/>
    <cellStyle name="Normal 3 37 3 8" xfId="13813"/>
    <cellStyle name="Normal 3 37 3 9" xfId="13814"/>
    <cellStyle name="Normal 3 37 4" xfId="13815"/>
    <cellStyle name="Normal 3 37 4 10" xfId="13816"/>
    <cellStyle name="Normal 3 37 4 11" xfId="13817"/>
    <cellStyle name="Normal 3 37 4 12" xfId="13818"/>
    <cellStyle name="Normal 3 37 4 13" xfId="13819"/>
    <cellStyle name="Normal 3 37 4 14" xfId="13820"/>
    <cellStyle name="Normal 3 37 4 15" xfId="13821"/>
    <cellStyle name="Normal 3 37 4 2" xfId="13822"/>
    <cellStyle name="Normal 3 37 4 2 10" xfId="13823"/>
    <cellStyle name="Normal 3 37 4 2 11" xfId="13824"/>
    <cellStyle name="Normal 3 37 4 2 12" xfId="13825"/>
    <cellStyle name="Normal 3 37 4 2 13" xfId="13826"/>
    <cellStyle name="Normal 3 37 4 2 14" xfId="13827"/>
    <cellStyle name="Normal 3 37 4 2 2" xfId="13828"/>
    <cellStyle name="Normal 3 37 4 2 3" xfId="13829"/>
    <cellStyle name="Normal 3 37 4 2 4" xfId="13830"/>
    <cellStyle name="Normal 3 37 4 2 5" xfId="13831"/>
    <cellStyle name="Normal 3 37 4 2 6" xfId="13832"/>
    <cellStyle name="Normal 3 37 4 2 7" xfId="13833"/>
    <cellStyle name="Normal 3 37 4 2 8" xfId="13834"/>
    <cellStyle name="Normal 3 37 4 2 9" xfId="13835"/>
    <cellStyle name="Normal 3 37 4 3" xfId="13836"/>
    <cellStyle name="Normal 3 37 4 4" xfId="13837"/>
    <cellStyle name="Normal 3 37 4 5" xfId="13838"/>
    <cellStyle name="Normal 3 37 4 6" xfId="13839"/>
    <cellStyle name="Normal 3 37 4 7" xfId="13840"/>
    <cellStyle name="Normal 3 37 4 8" xfId="13841"/>
    <cellStyle name="Normal 3 37 4 9" xfId="13842"/>
    <cellStyle name="Normal 3 37 5" xfId="13843"/>
    <cellStyle name="Normal 3 37 5 10" xfId="13844"/>
    <cellStyle name="Normal 3 37 5 11" xfId="13845"/>
    <cellStyle name="Normal 3 37 5 12" xfId="13846"/>
    <cellStyle name="Normal 3 37 5 13" xfId="13847"/>
    <cellStyle name="Normal 3 37 5 14" xfId="13848"/>
    <cellStyle name="Normal 3 37 5 2" xfId="13849"/>
    <cellStyle name="Normal 3 37 5 3" xfId="13850"/>
    <cellStyle name="Normal 3 37 5 4" xfId="13851"/>
    <cellStyle name="Normal 3 37 5 5" xfId="13852"/>
    <cellStyle name="Normal 3 37 5 6" xfId="13853"/>
    <cellStyle name="Normal 3 37 5 7" xfId="13854"/>
    <cellStyle name="Normal 3 37 5 8" xfId="13855"/>
    <cellStyle name="Normal 3 37 5 9" xfId="13856"/>
    <cellStyle name="Normal 3 37 6" xfId="13857"/>
    <cellStyle name="Normal 3 37 6 10" xfId="13858"/>
    <cellStyle name="Normal 3 37 6 11" xfId="13859"/>
    <cellStyle name="Normal 3 37 6 12" xfId="13860"/>
    <cellStyle name="Normal 3 37 6 13" xfId="13861"/>
    <cellStyle name="Normal 3 37 6 14" xfId="13862"/>
    <cellStyle name="Normal 3 37 6 2" xfId="13863"/>
    <cellStyle name="Normal 3 37 6 3" xfId="13864"/>
    <cellStyle name="Normal 3 37 6 4" xfId="13865"/>
    <cellStyle name="Normal 3 37 6 5" xfId="13866"/>
    <cellStyle name="Normal 3 37 6 6" xfId="13867"/>
    <cellStyle name="Normal 3 37 6 7" xfId="13868"/>
    <cellStyle name="Normal 3 37 6 8" xfId="13869"/>
    <cellStyle name="Normal 3 37 6 9" xfId="13870"/>
    <cellStyle name="Normal 3 37 7" xfId="13871"/>
    <cellStyle name="Normal 3 37 7 10" xfId="13872"/>
    <cellStyle name="Normal 3 37 7 11" xfId="13873"/>
    <cellStyle name="Normal 3 37 7 12" xfId="13874"/>
    <cellStyle name="Normal 3 37 7 13" xfId="13875"/>
    <cellStyle name="Normal 3 37 7 14" xfId="13876"/>
    <cellStyle name="Normal 3 37 7 2" xfId="13877"/>
    <cellStyle name="Normal 3 37 7 3" xfId="13878"/>
    <cellStyle name="Normal 3 37 7 4" xfId="13879"/>
    <cellStyle name="Normal 3 37 7 5" xfId="13880"/>
    <cellStyle name="Normal 3 37 7 6" xfId="13881"/>
    <cellStyle name="Normal 3 37 7 7" xfId="13882"/>
    <cellStyle name="Normal 3 37 7 8" xfId="13883"/>
    <cellStyle name="Normal 3 37 7 9" xfId="13884"/>
    <cellStyle name="Normal 3 37 8" xfId="13885"/>
    <cellStyle name="Normal 3 37 8 10" xfId="13886"/>
    <cellStyle name="Normal 3 37 8 11" xfId="13887"/>
    <cellStyle name="Normal 3 37 8 12" xfId="13888"/>
    <cellStyle name="Normal 3 37 8 13" xfId="13889"/>
    <cellStyle name="Normal 3 37 8 14" xfId="13890"/>
    <cellStyle name="Normal 3 37 8 2" xfId="13891"/>
    <cellStyle name="Normal 3 37 8 3" xfId="13892"/>
    <cellStyle name="Normal 3 37 8 4" xfId="13893"/>
    <cellStyle name="Normal 3 37 8 5" xfId="13894"/>
    <cellStyle name="Normal 3 37 8 6" xfId="13895"/>
    <cellStyle name="Normal 3 37 8 7" xfId="13896"/>
    <cellStyle name="Normal 3 37 8 8" xfId="13897"/>
    <cellStyle name="Normal 3 37 8 9" xfId="13898"/>
    <cellStyle name="Normal 3 37 9" xfId="13899"/>
    <cellStyle name="Normal 3 37 9 10" xfId="13900"/>
    <cellStyle name="Normal 3 37 9 11" xfId="13901"/>
    <cellStyle name="Normal 3 37 9 12" xfId="13902"/>
    <cellStyle name="Normal 3 37 9 13" xfId="13903"/>
    <cellStyle name="Normal 3 37 9 14" xfId="13904"/>
    <cellStyle name="Normal 3 37 9 2" xfId="13905"/>
    <cellStyle name="Normal 3 37 9 3" xfId="13906"/>
    <cellStyle name="Normal 3 37 9 4" xfId="13907"/>
    <cellStyle name="Normal 3 37 9 5" xfId="13908"/>
    <cellStyle name="Normal 3 37 9 6" xfId="13909"/>
    <cellStyle name="Normal 3 37 9 7" xfId="13910"/>
    <cellStyle name="Normal 3 37 9 8" xfId="13911"/>
    <cellStyle name="Normal 3 37 9 9" xfId="13912"/>
    <cellStyle name="Normal 3 38" xfId="13913"/>
    <cellStyle name="Normal 3 38 10" xfId="13914"/>
    <cellStyle name="Normal 3 38 10 10" xfId="13915"/>
    <cellStyle name="Normal 3 38 10 11" xfId="13916"/>
    <cellStyle name="Normal 3 38 10 12" xfId="13917"/>
    <cellStyle name="Normal 3 38 10 13" xfId="13918"/>
    <cellStyle name="Normal 3 38 10 14" xfId="13919"/>
    <cellStyle name="Normal 3 38 10 2" xfId="13920"/>
    <cellStyle name="Normal 3 38 10 3" xfId="13921"/>
    <cellStyle name="Normal 3 38 10 4" xfId="13922"/>
    <cellStyle name="Normal 3 38 10 5" xfId="13923"/>
    <cellStyle name="Normal 3 38 10 6" xfId="13924"/>
    <cellStyle name="Normal 3 38 10 7" xfId="13925"/>
    <cellStyle name="Normal 3 38 10 8" xfId="13926"/>
    <cellStyle name="Normal 3 38 10 9" xfId="13927"/>
    <cellStyle name="Normal 3 38 11" xfId="13928"/>
    <cellStyle name="Normal 3 38 12" xfId="13929"/>
    <cellStyle name="Normal 3 38 13" xfId="13930"/>
    <cellStyle name="Normal 3 38 14" xfId="13931"/>
    <cellStyle name="Normal 3 38 15" xfId="13932"/>
    <cellStyle name="Normal 3 38 16" xfId="13933"/>
    <cellStyle name="Normal 3 38 17" xfId="13934"/>
    <cellStyle name="Normal 3 38 18" xfId="13935"/>
    <cellStyle name="Normal 3 38 19" xfId="13936"/>
    <cellStyle name="Normal 3 38 2" xfId="13937"/>
    <cellStyle name="Normal 3 38 2 10" xfId="13938"/>
    <cellStyle name="Normal 3 38 2 11" xfId="13939"/>
    <cellStyle name="Normal 3 38 2 12" xfId="13940"/>
    <cellStyle name="Normal 3 38 2 13" xfId="13941"/>
    <cellStyle name="Normal 3 38 2 14" xfId="13942"/>
    <cellStyle name="Normal 3 38 2 15" xfId="13943"/>
    <cellStyle name="Normal 3 38 2 2" xfId="13944"/>
    <cellStyle name="Normal 3 38 2 2 10" xfId="13945"/>
    <cellStyle name="Normal 3 38 2 2 11" xfId="13946"/>
    <cellStyle name="Normal 3 38 2 2 12" xfId="13947"/>
    <cellStyle name="Normal 3 38 2 2 13" xfId="13948"/>
    <cellStyle name="Normal 3 38 2 2 14" xfId="13949"/>
    <cellStyle name="Normal 3 38 2 2 2" xfId="13950"/>
    <cellStyle name="Normal 3 38 2 2 3" xfId="13951"/>
    <cellStyle name="Normal 3 38 2 2 4" xfId="13952"/>
    <cellStyle name="Normal 3 38 2 2 5" xfId="13953"/>
    <cellStyle name="Normal 3 38 2 2 6" xfId="13954"/>
    <cellStyle name="Normal 3 38 2 2 7" xfId="13955"/>
    <cellStyle name="Normal 3 38 2 2 8" xfId="13956"/>
    <cellStyle name="Normal 3 38 2 2 9" xfId="13957"/>
    <cellStyle name="Normal 3 38 2 3" xfId="13958"/>
    <cellStyle name="Normal 3 38 2 4" xfId="13959"/>
    <cellStyle name="Normal 3 38 2 5" xfId="13960"/>
    <cellStyle name="Normal 3 38 2 6" xfId="13961"/>
    <cellStyle name="Normal 3 38 2 7" xfId="13962"/>
    <cellStyle name="Normal 3 38 2 8" xfId="13963"/>
    <cellStyle name="Normal 3 38 2 9" xfId="13964"/>
    <cellStyle name="Normal 3 38 20" xfId="13965"/>
    <cellStyle name="Normal 3 38 21" xfId="13966"/>
    <cellStyle name="Normal 3 38 22" xfId="13967"/>
    <cellStyle name="Normal 3 38 23" xfId="13968"/>
    <cellStyle name="Normal 3 38 3" xfId="13969"/>
    <cellStyle name="Normal 3 38 3 10" xfId="13970"/>
    <cellStyle name="Normal 3 38 3 11" xfId="13971"/>
    <cellStyle name="Normal 3 38 3 12" xfId="13972"/>
    <cellStyle name="Normal 3 38 3 13" xfId="13973"/>
    <cellStyle name="Normal 3 38 3 14" xfId="13974"/>
    <cellStyle name="Normal 3 38 3 15" xfId="13975"/>
    <cellStyle name="Normal 3 38 3 2" xfId="13976"/>
    <cellStyle name="Normal 3 38 3 2 10" xfId="13977"/>
    <cellStyle name="Normal 3 38 3 2 11" xfId="13978"/>
    <cellStyle name="Normal 3 38 3 2 12" xfId="13979"/>
    <cellStyle name="Normal 3 38 3 2 13" xfId="13980"/>
    <cellStyle name="Normal 3 38 3 2 14" xfId="13981"/>
    <cellStyle name="Normal 3 38 3 2 2" xfId="13982"/>
    <cellStyle name="Normal 3 38 3 2 3" xfId="13983"/>
    <cellStyle name="Normal 3 38 3 2 4" xfId="13984"/>
    <cellStyle name="Normal 3 38 3 2 5" xfId="13985"/>
    <cellStyle name="Normal 3 38 3 2 6" xfId="13986"/>
    <cellStyle name="Normal 3 38 3 2 7" xfId="13987"/>
    <cellStyle name="Normal 3 38 3 2 8" xfId="13988"/>
    <cellStyle name="Normal 3 38 3 2 9" xfId="13989"/>
    <cellStyle name="Normal 3 38 3 3" xfId="13990"/>
    <cellStyle name="Normal 3 38 3 4" xfId="13991"/>
    <cellStyle name="Normal 3 38 3 5" xfId="13992"/>
    <cellStyle name="Normal 3 38 3 6" xfId="13993"/>
    <cellStyle name="Normal 3 38 3 7" xfId="13994"/>
    <cellStyle name="Normal 3 38 3 8" xfId="13995"/>
    <cellStyle name="Normal 3 38 3 9" xfId="13996"/>
    <cellStyle name="Normal 3 38 4" xfId="13997"/>
    <cellStyle name="Normal 3 38 4 10" xfId="13998"/>
    <cellStyle name="Normal 3 38 4 11" xfId="13999"/>
    <cellStyle name="Normal 3 38 4 12" xfId="14000"/>
    <cellStyle name="Normal 3 38 4 13" xfId="14001"/>
    <cellStyle name="Normal 3 38 4 14" xfId="14002"/>
    <cellStyle name="Normal 3 38 4 15" xfId="14003"/>
    <cellStyle name="Normal 3 38 4 2" xfId="14004"/>
    <cellStyle name="Normal 3 38 4 2 10" xfId="14005"/>
    <cellStyle name="Normal 3 38 4 2 11" xfId="14006"/>
    <cellStyle name="Normal 3 38 4 2 12" xfId="14007"/>
    <cellStyle name="Normal 3 38 4 2 13" xfId="14008"/>
    <cellStyle name="Normal 3 38 4 2 14" xfId="14009"/>
    <cellStyle name="Normal 3 38 4 2 2" xfId="14010"/>
    <cellStyle name="Normal 3 38 4 2 3" xfId="14011"/>
    <cellStyle name="Normal 3 38 4 2 4" xfId="14012"/>
    <cellStyle name="Normal 3 38 4 2 5" xfId="14013"/>
    <cellStyle name="Normal 3 38 4 2 6" xfId="14014"/>
    <cellStyle name="Normal 3 38 4 2 7" xfId="14015"/>
    <cellStyle name="Normal 3 38 4 2 8" xfId="14016"/>
    <cellStyle name="Normal 3 38 4 2 9" xfId="14017"/>
    <cellStyle name="Normal 3 38 4 3" xfId="14018"/>
    <cellStyle name="Normal 3 38 4 4" xfId="14019"/>
    <cellStyle name="Normal 3 38 4 5" xfId="14020"/>
    <cellStyle name="Normal 3 38 4 6" xfId="14021"/>
    <cellStyle name="Normal 3 38 4 7" xfId="14022"/>
    <cellStyle name="Normal 3 38 4 8" xfId="14023"/>
    <cellStyle name="Normal 3 38 4 9" xfId="14024"/>
    <cellStyle name="Normal 3 38 5" xfId="14025"/>
    <cellStyle name="Normal 3 38 5 10" xfId="14026"/>
    <cellStyle name="Normal 3 38 5 11" xfId="14027"/>
    <cellStyle name="Normal 3 38 5 12" xfId="14028"/>
    <cellStyle name="Normal 3 38 5 13" xfId="14029"/>
    <cellStyle name="Normal 3 38 5 14" xfId="14030"/>
    <cellStyle name="Normal 3 38 5 2" xfId="14031"/>
    <cellStyle name="Normal 3 38 5 3" xfId="14032"/>
    <cellStyle name="Normal 3 38 5 4" xfId="14033"/>
    <cellStyle name="Normal 3 38 5 5" xfId="14034"/>
    <cellStyle name="Normal 3 38 5 6" xfId="14035"/>
    <cellStyle name="Normal 3 38 5 7" xfId="14036"/>
    <cellStyle name="Normal 3 38 5 8" xfId="14037"/>
    <cellStyle name="Normal 3 38 5 9" xfId="14038"/>
    <cellStyle name="Normal 3 38 6" xfId="14039"/>
    <cellStyle name="Normal 3 38 6 10" xfId="14040"/>
    <cellStyle name="Normal 3 38 6 11" xfId="14041"/>
    <cellStyle name="Normal 3 38 6 12" xfId="14042"/>
    <cellStyle name="Normal 3 38 6 13" xfId="14043"/>
    <cellStyle name="Normal 3 38 6 14" xfId="14044"/>
    <cellStyle name="Normal 3 38 6 2" xfId="14045"/>
    <cellStyle name="Normal 3 38 6 3" xfId="14046"/>
    <cellStyle name="Normal 3 38 6 4" xfId="14047"/>
    <cellStyle name="Normal 3 38 6 5" xfId="14048"/>
    <cellStyle name="Normal 3 38 6 6" xfId="14049"/>
    <cellStyle name="Normal 3 38 6 7" xfId="14050"/>
    <cellStyle name="Normal 3 38 6 8" xfId="14051"/>
    <cellStyle name="Normal 3 38 6 9" xfId="14052"/>
    <cellStyle name="Normal 3 38 7" xfId="14053"/>
    <cellStyle name="Normal 3 38 7 10" xfId="14054"/>
    <cellStyle name="Normal 3 38 7 11" xfId="14055"/>
    <cellStyle name="Normal 3 38 7 12" xfId="14056"/>
    <cellStyle name="Normal 3 38 7 13" xfId="14057"/>
    <cellStyle name="Normal 3 38 7 14" xfId="14058"/>
    <cellStyle name="Normal 3 38 7 2" xfId="14059"/>
    <cellStyle name="Normal 3 38 7 3" xfId="14060"/>
    <cellStyle name="Normal 3 38 7 4" xfId="14061"/>
    <cellStyle name="Normal 3 38 7 5" xfId="14062"/>
    <cellStyle name="Normal 3 38 7 6" xfId="14063"/>
    <cellStyle name="Normal 3 38 7 7" xfId="14064"/>
    <cellStyle name="Normal 3 38 7 8" xfId="14065"/>
    <cellStyle name="Normal 3 38 7 9" xfId="14066"/>
    <cellStyle name="Normal 3 38 8" xfId="14067"/>
    <cellStyle name="Normal 3 38 8 10" xfId="14068"/>
    <cellStyle name="Normal 3 38 8 11" xfId="14069"/>
    <cellStyle name="Normal 3 38 8 12" xfId="14070"/>
    <cellStyle name="Normal 3 38 8 13" xfId="14071"/>
    <cellStyle name="Normal 3 38 8 14" xfId="14072"/>
    <cellStyle name="Normal 3 38 8 2" xfId="14073"/>
    <cellStyle name="Normal 3 38 8 3" xfId="14074"/>
    <cellStyle name="Normal 3 38 8 4" xfId="14075"/>
    <cellStyle name="Normal 3 38 8 5" xfId="14076"/>
    <cellStyle name="Normal 3 38 8 6" xfId="14077"/>
    <cellStyle name="Normal 3 38 8 7" xfId="14078"/>
    <cellStyle name="Normal 3 38 8 8" xfId="14079"/>
    <cellStyle name="Normal 3 38 8 9" xfId="14080"/>
    <cellStyle name="Normal 3 38 9" xfId="14081"/>
    <cellStyle name="Normal 3 38 9 10" xfId="14082"/>
    <cellStyle name="Normal 3 38 9 11" xfId="14083"/>
    <cellStyle name="Normal 3 38 9 12" xfId="14084"/>
    <cellStyle name="Normal 3 38 9 13" xfId="14085"/>
    <cellStyle name="Normal 3 38 9 14" xfId="14086"/>
    <cellStyle name="Normal 3 38 9 2" xfId="14087"/>
    <cellStyle name="Normal 3 38 9 3" xfId="14088"/>
    <cellStyle name="Normal 3 38 9 4" xfId="14089"/>
    <cellStyle name="Normal 3 38 9 5" xfId="14090"/>
    <cellStyle name="Normal 3 38 9 6" xfId="14091"/>
    <cellStyle name="Normal 3 38 9 7" xfId="14092"/>
    <cellStyle name="Normal 3 38 9 8" xfId="14093"/>
    <cellStyle name="Normal 3 38 9 9" xfId="14094"/>
    <cellStyle name="Normal 3 39" xfId="14095"/>
    <cellStyle name="Normal 3 4" xfId="14096"/>
    <cellStyle name="Normal 3 4 10" xfId="14097"/>
    <cellStyle name="Normal 3 4 10 10" xfId="14098"/>
    <cellStyle name="Normal 3 4 10 10 10" xfId="14099"/>
    <cellStyle name="Normal 3 4 10 10 11" xfId="14100"/>
    <cellStyle name="Normal 3 4 10 10 12" xfId="14101"/>
    <cellStyle name="Normal 3 4 10 10 13" xfId="14102"/>
    <cellStyle name="Normal 3 4 10 10 14" xfId="14103"/>
    <cellStyle name="Normal 3 4 10 10 2" xfId="14104"/>
    <cellStyle name="Normal 3 4 10 10 3" xfId="14105"/>
    <cellStyle name="Normal 3 4 10 10 4" xfId="14106"/>
    <cellStyle name="Normal 3 4 10 10 5" xfId="14107"/>
    <cellStyle name="Normal 3 4 10 10 6" xfId="14108"/>
    <cellStyle name="Normal 3 4 10 10 7" xfId="14109"/>
    <cellStyle name="Normal 3 4 10 10 8" xfId="14110"/>
    <cellStyle name="Normal 3 4 10 10 9" xfId="14111"/>
    <cellStyle name="Normal 3 4 10 11" xfId="14112"/>
    <cellStyle name="Normal 3 4 10 12" xfId="14113"/>
    <cellStyle name="Normal 3 4 10 13" xfId="14114"/>
    <cellStyle name="Normal 3 4 10 14" xfId="14115"/>
    <cellStyle name="Normal 3 4 10 15" xfId="14116"/>
    <cellStyle name="Normal 3 4 10 16" xfId="14117"/>
    <cellStyle name="Normal 3 4 10 17" xfId="14118"/>
    <cellStyle name="Normal 3 4 10 18" xfId="14119"/>
    <cellStyle name="Normal 3 4 10 19" xfId="14120"/>
    <cellStyle name="Normal 3 4 10 2" xfId="14121"/>
    <cellStyle name="Normal 3 4 10 2 10" xfId="14122"/>
    <cellStyle name="Normal 3 4 10 2 11" xfId="14123"/>
    <cellStyle name="Normal 3 4 10 2 12" xfId="14124"/>
    <cellStyle name="Normal 3 4 10 2 13" xfId="14125"/>
    <cellStyle name="Normal 3 4 10 2 14" xfId="14126"/>
    <cellStyle name="Normal 3 4 10 2 15" xfId="14127"/>
    <cellStyle name="Normal 3 4 10 2 2" xfId="14128"/>
    <cellStyle name="Normal 3 4 10 2 2 10" xfId="14129"/>
    <cellStyle name="Normal 3 4 10 2 2 11" xfId="14130"/>
    <cellStyle name="Normal 3 4 10 2 2 12" xfId="14131"/>
    <cellStyle name="Normal 3 4 10 2 2 13" xfId="14132"/>
    <cellStyle name="Normal 3 4 10 2 2 14" xfId="14133"/>
    <cellStyle name="Normal 3 4 10 2 2 2" xfId="14134"/>
    <cellStyle name="Normal 3 4 10 2 2 3" xfId="14135"/>
    <cellStyle name="Normal 3 4 10 2 2 4" xfId="14136"/>
    <cellStyle name="Normal 3 4 10 2 2 5" xfId="14137"/>
    <cellStyle name="Normal 3 4 10 2 2 6" xfId="14138"/>
    <cellStyle name="Normal 3 4 10 2 2 7" xfId="14139"/>
    <cellStyle name="Normal 3 4 10 2 2 8" xfId="14140"/>
    <cellStyle name="Normal 3 4 10 2 2 9" xfId="14141"/>
    <cellStyle name="Normal 3 4 10 2 3" xfId="14142"/>
    <cellStyle name="Normal 3 4 10 2 4" xfId="14143"/>
    <cellStyle name="Normal 3 4 10 2 5" xfId="14144"/>
    <cellStyle name="Normal 3 4 10 2 6" xfId="14145"/>
    <cellStyle name="Normal 3 4 10 2 7" xfId="14146"/>
    <cellStyle name="Normal 3 4 10 2 8" xfId="14147"/>
    <cellStyle name="Normal 3 4 10 2 9" xfId="14148"/>
    <cellStyle name="Normal 3 4 10 20" xfId="14149"/>
    <cellStyle name="Normal 3 4 10 21" xfId="14150"/>
    <cellStyle name="Normal 3 4 10 22" xfId="14151"/>
    <cellStyle name="Normal 3 4 10 23" xfId="14152"/>
    <cellStyle name="Normal 3 4 10 3" xfId="14153"/>
    <cellStyle name="Normal 3 4 10 3 10" xfId="14154"/>
    <cellStyle name="Normal 3 4 10 3 11" xfId="14155"/>
    <cellStyle name="Normal 3 4 10 3 12" xfId="14156"/>
    <cellStyle name="Normal 3 4 10 3 13" xfId="14157"/>
    <cellStyle name="Normal 3 4 10 3 14" xfId="14158"/>
    <cellStyle name="Normal 3 4 10 3 15" xfId="14159"/>
    <cellStyle name="Normal 3 4 10 3 2" xfId="14160"/>
    <cellStyle name="Normal 3 4 10 3 2 10" xfId="14161"/>
    <cellStyle name="Normal 3 4 10 3 2 11" xfId="14162"/>
    <cellStyle name="Normal 3 4 10 3 2 12" xfId="14163"/>
    <cellStyle name="Normal 3 4 10 3 2 13" xfId="14164"/>
    <cellStyle name="Normal 3 4 10 3 2 14" xfId="14165"/>
    <cellStyle name="Normal 3 4 10 3 2 2" xfId="14166"/>
    <cellStyle name="Normal 3 4 10 3 2 3" xfId="14167"/>
    <cellStyle name="Normal 3 4 10 3 2 4" xfId="14168"/>
    <cellStyle name="Normal 3 4 10 3 2 5" xfId="14169"/>
    <cellStyle name="Normal 3 4 10 3 2 6" xfId="14170"/>
    <cellStyle name="Normal 3 4 10 3 2 7" xfId="14171"/>
    <cellStyle name="Normal 3 4 10 3 2 8" xfId="14172"/>
    <cellStyle name="Normal 3 4 10 3 2 9" xfId="14173"/>
    <cellStyle name="Normal 3 4 10 3 3" xfId="14174"/>
    <cellStyle name="Normal 3 4 10 3 4" xfId="14175"/>
    <cellStyle name="Normal 3 4 10 3 5" xfId="14176"/>
    <cellStyle name="Normal 3 4 10 3 6" xfId="14177"/>
    <cellStyle name="Normal 3 4 10 3 7" xfId="14178"/>
    <cellStyle name="Normal 3 4 10 3 8" xfId="14179"/>
    <cellStyle name="Normal 3 4 10 3 9" xfId="14180"/>
    <cellStyle name="Normal 3 4 10 4" xfId="14181"/>
    <cellStyle name="Normal 3 4 10 4 10" xfId="14182"/>
    <cellStyle name="Normal 3 4 10 4 11" xfId="14183"/>
    <cellStyle name="Normal 3 4 10 4 12" xfId="14184"/>
    <cellStyle name="Normal 3 4 10 4 13" xfId="14185"/>
    <cellStyle name="Normal 3 4 10 4 14" xfId="14186"/>
    <cellStyle name="Normal 3 4 10 4 15" xfId="14187"/>
    <cellStyle name="Normal 3 4 10 4 2" xfId="14188"/>
    <cellStyle name="Normal 3 4 10 4 2 10" xfId="14189"/>
    <cellStyle name="Normal 3 4 10 4 2 11" xfId="14190"/>
    <cellStyle name="Normal 3 4 10 4 2 12" xfId="14191"/>
    <cellStyle name="Normal 3 4 10 4 2 13" xfId="14192"/>
    <cellStyle name="Normal 3 4 10 4 2 14" xfId="14193"/>
    <cellStyle name="Normal 3 4 10 4 2 2" xfId="14194"/>
    <cellStyle name="Normal 3 4 10 4 2 3" xfId="14195"/>
    <cellStyle name="Normal 3 4 10 4 2 4" xfId="14196"/>
    <cellStyle name="Normal 3 4 10 4 2 5" xfId="14197"/>
    <cellStyle name="Normal 3 4 10 4 2 6" xfId="14198"/>
    <cellStyle name="Normal 3 4 10 4 2 7" xfId="14199"/>
    <cellStyle name="Normal 3 4 10 4 2 8" xfId="14200"/>
    <cellStyle name="Normal 3 4 10 4 2 9" xfId="14201"/>
    <cellStyle name="Normal 3 4 10 4 3" xfId="14202"/>
    <cellStyle name="Normal 3 4 10 4 4" xfId="14203"/>
    <cellStyle name="Normal 3 4 10 4 5" xfId="14204"/>
    <cellStyle name="Normal 3 4 10 4 6" xfId="14205"/>
    <cellStyle name="Normal 3 4 10 4 7" xfId="14206"/>
    <cellStyle name="Normal 3 4 10 4 8" xfId="14207"/>
    <cellStyle name="Normal 3 4 10 4 9" xfId="14208"/>
    <cellStyle name="Normal 3 4 10 5" xfId="14209"/>
    <cellStyle name="Normal 3 4 10 5 10" xfId="14210"/>
    <cellStyle name="Normal 3 4 10 5 11" xfId="14211"/>
    <cellStyle name="Normal 3 4 10 5 12" xfId="14212"/>
    <cellStyle name="Normal 3 4 10 5 13" xfId="14213"/>
    <cellStyle name="Normal 3 4 10 5 14" xfId="14214"/>
    <cellStyle name="Normal 3 4 10 5 2" xfId="14215"/>
    <cellStyle name="Normal 3 4 10 5 3" xfId="14216"/>
    <cellStyle name="Normal 3 4 10 5 4" xfId="14217"/>
    <cellStyle name="Normal 3 4 10 5 5" xfId="14218"/>
    <cellStyle name="Normal 3 4 10 5 6" xfId="14219"/>
    <cellStyle name="Normal 3 4 10 5 7" xfId="14220"/>
    <cellStyle name="Normal 3 4 10 5 8" xfId="14221"/>
    <cellStyle name="Normal 3 4 10 5 9" xfId="14222"/>
    <cellStyle name="Normal 3 4 10 6" xfId="14223"/>
    <cellStyle name="Normal 3 4 10 6 10" xfId="14224"/>
    <cellStyle name="Normal 3 4 10 6 11" xfId="14225"/>
    <cellStyle name="Normal 3 4 10 6 12" xfId="14226"/>
    <cellStyle name="Normal 3 4 10 6 13" xfId="14227"/>
    <cellStyle name="Normal 3 4 10 6 14" xfId="14228"/>
    <cellStyle name="Normal 3 4 10 6 2" xfId="14229"/>
    <cellStyle name="Normal 3 4 10 6 3" xfId="14230"/>
    <cellStyle name="Normal 3 4 10 6 4" xfId="14231"/>
    <cellStyle name="Normal 3 4 10 6 5" xfId="14232"/>
    <cellStyle name="Normal 3 4 10 6 6" xfId="14233"/>
    <cellStyle name="Normal 3 4 10 6 7" xfId="14234"/>
    <cellStyle name="Normal 3 4 10 6 8" xfId="14235"/>
    <cellStyle name="Normal 3 4 10 6 9" xfId="14236"/>
    <cellStyle name="Normal 3 4 10 7" xfId="14237"/>
    <cellStyle name="Normal 3 4 10 7 10" xfId="14238"/>
    <cellStyle name="Normal 3 4 10 7 11" xfId="14239"/>
    <cellStyle name="Normal 3 4 10 7 12" xfId="14240"/>
    <cellStyle name="Normal 3 4 10 7 13" xfId="14241"/>
    <cellStyle name="Normal 3 4 10 7 14" xfId="14242"/>
    <cellStyle name="Normal 3 4 10 7 2" xfId="14243"/>
    <cellStyle name="Normal 3 4 10 7 3" xfId="14244"/>
    <cellStyle name="Normal 3 4 10 7 4" xfId="14245"/>
    <cellStyle name="Normal 3 4 10 7 5" xfId="14246"/>
    <cellStyle name="Normal 3 4 10 7 6" xfId="14247"/>
    <cellStyle name="Normal 3 4 10 7 7" xfId="14248"/>
    <cellStyle name="Normal 3 4 10 7 8" xfId="14249"/>
    <cellStyle name="Normal 3 4 10 7 9" xfId="14250"/>
    <cellStyle name="Normal 3 4 10 8" xfId="14251"/>
    <cellStyle name="Normal 3 4 10 8 10" xfId="14252"/>
    <cellStyle name="Normal 3 4 10 8 11" xfId="14253"/>
    <cellStyle name="Normal 3 4 10 8 12" xfId="14254"/>
    <cellStyle name="Normal 3 4 10 8 13" xfId="14255"/>
    <cellStyle name="Normal 3 4 10 8 14" xfId="14256"/>
    <cellStyle name="Normal 3 4 10 8 2" xfId="14257"/>
    <cellStyle name="Normal 3 4 10 8 3" xfId="14258"/>
    <cellStyle name="Normal 3 4 10 8 4" xfId="14259"/>
    <cellStyle name="Normal 3 4 10 8 5" xfId="14260"/>
    <cellStyle name="Normal 3 4 10 8 6" xfId="14261"/>
    <cellStyle name="Normal 3 4 10 8 7" xfId="14262"/>
    <cellStyle name="Normal 3 4 10 8 8" xfId="14263"/>
    <cellStyle name="Normal 3 4 10 8 9" xfId="14264"/>
    <cellStyle name="Normal 3 4 10 9" xfId="14265"/>
    <cellStyle name="Normal 3 4 10 9 10" xfId="14266"/>
    <cellStyle name="Normal 3 4 10 9 11" xfId="14267"/>
    <cellStyle name="Normal 3 4 10 9 12" xfId="14268"/>
    <cellStyle name="Normal 3 4 10 9 13" xfId="14269"/>
    <cellStyle name="Normal 3 4 10 9 14" xfId="14270"/>
    <cellStyle name="Normal 3 4 10 9 2" xfId="14271"/>
    <cellStyle name="Normal 3 4 10 9 3" xfId="14272"/>
    <cellStyle name="Normal 3 4 10 9 4" xfId="14273"/>
    <cellStyle name="Normal 3 4 10 9 5" xfId="14274"/>
    <cellStyle name="Normal 3 4 10 9 6" xfId="14275"/>
    <cellStyle name="Normal 3 4 10 9 7" xfId="14276"/>
    <cellStyle name="Normal 3 4 10 9 8" xfId="14277"/>
    <cellStyle name="Normal 3 4 10 9 9" xfId="14278"/>
    <cellStyle name="Normal 3 4 11" xfId="14279"/>
    <cellStyle name="Normal 3 4 11 10" xfId="14280"/>
    <cellStyle name="Normal 3 4 11 10 10" xfId="14281"/>
    <cellStyle name="Normal 3 4 11 10 11" xfId="14282"/>
    <cellStyle name="Normal 3 4 11 10 12" xfId="14283"/>
    <cellStyle name="Normal 3 4 11 10 13" xfId="14284"/>
    <cellStyle name="Normal 3 4 11 10 14" xfId="14285"/>
    <cellStyle name="Normal 3 4 11 10 2" xfId="14286"/>
    <cellStyle name="Normal 3 4 11 10 3" xfId="14287"/>
    <cellStyle name="Normal 3 4 11 10 4" xfId="14288"/>
    <cellStyle name="Normal 3 4 11 10 5" xfId="14289"/>
    <cellStyle name="Normal 3 4 11 10 6" xfId="14290"/>
    <cellStyle name="Normal 3 4 11 10 7" xfId="14291"/>
    <cellStyle name="Normal 3 4 11 10 8" xfId="14292"/>
    <cellStyle name="Normal 3 4 11 10 9" xfId="14293"/>
    <cellStyle name="Normal 3 4 11 11" xfId="14294"/>
    <cellStyle name="Normal 3 4 11 12" xfId="14295"/>
    <cellStyle name="Normal 3 4 11 13" xfId="14296"/>
    <cellStyle name="Normal 3 4 11 14" xfId="14297"/>
    <cellStyle name="Normal 3 4 11 15" xfId="14298"/>
    <cellStyle name="Normal 3 4 11 16" xfId="14299"/>
    <cellStyle name="Normal 3 4 11 17" xfId="14300"/>
    <cellStyle name="Normal 3 4 11 18" xfId="14301"/>
    <cellStyle name="Normal 3 4 11 19" xfId="14302"/>
    <cellStyle name="Normal 3 4 11 2" xfId="14303"/>
    <cellStyle name="Normal 3 4 11 2 10" xfId="14304"/>
    <cellStyle name="Normal 3 4 11 2 11" xfId="14305"/>
    <cellStyle name="Normal 3 4 11 2 12" xfId="14306"/>
    <cellStyle name="Normal 3 4 11 2 13" xfId="14307"/>
    <cellStyle name="Normal 3 4 11 2 14" xfId="14308"/>
    <cellStyle name="Normal 3 4 11 2 15" xfId="14309"/>
    <cellStyle name="Normal 3 4 11 2 2" xfId="14310"/>
    <cellStyle name="Normal 3 4 11 2 2 10" xfId="14311"/>
    <cellStyle name="Normal 3 4 11 2 2 11" xfId="14312"/>
    <cellStyle name="Normal 3 4 11 2 2 12" xfId="14313"/>
    <cellStyle name="Normal 3 4 11 2 2 13" xfId="14314"/>
    <cellStyle name="Normal 3 4 11 2 2 14" xfId="14315"/>
    <cellStyle name="Normal 3 4 11 2 2 2" xfId="14316"/>
    <cellStyle name="Normal 3 4 11 2 2 3" xfId="14317"/>
    <cellStyle name="Normal 3 4 11 2 2 4" xfId="14318"/>
    <cellStyle name="Normal 3 4 11 2 2 5" xfId="14319"/>
    <cellStyle name="Normal 3 4 11 2 2 6" xfId="14320"/>
    <cellStyle name="Normal 3 4 11 2 2 7" xfId="14321"/>
    <cellStyle name="Normal 3 4 11 2 2 8" xfId="14322"/>
    <cellStyle name="Normal 3 4 11 2 2 9" xfId="14323"/>
    <cellStyle name="Normal 3 4 11 2 3" xfId="14324"/>
    <cellStyle name="Normal 3 4 11 2 4" xfId="14325"/>
    <cellStyle name="Normal 3 4 11 2 5" xfId="14326"/>
    <cellStyle name="Normal 3 4 11 2 6" xfId="14327"/>
    <cellStyle name="Normal 3 4 11 2 7" xfId="14328"/>
    <cellStyle name="Normal 3 4 11 2 8" xfId="14329"/>
    <cellStyle name="Normal 3 4 11 2 9" xfId="14330"/>
    <cellStyle name="Normal 3 4 11 20" xfId="14331"/>
    <cellStyle name="Normal 3 4 11 21" xfId="14332"/>
    <cellStyle name="Normal 3 4 11 22" xfId="14333"/>
    <cellStyle name="Normal 3 4 11 23" xfId="14334"/>
    <cellStyle name="Normal 3 4 11 3" xfId="14335"/>
    <cellStyle name="Normal 3 4 11 3 10" xfId="14336"/>
    <cellStyle name="Normal 3 4 11 3 11" xfId="14337"/>
    <cellStyle name="Normal 3 4 11 3 12" xfId="14338"/>
    <cellStyle name="Normal 3 4 11 3 13" xfId="14339"/>
    <cellStyle name="Normal 3 4 11 3 14" xfId="14340"/>
    <cellStyle name="Normal 3 4 11 3 15" xfId="14341"/>
    <cellStyle name="Normal 3 4 11 3 2" xfId="14342"/>
    <cellStyle name="Normal 3 4 11 3 2 10" xfId="14343"/>
    <cellStyle name="Normal 3 4 11 3 2 11" xfId="14344"/>
    <cellStyle name="Normal 3 4 11 3 2 12" xfId="14345"/>
    <cellStyle name="Normal 3 4 11 3 2 13" xfId="14346"/>
    <cellStyle name="Normal 3 4 11 3 2 14" xfId="14347"/>
    <cellStyle name="Normal 3 4 11 3 2 2" xfId="14348"/>
    <cellStyle name="Normal 3 4 11 3 2 3" xfId="14349"/>
    <cellStyle name="Normal 3 4 11 3 2 4" xfId="14350"/>
    <cellStyle name="Normal 3 4 11 3 2 5" xfId="14351"/>
    <cellStyle name="Normal 3 4 11 3 2 6" xfId="14352"/>
    <cellStyle name="Normal 3 4 11 3 2 7" xfId="14353"/>
    <cellStyle name="Normal 3 4 11 3 2 8" xfId="14354"/>
    <cellStyle name="Normal 3 4 11 3 2 9" xfId="14355"/>
    <cellStyle name="Normal 3 4 11 3 3" xfId="14356"/>
    <cellStyle name="Normal 3 4 11 3 4" xfId="14357"/>
    <cellStyle name="Normal 3 4 11 3 5" xfId="14358"/>
    <cellStyle name="Normal 3 4 11 3 6" xfId="14359"/>
    <cellStyle name="Normal 3 4 11 3 7" xfId="14360"/>
    <cellStyle name="Normal 3 4 11 3 8" xfId="14361"/>
    <cellStyle name="Normal 3 4 11 3 9" xfId="14362"/>
    <cellStyle name="Normal 3 4 11 4" xfId="14363"/>
    <cellStyle name="Normal 3 4 11 4 10" xfId="14364"/>
    <cellStyle name="Normal 3 4 11 4 11" xfId="14365"/>
    <cellStyle name="Normal 3 4 11 4 12" xfId="14366"/>
    <cellStyle name="Normal 3 4 11 4 13" xfId="14367"/>
    <cellStyle name="Normal 3 4 11 4 14" xfId="14368"/>
    <cellStyle name="Normal 3 4 11 4 15" xfId="14369"/>
    <cellStyle name="Normal 3 4 11 4 2" xfId="14370"/>
    <cellStyle name="Normal 3 4 11 4 2 10" xfId="14371"/>
    <cellStyle name="Normal 3 4 11 4 2 11" xfId="14372"/>
    <cellStyle name="Normal 3 4 11 4 2 12" xfId="14373"/>
    <cellStyle name="Normal 3 4 11 4 2 13" xfId="14374"/>
    <cellStyle name="Normal 3 4 11 4 2 14" xfId="14375"/>
    <cellStyle name="Normal 3 4 11 4 2 2" xfId="14376"/>
    <cellStyle name="Normal 3 4 11 4 2 3" xfId="14377"/>
    <cellStyle name="Normal 3 4 11 4 2 4" xfId="14378"/>
    <cellStyle name="Normal 3 4 11 4 2 5" xfId="14379"/>
    <cellStyle name="Normal 3 4 11 4 2 6" xfId="14380"/>
    <cellStyle name="Normal 3 4 11 4 2 7" xfId="14381"/>
    <cellStyle name="Normal 3 4 11 4 2 8" xfId="14382"/>
    <cellStyle name="Normal 3 4 11 4 2 9" xfId="14383"/>
    <cellStyle name="Normal 3 4 11 4 3" xfId="14384"/>
    <cellStyle name="Normal 3 4 11 4 4" xfId="14385"/>
    <cellStyle name="Normal 3 4 11 4 5" xfId="14386"/>
    <cellStyle name="Normal 3 4 11 4 6" xfId="14387"/>
    <cellStyle name="Normal 3 4 11 4 7" xfId="14388"/>
    <cellStyle name="Normal 3 4 11 4 8" xfId="14389"/>
    <cellStyle name="Normal 3 4 11 4 9" xfId="14390"/>
    <cellStyle name="Normal 3 4 11 5" xfId="14391"/>
    <cellStyle name="Normal 3 4 11 5 10" xfId="14392"/>
    <cellStyle name="Normal 3 4 11 5 11" xfId="14393"/>
    <cellStyle name="Normal 3 4 11 5 12" xfId="14394"/>
    <cellStyle name="Normal 3 4 11 5 13" xfId="14395"/>
    <cellStyle name="Normal 3 4 11 5 14" xfId="14396"/>
    <cellStyle name="Normal 3 4 11 5 2" xfId="14397"/>
    <cellStyle name="Normal 3 4 11 5 3" xfId="14398"/>
    <cellStyle name="Normal 3 4 11 5 4" xfId="14399"/>
    <cellStyle name="Normal 3 4 11 5 5" xfId="14400"/>
    <cellStyle name="Normal 3 4 11 5 6" xfId="14401"/>
    <cellStyle name="Normal 3 4 11 5 7" xfId="14402"/>
    <cellStyle name="Normal 3 4 11 5 8" xfId="14403"/>
    <cellStyle name="Normal 3 4 11 5 9" xfId="14404"/>
    <cellStyle name="Normal 3 4 11 6" xfId="14405"/>
    <cellStyle name="Normal 3 4 11 6 10" xfId="14406"/>
    <cellStyle name="Normal 3 4 11 6 11" xfId="14407"/>
    <cellStyle name="Normal 3 4 11 6 12" xfId="14408"/>
    <cellStyle name="Normal 3 4 11 6 13" xfId="14409"/>
    <cellStyle name="Normal 3 4 11 6 14" xfId="14410"/>
    <cellStyle name="Normal 3 4 11 6 2" xfId="14411"/>
    <cellStyle name="Normal 3 4 11 6 3" xfId="14412"/>
    <cellStyle name="Normal 3 4 11 6 4" xfId="14413"/>
    <cellStyle name="Normal 3 4 11 6 5" xfId="14414"/>
    <cellStyle name="Normal 3 4 11 6 6" xfId="14415"/>
    <cellStyle name="Normal 3 4 11 6 7" xfId="14416"/>
    <cellStyle name="Normal 3 4 11 6 8" xfId="14417"/>
    <cellStyle name="Normal 3 4 11 6 9" xfId="14418"/>
    <cellStyle name="Normal 3 4 11 7" xfId="14419"/>
    <cellStyle name="Normal 3 4 11 7 10" xfId="14420"/>
    <cellStyle name="Normal 3 4 11 7 11" xfId="14421"/>
    <cellStyle name="Normal 3 4 11 7 12" xfId="14422"/>
    <cellStyle name="Normal 3 4 11 7 13" xfId="14423"/>
    <cellStyle name="Normal 3 4 11 7 14" xfId="14424"/>
    <cellStyle name="Normal 3 4 11 7 2" xfId="14425"/>
    <cellStyle name="Normal 3 4 11 7 3" xfId="14426"/>
    <cellStyle name="Normal 3 4 11 7 4" xfId="14427"/>
    <cellStyle name="Normal 3 4 11 7 5" xfId="14428"/>
    <cellStyle name="Normal 3 4 11 7 6" xfId="14429"/>
    <cellStyle name="Normal 3 4 11 7 7" xfId="14430"/>
    <cellStyle name="Normal 3 4 11 7 8" xfId="14431"/>
    <cellStyle name="Normal 3 4 11 7 9" xfId="14432"/>
    <cellStyle name="Normal 3 4 11 8" xfId="14433"/>
    <cellStyle name="Normal 3 4 11 8 10" xfId="14434"/>
    <cellStyle name="Normal 3 4 11 8 11" xfId="14435"/>
    <cellStyle name="Normal 3 4 11 8 12" xfId="14436"/>
    <cellStyle name="Normal 3 4 11 8 13" xfId="14437"/>
    <cellStyle name="Normal 3 4 11 8 14" xfId="14438"/>
    <cellStyle name="Normal 3 4 11 8 2" xfId="14439"/>
    <cellStyle name="Normal 3 4 11 8 3" xfId="14440"/>
    <cellStyle name="Normal 3 4 11 8 4" xfId="14441"/>
    <cellStyle name="Normal 3 4 11 8 5" xfId="14442"/>
    <cellStyle name="Normal 3 4 11 8 6" xfId="14443"/>
    <cellStyle name="Normal 3 4 11 8 7" xfId="14444"/>
    <cellStyle name="Normal 3 4 11 8 8" xfId="14445"/>
    <cellStyle name="Normal 3 4 11 8 9" xfId="14446"/>
    <cellStyle name="Normal 3 4 11 9" xfId="14447"/>
    <cellStyle name="Normal 3 4 11 9 10" xfId="14448"/>
    <cellStyle name="Normal 3 4 11 9 11" xfId="14449"/>
    <cellStyle name="Normal 3 4 11 9 12" xfId="14450"/>
    <cellStyle name="Normal 3 4 11 9 13" xfId="14451"/>
    <cellStyle name="Normal 3 4 11 9 14" xfId="14452"/>
    <cellStyle name="Normal 3 4 11 9 2" xfId="14453"/>
    <cellStyle name="Normal 3 4 11 9 3" xfId="14454"/>
    <cellStyle name="Normal 3 4 11 9 4" xfId="14455"/>
    <cellStyle name="Normal 3 4 11 9 5" xfId="14456"/>
    <cellStyle name="Normal 3 4 11 9 6" xfId="14457"/>
    <cellStyle name="Normal 3 4 11 9 7" xfId="14458"/>
    <cellStyle name="Normal 3 4 11 9 8" xfId="14459"/>
    <cellStyle name="Normal 3 4 11 9 9" xfId="14460"/>
    <cellStyle name="Normal 3 4 12" xfId="14461"/>
    <cellStyle name="Normal 3 4 12 10" xfId="14462"/>
    <cellStyle name="Normal 3 4 12 10 10" xfId="14463"/>
    <cellStyle name="Normal 3 4 12 10 11" xfId="14464"/>
    <cellStyle name="Normal 3 4 12 10 12" xfId="14465"/>
    <cellStyle name="Normal 3 4 12 10 13" xfId="14466"/>
    <cellStyle name="Normal 3 4 12 10 14" xfId="14467"/>
    <cellStyle name="Normal 3 4 12 10 2" xfId="14468"/>
    <cellStyle name="Normal 3 4 12 10 3" xfId="14469"/>
    <cellStyle name="Normal 3 4 12 10 4" xfId="14470"/>
    <cellStyle name="Normal 3 4 12 10 5" xfId="14471"/>
    <cellStyle name="Normal 3 4 12 10 6" xfId="14472"/>
    <cellStyle name="Normal 3 4 12 10 7" xfId="14473"/>
    <cellStyle name="Normal 3 4 12 10 8" xfId="14474"/>
    <cellStyle name="Normal 3 4 12 10 9" xfId="14475"/>
    <cellStyle name="Normal 3 4 12 11" xfId="14476"/>
    <cellStyle name="Normal 3 4 12 12" xfId="14477"/>
    <cellStyle name="Normal 3 4 12 13" xfId="14478"/>
    <cellStyle name="Normal 3 4 12 14" xfId="14479"/>
    <cellStyle name="Normal 3 4 12 15" xfId="14480"/>
    <cellStyle name="Normal 3 4 12 16" xfId="14481"/>
    <cellStyle name="Normal 3 4 12 17" xfId="14482"/>
    <cellStyle name="Normal 3 4 12 18" xfId="14483"/>
    <cellStyle name="Normal 3 4 12 19" xfId="14484"/>
    <cellStyle name="Normal 3 4 12 2" xfId="14485"/>
    <cellStyle name="Normal 3 4 12 2 10" xfId="14486"/>
    <cellStyle name="Normal 3 4 12 2 11" xfId="14487"/>
    <cellStyle name="Normal 3 4 12 2 12" xfId="14488"/>
    <cellStyle name="Normal 3 4 12 2 13" xfId="14489"/>
    <cellStyle name="Normal 3 4 12 2 14" xfId="14490"/>
    <cellStyle name="Normal 3 4 12 2 15" xfId="14491"/>
    <cellStyle name="Normal 3 4 12 2 2" xfId="14492"/>
    <cellStyle name="Normal 3 4 12 2 2 10" xfId="14493"/>
    <cellStyle name="Normal 3 4 12 2 2 11" xfId="14494"/>
    <cellStyle name="Normal 3 4 12 2 2 12" xfId="14495"/>
    <cellStyle name="Normal 3 4 12 2 2 13" xfId="14496"/>
    <cellStyle name="Normal 3 4 12 2 2 14" xfId="14497"/>
    <cellStyle name="Normal 3 4 12 2 2 2" xfId="14498"/>
    <cellStyle name="Normal 3 4 12 2 2 3" xfId="14499"/>
    <cellStyle name="Normal 3 4 12 2 2 4" xfId="14500"/>
    <cellStyle name="Normal 3 4 12 2 2 5" xfId="14501"/>
    <cellStyle name="Normal 3 4 12 2 2 6" xfId="14502"/>
    <cellStyle name="Normal 3 4 12 2 2 7" xfId="14503"/>
    <cellStyle name="Normal 3 4 12 2 2 8" xfId="14504"/>
    <cellStyle name="Normal 3 4 12 2 2 9" xfId="14505"/>
    <cellStyle name="Normal 3 4 12 2 3" xfId="14506"/>
    <cellStyle name="Normal 3 4 12 2 4" xfId="14507"/>
    <cellStyle name="Normal 3 4 12 2 5" xfId="14508"/>
    <cellStyle name="Normal 3 4 12 2 6" xfId="14509"/>
    <cellStyle name="Normal 3 4 12 2 7" xfId="14510"/>
    <cellStyle name="Normal 3 4 12 2 8" xfId="14511"/>
    <cellStyle name="Normal 3 4 12 2 9" xfId="14512"/>
    <cellStyle name="Normal 3 4 12 20" xfId="14513"/>
    <cellStyle name="Normal 3 4 12 21" xfId="14514"/>
    <cellStyle name="Normal 3 4 12 22" xfId="14515"/>
    <cellStyle name="Normal 3 4 12 23" xfId="14516"/>
    <cellStyle name="Normal 3 4 12 3" xfId="14517"/>
    <cellStyle name="Normal 3 4 12 3 10" xfId="14518"/>
    <cellStyle name="Normal 3 4 12 3 11" xfId="14519"/>
    <cellStyle name="Normal 3 4 12 3 12" xfId="14520"/>
    <cellStyle name="Normal 3 4 12 3 13" xfId="14521"/>
    <cellStyle name="Normal 3 4 12 3 14" xfId="14522"/>
    <cellStyle name="Normal 3 4 12 3 15" xfId="14523"/>
    <cellStyle name="Normal 3 4 12 3 2" xfId="14524"/>
    <cellStyle name="Normal 3 4 12 3 2 10" xfId="14525"/>
    <cellStyle name="Normal 3 4 12 3 2 11" xfId="14526"/>
    <cellStyle name="Normal 3 4 12 3 2 12" xfId="14527"/>
    <cellStyle name="Normal 3 4 12 3 2 13" xfId="14528"/>
    <cellStyle name="Normal 3 4 12 3 2 14" xfId="14529"/>
    <cellStyle name="Normal 3 4 12 3 2 2" xfId="14530"/>
    <cellStyle name="Normal 3 4 12 3 2 3" xfId="14531"/>
    <cellStyle name="Normal 3 4 12 3 2 4" xfId="14532"/>
    <cellStyle name="Normal 3 4 12 3 2 5" xfId="14533"/>
    <cellStyle name="Normal 3 4 12 3 2 6" xfId="14534"/>
    <cellStyle name="Normal 3 4 12 3 2 7" xfId="14535"/>
    <cellStyle name="Normal 3 4 12 3 2 8" xfId="14536"/>
    <cellStyle name="Normal 3 4 12 3 2 9" xfId="14537"/>
    <cellStyle name="Normal 3 4 12 3 3" xfId="14538"/>
    <cellStyle name="Normal 3 4 12 3 4" xfId="14539"/>
    <cellStyle name="Normal 3 4 12 3 5" xfId="14540"/>
    <cellStyle name="Normal 3 4 12 3 6" xfId="14541"/>
    <cellStyle name="Normal 3 4 12 3 7" xfId="14542"/>
    <cellStyle name="Normal 3 4 12 3 8" xfId="14543"/>
    <cellStyle name="Normal 3 4 12 3 9" xfId="14544"/>
    <cellStyle name="Normal 3 4 12 4" xfId="14545"/>
    <cellStyle name="Normal 3 4 12 4 10" xfId="14546"/>
    <cellStyle name="Normal 3 4 12 4 11" xfId="14547"/>
    <cellStyle name="Normal 3 4 12 4 12" xfId="14548"/>
    <cellStyle name="Normal 3 4 12 4 13" xfId="14549"/>
    <cellStyle name="Normal 3 4 12 4 14" xfId="14550"/>
    <cellStyle name="Normal 3 4 12 4 15" xfId="14551"/>
    <cellStyle name="Normal 3 4 12 4 2" xfId="14552"/>
    <cellStyle name="Normal 3 4 12 4 2 10" xfId="14553"/>
    <cellStyle name="Normal 3 4 12 4 2 11" xfId="14554"/>
    <cellStyle name="Normal 3 4 12 4 2 12" xfId="14555"/>
    <cellStyle name="Normal 3 4 12 4 2 13" xfId="14556"/>
    <cellStyle name="Normal 3 4 12 4 2 14" xfId="14557"/>
    <cellStyle name="Normal 3 4 12 4 2 2" xfId="14558"/>
    <cellStyle name="Normal 3 4 12 4 2 3" xfId="14559"/>
    <cellStyle name="Normal 3 4 12 4 2 4" xfId="14560"/>
    <cellStyle name="Normal 3 4 12 4 2 5" xfId="14561"/>
    <cellStyle name="Normal 3 4 12 4 2 6" xfId="14562"/>
    <cellStyle name="Normal 3 4 12 4 2 7" xfId="14563"/>
    <cellStyle name="Normal 3 4 12 4 2 8" xfId="14564"/>
    <cellStyle name="Normal 3 4 12 4 2 9" xfId="14565"/>
    <cellStyle name="Normal 3 4 12 4 3" xfId="14566"/>
    <cellStyle name="Normal 3 4 12 4 4" xfId="14567"/>
    <cellStyle name="Normal 3 4 12 4 5" xfId="14568"/>
    <cellStyle name="Normal 3 4 12 4 6" xfId="14569"/>
    <cellStyle name="Normal 3 4 12 4 7" xfId="14570"/>
    <cellStyle name="Normal 3 4 12 4 8" xfId="14571"/>
    <cellStyle name="Normal 3 4 12 4 9" xfId="14572"/>
    <cellStyle name="Normal 3 4 12 5" xfId="14573"/>
    <cellStyle name="Normal 3 4 12 5 10" xfId="14574"/>
    <cellStyle name="Normal 3 4 12 5 11" xfId="14575"/>
    <cellStyle name="Normal 3 4 12 5 12" xfId="14576"/>
    <cellStyle name="Normal 3 4 12 5 13" xfId="14577"/>
    <cellStyle name="Normal 3 4 12 5 14" xfId="14578"/>
    <cellStyle name="Normal 3 4 12 5 2" xfId="14579"/>
    <cellStyle name="Normal 3 4 12 5 3" xfId="14580"/>
    <cellStyle name="Normal 3 4 12 5 4" xfId="14581"/>
    <cellStyle name="Normal 3 4 12 5 5" xfId="14582"/>
    <cellStyle name="Normal 3 4 12 5 6" xfId="14583"/>
    <cellStyle name="Normal 3 4 12 5 7" xfId="14584"/>
    <cellStyle name="Normal 3 4 12 5 8" xfId="14585"/>
    <cellStyle name="Normal 3 4 12 5 9" xfId="14586"/>
    <cellStyle name="Normal 3 4 12 6" xfId="14587"/>
    <cellStyle name="Normal 3 4 12 6 10" xfId="14588"/>
    <cellStyle name="Normal 3 4 12 6 11" xfId="14589"/>
    <cellStyle name="Normal 3 4 12 6 12" xfId="14590"/>
    <cellStyle name="Normal 3 4 12 6 13" xfId="14591"/>
    <cellStyle name="Normal 3 4 12 6 14" xfId="14592"/>
    <cellStyle name="Normal 3 4 12 6 2" xfId="14593"/>
    <cellStyle name="Normal 3 4 12 6 3" xfId="14594"/>
    <cellStyle name="Normal 3 4 12 6 4" xfId="14595"/>
    <cellStyle name="Normal 3 4 12 6 5" xfId="14596"/>
    <cellStyle name="Normal 3 4 12 6 6" xfId="14597"/>
    <cellStyle name="Normal 3 4 12 6 7" xfId="14598"/>
    <cellStyle name="Normal 3 4 12 6 8" xfId="14599"/>
    <cellStyle name="Normal 3 4 12 6 9" xfId="14600"/>
    <cellStyle name="Normal 3 4 12 7" xfId="14601"/>
    <cellStyle name="Normal 3 4 12 7 10" xfId="14602"/>
    <cellStyle name="Normal 3 4 12 7 11" xfId="14603"/>
    <cellStyle name="Normal 3 4 12 7 12" xfId="14604"/>
    <cellStyle name="Normal 3 4 12 7 13" xfId="14605"/>
    <cellStyle name="Normal 3 4 12 7 14" xfId="14606"/>
    <cellStyle name="Normal 3 4 12 7 2" xfId="14607"/>
    <cellStyle name="Normal 3 4 12 7 3" xfId="14608"/>
    <cellStyle name="Normal 3 4 12 7 4" xfId="14609"/>
    <cellStyle name="Normal 3 4 12 7 5" xfId="14610"/>
    <cellStyle name="Normal 3 4 12 7 6" xfId="14611"/>
    <cellStyle name="Normal 3 4 12 7 7" xfId="14612"/>
    <cellStyle name="Normal 3 4 12 7 8" xfId="14613"/>
    <cellStyle name="Normal 3 4 12 7 9" xfId="14614"/>
    <cellStyle name="Normal 3 4 12 8" xfId="14615"/>
    <cellStyle name="Normal 3 4 12 8 10" xfId="14616"/>
    <cellStyle name="Normal 3 4 12 8 11" xfId="14617"/>
    <cellStyle name="Normal 3 4 12 8 12" xfId="14618"/>
    <cellStyle name="Normal 3 4 12 8 13" xfId="14619"/>
    <cellStyle name="Normal 3 4 12 8 14" xfId="14620"/>
    <cellStyle name="Normal 3 4 12 8 2" xfId="14621"/>
    <cellStyle name="Normal 3 4 12 8 3" xfId="14622"/>
    <cellStyle name="Normal 3 4 12 8 4" xfId="14623"/>
    <cellStyle name="Normal 3 4 12 8 5" xfId="14624"/>
    <cellStyle name="Normal 3 4 12 8 6" xfId="14625"/>
    <cellStyle name="Normal 3 4 12 8 7" xfId="14626"/>
    <cellStyle name="Normal 3 4 12 8 8" xfId="14627"/>
    <cellStyle name="Normal 3 4 12 8 9" xfId="14628"/>
    <cellStyle name="Normal 3 4 12 9" xfId="14629"/>
    <cellStyle name="Normal 3 4 12 9 10" xfId="14630"/>
    <cellStyle name="Normal 3 4 12 9 11" xfId="14631"/>
    <cellStyle name="Normal 3 4 12 9 12" xfId="14632"/>
    <cellStyle name="Normal 3 4 12 9 13" xfId="14633"/>
    <cellStyle name="Normal 3 4 12 9 14" xfId="14634"/>
    <cellStyle name="Normal 3 4 12 9 2" xfId="14635"/>
    <cellStyle name="Normal 3 4 12 9 3" xfId="14636"/>
    <cellStyle name="Normal 3 4 12 9 4" xfId="14637"/>
    <cellStyle name="Normal 3 4 12 9 5" xfId="14638"/>
    <cellStyle name="Normal 3 4 12 9 6" xfId="14639"/>
    <cellStyle name="Normal 3 4 12 9 7" xfId="14640"/>
    <cellStyle name="Normal 3 4 12 9 8" xfId="14641"/>
    <cellStyle name="Normal 3 4 12 9 9" xfId="14642"/>
    <cellStyle name="Normal 3 4 13" xfId="14643"/>
    <cellStyle name="Normal 3 4 13 10" xfId="14644"/>
    <cellStyle name="Normal 3 4 13 11" xfId="14645"/>
    <cellStyle name="Normal 3 4 13 12" xfId="14646"/>
    <cellStyle name="Normal 3 4 13 13" xfId="14647"/>
    <cellStyle name="Normal 3 4 13 14" xfId="14648"/>
    <cellStyle name="Normal 3 4 13 15" xfId="14649"/>
    <cellStyle name="Normal 3 4 13 2" xfId="14650"/>
    <cellStyle name="Normal 3 4 13 2 10" xfId="14651"/>
    <cellStyle name="Normal 3 4 13 2 11" xfId="14652"/>
    <cellStyle name="Normal 3 4 13 2 12" xfId="14653"/>
    <cellStyle name="Normal 3 4 13 2 13" xfId="14654"/>
    <cellStyle name="Normal 3 4 13 2 14" xfId="14655"/>
    <cellStyle name="Normal 3 4 13 2 2" xfId="14656"/>
    <cellStyle name="Normal 3 4 13 2 3" xfId="14657"/>
    <cellStyle name="Normal 3 4 13 2 4" xfId="14658"/>
    <cellStyle name="Normal 3 4 13 2 5" xfId="14659"/>
    <cellStyle name="Normal 3 4 13 2 6" xfId="14660"/>
    <cellStyle name="Normal 3 4 13 2 7" xfId="14661"/>
    <cellStyle name="Normal 3 4 13 2 8" xfId="14662"/>
    <cellStyle name="Normal 3 4 13 2 9" xfId="14663"/>
    <cellStyle name="Normal 3 4 13 3" xfId="14664"/>
    <cellStyle name="Normal 3 4 13 4" xfId="14665"/>
    <cellStyle name="Normal 3 4 13 5" xfId="14666"/>
    <cellStyle name="Normal 3 4 13 6" xfId="14667"/>
    <cellStyle name="Normal 3 4 13 7" xfId="14668"/>
    <cellStyle name="Normal 3 4 13 8" xfId="14669"/>
    <cellStyle name="Normal 3 4 13 9" xfId="14670"/>
    <cellStyle name="Normal 3 4 14" xfId="14671"/>
    <cellStyle name="Normal 3 4 14 10" xfId="14672"/>
    <cellStyle name="Normal 3 4 14 11" xfId="14673"/>
    <cellStyle name="Normal 3 4 14 12" xfId="14674"/>
    <cellStyle name="Normal 3 4 14 13" xfId="14675"/>
    <cellStyle name="Normal 3 4 14 14" xfId="14676"/>
    <cellStyle name="Normal 3 4 14 15" xfId="14677"/>
    <cellStyle name="Normal 3 4 14 2" xfId="14678"/>
    <cellStyle name="Normal 3 4 14 2 10" xfId="14679"/>
    <cellStyle name="Normal 3 4 14 2 11" xfId="14680"/>
    <cellStyle name="Normal 3 4 14 2 12" xfId="14681"/>
    <cellStyle name="Normal 3 4 14 2 13" xfId="14682"/>
    <cellStyle name="Normal 3 4 14 2 14" xfId="14683"/>
    <cellStyle name="Normal 3 4 14 2 2" xfId="14684"/>
    <cellStyle name="Normal 3 4 14 2 3" xfId="14685"/>
    <cellStyle name="Normal 3 4 14 2 4" xfId="14686"/>
    <cellStyle name="Normal 3 4 14 2 5" xfId="14687"/>
    <cellStyle name="Normal 3 4 14 2 6" xfId="14688"/>
    <cellStyle name="Normal 3 4 14 2 7" xfId="14689"/>
    <cellStyle name="Normal 3 4 14 2 8" xfId="14690"/>
    <cellStyle name="Normal 3 4 14 2 9" xfId="14691"/>
    <cellStyle name="Normal 3 4 14 3" xfId="14692"/>
    <cellStyle name="Normal 3 4 14 4" xfId="14693"/>
    <cellStyle name="Normal 3 4 14 5" xfId="14694"/>
    <cellStyle name="Normal 3 4 14 6" xfId="14695"/>
    <cellStyle name="Normal 3 4 14 7" xfId="14696"/>
    <cellStyle name="Normal 3 4 14 8" xfId="14697"/>
    <cellStyle name="Normal 3 4 14 9" xfId="14698"/>
    <cellStyle name="Normal 3 4 15" xfId="14699"/>
    <cellStyle name="Normal 3 4 15 10" xfId="14700"/>
    <cellStyle name="Normal 3 4 15 11" xfId="14701"/>
    <cellStyle name="Normal 3 4 15 12" xfId="14702"/>
    <cellStyle name="Normal 3 4 15 13" xfId="14703"/>
    <cellStyle name="Normal 3 4 15 14" xfId="14704"/>
    <cellStyle name="Normal 3 4 15 15" xfId="14705"/>
    <cellStyle name="Normal 3 4 15 2" xfId="14706"/>
    <cellStyle name="Normal 3 4 15 2 10" xfId="14707"/>
    <cellStyle name="Normal 3 4 15 2 11" xfId="14708"/>
    <cellStyle name="Normal 3 4 15 2 12" xfId="14709"/>
    <cellStyle name="Normal 3 4 15 2 13" xfId="14710"/>
    <cellStyle name="Normal 3 4 15 2 14" xfId="14711"/>
    <cellStyle name="Normal 3 4 15 2 2" xfId="14712"/>
    <cellStyle name="Normal 3 4 15 2 3" xfId="14713"/>
    <cellStyle name="Normal 3 4 15 2 4" xfId="14714"/>
    <cellStyle name="Normal 3 4 15 2 5" xfId="14715"/>
    <cellStyle name="Normal 3 4 15 2 6" xfId="14716"/>
    <cellStyle name="Normal 3 4 15 2 7" xfId="14717"/>
    <cellStyle name="Normal 3 4 15 2 8" xfId="14718"/>
    <cellStyle name="Normal 3 4 15 2 9" xfId="14719"/>
    <cellStyle name="Normal 3 4 15 3" xfId="14720"/>
    <cellStyle name="Normal 3 4 15 4" xfId="14721"/>
    <cellStyle name="Normal 3 4 15 5" xfId="14722"/>
    <cellStyle name="Normal 3 4 15 6" xfId="14723"/>
    <cellStyle name="Normal 3 4 15 7" xfId="14724"/>
    <cellStyle name="Normal 3 4 15 8" xfId="14725"/>
    <cellStyle name="Normal 3 4 15 9" xfId="14726"/>
    <cellStyle name="Normal 3 4 16" xfId="14727"/>
    <cellStyle name="Normal 3 4 16 10" xfId="14728"/>
    <cellStyle name="Normal 3 4 16 11" xfId="14729"/>
    <cellStyle name="Normal 3 4 16 12" xfId="14730"/>
    <cellStyle name="Normal 3 4 16 13" xfId="14731"/>
    <cellStyle name="Normal 3 4 16 14" xfId="14732"/>
    <cellStyle name="Normal 3 4 16 2" xfId="14733"/>
    <cellStyle name="Normal 3 4 16 3" xfId="14734"/>
    <cellStyle name="Normal 3 4 16 4" xfId="14735"/>
    <cellStyle name="Normal 3 4 16 5" xfId="14736"/>
    <cellStyle name="Normal 3 4 16 6" xfId="14737"/>
    <cellStyle name="Normal 3 4 16 7" xfId="14738"/>
    <cellStyle name="Normal 3 4 16 8" xfId="14739"/>
    <cellStyle name="Normal 3 4 16 9" xfId="14740"/>
    <cellStyle name="Normal 3 4 17" xfId="14741"/>
    <cellStyle name="Normal 3 4 17 10" xfId="14742"/>
    <cellStyle name="Normal 3 4 17 11" xfId="14743"/>
    <cellStyle name="Normal 3 4 17 12" xfId="14744"/>
    <cellStyle name="Normal 3 4 17 13" xfId="14745"/>
    <cellStyle name="Normal 3 4 17 14" xfId="14746"/>
    <cellStyle name="Normal 3 4 17 2" xfId="14747"/>
    <cellStyle name="Normal 3 4 17 3" xfId="14748"/>
    <cellStyle name="Normal 3 4 17 4" xfId="14749"/>
    <cellStyle name="Normal 3 4 17 5" xfId="14750"/>
    <cellStyle name="Normal 3 4 17 6" xfId="14751"/>
    <cellStyle name="Normal 3 4 17 7" xfId="14752"/>
    <cellStyle name="Normal 3 4 17 8" xfId="14753"/>
    <cellStyle name="Normal 3 4 17 9" xfId="14754"/>
    <cellStyle name="Normal 3 4 18" xfId="14755"/>
    <cellStyle name="Normal 3 4 18 10" xfId="14756"/>
    <cellStyle name="Normal 3 4 18 11" xfId="14757"/>
    <cellStyle name="Normal 3 4 18 12" xfId="14758"/>
    <cellStyle name="Normal 3 4 18 13" xfId="14759"/>
    <cellStyle name="Normal 3 4 18 14" xfId="14760"/>
    <cellStyle name="Normal 3 4 18 2" xfId="14761"/>
    <cellStyle name="Normal 3 4 18 3" xfId="14762"/>
    <cellStyle name="Normal 3 4 18 4" xfId="14763"/>
    <cellStyle name="Normal 3 4 18 5" xfId="14764"/>
    <cellStyle name="Normal 3 4 18 6" xfId="14765"/>
    <cellStyle name="Normal 3 4 18 7" xfId="14766"/>
    <cellStyle name="Normal 3 4 18 8" xfId="14767"/>
    <cellStyle name="Normal 3 4 18 9" xfId="14768"/>
    <cellStyle name="Normal 3 4 19" xfId="14769"/>
    <cellStyle name="Normal 3 4 19 10" xfId="14770"/>
    <cellStyle name="Normal 3 4 19 11" xfId="14771"/>
    <cellStyle name="Normal 3 4 19 12" xfId="14772"/>
    <cellStyle name="Normal 3 4 19 13" xfId="14773"/>
    <cellStyle name="Normal 3 4 19 14" xfId="14774"/>
    <cellStyle name="Normal 3 4 19 2" xfId="14775"/>
    <cellStyle name="Normal 3 4 19 3" xfId="14776"/>
    <cellStyle name="Normal 3 4 19 4" xfId="14777"/>
    <cellStyle name="Normal 3 4 19 5" xfId="14778"/>
    <cellStyle name="Normal 3 4 19 6" xfId="14779"/>
    <cellStyle name="Normal 3 4 19 7" xfId="14780"/>
    <cellStyle name="Normal 3 4 19 8" xfId="14781"/>
    <cellStyle name="Normal 3 4 19 9" xfId="14782"/>
    <cellStyle name="Normal 3 4 2" xfId="14783"/>
    <cellStyle name="Normal 3 4 2 10" xfId="14784"/>
    <cellStyle name="Normal 3 4 2 10 10" xfId="14785"/>
    <cellStyle name="Normal 3 4 2 10 11" xfId="14786"/>
    <cellStyle name="Normal 3 4 2 10 12" xfId="14787"/>
    <cellStyle name="Normal 3 4 2 10 13" xfId="14788"/>
    <cellStyle name="Normal 3 4 2 10 14" xfId="14789"/>
    <cellStyle name="Normal 3 4 2 10 2" xfId="14790"/>
    <cellStyle name="Normal 3 4 2 10 3" xfId="14791"/>
    <cellStyle name="Normal 3 4 2 10 4" xfId="14792"/>
    <cellStyle name="Normal 3 4 2 10 5" xfId="14793"/>
    <cellStyle name="Normal 3 4 2 10 6" xfId="14794"/>
    <cellStyle name="Normal 3 4 2 10 7" xfId="14795"/>
    <cellStyle name="Normal 3 4 2 10 8" xfId="14796"/>
    <cellStyle name="Normal 3 4 2 10 9" xfId="14797"/>
    <cellStyle name="Normal 3 4 2 11" xfId="14798"/>
    <cellStyle name="Normal 3 4 2 11 10" xfId="14799"/>
    <cellStyle name="Normal 3 4 2 11 11" xfId="14800"/>
    <cellStyle name="Normal 3 4 2 11 12" xfId="14801"/>
    <cellStyle name="Normal 3 4 2 11 13" xfId="14802"/>
    <cellStyle name="Normal 3 4 2 11 14" xfId="14803"/>
    <cellStyle name="Normal 3 4 2 11 2" xfId="14804"/>
    <cellStyle name="Normal 3 4 2 11 3" xfId="14805"/>
    <cellStyle name="Normal 3 4 2 11 4" xfId="14806"/>
    <cellStyle name="Normal 3 4 2 11 5" xfId="14807"/>
    <cellStyle name="Normal 3 4 2 11 6" xfId="14808"/>
    <cellStyle name="Normal 3 4 2 11 7" xfId="14809"/>
    <cellStyle name="Normal 3 4 2 11 8" xfId="14810"/>
    <cellStyle name="Normal 3 4 2 11 9" xfId="14811"/>
    <cellStyle name="Normal 3 4 2 12" xfId="14812"/>
    <cellStyle name="Normal 3 4 2 12 10" xfId="14813"/>
    <cellStyle name="Normal 3 4 2 12 11" xfId="14814"/>
    <cellStyle name="Normal 3 4 2 12 12" xfId="14815"/>
    <cellStyle name="Normal 3 4 2 12 13" xfId="14816"/>
    <cellStyle name="Normal 3 4 2 12 14" xfId="14817"/>
    <cellStyle name="Normal 3 4 2 12 2" xfId="14818"/>
    <cellStyle name="Normal 3 4 2 12 3" xfId="14819"/>
    <cellStyle name="Normal 3 4 2 12 4" xfId="14820"/>
    <cellStyle name="Normal 3 4 2 12 5" xfId="14821"/>
    <cellStyle name="Normal 3 4 2 12 6" xfId="14822"/>
    <cellStyle name="Normal 3 4 2 12 7" xfId="14823"/>
    <cellStyle name="Normal 3 4 2 12 8" xfId="14824"/>
    <cellStyle name="Normal 3 4 2 12 9" xfId="14825"/>
    <cellStyle name="Normal 3 4 2 13" xfId="14826"/>
    <cellStyle name="Normal 3 4 2 13 10" xfId="14827"/>
    <cellStyle name="Normal 3 4 2 13 11" xfId="14828"/>
    <cellStyle name="Normal 3 4 2 13 12" xfId="14829"/>
    <cellStyle name="Normal 3 4 2 13 13" xfId="14830"/>
    <cellStyle name="Normal 3 4 2 13 14" xfId="14831"/>
    <cellStyle name="Normal 3 4 2 13 2" xfId="14832"/>
    <cellStyle name="Normal 3 4 2 13 3" xfId="14833"/>
    <cellStyle name="Normal 3 4 2 13 4" xfId="14834"/>
    <cellStyle name="Normal 3 4 2 13 5" xfId="14835"/>
    <cellStyle name="Normal 3 4 2 13 6" xfId="14836"/>
    <cellStyle name="Normal 3 4 2 13 7" xfId="14837"/>
    <cellStyle name="Normal 3 4 2 13 8" xfId="14838"/>
    <cellStyle name="Normal 3 4 2 13 9" xfId="14839"/>
    <cellStyle name="Normal 3 4 2 14" xfId="14840"/>
    <cellStyle name="Normal 3 4 2 14 10" xfId="14841"/>
    <cellStyle name="Normal 3 4 2 14 11" xfId="14842"/>
    <cellStyle name="Normal 3 4 2 14 12" xfId="14843"/>
    <cellStyle name="Normal 3 4 2 14 13" xfId="14844"/>
    <cellStyle name="Normal 3 4 2 14 14" xfId="14845"/>
    <cellStyle name="Normal 3 4 2 14 2" xfId="14846"/>
    <cellStyle name="Normal 3 4 2 14 3" xfId="14847"/>
    <cellStyle name="Normal 3 4 2 14 4" xfId="14848"/>
    <cellStyle name="Normal 3 4 2 14 5" xfId="14849"/>
    <cellStyle name="Normal 3 4 2 14 6" xfId="14850"/>
    <cellStyle name="Normal 3 4 2 14 7" xfId="14851"/>
    <cellStyle name="Normal 3 4 2 14 8" xfId="14852"/>
    <cellStyle name="Normal 3 4 2 14 9" xfId="14853"/>
    <cellStyle name="Normal 3 4 2 15" xfId="14854"/>
    <cellStyle name="Normal 3 4 2 16" xfId="14855"/>
    <cellStyle name="Normal 3 4 2 17" xfId="14856"/>
    <cellStyle name="Normal 3 4 2 17 10" xfId="14857"/>
    <cellStyle name="Normal 3 4 2 17 11" xfId="14858"/>
    <cellStyle name="Normal 3 4 2 17 12" xfId="14859"/>
    <cellStyle name="Normal 3 4 2 17 13" xfId="14860"/>
    <cellStyle name="Normal 3 4 2 17 14" xfId="14861"/>
    <cellStyle name="Normal 3 4 2 17 2" xfId="14862"/>
    <cellStyle name="Normal 3 4 2 17 3" xfId="14863"/>
    <cellStyle name="Normal 3 4 2 17 4" xfId="14864"/>
    <cellStyle name="Normal 3 4 2 17 5" xfId="14865"/>
    <cellStyle name="Normal 3 4 2 17 6" xfId="14866"/>
    <cellStyle name="Normal 3 4 2 17 7" xfId="14867"/>
    <cellStyle name="Normal 3 4 2 17 8" xfId="14868"/>
    <cellStyle name="Normal 3 4 2 17 9" xfId="14869"/>
    <cellStyle name="Normal 3 4 2 18" xfId="14870"/>
    <cellStyle name="Normal 3 4 2 18 10" xfId="14871"/>
    <cellStyle name="Normal 3 4 2 18 11" xfId="14872"/>
    <cellStyle name="Normal 3 4 2 18 12" xfId="14873"/>
    <cellStyle name="Normal 3 4 2 18 13" xfId="14874"/>
    <cellStyle name="Normal 3 4 2 18 14" xfId="14875"/>
    <cellStyle name="Normal 3 4 2 18 2" xfId="14876"/>
    <cellStyle name="Normal 3 4 2 18 3" xfId="14877"/>
    <cellStyle name="Normal 3 4 2 18 4" xfId="14878"/>
    <cellStyle name="Normal 3 4 2 18 5" xfId="14879"/>
    <cellStyle name="Normal 3 4 2 18 6" xfId="14880"/>
    <cellStyle name="Normal 3 4 2 18 7" xfId="14881"/>
    <cellStyle name="Normal 3 4 2 18 8" xfId="14882"/>
    <cellStyle name="Normal 3 4 2 18 9" xfId="14883"/>
    <cellStyle name="Normal 3 4 2 2" xfId="14884"/>
    <cellStyle name="Normal 3 4 2 2 10" xfId="14885"/>
    <cellStyle name="Normal 3 4 2 2 11" xfId="14886"/>
    <cellStyle name="Normal 3 4 2 2 12" xfId="14887"/>
    <cellStyle name="Normal 3 4 2 2 13" xfId="14888"/>
    <cellStyle name="Normal 3 4 2 2 14" xfId="14889"/>
    <cellStyle name="Normal 3 4 2 2 15" xfId="14890"/>
    <cellStyle name="Normal 3 4 2 2 16" xfId="14891"/>
    <cellStyle name="Normal 3 4 2 2 17" xfId="14892"/>
    <cellStyle name="Normal 3 4 2 2 2" xfId="14893"/>
    <cellStyle name="Normal 3 4 2 2 3" xfId="14894"/>
    <cellStyle name="Normal 3 4 2 2 4" xfId="14895"/>
    <cellStyle name="Normal 3 4 2 2 5" xfId="14896"/>
    <cellStyle name="Normal 3 4 2 2 6" xfId="14897"/>
    <cellStyle name="Normal 3 4 2 2 7" xfId="14898"/>
    <cellStyle name="Normal 3 4 2 2 8" xfId="14899"/>
    <cellStyle name="Normal 3 4 2 2 9" xfId="14900"/>
    <cellStyle name="Normal 3 4 2 3" xfId="14901"/>
    <cellStyle name="Normal 3 4 2 4" xfId="14902"/>
    <cellStyle name="Normal 3 4 2 5" xfId="14903"/>
    <cellStyle name="Normal 3 4 2 6" xfId="14904"/>
    <cellStyle name="Normal 3 4 2 6 10" xfId="14905"/>
    <cellStyle name="Normal 3 4 2 6 11" xfId="14906"/>
    <cellStyle name="Normal 3 4 2 6 12" xfId="14907"/>
    <cellStyle name="Normal 3 4 2 6 13" xfId="14908"/>
    <cellStyle name="Normal 3 4 2 6 14" xfId="14909"/>
    <cellStyle name="Normal 3 4 2 6 15" xfId="14910"/>
    <cellStyle name="Normal 3 4 2 6 2" xfId="14911"/>
    <cellStyle name="Normal 3 4 2 6 2 10" xfId="14912"/>
    <cellStyle name="Normal 3 4 2 6 2 11" xfId="14913"/>
    <cellStyle name="Normal 3 4 2 6 2 12" xfId="14914"/>
    <cellStyle name="Normal 3 4 2 6 2 13" xfId="14915"/>
    <cellStyle name="Normal 3 4 2 6 2 14" xfId="14916"/>
    <cellStyle name="Normal 3 4 2 6 2 2" xfId="14917"/>
    <cellStyle name="Normal 3 4 2 6 2 3" xfId="14918"/>
    <cellStyle name="Normal 3 4 2 6 2 4" xfId="14919"/>
    <cellStyle name="Normal 3 4 2 6 2 5" xfId="14920"/>
    <cellStyle name="Normal 3 4 2 6 2 6" xfId="14921"/>
    <cellStyle name="Normal 3 4 2 6 2 7" xfId="14922"/>
    <cellStyle name="Normal 3 4 2 6 2 8" xfId="14923"/>
    <cellStyle name="Normal 3 4 2 6 2 9" xfId="14924"/>
    <cellStyle name="Normal 3 4 2 6 3" xfId="14925"/>
    <cellStyle name="Normal 3 4 2 6 4" xfId="14926"/>
    <cellStyle name="Normal 3 4 2 6 5" xfId="14927"/>
    <cellStyle name="Normal 3 4 2 6 6" xfId="14928"/>
    <cellStyle name="Normal 3 4 2 6 7" xfId="14929"/>
    <cellStyle name="Normal 3 4 2 6 8" xfId="14930"/>
    <cellStyle name="Normal 3 4 2 6 9" xfId="14931"/>
    <cellStyle name="Normal 3 4 2 7" xfId="14932"/>
    <cellStyle name="Normal 3 4 2 7 10" xfId="14933"/>
    <cellStyle name="Normal 3 4 2 7 11" xfId="14934"/>
    <cellStyle name="Normal 3 4 2 7 12" xfId="14935"/>
    <cellStyle name="Normal 3 4 2 7 13" xfId="14936"/>
    <cellStyle name="Normal 3 4 2 7 14" xfId="14937"/>
    <cellStyle name="Normal 3 4 2 7 15" xfId="14938"/>
    <cellStyle name="Normal 3 4 2 7 2" xfId="14939"/>
    <cellStyle name="Normal 3 4 2 7 2 10" xfId="14940"/>
    <cellStyle name="Normal 3 4 2 7 2 11" xfId="14941"/>
    <cellStyle name="Normal 3 4 2 7 2 12" xfId="14942"/>
    <cellStyle name="Normal 3 4 2 7 2 13" xfId="14943"/>
    <cellStyle name="Normal 3 4 2 7 2 14" xfId="14944"/>
    <cellStyle name="Normal 3 4 2 7 2 2" xfId="14945"/>
    <cellStyle name="Normal 3 4 2 7 2 3" xfId="14946"/>
    <cellStyle name="Normal 3 4 2 7 2 4" xfId="14947"/>
    <cellStyle name="Normal 3 4 2 7 2 5" xfId="14948"/>
    <cellStyle name="Normal 3 4 2 7 2 6" xfId="14949"/>
    <cellStyle name="Normal 3 4 2 7 2 7" xfId="14950"/>
    <cellStyle name="Normal 3 4 2 7 2 8" xfId="14951"/>
    <cellStyle name="Normal 3 4 2 7 2 9" xfId="14952"/>
    <cellStyle name="Normal 3 4 2 7 3" xfId="14953"/>
    <cellStyle name="Normal 3 4 2 7 4" xfId="14954"/>
    <cellStyle name="Normal 3 4 2 7 5" xfId="14955"/>
    <cellStyle name="Normal 3 4 2 7 6" xfId="14956"/>
    <cellStyle name="Normal 3 4 2 7 7" xfId="14957"/>
    <cellStyle name="Normal 3 4 2 7 8" xfId="14958"/>
    <cellStyle name="Normal 3 4 2 7 9" xfId="14959"/>
    <cellStyle name="Normal 3 4 2 8" xfId="14960"/>
    <cellStyle name="Normal 3 4 2 8 10" xfId="14961"/>
    <cellStyle name="Normal 3 4 2 8 11" xfId="14962"/>
    <cellStyle name="Normal 3 4 2 8 12" xfId="14963"/>
    <cellStyle name="Normal 3 4 2 8 13" xfId="14964"/>
    <cellStyle name="Normal 3 4 2 8 14" xfId="14965"/>
    <cellStyle name="Normal 3 4 2 8 15" xfId="14966"/>
    <cellStyle name="Normal 3 4 2 8 2" xfId="14967"/>
    <cellStyle name="Normal 3 4 2 8 2 10" xfId="14968"/>
    <cellStyle name="Normal 3 4 2 8 2 11" xfId="14969"/>
    <cellStyle name="Normal 3 4 2 8 2 12" xfId="14970"/>
    <cellStyle name="Normal 3 4 2 8 2 13" xfId="14971"/>
    <cellStyle name="Normal 3 4 2 8 2 14" xfId="14972"/>
    <cellStyle name="Normal 3 4 2 8 2 2" xfId="14973"/>
    <cellStyle name="Normal 3 4 2 8 2 3" xfId="14974"/>
    <cellStyle name="Normal 3 4 2 8 2 4" xfId="14975"/>
    <cellStyle name="Normal 3 4 2 8 2 5" xfId="14976"/>
    <cellStyle name="Normal 3 4 2 8 2 6" xfId="14977"/>
    <cellStyle name="Normal 3 4 2 8 2 7" xfId="14978"/>
    <cellStyle name="Normal 3 4 2 8 2 8" xfId="14979"/>
    <cellStyle name="Normal 3 4 2 8 2 9" xfId="14980"/>
    <cellStyle name="Normal 3 4 2 8 3" xfId="14981"/>
    <cellStyle name="Normal 3 4 2 8 4" xfId="14982"/>
    <cellStyle name="Normal 3 4 2 8 5" xfId="14983"/>
    <cellStyle name="Normal 3 4 2 8 6" xfId="14984"/>
    <cellStyle name="Normal 3 4 2 8 7" xfId="14985"/>
    <cellStyle name="Normal 3 4 2 8 8" xfId="14986"/>
    <cellStyle name="Normal 3 4 2 8 9" xfId="14987"/>
    <cellStyle name="Normal 3 4 2 9" xfId="14988"/>
    <cellStyle name="Normal 3 4 2 9 10" xfId="14989"/>
    <cellStyle name="Normal 3 4 2 9 11" xfId="14990"/>
    <cellStyle name="Normal 3 4 2 9 12" xfId="14991"/>
    <cellStyle name="Normal 3 4 2 9 13" xfId="14992"/>
    <cellStyle name="Normal 3 4 2 9 14" xfId="14993"/>
    <cellStyle name="Normal 3 4 2 9 2" xfId="14994"/>
    <cellStyle name="Normal 3 4 2 9 3" xfId="14995"/>
    <cellStyle name="Normal 3 4 2 9 4" xfId="14996"/>
    <cellStyle name="Normal 3 4 2 9 5" xfId="14997"/>
    <cellStyle name="Normal 3 4 2 9 6" xfId="14998"/>
    <cellStyle name="Normal 3 4 2 9 7" xfId="14999"/>
    <cellStyle name="Normal 3 4 2 9 8" xfId="15000"/>
    <cellStyle name="Normal 3 4 2 9 9" xfId="15001"/>
    <cellStyle name="Normal 3 4 20" xfId="15002"/>
    <cellStyle name="Normal 3 4 20 10" xfId="15003"/>
    <cellStyle name="Normal 3 4 20 11" xfId="15004"/>
    <cellStyle name="Normal 3 4 20 12" xfId="15005"/>
    <cellStyle name="Normal 3 4 20 13" xfId="15006"/>
    <cellStyle name="Normal 3 4 20 14" xfId="15007"/>
    <cellStyle name="Normal 3 4 20 2" xfId="15008"/>
    <cellStyle name="Normal 3 4 20 3" xfId="15009"/>
    <cellStyle name="Normal 3 4 20 4" xfId="15010"/>
    <cellStyle name="Normal 3 4 20 5" xfId="15011"/>
    <cellStyle name="Normal 3 4 20 6" xfId="15012"/>
    <cellStyle name="Normal 3 4 20 7" xfId="15013"/>
    <cellStyle name="Normal 3 4 20 8" xfId="15014"/>
    <cellStyle name="Normal 3 4 20 9" xfId="15015"/>
    <cellStyle name="Normal 3 4 21" xfId="15016"/>
    <cellStyle name="Normal 3 4 21 10" xfId="15017"/>
    <cellStyle name="Normal 3 4 21 11" xfId="15018"/>
    <cellStyle name="Normal 3 4 21 12" xfId="15019"/>
    <cellStyle name="Normal 3 4 21 13" xfId="15020"/>
    <cellStyle name="Normal 3 4 21 14" xfId="15021"/>
    <cellStyle name="Normal 3 4 21 2" xfId="15022"/>
    <cellStyle name="Normal 3 4 21 3" xfId="15023"/>
    <cellStyle name="Normal 3 4 21 4" xfId="15024"/>
    <cellStyle name="Normal 3 4 21 5" xfId="15025"/>
    <cellStyle name="Normal 3 4 21 6" xfId="15026"/>
    <cellStyle name="Normal 3 4 21 7" xfId="15027"/>
    <cellStyle name="Normal 3 4 21 8" xfId="15028"/>
    <cellStyle name="Normal 3 4 21 9" xfId="15029"/>
    <cellStyle name="Normal 3 4 22" xfId="15030"/>
    <cellStyle name="Normal 3 4 23" xfId="15031"/>
    <cellStyle name="Normal 3 4 24" xfId="15032"/>
    <cellStyle name="Normal 3 4 24 10" xfId="15033"/>
    <cellStyle name="Normal 3 4 24 11" xfId="15034"/>
    <cellStyle name="Normal 3 4 24 12" xfId="15035"/>
    <cellStyle name="Normal 3 4 24 13" xfId="15036"/>
    <cellStyle name="Normal 3 4 24 14" xfId="15037"/>
    <cellStyle name="Normal 3 4 24 2" xfId="15038"/>
    <cellStyle name="Normal 3 4 24 3" xfId="15039"/>
    <cellStyle name="Normal 3 4 24 4" xfId="15040"/>
    <cellStyle name="Normal 3 4 24 5" xfId="15041"/>
    <cellStyle name="Normal 3 4 24 6" xfId="15042"/>
    <cellStyle name="Normal 3 4 24 7" xfId="15043"/>
    <cellStyle name="Normal 3 4 24 8" xfId="15044"/>
    <cellStyle name="Normal 3 4 24 9" xfId="15045"/>
    <cellStyle name="Normal 3 4 25" xfId="15046"/>
    <cellStyle name="Normal 3 4 25 10" xfId="15047"/>
    <cellStyle name="Normal 3 4 25 11" xfId="15048"/>
    <cellStyle name="Normal 3 4 25 12" xfId="15049"/>
    <cellStyle name="Normal 3 4 25 13" xfId="15050"/>
    <cellStyle name="Normal 3 4 25 14" xfId="15051"/>
    <cellStyle name="Normal 3 4 25 2" xfId="15052"/>
    <cellStyle name="Normal 3 4 25 3" xfId="15053"/>
    <cellStyle name="Normal 3 4 25 4" xfId="15054"/>
    <cellStyle name="Normal 3 4 25 5" xfId="15055"/>
    <cellStyle name="Normal 3 4 25 6" xfId="15056"/>
    <cellStyle name="Normal 3 4 25 7" xfId="15057"/>
    <cellStyle name="Normal 3 4 25 8" xfId="15058"/>
    <cellStyle name="Normal 3 4 25 9" xfId="15059"/>
    <cellStyle name="Normal 3 4 3" xfId="15060"/>
    <cellStyle name="Normal 3 4 3 10" xfId="15061"/>
    <cellStyle name="Normal 3 4 3 10 10" xfId="15062"/>
    <cellStyle name="Normal 3 4 3 10 11" xfId="15063"/>
    <cellStyle name="Normal 3 4 3 10 12" xfId="15064"/>
    <cellStyle name="Normal 3 4 3 10 13" xfId="15065"/>
    <cellStyle name="Normal 3 4 3 10 14" xfId="15066"/>
    <cellStyle name="Normal 3 4 3 10 2" xfId="15067"/>
    <cellStyle name="Normal 3 4 3 10 3" xfId="15068"/>
    <cellStyle name="Normal 3 4 3 10 4" xfId="15069"/>
    <cellStyle name="Normal 3 4 3 10 5" xfId="15070"/>
    <cellStyle name="Normal 3 4 3 10 6" xfId="15071"/>
    <cellStyle name="Normal 3 4 3 10 7" xfId="15072"/>
    <cellStyle name="Normal 3 4 3 10 8" xfId="15073"/>
    <cellStyle name="Normal 3 4 3 10 9" xfId="15074"/>
    <cellStyle name="Normal 3 4 3 11" xfId="15075"/>
    <cellStyle name="Normal 3 4 3 11 10" xfId="15076"/>
    <cellStyle name="Normal 3 4 3 11 11" xfId="15077"/>
    <cellStyle name="Normal 3 4 3 11 12" xfId="15078"/>
    <cellStyle name="Normal 3 4 3 11 13" xfId="15079"/>
    <cellStyle name="Normal 3 4 3 11 14" xfId="15080"/>
    <cellStyle name="Normal 3 4 3 11 2" xfId="15081"/>
    <cellStyle name="Normal 3 4 3 11 3" xfId="15082"/>
    <cellStyle name="Normal 3 4 3 11 4" xfId="15083"/>
    <cellStyle name="Normal 3 4 3 11 5" xfId="15084"/>
    <cellStyle name="Normal 3 4 3 11 6" xfId="15085"/>
    <cellStyle name="Normal 3 4 3 11 7" xfId="15086"/>
    <cellStyle name="Normal 3 4 3 11 8" xfId="15087"/>
    <cellStyle name="Normal 3 4 3 11 9" xfId="15088"/>
    <cellStyle name="Normal 3 4 3 12" xfId="15089"/>
    <cellStyle name="Normal 3 4 3 12 10" xfId="15090"/>
    <cellStyle name="Normal 3 4 3 12 11" xfId="15091"/>
    <cellStyle name="Normal 3 4 3 12 12" xfId="15092"/>
    <cellStyle name="Normal 3 4 3 12 13" xfId="15093"/>
    <cellStyle name="Normal 3 4 3 12 14" xfId="15094"/>
    <cellStyle name="Normal 3 4 3 12 2" xfId="15095"/>
    <cellStyle name="Normal 3 4 3 12 3" xfId="15096"/>
    <cellStyle name="Normal 3 4 3 12 4" xfId="15097"/>
    <cellStyle name="Normal 3 4 3 12 5" xfId="15098"/>
    <cellStyle name="Normal 3 4 3 12 6" xfId="15099"/>
    <cellStyle name="Normal 3 4 3 12 7" xfId="15100"/>
    <cellStyle name="Normal 3 4 3 12 8" xfId="15101"/>
    <cellStyle name="Normal 3 4 3 12 9" xfId="15102"/>
    <cellStyle name="Normal 3 4 3 13" xfId="15103"/>
    <cellStyle name="Normal 3 4 3 13 10" xfId="15104"/>
    <cellStyle name="Normal 3 4 3 13 11" xfId="15105"/>
    <cellStyle name="Normal 3 4 3 13 12" xfId="15106"/>
    <cellStyle name="Normal 3 4 3 13 13" xfId="15107"/>
    <cellStyle name="Normal 3 4 3 13 14" xfId="15108"/>
    <cellStyle name="Normal 3 4 3 13 2" xfId="15109"/>
    <cellStyle name="Normal 3 4 3 13 3" xfId="15110"/>
    <cellStyle name="Normal 3 4 3 13 4" xfId="15111"/>
    <cellStyle name="Normal 3 4 3 13 5" xfId="15112"/>
    <cellStyle name="Normal 3 4 3 13 6" xfId="15113"/>
    <cellStyle name="Normal 3 4 3 13 7" xfId="15114"/>
    <cellStyle name="Normal 3 4 3 13 8" xfId="15115"/>
    <cellStyle name="Normal 3 4 3 13 9" xfId="15116"/>
    <cellStyle name="Normal 3 4 3 14" xfId="15117"/>
    <cellStyle name="Normal 3 4 3 14 10" xfId="15118"/>
    <cellStyle name="Normal 3 4 3 14 11" xfId="15119"/>
    <cellStyle name="Normal 3 4 3 14 12" xfId="15120"/>
    <cellStyle name="Normal 3 4 3 14 13" xfId="15121"/>
    <cellStyle name="Normal 3 4 3 14 14" xfId="15122"/>
    <cellStyle name="Normal 3 4 3 14 2" xfId="15123"/>
    <cellStyle name="Normal 3 4 3 14 3" xfId="15124"/>
    <cellStyle name="Normal 3 4 3 14 4" xfId="15125"/>
    <cellStyle name="Normal 3 4 3 14 5" xfId="15126"/>
    <cellStyle name="Normal 3 4 3 14 6" xfId="15127"/>
    <cellStyle name="Normal 3 4 3 14 7" xfId="15128"/>
    <cellStyle name="Normal 3 4 3 14 8" xfId="15129"/>
    <cellStyle name="Normal 3 4 3 14 9" xfId="15130"/>
    <cellStyle name="Normal 3 4 3 15" xfId="15131"/>
    <cellStyle name="Normal 3 4 3 16" xfId="15132"/>
    <cellStyle name="Normal 3 4 3 17" xfId="15133"/>
    <cellStyle name="Normal 3 4 3 18" xfId="15134"/>
    <cellStyle name="Normal 3 4 3 19" xfId="15135"/>
    <cellStyle name="Normal 3 4 3 2" xfId="15136"/>
    <cellStyle name="Normal 3 4 3 20" xfId="15137"/>
    <cellStyle name="Normal 3 4 3 21" xfId="15138"/>
    <cellStyle name="Normal 3 4 3 22" xfId="15139"/>
    <cellStyle name="Normal 3 4 3 23" xfId="15140"/>
    <cellStyle name="Normal 3 4 3 24" xfId="15141"/>
    <cellStyle name="Normal 3 4 3 25" xfId="15142"/>
    <cellStyle name="Normal 3 4 3 26" xfId="15143"/>
    <cellStyle name="Normal 3 4 3 27" xfId="15144"/>
    <cellStyle name="Normal 3 4 3 3" xfId="15145"/>
    <cellStyle name="Normal 3 4 3 4" xfId="15146"/>
    <cellStyle name="Normal 3 4 3 5" xfId="15147"/>
    <cellStyle name="Normal 3 4 3 6" xfId="15148"/>
    <cellStyle name="Normal 3 4 3 6 10" xfId="15149"/>
    <cellStyle name="Normal 3 4 3 6 11" xfId="15150"/>
    <cellStyle name="Normal 3 4 3 6 12" xfId="15151"/>
    <cellStyle name="Normal 3 4 3 6 13" xfId="15152"/>
    <cellStyle name="Normal 3 4 3 6 14" xfId="15153"/>
    <cellStyle name="Normal 3 4 3 6 15" xfId="15154"/>
    <cellStyle name="Normal 3 4 3 6 2" xfId="15155"/>
    <cellStyle name="Normal 3 4 3 6 2 10" xfId="15156"/>
    <cellStyle name="Normal 3 4 3 6 2 11" xfId="15157"/>
    <cellStyle name="Normal 3 4 3 6 2 12" xfId="15158"/>
    <cellStyle name="Normal 3 4 3 6 2 13" xfId="15159"/>
    <cellStyle name="Normal 3 4 3 6 2 14" xfId="15160"/>
    <cellStyle name="Normal 3 4 3 6 2 2" xfId="15161"/>
    <cellStyle name="Normal 3 4 3 6 2 3" xfId="15162"/>
    <cellStyle name="Normal 3 4 3 6 2 4" xfId="15163"/>
    <cellStyle name="Normal 3 4 3 6 2 5" xfId="15164"/>
    <cellStyle name="Normal 3 4 3 6 2 6" xfId="15165"/>
    <cellStyle name="Normal 3 4 3 6 2 7" xfId="15166"/>
    <cellStyle name="Normal 3 4 3 6 2 8" xfId="15167"/>
    <cellStyle name="Normal 3 4 3 6 2 9" xfId="15168"/>
    <cellStyle name="Normal 3 4 3 6 3" xfId="15169"/>
    <cellStyle name="Normal 3 4 3 6 4" xfId="15170"/>
    <cellStyle name="Normal 3 4 3 6 5" xfId="15171"/>
    <cellStyle name="Normal 3 4 3 6 6" xfId="15172"/>
    <cellStyle name="Normal 3 4 3 6 7" xfId="15173"/>
    <cellStyle name="Normal 3 4 3 6 8" xfId="15174"/>
    <cellStyle name="Normal 3 4 3 6 9" xfId="15175"/>
    <cellStyle name="Normal 3 4 3 7" xfId="15176"/>
    <cellStyle name="Normal 3 4 3 7 10" xfId="15177"/>
    <cellStyle name="Normal 3 4 3 7 11" xfId="15178"/>
    <cellStyle name="Normal 3 4 3 7 12" xfId="15179"/>
    <cellStyle name="Normal 3 4 3 7 13" xfId="15180"/>
    <cellStyle name="Normal 3 4 3 7 14" xfId="15181"/>
    <cellStyle name="Normal 3 4 3 7 15" xfId="15182"/>
    <cellStyle name="Normal 3 4 3 7 2" xfId="15183"/>
    <cellStyle name="Normal 3 4 3 7 2 10" xfId="15184"/>
    <cellStyle name="Normal 3 4 3 7 2 11" xfId="15185"/>
    <cellStyle name="Normal 3 4 3 7 2 12" xfId="15186"/>
    <cellStyle name="Normal 3 4 3 7 2 13" xfId="15187"/>
    <cellStyle name="Normal 3 4 3 7 2 14" xfId="15188"/>
    <cellStyle name="Normal 3 4 3 7 2 2" xfId="15189"/>
    <cellStyle name="Normal 3 4 3 7 2 3" xfId="15190"/>
    <cellStyle name="Normal 3 4 3 7 2 4" xfId="15191"/>
    <cellStyle name="Normal 3 4 3 7 2 5" xfId="15192"/>
    <cellStyle name="Normal 3 4 3 7 2 6" xfId="15193"/>
    <cellStyle name="Normal 3 4 3 7 2 7" xfId="15194"/>
    <cellStyle name="Normal 3 4 3 7 2 8" xfId="15195"/>
    <cellStyle name="Normal 3 4 3 7 2 9" xfId="15196"/>
    <cellStyle name="Normal 3 4 3 7 3" xfId="15197"/>
    <cellStyle name="Normal 3 4 3 7 4" xfId="15198"/>
    <cellStyle name="Normal 3 4 3 7 5" xfId="15199"/>
    <cellStyle name="Normal 3 4 3 7 6" xfId="15200"/>
    <cellStyle name="Normal 3 4 3 7 7" xfId="15201"/>
    <cellStyle name="Normal 3 4 3 7 8" xfId="15202"/>
    <cellStyle name="Normal 3 4 3 7 9" xfId="15203"/>
    <cellStyle name="Normal 3 4 3 8" xfId="15204"/>
    <cellStyle name="Normal 3 4 3 8 10" xfId="15205"/>
    <cellStyle name="Normal 3 4 3 8 11" xfId="15206"/>
    <cellStyle name="Normal 3 4 3 8 12" xfId="15207"/>
    <cellStyle name="Normal 3 4 3 8 13" xfId="15208"/>
    <cellStyle name="Normal 3 4 3 8 14" xfId="15209"/>
    <cellStyle name="Normal 3 4 3 8 15" xfId="15210"/>
    <cellStyle name="Normal 3 4 3 8 2" xfId="15211"/>
    <cellStyle name="Normal 3 4 3 8 2 10" xfId="15212"/>
    <cellStyle name="Normal 3 4 3 8 2 11" xfId="15213"/>
    <cellStyle name="Normal 3 4 3 8 2 12" xfId="15214"/>
    <cellStyle name="Normal 3 4 3 8 2 13" xfId="15215"/>
    <cellStyle name="Normal 3 4 3 8 2 14" xfId="15216"/>
    <cellStyle name="Normal 3 4 3 8 2 2" xfId="15217"/>
    <cellStyle name="Normal 3 4 3 8 2 3" xfId="15218"/>
    <cellStyle name="Normal 3 4 3 8 2 4" xfId="15219"/>
    <cellStyle name="Normal 3 4 3 8 2 5" xfId="15220"/>
    <cellStyle name="Normal 3 4 3 8 2 6" xfId="15221"/>
    <cellStyle name="Normal 3 4 3 8 2 7" xfId="15222"/>
    <cellStyle name="Normal 3 4 3 8 2 8" xfId="15223"/>
    <cellStyle name="Normal 3 4 3 8 2 9" xfId="15224"/>
    <cellStyle name="Normal 3 4 3 8 3" xfId="15225"/>
    <cellStyle name="Normal 3 4 3 8 4" xfId="15226"/>
    <cellStyle name="Normal 3 4 3 8 5" xfId="15227"/>
    <cellStyle name="Normal 3 4 3 8 6" xfId="15228"/>
    <cellStyle name="Normal 3 4 3 8 7" xfId="15229"/>
    <cellStyle name="Normal 3 4 3 8 8" xfId="15230"/>
    <cellStyle name="Normal 3 4 3 8 9" xfId="15231"/>
    <cellStyle name="Normal 3 4 3 9" xfId="15232"/>
    <cellStyle name="Normal 3 4 3 9 10" xfId="15233"/>
    <cellStyle name="Normal 3 4 3 9 11" xfId="15234"/>
    <cellStyle name="Normal 3 4 3 9 12" xfId="15235"/>
    <cellStyle name="Normal 3 4 3 9 13" xfId="15236"/>
    <cellStyle name="Normal 3 4 3 9 14" xfId="15237"/>
    <cellStyle name="Normal 3 4 3 9 2" xfId="15238"/>
    <cellStyle name="Normal 3 4 3 9 3" xfId="15239"/>
    <cellStyle name="Normal 3 4 3 9 4" xfId="15240"/>
    <cellStyle name="Normal 3 4 3 9 5" xfId="15241"/>
    <cellStyle name="Normal 3 4 3 9 6" xfId="15242"/>
    <cellStyle name="Normal 3 4 3 9 7" xfId="15243"/>
    <cellStyle name="Normal 3 4 3 9 8" xfId="15244"/>
    <cellStyle name="Normal 3 4 3 9 9" xfId="15245"/>
    <cellStyle name="Normal 3 4 4" xfId="15246"/>
    <cellStyle name="Normal 3 4 4 10" xfId="15247"/>
    <cellStyle name="Normal 3 4 4 10 10" xfId="15248"/>
    <cellStyle name="Normal 3 4 4 10 11" xfId="15249"/>
    <cellStyle name="Normal 3 4 4 10 12" xfId="15250"/>
    <cellStyle name="Normal 3 4 4 10 13" xfId="15251"/>
    <cellStyle name="Normal 3 4 4 10 14" xfId="15252"/>
    <cellStyle name="Normal 3 4 4 10 2" xfId="15253"/>
    <cellStyle name="Normal 3 4 4 10 3" xfId="15254"/>
    <cellStyle name="Normal 3 4 4 10 4" xfId="15255"/>
    <cellStyle name="Normal 3 4 4 10 5" xfId="15256"/>
    <cellStyle name="Normal 3 4 4 10 6" xfId="15257"/>
    <cellStyle name="Normal 3 4 4 10 7" xfId="15258"/>
    <cellStyle name="Normal 3 4 4 10 8" xfId="15259"/>
    <cellStyle name="Normal 3 4 4 10 9" xfId="15260"/>
    <cellStyle name="Normal 3 4 4 11" xfId="15261"/>
    <cellStyle name="Normal 3 4 4 11 10" xfId="15262"/>
    <cellStyle name="Normal 3 4 4 11 11" xfId="15263"/>
    <cellStyle name="Normal 3 4 4 11 12" xfId="15264"/>
    <cellStyle name="Normal 3 4 4 11 13" xfId="15265"/>
    <cellStyle name="Normal 3 4 4 11 14" xfId="15266"/>
    <cellStyle name="Normal 3 4 4 11 2" xfId="15267"/>
    <cellStyle name="Normal 3 4 4 11 3" xfId="15268"/>
    <cellStyle name="Normal 3 4 4 11 4" xfId="15269"/>
    <cellStyle name="Normal 3 4 4 11 5" xfId="15270"/>
    <cellStyle name="Normal 3 4 4 11 6" xfId="15271"/>
    <cellStyle name="Normal 3 4 4 11 7" xfId="15272"/>
    <cellStyle name="Normal 3 4 4 11 8" xfId="15273"/>
    <cellStyle name="Normal 3 4 4 11 9" xfId="15274"/>
    <cellStyle name="Normal 3 4 4 12" xfId="15275"/>
    <cellStyle name="Normal 3 4 4 12 10" xfId="15276"/>
    <cellStyle name="Normal 3 4 4 12 11" xfId="15277"/>
    <cellStyle name="Normal 3 4 4 12 12" xfId="15278"/>
    <cellStyle name="Normal 3 4 4 12 13" xfId="15279"/>
    <cellStyle name="Normal 3 4 4 12 14" xfId="15280"/>
    <cellStyle name="Normal 3 4 4 12 2" xfId="15281"/>
    <cellStyle name="Normal 3 4 4 12 3" xfId="15282"/>
    <cellStyle name="Normal 3 4 4 12 4" xfId="15283"/>
    <cellStyle name="Normal 3 4 4 12 5" xfId="15284"/>
    <cellStyle name="Normal 3 4 4 12 6" xfId="15285"/>
    <cellStyle name="Normal 3 4 4 12 7" xfId="15286"/>
    <cellStyle name="Normal 3 4 4 12 8" xfId="15287"/>
    <cellStyle name="Normal 3 4 4 12 9" xfId="15288"/>
    <cellStyle name="Normal 3 4 4 13" xfId="15289"/>
    <cellStyle name="Normal 3 4 4 13 10" xfId="15290"/>
    <cellStyle name="Normal 3 4 4 13 11" xfId="15291"/>
    <cellStyle name="Normal 3 4 4 13 12" xfId="15292"/>
    <cellStyle name="Normal 3 4 4 13 13" xfId="15293"/>
    <cellStyle name="Normal 3 4 4 13 14" xfId="15294"/>
    <cellStyle name="Normal 3 4 4 13 2" xfId="15295"/>
    <cellStyle name="Normal 3 4 4 13 3" xfId="15296"/>
    <cellStyle name="Normal 3 4 4 13 4" xfId="15297"/>
    <cellStyle name="Normal 3 4 4 13 5" xfId="15298"/>
    <cellStyle name="Normal 3 4 4 13 6" xfId="15299"/>
    <cellStyle name="Normal 3 4 4 13 7" xfId="15300"/>
    <cellStyle name="Normal 3 4 4 13 8" xfId="15301"/>
    <cellStyle name="Normal 3 4 4 13 9" xfId="15302"/>
    <cellStyle name="Normal 3 4 4 14" xfId="15303"/>
    <cellStyle name="Normal 3 4 4 14 10" xfId="15304"/>
    <cellStyle name="Normal 3 4 4 14 11" xfId="15305"/>
    <cellStyle name="Normal 3 4 4 14 12" xfId="15306"/>
    <cellStyle name="Normal 3 4 4 14 13" xfId="15307"/>
    <cellStyle name="Normal 3 4 4 14 14" xfId="15308"/>
    <cellStyle name="Normal 3 4 4 14 2" xfId="15309"/>
    <cellStyle name="Normal 3 4 4 14 3" xfId="15310"/>
    <cellStyle name="Normal 3 4 4 14 4" xfId="15311"/>
    <cellStyle name="Normal 3 4 4 14 5" xfId="15312"/>
    <cellStyle name="Normal 3 4 4 14 6" xfId="15313"/>
    <cellStyle name="Normal 3 4 4 14 7" xfId="15314"/>
    <cellStyle name="Normal 3 4 4 14 8" xfId="15315"/>
    <cellStyle name="Normal 3 4 4 14 9" xfId="15316"/>
    <cellStyle name="Normal 3 4 4 15" xfId="15317"/>
    <cellStyle name="Normal 3 4 4 16" xfId="15318"/>
    <cellStyle name="Normal 3 4 4 17" xfId="15319"/>
    <cellStyle name="Normal 3 4 4 18" xfId="15320"/>
    <cellStyle name="Normal 3 4 4 19" xfId="15321"/>
    <cellStyle name="Normal 3 4 4 2" xfId="15322"/>
    <cellStyle name="Normal 3 4 4 20" xfId="15323"/>
    <cellStyle name="Normal 3 4 4 21" xfId="15324"/>
    <cellStyle name="Normal 3 4 4 22" xfId="15325"/>
    <cellStyle name="Normal 3 4 4 23" xfId="15326"/>
    <cellStyle name="Normal 3 4 4 24" xfId="15327"/>
    <cellStyle name="Normal 3 4 4 25" xfId="15328"/>
    <cellStyle name="Normal 3 4 4 26" xfId="15329"/>
    <cellStyle name="Normal 3 4 4 27" xfId="15330"/>
    <cellStyle name="Normal 3 4 4 3" xfId="15331"/>
    <cellStyle name="Normal 3 4 4 4" xfId="15332"/>
    <cellStyle name="Normal 3 4 4 5" xfId="15333"/>
    <cellStyle name="Normal 3 4 4 6" xfId="15334"/>
    <cellStyle name="Normal 3 4 4 6 10" xfId="15335"/>
    <cellStyle name="Normal 3 4 4 6 11" xfId="15336"/>
    <cellStyle name="Normal 3 4 4 6 12" xfId="15337"/>
    <cellStyle name="Normal 3 4 4 6 13" xfId="15338"/>
    <cellStyle name="Normal 3 4 4 6 14" xfId="15339"/>
    <cellStyle name="Normal 3 4 4 6 15" xfId="15340"/>
    <cellStyle name="Normal 3 4 4 6 2" xfId="15341"/>
    <cellStyle name="Normal 3 4 4 6 2 10" xfId="15342"/>
    <cellStyle name="Normal 3 4 4 6 2 11" xfId="15343"/>
    <cellStyle name="Normal 3 4 4 6 2 12" xfId="15344"/>
    <cellStyle name="Normal 3 4 4 6 2 13" xfId="15345"/>
    <cellStyle name="Normal 3 4 4 6 2 14" xfId="15346"/>
    <cellStyle name="Normal 3 4 4 6 2 2" xfId="15347"/>
    <cellStyle name="Normal 3 4 4 6 2 3" xfId="15348"/>
    <cellStyle name="Normal 3 4 4 6 2 4" xfId="15349"/>
    <cellStyle name="Normal 3 4 4 6 2 5" xfId="15350"/>
    <cellStyle name="Normal 3 4 4 6 2 6" xfId="15351"/>
    <cellStyle name="Normal 3 4 4 6 2 7" xfId="15352"/>
    <cellStyle name="Normal 3 4 4 6 2 8" xfId="15353"/>
    <cellStyle name="Normal 3 4 4 6 2 9" xfId="15354"/>
    <cellStyle name="Normal 3 4 4 6 3" xfId="15355"/>
    <cellStyle name="Normal 3 4 4 6 4" xfId="15356"/>
    <cellStyle name="Normal 3 4 4 6 5" xfId="15357"/>
    <cellStyle name="Normal 3 4 4 6 6" xfId="15358"/>
    <cellStyle name="Normal 3 4 4 6 7" xfId="15359"/>
    <cellStyle name="Normal 3 4 4 6 8" xfId="15360"/>
    <cellStyle name="Normal 3 4 4 6 9" xfId="15361"/>
    <cellStyle name="Normal 3 4 4 7" xfId="15362"/>
    <cellStyle name="Normal 3 4 4 7 10" xfId="15363"/>
    <cellStyle name="Normal 3 4 4 7 11" xfId="15364"/>
    <cellStyle name="Normal 3 4 4 7 12" xfId="15365"/>
    <cellStyle name="Normal 3 4 4 7 13" xfId="15366"/>
    <cellStyle name="Normal 3 4 4 7 14" xfId="15367"/>
    <cellStyle name="Normal 3 4 4 7 15" xfId="15368"/>
    <cellStyle name="Normal 3 4 4 7 2" xfId="15369"/>
    <cellStyle name="Normal 3 4 4 7 2 10" xfId="15370"/>
    <cellStyle name="Normal 3 4 4 7 2 11" xfId="15371"/>
    <cellStyle name="Normal 3 4 4 7 2 12" xfId="15372"/>
    <cellStyle name="Normal 3 4 4 7 2 13" xfId="15373"/>
    <cellStyle name="Normal 3 4 4 7 2 14" xfId="15374"/>
    <cellStyle name="Normal 3 4 4 7 2 2" xfId="15375"/>
    <cellStyle name="Normal 3 4 4 7 2 3" xfId="15376"/>
    <cellStyle name="Normal 3 4 4 7 2 4" xfId="15377"/>
    <cellStyle name="Normal 3 4 4 7 2 5" xfId="15378"/>
    <cellStyle name="Normal 3 4 4 7 2 6" xfId="15379"/>
    <cellStyle name="Normal 3 4 4 7 2 7" xfId="15380"/>
    <cellStyle name="Normal 3 4 4 7 2 8" xfId="15381"/>
    <cellStyle name="Normal 3 4 4 7 2 9" xfId="15382"/>
    <cellStyle name="Normal 3 4 4 7 3" xfId="15383"/>
    <cellStyle name="Normal 3 4 4 7 4" xfId="15384"/>
    <cellStyle name="Normal 3 4 4 7 5" xfId="15385"/>
    <cellStyle name="Normal 3 4 4 7 6" xfId="15386"/>
    <cellStyle name="Normal 3 4 4 7 7" xfId="15387"/>
    <cellStyle name="Normal 3 4 4 7 8" xfId="15388"/>
    <cellStyle name="Normal 3 4 4 7 9" xfId="15389"/>
    <cellStyle name="Normal 3 4 4 8" xfId="15390"/>
    <cellStyle name="Normal 3 4 4 8 10" xfId="15391"/>
    <cellStyle name="Normal 3 4 4 8 11" xfId="15392"/>
    <cellStyle name="Normal 3 4 4 8 12" xfId="15393"/>
    <cellStyle name="Normal 3 4 4 8 13" xfId="15394"/>
    <cellStyle name="Normal 3 4 4 8 14" xfId="15395"/>
    <cellStyle name="Normal 3 4 4 8 15" xfId="15396"/>
    <cellStyle name="Normal 3 4 4 8 2" xfId="15397"/>
    <cellStyle name="Normal 3 4 4 8 2 10" xfId="15398"/>
    <cellStyle name="Normal 3 4 4 8 2 11" xfId="15399"/>
    <cellStyle name="Normal 3 4 4 8 2 12" xfId="15400"/>
    <cellStyle name="Normal 3 4 4 8 2 13" xfId="15401"/>
    <cellStyle name="Normal 3 4 4 8 2 14" xfId="15402"/>
    <cellStyle name="Normal 3 4 4 8 2 2" xfId="15403"/>
    <cellStyle name="Normal 3 4 4 8 2 3" xfId="15404"/>
    <cellStyle name="Normal 3 4 4 8 2 4" xfId="15405"/>
    <cellStyle name="Normal 3 4 4 8 2 5" xfId="15406"/>
    <cellStyle name="Normal 3 4 4 8 2 6" xfId="15407"/>
    <cellStyle name="Normal 3 4 4 8 2 7" xfId="15408"/>
    <cellStyle name="Normal 3 4 4 8 2 8" xfId="15409"/>
    <cellStyle name="Normal 3 4 4 8 2 9" xfId="15410"/>
    <cellStyle name="Normal 3 4 4 8 3" xfId="15411"/>
    <cellStyle name="Normal 3 4 4 8 4" xfId="15412"/>
    <cellStyle name="Normal 3 4 4 8 5" xfId="15413"/>
    <cellStyle name="Normal 3 4 4 8 6" xfId="15414"/>
    <cellStyle name="Normal 3 4 4 8 7" xfId="15415"/>
    <cellStyle name="Normal 3 4 4 8 8" xfId="15416"/>
    <cellStyle name="Normal 3 4 4 8 9" xfId="15417"/>
    <cellStyle name="Normal 3 4 4 9" xfId="15418"/>
    <cellStyle name="Normal 3 4 4 9 10" xfId="15419"/>
    <cellStyle name="Normal 3 4 4 9 11" xfId="15420"/>
    <cellStyle name="Normal 3 4 4 9 12" xfId="15421"/>
    <cellStyle name="Normal 3 4 4 9 13" xfId="15422"/>
    <cellStyle name="Normal 3 4 4 9 14" xfId="15423"/>
    <cellStyle name="Normal 3 4 4 9 2" xfId="15424"/>
    <cellStyle name="Normal 3 4 4 9 3" xfId="15425"/>
    <cellStyle name="Normal 3 4 4 9 4" xfId="15426"/>
    <cellStyle name="Normal 3 4 4 9 5" xfId="15427"/>
    <cellStyle name="Normal 3 4 4 9 6" xfId="15428"/>
    <cellStyle name="Normal 3 4 4 9 7" xfId="15429"/>
    <cellStyle name="Normal 3 4 4 9 8" xfId="15430"/>
    <cellStyle name="Normal 3 4 4 9 9" xfId="15431"/>
    <cellStyle name="Normal 3 4 5" xfId="15432"/>
    <cellStyle name="Normal 3 4 5 10" xfId="15433"/>
    <cellStyle name="Normal 3 4 5 10 10" xfId="15434"/>
    <cellStyle name="Normal 3 4 5 10 11" xfId="15435"/>
    <cellStyle name="Normal 3 4 5 10 12" xfId="15436"/>
    <cellStyle name="Normal 3 4 5 10 13" xfId="15437"/>
    <cellStyle name="Normal 3 4 5 10 14" xfId="15438"/>
    <cellStyle name="Normal 3 4 5 10 2" xfId="15439"/>
    <cellStyle name="Normal 3 4 5 10 3" xfId="15440"/>
    <cellStyle name="Normal 3 4 5 10 4" xfId="15441"/>
    <cellStyle name="Normal 3 4 5 10 5" xfId="15442"/>
    <cellStyle name="Normal 3 4 5 10 6" xfId="15443"/>
    <cellStyle name="Normal 3 4 5 10 7" xfId="15444"/>
    <cellStyle name="Normal 3 4 5 10 8" xfId="15445"/>
    <cellStyle name="Normal 3 4 5 10 9" xfId="15446"/>
    <cellStyle name="Normal 3 4 5 11" xfId="15447"/>
    <cellStyle name="Normal 3 4 5 11 10" xfId="15448"/>
    <cellStyle name="Normal 3 4 5 11 11" xfId="15449"/>
    <cellStyle name="Normal 3 4 5 11 12" xfId="15450"/>
    <cellStyle name="Normal 3 4 5 11 13" xfId="15451"/>
    <cellStyle name="Normal 3 4 5 11 14" xfId="15452"/>
    <cellStyle name="Normal 3 4 5 11 2" xfId="15453"/>
    <cellStyle name="Normal 3 4 5 11 3" xfId="15454"/>
    <cellStyle name="Normal 3 4 5 11 4" xfId="15455"/>
    <cellStyle name="Normal 3 4 5 11 5" xfId="15456"/>
    <cellStyle name="Normal 3 4 5 11 6" xfId="15457"/>
    <cellStyle name="Normal 3 4 5 11 7" xfId="15458"/>
    <cellStyle name="Normal 3 4 5 11 8" xfId="15459"/>
    <cellStyle name="Normal 3 4 5 11 9" xfId="15460"/>
    <cellStyle name="Normal 3 4 5 12" xfId="15461"/>
    <cellStyle name="Normal 3 4 5 12 10" xfId="15462"/>
    <cellStyle name="Normal 3 4 5 12 11" xfId="15463"/>
    <cellStyle name="Normal 3 4 5 12 12" xfId="15464"/>
    <cellStyle name="Normal 3 4 5 12 13" xfId="15465"/>
    <cellStyle name="Normal 3 4 5 12 14" xfId="15466"/>
    <cellStyle name="Normal 3 4 5 12 2" xfId="15467"/>
    <cellStyle name="Normal 3 4 5 12 3" xfId="15468"/>
    <cellStyle name="Normal 3 4 5 12 4" xfId="15469"/>
    <cellStyle name="Normal 3 4 5 12 5" xfId="15470"/>
    <cellStyle name="Normal 3 4 5 12 6" xfId="15471"/>
    <cellStyle name="Normal 3 4 5 12 7" xfId="15472"/>
    <cellStyle name="Normal 3 4 5 12 8" xfId="15473"/>
    <cellStyle name="Normal 3 4 5 12 9" xfId="15474"/>
    <cellStyle name="Normal 3 4 5 13" xfId="15475"/>
    <cellStyle name="Normal 3 4 5 13 10" xfId="15476"/>
    <cellStyle name="Normal 3 4 5 13 11" xfId="15477"/>
    <cellStyle name="Normal 3 4 5 13 12" xfId="15478"/>
    <cellStyle name="Normal 3 4 5 13 13" xfId="15479"/>
    <cellStyle name="Normal 3 4 5 13 14" xfId="15480"/>
    <cellStyle name="Normal 3 4 5 13 2" xfId="15481"/>
    <cellStyle name="Normal 3 4 5 13 3" xfId="15482"/>
    <cellStyle name="Normal 3 4 5 13 4" xfId="15483"/>
    <cellStyle name="Normal 3 4 5 13 5" xfId="15484"/>
    <cellStyle name="Normal 3 4 5 13 6" xfId="15485"/>
    <cellStyle name="Normal 3 4 5 13 7" xfId="15486"/>
    <cellStyle name="Normal 3 4 5 13 8" xfId="15487"/>
    <cellStyle name="Normal 3 4 5 13 9" xfId="15488"/>
    <cellStyle name="Normal 3 4 5 14" xfId="15489"/>
    <cellStyle name="Normal 3 4 5 14 10" xfId="15490"/>
    <cellStyle name="Normal 3 4 5 14 11" xfId="15491"/>
    <cellStyle name="Normal 3 4 5 14 12" xfId="15492"/>
    <cellStyle name="Normal 3 4 5 14 13" xfId="15493"/>
    <cellStyle name="Normal 3 4 5 14 14" xfId="15494"/>
    <cellStyle name="Normal 3 4 5 14 2" xfId="15495"/>
    <cellStyle name="Normal 3 4 5 14 3" xfId="15496"/>
    <cellStyle name="Normal 3 4 5 14 4" xfId="15497"/>
    <cellStyle name="Normal 3 4 5 14 5" xfId="15498"/>
    <cellStyle name="Normal 3 4 5 14 6" xfId="15499"/>
    <cellStyle name="Normal 3 4 5 14 7" xfId="15500"/>
    <cellStyle name="Normal 3 4 5 14 8" xfId="15501"/>
    <cellStyle name="Normal 3 4 5 14 9" xfId="15502"/>
    <cellStyle name="Normal 3 4 5 15" xfId="15503"/>
    <cellStyle name="Normal 3 4 5 16" xfId="15504"/>
    <cellStyle name="Normal 3 4 5 17" xfId="15505"/>
    <cellStyle name="Normal 3 4 5 18" xfId="15506"/>
    <cellStyle name="Normal 3 4 5 19" xfId="15507"/>
    <cellStyle name="Normal 3 4 5 2" xfId="15508"/>
    <cellStyle name="Normal 3 4 5 20" xfId="15509"/>
    <cellStyle name="Normal 3 4 5 21" xfId="15510"/>
    <cellStyle name="Normal 3 4 5 22" xfId="15511"/>
    <cellStyle name="Normal 3 4 5 23" xfId="15512"/>
    <cellStyle name="Normal 3 4 5 24" xfId="15513"/>
    <cellStyle name="Normal 3 4 5 25" xfId="15514"/>
    <cellStyle name="Normal 3 4 5 26" xfId="15515"/>
    <cellStyle name="Normal 3 4 5 27" xfId="15516"/>
    <cellStyle name="Normal 3 4 5 3" xfId="15517"/>
    <cellStyle name="Normal 3 4 5 4" xfId="15518"/>
    <cellStyle name="Normal 3 4 5 5" xfId="15519"/>
    <cellStyle name="Normal 3 4 5 6" xfId="15520"/>
    <cellStyle name="Normal 3 4 5 6 10" xfId="15521"/>
    <cellStyle name="Normal 3 4 5 6 11" xfId="15522"/>
    <cellStyle name="Normal 3 4 5 6 12" xfId="15523"/>
    <cellStyle name="Normal 3 4 5 6 13" xfId="15524"/>
    <cellStyle name="Normal 3 4 5 6 14" xfId="15525"/>
    <cellStyle name="Normal 3 4 5 6 15" xfId="15526"/>
    <cellStyle name="Normal 3 4 5 6 2" xfId="15527"/>
    <cellStyle name="Normal 3 4 5 6 2 10" xfId="15528"/>
    <cellStyle name="Normal 3 4 5 6 2 11" xfId="15529"/>
    <cellStyle name="Normal 3 4 5 6 2 12" xfId="15530"/>
    <cellStyle name="Normal 3 4 5 6 2 13" xfId="15531"/>
    <cellStyle name="Normal 3 4 5 6 2 14" xfId="15532"/>
    <cellStyle name="Normal 3 4 5 6 2 2" xfId="15533"/>
    <cellStyle name="Normal 3 4 5 6 2 3" xfId="15534"/>
    <cellStyle name="Normal 3 4 5 6 2 4" xfId="15535"/>
    <cellStyle name="Normal 3 4 5 6 2 5" xfId="15536"/>
    <cellStyle name="Normal 3 4 5 6 2 6" xfId="15537"/>
    <cellStyle name="Normal 3 4 5 6 2 7" xfId="15538"/>
    <cellStyle name="Normal 3 4 5 6 2 8" xfId="15539"/>
    <cellStyle name="Normal 3 4 5 6 2 9" xfId="15540"/>
    <cellStyle name="Normal 3 4 5 6 3" xfId="15541"/>
    <cellStyle name="Normal 3 4 5 6 4" xfId="15542"/>
    <cellStyle name="Normal 3 4 5 6 5" xfId="15543"/>
    <cellStyle name="Normal 3 4 5 6 6" xfId="15544"/>
    <cellStyle name="Normal 3 4 5 6 7" xfId="15545"/>
    <cellStyle name="Normal 3 4 5 6 8" xfId="15546"/>
    <cellStyle name="Normal 3 4 5 6 9" xfId="15547"/>
    <cellStyle name="Normal 3 4 5 7" xfId="15548"/>
    <cellStyle name="Normal 3 4 5 7 10" xfId="15549"/>
    <cellStyle name="Normal 3 4 5 7 11" xfId="15550"/>
    <cellStyle name="Normal 3 4 5 7 12" xfId="15551"/>
    <cellStyle name="Normal 3 4 5 7 13" xfId="15552"/>
    <cellStyle name="Normal 3 4 5 7 14" xfId="15553"/>
    <cellStyle name="Normal 3 4 5 7 15" xfId="15554"/>
    <cellStyle name="Normal 3 4 5 7 2" xfId="15555"/>
    <cellStyle name="Normal 3 4 5 7 2 10" xfId="15556"/>
    <cellStyle name="Normal 3 4 5 7 2 11" xfId="15557"/>
    <cellStyle name="Normal 3 4 5 7 2 12" xfId="15558"/>
    <cellStyle name="Normal 3 4 5 7 2 13" xfId="15559"/>
    <cellStyle name="Normal 3 4 5 7 2 14" xfId="15560"/>
    <cellStyle name="Normal 3 4 5 7 2 2" xfId="15561"/>
    <cellStyle name="Normal 3 4 5 7 2 3" xfId="15562"/>
    <cellStyle name="Normal 3 4 5 7 2 4" xfId="15563"/>
    <cellStyle name="Normal 3 4 5 7 2 5" xfId="15564"/>
    <cellStyle name="Normal 3 4 5 7 2 6" xfId="15565"/>
    <cellStyle name="Normal 3 4 5 7 2 7" xfId="15566"/>
    <cellStyle name="Normal 3 4 5 7 2 8" xfId="15567"/>
    <cellStyle name="Normal 3 4 5 7 2 9" xfId="15568"/>
    <cellStyle name="Normal 3 4 5 7 3" xfId="15569"/>
    <cellStyle name="Normal 3 4 5 7 4" xfId="15570"/>
    <cellStyle name="Normal 3 4 5 7 5" xfId="15571"/>
    <cellStyle name="Normal 3 4 5 7 6" xfId="15572"/>
    <cellStyle name="Normal 3 4 5 7 7" xfId="15573"/>
    <cellStyle name="Normal 3 4 5 7 8" xfId="15574"/>
    <cellStyle name="Normal 3 4 5 7 9" xfId="15575"/>
    <cellStyle name="Normal 3 4 5 8" xfId="15576"/>
    <cellStyle name="Normal 3 4 5 8 10" xfId="15577"/>
    <cellStyle name="Normal 3 4 5 8 11" xfId="15578"/>
    <cellStyle name="Normal 3 4 5 8 12" xfId="15579"/>
    <cellStyle name="Normal 3 4 5 8 13" xfId="15580"/>
    <cellStyle name="Normal 3 4 5 8 14" xfId="15581"/>
    <cellStyle name="Normal 3 4 5 8 15" xfId="15582"/>
    <cellStyle name="Normal 3 4 5 8 2" xfId="15583"/>
    <cellStyle name="Normal 3 4 5 8 2 10" xfId="15584"/>
    <cellStyle name="Normal 3 4 5 8 2 11" xfId="15585"/>
    <cellStyle name="Normal 3 4 5 8 2 12" xfId="15586"/>
    <cellStyle name="Normal 3 4 5 8 2 13" xfId="15587"/>
    <cellStyle name="Normal 3 4 5 8 2 14" xfId="15588"/>
    <cellStyle name="Normal 3 4 5 8 2 2" xfId="15589"/>
    <cellStyle name="Normal 3 4 5 8 2 3" xfId="15590"/>
    <cellStyle name="Normal 3 4 5 8 2 4" xfId="15591"/>
    <cellStyle name="Normal 3 4 5 8 2 5" xfId="15592"/>
    <cellStyle name="Normal 3 4 5 8 2 6" xfId="15593"/>
    <cellStyle name="Normal 3 4 5 8 2 7" xfId="15594"/>
    <cellStyle name="Normal 3 4 5 8 2 8" xfId="15595"/>
    <cellStyle name="Normal 3 4 5 8 2 9" xfId="15596"/>
    <cellStyle name="Normal 3 4 5 8 3" xfId="15597"/>
    <cellStyle name="Normal 3 4 5 8 4" xfId="15598"/>
    <cellStyle name="Normal 3 4 5 8 5" xfId="15599"/>
    <cellStyle name="Normal 3 4 5 8 6" xfId="15600"/>
    <cellStyle name="Normal 3 4 5 8 7" xfId="15601"/>
    <cellStyle name="Normal 3 4 5 8 8" xfId="15602"/>
    <cellStyle name="Normal 3 4 5 8 9" xfId="15603"/>
    <cellStyle name="Normal 3 4 5 9" xfId="15604"/>
    <cellStyle name="Normal 3 4 5 9 10" xfId="15605"/>
    <cellStyle name="Normal 3 4 5 9 11" xfId="15606"/>
    <cellStyle name="Normal 3 4 5 9 12" xfId="15607"/>
    <cellStyle name="Normal 3 4 5 9 13" xfId="15608"/>
    <cellStyle name="Normal 3 4 5 9 14" xfId="15609"/>
    <cellStyle name="Normal 3 4 5 9 2" xfId="15610"/>
    <cellStyle name="Normal 3 4 5 9 3" xfId="15611"/>
    <cellStyle name="Normal 3 4 5 9 4" xfId="15612"/>
    <cellStyle name="Normal 3 4 5 9 5" xfId="15613"/>
    <cellStyle name="Normal 3 4 5 9 6" xfId="15614"/>
    <cellStyle name="Normal 3 4 5 9 7" xfId="15615"/>
    <cellStyle name="Normal 3 4 5 9 8" xfId="15616"/>
    <cellStyle name="Normal 3 4 5 9 9" xfId="15617"/>
    <cellStyle name="Normal 3 4 6" xfId="15618"/>
    <cellStyle name="Normal 3 4 6 10" xfId="15619"/>
    <cellStyle name="Normal 3 4 6 10 10" xfId="15620"/>
    <cellStyle name="Normal 3 4 6 10 11" xfId="15621"/>
    <cellStyle name="Normal 3 4 6 10 12" xfId="15622"/>
    <cellStyle name="Normal 3 4 6 10 13" xfId="15623"/>
    <cellStyle name="Normal 3 4 6 10 14" xfId="15624"/>
    <cellStyle name="Normal 3 4 6 10 2" xfId="15625"/>
    <cellStyle name="Normal 3 4 6 10 3" xfId="15626"/>
    <cellStyle name="Normal 3 4 6 10 4" xfId="15627"/>
    <cellStyle name="Normal 3 4 6 10 5" xfId="15628"/>
    <cellStyle name="Normal 3 4 6 10 6" xfId="15629"/>
    <cellStyle name="Normal 3 4 6 10 7" xfId="15630"/>
    <cellStyle name="Normal 3 4 6 10 8" xfId="15631"/>
    <cellStyle name="Normal 3 4 6 10 9" xfId="15632"/>
    <cellStyle name="Normal 3 4 6 11" xfId="15633"/>
    <cellStyle name="Normal 3 4 6 11 10" xfId="15634"/>
    <cellStyle name="Normal 3 4 6 11 11" xfId="15635"/>
    <cellStyle name="Normal 3 4 6 11 12" xfId="15636"/>
    <cellStyle name="Normal 3 4 6 11 13" xfId="15637"/>
    <cellStyle name="Normal 3 4 6 11 14" xfId="15638"/>
    <cellStyle name="Normal 3 4 6 11 2" xfId="15639"/>
    <cellStyle name="Normal 3 4 6 11 3" xfId="15640"/>
    <cellStyle name="Normal 3 4 6 11 4" xfId="15641"/>
    <cellStyle name="Normal 3 4 6 11 5" xfId="15642"/>
    <cellStyle name="Normal 3 4 6 11 6" xfId="15643"/>
    <cellStyle name="Normal 3 4 6 11 7" xfId="15644"/>
    <cellStyle name="Normal 3 4 6 11 8" xfId="15645"/>
    <cellStyle name="Normal 3 4 6 11 9" xfId="15646"/>
    <cellStyle name="Normal 3 4 6 12" xfId="15647"/>
    <cellStyle name="Normal 3 4 6 12 10" xfId="15648"/>
    <cellStyle name="Normal 3 4 6 12 11" xfId="15649"/>
    <cellStyle name="Normal 3 4 6 12 12" xfId="15650"/>
    <cellStyle name="Normal 3 4 6 12 13" xfId="15651"/>
    <cellStyle name="Normal 3 4 6 12 14" xfId="15652"/>
    <cellStyle name="Normal 3 4 6 12 2" xfId="15653"/>
    <cellStyle name="Normal 3 4 6 12 3" xfId="15654"/>
    <cellStyle name="Normal 3 4 6 12 4" xfId="15655"/>
    <cellStyle name="Normal 3 4 6 12 5" xfId="15656"/>
    <cellStyle name="Normal 3 4 6 12 6" xfId="15657"/>
    <cellStyle name="Normal 3 4 6 12 7" xfId="15658"/>
    <cellStyle name="Normal 3 4 6 12 8" xfId="15659"/>
    <cellStyle name="Normal 3 4 6 12 9" xfId="15660"/>
    <cellStyle name="Normal 3 4 6 13" xfId="15661"/>
    <cellStyle name="Normal 3 4 6 13 10" xfId="15662"/>
    <cellStyle name="Normal 3 4 6 13 11" xfId="15663"/>
    <cellStyle name="Normal 3 4 6 13 12" xfId="15664"/>
    <cellStyle name="Normal 3 4 6 13 13" xfId="15665"/>
    <cellStyle name="Normal 3 4 6 13 14" xfId="15666"/>
    <cellStyle name="Normal 3 4 6 13 2" xfId="15667"/>
    <cellStyle name="Normal 3 4 6 13 3" xfId="15668"/>
    <cellStyle name="Normal 3 4 6 13 4" xfId="15669"/>
    <cellStyle name="Normal 3 4 6 13 5" xfId="15670"/>
    <cellStyle name="Normal 3 4 6 13 6" xfId="15671"/>
    <cellStyle name="Normal 3 4 6 13 7" xfId="15672"/>
    <cellStyle name="Normal 3 4 6 13 8" xfId="15673"/>
    <cellStyle name="Normal 3 4 6 13 9" xfId="15674"/>
    <cellStyle name="Normal 3 4 6 14" xfId="15675"/>
    <cellStyle name="Normal 3 4 6 14 10" xfId="15676"/>
    <cellStyle name="Normal 3 4 6 14 11" xfId="15677"/>
    <cellStyle name="Normal 3 4 6 14 12" xfId="15678"/>
    <cellStyle name="Normal 3 4 6 14 13" xfId="15679"/>
    <cellStyle name="Normal 3 4 6 14 14" xfId="15680"/>
    <cellStyle name="Normal 3 4 6 14 2" xfId="15681"/>
    <cellStyle name="Normal 3 4 6 14 3" xfId="15682"/>
    <cellStyle name="Normal 3 4 6 14 4" xfId="15683"/>
    <cellStyle name="Normal 3 4 6 14 5" xfId="15684"/>
    <cellStyle name="Normal 3 4 6 14 6" xfId="15685"/>
    <cellStyle name="Normal 3 4 6 14 7" xfId="15686"/>
    <cellStyle name="Normal 3 4 6 14 8" xfId="15687"/>
    <cellStyle name="Normal 3 4 6 14 9" xfId="15688"/>
    <cellStyle name="Normal 3 4 6 15" xfId="15689"/>
    <cellStyle name="Normal 3 4 6 16" xfId="15690"/>
    <cellStyle name="Normal 3 4 6 17" xfId="15691"/>
    <cellStyle name="Normal 3 4 6 18" xfId="15692"/>
    <cellStyle name="Normal 3 4 6 19" xfId="15693"/>
    <cellStyle name="Normal 3 4 6 2" xfId="15694"/>
    <cellStyle name="Normal 3 4 6 20" xfId="15695"/>
    <cellStyle name="Normal 3 4 6 21" xfId="15696"/>
    <cellStyle name="Normal 3 4 6 22" xfId="15697"/>
    <cellStyle name="Normal 3 4 6 23" xfId="15698"/>
    <cellStyle name="Normal 3 4 6 24" xfId="15699"/>
    <cellStyle name="Normal 3 4 6 25" xfId="15700"/>
    <cellStyle name="Normal 3 4 6 26" xfId="15701"/>
    <cellStyle name="Normal 3 4 6 27" xfId="15702"/>
    <cellStyle name="Normal 3 4 6 3" xfId="15703"/>
    <cellStyle name="Normal 3 4 6 4" xfId="15704"/>
    <cellStyle name="Normal 3 4 6 5" xfId="15705"/>
    <cellStyle name="Normal 3 4 6 6" xfId="15706"/>
    <cellStyle name="Normal 3 4 6 6 10" xfId="15707"/>
    <cellStyle name="Normal 3 4 6 6 11" xfId="15708"/>
    <cellStyle name="Normal 3 4 6 6 12" xfId="15709"/>
    <cellStyle name="Normal 3 4 6 6 13" xfId="15710"/>
    <cellStyle name="Normal 3 4 6 6 14" xfId="15711"/>
    <cellStyle name="Normal 3 4 6 6 15" xfId="15712"/>
    <cellStyle name="Normal 3 4 6 6 2" xfId="15713"/>
    <cellStyle name="Normal 3 4 6 6 2 10" xfId="15714"/>
    <cellStyle name="Normal 3 4 6 6 2 11" xfId="15715"/>
    <cellStyle name="Normal 3 4 6 6 2 12" xfId="15716"/>
    <cellStyle name="Normal 3 4 6 6 2 13" xfId="15717"/>
    <cellStyle name="Normal 3 4 6 6 2 14" xfId="15718"/>
    <cellStyle name="Normal 3 4 6 6 2 2" xfId="15719"/>
    <cellStyle name="Normal 3 4 6 6 2 3" xfId="15720"/>
    <cellStyle name="Normal 3 4 6 6 2 4" xfId="15721"/>
    <cellStyle name="Normal 3 4 6 6 2 5" xfId="15722"/>
    <cellStyle name="Normal 3 4 6 6 2 6" xfId="15723"/>
    <cellStyle name="Normal 3 4 6 6 2 7" xfId="15724"/>
    <cellStyle name="Normal 3 4 6 6 2 8" xfId="15725"/>
    <cellStyle name="Normal 3 4 6 6 2 9" xfId="15726"/>
    <cellStyle name="Normal 3 4 6 6 3" xfId="15727"/>
    <cellStyle name="Normal 3 4 6 6 4" xfId="15728"/>
    <cellStyle name="Normal 3 4 6 6 5" xfId="15729"/>
    <cellStyle name="Normal 3 4 6 6 6" xfId="15730"/>
    <cellStyle name="Normal 3 4 6 6 7" xfId="15731"/>
    <cellStyle name="Normal 3 4 6 6 8" xfId="15732"/>
    <cellStyle name="Normal 3 4 6 6 9" xfId="15733"/>
    <cellStyle name="Normal 3 4 6 7" xfId="15734"/>
    <cellStyle name="Normal 3 4 6 7 10" xfId="15735"/>
    <cellStyle name="Normal 3 4 6 7 11" xfId="15736"/>
    <cellStyle name="Normal 3 4 6 7 12" xfId="15737"/>
    <cellStyle name="Normal 3 4 6 7 13" xfId="15738"/>
    <cellStyle name="Normal 3 4 6 7 14" xfId="15739"/>
    <cellStyle name="Normal 3 4 6 7 15" xfId="15740"/>
    <cellStyle name="Normal 3 4 6 7 2" xfId="15741"/>
    <cellStyle name="Normal 3 4 6 7 2 10" xfId="15742"/>
    <cellStyle name="Normal 3 4 6 7 2 11" xfId="15743"/>
    <cellStyle name="Normal 3 4 6 7 2 12" xfId="15744"/>
    <cellStyle name="Normal 3 4 6 7 2 13" xfId="15745"/>
    <cellStyle name="Normal 3 4 6 7 2 14" xfId="15746"/>
    <cellStyle name="Normal 3 4 6 7 2 2" xfId="15747"/>
    <cellStyle name="Normal 3 4 6 7 2 3" xfId="15748"/>
    <cellStyle name="Normal 3 4 6 7 2 4" xfId="15749"/>
    <cellStyle name="Normal 3 4 6 7 2 5" xfId="15750"/>
    <cellStyle name="Normal 3 4 6 7 2 6" xfId="15751"/>
    <cellStyle name="Normal 3 4 6 7 2 7" xfId="15752"/>
    <cellStyle name="Normal 3 4 6 7 2 8" xfId="15753"/>
    <cellStyle name="Normal 3 4 6 7 2 9" xfId="15754"/>
    <cellStyle name="Normal 3 4 6 7 3" xfId="15755"/>
    <cellStyle name="Normal 3 4 6 7 4" xfId="15756"/>
    <cellStyle name="Normal 3 4 6 7 5" xfId="15757"/>
    <cellStyle name="Normal 3 4 6 7 6" xfId="15758"/>
    <cellStyle name="Normal 3 4 6 7 7" xfId="15759"/>
    <cellStyle name="Normal 3 4 6 7 8" xfId="15760"/>
    <cellStyle name="Normal 3 4 6 7 9" xfId="15761"/>
    <cellStyle name="Normal 3 4 6 8" xfId="15762"/>
    <cellStyle name="Normal 3 4 6 8 10" xfId="15763"/>
    <cellStyle name="Normal 3 4 6 8 11" xfId="15764"/>
    <cellStyle name="Normal 3 4 6 8 12" xfId="15765"/>
    <cellStyle name="Normal 3 4 6 8 13" xfId="15766"/>
    <cellStyle name="Normal 3 4 6 8 14" xfId="15767"/>
    <cellStyle name="Normal 3 4 6 8 15" xfId="15768"/>
    <cellStyle name="Normal 3 4 6 8 2" xfId="15769"/>
    <cellStyle name="Normal 3 4 6 8 2 10" xfId="15770"/>
    <cellStyle name="Normal 3 4 6 8 2 11" xfId="15771"/>
    <cellStyle name="Normal 3 4 6 8 2 12" xfId="15772"/>
    <cellStyle name="Normal 3 4 6 8 2 13" xfId="15773"/>
    <cellStyle name="Normal 3 4 6 8 2 14" xfId="15774"/>
    <cellStyle name="Normal 3 4 6 8 2 2" xfId="15775"/>
    <cellStyle name="Normal 3 4 6 8 2 3" xfId="15776"/>
    <cellStyle name="Normal 3 4 6 8 2 4" xfId="15777"/>
    <cellStyle name="Normal 3 4 6 8 2 5" xfId="15778"/>
    <cellStyle name="Normal 3 4 6 8 2 6" xfId="15779"/>
    <cellStyle name="Normal 3 4 6 8 2 7" xfId="15780"/>
    <cellStyle name="Normal 3 4 6 8 2 8" xfId="15781"/>
    <cellStyle name="Normal 3 4 6 8 2 9" xfId="15782"/>
    <cellStyle name="Normal 3 4 6 8 3" xfId="15783"/>
    <cellStyle name="Normal 3 4 6 8 4" xfId="15784"/>
    <cellStyle name="Normal 3 4 6 8 5" xfId="15785"/>
    <cellStyle name="Normal 3 4 6 8 6" xfId="15786"/>
    <cellStyle name="Normal 3 4 6 8 7" xfId="15787"/>
    <cellStyle name="Normal 3 4 6 8 8" xfId="15788"/>
    <cellStyle name="Normal 3 4 6 8 9" xfId="15789"/>
    <cellStyle name="Normal 3 4 6 9" xfId="15790"/>
    <cellStyle name="Normal 3 4 6 9 10" xfId="15791"/>
    <cellStyle name="Normal 3 4 6 9 11" xfId="15792"/>
    <cellStyle name="Normal 3 4 6 9 12" xfId="15793"/>
    <cellStyle name="Normal 3 4 6 9 13" xfId="15794"/>
    <cellStyle name="Normal 3 4 6 9 14" xfId="15795"/>
    <cellStyle name="Normal 3 4 6 9 2" xfId="15796"/>
    <cellStyle name="Normal 3 4 6 9 3" xfId="15797"/>
    <cellStyle name="Normal 3 4 6 9 4" xfId="15798"/>
    <cellStyle name="Normal 3 4 6 9 5" xfId="15799"/>
    <cellStyle name="Normal 3 4 6 9 6" xfId="15800"/>
    <cellStyle name="Normal 3 4 6 9 7" xfId="15801"/>
    <cellStyle name="Normal 3 4 6 9 8" xfId="15802"/>
    <cellStyle name="Normal 3 4 6 9 9" xfId="15803"/>
    <cellStyle name="Normal 3 4 7" xfId="15804"/>
    <cellStyle name="Normal 3 4 7 10" xfId="15805"/>
    <cellStyle name="Normal 3 4 7 10 10" xfId="15806"/>
    <cellStyle name="Normal 3 4 7 10 11" xfId="15807"/>
    <cellStyle name="Normal 3 4 7 10 12" xfId="15808"/>
    <cellStyle name="Normal 3 4 7 10 13" xfId="15809"/>
    <cellStyle name="Normal 3 4 7 10 14" xfId="15810"/>
    <cellStyle name="Normal 3 4 7 10 2" xfId="15811"/>
    <cellStyle name="Normal 3 4 7 10 3" xfId="15812"/>
    <cellStyle name="Normal 3 4 7 10 4" xfId="15813"/>
    <cellStyle name="Normal 3 4 7 10 5" xfId="15814"/>
    <cellStyle name="Normal 3 4 7 10 6" xfId="15815"/>
    <cellStyle name="Normal 3 4 7 10 7" xfId="15816"/>
    <cellStyle name="Normal 3 4 7 10 8" xfId="15817"/>
    <cellStyle name="Normal 3 4 7 10 9" xfId="15818"/>
    <cellStyle name="Normal 3 4 7 11" xfId="15819"/>
    <cellStyle name="Normal 3 4 7 12" xfId="15820"/>
    <cellStyle name="Normal 3 4 7 13" xfId="15821"/>
    <cellStyle name="Normal 3 4 7 14" xfId="15822"/>
    <cellStyle name="Normal 3 4 7 15" xfId="15823"/>
    <cellStyle name="Normal 3 4 7 16" xfId="15824"/>
    <cellStyle name="Normal 3 4 7 17" xfId="15825"/>
    <cellStyle name="Normal 3 4 7 18" xfId="15826"/>
    <cellStyle name="Normal 3 4 7 19" xfId="15827"/>
    <cellStyle name="Normal 3 4 7 2" xfId="15828"/>
    <cellStyle name="Normal 3 4 7 2 10" xfId="15829"/>
    <cellStyle name="Normal 3 4 7 2 11" xfId="15830"/>
    <cellStyle name="Normal 3 4 7 2 12" xfId="15831"/>
    <cellStyle name="Normal 3 4 7 2 13" xfId="15832"/>
    <cellStyle name="Normal 3 4 7 2 14" xfId="15833"/>
    <cellStyle name="Normal 3 4 7 2 15" xfId="15834"/>
    <cellStyle name="Normal 3 4 7 2 2" xfId="15835"/>
    <cellStyle name="Normal 3 4 7 2 2 10" xfId="15836"/>
    <cellStyle name="Normal 3 4 7 2 2 11" xfId="15837"/>
    <cellStyle name="Normal 3 4 7 2 2 12" xfId="15838"/>
    <cellStyle name="Normal 3 4 7 2 2 13" xfId="15839"/>
    <cellStyle name="Normal 3 4 7 2 2 14" xfId="15840"/>
    <cellStyle name="Normal 3 4 7 2 2 2" xfId="15841"/>
    <cellStyle name="Normal 3 4 7 2 2 3" xfId="15842"/>
    <cellStyle name="Normal 3 4 7 2 2 4" xfId="15843"/>
    <cellStyle name="Normal 3 4 7 2 2 5" xfId="15844"/>
    <cellStyle name="Normal 3 4 7 2 2 6" xfId="15845"/>
    <cellStyle name="Normal 3 4 7 2 2 7" xfId="15846"/>
    <cellStyle name="Normal 3 4 7 2 2 8" xfId="15847"/>
    <cellStyle name="Normal 3 4 7 2 2 9" xfId="15848"/>
    <cellStyle name="Normal 3 4 7 2 3" xfId="15849"/>
    <cellStyle name="Normal 3 4 7 2 4" xfId="15850"/>
    <cellStyle name="Normal 3 4 7 2 5" xfId="15851"/>
    <cellStyle name="Normal 3 4 7 2 6" xfId="15852"/>
    <cellStyle name="Normal 3 4 7 2 7" xfId="15853"/>
    <cellStyle name="Normal 3 4 7 2 8" xfId="15854"/>
    <cellStyle name="Normal 3 4 7 2 9" xfId="15855"/>
    <cellStyle name="Normal 3 4 7 20" xfId="15856"/>
    <cellStyle name="Normal 3 4 7 21" xfId="15857"/>
    <cellStyle name="Normal 3 4 7 22" xfId="15858"/>
    <cellStyle name="Normal 3 4 7 23" xfId="15859"/>
    <cellStyle name="Normal 3 4 7 3" xfId="15860"/>
    <cellStyle name="Normal 3 4 7 3 10" xfId="15861"/>
    <cellStyle name="Normal 3 4 7 3 11" xfId="15862"/>
    <cellStyle name="Normal 3 4 7 3 12" xfId="15863"/>
    <cellStyle name="Normal 3 4 7 3 13" xfId="15864"/>
    <cellStyle name="Normal 3 4 7 3 14" xfId="15865"/>
    <cellStyle name="Normal 3 4 7 3 15" xfId="15866"/>
    <cellStyle name="Normal 3 4 7 3 2" xfId="15867"/>
    <cellStyle name="Normal 3 4 7 3 2 10" xfId="15868"/>
    <cellStyle name="Normal 3 4 7 3 2 11" xfId="15869"/>
    <cellStyle name="Normal 3 4 7 3 2 12" xfId="15870"/>
    <cellStyle name="Normal 3 4 7 3 2 13" xfId="15871"/>
    <cellStyle name="Normal 3 4 7 3 2 14" xfId="15872"/>
    <cellStyle name="Normal 3 4 7 3 2 2" xfId="15873"/>
    <cellStyle name="Normal 3 4 7 3 2 3" xfId="15874"/>
    <cellStyle name="Normal 3 4 7 3 2 4" xfId="15875"/>
    <cellStyle name="Normal 3 4 7 3 2 5" xfId="15876"/>
    <cellStyle name="Normal 3 4 7 3 2 6" xfId="15877"/>
    <cellStyle name="Normal 3 4 7 3 2 7" xfId="15878"/>
    <cellStyle name="Normal 3 4 7 3 2 8" xfId="15879"/>
    <cellStyle name="Normal 3 4 7 3 2 9" xfId="15880"/>
    <cellStyle name="Normal 3 4 7 3 3" xfId="15881"/>
    <cellStyle name="Normal 3 4 7 3 4" xfId="15882"/>
    <cellStyle name="Normal 3 4 7 3 5" xfId="15883"/>
    <cellStyle name="Normal 3 4 7 3 6" xfId="15884"/>
    <cellStyle name="Normal 3 4 7 3 7" xfId="15885"/>
    <cellStyle name="Normal 3 4 7 3 8" xfId="15886"/>
    <cellStyle name="Normal 3 4 7 3 9" xfId="15887"/>
    <cellStyle name="Normal 3 4 7 4" xfId="15888"/>
    <cellStyle name="Normal 3 4 7 4 10" xfId="15889"/>
    <cellStyle name="Normal 3 4 7 4 11" xfId="15890"/>
    <cellStyle name="Normal 3 4 7 4 12" xfId="15891"/>
    <cellStyle name="Normal 3 4 7 4 13" xfId="15892"/>
    <cellStyle name="Normal 3 4 7 4 14" xfId="15893"/>
    <cellStyle name="Normal 3 4 7 4 15" xfId="15894"/>
    <cellStyle name="Normal 3 4 7 4 2" xfId="15895"/>
    <cellStyle name="Normal 3 4 7 4 2 10" xfId="15896"/>
    <cellStyle name="Normal 3 4 7 4 2 11" xfId="15897"/>
    <cellStyle name="Normal 3 4 7 4 2 12" xfId="15898"/>
    <cellStyle name="Normal 3 4 7 4 2 13" xfId="15899"/>
    <cellStyle name="Normal 3 4 7 4 2 14" xfId="15900"/>
    <cellStyle name="Normal 3 4 7 4 2 2" xfId="15901"/>
    <cellStyle name="Normal 3 4 7 4 2 3" xfId="15902"/>
    <cellStyle name="Normal 3 4 7 4 2 4" xfId="15903"/>
    <cellStyle name="Normal 3 4 7 4 2 5" xfId="15904"/>
    <cellStyle name="Normal 3 4 7 4 2 6" xfId="15905"/>
    <cellStyle name="Normal 3 4 7 4 2 7" xfId="15906"/>
    <cellStyle name="Normal 3 4 7 4 2 8" xfId="15907"/>
    <cellStyle name="Normal 3 4 7 4 2 9" xfId="15908"/>
    <cellStyle name="Normal 3 4 7 4 3" xfId="15909"/>
    <cellStyle name="Normal 3 4 7 4 4" xfId="15910"/>
    <cellStyle name="Normal 3 4 7 4 5" xfId="15911"/>
    <cellStyle name="Normal 3 4 7 4 6" xfId="15912"/>
    <cellStyle name="Normal 3 4 7 4 7" xfId="15913"/>
    <cellStyle name="Normal 3 4 7 4 8" xfId="15914"/>
    <cellStyle name="Normal 3 4 7 4 9" xfId="15915"/>
    <cellStyle name="Normal 3 4 7 5" xfId="15916"/>
    <cellStyle name="Normal 3 4 7 5 10" xfId="15917"/>
    <cellStyle name="Normal 3 4 7 5 11" xfId="15918"/>
    <cellStyle name="Normal 3 4 7 5 12" xfId="15919"/>
    <cellStyle name="Normal 3 4 7 5 13" xfId="15920"/>
    <cellStyle name="Normal 3 4 7 5 14" xfId="15921"/>
    <cellStyle name="Normal 3 4 7 5 2" xfId="15922"/>
    <cellStyle name="Normal 3 4 7 5 3" xfId="15923"/>
    <cellStyle name="Normal 3 4 7 5 4" xfId="15924"/>
    <cellStyle name="Normal 3 4 7 5 5" xfId="15925"/>
    <cellStyle name="Normal 3 4 7 5 6" xfId="15926"/>
    <cellStyle name="Normal 3 4 7 5 7" xfId="15927"/>
    <cellStyle name="Normal 3 4 7 5 8" xfId="15928"/>
    <cellStyle name="Normal 3 4 7 5 9" xfId="15929"/>
    <cellStyle name="Normal 3 4 7 6" xfId="15930"/>
    <cellStyle name="Normal 3 4 7 6 10" xfId="15931"/>
    <cellStyle name="Normal 3 4 7 6 11" xfId="15932"/>
    <cellStyle name="Normal 3 4 7 6 12" xfId="15933"/>
    <cellStyle name="Normal 3 4 7 6 13" xfId="15934"/>
    <cellStyle name="Normal 3 4 7 6 14" xfId="15935"/>
    <cellStyle name="Normal 3 4 7 6 2" xfId="15936"/>
    <cellStyle name="Normal 3 4 7 6 3" xfId="15937"/>
    <cellStyle name="Normal 3 4 7 6 4" xfId="15938"/>
    <cellStyle name="Normal 3 4 7 6 5" xfId="15939"/>
    <cellStyle name="Normal 3 4 7 6 6" xfId="15940"/>
    <cellStyle name="Normal 3 4 7 6 7" xfId="15941"/>
    <cellStyle name="Normal 3 4 7 6 8" xfId="15942"/>
    <cellStyle name="Normal 3 4 7 6 9" xfId="15943"/>
    <cellStyle name="Normal 3 4 7 7" xfId="15944"/>
    <cellStyle name="Normal 3 4 7 7 10" xfId="15945"/>
    <cellStyle name="Normal 3 4 7 7 11" xfId="15946"/>
    <cellStyle name="Normal 3 4 7 7 12" xfId="15947"/>
    <cellStyle name="Normal 3 4 7 7 13" xfId="15948"/>
    <cellStyle name="Normal 3 4 7 7 14" xfId="15949"/>
    <cellStyle name="Normal 3 4 7 7 2" xfId="15950"/>
    <cellStyle name="Normal 3 4 7 7 3" xfId="15951"/>
    <cellStyle name="Normal 3 4 7 7 4" xfId="15952"/>
    <cellStyle name="Normal 3 4 7 7 5" xfId="15953"/>
    <cellStyle name="Normal 3 4 7 7 6" xfId="15954"/>
    <cellStyle name="Normal 3 4 7 7 7" xfId="15955"/>
    <cellStyle name="Normal 3 4 7 7 8" xfId="15956"/>
    <cellStyle name="Normal 3 4 7 7 9" xfId="15957"/>
    <cellStyle name="Normal 3 4 7 8" xfId="15958"/>
    <cellStyle name="Normal 3 4 7 8 10" xfId="15959"/>
    <cellStyle name="Normal 3 4 7 8 11" xfId="15960"/>
    <cellStyle name="Normal 3 4 7 8 12" xfId="15961"/>
    <cellStyle name="Normal 3 4 7 8 13" xfId="15962"/>
    <cellStyle name="Normal 3 4 7 8 14" xfId="15963"/>
    <cellStyle name="Normal 3 4 7 8 2" xfId="15964"/>
    <cellStyle name="Normal 3 4 7 8 3" xfId="15965"/>
    <cellStyle name="Normal 3 4 7 8 4" xfId="15966"/>
    <cellStyle name="Normal 3 4 7 8 5" xfId="15967"/>
    <cellStyle name="Normal 3 4 7 8 6" xfId="15968"/>
    <cellStyle name="Normal 3 4 7 8 7" xfId="15969"/>
    <cellStyle name="Normal 3 4 7 8 8" xfId="15970"/>
    <cellStyle name="Normal 3 4 7 8 9" xfId="15971"/>
    <cellStyle name="Normal 3 4 7 9" xfId="15972"/>
    <cellStyle name="Normal 3 4 7 9 10" xfId="15973"/>
    <cellStyle name="Normal 3 4 7 9 11" xfId="15974"/>
    <cellStyle name="Normal 3 4 7 9 12" xfId="15975"/>
    <cellStyle name="Normal 3 4 7 9 13" xfId="15976"/>
    <cellStyle name="Normal 3 4 7 9 14" xfId="15977"/>
    <cellStyle name="Normal 3 4 7 9 2" xfId="15978"/>
    <cellStyle name="Normal 3 4 7 9 3" xfId="15979"/>
    <cellStyle name="Normal 3 4 7 9 4" xfId="15980"/>
    <cellStyle name="Normal 3 4 7 9 5" xfId="15981"/>
    <cellStyle name="Normal 3 4 7 9 6" xfId="15982"/>
    <cellStyle name="Normal 3 4 7 9 7" xfId="15983"/>
    <cellStyle name="Normal 3 4 7 9 8" xfId="15984"/>
    <cellStyle name="Normal 3 4 7 9 9" xfId="15985"/>
    <cellStyle name="Normal 3 4 8" xfId="15986"/>
    <cellStyle name="Normal 3 4 8 10" xfId="15987"/>
    <cellStyle name="Normal 3 4 8 10 10" xfId="15988"/>
    <cellStyle name="Normal 3 4 8 10 11" xfId="15989"/>
    <cellStyle name="Normal 3 4 8 10 12" xfId="15990"/>
    <cellStyle name="Normal 3 4 8 10 13" xfId="15991"/>
    <cellStyle name="Normal 3 4 8 10 14" xfId="15992"/>
    <cellStyle name="Normal 3 4 8 10 2" xfId="15993"/>
    <cellStyle name="Normal 3 4 8 10 3" xfId="15994"/>
    <cellStyle name="Normal 3 4 8 10 4" xfId="15995"/>
    <cellStyle name="Normal 3 4 8 10 5" xfId="15996"/>
    <cellStyle name="Normal 3 4 8 10 6" xfId="15997"/>
    <cellStyle name="Normal 3 4 8 10 7" xfId="15998"/>
    <cellStyle name="Normal 3 4 8 10 8" xfId="15999"/>
    <cellStyle name="Normal 3 4 8 10 9" xfId="16000"/>
    <cellStyle name="Normal 3 4 8 11" xfId="16001"/>
    <cellStyle name="Normal 3 4 8 12" xfId="16002"/>
    <cellStyle name="Normal 3 4 8 13" xfId="16003"/>
    <cellStyle name="Normal 3 4 8 14" xfId="16004"/>
    <cellStyle name="Normal 3 4 8 15" xfId="16005"/>
    <cellStyle name="Normal 3 4 8 16" xfId="16006"/>
    <cellStyle name="Normal 3 4 8 17" xfId="16007"/>
    <cellStyle name="Normal 3 4 8 18" xfId="16008"/>
    <cellStyle name="Normal 3 4 8 19" xfId="16009"/>
    <cellStyle name="Normal 3 4 8 2" xfId="16010"/>
    <cellStyle name="Normal 3 4 8 2 10" xfId="16011"/>
    <cellStyle name="Normal 3 4 8 2 11" xfId="16012"/>
    <cellStyle name="Normal 3 4 8 2 12" xfId="16013"/>
    <cellStyle name="Normal 3 4 8 2 13" xfId="16014"/>
    <cellStyle name="Normal 3 4 8 2 14" xfId="16015"/>
    <cellStyle name="Normal 3 4 8 2 15" xfId="16016"/>
    <cellStyle name="Normal 3 4 8 2 2" xfId="16017"/>
    <cellStyle name="Normal 3 4 8 2 2 10" xfId="16018"/>
    <cellStyle name="Normal 3 4 8 2 2 11" xfId="16019"/>
    <cellStyle name="Normal 3 4 8 2 2 12" xfId="16020"/>
    <cellStyle name="Normal 3 4 8 2 2 13" xfId="16021"/>
    <cellStyle name="Normal 3 4 8 2 2 14" xfId="16022"/>
    <cellStyle name="Normal 3 4 8 2 2 2" xfId="16023"/>
    <cellStyle name="Normal 3 4 8 2 2 3" xfId="16024"/>
    <cellStyle name="Normal 3 4 8 2 2 4" xfId="16025"/>
    <cellStyle name="Normal 3 4 8 2 2 5" xfId="16026"/>
    <cellStyle name="Normal 3 4 8 2 2 6" xfId="16027"/>
    <cellStyle name="Normal 3 4 8 2 2 7" xfId="16028"/>
    <cellStyle name="Normal 3 4 8 2 2 8" xfId="16029"/>
    <cellStyle name="Normal 3 4 8 2 2 9" xfId="16030"/>
    <cellStyle name="Normal 3 4 8 2 3" xfId="16031"/>
    <cellStyle name="Normal 3 4 8 2 4" xfId="16032"/>
    <cellStyle name="Normal 3 4 8 2 5" xfId="16033"/>
    <cellStyle name="Normal 3 4 8 2 6" xfId="16034"/>
    <cellStyle name="Normal 3 4 8 2 7" xfId="16035"/>
    <cellStyle name="Normal 3 4 8 2 8" xfId="16036"/>
    <cellStyle name="Normal 3 4 8 2 9" xfId="16037"/>
    <cellStyle name="Normal 3 4 8 20" xfId="16038"/>
    <cellStyle name="Normal 3 4 8 21" xfId="16039"/>
    <cellStyle name="Normal 3 4 8 22" xfId="16040"/>
    <cellStyle name="Normal 3 4 8 23" xfId="16041"/>
    <cellStyle name="Normal 3 4 8 3" xfId="16042"/>
    <cellStyle name="Normal 3 4 8 3 10" xfId="16043"/>
    <cellStyle name="Normal 3 4 8 3 11" xfId="16044"/>
    <cellStyle name="Normal 3 4 8 3 12" xfId="16045"/>
    <cellStyle name="Normal 3 4 8 3 13" xfId="16046"/>
    <cellStyle name="Normal 3 4 8 3 14" xfId="16047"/>
    <cellStyle name="Normal 3 4 8 3 15" xfId="16048"/>
    <cellStyle name="Normal 3 4 8 3 2" xfId="16049"/>
    <cellStyle name="Normal 3 4 8 3 2 10" xfId="16050"/>
    <cellStyle name="Normal 3 4 8 3 2 11" xfId="16051"/>
    <cellStyle name="Normal 3 4 8 3 2 12" xfId="16052"/>
    <cellStyle name="Normal 3 4 8 3 2 13" xfId="16053"/>
    <cellStyle name="Normal 3 4 8 3 2 14" xfId="16054"/>
    <cellStyle name="Normal 3 4 8 3 2 2" xfId="16055"/>
    <cellStyle name="Normal 3 4 8 3 2 3" xfId="16056"/>
    <cellStyle name="Normal 3 4 8 3 2 4" xfId="16057"/>
    <cellStyle name="Normal 3 4 8 3 2 5" xfId="16058"/>
    <cellStyle name="Normal 3 4 8 3 2 6" xfId="16059"/>
    <cellStyle name="Normal 3 4 8 3 2 7" xfId="16060"/>
    <cellStyle name="Normal 3 4 8 3 2 8" xfId="16061"/>
    <cellStyle name="Normal 3 4 8 3 2 9" xfId="16062"/>
    <cellStyle name="Normal 3 4 8 3 3" xfId="16063"/>
    <cellStyle name="Normal 3 4 8 3 4" xfId="16064"/>
    <cellStyle name="Normal 3 4 8 3 5" xfId="16065"/>
    <cellStyle name="Normal 3 4 8 3 6" xfId="16066"/>
    <cellStyle name="Normal 3 4 8 3 7" xfId="16067"/>
    <cellStyle name="Normal 3 4 8 3 8" xfId="16068"/>
    <cellStyle name="Normal 3 4 8 3 9" xfId="16069"/>
    <cellStyle name="Normal 3 4 8 4" xfId="16070"/>
    <cellStyle name="Normal 3 4 8 4 10" xfId="16071"/>
    <cellStyle name="Normal 3 4 8 4 11" xfId="16072"/>
    <cellStyle name="Normal 3 4 8 4 12" xfId="16073"/>
    <cellStyle name="Normal 3 4 8 4 13" xfId="16074"/>
    <cellStyle name="Normal 3 4 8 4 14" xfId="16075"/>
    <cellStyle name="Normal 3 4 8 4 15" xfId="16076"/>
    <cellStyle name="Normal 3 4 8 4 2" xfId="16077"/>
    <cellStyle name="Normal 3 4 8 4 2 10" xfId="16078"/>
    <cellStyle name="Normal 3 4 8 4 2 11" xfId="16079"/>
    <cellStyle name="Normal 3 4 8 4 2 12" xfId="16080"/>
    <cellStyle name="Normal 3 4 8 4 2 13" xfId="16081"/>
    <cellStyle name="Normal 3 4 8 4 2 14" xfId="16082"/>
    <cellStyle name="Normal 3 4 8 4 2 2" xfId="16083"/>
    <cellStyle name="Normal 3 4 8 4 2 3" xfId="16084"/>
    <cellStyle name="Normal 3 4 8 4 2 4" xfId="16085"/>
    <cellStyle name="Normal 3 4 8 4 2 5" xfId="16086"/>
    <cellStyle name="Normal 3 4 8 4 2 6" xfId="16087"/>
    <cellStyle name="Normal 3 4 8 4 2 7" xfId="16088"/>
    <cellStyle name="Normal 3 4 8 4 2 8" xfId="16089"/>
    <cellStyle name="Normal 3 4 8 4 2 9" xfId="16090"/>
    <cellStyle name="Normal 3 4 8 4 3" xfId="16091"/>
    <cellStyle name="Normal 3 4 8 4 4" xfId="16092"/>
    <cellStyle name="Normal 3 4 8 4 5" xfId="16093"/>
    <cellStyle name="Normal 3 4 8 4 6" xfId="16094"/>
    <cellStyle name="Normal 3 4 8 4 7" xfId="16095"/>
    <cellStyle name="Normal 3 4 8 4 8" xfId="16096"/>
    <cellStyle name="Normal 3 4 8 4 9" xfId="16097"/>
    <cellStyle name="Normal 3 4 8 5" xfId="16098"/>
    <cellStyle name="Normal 3 4 8 5 10" xfId="16099"/>
    <cellStyle name="Normal 3 4 8 5 11" xfId="16100"/>
    <cellStyle name="Normal 3 4 8 5 12" xfId="16101"/>
    <cellStyle name="Normal 3 4 8 5 13" xfId="16102"/>
    <cellStyle name="Normal 3 4 8 5 14" xfId="16103"/>
    <cellStyle name="Normal 3 4 8 5 2" xfId="16104"/>
    <cellStyle name="Normal 3 4 8 5 3" xfId="16105"/>
    <cellStyle name="Normal 3 4 8 5 4" xfId="16106"/>
    <cellStyle name="Normal 3 4 8 5 5" xfId="16107"/>
    <cellStyle name="Normal 3 4 8 5 6" xfId="16108"/>
    <cellStyle name="Normal 3 4 8 5 7" xfId="16109"/>
    <cellStyle name="Normal 3 4 8 5 8" xfId="16110"/>
    <cellStyle name="Normal 3 4 8 5 9" xfId="16111"/>
    <cellStyle name="Normal 3 4 8 6" xfId="16112"/>
    <cellStyle name="Normal 3 4 8 6 10" xfId="16113"/>
    <cellStyle name="Normal 3 4 8 6 11" xfId="16114"/>
    <cellStyle name="Normal 3 4 8 6 12" xfId="16115"/>
    <cellStyle name="Normal 3 4 8 6 13" xfId="16116"/>
    <cellStyle name="Normal 3 4 8 6 14" xfId="16117"/>
    <cellStyle name="Normal 3 4 8 6 2" xfId="16118"/>
    <cellStyle name="Normal 3 4 8 6 3" xfId="16119"/>
    <cellStyle name="Normal 3 4 8 6 4" xfId="16120"/>
    <cellStyle name="Normal 3 4 8 6 5" xfId="16121"/>
    <cellStyle name="Normal 3 4 8 6 6" xfId="16122"/>
    <cellStyle name="Normal 3 4 8 6 7" xfId="16123"/>
    <cellStyle name="Normal 3 4 8 6 8" xfId="16124"/>
    <cellStyle name="Normal 3 4 8 6 9" xfId="16125"/>
    <cellStyle name="Normal 3 4 8 7" xfId="16126"/>
    <cellStyle name="Normal 3 4 8 7 10" xfId="16127"/>
    <cellStyle name="Normal 3 4 8 7 11" xfId="16128"/>
    <cellStyle name="Normal 3 4 8 7 12" xfId="16129"/>
    <cellStyle name="Normal 3 4 8 7 13" xfId="16130"/>
    <cellStyle name="Normal 3 4 8 7 14" xfId="16131"/>
    <cellStyle name="Normal 3 4 8 7 2" xfId="16132"/>
    <cellStyle name="Normal 3 4 8 7 3" xfId="16133"/>
    <cellStyle name="Normal 3 4 8 7 4" xfId="16134"/>
    <cellStyle name="Normal 3 4 8 7 5" xfId="16135"/>
    <cellStyle name="Normal 3 4 8 7 6" xfId="16136"/>
    <cellStyle name="Normal 3 4 8 7 7" xfId="16137"/>
    <cellStyle name="Normal 3 4 8 7 8" xfId="16138"/>
    <cellStyle name="Normal 3 4 8 7 9" xfId="16139"/>
    <cellStyle name="Normal 3 4 8 8" xfId="16140"/>
    <cellStyle name="Normal 3 4 8 8 10" xfId="16141"/>
    <cellStyle name="Normal 3 4 8 8 11" xfId="16142"/>
    <cellStyle name="Normal 3 4 8 8 12" xfId="16143"/>
    <cellStyle name="Normal 3 4 8 8 13" xfId="16144"/>
    <cellStyle name="Normal 3 4 8 8 14" xfId="16145"/>
    <cellStyle name="Normal 3 4 8 8 2" xfId="16146"/>
    <cellStyle name="Normal 3 4 8 8 3" xfId="16147"/>
    <cellStyle name="Normal 3 4 8 8 4" xfId="16148"/>
    <cellStyle name="Normal 3 4 8 8 5" xfId="16149"/>
    <cellStyle name="Normal 3 4 8 8 6" xfId="16150"/>
    <cellStyle name="Normal 3 4 8 8 7" xfId="16151"/>
    <cellStyle name="Normal 3 4 8 8 8" xfId="16152"/>
    <cellStyle name="Normal 3 4 8 8 9" xfId="16153"/>
    <cellStyle name="Normal 3 4 8 9" xfId="16154"/>
    <cellStyle name="Normal 3 4 8 9 10" xfId="16155"/>
    <cellStyle name="Normal 3 4 8 9 11" xfId="16156"/>
    <cellStyle name="Normal 3 4 8 9 12" xfId="16157"/>
    <cellStyle name="Normal 3 4 8 9 13" xfId="16158"/>
    <cellStyle name="Normal 3 4 8 9 14" xfId="16159"/>
    <cellStyle name="Normal 3 4 8 9 2" xfId="16160"/>
    <cellStyle name="Normal 3 4 8 9 3" xfId="16161"/>
    <cellStyle name="Normal 3 4 8 9 4" xfId="16162"/>
    <cellStyle name="Normal 3 4 8 9 5" xfId="16163"/>
    <cellStyle name="Normal 3 4 8 9 6" xfId="16164"/>
    <cellStyle name="Normal 3 4 8 9 7" xfId="16165"/>
    <cellStyle name="Normal 3 4 8 9 8" xfId="16166"/>
    <cellStyle name="Normal 3 4 8 9 9" xfId="16167"/>
    <cellStyle name="Normal 3 4 9" xfId="16168"/>
    <cellStyle name="Normal 3 4 9 10" xfId="16169"/>
    <cellStyle name="Normal 3 4 9 10 10" xfId="16170"/>
    <cellStyle name="Normal 3 4 9 10 11" xfId="16171"/>
    <cellStyle name="Normal 3 4 9 10 12" xfId="16172"/>
    <cellStyle name="Normal 3 4 9 10 13" xfId="16173"/>
    <cellStyle name="Normal 3 4 9 10 14" xfId="16174"/>
    <cellStyle name="Normal 3 4 9 10 2" xfId="16175"/>
    <cellStyle name="Normal 3 4 9 10 3" xfId="16176"/>
    <cellStyle name="Normal 3 4 9 10 4" xfId="16177"/>
    <cellStyle name="Normal 3 4 9 10 5" xfId="16178"/>
    <cellStyle name="Normal 3 4 9 10 6" xfId="16179"/>
    <cellStyle name="Normal 3 4 9 10 7" xfId="16180"/>
    <cellStyle name="Normal 3 4 9 10 8" xfId="16181"/>
    <cellStyle name="Normal 3 4 9 10 9" xfId="16182"/>
    <cellStyle name="Normal 3 4 9 11" xfId="16183"/>
    <cellStyle name="Normal 3 4 9 12" xfId="16184"/>
    <cellStyle name="Normal 3 4 9 13" xfId="16185"/>
    <cellStyle name="Normal 3 4 9 14" xfId="16186"/>
    <cellStyle name="Normal 3 4 9 15" xfId="16187"/>
    <cellStyle name="Normal 3 4 9 16" xfId="16188"/>
    <cellStyle name="Normal 3 4 9 17" xfId="16189"/>
    <cellStyle name="Normal 3 4 9 18" xfId="16190"/>
    <cellStyle name="Normal 3 4 9 19" xfId="16191"/>
    <cellStyle name="Normal 3 4 9 2" xfId="16192"/>
    <cellStyle name="Normal 3 4 9 2 10" xfId="16193"/>
    <cellStyle name="Normal 3 4 9 2 11" xfId="16194"/>
    <cellStyle name="Normal 3 4 9 2 12" xfId="16195"/>
    <cellStyle name="Normal 3 4 9 2 13" xfId="16196"/>
    <cellStyle name="Normal 3 4 9 2 14" xfId="16197"/>
    <cellStyle name="Normal 3 4 9 2 15" xfId="16198"/>
    <cellStyle name="Normal 3 4 9 2 2" xfId="16199"/>
    <cellStyle name="Normal 3 4 9 2 2 10" xfId="16200"/>
    <cellStyle name="Normal 3 4 9 2 2 11" xfId="16201"/>
    <cellStyle name="Normal 3 4 9 2 2 12" xfId="16202"/>
    <cellStyle name="Normal 3 4 9 2 2 13" xfId="16203"/>
    <cellStyle name="Normal 3 4 9 2 2 14" xfId="16204"/>
    <cellStyle name="Normal 3 4 9 2 2 2" xfId="16205"/>
    <cellStyle name="Normal 3 4 9 2 2 3" xfId="16206"/>
    <cellStyle name="Normal 3 4 9 2 2 4" xfId="16207"/>
    <cellStyle name="Normal 3 4 9 2 2 5" xfId="16208"/>
    <cellStyle name="Normal 3 4 9 2 2 6" xfId="16209"/>
    <cellStyle name="Normal 3 4 9 2 2 7" xfId="16210"/>
    <cellStyle name="Normal 3 4 9 2 2 8" xfId="16211"/>
    <cellStyle name="Normal 3 4 9 2 2 9" xfId="16212"/>
    <cellStyle name="Normal 3 4 9 2 3" xfId="16213"/>
    <cellStyle name="Normal 3 4 9 2 4" xfId="16214"/>
    <cellStyle name="Normal 3 4 9 2 5" xfId="16215"/>
    <cellStyle name="Normal 3 4 9 2 6" xfId="16216"/>
    <cellStyle name="Normal 3 4 9 2 7" xfId="16217"/>
    <cellStyle name="Normal 3 4 9 2 8" xfId="16218"/>
    <cellStyle name="Normal 3 4 9 2 9" xfId="16219"/>
    <cellStyle name="Normal 3 4 9 20" xfId="16220"/>
    <cellStyle name="Normal 3 4 9 21" xfId="16221"/>
    <cellStyle name="Normal 3 4 9 22" xfId="16222"/>
    <cellStyle name="Normal 3 4 9 23" xfId="16223"/>
    <cellStyle name="Normal 3 4 9 3" xfId="16224"/>
    <cellStyle name="Normal 3 4 9 3 10" xfId="16225"/>
    <cellStyle name="Normal 3 4 9 3 11" xfId="16226"/>
    <cellStyle name="Normal 3 4 9 3 12" xfId="16227"/>
    <cellStyle name="Normal 3 4 9 3 13" xfId="16228"/>
    <cellStyle name="Normal 3 4 9 3 14" xfId="16229"/>
    <cellStyle name="Normal 3 4 9 3 15" xfId="16230"/>
    <cellStyle name="Normal 3 4 9 3 2" xfId="16231"/>
    <cellStyle name="Normal 3 4 9 3 2 10" xfId="16232"/>
    <cellStyle name="Normal 3 4 9 3 2 11" xfId="16233"/>
    <cellStyle name="Normal 3 4 9 3 2 12" xfId="16234"/>
    <cellStyle name="Normal 3 4 9 3 2 13" xfId="16235"/>
    <cellStyle name="Normal 3 4 9 3 2 14" xfId="16236"/>
    <cellStyle name="Normal 3 4 9 3 2 2" xfId="16237"/>
    <cellStyle name="Normal 3 4 9 3 2 3" xfId="16238"/>
    <cellStyle name="Normal 3 4 9 3 2 4" xfId="16239"/>
    <cellStyle name="Normal 3 4 9 3 2 5" xfId="16240"/>
    <cellStyle name="Normal 3 4 9 3 2 6" xfId="16241"/>
    <cellStyle name="Normal 3 4 9 3 2 7" xfId="16242"/>
    <cellStyle name="Normal 3 4 9 3 2 8" xfId="16243"/>
    <cellStyle name="Normal 3 4 9 3 2 9" xfId="16244"/>
    <cellStyle name="Normal 3 4 9 3 3" xfId="16245"/>
    <cellStyle name="Normal 3 4 9 3 4" xfId="16246"/>
    <cellStyle name="Normal 3 4 9 3 5" xfId="16247"/>
    <cellStyle name="Normal 3 4 9 3 6" xfId="16248"/>
    <cellStyle name="Normal 3 4 9 3 7" xfId="16249"/>
    <cellStyle name="Normal 3 4 9 3 8" xfId="16250"/>
    <cellStyle name="Normal 3 4 9 3 9" xfId="16251"/>
    <cellStyle name="Normal 3 4 9 4" xfId="16252"/>
    <cellStyle name="Normal 3 4 9 4 10" xfId="16253"/>
    <cellStyle name="Normal 3 4 9 4 11" xfId="16254"/>
    <cellStyle name="Normal 3 4 9 4 12" xfId="16255"/>
    <cellStyle name="Normal 3 4 9 4 13" xfId="16256"/>
    <cellStyle name="Normal 3 4 9 4 14" xfId="16257"/>
    <cellStyle name="Normal 3 4 9 4 15" xfId="16258"/>
    <cellStyle name="Normal 3 4 9 4 2" xfId="16259"/>
    <cellStyle name="Normal 3 4 9 4 2 10" xfId="16260"/>
    <cellStyle name="Normal 3 4 9 4 2 11" xfId="16261"/>
    <cellStyle name="Normal 3 4 9 4 2 12" xfId="16262"/>
    <cellStyle name="Normal 3 4 9 4 2 13" xfId="16263"/>
    <cellStyle name="Normal 3 4 9 4 2 14" xfId="16264"/>
    <cellStyle name="Normal 3 4 9 4 2 2" xfId="16265"/>
    <cellStyle name="Normal 3 4 9 4 2 3" xfId="16266"/>
    <cellStyle name="Normal 3 4 9 4 2 4" xfId="16267"/>
    <cellStyle name="Normal 3 4 9 4 2 5" xfId="16268"/>
    <cellStyle name="Normal 3 4 9 4 2 6" xfId="16269"/>
    <cellStyle name="Normal 3 4 9 4 2 7" xfId="16270"/>
    <cellStyle name="Normal 3 4 9 4 2 8" xfId="16271"/>
    <cellStyle name="Normal 3 4 9 4 2 9" xfId="16272"/>
    <cellStyle name="Normal 3 4 9 4 3" xfId="16273"/>
    <cellStyle name="Normal 3 4 9 4 4" xfId="16274"/>
    <cellStyle name="Normal 3 4 9 4 5" xfId="16275"/>
    <cellStyle name="Normal 3 4 9 4 6" xfId="16276"/>
    <cellStyle name="Normal 3 4 9 4 7" xfId="16277"/>
    <cellStyle name="Normal 3 4 9 4 8" xfId="16278"/>
    <cellStyle name="Normal 3 4 9 4 9" xfId="16279"/>
    <cellStyle name="Normal 3 4 9 5" xfId="16280"/>
    <cellStyle name="Normal 3 4 9 5 10" xfId="16281"/>
    <cellStyle name="Normal 3 4 9 5 11" xfId="16282"/>
    <cellStyle name="Normal 3 4 9 5 12" xfId="16283"/>
    <cellStyle name="Normal 3 4 9 5 13" xfId="16284"/>
    <cellStyle name="Normal 3 4 9 5 14" xfId="16285"/>
    <cellStyle name="Normal 3 4 9 5 2" xfId="16286"/>
    <cellStyle name="Normal 3 4 9 5 3" xfId="16287"/>
    <cellStyle name="Normal 3 4 9 5 4" xfId="16288"/>
    <cellStyle name="Normal 3 4 9 5 5" xfId="16289"/>
    <cellStyle name="Normal 3 4 9 5 6" xfId="16290"/>
    <cellStyle name="Normal 3 4 9 5 7" xfId="16291"/>
    <cellStyle name="Normal 3 4 9 5 8" xfId="16292"/>
    <cellStyle name="Normal 3 4 9 5 9" xfId="16293"/>
    <cellStyle name="Normal 3 4 9 6" xfId="16294"/>
    <cellStyle name="Normal 3 4 9 6 10" xfId="16295"/>
    <cellStyle name="Normal 3 4 9 6 11" xfId="16296"/>
    <cellStyle name="Normal 3 4 9 6 12" xfId="16297"/>
    <cellStyle name="Normal 3 4 9 6 13" xfId="16298"/>
    <cellStyle name="Normal 3 4 9 6 14" xfId="16299"/>
    <cellStyle name="Normal 3 4 9 6 2" xfId="16300"/>
    <cellStyle name="Normal 3 4 9 6 3" xfId="16301"/>
    <cellStyle name="Normal 3 4 9 6 4" xfId="16302"/>
    <cellStyle name="Normal 3 4 9 6 5" xfId="16303"/>
    <cellStyle name="Normal 3 4 9 6 6" xfId="16304"/>
    <cellStyle name="Normal 3 4 9 6 7" xfId="16305"/>
    <cellStyle name="Normal 3 4 9 6 8" xfId="16306"/>
    <cellStyle name="Normal 3 4 9 6 9" xfId="16307"/>
    <cellStyle name="Normal 3 4 9 7" xfId="16308"/>
    <cellStyle name="Normal 3 4 9 7 10" xfId="16309"/>
    <cellStyle name="Normal 3 4 9 7 11" xfId="16310"/>
    <cellStyle name="Normal 3 4 9 7 12" xfId="16311"/>
    <cellStyle name="Normal 3 4 9 7 13" xfId="16312"/>
    <cellStyle name="Normal 3 4 9 7 14" xfId="16313"/>
    <cellStyle name="Normal 3 4 9 7 2" xfId="16314"/>
    <cellStyle name="Normal 3 4 9 7 3" xfId="16315"/>
    <cellStyle name="Normal 3 4 9 7 4" xfId="16316"/>
    <cellStyle name="Normal 3 4 9 7 5" xfId="16317"/>
    <cellStyle name="Normal 3 4 9 7 6" xfId="16318"/>
    <cellStyle name="Normal 3 4 9 7 7" xfId="16319"/>
    <cellStyle name="Normal 3 4 9 7 8" xfId="16320"/>
    <cellStyle name="Normal 3 4 9 7 9" xfId="16321"/>
    <cellStyle name="Normal 3 4 9 8" xfId="16322"/>
    <cellStyle name="Normal 3 4 9 8 10" xfId="16323"/>
    <cellStyle name="Normal 3 4 9 8 11" xfId="16324"/>
    <cellStyle name="Normal 3 4 9 8 12" xfId="16325"/>
    <cellStyle name="Normal 3 4 9 8 13" xfId="16326"/>
    <cellStyle name="Normal 3 4 9 8 14" xfId="16327"/>
    <cellStyle name="Normal 3 4 9 8 2" xfId="16328"/>
    <cellStyle name="Normal 3 4 9 8 3" xfId="16329"/>
    <cellStyle name="Normal 3 4 9 8 4" xfId="16330"/>
    <cellStyle name="Normal 3 4 9 8 5" xfId="16331"/>
    <cellStyle name="Normal 3 4 9 8 6" xfId="16332"/>
    <cellStyle name="Normal 3 4 9 8 7" xfId="16333"/>
    <cellStyle name="Normal 3 4 9 8 8" xfId="16334"/>
    <cellStyle name="Normal 3 4 9 8 9" xfId="16335"/>
    <cellStyle name="Normal 3 4 9 9" xfId="16336"/>
    <cellStyle name="Normal 3 4 9 9 10" xfId="16337"/>
    <cellStyle name="Normal 3 4 9 9 11" xfId="16338"/>
    <cellStyle name="Normal 3 4 9 9 12" xfId="16339"/>
    <cellStyle name="Normal 3 4 9 9 13" xfId="16340"/>
    <cellStyle name="Normal 3 4 9 9 14" xfId="16341"/>
    <cellStyle name="Normal 3 4 9 9 2" xfId="16342"/>
    <cellStyle name="Normal 3 4 9 9 3" xfId="16343"/>
    <cellStyle name="Normal 3 4 9 9 4" xfId="16344"/>
    <cellStyle name="Normal 3 4 9 9 5" xfId="16345"/>
    <cellStyle name="Normal 3 4 9 9 6" xfId="16346"/>
    <cellStyle name="Normal 3 4 9 9 7" xfId="16347"/>
    <cellStyle name="Normal 3 4 9 9 8" xfId="16348"/>
    <cellStyle name="Normal 3 4 9 9 9" xfId="16349"/>
    <cellStyle name="Normal 3 40" xfId="12"/>
    <cellStyle name="Normal 3 40 10" xfId="16350"/>
    <cellStyle name="Normal 3 40 11" xfId="16351"/>
    <cellStyle name="Normal 3 40 12" xfId="16352"/>
    <cellStyle name="Normal 3 40 13" xfId="16353"/>
    <cellStyle name="Normal 3 40 14" xfId="16354"/>
    <cellStyle name="Normal 3 40 2" xfId="16355"/>
    <cellStyle name="Normal 3 40 3" xfId="16356"/>
    <cellStyle name="Normal 3 40 4" xfId="16357"/>
    <cellStyle name="Normal 3 40 5" xfId="16358"/>
    <cellStyle name="Normal 3 40 6" xfId="16359"/>
    <cellStyle name="Normal 3 40 7" xfId="16360"/>
    <cellStyle name="Normal 3 40 8" xfId="16361"/>
    <cellStyle name="Normal 3 40 9" xfId="16362"/>
    <cellStyle name="Normal 3 41" xfId="16363"/>
    <cellStyle name="Normal 3 42" xfId="16364"/>
    <cellStyle name="Normal 3 43" xfId="16365"/>
    <cellStyle name="Normal 3 44" xfId="16366"/>
    <cellStyle name="Normal 3 45" xfId="16367"/>
    <cellStyle name="Normal 3 46" xfId="16368"/>
    <cellStyle name="Normal 3 47" xfId="16369"/>
    <cellStyle name="Normal 3 48" xfId="16370"/>
    <cellStyle name="Normal 3 49" xfId="16371"/>
    <cellStyle name="Normal 3 5" xfId="16372"/>
    <cellStyle name="Normal 3 5 10" xfId="16373"/>
    <cellStyle name="Normal 3 5 10 10" xfId="16374"/>
    <cellStyle name="Normal 3 5 10 11" xfId="16375"/>
    <cellStyle name="Normal 3 5 10 12" xfId="16376"/>
    <cellStyle name="Normal 3 5 10 13" xfId="16377"/>
    <cellStyle name="Normal 3 5 10 14" xfId="16378"/>
    <cellStyle name="Normal 3 5 10 2" xfId="16379"/>
    <cellStyle name="Normal 3 5 10 3" xfId="16380"/>
    <cellStyle name="Normal 3 5 10 4" xfId="16381"/>
    <cellStyle name="Normal 3 5 10 5" xfId="16382"/>
    <cellStyle name="Normal 3 5 10 6" xfId="16383"/>
    <cellStyle name="Normal 3 5 10 7" xfId="16384"/>
    <cellStyle name="Normal 3 5 10 8" xfId="16385"/>
    <cellStyle name="Normal 3 5 10 9" xfId="16386"/>
    <cellStyle name="Normal 3 5 11" xfId="16387"/>
    <cellStyle name="Normal 3 5 11 10" xfId="16388"/>
    <cellStyle name="Normal 3 5 11 11" xfId="16389"/>
    <cellStyle name="Normal 3 5 11 12" xfId="16390"/>
    <cellStyle name="Normal 3 5 11 13" xfId="16391"/>
    <cellStyle name="Normal 3 5 11 14" xfId="16392"/>
    <cellStyle name="Normal 3 5 11 2" xfId="16393"/>
    <cellStyle name="Normal 3 5 11 3" xfId="16394"/>
    <cellStyle name="Normal 3 5 11 4" xfId="16395"/>
    <cellStyle name="Normal 3 5 11 5" xfId="16396"/>
    <cellStyle name="Normal 3 5 11 6" xfId="16397"/>
    <cellStyle name="Normal 3 5 11 7" xfId="16398"/>
    <cellStyle name="Normal 3 5 11 8" xfId="16399"/>
    <cellStyle name="Normal 3 5 11 9" xfId="16400"/>
    <cellStyle name="Normal 3 5 12" xfId="16401"/>
    <cellStyle name="Normal 3 5 12 10" xfId="16402"/>
    <cellStyle name="Normal 3 5 12 11" xfId="16403"/>
    <cellStyle name="Normal 3 5 12 12" xfId="16404"/>
    <cellStyle name="Normal 3 5 12 13" xfId="16405"/>
    <cellStyle name="Normal 3 5 12 14" xfId="16406"/>
    <cellStyle name="Normal 3 5 12 2" xfId="16407"/>
    <cellStyle name="Normal 3 5 12 3" xfId="16408"/>
    <cellStyle name="Normal 3 5 12 4" xfId="16409"/>
    <cellStyle name="Normal 3 5 12 5" xfId="16410"/>
    <cellStyle name="Normal 3 5 12 6" xfId="16411"/>
    <cellStyle name="Normal 3 5 12 7" xfId="16412"/>
    <cellStyle name="Normal 3 5 12 8" xfId="16413"/>
    <cellStyle name="Normal 3 5 12 9" xfId="16414"/>
    <cellStyle name="Normal 3 5 13" xfId="16415"/>
    <cellStyle name="Normal 3 5 13 10" xfId="16416"/>
    <cellStyle name="Normal 3 5 13 11" xfId="16417"/>
    <cellStyle name="Normal 3 5 13 12" xfId="16418"/>
    <cellStyle name="Normal 3 5 13 13" xfId="16419"/>
    <cellStyle name="Normal 3 5 13 14" xfId="16420"/>
    <cellStyle name="Normal 3 5 13 2" xfId="16421"/>
    <cellStyle name="Normal 3 5 13 3" xfId="16422"/>
    <cellStyle name="Normal 3 5 13 4" xfId="16423"/>
    <cellStyle name="Normal 3 5 13 5" xfId="16424"/>
    <cellStyle name="Normal 3 5 13 6" xfId="16425"/>
    <cellStyle name="Normal 3 5 13 7" xfId="16426"/>
    <cellStyle name="Normal 3 5 13 8" xfId="16427"/>
    <cellStyle name="Normal 3 5 13 9" xfId="16428"/>
    <cellStyle name="Normal 3 5 14" xfId="16429"/>
    <cellStyle name="Normal 3 5 14 10" xfId="16430"/>
    <cellStyle name="Normal 3 5 14 11" xfId="16431"/>
    <cellStyle name="Normal 3 5 14 12" xfId="16432"/>
    <cellStyle name="Normal 3 5 14 13" xfId="16433"/>
    <cellStyle name="Normal 3 5 14 14" xfId="16434"/>
    <cellStyle name="Normal 3 5 14 2" xfId="16435"/>
    <cellStyle name="Normal 3 5 14 3" xfId="16436"/>
    <cellStyle name="Normal 3 5 14 4" xfId="16437"/>
    <cellStyle name="Normal 3 5 14 5" xfId="16438"/>
    <cellStyle name="Normal 3 5 14 6" xfId="16439"/>
    <cellStyle name="Normal 3 5 14 7" xfId="16440"/>
    <cellStyle name="Normal 3 5 14 8" xfId="16441"/>
    <cellStyle name="Normal 3 5 14 9" xfId="16442"/>
    <cellStyle name="Normal 3 5 15" xfId="16443"/>
    <cellStyle name="Normal 3 5 16" xfId="16444"/>
    <cellStyle name="Normal 3 5 17" xfId="16445"/>
    <cellStyle name="Normal 3 5 17 10" xfId="16446"/>
    <cellStyle name="Normal 3 5 17 11" xfId="16447"/>
    <cellStyle name="Normal 3 5 17 12" xfId="16448"/>
    <cellStyle name="Normal 3 5 17 13" xfId="16449"/>
    <cellStyle name="Normal 3 5 17 14" xfId="16450"/>
    <cellStyle name="Normal 3 5 17 2" xfId="16451"/>
    <cellStyle name="Normal 3 5 17 3" xfId="16452"/>
    <cellStyle name="Normal 3 5 17 4" xfId="16453"/>
    <cellStyle name="Normal 3 5 17 5" xfId="16454"/>
    <cellStyle name="Normal 3 5 17 6" xfId="16455"/>
    <cellStyle name="Normal 3 5 17 7" xfId="16456"/>
    <cellStyle name="Normal 3 5 17 8" xfId="16457"/>
    <cellStyle name="Normal 3 5 17 9" xfId="16458"/>
    <cellStyle name="Normal 3 5 18" xfId="16459"/>
    <cellStyle name="Normal 3 5 18 10" xfId="16460"/>
    <cellStyle name="Normal 3 5 18 11" xfId="16461"/>
    <cellStyle name="Normal 3 5 18 12" xfId="16462"/>
    <cellStyle name="Normal 3 5 18 13" xfId="16463"/>
    <cellStyle name="Normal 3 5 18 14" xfId="16464"/>
    <cellStyle name="Normal 3 5 18 2" xfId="16465"/>
    <cellStyle name="Normal 3 5 18 3" xfId="16466"/>
    <cellStyle name="Normal 3 5 18 4" xfId="16467"/>
    <cellStyle name="Normal 3 5 18 5" xfId="16468"/>
    <cellStyle name="Normal 3 5 18 6" xfId="16469"/>
    <cellStyle name="Normal 3 5 18 7" xfId="16470"/>
    <cellStyle name="Normal 3 5 18 8" xfId="16471"/>
    <cellStyle name="Normal 3 5 18 9" xfId="16472"/>
    <cellStyle name="Normal 3 5 2" xfId="16473"/>
    <cellStyle name="Normal 3 5 3" xfId="16474"/>
    <cellStyle name="Normal 3 5 3 10" xfId="16475"/>
    <cellStyle name="Normal 3 5 3 11" xfId="16476"/>
    <cellStyle name="Normal 3 5 3 12" xfId="16477"/>
    <cellStyle name="Normal 3 5 3 13" xfId="16478"/>
    <cellStyle name="Normal 3 5 3 14" xfId="16479"/>
    <cellStyle name="Normal 3 5 3 15" xfId="16480"/>
    <cellStyle name="Normal 3 5 3 16" xfId="16481"/>
    <cellStyle name="Normal 3 5 3 17" xfId="16482"/>
    <cellStyle name="Normal 3 5 3 2" xfId="16483"/>
    <cellStyle name="Normal 3 5 3 3" xfId="16484"/>
    <cellStyle name="Normal 3 5 3 4" xfId="16485"/>
    <cellStyle name="Normal 3 5 3 5" xfId="16486"/>
    <cellStyle name="Normal 3 5 3 6" xfId="16487"/>
    <cellStyle name="Normal 3 5 3 7" xfId="16488"/>
    <cellStyle name="Normal 3 5 3 8" xfId="16489"/>
    <cellStyle name="Normal 3 5 3 9" xfId="16490"/>
    <cellStyle name="Normal 3 5 4" xfId="16491"/>
    <cellStyle name="Normal 3 5 5" xfId="16492"/>
    <cellStyle name="Normal 3 5 6" xfId="16493"/>
    <cellStyle name="Normal 3 5 6 10" xfId="16494"/>
    <cellStyle name="Normal 3 5 6 11" xfId="16495"/>
    <cellStyle name="Normal 3 5 6 12" xfId="16496"/>
    <cellStyle name="Normal 3 5 6 13" xfId="16497"/>
    <cellStyle name="Normal 3 5 6 14" xfId="16498"/>
    <cellStyle name="Normal 3 5 6 15" xfId="16499"/>
    <cellStyle name="Normal 3 5 6 2" xfId="16500"/>
    <cellStyle name="Normal 3 5 6 2 10" xfId="16501"/>
    <cellStyle name="Normal 3 5 6 2 11" xfId="16502"/>
    <cellStyle name="Normal 3 5 6 2 12" xfId="16503"/>
    <cellStyle name="Normal 3 5 6 2 13" xfId="16504"/>
    <cellStyle name="Normal 3 5 6 2 14" xfId="16505"/>
    <cellStyle name="Normal 3 5 6 2 2" xfId="16506"/>
    <cellStyle name="Normal 3 5 6 2 3" xfId="16507"/>
    <cellStyle name="Normal 3 5 6 2 4" xfId="16508"/>
    <cellStyle name="Normal 3 5 6 2 5" xfId="16509"/>
    <cellStyle name="Normal 3 5 6 2 6" xfId="16510"/>
    <cellStyle name="Normal 3 5 6 2 7" xfId="16511"/>
    <cellStyle name="Normal 3 5 6 2 8" xfId="16512"/>
    <cellStyle name="Normal 3 5 6 2 9" xfId="16513"/>
    <cellStyle name="Normal 3 5 6 3" xfId="16514"/>
    <cellStyle name="Normal 3 5 6 4" xfId="16515"/>
    <cellStyle name="Normal 3 5 6 5" xfId="16516"/>
    <cellStyle name="Normal 3 5 6 6" xfId="16517"/>
    <cellStyle name="Normal 3 5 6 7" xfId="16518"/>
    <cellStyle name="Normal 3 5 6 8" xfId="16519"/>
    <cellStyle name="Normal 3 5 6 9" xfId="16520"/>
    <cellStyle name="Normal 3 5 7" xfId="16521"/>
    <cellStyle name="Normal 3 5 7 10" xfId="16522"/>
    <cellStyle name="Normal 3 5 7 11" xfId="16523"/>
    <cellStyle name="Normal 3 5 7 12" xfId="16524"/>
    <cellStyle name="Normal 3 5 7 13" xfId="16525"/>
    <cellStyle name="Normal 3 5 7 14" xfId="16526"/>
    <cellStyle name="Normal 3 5 7 15" xfId="16527"/>
    <cellStyle name="Normal 3 5 7 2" xfId="16528"/>
    <cellStyle name="Normal 3 5 7 2 10" xfId="16529"/>
    <cellStyle name="Normal 3 5 7 2 11" xfId="16530"/>
    <cellStyle name="Normal 3 5 7 2 12" xfId="16531"/>
    <cellStyle name="Normal 3 5 7 2 13" xfId="16532"/>
    <cellStyle name="Normal 3 5 7 2 14" xfId="16533"/>
    <cellStyle name="Normal 3 5 7 2 2" xfId="16534"/>
    <cellStyle name="Normal 3 5 7 2 3" xfId="16535"/>
    <cellStyle name="Normal 3 5 7 2 4" xfId="16536"/>
    <cellStyle name="Normal 3 5 7 2 5" xfId="16537"/>
    <cellStyle name="Normal 3 5 7 2 6" xfId="16538"/>
    <cellStyle name="Normal 3 5 7 2 7" xfId="16539"/>
    <cellStyle name="Normal 3 5 7 2 8" xfId="16540"/>
    <cellStyle name="Normal 3 5 7 2 9" xfId="16541"/>
    <cellStyle name="Normal 3 5 7 3" xfId="16542"/>
    <cellStyle name="Normal 3 5 7 4" xfId="16543"/>
    <cellStyle name="Normal 3 5 7 5" xfId="16544"/>
    <cellStyle name="Normal 3 5 7 6" xfId="16545"/>
    <cellStyle name="Normal 3 5 7 7" xfId="16546"/>
    <cellStyle name="Normal 3 5 7 8" xfId="16547"/>
    <cellStyle name="Normal 3 5 7 9" xfId="16548"/>
    <cellStyle name="Normal 3 5 8" xfId="16549"/>
    <cellStyle name="Normal 3 5 8 10" xfId="16550"/>
    <cellStyle name="Normal 3 5 8 11" xfId="16551"/>
    <cellStyle name="Normal 3 5 8 12" xfId="16552"/>
    <cellStyle name="Normal 3 5 8 13" xfId="16553"/>
    <cellStyle name="Normal 3 5 8 14" xfId="16554"/>
    <cellStyle name="Normal 3 5 8 15" xfId="16555"/>
    <cellStyle name="Normal 3 5 8 2" xfId="16556"/>
    <cellStyle name="Normal 3 5 8 2 10" xfId="16557"/>
    <cellStyle name="Normal 3 5 8 2 11" xfId="16558"/>
    <cellStyle name="Normal 3 5 8 2 12" xfId="16559"/>
    <cellStyle name="Normal 3 5 8 2 13" xfId="16560"/>
    <cellStyle name="Normal 3 5 8 2 14" xfId="16561"/>
    <cellStyle name="Normal 3 5 8 2 2" xfId="16562"/>
    <cellStyle name="Normal 3 5 8 2 3" xfId="16563"/>
    <cellStyle name="Normal 3 5 8 2 4" xfId="16564"/>
    <cellStyle name="Normal 3 5 8 2 5" xfId="16565"/>
    <cellStyle name="Normal 3 5 8 2 6" xfId="16566"/>
    <cellStyle name="Normal 3 5 8 2 7" xfId="16567"/>
    <cellStyle name="Normal 3 5 8 2 8" xfId="16568"/>
    <cellStyle name="Normal 3 5 8 2 9" xfId="16569"/>
    <cellStyle name="Normal 3 5 8 3" xfId="16570"/>
    <cellStyle name="Normal 3 5 8 4" xfId="16571"/>
    <cellStyle name="Normal 3 5 8 5" xfId="16572"/>
    <cellStyle name="Normal 3 5 8 6" xfId="16573"/>
    <cellStyle name="Normal 3 5 8 7" xfId="16574"/>
    <cellStyle name="Normal 3 5 8 8" xfId="16575"/>
    <cellStyle name="Normal 3 5 8 9" xfId="16576"/>
    <cellStyle name="Normal 3 5 9" xfId="16577"/>
    <cellStyle name="Normal 3 5 9 10" xfId="16578"/>
    <cellStyle name="Normal 3 5 9 11" xfId="16579"/>
    <cellStyle name="Normal 3 5 9 12" xfId="16580"/>
    <cellStyle name="Normal 3 5 9 13" xfId="16581"/>
    <cellStyle name="Normal 3 5 9 14" xfId="16582"/>
    <cellStyle name="Normal 3 5 9 2" xfId="16583"/>
    <cellStyle name="Normal 3 5 9 3" xfId="16584"/>
    <cellStyle name="Normal 3 5 9 4" xfId="16585"/>
    <cellStyle name="Normal 3 5 9 5" xfId="16586"/>
    <cellStyle name="Normal 3 5 9 6" xfId="16587"/>
    <cellStyle name="Normal 3 5 9 7" xfId="16588"/>
    <cellStyle name="Normal 3 5 9 8" xfId="16589"/>
    <cellStyle name="Normal 3 5 9 9" xfId="16590"/>
    <cellStyle name="Normal 3 50" xfId="16591"/>
    <cellStyle name="Normal 3 51" xfId="16592"/>
    <cellStyle name="Normal 3 52" xfId="16593"/>
    <cellStyle name="Normal 3 53" xfId="16594"/>
    <cellStyle name="Normal 3 54" xfId="20538"/>
    <cellStyle name="Normal 3 55" xfId="20706"/>
    <cellStyle name="Normal 3 6" xfId="16595"/>
    <cellStyle name="Normal 3 6 10" xfId="16596"/>
    <cellStyle name="Normal 3 6 11" xfId="16597"/>
    <cellStyle name="Normal 3 6 11 10" xfId="16598"/>
    <cellStyle name="Normal 3 6 11 11" xfId="16599"/>
    <cellStyle name="Normal 3 6 11 12" xfId="16600"/>
    <cellStyle name="Normal 3 6 11 13" xfId="16601"/>
    <cellStyle name="Normal 3 6 11 14" xfId="16602"/>
    <cellStyle name="Normal 3 6 11 15" xfId="16603"/>
    <cellStyle name="Normal 3 6 11 16" xfId="16604"/>
    <cellStyle name="Normal 3 6 11 17" xfId="16605"/>
    <cellStyle name="Normal 3 6 11 2" xfId="16606"/>
    <cellStyle name="Normal 3 6 11 3" xfId="16607"/>
    <cellStyle name="Normal 3 6 11 4" xfId="16608"/>
    <cellStyle name="Normal 3 6 11 5" xfId="16609"/>
    <cellStyle name="Normal 3 6 11 6" xfId="16610"/>
    <cellStyle name="Normal 3 6 11 7" xfId="16611"/>
    <cellStyle name="Normal 3 6 11 8" xfId="16612"/>
    <cellStyle name="Normal 3 6 11 9" xfId="16613"/>
    <cellStyle name="Normal 3 6 12" xfId="16614"/>
    <cellStyle name="Normal 3 6 13" xfId="16615"/>
    <cellStyle name="Normal 3 6 14" xfId="16616"/>
    <cellStyle name="Normal 3 6 14 10" xfId="16617"/>
    <cellStyle name="Normal 3 6 14 11" xfId="16618"/>
    <cellStyle name="Normal 3 6 14 12" xfId="16619"/>
    <cellStyle name="Normal 3 6 14 13" xfId="16620"/>
    <cellStyle name="Normal 3 6 14 14" xfId="16621"/>
    <cellStyle name="Normal 3 6 14 15" xfId="16622"/>
    <cellStyle name="Normal 3 6 14 2" xfId="16623"/>
    <cellStyle name="Normal 3 6 14 2 10" xfId="16624"/>
    <cellStyle name="Normal 3 6 14 2 11" xfId="16625"/>
    <cellStyle name="Normal 3 6 14 2 12" xfId="16626"/>
    <cellStyle name="Normal 3 6 14 2 13" xfId="16627"/>
    <cellStyle name="Normal 3 6 14 2 14" xfId="16628"/>
    <cellStyle name="Normal 3 6 14 2 2" xfId="16629"/>
    <cellStyle name="Normal 3 6 14 2 3" xfId="16630"/>
    <cellStyle name="Normal 3 6 14 2 4" xfId="16631"/>
    <cellStyle name="Normal 3 6 14 2 5" xfId="16632"/>
    <cellStyle name="Normal 3 6 14 2 6" xfId="16633"/>
    <cellStyle name="Normal 3 6 14 2 7" xfId="16634"/>
    <cellStyle name="Normal 3 6 14 2 8" xfId="16635"/>
    <cellStyle name="Normal 3 6 14 2 9" xfId="16636"/>
    <cellStyle name="Normal 3 6 14 3" xfId="16637"/>
    <cellStyle name="Normal 3 6 14 4" xfId="16638"/>
    <cellStyle name="Normal 3 6 14 5" xfId="16639"/>
    <cellStyle name="Normal 3 6 14 6" xfId="16640"/>
    <cellStyle name="Normal 3 6 14 7" xfId="16641"/>
    <cellStyle name="Normal 3 6 14 8" xfId="16642"/>
    <cellStyle name="Normal 3 6 14 9" xfId="16643"/>
    <cellStyle name="Normal 3 6 15" xfId="16644"/>
    <cellStyle name="Normal 3 6 15 10" xfId="16645"/>
    <cellStyle name="Normal 3 6 15 11" xfId="16646"/>
    <cellStyle name="Normal 3 6 15 12" xfId="16647"/>
    <cellStyle name="Normal 3 6 15 13" xfId="16648"/>
    <cellStyle name="Normal 3 6 15 14" xfId="16649"/>
    <cellStyle name="Normal 3 6 15 15" xfId="16650"/>
    <cellStyle name="Normal 3 6 15 2" xfId="16651"/>
    <cellStyle name="Normal 3 6 15 2 10" xfId="16652"/>
    <cellStyle name="Normal 3 6 15 2 11" xfId="16653"/>
    <cellStyle name="Normal 3 6 15 2 12" xfId="16654"/>
    <cellStyle name="Normal 3 6 15 2 13" xfId="16655"/>
    <cellStyle name="Normal 3 6 15 2 14" xfId="16656"/>
    <cellStyle name="Normal 3 6 15 2 2" xfId="16657"/>
    <cellStyle name="Normal 3 6 15 2 3" xfId="16658"/>
    <cellStyle name="Normal 3 6 15 2 4" xfId="16659"/>
    <cellStyle name="Normal 3 6 15 2 5" xfId="16660"/>
    <cellStyle name="Normal 3 6 15 2 6" xfId="16661"/>
    <cellStyle name="Normal 3 6 15 2 7" xfId="16662"/>
    <cellStyle name="Normal 3 6 15 2 8" xfId="16663"/>
    <cellStyle name="Normal 3 6 15 2 9" xfId="16664"/>
    <cellStyle name="Normal 3 6 15 3" xfId="16665"/>
    <cellStyle name="Normal 3 6 15 4" xfId="16666"/>
    <cellStyle name="Normal 3 6 15 5" xfId="16667"/>
    <cellStyle name="Normal 3 6 15 6" xfId="16668"/>
    <cellStyle name="Normal 3 6 15 7" xfId="16669"/>
    <cellStyle name="Normal 3 6 15 8" xfId="16670"/>
    <cellStyle name="Normal 3 6 15 9" xfId="16671"/>
    <cellStyle name="Normal 3 6 16" xfId="16672"/>
    <cellStyle name="Normal 3 6 16 10" xfId="16673"/>
    <cellStyle name="Normal 3 6 16 11" xfId="16674"/>
    <cellStyle name="Normal 3 6 16 12" xfId="16675"/>
    <cellStyle name="Normal 3 6 16 13" xfId="16676"/>
    <cellStyle name="Normal 3 6 16 14" xfId="16677"/>
    <cellStyle name="Normal 3 6 16 15" xfId="16678"/>
    <cellStyle name="Normal 3 6 16 2" xfId="16679"/>
    <cellStyle name="Normal 3 6 16 2 10" xfId="16680"/>
    <cellStyle name="Normal 3 6 16 2 11" xfId="16681"/>
    <cellStyle name="Normal 3 6 16 2 12" xfId="16682"/>
    <cellStyle name="Normal 3 6 16 2 13" xfId="16683"/>
    <cellStyle name="Normal 3 6 16 2 14" xfId="16684"/>
    <cellStyle name="Normal 3 6 16 2 2" xfId="16685"/>
    <cellStyle name="Normal 3 6 16 2 3" xfId="16686"/>
    <cellStyle name="Normal 3 6 16 2 4" xfId="16687"/>
    <cellStyle name="Normal 3 6 16 2 5" xfId="16688"/>
    <cellStyle name="Normal 3 6 16 2 6" xfId="16689"/>
    <cellStyle name="Normal 3 6 16 2 7" xfId="16690"/>
    <cellStyle name="Normal 3 6 16 2 8" xfId="16691"/>
    <cellStyle name="Normal 3 6 16 2 9" xfId="16692"/>
    <cellStyle name="Normal 3 6 16 3" xfId="16693"/>
    <cellStyle name="Normal 3 6 16 4" xfId="16694"/>
    <cellStyle name="Normal 3 6 16 5" xfId="16695"/>
    <cellStyle name="Normal 3 6 16 6" xfId="16696"/>
    <cellStyle name="Normal 3 6 16 7" xfId="16697"/>
    <cellStyle name="Normal 3 6 16 8" xfId="16698"/>
    <cellStyle name="Normal 3 6 16 9" xfId="16699"/>
    <cellStyle name="Normal 3 6 17" xfId="16700"/>
    <cellStyle name="Normal 3 6 17 10" xfId="16701"/>
    <cellStyle name="Normal 3 6 17 11" xfId="16702"/>
    <cellStyle name="Normal 3 6 17 12" xfId="16703"/>
    <cellStyle name="Normal 3 6 17 13" xfId="16704"/>
    <cellStyle name="Normal 3 6 17 14" xfId="16705"/>
    <cellStyle name="Normal 3 6 17 2" xfId="16706"/>
    <cellStyle name="Normal 3 6 17 3" xfId="16707"/>
    <cellStyle name="Normal 3 6 17 4" xfId="16708"/>
    <cellStyle name="Normal 3 6 17 5" xfId="16709"/>
    <cellStyle name="Normal 3 6 17 6" xfId="16710"/>
    <cellStyle name="Normal 3 6 17 7" xfId="16711"/>
    <cellStyle name="Normal 3 6 17 8" xfId="16712"/>
    <cellStyle name="Normal 3 6 17 9" xfId="16713"/>
    <cellStyle name="Normal 3 6 18" xfId="16714"/>
    <cellStyle name="Normal 3 6 18 10" xfId="16715"/>
    <cellStyle name="Normal 3 6 18 11" xfId="16716"/>
    <cellStyle name="Normal 3 6 18 12" xfId="16717"/>
    <cellStyle name="Normal 3 6 18 13" xfId="16718"/>
    <cellStyle name="Normal 3 6 18 14" xfId="16719"/>
    <cellStyle name="Normal 3 6 18 2" xfId="16720"/>
    <cellStyle name="Normal 3 6 18 3" xfId="16721"/>
    <cellStyle name="Normal 3 6 18 4" xfId="16722"/>
    <cellStyle name="Normal 3 6 18 5" xfId="16723"/>
    <cellStyle name="Normal 3 6 18 6" xfId="16724"/>
    <cellStyle name="Normal 3 6 18 7" xfId="16725"/>
    <cellStyle name="Normal 3 6 18 8" xfId="16726"/>
    <cellStyle name="Normal 3 6 18 9" xfId="16727"/>
    <cellStyle name="Normal 3 6 19" xfId="16728"/>
    <cellStyle name="Normal 3 6 19 10" xfId="16729"/>
    <cellStyle name="Normal 3 6 19 11" xfId="16730"/>
    <cellStyle name="Normal 3 6 19 12" xfId="16731"/>
    <cellStyle name="Normal 3 6 19 13" xfId="16732"/>
    <cellStyle name="Normal 3 6 19 14" xfId="16733"/>
    <cellStyle name="Normal 3 6 19 2" xfId="16734"/>
    <cellStyle name="Normal 3 6 19 3" xfId="16735"/>
    <cellStyle name="Normal 3 6 19 4" xfId="16736"/>
    <cellStyle name="Normal 3 6 19 5" xfId="16737"/>
    <cellStyle name="Normal 3 6 19 6" xfId="16738"/>
    <cellStyle name="Normal 3 6 19 7" xfId="16739"/>
    <cellStyle name="Normal 3 6 19 8" xfId="16740"/>
    <cellStyle name="Normal 3 6 19 9" xfId="16741"/>
    <cellStyle name="Normal 3 6 2" xfId="16742"/>
    <cellStyle name="Normal 3 6 20" xfId="16743"/>
    <cellStyle name="Normal 3 6 20 10" xfId="16744"/>
    <cellStyle name="Normal 3 6 20 11" xfId="16745"/>
    <cellStyle name="Normal 3 6 20 12" xfId="16746"/>
    <cellStyle name="Normal 3 6 20 13" xfId="16747"/>
    <cellStyle name="Normal 3 6 20 14" xfId="16748"/>
    <cellStyle name="Normal 3 6 20 2" xfId="16749"/>
    <cellStyle name="Normal 3 6 20 3" xfId="16750"/>
    <cellStyle name="Normal 3 6 20 4" xfId="16751"/>
    <cellStyle name="Normal 3 6 20 5" xfId="16752"/>
    <cellStyle name="Normal 3 6 20 6" xfId="16753"/>
    <cellStyle name="Normal 3 6 20 7" xfId="16754"/>
    <cellStyle name="Normal 3 6 20 8" xfId="16755"/>
    <cellStyle name="Normal 3 6 20 9" xfId="16756"/>
    <cellStyle name="Normal 3 6 21" xfId="16757"/>
    <cellStyle name="Normal 3 6 21 10" xfId="16758"/>
    <cellStyle name="Normal 3 6 21 11" xfId="16759"/>
    <cellStyle name="Normal 3 6 21 12" xfId="16760"/>
    <cellStyle name="Normal 3 6 21 13" xfId="16761"/>
    <cellStyle name="Normal 3 6 21 14" xfId="16762"/>
    <cellStyle name="Normal 3 6 21 2" xfId="16763"/>
    <cellStyle name="Normal 3 6 21 3" xfId="16764"/>
    <cellStyle name="Normal 3 6 21 4" xfId="16765"/>
    <cellStyle name="Normal 3 6 21 5" xfId="16766"/>
    <cellStyle name="Normal 3 6 21 6" xfId="16767"/>
    <cellStyle name="Normal 3 6 21 7" xfId="16768"/>
    <cellStyle name="Normal 3 6 21 8" xfId="16769"/>
    <cellStyle name="Normal 3 6 21 9" xfId="16770"/>
    <cellStyle name="Normal 3 6 22" xfId="16771"/>
    <cellStyle name="Normal 3 6 22 10" xfId="16772"/>
    <cellStyle name="Normal 3 6 22 11" xfId="16773"/>
    <cellStyle name="Normal 3 6 22 12" xfId="16774"/>
    <cellStyle name="Normal 3 6 22 13" xfId="16775"/>
    <cellStyle name="Normal 3 6 22 14" xfId="16776"/>
    <cellStyle name="Normal 3 6 22 2" xfId="16777"/>
    <cellStyle name="Normal 3 6 22 3" xfId="16778"/>
    <cellStyle name="Normal 3 6 22 4" xfId="16779"/>
    <cellStyle name="Normal 3 6 22 5" xfId="16780"/>
    <cellStyle name="Normal 3 6 22 6" xfId="16781"/>
    <cellStyle name="Normal 3 6 22 7" xfId="16782"/>
    <cellStyle name="Normal 3 6 22 8" xfId="16783"/>
    <cellStyle name="Normal 3 6 22 9" xfId="16784"/>
    <cellStyle name="Normal 3 6 23" xfId="16785"/>
    <cellStyle name="Normal 3 6 24" xfId="16786"/>
    <cellStyle name="Normal 3 6 25" xfId="16787"/>
    <cellStyle name="Normal 3 6 25 10" xfId="16788"/>
    <cellStyle name="Normal 3 6 25 11" xfId="16789"/>
    <cellStyle name="Normal 3 6 25 12" xfId="16790"/>
    <cellStyle name="Normal 3 6 25 13" xfId="16791"/>
    <cellStyle name="Normal 3 6 25 14" xfId="16792"/>
    <cellStyle name="Normal 3 6 25 2" xfId="16793"/>
    <cellStyle name="Normal 3 6 25 3" xfId="16794"/>
    <cellStyle name="Normal 3 6 25 4" xfId="16795"/>
    <cellStyle name="Normal 3 6 25 5" xfId="16796"/>
    <cellStyle name="Normal 3 6 25 6" xfId="16797"/>
    <cellStyle name="Normal 3 6 25 7" xfId="16798"/>
    <cellStyle name="Normal 3 6 25 8" xfId="16799"/>
    <cellStyle name="Normal 3 6 25 9" xfId="16800"/>
    <cellStyle name="Normal 3 6 26" xfId="16801"/>
    <cellStyle name="Normal 3 6 26 10" xfId="16802"/>
    <cellStyle name="Normal 3 6 26 11" xfId="16803"/>
    <cellStyle name="Normal 3 6 26 12" xfId="16804"/>
    <cellStyle name="Normal 3 6 26 13" xfId="16805"/>
    <cellStyle name="Normal 3 6 26 14" xfId="16806"/>
    <cellStyle name="Normal 3 6 26 2" xfId="16807"/>
    <cellStyle name="Normal 3 6 26 3" xfId="16808"/>
    <cellStyle name="Normal 3 6 26 4" xfId="16809"/>
    <cellStyle name="Normal 3 6 26 5" xfId="16810"/>
    <cellStyle name="Normal 3 6 26 6" xfId="16811"/>
    <cellStyle name="Normal 3 6 26 7" xfId="16812"/>
    <cellStyle name="Normal 3 6 26 8" xfId="16813"/>
    <cellStyle name="Normal 3 6 26 9" xfId="16814"/>
    <cellStyle name="Normal 3 6 3" xfId="16815"/>
    <cellStyle name="Normal 3 6 4" xfId="16816"/>
    <cellStyle name="Normal 3 6 5" xfId="16817"/>
    <cellStyle name="Normal 3 6 6" xfId="16818"/>
    <cellStyle name="Normal 3 6 7" xfId="16819"/>
    <cellStyle name="Normal 3 6 8" xfId="16820"/>
    <cellStyle name="Normal 3 6 9" xfId="16821"/>
    <cellStyle name="Normal 3 7" xfId="16822"/>
    <cellStyle name="Normal 3 7 10" xfId="16823"/>
    <cellStyle name="Normal 3 7 11" xfId="16824"/>
    <cellStyle name="Normal 3 7 11 10" xfId="16825"/>
    <cellStyle name="Normal 3 7 11 11" xfId="16826"/>
    <cellStyle name="Normal 3 7 11 12" xfId="16827"/>
    <cellStyle name="Normal 3 7 11 13" xfId="16828"/>
    <cellStyle name="Normal 3 7 11 14" xfId="16829"/>
    <cellStyle name="Normal 3 7 11 15" xfId="16830"/>
    <cellStyle name="Normal 3 7 11 16" xfId="16831"/>
    <cellStyle name="Normal 3 7 11 17" xfId="16832"/>
    <cellStyle name="Normal 3 7 11 2" xfId="16833"/>
    <cellStyle name="Normal 3 7 11 3" xfId="16834"/>
    <cellStyle name="Normal 3 7 11 4" xfId="16835"/>
    <cellStyle name="Normal 3 7 11 5" xfId="16836"/>
    <cellStyle name="Normal 3 7 11 6" xfId="16837"/>
    <cellStyle name="Normal 3 7 11 7" xfId="16838"/>
    <cellStyle name="Normal 3 7 11 8" xfId="16839"/>
    <cellStyle name="Normal 3 7 11 9" xfId="16840"/>
    <cellStyle name="Normal 3 7 12" xfId="16841"/>
    <cellStyle name="Normal 3 7 13" xfId="16842"/>
    <cellStyle name="Normal 3 7 14" xfId="16843"/>
    <cellStyle name="Normal 3 7 14 10" xfId="16844"/>
    <cellStyle name="Normal 3 7 14 11" xfId="16845"/>
    <cellStyle name="Normal 3 7 14 12" xfId="16846"/>
    <cellStyle name="Normal 3 7 14 13" xfId="16847"/>
    <cellStyle name="Normal 3 7 14 14" xfId="16848"/>
    <cellStyle name="Normal 3 7 14 15" xfId="16849"/>
    <cellStyle name="Normal 3 7 14 2" xfId="16850"/>
    <cellStyle name="Normal 3 7 14 2 10" xfId="16851"/>
    <cellStyle name="Normal 3 7 14 2 11" xfId="16852"/>
    <cellStyle name="Normal 3 7 14 2 12" xfId="16853"/>
    <cellStyle name="Normal 3 7 14 2 13" xfId="16854"/>
    <cellStyle name="Normal 3 7 14 2 14" xfId="16855"/>
    <cellStyle name="Normal 3 7 14 2 2" xfId="16856"/>
    <cellStyle name="Normal 3 7 14 2 3" xfId="16857"/>
    <cellStyle name="Normal 3 7 14 2 4" xfId="16858"/>
    <cellStyle name="Normal 3 7 14 2 5" xfId="16859"/>
    <cellStyle name="Normal 3 7 14 2 6" xfId="16860"/>
    <cellStyle name="Normal 3 7 14 2 7" xfId="16861"/>
    <cellStyle name="Normal 3 7 14 2 8" xfId="16862"/>
    <cellStyle name="Normal 3 7 14 2 9" xfId="16863"/>
    <cellStyle name="Normal 3 7 14 3" xfId="16864"/>
    <cellStyle name="Normal 3 7 14 4" xfId="16865"/>
    <cellStyle name="Normal 3 7 14 5" xfId="16866"/>
    <cellStyle name="Normal 3 7 14 6" xfId="16867"/>
    <cellStyle name="Normal 3 7 14 7" xfId="16868"/>
    <cellStyle name="Normal 3 7 14 8" xfId="16869"/>
    <cellStyle name="Normal 3 7 14 9" xfId="16870"/>
    <cellStyle name="Normal 3 7 15" xfId="16871"/>
    <cellStyle name="Normal 3 7 15 10" xfId="16872"/>
    <cellStyle name="Normal 3 7 15 11" xfId="16873"/>
    <cellStyle name="Normal 3 7 15 12" xfId="16874"/>
    <cellStyle name="Normal 3 7 15 13" xfId="16875"/>
    <cellStyle name="Normal 3 7 15 14" xfId="16876"/>
    <cellStyle name="Normal 3 7 15 15" xfId="16877"/>
    <cellStyle name="Normal 3 7 15 2" xfId="16878"/>
    <cellStyle name="Normal 3 7 15 2 10" xfId="16879"/>
    <cellStyle name="Normal 3 7 15 2 11" xfId="16880"/>
    <cellStyle name="Normal 3 7 15 2 12" xfId="16881"/>
    <cellStyle name="Normal 3 7 15 2 13" xfId="16882"/>
    <cellStyle name="Normal 3 7 15 2 14" xfId="16883"/>
    <cellStyle name="Normal 3 7 15 2 2" xfId="16884"/>
    <cellStyle name="Normal 3 7 15 2 3" xfId="16885"/>
    <cellStyle name="Normal 3 7 15 2 4" xfId="16886"/>
    <cellStyle name="Normal 3 7 15 2 5" xfId="16887"/>
    <cellStyle name="Normal 3 7 15 2 6" xfId="16888"/>
    <cellStyle name="Normal 3 7 15 2 7" xfId="16889"/>
    <cellStyle name="Normal 3 7 15 2 8" xfId="16890"/>
    <cellStyle name="Normal 3 7 15 2 9" xfId="16891"/>
    <cellStyle name="Normal 3 7 15 3" xfId="16892"/>
    <cellStyle name="Normal 3 7 15 4" xfId="16893"/>
    <cellStyle name="Normal 3 7 15 5" xfId="16894"/>
    <cellStyle name="Normal 3 7 15 6" xfId="16895"/>
    <cellStyle name="Normal 3 7 15 7" xfId="16896"/>
    <cellStyle name="Normal 3 7 15 8" xfId="16897"/>
    <cellStyle name="Normal 3 7 15 9" xfId="16898"/>
    <cellStyle name="Normal 3 7 16" xfId="16899"/>
    <cellStyle name="Normal 3 7 16 10" xfId="16900"/>
    <cellStyle name="Normal 3 7 16 11" xfId="16901"/>
    <cellStyle name="Normal 3 7 16 12" xfId="16902"/>
    <cellStyle name="Normal 3 7 16 13" xfId="16903"/>
    <cellStyle name="Normal 3 7 16 14" xfId="16904"/>
    <cellStyle name="Normal 3 7 16 15" xfId="16905"/>
    <cellStyle name="Normal 3 7 16 2" xfId="16906"/>
    <cellStyle name="Normal 3 7 16 2 10" xfId="16907"/>
    <cellStyle name="Normal 3 7 16 2 11" xfId="16908"/>
    <cellStyle name="Normal 3 7 16 2 12" xfId="16909"/>
    <cellStyle name="Normal 3 7 16 2 13" xfId="16910"/>
    <cellStyle name="Normal 3 7 16 2 14" xfId="16911"/>
    <cellStyle name="Normal 3 7 16 2 2" xfId="16912"/>
    <cellStyle name="Normal 3 7 16 2 3" xfId="16913"/>
    <cellStyle name="Normal 3 7 16 2 4" xfId="16914"/>
    <cellStyle name="Normal 3 7 16 2 5" xfId="16915"/>
    <cellStyle name="Normal 3 7 16 2 6" xfId="16916"/>
    <cellStyle name="Normal 3 7 16 2 7" xfId="16917"/>
    <cellStyle name="Normal 3 7 16 2 8" xfId="16918"/>
    <cellStyle name="Normal 3 7 16 2 9" xfId="16919"/>
    <cellStyle name="Normal 3 7 16 3" xfId="16920"/>
    <cellStyle name="Normal 3 7 16 4" xfId="16921"/>
    <cellStyle name="Normal 3 7 16 5" xfId="16922"/>
    <cellStyle name="Normal 3 7 16 6" xfId="16923"/>
    <cellStyle name="Normal 3 7 16 7" xfId="16924"/>
    <cellStyle name="Normal 3 7 16 8" xfId="16925"/>
    <cellStyle name="Normal 3 7 16 9" xfId="16926"/>
    <cellStyle name="Normal 3 7 17" xfId="16927"/>
    <cellStyle name="Normal 3 7 17 10" xfId="16928"/>
    <cellStyle name="Normal 3 7 17 11" xfId="16929"/>
    <cellStyle name="Normal 3 7 17 12" xfId="16930"/>
    <cellStyle name="Normal 3 7 17 13" xfId="16931"/>
    <cellStyle name="Normal 3 7 17 14" xfId="16932"/>
    <cellStyle name="Normal 3 7 17 2" xfId="16933"/>
    <cellStyle name="Normal 3 7 17 3" xfId="16934"/>
    <cellStyle name="Normal 3 7 17 4" xfId="16935"/>
    <cellStyle name="Normal 3 7 17 5" xfId="16936"/>
    <cellStyle name="Normal 3 7 17 6" xfId="16937"/>
    <cellStyle name="Normal 3 7 17 7" xfId="16938"/>
    <cellStyle name="Normal 3 7 17 8" xfId="16939"/>
    <cellStyle name="Normal 3 7 17 9" xfId="16940"/>
    <cellStyle name="Normal 3 7 18" xfId="16941"/>
    <cellStyle name="Normal 3 7 18 10" xfId="16942"/>
    <cellStyle name="Normal 3 7 18 11" xfId="16943"/>
    <cellStyle name="Normal 3 7 18 12" xfId="16944"/>
    <cellStyle name="Normal 3 7 18 13" xfId="16945"/>
    <cellStyle name="Normal 3 7 18 14" xfId="16946"/>
    <cellStyle name="Normal 3 7 18 2" xfId="16947"/>
    <cellStyle name="Normal 3 7 18 3" xfId="16948"/>
    <cellStyle name="Normal 3 7 18 4" xfId="16949"/>
    <cellStyle name="Normal 3 7 18 5" xfId="16950"/>
    <cellStyle name="Normal 3 7 18 6" xfId="16951"/>
    <cellStyle name="Normal 3 7 18 7" xfId="16952"/>
    <cellStyle name="Normal 3 7 18 8" xfId="16953"/>
    <cellStyle name="Normal 3 7 18 9" xfId="16954"/>
    <cellStyle name="Normal 3 7 19" xfId="16955"/>
    <cellStyle name="Normal 3 7 19 10" xfId="16956"/>
    <cellStyle name="Normal 3 7 19 11" xfId="16957"/>
    <cellStyle name="Normal 3 7 19 12" xfId="16958"/>
    <cellStyle name="Normal 3 7 19 13" xfId="16959"/>
    <cellStyle name="Normal 3 7 19 14" xfId="16960"/>
    <cellStyle name="Normal 3 7 19 2" xfId="16961"/>
    <cellStyle name="Normal 3 7 19 3" xfId="16962"/>
    <cellStyle name="Normal 3 7 19 4" xfId="16963"/>
    <cellStyle name="Normal 3 7 19 5" xfId="16964"/>
    <cellStyle name="Normal 3 7 19 6" xfId="16965"/>
    <cellStyle name="Normal 3 7 19 7" xfId="16966"/>
    <cellStyle name="Normal 3 7 19 8" xfId="16967"/>
    <cellStyle name="Normal 3 7 19 9" xfId="16968"/>
    <cellStyle name="Normal 3 7 2" xfId="16969"/>
    <cellStyle name="Normal 3 7 20" xfId="16970"/>
    <cellStyle name="Normal 3 7 20 10" xfId="16971"/>
    <cellStyle name="Normal 3 7 20 11" xfId="16972"/>
    <cellStyle name="Normal 3 7 20 12" xfId="16973"/>
    <cellStyle name="Normal 3 7 20 13" xfId="16974"/>
    <cellStyle name="Normal 3 7 20 14" xfId="16975"/>
    <cellStyle name="Normal 3 7 20 2" xfId="16976"/>
    <cellStyle name="Normal 3 7 20 3" xfId="16977"/>
    <cellStyle name="Normal 3 7 20 4" xfId="16978"/>
    <cellStyle name="Normal 3 7 20 5" xfId="16979"/>
    <cellStyle name="Normal 3 7 20 6" xfId="16980"/>
    <cellStyle name="Normal 3 7 20 7" xfId="16981"/>
    <cellStyle name="Normal 3 7 20 8" xfId="16982"/>
    <cellStyle name="Normal 3 7 20 9" xfId="16983"/>
    <cellStyle name="Normal 3 7 21" xfId="16984"/>
    <cellStyle name="Normal 3 7 21 10" xfId="16985"/>
    <cellStyle name="Normal 3 7 21 11" xfId="16986"/>
    <cellStyle name="Normal 3 7 21 12" xfId="16987"/>
    <cellStyle name="Normal 3 7 21 13" xfId="16988"/>
    <cellStyle name="Normal 3 7 21 14" xfId="16989"/>
    <cellStyle name="Normal 3 7 21 2" xfId="16990"/>
    <cellStyle name="Normal 3 7 21 3" xfId="16991"/>
    <cellStyle name="Normal 3 7 21 4" xfId="16992"/>
    <cellStyle name="Normal 3 7 21 5" xfId="16993"/>
    <cellStyle name="Normal 3 7 21 6" xfId="16994"/>
    <cellStyle name="Normal 3 7 21 7" xfId="16995"/>
    <cellStyle name="Normal 3 7 21 8" xfId="16996"/>
    <cellStyle name="Normal 3 7 21 9" xfId="16997"/>
    <cellStyle name="Normal 3 7 22" xfId="16998"/>
    <cellStyle name="Normal 3 7 22 10" xfId="16999"/>
    <cellStyle name="Normal 3 7 22 11" xfId="17000"/>
    <cellStyle name="Normal 3 7 22 12" xfId="17001"/>
    <cellStyle name="Normal 3 7 22 13" xfId="17002"/>
    <cellStyle name="Normal 3 7 22 14" xfId="17003"/>
    <cellStyle name="Normal 3 7 22 2" xfId="17004"/>
    <cellStyle name="Normal 3 7 22 3" xfId="17005"/>
    <cellStyle name="Normal 3 7 22 4" xfId="17006"/>
    <cellStyle name="Normal 3 7 22 5" xfId="17007"/>
    <cellStyle name="Normal 3 7 22 6" xfId="17008"/>
    <cellStyle name="Normal 3 7 22 7" xfId="17009"/>
    <cellStyle name="Normal 3 7 22 8" xfId="17010"/>
    <cellStyle name="Normal 3 7 22 9" xfId="17011"/>
    <cellStyle name="Normal 3 7 23" xfId="17012"/>
    <cellStyle name="Normal 3 7 24" xfId="17013"/>
    <cellStyle name="Normal 3 7 25" xfId="17014"/>
    <cellStyle name="Normal 3 7 25 10" xfId="17015"/>
    <cellStyle name="Normal 3 7 25 11" xfId="17016"/>
    <cellStyle name="Normal 3 7 25 12" xfId="17017"/>
    <cellStyle name="Normal 3 7 25 13" xfId="17018"/>
    <cellStyle name="Normal 3 7 25 14" xfId="17019"/>
    <cellStyle name="Normal 3 7 25 2" xfId="17020"/>
    <cellStyle name="Normal 3 7 25 3" xfId="17021"/>
    <cellStyle name="Normal 3 7 25 4" xfId="17022"/>
    <cellStyle name="Normal 3 7 25 5" xfId="17023"/>
    <cellStyle name="Normal 3 7 25 6" xfId="17024"/>
    <cellStyle name="Normal 3 7 25 7" xfId="17025"/>
    <cellStyle name="Normal 3 7 25 8" xfId="17026"/>
    <cellStyle name="Normal 3 7 25 9" xfId="17027"/>
    <cellStyle name="Normal 3 7 26" xfId="17028"/>
    <cellStyle name="Normal 3 7 26 10" xfId="17029"/>
    <cellStyle name="Normal 3 7 26 11" xfId="17030"/>
    <cellStyle name="Normal 3 7 26 12" xfId="17031"/>
    <cellStyle name="Normal 3 7 26 13" xfId="17032"/>
    <cellStyle name="Normal 3 7 26 14" xfId="17033"/>
    <cellStyle name="Normal 3 7 26 2" xfId="17034"/>
    <cellStyle name="Normal 3 7 26 3" xfId="17035"/>
    <cellStyle name="Normal 3 7 26 4" xfId="17036"/>
    <cellStyle name="Normal 3 7 26 5" xfId="17037"/>
    <cellStyle name="Normal 3 7 26 6" xfId="17038"/>
    <cellStyle name="Normal 3 7 26 7" xfId="17039"/>
    <cellStyle name="Normal 3 7 26 8" xfId="17040"/>
    <cellStyle name="Normal 3 7 26 9" xfId="17041"/>
    <cellStyle name="Normal 3 7 3" xfId="17042"/>
    <cellStyle name="Normal 3 7 4" xfId="17043"/>
    <cellStyle name="Normal 3 7 5" xfId="17044"/>
    <cellStyle name="Normal 3 7 6" xfId="17045"/>
    <cellStyle name="Normal 3 7 7" xfId="17046"/>
    <cellStyle name="Normal 3 7 8" xfId="17047"/>
    <cellStyle name="Normal 3 7 9" xfId="17048"/>
    <cellStyle name="Normal 3 8" xfId="17049"/>
    <cellStyle name="Normal 3 8 10" xfId="17050"/>
    <cellStyle name="Normal 3 8 11" xfId="17051"/>
    <cellStyle name="Normal 3 8 11 10" xfId="17052"/>
    <cellStyle name="Normal 3 8 11 11" xfId="17053"/>
    <cellStyle name="Normal 3 8 11 12" xfId="17054"/>
    <cellStyle name="Normal 3 8 11 13" xfId="17055"/>
    <cellStyle name="Normal 3 8 11 14" xfId="17056"/>
    <cellStyle name="Normal 3 8 11 15" xfId="17057"/>
    <cellStyle name="Normal 3 8 11 16" xfId="17058"/>
    <cellStyle name="Normal 3 8 11 17" xfId="17059"/>
    <cellStyle name="Normal 3 8 11 2" xfId="17060"/>
    <cellStyle name="Normal 3 8 11 3" xfId="17061"/>
    <cellStyle name="Normal 3 8 11 4" xfId="17062"/>
    <cellStyle name="Normal 3 8 11 5" xfId="17063"/>
    <cellStyle name="Normal 3 8 11 6" xfId="17064"/>
    <cellStyle name="Normal 3 8 11 7" xfId="17065"/>
    <cellStyle name="Normal 3 8 11 8" xfId="17066"/>
    <cellStyle name="Normal 3 8 11 9" xfId="17067"/>
    <cellStyle name="Normal 3 8 12" xfId="17068"/>
    <cellStyle name="Normal 3 8 13" xfId="17069"/>
    <cellStyle name="Normal 3 8 14" xfId="17070"/>
    <cellStyle name="Normal 3 8 14 10" xfId="17071"/>
    <cellStyle name="Normal 3 8 14 11" xfId="17072"/>
    <cellStyle name="Normal 3 8 14 12" xfId="17073"/>
    <cellStyle name="Normal 3 8 14 13" xfId="17074"/>
    <cellStyle name="Normal 3 8 14 14" xfId="17075"/>
    <cellStyle name="Normal 3 8 14 15" xfId="17076"/>
    <cellStyle name="Normal 3 8 14 2" xfId="17077"/>
    <cellStyle name="Normal 3 8 14 2 10" xfId="17078"/>
    <cellStyle name="Normal 3 8 14 2 11" xfId="17079"/>
    <cellStyle name="Normal 3 8 14 2 12" xfId="17080"/>
    <cellStyle name="Normal 3 8 14 2 13" xfId="17081"/>
    <cellStyle name="Normal 3 8 14 2 14" xfId="17082"/>
    <cellStyle name="Normal 3 8 14 2 2" xfId="17083"/>
    <cellStyle name="Normal 3 8 14 2 3" xfId="17084"/>
    <cellStyle name="Normal 3 8 14 2 4" xfId="17085"/>
    <cellStyle name="Normal 3 8 14 2 5" xfId="17086"/>
    <cellStyle name="Normal 3 8 14 2 6" xfId="17087"/>
    <cellStyle name="Normal 3 8 14 2 7" xfId="17088"/>
    <cellStyle name="Normal 3 8 14 2 8" xfId="17089"/>
    <cellStyle name="Normal 3 8 14 2 9" xfId="17090"/>
    <cellStyle name="Normal 3 8 14 3" xfId="17091"/>
    <cellStyle name="Normal 3 8 14 4" xfId="17092"/>
    <cellStyle name="Normal 3 8 14 5" xfId="17093"/>
    <cellStyle name="Normal 3 8 14 6" xfId="17094"/>
    <cellStyle name="Normal 3 8 14 7" xfId="17095"/>
    <cellStyle name="Normal 3 8 14 8" xfId="17096"/>
    <cellStyle name="Normal 3 8 14 9" xfId="17097"/>
    <cellStyle name="Normal 3 8 15" xfId="17098"/>
    <cellStyle name="Normal 3 8 15 10" xfId="17099"/>
    <cellStyle name="Normal 3 8 15 11" xfId="17100"/>
    <cellStyle name="Normal 3 8 15 12" xfId="17101"/>
    <cellStyle name="Normal 3 8 15 13" xfId="17102"/>
    <cellStyle name="Normal 3 8 15 14" xfId="17103"/>
    <cellStyle name="Normal 3 8 15 15" xfId="17104"/>
    <cellStyle name="Normal 3 8 15 2" xfId="17105"/>
    <cellStyle name="Normal 3 8 15 2 10" xfId="17106"/>
    <cellStyle name="Normal 3 8 15 2 11" xfId="17107"/>
    <cellStyle name="Normal 3 8 15 2 12" xfId="17108"/>
    <cellStyle name="Normal 3 8 15 2 13" xfId="17109"/>
    <cellStyle name="Normal 3 8 15 2 14" xfId="17110"/>
    <cellStyle name="Normal 3 8 15 2 2" xfId="17111"/>
    <cellStyle name="Normal 3 8 15 2 3" xfId="17112"/>
    <cellStyle name="Normal 3 8 15 2 4" xfId="17113"/>
    <cellStyle name="Normal 3 8 15 2 5" xfId="17114"/>
    <cellStyle name="Normal 3 8 15 2 6" xfId="17115"/>
    <cellStyle name="Normal 3 8 15 2 7" xfId="17116"/>
    <cellStyle name="Normal 3 8 15 2 8" xfId="17117"/>
    <cellStyle name="Normal 3 8 15 2 9" xfId="17118"/>
    <cellStyle name="Normal 3 8 15 3" xfId="17119"/>
    <cellStyle name="Normal 3 8 15 4" xfId="17120"/>
    <cellStyle name="Normal 3 8 15 5" xfId="17121"/>
    <cellStyle name="Normal 3 8 15 6" xfId="17122"/>
    <cellStyle name="Normal 3 8 15 7" xfId="17123"/>
    <cellStyle name="Normal 3 8 15 8" xfId="17124"/>
    <cellStyle name="Normal 3 8 15 9" xfId="17125"/>
    <cellStyle name="Normal 3 8 16" xfId="17126"/>
    <cellStyle name="Normal 3 8 16 10" xfId="17127"/>
    <cellStyle name="Normal 3 8 16 11" xfId="17128"/>
    <cellStyle name="Normal 3 8 16 12" xfId="17129"/>
    <cellStyle name="Normal 3 8 16 13" xfId="17130"/>
    <cellStyle name="Normal 3 8 16 14" xfId="17131"/>
    <cellStyle name="Normal 3 8 16 15" xfId="17132"/>
    <cellStyle name="Normal 3 8 16 2" xfId="17133"/>
    <cellStyle name="Normal 3 8 16 2 10" xfId="17134"/>
    <cellStyle name="Normal 3 8 16 2 11" xfId="17135"/>
    <cellStyle name="Normal 3 8 16 2 12" xfId="17136"/>
    <cellStyle name="Normal 3 8 16 2 13" xfId="17137"/>
    <cellStyle name="Normal 3 8 16 2 14" xfId="17138"/>
    <cellStyle name="Normal 3 8 16 2 2" xfId="17139"/>
    <cellStyle name="Normal 3 8 16 2 3" xfId="17140"/>
    <cellStyle name="Normal 3 8 16 2 4" xfId="17141"/>
    <cellStyle name="Normal 3 8 16 2 5" xfId="17142"/>
    <cellStyle name="Normal 3 8 16 2 6" xfId="17143"/>
    <cellStyle name="Normal 3 8 16 2 7" xfId="17144"/>
    <cellStyle name="Normal 3 8 16 2 8" xfId="17145"/>
    <cellStyle name="Normal 3 8 16 2 9" xfId="17146"/>
    <cellStyle name="Normal 3 8 16 3" xfId="17147"/>
    <cellStyle name="Normal 3 8 16 4" xfId="17148"/>
    <cellStyle name="Normal 3 8 16 5" xfId="17149"/>
    <cellStyle name="Normal 3 8 16 6" xfId="17150"/>
    <cellStyle name="Normal 3 8 16 7" xfId="17151"/>
    <cellStyle name="Normal 3 8 16 8" xfId="17152"/>
    <cellStyle name="Normal 3 8 16 9" xfId="17153"/>
    <cellStyle name="Normal 3 8 17" xfId="17154"/>
    <cellStyle name="Normal 3 8 17 10" xfId="17155"/>
    <cellStyle name="Normal 3 8 17 11" xfId="17156"/>
    <cellStyle name="Normal 3 8 17 12" xfId="17157"/>
    <cellStyle name="Normal 3 8 17 13" xfId="17158"/>
    <cellStyle name="Normal 3 8 17 14" xfId="17159"/>
    <cellStyle name="Normal 3 8 17 2" xfId="17160"/>
    <cellStyle name="Normal 3 8 17 3" xfId="17161"/>
    <cellStyle name="Normal 3 8 17 4" xfId="17162"/>
    <cellStyle name="Normal 3 8 17 5" xfId="17163"/>
    <cellStyle name="Normal 3 8 17 6" xfId="17164"/>
    <cellStyle name="Normal 3 8 17 7" xfId="17165"/>
    <cellStyle name="Normal 3 8 17 8" xfId="17166"/>
    <cellStyle name="Normal 3 8 17 9" xfId="17167"/>
    <cellStyle name="Normal 3 8 18" xfId="17168"/>
    <cellStyle name="Normal 3 8 18 10" xfId="17169"/>
    <cellStyle name="Normal 3 8 18 11" xfId="17170"/>
    <cellStyle name="Normal 3 8 18 12" xfId="17171"/>
    <cellStyle name="Normal 3 8 18 13" xfId="17172"/>
    <cellStyle name="Normal 3 8 18 14" xfId="17173"/>
    <cellStyle name="Normal 3 8 18 2" xfId="17174"/>
    <cellStyle name="Normal 3 8 18 3" xfId="17175"/>
    <cellStyle name="Normal 3 8 18 4" xfId="17176"/>
    <cellStyle name="Normal 3 8 18 5" xfId="17177"/>
    <cellStyle name="Normal 3 8 18 6" xfId="17178"/>
    <cellStyle name="Normal 3 8 18 7" xfId="17179"/>
    <cellStyle name="Normal 3 8 18 8" xfId="17180"/>
    <cellStyle name="Normal 3 8 18 9" xfId="17181"/>
    <cellStyle name="Normal 3 8 19" xfId="17182"/>
    <cellStyle name="Normal 3 8 19 10" xfId="17183"/>
    <cellStyle name="Normal 3 8 19 11" xfId="17184"/>
    <cellStyle name="Normal 3 8 19 12" xfId="17185"/>
    <cellStyle name="Normal 3 8 19 13" xfId="17186"/>
    <cellStyle name="Normal 3 8 19 14" xfId="17187"/>
    <cellStyle name="Normal 3 8 19 2" xfId="17188"/>
    <cellStyle name="Normal 3 8 19 3" xfId="17189"/>
    <cellStyle name="Normal 3 8 19 4" xfId="17190"/>
    <cellStyle name="Normal 3 8 19 5" xfId="17191"/>
    <cellStyle name="Normal 3 8 19 6" xfId="17192"/>
    <cellStyle name="Normal 3 8 19 7" xfId="17193"/>
    <cellStyle name="Normal 3 8 19 8" xfId="17194"/>
    <cellStyle name="Normal 3 8 19 9" xfId="17195"/>
    <cellStyle name="Normal 3 8 2" xfId="17196"/>
    <cellStyle name="Normal 3 8 20" xfId="17197"/>
    <cellStyle name="Normal 3 8 20 10" xfId="17198"/>
    <cellStyle name="Normal 3 8 20 11" xfId="17199"/>
    <cellStyle name="Normal 3 8 20 12" xfId="17200"/>
    <cellStyle name="Normal 3 8 20 13" xfId="17201"/>
    <cellStyle name="Normal 3 8 20 14" xfId="17202"/>
    <cellStyle name="Normal 3 8 20 2" xfId="17203"/>
    <cellStyle name="Normal 3 8 20 3" xfId="17204"/>
    <cellStyle name="Normal 3 8 20 4" xfId="17205"/>
    <cellStyle name="Normal 3 8 20 5" xfId="17206"/>
    <cellStyle name="Normal 3 8 20 6" xfId="17207"/>
    <cellStyle name="Normal 3 8 20 7" xfId="17208"/>
    <cellStyle name="Normal 3 8 20 8" xfId="17209"/>
    <cellStyle name="Normal 3 8 20 9" xfId="17210"/>
    <cellStyle name="Normal 3 8 21" xfId="17211"/>
    <cellStyle name="Normal 3 8 21 10" xfId="17212"/>
    <cellStyle name="Normal 3 8 21 11" xfId="17213"/>
    <cellStyle name="Normal 3 8 21 12" xfId="17214"/>
    <cellStyle name="Normal 3 8 21 13" xfId="17215"/>
    <cellStyle name="Normal 3 8 21 14" xfId="17216"/>
    <cellStyle name="Normal 3 8 21 2" xfId="17217"/>
    <cellStyle name="Normal 3 8 21 3" xfId="17218"/>
    <cellStyle name="Normal 3 8 21 4" xfId="17219"/>
    <cellStyle name="Normal 3 8 21 5" xfId="17220"/>
    <cellStyle name="Normal 3 8 21 6" xfId="17221"/>
    <cellStyle name="Normal 3 8 21 7" xfId="17222"/>
    <cellStyle name="Normal 3 8 21 8" xfId="17223"/>
    <cellStyle name="Normal 3 8 21 9" xfId="17224"/>
    <cellStyle name="Normal 3 8 22" xfId="17225"/>
    <cellStyle name="Normal 3 8 22 10" xfId="17226"/>
    <cellStyle name="Normal 3 8 22 11" xfId="17227"/>
    <cellStyle name="Normal 3 8 22 12" xfId="17228"/>
    <cellStyle name="Normal 3 8 22 13" xfId="17229"/>
    <cellStyle name="Normal 3 8 22 14" xfId="17230"/>
    <cellStyle name="Normal 3 8 22 2" xfId="17231"/>
    <cellStyle name="Normal 3 8 22 3" xfId="17232"/>
    <cellStyle name="Normal 3 8 22 4" xfId="17233"/>
    <cellStyle name="Normal 3 8 22 5" xfId="17234"/>
    <cellStyle name="Normal 3 8 22 6" xfId="17235"/>
    <cellStyle name="Normal 3 8 22 7" xfId="17236"/>
    <cellStyle name="Normal 3 8 22 8" xfId="17237"/>
    <cellStyle name="Normal 3 8 22 9" xfId="17238"/>
    <cellStyle name="Normal 3 8 23" xfId="17239"/>
    <cellStyle name="Normal 3 8 24" xfId="17240"/>
    <cellStyle name="Normal 3 8 25" xfId="17241"/>
    <cellStyle name="Normal 3 8 25 10" xfId="17242"/>
    <cellStyle name="Normal 3 8 25 11" xfId="17243"/>
    <cellStyle name="Normal 3 8 25 12" xfId="17244"/>
    <cellStyle name="Normal 3 8 25 13" xfId="17245"/>
    <cellStyle name="Normal 3 8 25 14" xfId="17246"/>
    <cellStyle name="Normal 3 8 25 2" xfId="17247"/>
    <cellStyle name="Normal 3 8 25 3" xfId="17248"/>
    <cellStyle name="Normal 3 8 25 4" xfId="17249"/>
    <cellStyle name="Normal 3 8 25 5" xfId="17250"/>
    <cellStyle name="Normal 3 8 25 6" xfId="17251"/>
    <cellStyle name="Normal 3 8 25 7" xfId="17252"/>
    <cellStyle name="Normal 3 8 25 8" xfId="17253"/>
    <cellStyle name="Normal 3 8 25 9" xfId="17254"/>
    <cellStyle name="Normal 3 8 26" xfId="17255"/>
    <cellStyle name="Normal 3 8 26 10" xfId="17256"/>
    <cellStyle name="Normal 3 8 26 11" xfId="17257"/>
    <cellStyle name="Normal 3 8 26 12" xfId="17258"/>
    <cellStyle name="Normal 3 8 26 13" xfId="17259"/>
    <cellStyle name="Normal 3 8 26 14" xfId="17260"/>
    <cellStyle name="Normal 3 8 26 2" xfId="17261"/>
    <cellStyle name="Normal 3 8 26 3" xfId="17262"/>
    <cellStyle name="Normal 3 8 26 4" xfId="17263"/>
    <cellStyle name="Normal 3 8 26 5" xfId="17264"/>
    <cellStyle name="Normal 3 8 26 6" xfId="17265"/>
    <cellStyle name="Normal 3 8 26 7" xfId="17266"/>
    <cellStyle name="Normal 3 8 26 8" xfId="17267"/>
    <cellStyle name="Normal 3 8 26 9" xfId="17268"/>
    <cellStyle name="Normal 3 8 3" xfId="17269"/>
    <cellStyle name="Normal 3 8 4" xfId="17270"/>
    <cellStyle name="Normal 3 8 5" xfId="17271"/>
    <cellStyle name="Normal 3 8 6" xfId="17272"/>
    <cellStyle name="Normal 3 8 7" xfId="17273"/>
    <cellStyle name="Normal 3 8 8" xfId="17274"/>
    <cellStyle name="Normal 3 8 9" xfId="17275"/>
    <cellStyle name="Normal 3 9" xfId="17276"/>
    <cellStyle name="Normal 3 9 10" xfId="17277"/>
    <cellStyle name="Normal 3 9 11" xfId="17278"/>
    <cellStyle name="Normal 3 9 11 10" xfId="17279"/>
    <cellStyle name="Normal 3 9 11 11" xfId="17280"/>
    <cellStyle name="Normal 3 9 11 12" xfId="17281"/>
    <cellStyle name="Normal 3 9 11 13" xfId="17282"/>
    <cellStyle name="Normal 3 9 11 14" xfId="17283"/>
    <cellStyle name="Normal 3 9 11 15" xfId="17284"/>
    <cellStyle name="Normal 3 9 11 16" xfId="17285"/>
    <cellStyle name="Normal 3 9 11 17" xfId="17286"/>
    <cellStyle name="Normal 3 9 11 2" xfId="17287"/>
    <cellStyle name="Normal 3 9 11 3" xfId="17288"/>
    <cellStyle name="Normal 3 9 11 4" xfId="17289"/>
    <cellStyle name="Normal 3 9 11 5" xfId="17290"/>
    <cellStyle name="Normal 3 9 11 6" xfId="17291"/>
    <cellStyle name="Normal 3 9 11 7" xfId="17292"/>
    <cellStyle name="Normal 3 9 11 8" xfId="17293"/>
    <cellStyle name="Normal 3 9 11 9" xfId="17294"/>
    <cellStyle name="Normal 3 9 12" xfId="17295"/>
    <cellStyle name="Normal 3 9 13" xfId="17296"/>
    <cellStyle name="Normal 3 9 14" xfId="17297"/>
    <cellStyle name="Normal 3 9 14 10" xfId="17298"/>
    <cellStyle name="Normal 3 9 14 11" xfId="17299"/>
    <cellStyle name="Normal 3 9 14 12" xfId="17300"/>
    <cellStyle name="Normal 3 9 14 13" xfId="17301"/>
    <cellStyle name="Normal 3 9 14 14" xfId="17302"/>
    <cellStyle name="Normal 3 9 14 15" xfId="17303"/>
    <cellStyle name="Normal 3 9 14 2" xfId="17304"/>
    <cellStyle name="Normal 3 9 14 2 10" xfId="17305"/>
    <cellStyle name="Normal 3 9 14 2 11" xfId="17306"/>
    <cellStyle name="Normal 3 9 14 2 12" xfId="17307"/>
    <cellStyle name="Normal 3 9 14 2 13" xfId="17308"/>
    <cellStyle name="Normal 3 9 14 2 14" xfId="17309"/>
    <cellStyle name="Normal 3 9 14 2 2" xfId="17310"/>
    <cellStyle name="Normal 3 9 14 2 3" xfId="17311"/>
    <cellStyle name="Normal 3 9 14 2 4" xfId="17312"/>
    <cellStyle name="Normal 3 9 14 2 5" xfId="17313"/>
    <cellStyle name="Normal 3 9 14 2 6" xfId="17314"/>
    <cellStyle name="Normal 3 9 14 2 7" xfId="17315"/>
    <cellStyle name="Normal 3 9 14 2 8" xfId="17316"/>
    <cellStyle name="Normal 3 9 14 2 9" xfId="17317"/>
    <cellStyle name="Normal 3 9 14 3" xfId="17318"/>
    <cellStyle name="Normal 3 9 14 4" xfId="17319"/>
    <cellStyle name="Normal 3 9 14 5" xfId="17320"/>
    <cellStyle name="Normal 3 9 14 6" xfId="17321"/>
    <cellStyle name="Normal 3 9 14 7" xfId="17322"/>
    <cellStyle name="Normal 3 9 14 8" xfId="17323"/>
    <cellStyle name="Normal 3 9 14 9" xfId="17324"/>
    <cellStyle name="Normal 3 9 15" xfId="17325"/>
    <cellStyle name="Normal 3 9 15 10" xfId="17326"/>
    <cellStyle name="Normal 3 9 15 11" xfId="17327"/>
    <cellStyle name="Normal 3 9 15 12" xfId="17328"/>
    <cellStyle name="Normal 3 9 15 13" xfId="17329"/>
    <cellStyle name="Normal 3 9 15 14" xfId="17330"/>
    <cellStyle name="Normal 3 9 15 15" xfId="17331"/>
    <cellStyle name="Normal 3 9 15 2" xfId="17332"/>
    <cellStyle name="Normal 3 9 15 2 10" xfId="17333"/>
    <cellStyle name="Normal 3 9 15 2 11" xfId="17334"/>
    <cellStyle name="Normal 3 9 15 2 12" xfId="17335"/>
    <cellStyle name="Normal 3 9 15 2 13" xfId="17336"/>
    <cellStyle name="Normal 3 9 15 2 14" xfId="17337"/>
    <cellStyle name="Normal 3 9 15 2 2" xfId="17338"/>
    <cellStyle name="Normal 3 9 15 2 3" xfId="17339"/>
    <cellStyle name="Normal 3 9 15 2 4" xfId="17340"/>
    <cellStyle name="Normal 3 9 15 2 5" xfId="17341"/>
    <cellStyle name="Normal 3 9 15 2 6" xfId="17342"/>
    <cellStyle name="Normal 3 9 15 2 7" xfId="17343"/>
    <cellStyle name="Normal 3 9 15 2 8" xfId="17344"/>
    <cellStyle name="Normal 3 9 15 2 9" xfId="17345"/>
    <cellStyle name="Normal 3 9 15 3" xfId="17346"/>
    <cellStyle name="Normal 3 9 15 4" xfId="17347"/>
    <cellStyle name="Normal 3 9 15 5" xfId="17348"/>
    <cellStyle name="Normal 3 9 15 6" xfId="17349"/>
    <cellStyle name="Normal 3 9 15 7" xfId="17350"/>
    <cellStyle name="Normal 3 9 15 8" xfId="17351"/>
    <cellStyle name="Normal 3 9 15 9" xfId="17352"/>
    <cellStyle name="Normal 3 9 16" xfId="17353"/>
    <cellStyle name="Normal 3 9 16 10" xfId="17354"/>
    <cellStyle name="Normal 3 9 16 11" xfId="17355"/>
    <cellStyle name="Normal 3 9 16 12" xfId="17356"/>
    <cellStyle name="Normal 3 9 16 13" xfId="17357"/>
    <cellStyle name="Normal 3 9 16 14" xfId="17358"/>
    <cellStyle name="Normal 3 9 16 15" xfId="17359"/>
    <cellStyle name="Normal 3 9 16 2" xfId="17360"/>
    <cellStyle name="Normal 3 9 16 2 10" xfId="17361"/>
    <cellStyle name="Normal 3 9 16 2 11" xfId="17362"/>
    <cellStyle name="Normal 3 9 16 2 12" xfId="17363"/>
    <cellStyle name="Normal 3 9 16 2 13" xfId="17364"/>
    <cellStyle name="Normal 3 9 16 2 14" xfId="17365"/>
    <cellStyle name="Normal 3 9 16 2 2" xfId="17366"/>
    <cellStyle name="Normal 3 9 16 2 3" xfId="17367"/>
    <cellStyle name="Normal 3 9 16 2 4" xfId="17368"/>
    <cellStyle name="Normal 3 9 16 2 5" xfId="17369"/>
    <cellStyle name="Normal 3 9 16 2 6" xfId="17370"/>
    <cellStyle name="Normal 3 9 16 2 7" xfId="17371"/>
    <cellStyle name="Normal 3 9 16 2 8" xfId="17372"/>
    <cellStyle name="Normal 3 9 16 2 9" xfId="17373"/>
    <cellStyle name="Normal 3 9 16 3" xfId="17374"/>
    <cellStyle name="Normal 3 9 16 4" xfId="17375"/>
    <cellStyle name="Normal 3 9 16 5" xfId="17376"/>
    <cellStyle name="Normal 3 9 16 6" xfId="17377"/>
    <cellStyle name="Normal 3 9 16 7" xfId="17378"/>
    <cellStyle name="Normal 3 9 16 8" xfId="17379"/>
    <cellStyle name="Normal 3 9 16 9" xfId="17380"/>
    <cellStyle name="Normal 3 9 17" xfId="17381"/>
    <cellStyle name="Normal 3 9 17 10" xfId="17382"/>
    <cellStyle name="Normal 3 9 17 11" xfId="17383"/>
    <cellStyle name="Normal 3 9 17 12" xfId="17384"/>
    <cellStyle name="Normal 3 9 17 13" xfId="17385"/>
    <cellStyle name="Normal 3 9 17 14" xfId="17386"/>
    <cellStyle name="Normal 3 9 17 2" xfId="17387"/>
    <cellStyle name="Normal 3 9 17 3" xfId="17388"/>
    <cellStyle name="Normal 3 9 17 4" xfId="17389"/>
    <cellStyle name="Normal 3 9 17 5" xfId="17390"/>
    <cellStyle name="Normal 3 9 17 6" xfId="17391"/>
    <cellStyle name="Normal 3 9 17 7" xfId="17392"/>
    <cellStyle name="Normal 3 9 17 8" xfId="17393"/>
    <cellStyle name="Normal 3 9 17 9" xfId="17394"/>
    <cellStyle name="Normal 3 9 18" xfId="17395"/>
    <cellStyle name="Normal 3 9 18 10" xfId="17396"/>
    <cellStyle name="Normal 3 9 18 11" xfId="17397"/>
    <cellStyle name="Normal 3 9 18 12" xfId="17398"/>
    <cellStyle name="Normal 3 9 18 13" xfId="17399"/>
    <cellStyle name="Normal 3 9 18 14" xfId="17400"/>
    <cellStyle name="Normal 3 9 18 2" xfId="17401"/>
    <cellStyle name="Normal 3 9 18 3" xfId="17402"/>
    <cellStyle name="Normal 3 9 18 4" xfId="17403"/>
    <cellStyle name="Normal 3 9 18 5" xfId="17404"/>
    <cellStyle name="Normal 3 9 18 6" xfId="17405"/>
    <cellStyle name="Normal 3 9 18 7" xfId="17406"/>
    <cellStyle name="Normal 3 9 18 8" xfId="17407"/>
    <cellStyle name="Normal 3 9 18 9" xfId="17408"/>
    <cellStyle name="Normal 3 9 19" xfId="17409"/>
    <cellStyle name="Normal 3 9 19 10" xfId="17410"/>
    <cellStyle name="Normal 3 9 19 11" xfId="17411"/>
    <cellStyle name="Normal 3 9 19 12" xfId="17412"/>
    <cellStyle name="Normal 3 9 19 13" xfId="17413"/>
    <cellStyle name="Normal 3 9 19 14" xfId="17414"/>
    <cellStyle name="Normal 3 9 19 2" xfId="17415"/>
    <cellStyle name="Normal 3 9 19 3" xfId="17416"/>
    <cellStyle name="Normal 3 9 19 4" xfId="17417"/>
    <cellStyle name="Normal 3 9 19 5" xfId="17418"/>
    <cellStyle name="Normal 3 9 19 6" xfId="17419"/>
    <cellStyle name="Normal 3 9 19 7" xfId="17420"/>
    <cellStyle name="Normal 3 9 19 8" xfId="17421"/>
    <cellStyle name="Normal 3 9 19 9" xfId="17422"/>
    <cellStyle name="Normal 3 9 2" xfId="17423"/>
    <cellStyle name="Normal 3 9 20" xfId="17424"/>
    <cellStyle name="Normal 3 9 20 10" xfId="17425"/>
    <cellStyle name="Normal 3 9 20 11" xfId="17426"/>
    <cellStyle name="Normal 3 9 20 12" xfId="17427"/>
    <cellStyle name="Normal 3 9 20 13" xfId="17428"/>
    <cellStyle name="Normal 3 9 20 14" xfId="17429"/>
    <cellStyle name="Normal 3 9 20 2" xfId="17430"/>
    <cellStyle name="Normal 3 9 20 3" xfId="17431"/>
    <cellStyle name="Normal 3 9 20 4" xfId="17432"/>
    <cellStyle name="Normal 3 9 20 5" xfId="17433"/>
    <cellStyle name="Normal 3 9 20 6" xfId="17434"/>
    <cellStyle name="Normal 3 9 20 7" xfId="17435"/>
    <cellStyle name="Normal 3 9 20 8" xfId="17436"/>
    <cellStyle name="Normal 3 9 20 9" xfId="17437"/>
    <cellStyle name="Normal 3 9 21" xfId="17438"/>
    <cellStyle name="Normal 3 9 21 10" xfId="17439"/>
    <cellStyle name="Normal 3 9 21 11" xfId="17440"/>
    <cellStyle name="Normal 3 9 21 12" xfId="17441"/>
    <cellStyle name="Normal 3 9 21 13" xfId="17442"/>
    <cellStyle name="Normal 3 9 21 14" xfId="17443"/>
    <cellStyle name="Normal 3 9 21 2" xfId="17444"/>
    <cellStyle name="Normal 3 9 21 3" xfId="17445"/>
    <cellStyle name="Normal 3 9 21 4" xfId="17446"/>
    <cellStyle name="Normal 3 9 21 5" xfId="17447"/>
    <cellStyle name="Normal 3 9 21 6" xfId="17448"/>
    <cellStyle name="Normal 3 9 21 7" xfId="17449"/>
    <cellStyle name="Normal 3 9 21 8" xfId="17450"/>
    <cellStyle name="Normal 3 9 21 9" xfId="17451"/>
    <cellStyle name="Normal 3 9 22" xfId="17452"/>
    <cellStyle name="Normal 3 9 22 10" xfId="17453"/>
    <cellStyle name="Normal 3 9 22 11" xfId="17454"/>
    <cellStyle name="Normal 3 9 22 12" xfId="17455"/>
    <cellStyle name="Normal 3 9 22 13" xfId="17456"/>
    <cellStyle name="Normal 3 9 22 14" xfId="17457"/>
    <cellStyle name="Normal 3 9 22 2" xfId="17458"/>
    <cellStyle name="Normal 3 9 22 3" xfId="17459"/>
    <cellStyle name="Normal 3 9 22 4" xfId="17460"/>
    <cellStyle name="Normal 3 9 22 5" xfId="17461"/>
    <cellStyle name="Normal 3 9 22 6" xfId="17462"/>
    <cellStyle name="Normal 3 9 22 7" xfId="17463"/>
    <cellStyle name="Normal 3 9 22 8" xfId="17464"/>
    <cellStyle name="Normal 3 9 22 9" xfId="17465"/>
    <cellStyle name="Normal 3 9 23" xfId="17466"/>
    <cellStyle name="Normal 3 9 24" xfId="17467"/>
    <cellStyle name="Normal 3 9 25" xfId="17468"/>
    <cellStyle name="Normal 3 9 25 10" xfId="17469"/>
    <cellStyle name="Normal 3 9 25 11" xfId="17470"/>
    <cellStyle name="Normal 3 9 25 12" xfId="17471"/>
    <cellStyle name="Normal 3 9 25 13" xfId="17472"/>
    <cellStyle name="Normal 3 9 25 14" xfId="17473"/>
    <cellStyle name="Normal 3 9 25 2" xfId="17474"/>
    <cellStyle name="Normal 3 9 25 3" xfId="17475"/>
    <cellStyle name="Normal 3 9 25 4" xfId="17476"/>
    <cellStyle name="Normal 3 9 25 5" xfId="17477"/>
    <cellStyle name="Normal 3 9 25 6" xfId="17478"/>
    <cellStyle name="Normal 3 9 25 7" xfId="17479"/>
    <cellStyle name="Normal 3 9 25 8" xfId="17480"/>
    <cellStyle name="Normal 3 9 25 9" xfId="17481"/>
    <cellStyle name="Normal 3 9 26" xfId="17482"/>
    <cellStyle name="Normal 3 9 26 10" xfId="17483"/>
    <cellStyle name="Normal 3 9 26 11" xfId="17484"/>
    <cellStyle name="Normal 3 9 26 12" xfId="17485"/>
    <cellStyle name="Normal 3 9 26 13" xfId="17486"/>
    <cellStyle name="Normal 3 9 26 14" xfId="17487"/>
    <cellStyle name="Normal 3 9 26 2" xfId="17488"/>
    <cellStyle name="Normal 3 9 26 3" xfId="17489"/>
    <cellStyle name="Normal 3 9 26 4" xfId="17490"/>
    <cellStyle name="Normal 3 9 26 5" xfId="17491"/>
    <cellStyle name="Normal 3 9 26 6" xfId="17492"/>
    <cellStyle name="Normal 3 9 26 7" xfId="17493"/>
    <cellStyle name="Normal 3 9 26 8" xfId="17494"/>
    <cellStyle name="Normal 3 9 26 9" xfId="17495"/>
    <cellStyle name="Normal 3 9 3" xfId="17496"/>
    <cellStyle name="Normal 3 9 4" xfId="17497"/>
    <cellStyle name="Normal 3 9 5" xfId="17498"/>
    <cellStyle name="Normal 3 9 6" xfId="17499"/>
    <cellStyle name="Normal 3 9 7" xfId="17500"/>
    <cellStyle name="Normal 3 9 8" xfId="17501"/>
    <cellStyle name="Normal 3 9 9" xfId="17502"/>
    <cellStyle name="Normal 3_01_ResLighting" xfId="20716"/>
    <cellStyle name="Normal 30" xfId="17503"/>
    <cellStyle name="Normal 30 2" xfId="17504"/>
    <cellStyle name="Normal 30 2 10" xfId="17505"/>
    <cellStyle name="Normal 30 2 10 10" xfId="17506"/>
    <cellStyle name="Normal 30 2 10 11" xfId="17507"/>
    <cellStyle name="Normal 30 2 10 12" xfId="17508"/>
    <cellStyle name="Normal 30 2 10 13" xfId="17509"/>
    <cellStyle name="Normal 30 2 10 14" xfId="17510"/>
    <cellStyle name="Normal 30 2 10 2" xfId="17511"/>
    <cellStyle name="Normal 30 2 10 3" xfId="17512"/>
    <cellStyle name="Normal 30 2 10 4" xfId="17513"/>
    <cellStyle name="Normal 30 2 10 5" xfId="17514"/>
    <cellStyle name="Normal 30 2 10 6" xfId="17515"/>
    <cellStyle name="Normal 30 2 10 7" xfId="17516"/>
    <cellStyle name="Normal 30 2 10 8" xfId="17517"/>
    <cellStyle name="Normal 30 2 10 9" xfId="17518"/>
    <cellStyle name="Normal 30 2 11" xfId="17519"/>
    <cellStyle name="Normal 30 2 11 10" xfId="17520"/>
    <cellStyle name="Normal 30 2 11 11" xfId="17521"/>
    <cellStyle name="Normal 30 2 11 12" xfId="17522"/>
    <cellStyle name="Normal 30 2 11 13" xfId="17523"/>
    <cellStyle name="Normal 30 2 11 14" xfId="17524"/>
    <cellStyle name="Normal 30 2 11 2" xfId="17525"/>
    <cellStyle name="Normal 30 2 11 3" xfId="17526"/>
    <cellStyle name="Normal 30 2 11 4" xfId="17527"/>
    <cellStyle name="Normal 30 2 11 5" xfId="17528"/>
    <cellStyle name="Normal 30 2 11 6" xfId="17529"/>
    <cellStyle name="Normal 30 2 11 7" xfId="17530"/>
    <cellStyle name="Normal 30 2 11 8" xfId="17531"/>
    <cellStyle name="Normal 30 2 11 9" xfId="17532"/>
    <cellStyle name="Normal 30 2 12" xfId="17533"/>
    <cellStyle name="Normal 30 2 12 10" xfId="17534"/>
    <cellStyle name="Normal 30 2 12 11" xfId="17535"/>
    <cellStyle name="Normal 30 2 12 12" xfId="17536"/>
    <cellStyle name="Normal 30 2 12 13" xfId="17537"/>
    <cellStyle name="Normal 30 2 12 14" xfId="17538"/>
    <cellStyle name="Normal 30 2 12 2" xfId="17539"/>
    <cellStyle name="Normal 30 2 12 3" xfId="17540"/>
    <cellStyle name="Normal 30 2 12 4" xfId="17541"/>
    <cellStyle name="Normal 30 2 12 5" xfId="17542"/>
    <cellStyle name="Normal 30 2 12 6" xfId="17543"/>
    <cellStyle name="Normal 30 2 12 7" xfId="17544"/>
    <cellStyle name="Normal 30 2 12 8" xfId="17545"/>
    <cellStyle name="Normal 30 2 12 9" xfId="17546"/>
    <cellStyle name="Normal 30 2 13" xfId="17547"/>
    <cellStyle name="Normal 30 2 13 10" xfId="17548"/>
    <cellStyle name="Normal 30 2 13 11" xfId="17549"/>
    <cellStyle name="Normal 30 2 13 12" xfId="17550"/>
    <cellStyle name="Normal 30 2 13 13" xfId="17551"/>
    <cellStyle name="Normal 30 2 13 14" xfId="17552"/>
    <cellStyle name="Normal 30 2 13 2" xfId="17553"/>
    <cellStyle name="Normal 30 2 13 3" xfId="17554"/>
    <cellStyle name="Normal 30 2 13 4" xfId="17555"/>
    <cellStyle name="Normal 30 2 13 5" xfId="17556"/>
    <cellStyle name="Normal 30 2 13 6" xfId="17557"/>
    <cellStyle name="Normal 30 2 13 7" xfId="17558"/>
    <cellStyle name="Normal 30 2 13 8" xfId="17559"/>
    <cellStyle name="Normal 30 2 13 9" xfId="17560"/>
    <cellStyle name="Normal 30 2 14" xfId="17561"/>
    <cellStyle name="Normal 30 2 14 10" xfId="17562"/>
    <cellStyle name="Normal 30 2 14 11" xfId="17563"/>
    <cellStyle name="Normal 30 2 14 12" xfId="17564"/>
    <cellStyle name="Normal 30 2 14 13" xfId="17565"/>
    <cellStyle name="Normal 30 2 14 14" xfId="17566"/>
    <cellStyle name="Normal 30 2 14 2" xfId="17567"/>
    <cellStyle name="Normal 30 2 14 3" xfId="17568"/>
    <cellStyle name="Normal 30 2 14 4" xfId="17569"/>
    <cellStyle name="Normal 30 2 14 5" xfId="17570"/>
    <cellStyle name="Normal 30 2 14 6" xfId="17571"/>
    <cellStyle name="Normal 30 2 14 7" xfId="17572"/>
    <cellStyle name="Normal 30 2 14 8" xfId="17573"/>
    <cellStyle name="Normal 30 2 14 9" xfId="17574"/>
    <cellStyle name="Normal 30 2 15" xfId="17575"/>
    <cellStyle name="Normal 30 2 15 10" xfId="17576"/>
    <cellStyle name="Normal 30 2 15 11" xfId="17577"/>
    <cellStyle name="Normal 30 2 15 12" xfId="17578"/>
    <cellStyle name="Normal 30 2 15 13" xfId="17579"/>
    <cellStyle name="Normal 30 2 15 14" xfId="17580"/>
    <cellStyle name="Normal 30 2 15 2" xfId="17581"/>
    <cellStyle name="Normal 30 2 15 3" xfId="17582"/>
    <cellStyle name="Normal 30 2 15 4" xfId="17583"/>
    <cellStyle name="Normal 30 2 15 5" xfId="17584"/>
    <cellStyle name="Normal 30 2 15 6" xfId="17585"/>
    <cellStyle name="Normal 30 2 15 7" xfId="17586"/>
    <cellStyle name="Normal 30 2 15 8" xfId="17587"/>
    <cellStyle name="Normal 30 2 15 9" xfId="17588"/>
    <cellStyle name="Normal 30 2 16" xfId="17589"/>
    <cellStyle name="Normal 30 2 17" xfId="17590"/>
    <cellStyle name="Normal 30 2 18" xfId="17591"/>
    <cellStyle name="Normal 30 2 19" xfId="17592"/>
    <cellStyle name="Normal 30 2 2" xfId="17593"/>
    <cellStyle name="Normal 30 2 2 10" xfId="17594"/>
    <cellStyle name="Normal 30 2 2 11" xfId="17595"/>
    <cellStyle name="Normal 30 2 2 12" xfId="17596"/>
    <cellStyle name="Normal 30 2 2 13" xfId="17597"/>
    <cellStyle name="Normal 30 2 2 14" xfId="17598"/>
    <cellStyle name="Normal 30 2 2 15" xfId="17599"/>
    <cellStyle name="Normal 30 2 2 2" xfId="17600"/>
    <cellStyle name="Normal 30 2 2 2 10" xfId="17601"/>
    <cellStyle name="Normal 30 2 2 2 11" xfId="17602"/>
    <cellStyle name="Normal 30 2 2 2 12" xfId="17603"/>
    <cellStyle name="Normal 30 2 2 2 13" xfId="17604"/>
    <cellStyle name="Normal 30 2 2 2 14" xfId="17605"/>
    <cellStyle name="Normal 30 2 2 2 2" xfId="17606"/>
    <cellStyle name="Normal 30 2 2 2 3" xfId="17607"/>
    <cellStyle name="Normal 30 2 2 2 4" xfId="17608"/>
    <cellStyle name="Normal 30 2 2 2 5" xfId="17609"/>
    <cellStyle name="Normal 30 2 2 2 6" xfId="17610"/>
    <cellStyle name="Normal 30 2 2 2 7" xfId="17611"/>
    <cellStyle name="Normal 30 2 2 2 8" xfId="17612"/>
    <cellStyle name="Normal 30 2 2 2 9" xfId="17613"/>
    <cellStyle name="Normal 30 2 2 3" xfId="17614"/>
    <cellStyle name="Normal 30 2 2 4" xfId="17615"/>
    <cellStyle name="Normal 30 2 2 5" xfId="17616"/>
    <cellStyle name="Normal 30 2 2 6" xfId="17617"/>
    <cellStyle name="Normal 30 2 2 7" xfId="17618"/>
    <cellStyle name="Normal 30 2 2 8" xfId="17619"/>
    <cellStyle name="Normal 30 2 2 9" xfId="17620"/>
    <cellStyle name="Normal 30 2 20" xfId="17621"/>
    <cellStyle name="Normal 30 2 21" xfId="17622"/>
    <cellStyle name="Normal 30 2 22" xfId="17623"/>
    <cellStyle name="Normal 30 2 23" xfId="17624"/>
    <cellStyle name="Normal 30 2 24" xfId="17625"/>
    <cellStyle name="Normal 30 2 25" xfId="17626"/>
    <cellStyle name="Normal 30 2 26" xfId="17627"/>
    <cellStyle name="Normal 30 2 27" xfId="17628"/>
    <cellStyle name="Normal 30 2 28" xfId="17629"/>
    <cellStyle name="Normal 30 2 3" xfId="17630"/>
    <cellStyle name="Normal 30 2 3 10" xfId="17631"/>
    <cellStyle name="Normal 30 2 3 11" xfId="17632"/>
    <cellStyle name="Normal 30 2 3 12" xfId="17633"/>
    <cellStyle name="Normal 30 2 3 13" xfId="17634"/>
    <cellStyle name="Normal 30 2 3 14" xfId="17635"/>
    <cellStyle name="Normal 30 2 3 15" xfId="17636"/>
    <cellStyle name="Normal 30 2 3 2" xfId="17637"/>
    <cellStyle name="Normal 30 2 3 2 10" xfId="17638"/>
    <cellStyle name="Normal 30 2 3 2 11" xfId="17639"/>
    <cellStyle name="Normal 30 2 3 2 12" xfId="17640"/>
    <cellStyle name="Normal 30 2 3 2 13" xfId="17641"/>
    <cellStyle name="Normal 30 2 3 2 14" xfId="17642"/>
    <cellStyle name="Normal 30 2 3 2 2" xfId="17643"/>
    <cellStyle name="Normal 30 2 3 2 3" xfId="17644"/>
    <cellStyle name="Normal 30 2 3 2 4" xfId="17645"/>
    <cellStyle name="Normal 30 2 3 2 5" xfId="17646"/>
    <cellStyle name="Normal 30 2 3 2 6" xfId="17647"/>
    <cellStyle name="Normal 30 2 3 2 7" xfId="17648"/>
    <cellStyle name="Normal 30 2 3 2 8" xfId="17649"/>
    <cellStyle name="Normal 30 2 3 2 9" xfId="17650"/>
    <cellStyle name="Normal 30 2 3 3" xfId="17651"/>
    <cellStyle name="Normal 30 2 3 4" xfId="17652"/>
    <cellStyle name="Normal 30 2 3 5" xfId="17653"/>
    <cellStyle name="Normal 30 2 3 6" xfId="17654"/>
    <cellStyle name="Normal 30 2 3 7" xfId="17655"/>
    <cellStyle name="Normal 30 2 3 8" xfId="17656"/>
    <cellStyle name="Normal 30 2 3 9" xfId="17657"/>
    <cellStyle name="Normal 30 2 4" xfId="17658"/>
    <cellStyle name="Normal 30 2 4 10" xfId="17659"/>
    <cellStyle name="Normal 30 2 4 11" xfId="17660"/>
    <cellStyle name="Normal 30 2 4 12" xfId="17661"/>
    <cellStyle name="Normal 30 2 4 13" xfId="17662"/>
    <cellStyle name="Normal 30 2 4 14" xfId="17663"/>
    <cellStyle name="Normal 30 2 4 15" xfId="17664"/>
    <cellStyle name="Normal 30 2 4 2" xfId="17665"/>
    <cellStyle name="Normal 30 2 4 2 10" xfId="17666"/>
    <cellStyle name="Normal 30 2 4 2 11" xfId="17667"/>
    <cellStyle name="Normal 30 2 4 2 12" xfId="17668"/>
    <cellStyle name="Normal 30 2 4 2 13" xfId="17669"/>
    <cellStyle name="Normal 30 2 4 2 14" xfId="17670"/>
    <cellStyle name="Normal 30 2 4 2 2" xfId="17671"/>
    <cellStyle name="Normal 30 2 4 2 3" xfId="17672"/>
    <cellStyle name="Normal 30 2 4 2 4" xfId="17673"/>
    <cellStyle name="Normal 30 2 4 2 5" xfId="17674"/>
    <cellStyle name="Normal 30 2 4 2 6" xfId="17675"/>
    <cellStyle name="Normal 30 2 4 2 7" xfId="17676"/>
    <cellStyle name="Normal 30 2 4 2 8" xfId="17677"/>
    <cellStyle name="Normal 30 2 4 2 9" xfId="17678"/>
    <cellStyle name="Normal 30 2 4 3" xfId="17679"/>
    <cellStyle name="Normal 30 2 4 4" xfId="17680"/>
    <cellStyle name="Normal 30 2 4 5" xfId="17681"/>
    <cellStyle name="Normal 30 2 4 6" xfId="17682"/>
    <cellStyle name="Normal 30 2 4 7" xfId="17683"/>
    <cellStyle name="Normal 30 2 4 8" xfId="17684"/>
    <cellStyle name="Normal 30 2 4 9" xfId="17685"/>
    <cellStyle name="Normal 30 2 5" xfId="17686"/>
    <cellStyle name="Normal 30 2 5 10" xfId="17687"/>
    <cellStyle name="Normal 30 2 5 11" xfId="17688"/>
    <cellStyle name="Normal 30 2 5 12" xfId="17689"/>
    <cellStyle name="Normal 30 2 5 13" xfId="17690"/>
    <cellStyle name="Normal 30 2 5 14" xfId="17691"/>
    <cellStyle name="Normal 30 2 5 2" xfId="17692"/>
    <cellStyle name="Normal 30 2 5 3" xfId="17693"/>
    <cellStyle name="Normal 30 2 5 4" xfId="17694"/>
    <cellStyle name="Normal 30 2 5 5" xfId="17695"/>
    <cellStyle name="Normal 30 2 5 6" xfId="17696"/>
    <cellStyle name="Normal 30 2 5 7" xfId="17697"/>
    <cellStyle name="Normal 30 2 5 8" xfId="17698"/>
    <cellStyle name="Normal 30 2 5 9" xfId="17699"/>
    <cellStyle name="Normal 30 2 6" xfId="17700"/>
    <cellStyle name="Normal 30 2 6 10" xfId="17701"/>
    <cellStyle name="Normal 30 2 6 11" xfId="17702"/>
    <cellStyle name="Normal 30 2 6 12" xfId="17703"/>
    <cellStyle name="Normal 30 2 6 13" xfId="17704"/>
    <cellStyle name="Normal 30 2 6 14" xfId="17705"/>
    <cellStyle name="Normal 30 2 6 2" xfId="17706"/>
    <cellStyle name="Normal 30 2 6 3" xfId="17707"/>
    <cellStyle name="Normal 30 2 6 4" xfId="17708"/>
    <cellStyle name="Normal 30 2 6 5" xfId="17709"/>
    <cellStyle name="Normal 30 2 6 6" xfId="17710"/>
    <cellStyle name="Normal 30 2 6 7" xfId="17711"/>
    <cellStyle name="Normal 30 2 6 8" xfId="17712"/>
    <cellStyle name="Normal 30 2 6 9" xfId="17713"/>
    <cellStyle name="Normal 30 2 7" xfId="17714"/>
    <cellStyle name="Normal 30 2 7 10" xfId="17715"/>
    <cellStyle name="Normal 30 2 7 11" xfId="17716"/>
    <cellStyle name="Normal 30 2 7 12" xfId="17717"/>
    <cellStyle name="Normal 30 2 7 13" xfId="17718"/>
    <cellStyle name="Normal 30 2 7 14" xfId="17719"/>
    <cellStyle name="Normal 30 2 7 2" xfId="17720"/>
    <cellStyle name="Normal 30 2 7 3" xfId="17721"/>
    <cellStyle name="Normal 30 2 7 4" xfId="17722"/>
    <cellStyle name="Normal 30 2 7 5" xfId="17723"/>
    <cellStyle name="Normal 30 2 7 6" xfId="17724"/>
    <cellStyle name="Normal 30 2 7 7" xfId="17725"/>
    <cellStyle name="Normal 30 2 7 8" xfId="17726"/>
    <cellStyle name="Normal 30 2 7 9" xfId="17727"/>
    <cellStyle name="Normal 30 2 8" xfId="17728"/>
    <cellStyle name="Normal 30 2 8 10" xfId="17729"/>
    <cellStyle name="Normal 30 2 8 11" xfId="17730"/>
    <cellStyle name="Normal 30 2 8 12" xfId="17731"/>
    <cellStyle name="Normal 30 2 8 13" xfId="17732"/>
    <cellStyle name="Normal 30 2 8 14" xfId="17733"/>
    <cellStyle name="Normal 30 2 8 2" xfId="17734"/>
    <cellStyle name="Normal 30 2 8 3" xfId="17735"/>
    <cellStyle name="Normal 30 2 8 4" xfId="17736"/>
    <cellStyle name="Normal 30 2 8 5" xfId="17737"/>
    <cellStyle name="Normal 30 2 8 6" xfId="17738"/>
    <cellStyle name="Normal 30 2 8 7" xfId="17739"/>
    <cellStyle name="Normal 30 2 8 8" xfId="17740"/>
    <cellStyle name="Normal 30 2 8 9" xfId="17741"/>
    <cellStyle name="Normal 30 2 9" xfId="17742"/>
    <cellStyle name="Normal 30 2 9 10" xfId="17743"/>
    <cellStyle name="Normal 30 2 9 11" xfId="17744"/>
    <cellStyle name="Normal 30 2 9 12" xfId="17745"/>
    <cellStyle name="Normal 30 2 9 13" xfId="17746"/>
    <cellStyle name="Normal 30 2 9 14" xfId="17747"/>
    <cellStyle name="Normal 30 2 9 2" xfId="17748"/>
    <cellStyle name="Normal 30 2 9 3" xfId="17749"/>
    <cellStyle name="Normal 30 2 9 4" xfId="17750"/>
    <cellStyle name="Normal 30 2 9 5" xfId="17751"/>
    <cellStyle name="Normal 30 2 9 6" xfId="17752"/>
    <cellStyle name="Normal 30 2 9 7" xfId="17753"/>
    <cellStyle name="Normal 30 2 9 8" xfId="17754"/>
    <cellStyle name="Normal 30 2 9 9" xfId="17755"/>
    <cellStyle name="Normal 30 3" xfId="17756"/>
    <cellStyle name="Normal 30 3 10" xfId="17757"/>
    <cellStyle name="Normal 30 3 10 10" xfId="17758"/>
    <cellStyle name="Normal 30 3 10 11" xfId="17759"/>
    <cellStyle name="Normal 30 3 10 12" xfId="17760"/>
    <cellStyle name="Normal 30 3 10 13" xfId="17761"/>
    <cellStyle name="Normal 30 3 10 14" xfId="17762"/>
    <cellStyle name="Normal 30 3 10 2" xfId="17763"/>
    <cellStyle name="Normal 30 3 10 3" xfId="17764"/>
    <cellStyle name="Normal 30 3 10 4" xfId="17765"/>
    <cellStyle name="Normal 30 3 10 5" xfId="17766"/>
    <cellStyle name="Normal 30 3 10 6" xfId="17767"/>
    <cellStyle name="Normal 30 3 10 7" xfId="17768"/>
    <cellStyle name="Normal 30 3 10 8" xfId="17769"/>
    <cellStyle name="Normal 30 3 10 9" xfId="17770"/>
    <cellStyle name="Normal 30 3 11" xfId="17771"/>
    <cellStyle name="Normal 30 3 11 10" xfId="17772"/>
    <cellStyle name="Normal 30 3 11 11" xfId="17773"/>
    <cellStyle name="Normal 30 3 11 12" xfId="17774"/>
    <cellStyle name="Normal 30 3 11 13" xfId="17775"/>
    <cellStyle name="Normal 30 3 11 14" xfId="17776"/>
    <cellStyle name="Normal 30 3 11 2" xfId="17777"/>
    <cellStyle name="Normal 30 3 11 3" xfId="17778"/>
    <cellStyle name="Normal 30 3 11 4" xfId="17779"/>
    <cellStyle name="Normal 30 3 11 5" xfId="17780"/>
    <cellStyle name="Normal 30 3 11 6" xfId="17781"/>
    <cellStyle name="Normal 30 3 11 7" xfId="17782"/>
    <cellStyle name="Normal 30 3 11 8" xfId="17783"/>
    <cellStyle name="Normal 30 3 11 9" xfId="17784"/>
    <cellStyle name="Normal 30 3 12" xfId="17785"/>
    <cellStyle name="Normal 30 3 12 10" xfId="17786"/>
    <cellStyle name="Normal 30 3 12 11" xfId="17787"/>
    <cellStyle name="Normal 30 3 12 12" xfId="17788"/>
    <cellStyle name="Normal 30 3 12 13" xfId="17789"/>
    <cellStyle name="Normal 30 3 12 14" xfId="17790"/>
    <cellStyle name="Normal 30 3 12 2" xfId="17791"/>
    <cellStyle name="Normal 30 3 12 3" xfId="17792"/>
    <cellStyle name="Normal 30 3 12 4" xfId="17793"/>
    <cellStyle name="Normal 30 3 12 5" xfId="17794"/>
    <cellStyle name="Normal 30 3 12 6" xfId="17795"/>
    <cellStyle name="Normal 30 3 12 7" xfId="17796"/>
    <cellStyle name="Normal 30 3 12 8" xfId="17797"/>
    <cellStyle name="Normal 30 3 12 9" xfId="17798"/>
    <cellStyle name="Normal 30 3 13" xfId="17799"/>
    <cellStyle name="Normal 30 3 13 10" xfId="17800"/>
    <cellStyle name="Normal 30 3 13 11" xfId="17801"/>
    <cellStyle name="Normal 30 3 13 12" xfId="17802"/>
    <cellStyle name="Normal 30 3 13 13" xfId="17803"/>
    <cellStyle name="Normal 30 3 13 14" xfId="17804"/>
    <cellStyle name="Normal 30 3 13 2" xfId="17805"/>
    <cellStyle name="Normal 30 3 13 3" xfId="17806"/>
    <cellStyle name="Normal 30 3 13 4" xfId="17807"/>
    <cellStyle name="Normal 30 3 13 5" xfId="17808"/>
    <cellStyle name="Normal 30 3 13 6" xfId="17809"/>
    <cellStyle name="Normal 30 3 13 7" xfId="17810"/>
    <cellStyle name="Normal 30 3 13 8" xfId="17811"/>
    <cellStyle name="Normal 30 3 13 9" xfId="17812"/>
    <cellStyle name="Normal 30 3 14" xfId="17813"/>
    <cellStyle name="Normal 30 3 14 10" xfId="17814"/>
    <cellStyle name="Normal 30 3 14 11" xfId="17815"/>
    <cellStyle name="Normal 30 3 14 12" xfId="17816"/>
    <cellStyle name="Normal 30 3 14 13" xfId="17817"/>
    <cellStyle name="Normal 30 3 14 14" xfId="17818"/>
    <cellStyle name="Normal 30 3 14 2" xfId="17819"/>
    <cellStyle name="Normal 30 3 14 3" xfId="17820"/>
    <cellStyle name="Normal 30 3 14 4" xfId="17821"/>
    <cellStyle name="Normal 30 3 14 5" xfId="17822"/>
    <cellStyle name="Normal 30 3 14 6" xfId="17823"/>
    <cellStyle name="Normal 30 3 14 7" xfId="17824"/>
    <cellStyle name="Normal 30 3 14 8" xfId="17825"/>
    <cellStyle name="Normal 30 3 14 9" xfId="17826"/>
    <cellStyle name="Normal 30 3 15" xfId="17827"/>
    <cellStyle name="Normal 30 3 15 10" xfId="17828"/>
    <cellStyle name="Normal 30 3 15 11" xfId="17829"/>
    <cellStyle name="Normal 30 3 15 12" xfId="17830"/>
    <cellStyle name="Normal 30 3 15 13" xfId="17831"/>
    <cellStyle name="Normal 30 3 15 14" xfId="17832"/>
    <cellStyle name="Normal 30 3 15 2" xfId="17833"/>
    <cellStyle name="Normal 30 3 15 3" xfId="17834"/>
    <cellStyle name="Normal 30 3 15 4" xfId="17835"/>
    <cellStyle name="Normal 30 3 15 5" xfId="17836"/>
    <cellStyle name="Normal 30 3 15 6" xfId="17837"/>
    <cellStyle name="Normal 30 3 15 7" xfId="17838"/>
    <cellStyle name="Normal 30 3 15 8" xfId="17839"/>
    <cellStyle name="Normal 30 3 15 9" xfId="17840"/>
    <cellStyle name="Normal 30 3 16" xfId="17841"/>
    <cellStyle name="Normal 30 3 17" xfId="17842"/>
    <cellStyle name="Normal 30 3 18" xfId="17843"/>
    <cellStyle name="Normal 30 3 19" xfId="17844"/>
    <cellStyle name="Normal 30 3 2" xfId="17845"/>
    <cellStyle name="Normal 30 3 2 10" xfId="17846"/>
    <cellStyle name="Normal 30 3 2 11" xfId="17847"/>
    <cellStyle name="Normal 30 3 2 12" xfId="17848"/>
    <cellStyle name="Normal 30 3 2 13" xfId="17849"/>
    <cellStyle name="Normal 30 3 2 14" xfId="17850"/>
    <cellStyle name="Normal 30 3 2 15" xfId="17851"/>
    <cellStyle name="Normal 30 3 2 2" xfId="17852"/>
    <cellStyle name="Normal 30 3 2 2 10" xfId="17853"/>
    <cellStyle name="Normal 30 3 2 2 11" xfId="17854"/>
    <cellStyle name="Normal 30 3 2 2 12" xfId="17855"/>
    <cellStyle name="Normal 30 3 2 2 13" xfId="17856"/>
    <cellStyle name="Normal 30 3 2 2 14" xfId="17857"/>
    <cellStyle name="Normal 30 3 2 2 2" xfId="17858"/>
    <cellStyle name="Normal 30 3 2 2 3" xfId="17859"/>
    <cellStyle name="Normal 30 3 2 2 4" xfId="17860"/>
    <cellStyle name="Normal 30 3 2 2 5" xfId="17861"/>
    <cellStyle name="Normal 30 3 2 2 6" xfId="17862"/>
    <cellStyle name="Normal 30 3 2 2 7" xfId="17863"/>
    <cellStyle name="Normal 30 3 2 2 8" xfId="17864"/>
    <cellStyle name="Normal 30 3 2 2 9" xfId="17865"/>
    <cellStyle name="Normal 30 3 2 3" xfId="17866"/>
    <cellStyle name="Normal 30 3 2 4" xfId="17867"/>
    <cellStyle name="Normal 30 3 2 5" xfId="17868"/>
    <cellStyle name="Normal 30 3 2 6" xfId="17869"/>
    <cellStyle name="Normal 30 3 2 7" xfId="17870"/>
    <cellStyle name="Normal 30 3 2 8" xfId="17871"/>
    <cellStyle name="Normal 30 3 2 9" xfId="17872"/>
    <cellStyle name="Normal 30 3 20" xfId="17873"/>
    <cellStyle name="Normal 30 3 21" xfId="17874"/>
    <cellStyle name="Normal 30 3 22" xfId="17875"/>
    <cellStyle name="Normal 30 3 23" xfId="17876"/>
    <cellStyle name="Normal 30 3 24" xfId="17877"/>
    <cellStyle name="Normal 30 3 25" xfId="17878"/>
    <cellStyle name="Normal 30 3 26" xfId="17879"/>
    <cellStyle name="Normal 30 3 27" xfId="17880"/>
    <cellStyle name="Normal 30 3 28" xfId="17881"/>
    <cellStyle name="Normal 30 3 3" xfId="17882"/>
    <cellStyle name="Normal 30 3 3 10" xfId="17883"/>
    <cellStyle name="Normal 30 3 3 11" xfId="17884"/>
    <cellStyle name="Normal 30 3 3 12" xfId="17885"/>
    <cellStyle name="Normal 30 3 3 13" xfId="17886"/>
    <cellStyle name="Normal 30 3 3 14" xfId="17887"/>
    <cellStyle name="Normal 30 3 3 15" xfId="17888"/>
    <cellStyle name="Normal 30 3 3 2" xfId="17889"/>
    <cellStyle name="Normal 30 3 3 2 10" xfId="17890"/>
    <cellStyle name="Normal 30 3 3 2 11" xfId="17891"/>
    <cellStyle name="Normal 30 3 3 2 12" xfId="17892"/>
    <cellStyle name="Normal 30 3 3 2 13" xfId="17893"/>
    <cellStyle name="Normal 30 3 3 2 14" xfId="17894"/>
    <cellStyle name="Normal 30 3 3 2 2" xfId="17895"/>
    <cellStyle name="Normal 30 3 3 2 3" xfId="17896"/>
    <cellStyle name="Normal 30 3 3 2 4" xfId="17897"/>
    <cellStyle name="Normal 30 3 3 2 5" xfId="17898"/>
    <cellStyle name="Normal 30 3 3 2 6" xfId="17899"/>
    <cellStyle name="Normal 30 3 3 2 7" xfId="17900"/>
    <cellStyle name="Normal 30 3 3 2 8" xfId="17901"/>
    <cellStyle name="Normal 30 3 3 2 9" xfId="17902"/>
    <cellStyle name="Normal 30 3 3 3" xfId="17903"/>
    <cellStyle name="Normal 30 3 3 4" xfId="17904"/>
    <cellStyle name="Normal 30 3 3 5" xfId="17905"/>
    <cellStyle name="Normal 30 3 3 6" xfId="17906"/>
    <cellStyle name="Normal 30 3 3 7" xfId="17907"/>
    <cellStyle name="Normal 30 3 3 8" xfId="17908"/>
    <cellStyle name="Normal 30 3 3 9" xfId="17909"/>
    <cellStyle name="Normal 30 3 4" xfId="17910"/>
    <cellStyle name="Normal 30 3 4 10" xfId="17911"/>
    <cellStyle name="Normal 30 3 4 11" xfId="17912"/>
    <cellStyle name="Normal 30 3 4 12" xfId="17913"/>
    <cellStyle name="Normal 30 3 4 13" xfId="17914"/>
    <cellStyle name="Normal 30 3 4 14" xfId="17915"/>
    <cellStyle name="Normal 30 3 4 15" xfId="17916"/>
    <cellStyle name="Normal 30 3 4 2" xfId="17917"/>
    <cellStyle name="Normal 30 3 4 2 10" xfId="17918"/>
    <cellStyle name="Normal 30 3 4 2 11" xfId="17919"/>
    <cellStyle name="Normal 30 3 4 2 12" xfId="17920"/>
    <cellStyle name="Normal 30 3 4 2 13" xfId="17921"/>
    <cellStyle name="Normal 30 3 4 2 14" xfId="17922"/>
    <cellStyle name="Normal 30 3 4 2 2" xfId="17923"/>
    <cellStyle name="Normal 30 3 4 2 3" xfId="17924"/>
    <cellStyle name="Normal 30 3 4 2 4" xfId="17925"/>
    <cellStyle name="Normal 30 3 4 2 5" xfId="17926"/>
    <cellStyle name="Normal 30 3 4 2 6" xfId="17927"/>
    <cellStyle name="Normal 30 3 4 2 7" xfId="17928"/>
    <cellStyle name="Normal 30 3 4 2 8" xfId="17929"/>
    <cellStyle name="Normal 30 3 4 2 9" xfId="17930"/>
    <cellStyle name="Normal 30 3 4 3" xfId="17931"/>
    <cellStyle name="Normal 30 3 4 4" xfId="17932"/>
    <cellStyle name="Normal 30 3 4 5" xfId="17933"/>
    <cellStyle name="Normal 30 3 4 6" xfId="17934"/>
    <cellStyle name="Normal 30 3 4 7" xfId="17935"/>
    <cellStyle name="Normal 30 3 4 8" xfId="17936"/>
    <cellStyle name="Normal 30 3 4 9" xfId="17937"/>
    <cellStyle name="Normal 30 3 5" xfId="17938"/>
    <cellStyle name="Normal 30 3 5 10" xfId="17939"/>
    <cellStyle name="Normal 30 3 5 11" xfId="17940"/>
    <cellStyle name="Normal 30 3 5 12" xfId="17941"/>
    <cellStyle name="Normal 30 3 5 13" xfId="17942"/>
    <cellStyle name="Normal 30 3 5 14" xfId="17943"/>
    <cellStyle name="Normal 30 3 5 2" xfId="17944"/>
    <cellStyle name="Normal 30 3 5 3" xfId="17945"/>
    <cellStyle name="Normal 30 3 5 4" xfId="17946"/>
    <cellStyle name="Normal 30 3 5 5" xfId="17947"/>
    <cellStyle name="Normal 30 3 5 6" xfId="17948"/>
    <cellStyle name="Normal 30 3 5 7" xfId="17949"/>
    <cellStyle name="Normal 30 3 5 8" xfId="17950"/>
    <cellStyle name="Normal 30 3 5 9" xfId="17951"/>
    <cellStyle name="Normal 30 3 6" xfId="17952"/>
    <cellStyle name="Normal 30 3 6 10" xfId="17953"/>
    <cellStyle name="Normal 30 3 6 11" xfId="17954"/>
    <cellStyle name="Normal 30 3 6 12" xfId="17955"/>
    <cellStyle name="Normal 30 3 6 13" xfId="17956"/>
    <cellStyle name="Normal 30 3 6 14" xfId="17957"/>
    <cellStyle name="Normal 30 3 6 2" xfId="17958"/>
    <cellStyle name="Normal 30 3 6 3" xfId="17959"/>
    <cellStyle name="Normal 30 3 6 4" xfId="17960"/>
    <cellStyle name="Normal 30 3 6 5" xfId="17961"/>
    <cellStyle name="Normal 30 3 6 6" xfId="17962"/>
    <cellStyle name="Normal 30 3 6 7" xfId="17963"/>
    <cellStyle name="Normal 30 3 6 8" xfId="17964"/>
    <cellStyle name="Normal 30 3 6 9" xfId="17965"/>
    <cellStyle name="Normal 30 3 7" xfId="17966"/>
    <cellStyle name="Normal 30 3 7 10" xfId="17967"/>
    <cellStyle name="Normal 30 3 7 11" xfId="17968"/>
    <cellStyle name="Normal 30 3 7 12" xfId="17969"/>
    <cellStyle name="Normal 30 3 7 13" xfId="17970"/>
    <cellStyle name="Normal 30 3 7 14" xfId="17971"/>
    <cellStyle name="Normal 30 3 7 2" xfId="17972"/>
    <cellStyle name="Normal 30 3 7 3" xfId="17973"/>
    <cellStyle name="Normal 30 3 7 4" xfId="17974"/>
    <cellStyle name="Normal 30 3 7 5" xfId="17975"/>
    <cellStyle name="Normal 30 3 7 6" xfId="17976"/>
    <cellStyle name="Normal 30 3 7 7" xfId="17977"/>
    <cellStyle name="Normal 30 3 7 8" xfId="17978"/>
    <cellStyle name="Normal 30 3 7 9" xfId="17979"/>
    <cellStyle name="Normal 30 3 8" xfId="17980"/>
    <cellStyle name="Normal 30 3 8 10" xfId="17981"/>
    <cellStyle name="Normal 30 3 8 11" xfId="17982"/>
    <cellStyle name="Normal 30 3 8 12" xfId="17983"/>
    <cellStyle name="Normal 30 3 8 13" xfId="17984"/>
    <cellStyle name="Normal 30 3 8 14" xfId="17985"/>
    <cellStyle name="Normal 30 3 8 2" xfId="17986"/>
    <cellStyle name="Normal 30 3 8 3" xfId="17987"/>
    <cellStyle name="Normal 30 3 8 4" xfId="17988"/>
    <cellStyle name="Normal 30 3 8 5" xfId="17989"/>
    <cellStyle name="Normal 30 3 8 6" xfId="17990"/>
    <cellStyle name="Normal 30 3 8 7" xfId="17991"/>
    <cellStyle name="Normal 30 3 8 8" xfId="17992"/>
    <cellStyle name="Normal 30 3 8 9" xfId="17993"/>
    <cellStyle name="Normal 30 3 9" xfId="17994"/>
    <cellStyle name="Normal 30 3 9 10" xfId="17995"/>
    <cellStyle name="Normal 30 3 9 11" xfId="17996"/>
    <cellStyle name="Normal 30 3 9 12" xfId="17997"/>
    <cellStyle name="Normal 30 3 9 13" xfId="17998"/>
    <cellStyle name="Normal 30 3 9 14" xfId="17999"/>
    <cellStyle name="Normal 30 3 9 2" xfId="18000"/>
    <cellStyle name="Normal 30 3 9 3" xfId="18001"/>
    <cellStyle name="Normal 30 3 9 4" xfId="18002"/>
    <cellStyle name="Normal 30 3 9 5" xfId="18003"/>
    <cellStyle name="Normal 30 3 9 6" xfId="18004"/>
    <cellStyle name="Normal 30 3 9 7" xfId="18005"/>
    <cellStyle name="Normal 30 3 9 8" xfId="18006"/>
    <cellStyle name="Normal 30 3 9 9" xfId="18007"/>
    <cellStyle name="Normal 30 4" xfId="18008"/>
    <cellStyle name="Normal 30 5" xfId="18009"/>
    <cellStyle name="Normal 30 6" xfId="18010"/>
    <cellStyle name="Normal 30 7" xfId="18011"/>
    <cellStyle name="Normal 30 8" xfId="18012"/>
    <cellStyle name="Normal 30 8 10" xfId="18013"/>
    <cellStyle name="Normal 30 8 10 10" xfId="18014"/>
    <cellStyle name="Normal 30 8 10 11" xfId="18015"/>
    <cellStyle name="Normal 30 8 10 12" xfId="18016"/>
    <cellStyle name="Normal 30 8 10 13" xfId="18017"/>
    <cellStyle name="Normal 30 8 10 14" xfId="18018"/>
    <cellStyle name="Normal 30 8 10 2" xfId="18019"/>
    <cellStyle name="Normal 30 8 10 3" xfId="18020"/>
    <cellStyle name="Normal 30 8 10 4" xfId="18021"/>
    <cellStyle name="Normal 30 8 10 5" xfId="18022"/>
    <cellStyle name="Normal 30 8 10 6" xfId="18023"/>
    <cellStyle name="Normal 30 8 10 7" xfId="18024"/>
    <cellStyle name="Normal 30 8 10 8" xfId="18025"/>
    <cellStyle name="Normal 30 8 10 9" xfId="18026"/>
    <cellStyle name="Normal 30 8 11" xfId="18027"/>
    <cellStyle name="Normal 30 8 11 10" xfId="18028"/>
    <cellStyle name="Normal 30 8 11 11" xfId="18029"/>
    <cellStyle name="Normal 30 8 11 12" xfId="18030"/>
    <cellStyle name="Normal 30 8 11 13" xfId="18031"/>
    <cellStyle name="Normal 30 8 11 14" xfId="18032"/>
    <cellStyle name="Normal 30 8 11 2" xfId="18033"/>
    <cellStyle name="Normal 30 8 11 3" xfId="18034"/>
    <cellStyle name="Normal 30 8 11 4" xfId="18035"/>
    <cellStyle name="Normal 30 8 11 5" xfId="18036"/>
    <cellStyle name="Normal 30 8 11 6" xfId="18037"/>
    <cellStyle name="Normal 30 8 11 7" xfId="18038"/>
    <cellStyle name="Normal 30 8 11 8" xfId="18039"/>
    <cellStyle name="Normal 30 8 11 9" xfId="18040"/>
    <cellStyle name="Normal 30 8 12" xfId="18041"/>
    <cellStyle name="Normal 30 8 12 10" xfId="18042"/>
    <cellStyle name="Normal 30 8 12 11" xfId="18043"/>
    <cellStyle name="Normal 30 8 12 12" xfId="18044"/>
    <cellStyle name="Normal 30 8 12 13" xfId="18045"/>
    <cellStyle name="Normal 30 8 12 14" xfId="18046"/>
    <cellStyle name="Normal 30 8 12 2" xfId="18047"/>
    <cellStyle name="Normal 30 8 12 3" xfId="18048"/>
    <cellStyle name="Normal 30 8 12 4" xfId="18049"/>
    <cellStyle name="Normal 30 8 12 5" xfId="18050"/>
    <cellStyle name="Normal 30 8 12 6" xfId="18051"/>
    <cellStyle name="Normal 30 8 12 7" xfId="18052"/>
    <cellStyle name="Normal 30 8 12 8" xfId="18053"/>
    <cellStyle name="Normal 30 8 12 9" xfId="18054"/>
    <cellStyle name="Normal 30 8 13" xfId="18055"/>
    <cellStyle name="Normal 30 8 13 10" xfId="18056"/>
    <cellStyle name="Normal 30 8 13 11" xfId="18057"/>
    <cellStyle name="Normal 30 8 13 12" xfId="18058"/>
    <cellStyle name="Normal 30 8 13 13" xfId="18059"/>
    <cellStyle name="Normal 30 8 13 14" xfId="18060"/>
    <cellStyle name="Normal 30 8 13 2" xfId="18061"/>
    <cellStyle name="Normal 30 8 13 3" xfId="18062"/>
    <cellStyle name="Normal 30 8 13 4" xfId="18063"/>
    <cellStyle name="Normal 30 8 13 5" xfId="18064"/>
    <cellStyle name="Normal 30 8 13 6" xfId="18065"/>
    <cellStyle name="Normal 30 8 13 7" xfId="18066"/>
    <cellStyle name="Normal 30 8 13 8" xfId="18067"/>
    <cellStyle name="Normal 30 8 13 9" xfId="18068"/>
    <cellStyle name="Normal 30 8 14" xfId="18069"/>
    <cellStyle name="Normal 30 8 14 10" xfId="18070"/>
    <cellStyle name="Normal 30 8 14 11" xfId="18071"/>
    <cellStyle name="Normal 30 8 14 12" xfId="18072"/>
    <cellStyle name="Normal 30 8 14 13" xfId="18073"/>
    <cellStyle name="Normal 30 8 14 14" xfId="18074"/>
    <cellStyle name="Normal 30 8 14 2" xfId="18075"/>
    <cellStyle name="Normal 30 8 14 3" xfId="18076"/>
    <cellStyle name="Normal 30 8 14 4" xfId="18077"/>
    <cellStyle name="Normal 30 8 14 5" xfId="18078"/>
    <cellStyle name="Normal 30 8 14 6" xfId="18079"/>
    <cellStyle name="Normal 30 8 14 7" xfId="18080"/>
    <cellStyle name="Normal 30 8 14 8" xfId="18081"/>
    <cellStyle name="Normal 30 8 14 9" xfId="18082"/>
    <cellStyle name="Normal 30 8 15" xfId="18083"/>
    <cellStyle name="Normal 30 8 15 10" xfId="18084"/>
    <cellStyle name="Normal 30 8 15 11" xfId="18085"/>
    <cellStyle name="Normal 30 8 15 12" xfId="18086"/>
    <cellStyle name="Normal 30 8 15 13" xfId="18087"/>
    <cellStyle name="Normal 30 8 15 14" xfId="18088"/>
    <cellStyle name="Normal 30 8 15 2" xfId="18089"/>
    <cellStyle name="Normal 30 8 15 3" xfId="18090"/>
    <cellStyle name="Normal 30 8 15 4" xfId="18091"/>
    <cellStyle name="Normal 30 8 15 5" xfId="18092"/>
    <cellStyle name="Normal 30 8 15 6" xfId="18093"/>
    <cellStyle name="Normal 30 8 15 7" xfId="18094"/>
    <cellStyle name="Normal 30 8 15 8" xfId="18095"/>
    <cellStyle name="Normal 30 8 15 9" xfId="18096"/>
    <cellStyle name="Normal 30 8 16" xfId="18097"/>
    <cellStyle name="Normal 30 8 17" xfId="18098"/>
    <cellStyle name="Normal 30 8 18" xfId="18099"/>
    <cellStyle name="Normal 30 8 19" xfId="18100"/>
    <cellStyle name="Normal 30 8 2" xfId="18101"/>
    <cellStyle name="Normal 30 8 2 10" xfId="18102"/>
    <cellStyle name="Normal 30 8 2 11" xfId="18103"/>
    <cellStyle name="Normal 30 8 2 12" xfId="18104"/>
    <cellStyle name="Normal 30 8 2 13" xfId="18105"/>
    <cellStyle name="Normal 30 8 2 14" xfId="18106"/>
    <cellStyle name="Normal 30 8 2 15" xfId="18107"/>
    <cellStyle name="Normal 30 8 2 2" xfId="18108"/>
    <cellStyle name="Normal 30 8 2 2 10" xfId="18109"/>
    <cellStyle name="Normal 30 8 2 2 11" xfId="18110"/>
    <cellStyle name="Normal 30 8 2 2 12" xfId="18111"/>
    <cellStyle name="Normal 30 8 2 2 13" xfId="18112"/>
    <cellStyle name="Normal 30 8 2 2 14" xfId="18113"/>
    <cellStyle name="Normal 30 8 2 2 2" xfId="18114"/>
    <cellStyle name="Normal 30 8 2 2 3" xfId="18115"/>
    <cellStyle name="Normal 30 8 2 2 4" xfId="18116"/>
    <cellStyle name="Normal 30 8 2 2 5" xfId="18117"/>
    <cellStyle name="Normal 30 8 2 2 6" xfId="18118"/>
    <cellStyle name="Normal 30 8 2 2 7" xfId="18119"/>
    <cellStyle name="Normal 30 8 2 2 8" xfId="18120"/>
    <cellStyle name="Normal 30 8 2 2 9" xfId="18121"/>
    <cellStyle name="Normal 30 8 2 3" xfId="18122"/>
    <cellStyle name="Normal 30 8 2 4" xfId="18123"/>
    <cellStyle name="Normal 30 8 2 5" xfId="18124"/>
    <cellStyle name="Normal 30 8 2 6" xfId="18125"/>
    <cellStyle name="Normal 30 8 2 7" xfId="18126"/>
    <cellStyle name="Normal 30 8 2 8" xfId="18127"/>
    <cellStyle name="Normal 30 8 2 9" xfId="18128"/>
    <cellStyle name="Normal 30 8 20" xfId="18129"/>
    <cellStyle name="Normal 30 8 21" xfId="18130"/>
    <cellStyle name="Normal 30 8 22" xfId="18131"/>
    <cellStyle name="Normal 30 8 23" xfId="18132"/>
    <cellStyle name="Normal 30 8 24" xfId="18133"/>
    <cellStyle name="Normal 30 8 25" xfId="18134"/>
    <cellStyle name="Normal 30 8 26" xfId="18135"/>
    <cellStyle name="Normal 30 8 27" xfId="18136"/>
    <cellStyle name="Normal 30 8 28" xfId="18137"/>
    <cellStyle name="Normal 30 8 3" xfId="18138"/>
    <cellStyle name="Normal 30 8 3 10" xfId="18139"/>
    <cellStyle name="Normal 30 8 3 11" xfId="18140"/>
    <cellStyle name="Normal 30 8 3 12" xfId="18141"/>
    <cellStyle name="Normal 30 8 3 13" xfId="18142"/>
    <cellStyle name="Normal 30 8 3 14" xfId="18143"/>
    <cellStyle name="Normal 30 8 3 15" xfId="18144"/>
    <cellStyle name="Normal 30 8 3 2" xfId="18145"/>
    <cellStyle name="Normal 30 8 3 2 10" xfId="18146"/>
    <cellStyle name="Normal 30 8 3 2 11" xfId="18147"/>
    <cellStyle name="Normal 30 8 3 2 12" xfId="18148"/>
    <cellStyle name="Normal 30 8 3 2 13" xfId="18149"/>
    <cellStyle name="Normal 30 8 3 2 14" xfId="18150"/>
    <cellStyle name="Normal 30 8 3 2 2" xfId="18151"/>
    <cellStyle name="Normal 30 8 3 2 3" xfId="18152"/>
    <cellStyle name="Normal 30 8 3 2 4" xfId="18153"/>
    <cellStyle name="Normal 30 8 3 2 5" xfId="18154"/>
    <cellStyle name="Normal 30 8 3 2 6" xfId="18155"/>
    <cellStyle name="Normal 30 8 3 2 7" xfId="18156"/>
    <cellStyle name="Normal 30 8 3 2 8" xfId="18157"/>
    <cellStyle name="Normal 30 8 3 2 9" xfId="18158"/>
    <cellStyle name="Normal 30 8 3 3" xfId="18159"/>
    <cellStyle name="Normal 30 8 3 4" xfId="18160"/>
    <cellStyle name="Normal 30 8 3 5" xfId="18161"/>
    <cellStyle name="Normal 30 8 3 6" xfId="18162"/>
    <cellStyle name="Normal 30 8 3 7" xfId="18163"/>
    <cellStyle name="Normal 30 8 3 8" xfId="18164"/>
    <cellStyle name="Normal 30 8 3 9" xfId="18165"/>
    <cellStyle name="Normal 30 8 4" xfId="18166"/>
    <cellStyle name="Normal 30 8 4 10" xfId="18167"/>
    <cellStyle name="Normal 30 8 4 11" xfId="18168"/>
    <cellStyle name="Normal 30 8 4 12" xfId="18169"/>
    <cellStyle name="Normal 30 8 4 13" xfId="18170"/>
    <cellStyle name="Normal 30 8 4 14" xfId="18171"/>
    <cellStyle name="Normal 30 8 4 15" xfId="18172"/>
    <cellStyle name="Normal 30 8 4 2" xfId="18173"/>
    <cellStyle name="Normal 30 8 4 2 10" xfId="18174"/>
    <cellStyle name="Normal 30 8 4 2 11" xfId="18175"/>
    <cellStyle name="Normal 30 8 4 2 12" xfId="18176"/>
    <cellStyle name="Normal 30 8 4 2 13" xfId="18177"/>
    <cellStyle name="Normal 30 8 4 2 14" xfId="18178"/>
    <cellStyle name="Normal 30 8 4 2 2" xfId="18179"/>
    <cellStyle name="Normal 30 8 4 2 3" xfId="18180"/>
    <cellStyle name="Normal 30 8 4 2 4" xfId="18181"/>
    <cellStyle name="Normal 30 8 4 2 5" xfId="18182"/>
    <cellStyle name="Normal 30 8 4 2 6" xfId="18183"/>
    <cellStyle name="Normal 30 8 4 2 7" xfId="18184"/>
    <cellStyle name="Normal 30 8 4 2 8" xfId="18185"/>
    <cellStyle name="Normal 30 8 4 2 9" xfId="18186"/>
    <cellStyle name="Normal 30 8 4 3" xfId="18187"/>
    <cellStyle name="Normal 30 8 4 4" xfId="18188"/>
    <cellStyle name="Normal 30 8 4 5" xfId="18189"/>
    <cellStyle name="Normal 30 8 4 6" xfId="18190"/>
    <cellStyle name="Normal 30 8 4 7" xfId="18191"/>
    <cellStyle name="Normal 30 8 4 8" xfId="18192"/>
    <cellStyle name="Normal 30 8 4 9" xfId="18193"/>
    <cellStyle name="Normal 30 8 5" xfId="18194"/>
    <cellStyle name="Normal 30 8 5 10" xfId="18195"/>
    <cellStyle name="Normal 30 8 5 11" xfId="18196"/>
    <cellStyle name="Normal 30 8 5 12" xfId="18197"/>
    <cellStyle name="Normal 30 8 5 13" xfId="18198"/>
    <cellStyle name="Normal 30 8 5 14" xfId="18199"/>
    <cellStyle name="Normal 30 8 5 2" xfId="18200"/>
    <cellStyle name="Normal 30 8 5 3" xfId="18201"/>
    <cellStyle name="Normal 30 8 5 4" xfId="18202"/>
    <cellStyle name="Normal 30 8 5 5" xfId="18203"/>
    <cellStyle name="Normal 30 8 5 6" xfId="18204"/>
    <cellStyle name="Normal 30 8 5 7" xfId="18205"/>
    <cellStyle name="Normal 30 8 5 8" xfId="18206"/>
    <cellStyle name="Normal 30 8 5 9" xfId="18207"/>
    <cellStyle name="Normal 30 8 6" xfId="18208"/>
    <cellStyle name="Normal 30 8 6 10" xfId="18209"/>
    <cellStyle name="Normal 30 8 6 11" xfId="18210"/>
    <cellStyle name="Normal 30 8 6 12" xfId="18211"/>
    <cellStyle name="Normal 30 8 6 13" xfId="18212"/>
    <cellStyle name="Normal 30 8 6 14" xfId="18213"/>
    <cellStyle name="Normal 30 8 6 2" xfId="18214"/>
    <cellStyle name="Normal 30 8 6 3" xfId="18215"/>
    <cellStyle name="Normal 30 8 6 4" xfId="18216"/>
    <cellStyle name="Normal 30 8 6 5" xfId="18217"/>
    <cellStyle name="Normal 30 8 6 6" xfId="18218"/>
    <cellStyle name="Normal 30 8 6 7" xfId="18219"/>
    <cellStyle name="Normal 30 8 6 8" xfId="18220"/>
    <cellStyle name="Normal 30 8 6 9" xfId="18221"/>
    <cellStyle name="Normal 30 8 7" xfId="18222"/>
    <cellStyle name="Normal 30 8 7 10" xfId="18223"/>
    <cellStyle name="Normal 30 8 7 11" xfId="18224"/>
    <cellStyle name="Normal 30 8 7 12" xfId="18225"/>
    <cellStyle name="Normal 30 8 7 13" xfId="18226"/>
    <cellStyle name="Normal 30 8 7 14" xfId="18227"/>
    <cellStyle name="Normal 30 8 7 2" xfId="18228"/>
    <cellStyle name="Normal 30 8 7 3" xfId="18229"/>
    <cellStyle name="Normal 30 8 7 4" xfId="18230"/>
    <cellStyle name="Normal 30 8 7 5" xfId="18231"/>
    <cellStyle name="Normal 30 8 7 6" xfId="18232"/>
    <cellStyle name="Normal 30 8 7 7" xfId="18233"/>
    <cellStyle name="Normal 30 8 7 8" xfId="18234"/>
    <cellStyle name="Normal 30 8 7 9" xfId="18235"/>
    <cellStyle name="Normal 30 8 8" xfId="18236"/>
    <cellStyle name="Normal 30 8 8 10" xfId="18237"/>
    <cellStyle name="Normal 30 8 8 11" xfId="18238"/>
    <cellStyle name="Normal 30 8 8 12" xfId="18239"/>
    <cellStyle name="Normal 30 8 8 13" xfId="18240"/>
    <cellStyle name="Normal 30 8 8 14" xfId="18241"/>
    <cellStyle name="Normal 30 8 8 2" xfId="18242"/>
    <cellStyle name="Normal 30 8 8 3" xfId="18243"/>
    <cellStyle name="Normal 30 8 8 4" xfId="18244"/>
    <cellStyle name="Normal 30 8 8 5" xfId="18245"/>
    <cellStyle name="Normal 30 8 8 6" xfId="18246"/>
    <cellStyle name="Normal 30 8 8 7" xfId="18247"/>
    <cellStyle name="Normal 30 8 8 8" xfId="18248"/>
    <cellStyle name="Normal 30 8 8 9" xfId="18249"/>
    <cellStyle name="Normal 30 8 9" xfId="18250"/>
    <cellStyle name="Normal 30 8 9 10" xfId="18251"/>
    <cellStyle name="Normal 30 8 9 11" xfId="18252"/>
    <cellStyle name="Normal 30 8 9 12" xfId="18253"/>
    <cellStyle name="Normal 30 8 9 13" xfId="18254"/>
    <cellStyle name="Normal 30 8 9 14" xfId="18255"/>
    <cellStyle name="Normal 30 8 9 2" xfId="18256"/>
    <cellStyle name="Normal 30 8 9 3" xfId="18257"/>
    <cellStyle name="Normal 30 8 9 4" xfId="18258"/>
    <cellStyle name="Normal 30 8 9 5" xfId="18259"/>
    <cellStyle name="Normal 30 8 9 6" xfId="18260"/>
    <cellStyle name="Normal 30 8 9 7" xfId="18261"/>
    <cellStyle name="Normal 30 8 9 8" xfId="18262"/>
    <cellStyle name="Normal 30 8 9 9" xfId="18263"/>
    <cellStyle name="Normal 31" xfId="18264"/>
    <cellStyle name="Normal 31 2" xfId="18265"/>
    <cellStyle name="Normal 31 3" xfId="18266"/>
    <cellStyle name="Normal 31 4" xfId="18267"/>
    <cellStyle name="Normal 31 5" xfId="18268"/>
    <cellStyle name="Normal 31 6" xfId="18269"/>
    <cellStyle name="Normal 32" xfId="18270"/>
    <cellStyle name="Normal 32 2" xfId="18271"/>
    <cellStyle name="Normal 32 3" xfId="18272"/>
    <cellStyle name="Normal 33" xfId="14"/>
    <cellStyle name="Normal 33 2" xfId="18273"/>
    <cellStyle name="Normal 33 3" xfId="18274"/>
    <cellStyle name="Normal 33 4" xfId="18275"/>
    <cellStyle name="Normal 34" xfId="18276"/>
    <cellStyle name="Normal 34 2" xfId="18277"/>
    <cellStyle name="Normal 34 3" xfId="18278"/>
    <cellStyle name="Normal 34 4" xfId="18279"/>
    <cellStyle name="Normal 34 5" xfId="18280"/>
    <cellStyle name="Normal 34 6" xfId="18281"/>
    <cellStyle name="Normal 35" xfId="18"/>
    <cellStyle name="Normal 35 2" xfId="18282"/>
    <cellStyle name="Normal 35 3" xfId="18283"/>
    <cellStyle name="Normal 35 4" xfId="18284"/>
    <cellStyle name="Normal 35 5" xfId="20537"/>
    <cellStyle name="Normal 36" xfId="20540"/>
    <cellStyle name="Normal 36 2" xfId="18285"/>
    <cellStyle name="Normal 36 3" xfId="18286"/>
    <cellStyle name="Normal 37" xfId="20717"/>
    <cellStyle name="Normal 37 2" xfId="18287"/>
    <cellStyle name="Normal 37 2 10" xfId="18288"/>
    <cellStyle name="Normal 37 2 10 10" xfId="18289"/>
    <cellStyle name="Normal 37 2 10 11" xfId="18290"/>
    <cellStyle name="Normal 37 2 10 12" xfId="18291"/>
    <cellStyle name="Normal 37 2 10 13" xfId="18292"/>
    <cellStyle name="Normal 37 2 10 14" xfId="18293"/>
    <cellStyle name="Normal 37 2 10 2" xfId="18294"/>
    <cellStyle name="Normal 37 2 10 3" xfId="18295"/>
    <cellStyle name="Normal 37 2 10 4" xfId="18296"/>
    <cellStyle name="Normal 37 2 10 5" xfId="18297"/>
    <cellStyle name="Normal 37 2 10 6" xfId="18298"/>
    <cellStyle name="Normal 37 2 10 7" xfId="18299"/>
    <cellStyle name="Normal 37 2 10 8" xfId="18300"/>
    <cellStyle name="Normal 37 2 10 9" xfId="18301"/>
    <cellStyle name="Normal 37 2 11" xfId="18302"/>
    <cellStyle name="Normal 37 2 11 10" xfId="18303"/>
    <cellStyle name="Normal 37 2 11 11" xfId="18304"/>
    <cellStyle name="Normal 37 2 11 12" xfId="18305"/>
    <cellStyle name="Normal 37 2 11 13" xfId="18306"/>
    <cellStyle name="Normal 37 2 11 14" xfId="18307"/>
    <cellStyle name="Normal 37 2 11 2" xfId="18308"/>
    <cellStyle name="Normal 37 2 11 3" xfId="18309"/>
    <cellStyle name="Normal 37 2 11 4" xfId="18310"/>
    <cellStyle name="Normal 37 2 11 5" xfId="18311"/>
    <cellStyle name="Normal 37 2 11 6" xfId="18312"/>
    <cellStyle name="Normal 37 2 11 7" xfId="18313"/>
    <cellStyle name="Normal 37 2 11 8" xfId="18314"/>
    <cellStyle name="Normal 37 2 11 9" xfId="18315"/>
    <cellStyle name="Normal 37 2 12" xfId="18316"/>
    <cellStyle name="Normal 37 2 12 10" xfId="18317"/>
    <cellStyle name="Normal 37 2 12 11" xfId="18318"/>
    <cellStyle name="Normal 37 2 12 12" xfId="18319"/>
    <cellStyle name="Normal 37 2 12 13" xfId="18320"/>
    <cellStyle name="Normal 37 2 12 14" xfId="18321"/>
    <cellStyle name="Normal 37 2 12 2" xfId="18322"/>
    <cellStyle name="Normal 37 2 12 3" xfId="18323"/>
    <cellStyle name="Normal 37 2 12 4" xfId="18324"/>
    <cellStyle name="Normal 37 2 12 5" xfId="18325"/>
    <cellStyle name="Normal 37 2 12 6" xfId="18326"/>
    <cellStyle name="Normal 37 2 12 7" xfId="18327"/>
    <cellStyle name="Normal 37 2 12 8" xfId="18328"/>
    <cellStyle name="Normal 37 2 12 9" xfId="18329"/>
    <cellStyle name="Normal 37 2 13" xfId="18330"/>
    <cellStyle name="Normal 37 2 13 10" xfId="18331"/>
    <cellStyle name="Normal 37 2 13 11" xfId="18332"/>
    <cellStyle name="Normal 37 2 13 12" xfId="18333"/>
    <cellStyle name="Normal 37 2 13 13" xfId="18334"/>
    <cellStyle name="Normal 37 2 13 14" xfId="18335"/>
    <cellStyle name="Normal 37 2 13 2" xfId="18336"/>
    <cellStyle name="Normal 37 2 13 3" xfId="18337"/>
    <cellStyle name="Normal 37 2 13 4" xfId="18338"/>
    <cellStyle name="Normal 37 2 13 5" xfId="18339"/>
    <cellStyle name="Normal 37 2 13 6" xfId="18340"/>
    <cellStyle name="Normal 37 2 13 7" xfId="18341"/>
    <cellStyle name="Normal 37 2 13 8" xfId="18342"/>
    <cellStyle name="Normal 37 2 13 9" xfId="18343"/>
    <cellStyle name="Normal 37 2 14" xfId="18344"/>
    <cellStyle name="Normal 37 2 14 10" xfId="18345"/>
    <cellStyle name="Normal 37 2 14 11" xfId="18346"/>
    <cellStyle name="Normal 37 2 14 12" xfId="18347"/>
    <cellStyle name="Normal 37 2 14 13" xfId="18348"/>
    <cellStyle name="Normal 37 2 14 14" xfId="18349"/>
    <cellStyle name="Normal 37 2 14 2" xfId="18350"/>
    <cellStyle name="Normal 37 2 14 3" xfId="18351"/>
    <cellStyle name="Normal 37 2 14 4" xfId="18352"/>
    <cellStyle name="Normal 37 2 14 5" xfId="18353"/>
    <cellStyle name="Normal 37 2 14 6" xfId="18354"/>
    <cellStyle name="Normal 37 2 14 7" xfId="18355"/>
    <cellStyle name="Normal 37 2 14 8" xfId="18356"/>
    <cellStyle name="Normal 37 2 14 9" xfId="18357"/>
    <cellStyle name="Normal 37 2 15" xfId="18358"/>
    <cellStyle name="Normal 37 2 15 10" xfId="18359"/>
    <cellStyle name="Normal 37 2 15 11" xfId="18360"/>
    <cellStyle name="Normal 37 2 15 12" xfId="18361"/>
    <cellStyle name="Normal 37 2 15 13" xfId="18362"/>
    <cellStyle name="Normal 37 2 15 14" xfId="18363"/>
    <cellStyle name="Normal 37 2 15 2" xfId="18364"/>
    <cellStyle name="Normal 37 2 15 3" xfId="18365"/>
    <cellStyle name="Normal 37 2 15 4" xfId="18366"/>
    <cellStyle name="Normal 37 2 15 5" xfId="18367"/>
    <cellStyle name="Normal 37 2 15 6" xfId="18368"/>
    <cellStyle name="Normal 37 2 15 7" xfId="18369"/>
    <cellStyle name="Normal 37 2 15 8" xfId="18370"/>
    <cellStyle name="Normal 37 2 15 9" xfId="18371"/>
    <cellStyle name="Normal 37 2 16" xfId="18372"/>
    <cellStyle name="Normal 37 2 16 10" xfId="18373"/>
    <cellStyle name="Normal 37 2 16 11" xfId="18374"/>
    <cellStyle name="Normal 37 2 16 12" xfId="18375"/>
    <cellStyle name="Normal 37 2 16 13" xfId="18376"/>
    <cellStyle name="Normal 37 2 16 14" xfId="18377"/>
    <cellStyle name="Normal 37 2 16 2" xfId="18378"/>
    <cellStyle name="Normal 37 2 16 3" xfId="18379"/>
    <cellStyle name="Normal 37 2 16 4" xfId="18380"/>
    <cellStyle name="Normal 37 2 16 5" xfId="18381"/>
    <cellStyle name="Normal 37 2 16 6" xfId="18382"/>
    <cellStyle name="Normal 37 2 16 7" xfId="18383"/>
    <cellStyle name="Normal 37 2 16 8" xfId="18384"/>
    <cellStyle name="Normal 37 2 16 9" xfId="18385"/>
    <cellStyle name="Normal 37 2 17" xfId="18386"/>
    <cellStyle name="Normal 37 2 17 10" xfId="18387"/>
    <cellStyle name="Normal 37 2 17 11" xfId="18388"/>
    <cellStyle name="Normal 37 2 17 12" xfId="18389"/>
    <cellStyle name="Normal 37 2 17 13" xfId="18390"/>
    <cellStyle name="Normal 37 2 17 14" xfId="18391"/>
    <cellStyle name="Normal 37 2 17 2" xfId="18392"/>
    <cellStyle name="Normal 37 2 17 3" xfId="18393"/>
    <cellStyle name="Normal 37 2 17 4" xfId="18394"/>
    <cellStyle name="Normal 37 2 17 5" xfId="18395"/>
    <cellStyle name="Normal 37 2 17 6" xfId="18396"/>
    <cellStyle name="Normal 37 2 17 7" xfId="18397"/>
    <cellStyle name="Normal 37 2 17 8" xfId="18398"/>
    <cellStyle name="Normal 37 2 17 9" xfId="18399"/>
    <cellStyle name="Normal 37 2 18" xfId="18400"/>
    <cellStyle name="Normal 37 2 19" xfId="18401"/>
    <cellStyle name="Normal 37 2 2" xfId="18402"/>
    <cellStyle name="Normal 37 2 20" xfId="18403"/>
    <cellStyle name="Normal 37 2 21" xfId="18404"/>
    <cellStyle name="Normal 37 2 22" xfId="18405"/>
    <cellStyle name="Normal 37 2 23" xfId="18406"/>
    <cellStyle name="Normal 37 2 24" xfId="18407"/>
    <cellStyle name="Normal 37 2 25" xfId="18408"/>
    <cellStyle name="Normal 37 2 26" xfId="18409"/>
    <cellStyle name="Normal 37 2 27" xfId="18410"/>
    <cellStyle name="Normal 37 2 28" xfId="18411"/>
    <cellStyle name="Normal 37 2 29" xfId="18412"/>
    <cellStyle name="Normal 37 2 3" xfId="18413"/>
    <cellStyle name="Normal 37 2 30" xfId="18414"/>
    <cellStyle name="Normal 37 2 4" xfId="18415"/>
    <cellStyle name="Normal 37 2 4 10" xfId="18416"/>
    <cellStyle name="Normal 37 2 4 11" xfId="18417"/>
    <cellStyle name="Normal 37 2 4 12" xfId="18418"/>
    <cellStyle name="Normal 37 2 4 13" xfId="18419"/>
    <cellStyle name="Normal 37 2 4 14" xfId="18420"/>
    <cellStyle name="Normal 37 2 4 15" xfId="18421"/>
    <cellStyle name="Normal 37 2 4 2" xfId="18422"/>
    <cellStyle name="Normal 37 2 4 2 10" xfId="18423"/>
    <cellStyle name="Normal 37 2 4 2 11" xfId="18424"/>
    <cellStyle name="Normal 37 2 4 2 12" xfId="18425"/>
    <cellStyle name="Normal 37 2 4 2 13" xfId="18426"/>
    <cellStyle name="Normal 37 2 4 2 14" xfId="18427"/>
    <cellStyle name="Normal 37 2 4 2 2" xfId="18428"/>
    <cellStyle name="Normal 37 2 4 2 3" xfId="18429"/>
    <cellStyle name="Normal 37 2 4 2 4" xfId="18430"/>
    <cellStyle name="Normal 37 2 4 2 5" xfId="18431"/>
    <cellStyle name="Normal 37 2 4 2 6" xfId="18432"/>
    <cellStyle name="Normal 37 2 4 2 7" xfId="18433"/>
    <cellStyle name="Normal 37 2 4 2 8" xfId="18434"/>
    <cellStyle name="Normal 37 2 4 2 9" xfId="18435"/>
    <cellStyle name="Normal 37 2 4 3" xfId="18436"/>
    <cellStyle name="Normal 37 2 4 4" xfId="18437"/>
    <cellStyle name="Normal 37 2 4 5" xfId="18438"/>
    <cellStyle name="Normal 37 2 4 6" xfId="18439"/>
    <cellStyle name="Normal 37 2 4 7" xfId="18440"/>
    <cellStyle name="Normal 37 2 4 8" xfId="18441"/>
    <cellStyle name="Normal 37 2 4 9" xfId="18442"/>
    <cellStyle name="Normal 37 2 5" xfId="18443"/>
    <cellStyle name="Normal 37 2 5 10" xfId="18444"/>
    <cellStyle name="Normal 37 2 5 11" xfId="18445"/>
    <cellStyle name="Normal 37 2 5 12" xfId="18446"/>
    <cellStyle name="Normal 37 2 5 13" xfId="18447"/>
    <cellStyle name="Normal 37 2 5 14" xfId="18448"/>
    <cellStyle name="Normal 37 2 5 15" xfId="18449"/>
    <cellStyle name="Normal 37 2 5 2" xfId="18450"/>
    <cellStyle name="Normal 37 2 5 2 10" xfId="18451"/>
    <cellStyle name="Normal 37 2 5 2 11" xfId="18452"/>
    <cellStyle name="Normal 37 2 5 2 12" xfId="18453"/>
    <cellStyle name="Normal 37 2 5 2 13" xfId="18454"/>
    <cellStyle name="Normal 37 2 5 2 14" xfId="18455"/>
    <cellStyle name="Normal 37 2 5 2 2" xfId="18456"/>
    <cellStyle name="Normal 37 2 5 2 3" xfId="18457"/>
    <cellStyle name="Normal 37 2 5 2 4" xfId="18458"/>
    <cellStyle name="Normal 37 2 5 2 5" xfId="18459"/>
    <cellStyle name="Normal 37 2 5 2 6" xfId="18460"/>
    <cellStyle name="Normal 37 2 5 2 7" xfId="18461"/>
    <cellStyle name="Normal 37 2 5 2 8" xfId="18462"/>
    <cellStyle name="Normal 37 2 5 2 9" xfId="18463"/>
    <cellStyle name="Normal 37 2 5 3" xfId="18464"/>
    <cellStyle name="Normal 37 2 5 4" xfId="18465"/>
    <cellStyle name="Normal 37 2 5 5" xfId="18466"/>
    <cellStyle name="Normal 37 2 5 6" xfId="18467"/>
    <cellStyle name="Normal 37 2 5 7" xfId="18468"/>
    <cellStyle name="Normal 37 2 5 8" xfId="18469"/>
    <cellStyle name="Normal 37 2 5 9" xfId="18470"/>
    <cellStyle name="Normal 37 2 6" xfId="18471"/>
    <cellStyle name="Normal 37 2 6 10" xfId="18472"/>
    <cellStyle name="Normal 37 2 6 11" xfId="18473"/>
    <cellStyle name="Normal 37 2 6 12" xfId="18474"/>
    <cellStyle name="Normal 37 2 6 13" xfId="18475"/>
    <cellStyle name="Normal 37 2 6 14" xfId="18476"/>
    <cellStyle name="Normal 37 2 6 15" xfId="18477"/>
    <cellStyle name="Normal 37 2 6 2" xfId="18478"/>
    <cellStyle name="Normal 37 2 6 2 10" xfId="18479"/>
    <cellStyle name="Normal 37 2 6 2 11" xfId="18480"/>
    <cellStyle name="Normal 37 2 6 2 12" xfId="18481"/>
    <cellStyle name="Normal 37 2 6 2 13" xfId="18482"/>
    <cellStyle name="Normal 37 2 6 2 14" xfId="18483"/>
    <cellStyle name="Normal 37 2 6 2 2" xfId="18484"/>
    <cellStyle name="Normal 37 2 6 2 3" xfId="18485"/>
    <cellStyle name="Normal 37 2 6 2 4" xfId="18486"/>
    <cellStyle name="Normal 37 2 6 2 5" xfId="18487"/>
    <cellStyle name="Normal 37 2 6 2 6" xfId="18488"/>
    <cellStyle name="Normal 37 2 6 2 7" xfId="18489"/>
    <cellStyle name="Normal 37 2 6 2 8" xfId="18490"/>
    <cellStyle name="Normal 37 2 6 2 9" xfId="18491"/>
    <cellStyle name="Normal 37 2 6 3" xfId="18492"/>
    <cellStyle name="Normal 37 2 6 4" xfId="18493"/>
    <cellStyle name="Normal 37 2 6 5" xfId="18494"/>
    <cellStyle name="Normal 37 2 6 6" xfId="18495"/>
    <cellStyle name="Normal 37 2 6 7" xfId="18496"/>
    <cellStyle name="Normal 37 2 6 8" xfId="18497"/>
    <cellStyle name="Normal 37 2 6 9" xfId="18498"/>
    <cellStyle name="Normal 37 2 7" xfId="18499"/>
    <cellStyle name="Normal 37 2 7 10" xfId="18500"/>
    <cellStyle name="Normal 37 2 7 11" xfId="18501"/>
    <cellStyle name="Normal 37 2 7 12" xfId="18502"/>
    <cellStyle name="Normal 37 2 7 13" xfId="18503"/>
    <cellStyle name="Normal 37 2 7 14" xfId="18504"/>
    <cellStyle name="Normal 37 2 7 2" xfId="18505"/>
    <cellStyle name="Normal 37 2 7 3" xfId="18506"/>
    <cellStyle name="Normal 37 2 7 4" xfId="18507"/>
    <cellStyle name="Normal 37 2 7 5" xfId="18508"/>
    <cellStyle name="Normal 37 2 7 6" xfId="18509"/>
    <cellStyle name="Normal 37 2 7 7" xfId="18510"/>
    <cellStyle name="Normal 37 2 7 8" xfId="18511"/>
    <cellStyle name="Normal 37 2 7 9" xfId="18512"/>
    <cellStyle name="Normal 37 2 8" xfId="18513"/>
    <cellStyle name="Normal 37 2 8 10" xfId="18514"/>
    <cellStyle name="Normal 37 2 8 11" xfId="18515"/>
    <cellStyle name="Normal 37 2 8 12" xfId="18516"/>
    <cellStyle name="Normal 37 2 8 13" xfId="18517"/>
    <cellStyle name="Normal 37 2 8 14" xfId="18518"/>
    <cellStyle name="Normal 37 2 8 2" xfId="18519"/>
    <cellStyle name="Normal 37 2 8 3" xfId="18520"/>
    <cellStyle name="Normal 37 2 8 4" xfId="18521"/>
    <cellStyle name="Normal 37 2 8 5" xfId="18522"/>
    <cellStyle name="Normal 37 2 8 6" xfId="18523"/>
    <cellStyle name="Normal 37 2 8 7" xfId="18524"/>
    <cellStyle name="Normal 37 2 8 8" xfId="18525"/>
    <cellStyle name="Normal 37 2 8 9" xfId="18526"/>
    <cellStyle name="Normal 37 2 9" xfId="18527"/>
    <cellStyle name="Normal 37 2 9 10" xfId="18528"/>
    <cellStyle name="Normal 37 2 9 11" xfId="18529"/>
    <cellStyle name="Normal 37 2 9 12" xfId="18530"/>
    <cellStyle name="Normal 37 2 9 13" xfId="18531"/>
    <cellStyle name="Normal 37 2 9 14" xfId="18532"/>
    <cellStyle name="Normal 37 2 9 2" xfId="18533"/>
    <cellStyle name="Normal 37 2 9 3" xfId="18534"/>
    <cellStyle name="Normal 37 2 9 4" xfId="18535"/>
    <cellStyle name="Normal 37 2 9 5" xfId="18536"/>
    <cellStyle name="Normal 37 2 9 6" xfId="18537"/>
    <cellStyle name="Normal 37 2 9 7" xfId="18538"/>
    <cellStyle name="Normal 37 2 9 8" xfId="18539"/>
    <cellStyle name="Normal 37 2 9 9" xfId="18540"/>
    <cellStyle name="Normal 37 3" xfId="18541"/>
    <cellStyle name="Normal 37 4" xfId="18542"/>
    <cellStyle name="Normal 37 4 10" xfId="18543"/>
    <cellStyle name="Normal 37 4 10 10" xfId="18544"/>
    <cellStyle name="Normal 37 4 10 11" xfId="18545"/>
    <cellStyle name="Normal 37 4 10 12" xfId="18546"/>
    <cellStyle name="Normal 37 4 10 13" xfId="18547"/>
    <cellStyle name="Normal 37 4 10 14" xfId="18548"/>
    <cellStyle name="Normal 37 4 10 2" xfId="18549"/>
    <cellStyle name="Normal 37 4 10 3" xfId="18550"/>
    <cellStyle name="Normal 37 4 10 4" xfId="18551"/>
    <cellStyle name="Normal 37 4 10 5" xfId="18552"/>
    <cellStyle name="Normal 37 4 10 6" xfId="18553"/>
    <cellStyle name="Normal 37 4 10 7" xfId="18554"/>
    <cellStyle name="Normal 37 4 10 8" xfId="18555"/>
    <cellStyle name="Normal 37 4 10 9" xfId="18556"/>
    <cellStyle name="Normal 37 4 11" xfId="18557"/>
    <cellStyle name="Normal 37 4 11 10" xfId="18558"/>
    <cellStyle name="Normal 37 4 11 11" xfId="18559"/>
    <cellStyle name="Normal 37 4 11 12" xfId="18560"/>
    <cellStyle name="Normal 37 4 11 13" xfId="18561"/>
    <cellStyle name="Normal 37 4 11 14" xfId="18562"/>
    <cellStyle name="Normal 37 4 11 2" xfId="18563"/>
    <cellStyle name="Normal 37 4 11 3" xfId="18564"/>
    <cellStyle name="Normal 37 4 11 4" xfId="18565"/>
    <cellStyle name="Normal 37 4 11 5" xfId="18566"/>
    <cellStyle name="Normal 37 4 11 6" xfId="18567"/>
    <cellStyle name="Normal 37 4 11 7" xfId="18568"/>
    <cellStyle name="Normal 37 4 11 8" xfId="18569"/>
    <cellStyle name="Normal 37 4 11 9" xfId="18570"/>
    <cellStyle name="Normal 37 4 12" xfId="18571"/>
    <cellStyle name="Normal 37 4 12 10" xfId="18572"/>
    <cellStyle name="Normal 37 4 12 11" xfId="18573"/>
    <cellStyle name="Normal 37 4 12 12" xfId="18574"/>
    <cellStyle name="Normal 37 4 12 13" xfId="18575"/>
    <cellStyle name="Normal 37 4 12 14" xfId="18576"/>
    <cellStyle name="Normal 37 4 12 2" xfId="18577"/>
    <cellStyle name="Normal 37 4 12 3" xfId="18578"/>
    <cellStyle name="Normal 37 4 12 4" xfId="18579"/>
    <cellStyle name="Normal 37 4 12 5" xfId="18580"/>
    <cellStyle name="Normal 37 4 12 6" xfId="18581"/>
    <cellStyle name="Normal 37 4 12 7" xfId="18582"/>
    <cellStyle name="Normal 37 4 12 8" xfId="18583"/>
    <cellStyle name="Normal 37 4 12 9" xfId="18584"/>
    <cellStyle name="Normal 37 4 13" xfId="18585"/>
    <cellStyle name="Normal 37 4 13 10" xfId="18586"/>
    <cellStyle name="Normal 37 4 13 11" xfId="18587"/>
    <cellStyle name="Normal 37 4 13 12" xfId="18588"/>
    <cellStyle name="Normal 37 4 13 13" xfId="18589"/>
    <cellStyle name="Normal 37 4 13 14" xfId="18590"/>
    <cellStyle name="Normal 37 4 13 2" xfId="18591"/>
    <cellStyle name="Normal 37 4 13 3" xfId="18592"/>
    <cellStyle name="Normal 37 4 13 4" xfId="18593"/>
    <cellStyle name="Normal 37 4 13 5" xfId="18594"/>
    <cellStyle name="Normal 37 4 13 6" xfId="18595"/>
    <cellStyle name="Normal 37 4 13 7" xfId="18596"/>
    <cellStyle name="Normal 37 4 13 8" xfId="18597"/>
    <cellStyle name="Normal 37 4 13 9" xfId="18598"/>
    <cellStyle name="Normal 37 4 14" xfId="18599"/>
    <cellStyle name="Normal 37 4 14 10" xfId="18600"/>
    <cellStyle name="Normal 37 4 14 11" xfId="18601"/>
    <cellStyle name="Normal 37 4 14 12" xfId="18602"/>
    <cellStyle name="Normal 37 4 14 13" xfId="18603"/>
    <cellStyle name="Normal 37 4 14 14" xfId="18604"/>
    <cellStyle name="Normal 37 4 14 2" xfId="18605"/>
    <cellStyle name="Normal 37 4 14 3" xfId="18606"/>
    <cellStyle name="Normal 37 4 14 4" xfId="18607"/>
    <cellStyle name="Normal 37 4 14 5" xfId="18608"/>
    <cellStyle name="Normal 37 4 14 6" xfId="18609"/>
    <cellStyle name="Normal 37 4 14 7" xfId="18610"/>
    <cellStyle name="Normal 37 4 14 8" xfId="18611"/>
    <cellStyle name="Normal 37 4 14 9" xfId="18612"/>
    <cellStyle name="Normal 37 4 15" xfId="18613"/>
    <cellStyle name="Normal 37 4 15 10" xfId="18614"/>
    <cellStyle name="Normal 37 4 15 11" xfId="18615"/>
    <cellStyle name="Normal 37 4 15 12" xfId="18616"/>
    <cellStyle name="Normal 37 4 15 13" xfId="18617"/>
    <cellStyle name="Normal 37 4 15 14" xfId="18618"/>
    <cellStyle name="Normal 37 4 15 2" xfId="18619"/>
    <cellStyle name="Normal 37 4 15 3" xfId="18620"/>
    <cellStyle name="Normal 37 4 15 4" xfId="18621"/>
    <cellStyle name="Normal 37 4 15 5" xfId="18622"/>
    <cellStyle name="Normal 37 4 15 6" xfId="18623"/>
    <cellStyle name="Normal 37 4 15 7" xfId="18624"/>
    <cellStyle name="Normal 37 4 15 8" xfId="18625"/>
    <cellStyle name="Normal 37 4 15 9" xfId="18626"/>
    <cellStyle name="Normal 37 4 16" xfId="18627"/>
    <cellStyle name="Normal 37 4 17" xfId="18628"/>
    <cellStyle name="Normal 37 4 18" xfId="18629"/>
    <cellStyle name="Normal 37 4 19" xfId="18630"/>
    <cellStyle name="Normal 37 4 2" xfId="18631"/>
    <cellStyle name="Normal 37 4 2 10" xfId="18632"/>
    <cellStyle name="Normal 37 4 2 11" xfId="18633"/>
    <cellStyle name="Normal 37 4 2 12" xfId="18634"/>
    <cellStyle name="Normal 37 4 2 13" xfId="18635"/>
    <cellStyle name="Normal 37 4 2 14" xfId="18636"/>
    <cellStyle name="Normal 37 4 2 15" xfId="18637"/>
    <cellStyle name="Normal 37 4 2 2" xfId="18638"/>
    <cellStyle name="Normal 37 4 2 2 10" xfId="18639"/>
    <cellStyle name="Normal 37 4 2 2 11" xfId="18640"/>
    <cellStyle name="Normal 37 4 2 2 12" xfId="18641"/>
    <cellStyle name="Normal 37 4 2 2 13" xfId="18642"/>
    <cellStyle name="Normal 37 4 2 2 14" xfId="18643"/>
    <cellStyle name="Normal 37 4 2 2 2" xfId="18644"/>
    <cellStyle name="Normal 37 4 2 2 3" xfId="18645"/>
    <cellStyle name="Normal 37 4 2 2 4" xfId="18646"/>
    <cellStyle name="Normal 37 4 2 2 5" xfId="18647"/>
    <cellStyle name="Normal 37 4 2 2 6" xfId="18648"/>
    <cellStyle name="Normal 37 4 2 2 7" xfId="18649"/>
    <cellStyle name="Normal 37 4 2 2 8" xfId="18650"/>
    <cellStyle name="Normal 37 4 2 2 9" xfId="18651"/>
    <cellStyle name="Normal 37 4 2 3" xfId="18652"/>
    <cellStyle name="Normal 37 4 2 4" xfId="18653"/>
    <cellStyle name="Normal 37 4 2 5" xfId="18654"/>
    <cellStyle name="Normal 37 4 2 6" xfId="18655"/>
    <cellStyle name="Normal 37 4 2 7" xfId="18656"/>
    <cellStyle name="Normal 37 4 2 8" xfId="18657"/>
    <cellStyle name="Normal 37 4 2 9" xfId="18658"/>
    <cellStyle name="Normal 37 4 20" xfId="18659"/>
    <cellStyle name="Normal 37 4 21" xfId="18660"/>
    <cellStyle name="Normal 37 4 22" xfId="18661"/>
    <cellStyle name="Normal 37 4 23" xfId="18662"/>
    <cellStyle name="Normal 37 4 24" xfId="18663"/>
    <cellStyle name="Normal 37 4 25" xfId="18664"/>
    <cellStyle name="Normal 37 4 26" xfId="18665"/>
    <cellStyle name="Normal 37 4 27" xfId="18666"/>
    <cellStyle name="Normal 37 4 28" xfId="18667"/>
    <cellStyle name="Normal 37 4 3" xfId="18668"/>
    <cellStyle name="Normal 37 4 3 10" xfId="18669"/>
    <cellStyle name="Normal 37 4 3 11" xfId="18670"/>
    <cellStyle name="Normal 37 4 3 12" xfId="18671"/>
    <cellStyle name="Normal 37 4 3 13" xfId="18672"/>
    <cellStyle name="Normal 37 4 3 14" xfId="18673"/>
    <cellStyle name="Normal 37 4 3 15" xfId="18674"/>
    <cellStyle name="Normal 37 4 3 2" xfId="18675"/>
    <cellStyle name="Normal 37 4 3 2 10" xfId="18676"/>
    <cellStyle name="Normal 37 4 3 2 11" xfId="18677"/>
    <cellStyle name="Normal 37 4 3 2 12" xfId="18678"/>
    <cellStyle name="Normal 37 4 3 2 13" xfId="18679"/>
    <cellStyle name="Normal 37 4 3 2 14" xfId="18680"/>
    <cellStyle name="Normal 37 4 3 2 2" xfId="18681"/>
    <cellStyle name="Normal 37 4 3 2 3" xfId="18682"/>
    <cellStyle name="Normal 37 4 3 2 4" xfId="18683"/>
    <cellStyle name="Normal 37 4 3 2 5" xfId="18684"/>
    <cellStyle name="Normal 37 4 3 2 6" xfId="18685"/>
    <cellStyle name="Normal 37 4 3 2 7" xfId="18686"/>
    <cellStyle name="Normal 37 4 3 2 8" xfId="18687"/>
    <cellStyle name="Normal 37 4 3 2 9" xfId="18688"/>
    <cellStyle name="Normal 37 4 3 3" xfId="18689"/>
    <cellStyle name="Normal 37 4 3 4" xfId="18690"/>
    <cellStyle name="Normal 37 4 3 5" xfId="18691"/>
    <cellStyle name="Normal 37 4 3 6" xfId="18692"/>
    <cellStyle name="Normal 37 4 3 7" xfId="18693"/>
    <cellStyle name="Normal 37 4 3 8" xfId="18694"/>
    <cellStyle name="Normal 37 4 3 9" xfId="18695"/>
    <cellStyle name="Normal 37 4 4" xfId="18696"/>
    <cellStyle name="Normal 37 4 4 10" xfId="18697"/>
    <cellStyle name="Normal 37 4 4 11" xfId="18698"/>
    <cellStyle name="Normal 37 4 4 12" xfId="18699"/>
    <cellStyle name="Normal 37 4 4 13" xfId="18700"/>
    <cellStyle name="Normal 37 4 4 14" xfId="18701"/>
    <cellStyle name="Normal 37 4 4 15" xfId="18702"/>
    <cellStyle name="Normal 37 4 4 2" xfId="18703"/>
    <cellStyle name="Normal 37 4 4 2 10" xfId="18704"/>
    <cellStyle name="Normal 37 4 4 2 11" xfId="18705"/>
    <cellStyle name="Normal 37 4 4 2 12" xfId="18706"/>
    <cellStyle name="Normal 37 4 4 2 13" xfId="18707"/>
    <cellStyle name="Normal 37 4 4 2 14" xfId="18708"/>
    <cellStyle name="Normal 37 4 4 2 2" xfId="18709"/>
    <cellStyle name="Normal 37 4 4 2 3" xfId="18710"/>
    <cellStyle name="Normal 37 4 4 2 4" xfId="18711"/>
    <cellStyle name="Normal 37 4 4 2 5" xfId="18712"/>
    <cellStyle name="Normal 37 4 4 2 6" xfId="18713"/>
    <cellStyle name="Normal 37 4 4 2 7" xfId="18714"/>
    <cellStyle name="Normal 37 4 4 2 8" xfId="18715"/>
    <cellStyle name="Normal 37 4 4 2 9" xfId="18716"/>
    <cellStyle name="Normal 37 4 4 3" xfId="18717"/>
    <cellStyle name="Normal 37 4 4 4" xfId="18718"/>
    <cellStyle name="Normal 37 4 4 5" xfId="18719"/>
    <cellStyle name="Normal 37 4 4 6" xfId="18720"/>
    <cellStyle name="Normal 37 4 4 7" xfId="18721"/>
    <cellStyle name="Normal 37 4 4 8" xfId="18722"/>
    <cellStyle name="Normal 37 4 4 9" xfId="18723"/>
    <cellStyle name="Normal 37 4 5" xfId="18724"/>
    <cellStyle name="Normal 37 4 5 10" xfId="18725"/>
    <cellStyle name="Normal 37 4 5 11" xfId="18726"/>
    <cellStyle name="Normal 37 4 5 12" xfId="18727"/>
    <cellStyle name="Normal 37 4 5 13" xfId="18728"/>
    <cellStyle name="Normal 37 4 5 14" xfId="18729"/>
    <cellStyle name="Normal 37 4 5 2" xfId="18730"/>
    <cellStyle name="Normal 37 4 5 3" xfId="18731"/>
    <cellStyle name="Normal 37 4 5 4" xfId="18732"/>
    <cellStyle name="Normal 37 4 5 5" xfId="18733"/>
    <cellStyle name="Normal 37 4 5 6" xfId="18734"/>
    <cellStyle name="Normal 37 4 5 7" xfId="18735"/>
    <cellStyle name="Normal 37 4 5 8" xfId="18736"/>
    <cellStyle name="Normal 37 4 5 9" xfId="18737"/>
    <cellStyle name="Normal 37 4 6" xfId="18738"/>
    <cellStyle name="Normal 37 4 6 10" xfId="18739"/>
    <cellStyle name="Normal 37 4 6 11" xfId="18740"/>
    <cellStyle name="Normal 37 4 6 12" xfId="18741"/>
    <cellStyle name="Normal 37 4 6 13" xfId="18742"/>
    <cellStyle name="Normal 37 4 6 14" xfId="18743"/>
    <cellStyle name="Normal 37 4 6 2" xfId="18744"/>
    <cellStyle name="Normal 37 4 6 3" xfId="18745"/>
    <cellStyle name="Normal 37 4 6 4" xfId="18746"/>
    <cellStyle name="Normal 37 4 6 5" xfId="18747"/>
    <cellStyle name="Normal 37 4 6 6" xfId="18748"/>
    <cellStyle name="Normal 37 4 6 7" xfId="18749"/>
    <cellStyle name="Normal 37 4 6 8" xfId="18750"/>
    <cellStyle name="Normal 37 4 6 9" xfId="18751"/>
    <cellStyle name="Normal 37 4 7" xfId="18752"/>
    <cellStyle name="Normal 37 4 7 10" xfId="18753"/>
    <cellStyle name="Normal 37 4 7 11" xfId="18754"/>
    <cellStyle name="Normal 37 4 7 12" xfId="18755"/>
    <cellStyle name="Normal 37 4 7 13" xfId="18756"/>
    <cellStyle name="Normal 37 4 7 14" xfId="18757"/>
    <cellStyle name="Normal 37 4 7 2" xfId="18758"/>
    <cellStyle name="Normal 37 4 7 3" xfId="18759"/>
    <cellStyle name="Normal 37 4 7 4" xfId="18760"/>
    <cellStyle name="Normal 37 4 7 5" xfId="18761"/>
    <cellStyle name="Normal 37 4 7 6" xfId="18762"/>
    <cellStyle name="Normal 37 4 7 7" xfId="18763"/>
    <cellStyle name="Normal 37 4 7 8" xfId="18764"/>
    <cellStyle name="Normal 37 4 7 9" xfId="18765"/>
    <cellStyle name="Normal 37 4 8" xfId="18766"/>
    <cellStyle name="Normal 37 4 8 10" xfId="18767"/>
    <cellStyle name="Normal 37 4 8 11" xfId="18768"/>
    <cellStyle name="Normal 37 4 8 12" xfId="18769"/>
    <cellStyle name="Normal 37 4 8 13" xfId="18770"/>
    <cellStyle name="Normal 37 4 8 14" xfId="18771"/>
    <cellStyle name="Normal 37 4 8 2" xfId="18772"/>
    <cellStyle name="Normal 37 4 8 3" xfId="18773"/>
    <cellStyle name="Normal 37 4 8 4" xfId="18774"/>
    <cellStyle name="Normal 37 4 8 5" xfId="18775"/>
    <cellStyle name="Normal 37 4 8 6" xfId="18776"/>
    <cellStyle name="Normal 37 4 8 7" xfId="18777"/>
    <cellStyle name="Normal 37 4 8 8" xfId="18778"/>
    <cellStyle name="Normal 37 4 8 9" xfId="18779"/>
    <cellStyle name="Normal 37 4 9" xfId="18780"/>
    <cellStyle name="Normal 37 4 9 10" xfId="18781"/>
    <cellStyle name="Normal 37 4 9 11" xfId="18782"/>
    <cellStyle name="Normal 37 4 9 12" xfId="18783"/>
    <cellStyle name="Normal 37 4 9 13" xfId="18784"/>
    <cellStyle name="Normal 37 4 9 14" xfId="18785"/>
    <cellStyle name="Normal 37 4 9 2" xfId="18786"/>
    <cellStyle name="Normal 37 4 9 3" xfId="18787"/>
    <cellStyle name="Normal 37 4 9 4" xfId="18788"/>
    <cellStyle name="Normal 37 4 9 5" xfId="18789"/>
    <cellStyle name="Normal 37 4 9 6" xfId="18790"/>
    <cellStyle name="Normal 37 4 9 7" xfId="18791"/>
    <cellStyle name="Normal 37 4 9 8" xfId="18792"/>
    <cellStyle name="Normal 37 4 9 9" xfId="18793"/>
    <cellStyle name="Normal 38" xfId="18794"/>
    <cellStyle name="Normal 38 10" xfId="18795"/>
    <cellStyle name="Normal 38 10 10" xfId="18796"/>
    <cellStyle name="Normal 38 10 11" xfId="18797"/>
    <cellStyle name="Normal 38 10 12" xfId="18798"/>
    <cellStyle name="Normal 38 10 13" xfId="18799"/>
    <cellStyle name="Normal 38 10 14" xfId="18800"/>
    <cellStyle name="Normal 38 10 2" xfId="18801"/>
    <cellStyle name="Normal 38 10 3" xfId="18802"/>
    <cellStyle name="Normal 38 10 4" xfId="18803"/>
    <cellStyle name="Normal 38 10 5" xfId="18804"/>
    <cellStyle name="Normal 38 10 6" xfId="18805"/>
    <cellStyle name="Normal 38 10 7" xfId="18806"/>
    <cellStyle name="Normal 38 10 8" xfId="18807"/>
    <cellStyle name="Normal 38 10 9" xfId="18808"/>
    <cellStyle name="Normal 38 11" xfId="18809"/>
    <cellStyle name="Normal 38 11 10" xfId="18810"/>
    <cellStyle name="Normal 38 11 11" xfId="18811"/>
    <cellStyle name="Normal 38 11 12" xfId="18812"/>
    <cellStyle name="Normal 38 11 13" xfId="18813"/>
    <cellStyle name="Normal 38 11 14" xfId="18814"/>
    <cellStyle name="Normal 38 11 2" xfId="18815"/>
    <cellStyle name="Normal 38 11 3" xfId="18816"/>
    <cellStyle name="Normal 38 11 4" xfId="18817"/>
    <cellStyle name="Normal 38 11 5" xfId="18818"/>
    <cellStyle name="Normal 38 11 6" xfId="18819"/>
    <cellStyle name="Normal 38 11 7" xfId="18820"/>
    <cellStyle name="Normal 38 11 8" xfId="18821"/>
    <cellStyle name="Normal 38 11 9" xfId="18822"/>
    <cellStyle name="Normal 38 12" xfId="18823"/>
    <cellStyle name="Normal 38 12 10" xfId="18824"/>
    <cellStyle name="Normal 38 12 11" xfId="18825"/>
    <cellStyle name="Normal 38 12 12" xfId="18826"/>
    <cellStyle name="Normal 38 12 13" xfId="18827"/>
    <cellStyle name="Normal 38 12 14" xfId="18828"/>
    <cellStyle name="Normal 38 12 2" xfId="18829"/>
    <cellStyle name="Normal 38 12 3" xfId="18830"/>
    <cellStyle name="Normal 38 12 4" xfId="18831"/>
    <cellStyle name="Normal 38 12 5" xfId="18832"/>
    <cellStyle name="Normal 38 12 6" xfId="18833"/>
    <cellStyle name="Normal 38 12 7" xfId="18834"/>
    <cellStyle name="Normal 38 12 8" xfId="18835"/>
    <cellStyle name="Normal 38 12 9" xfId="18836"/>
    <cellStyle name="Normal 38 13" xfId="18837"/>
    <cellStyle name="Normal 38 13 10" xfId="18838"/>
    <cellStyle name="Normal 38 13 11" xfId="18839"/>
    <cellStyle name="Normal 38 13 12" xfId="18840"/>
    <cellStyle name="Normal 38 13 13" xfId="18841"/>
    <cellStyle name="Normal 38 13 14" xfId="18842"/>
    <cellStyle name="Normal 38 13 2" xfId="18843"/>
    <cellStyle name="Normal 38 13 3" xfId="18844"/>
    <cellStyle name="Normal 38 13 4" xfId="18845"/>
    <cellStyle name="Normal 38 13 5" xfId="18846"/>
    <cellStyle name="Normal 38 13 6" xfId="18847"/>
    <cellStyle name="Normal 38 13 7" xfId="18848"/>
    <cellStyle name="Normal 38 13 8" xfId="18849"/>
    <cellStyle name="Normal 38 13 9" xfId="18850"/>
    <cellStyle name="Normal 38 14" xfId="18851"/>
    <cellStyle name="Normal 38 14 10" xfId="18852"/>
    <cellStyle name="Normal 38 14 11" xfId="18853"/>
    <cellStyle name="Normal 38 14 12" xfId="18854"/>
    <cellStyle name="Normal 38 14 13" xfId="18855"/>
    <cellStyle name="Normal 38 14 14" xfId="18856"/>
    <cellStyle name="Normal 38 14 2" xfId="18857"/>
    <cellStyle name="Normal 38 14 3" xfId="18858"/>
    <cellStyle name="Normal 38 14 4" xfId="18859"/>
    <cellStyle name="Normal 38 14 5" xfId="18860"/>
    <cellStyle name="Normal 38 14 6" xfId="18861"/>
    <cellStyle name="Normal 38 14 7" xfId="18862"/>
    <cellStyle name="Normal 38 14 8" xfId="18863"/>
    <cellStyle name="Normal 38 14 9" xfId="18864"/>
    <cellStyle name="Normal 38 15" xfId="18865"/>
    <cellStyle name="Normal 38 15 10" xfId="18866"/>
    <cellStyle name="Normal 38 15 11" xfId="18867"/>
    <cellStyle name="Normal 38 15 12" xfId="18868"/>
    <cellStyle name="Normal 38 15 13" xfId="18869"/>
    <cellStyle name="Normal 38 15 14" xfId="18870"/>
    <cellStyle name="Normal 38 15 2" xfId="18871"/>
    <cellStyle name="Normal 38 15 3" xfId="18872"/>
    <cellStyle name="Normal 38 15 4" xfId="18873"/>
    <cellStyle name="Normal 38 15 5" xfId="18874"/>
    <cellStyle name="Normal 38 15 6" xfId="18875"/>
    <cellStyle name="Normal 38 15 7" xfId="18876"/>
    <cellStyle name="Normal 38 15 8" xfId="18877"/>
    <cellStyle name="Normal 38 15 9" xfId="18878"/>
    <cellStyle name="Normal 38 16" xfId="18879"/>
    <cellStyle name="Normal 38 16 10" xfId="18880"/>
    <cellStyle name="Normal 38 16 11" xfId="18881"/>
    <cellStyle name="Normal 38 16 12" xfId="18882"/>
    <cellStyle name="Normal 38 16 13" xfId="18883"/>
    <cellStyle name="Normal 38 16 14" xfId="18884"/>
    <cellStyle name="Normal 38 16 2" xfId="18885"/>
    <cellStyle name="Normal 38 16 3" xfId="18886"/>
    <cellStyle name="Normal 38 16 4" xfId="18887"/>
    <cellStyle name="Normal 38 16 5" xfId="18888"/>
    <cellStyle name="Normal 38 16 6" xfId="18889"/>
    <cellStyle name="Normal 38 16 7" xfId="18890"/>
    <cellStyle name="Normal 38 16 8" xfId="18891"/>
    <cellStyle name="Normal 38 16 9" xfId="18892"/>
    <cellStyle name="Normal 38 17" xfId="18893"/>
    <cellStyle name="Normal 38 17 10" xfId="18894"/>
    <cellStyle name="Normal 38 17 11" xfId="18895"/>
    <cellStyle name="Normal 38 17 12" xfId="18896"/>
    <cellStyle name="Normal 38 17 13" xfId="18897"/>
    <cellStyle name="Normal 38 17 14" xfId="18898"/>
    <cellStyle name="Normal 38 17 2" xfId="18899"/>
    <cellStyle name="Normal 38 17 3" xfId="18900"/>
    <cellStyle name="Normal 38 17 4" xfId="18901"/>
    <cellStyle name="Normal 38 17 5" xfId="18902"/>
    <cellStyle name="Normal 38 17 6" xfId="18903"/>
    <cellStyle name="Normal 38 17 7" xfId="18904"/>
    <cellStyle name="Normal 38 17 8" xfId="18905"/>
    <cellStyle name="Normal 38 17 9" xfId="18906"/>
    <cellStyle name="Normal 38 18" xfId="18907"/>
    <cellStyle name="Normal 38 19" xfId="18908"/>
    <cellStyle name="Normal 38 2" xfId="18909"/>
    <cellStyle name="Normal 38 20" xfId="18910"/>
    <cellStyle name="Normal 38 21" xfId="18911"/>
    <cellStyle name="Normal 38 22" xfId="18912"/>
    <cellStyle name="Normal 38 23" xfId="18913"/>
    <cellStyle name="Normal 38 24" xfId="18914"/>
    <cellStyle name="Normal 38 25" xfId="18915"/>
    <cellStyle name="Normal 38 26" xfId="18916"/>
    <cellStyle name="Normal 38 27" xfId="18917"/>
    <cellStyle name="Normal 38 28" xfId="18918"/>
    <cellStyle name="Normal 38 29" xfId="18919"/>
    <cellStyle name="Normal 38 3" xfId="18920"/>
    <cellStyle name="Normal 38 30" xfId="18921"/>
    <cellStyle name="Normal 38 4" xfId="18922"/>
    <cellStyle name="Normal 38 4 10" xfId="18923"/>
    <cellStyle name="Normal 38 4 11" xfId="18924"/>
    <cellStyle name="Normal 38 4 12" xfId="18925"/>
    <cellStyle name="Normal 38 4 13" xfId="18926"/>
    <cellStyle name="Normal 38 4 14" xfId="18927"/>
    <cellStyle name="Normal 38 4 15" xfId="18928"/>
    <cellStyle name="Normal 38 4 2" xfId="18929"/>
    <cellStyle name="Normal 38 4 2 10" xfId="18930"/>
    <cellStyle name="Normal 38 4 2 11" xfId="18931"/>
    <cellStyle name="Normal 38 4 2 12" xfId="18932"/>
    <cellStyle name="Normal 38 4 2 13" xfId="18933"/>
    <cellStyle name="Normal 38 4 2 14" xfId="18934"/>
    <cellStyle name="Normal 38 4 2 2" xfId="18935"/>
    <cellStyle name="Normal 38 4 2 3" xfId="18936"/>
    <cellStyle name="Normal 38 4 2 4" xfId="18937"/>
    <cellStyle name="Normal 38 4 2 5" xfId="18938"/>
    <cellStyle name="Normal 38 4 2 6" xfId="18939"/>
    <cellStyle name="Normal 38 4 2 7" xfId="18940"/>
    <cellStyle name="Normal 38 4 2 8" xfId="18941"/>
    <cellStyle name="Normal 38 4 2 9" xfId="18942"/>
    <cellStyle name="Normal 38 4 3" xfId="18943"/>
    <cellStyle name="Normal 38 4 4" xfId="18944"/>
    <cellStyle name="Normal 38 4 5" xfId="18945"/>
    <cellStyle name="Normal 38 4 6" xfId="18946"/>
    <cellStyle name="Normal 38 4 7" xfId="18947"/>
    <cellStyle name="Normal 38 4 8" xfId="18948"/>
    <cellStyle name="Normal 38 4 9" xfId="18949"/>
    <cellStyle name="Normal 38 5" xfId="18950"/>
    <cellStyle name="Normal 38 5 10" xfId="18951"/>
    <cellStyle name="Normal 38 5 11" xfId="18952"/>
    <cellStyle name="Normal 38 5 12" xfId="18953"/>
    <cellStyle name="Normal 38 5 13" xfId="18954"/>
    <cellStyle name="Normal 38 5 14" xfId="18955"/>
    <cellStyle name="Normal 38 5 15" xfId="18956"/>
    <cellStyle name="Normal 38 5 2" xfId="18957"/>
    <cellStyle name="Normal 38 5 2 10" xfId="18958"/>
    <cellStyle name="Normal 38 5 2 11" xfId="18959"/>
    <cellStyle name="Normal 38 5 2 12" xfId="18960"/>
    <cellStyle name="Normal 38 5 2 13" xfId="18961"/>
    <cellStyle name="Normal 38 5 2 14" xfId="18962"/>
    <cellStyle name="Normal 38 5 2 2" xfId="18963"/>
    <cellStyle name="Normal 38 5 2 3" xfId="18964"/>
    <cellStyle name="Normal 38 5 2 4" xfId="18965"/>
    <cellStyle name="Normal 38 5 2 5" xfId="18966"/>
    <cellStyle name="Normal 38 5 2 6" xfId="18967"/>
    <cellStyle name="Normal 38 5 2 7" xfId="18968"/>
    <cellStyle name="Normal 38 5 2 8" xfId="18969"/>
    <cellStyle name="Normal 38 5 2 9" xfId="18970"/>
    <cellStyle name="Normal 38 5 3" xfId="18971"/>
    <cellStyle name="Normal 38 5 4" xfId="18972"/>
    <cellStyle name="Normal 38 5 5" xfId="18973"/>
    <cellStyle name="Normal 38 5 6" xfId="18974"/>
    <cellStyle name="Normal 38 5 7" xfId="18975"/>
    <cellStyle name="Normal 38 5 8" xfId="18976"/>
    <cellStyle name="Normal 38 5 9" xfId="18977"/>
    <cellStyle name="Normal 38 6" xfId="18978"/>
    <cellStyle name="Normal 38 6 10" xfId="18979"/>
    <cellStyle name="Normal 38 6 11" xfId="18980"/>
    <cellStyle name="Normal 38 6 12" xfId="18981"/>
    <cellStyle name="Normal 38 6 13" xfId="18982"/>
    <cellStyle name="Normal 38 6 14" xfId="18983"/>
    <cellStyle name="Normal 38 6 15" xfId="18984"/>
    <cellStyle name="Normal 38 6 2" xfId="18985"/>
    <cellStyle name="Normal 38 6 2 10" xfId="18986"/>
    <cellStyle name="Normal 38 6 2 11" xfId="18987"/>
    <cellStyle name="Normal 38 6 2 12" xfId="18988"/>
    <cellStyle name="Normal 38 6 2 13" xfId="18989"/>
    <cellStyle name="Normal 38 6 2 14" xfId="18990"/>
    <cellStyle name="Normal 38 6 2 2" xfId="18991"/>
    <cellStyle name="Normal 38 6 2 3" xfId="18992"/>
    <cellStyle name="Normal 38 6 2 4" xfId="18993"/>
    <cellStyle name="Normal 38 6 2 5" xfId="18994"/>
    <cellStyle name="Normal 38 6 2 6" xfId="18995"/>
    <cellStyle name="Normal 38 6 2 7" xfId="18996"/>
    <cellStyle name="Normal 38 6 2 8" xfId="18997"/>
    <cellStyle name="Normal 38 6 2 9" xfId="18998"/>
    <cellStyle name="Normal 38 6 3" xfId="18999"/>
    <cellStyle name="Normal 38 6 4" xfId="19000"/>
    <cellStyle name="Normal 38 6 5" xfId="19001"/>
    <cellStyle name="Normal 38 6 6" xfId="19002"/>
    <cellStyle name="Normal 38 6 7" xfId="19003"/>
    <cellStyle name="Normal 38 6 8" xfId="19004"/>
    <cellStyle name="Normal 38 6 9" xfId="19005"/>
    <cellStyle name="Normal 38 7" xfId="19006"/>
    <cellStyle name="Normal 38 7 10" xfId="19007"/>
    <cellStyle name="Normal 38 7 11" xfId="19008"/>
    <cellStyle name="Normal 38 7 12" xfId="19009"/>
    <cellStyle name="Normal 38 7 13" xfId="19010"/>
    <cellStyle name="Normal 38 7 14" xfId="19011"/>
    <cellStyle name="Normal 38 7 2" xfId="19012"/>
    <cellStyle name="Normal 38 7 3" xfId="19013"/>
    <cellStyle name="Normal 38 7 4" xfId="19014"/>
    <cellStyle name="Normal 38 7 5" xfId="19015"/>
    <cellStyle name="Normal 38 7 6" xfId="19016"/>
    <cellStyle name="Normal 38 7 7" xfId="19017"/>
    <cellStyle name="Normal 38 7 8" xfId="19018"/>
    <cellStyle name="Normal 38 7 9" xfId="19019"/>
    <cellStyle name="Normal 38 8" xfId="19020"/>
    <cellStyle name="Normal 38 8 10" xfId="19021"/>
    <cellStyle name="Normal 38 8 11" xfId="19022"/>
    <cellStyle name="Normal 38 8 12" xfId="19023"/>
    <cellStyle name="Normal 38 8 13" xfId="19024"/>
    <cellStyle name="Normal 38 8 14" xfId="19025"/>
    <cellStyle name="Normal 38 8 2" xfId="19026"/>
    <cellStyle name="Normal 38 8 3" xfId="19027"/>
    <cellStyle name="Normal 38 8 4" xfId="19028"/>
    <cellStyle name="Normal 38 8 5" xfId="19029"/>
    <cellStyle name="Normal 38 8 6" xfId="19030"/>
    <cellStyle name="Normal 38 8 7" xfId="19031"/>
    <cellStyle name="Normal 38 8 8" xfId="19032"/>
    <cellStyle name="Normal 38 8 9" xfId="19033"/>
    <cellStyle name="Normal 38 9" xfId="19034"/>
    <cellStyle name="Normal 38 9 10" xfId="19035"/>
    <cellStyle name="Normal 38 9 11" xfId="19036"/>
    <cellStyle name="Normal 38 9 12" xfId="19037"/>
    <cellStyle name="Normal 38 9 13" xfId="19038"/>
    <cellStyle name="Normal 38 9 14" xfId="19039"/>
    <cellStyle name="Normal 38 9 2" xfId="19040"/>
    <cellStyle name="Normal 38 9 3" xfId="19041"/>
    <cellStyle name="Normal 38 9 4" xfId="19042"/>
    <cellStyle name="Normal 38 9 5" xfId="19043"/>
    <cellStyle name="Normal 38 9 6" xfId="19044"/>
    <cellStyle name="Normal 38 9 7" xfId="19045"/>
    <cellStyle name="Normal 38 9 8" xfId="19046"/>
    <cellStyle name="Normal 38 9 9" xfId="19047"/>
    <cellStyle name="Normal 39" xfId="19048"/>
    <cellStyle name="Normal 39 10" xfId="19049"/>
    <cellStyle name="Normal 39 10 10" xfId="19050"/>
    <cellStyle name="Normal 39 10 11" xfId="19051"/>
    <cellStyle name="Normal 39 10 12" xfId="19052"/>
    <cellStyle name="Normal 39 10 13" xfId="19053"/>
    <cellStyle name="Normal 39 10 14" xfId="19054"/>
    <cellStyle name="Normal 39 10 2" xfId="19055"/>
    <cellStyle name="Normal 39 10 3" xfId="19056"/>
    <cellStyle name="Normal 39 10 4" xfId="19057"/>
    <cellStyle name="Normal 39 10 5" xfId="19058"/>
    <cellStyle name="Normal 39 10 6" xfId="19059"/>
    <cellStyle name="Normal 39 10 7" xfId="19060"/>
    <cellStyle name="Normal 39 10 8" xfId="19061"/>
    <cellStyle name="Normal 39 10 9" xfId="19062"/>
    <cellStyle name="Normal 39 11" xfId="19063"/>
    <cellStyle name="Normal 39 11 10" xfId="19064"/>
    <cellStyle name="Normal 39 11 11" xfId="19065"/>
    <cellStyle name="Normal 39 11 12" xfId="19066"/>
    <cellStyle name="Normal 39 11 13" xfId="19067"/>
    <cellStyle name="Normal 39 11 14" xfId="19068"/>
    <cellStyle name="Normal 39 11 2" xfId="19069"/>
    <cellStyle name="Normal 39 11 3" xfId="19070"/>
    <cellStyle name="Normal 39 11 4" xfId="19071"/>
    <cellStyle name="Normal 39 11 5" xfId="19072"/>
    <cellStyle name="Normal 39 11 6" xfId="19073"/>
    <cellStyle name="Normal 39 11 7" xfId="19074"/>
    <cellStyle name="Normal 39 11 8" xfId="19075"/>
    <cellStyle name="Normal 39 11 9" xfId="19076"/>
    <cellStyle name="Normal 39 12" xfId="19077"/>
    <cellStyle name="Normal 39 12 10" xfId="19078"/>
    <cellStyle name="Normal 39 12 11" xfId="19079"/>
    <cellStyle name="Normal 39 12 12" xfId="19080"/>
    <cellStyle name="Normal 39 12 13" xfId="19081"/>
    <cellStyle name="Normal 39 12 14" xfId="19082"/>
    <cellStyle name="Normal 39 12 2" xfId="19083"/>
    <cellStyle name="Normal 39 12 3" xfId="19084"/>
    <cellStyle name="Normal 39 12 4" xfId="19085"/>
    <cellStyle name="Normal 39 12 5" xfId="19086"/>
    <cellStyle name="Normal 39 12 6" xfId="19087"/>
    <cellStyle name="Normal 39 12 7" xfId="19088"/>
    <cellStyle name="Normal 39 12 8" xfId="19089"/>
    <cellStyle name="Normal 39 12 9" xfId="19090"/>
    <cellStyle name="Normal 39 13" xfId="19091"/>
    <cellStyle name="Normal 39 13 10" xfId="19092"/>
    <cellStyle name="Normal 39 13 11" xfId="19093"/>
    <cellStyle name="Normal 39 13 12" xfId="19094"/>
    <cellStyle name="Normal 39 13 13" xfId="19095"/>
    <cellStyle name="Normal 39 13 14" xfId="19096"/>
    <cellStyle name="Normal 39 13 2" xfId="19097"/>
    <cellStyle name="Normal 39 13 3" xfId="19098"/>
    <cellStyle name="Normal 39 13 4" xfId="19099"/>
    <cellStyle name="Normal 39 13 5" xfId="19100"/>
    <cellStyle name="Normal 39 13 6" xfId="19101"/>
    <cellStyle name="Normal 39 13 7" xfId="19102"/>
    <cellStyle name="Normal 39 13 8" xfId="19103"/>
    <cellStyle name="Normal 39 13 9" xfId="19104"/>
    <cellStyle name="Normal 39 14" xfId="19105"/>
    <cellStyle name="Normal 39 14 10" xfId="19106"/>
    <cellStyle name="Normal 39 14 11" xfId="19107"/>
    <cellStyle name="Normal 39 14 12" xfId="19108"/>
    <cellStyle name="Normal 39 14 13" xfId="19109"/>
    <cellStyle name="Normal 39 14 14" xfId="19110"/>
    <cellStyle name="Normal 39 14 2" xfId="19111"/>
    <cellStyle name="Normal 39 14 3" xfId="19112"/>
    <cellStyle name="Normal 39 14 4" xfId="19113"/>
    <cellStyle name="Normal 39 14 5" xfId="19114"/>
    <cellStyle name="Normal 39 14 6" xfId="19115"/>
    <cellStyle name="Normal 39 14 7" xfId="19116"/>
    <cellStyle name="Normal 39 14 8" xfId="19117"/>
    <cellStyle name="Normal 39 14 9" xfId="19118"/>
    <cellStyle name="Normal 39 15" xfId="19119"/>
    <cellStyle name="Normal 39 15 10" xfId="19120"/>
    <cellStyle name="Normal 39 15 11" xfId="19121"/>
    <cellStyle name="Normal 39 15 12" xfId="19122"/>
    <cellStyle name="Normal 39 15 13" xfId="19123"/>
    <cellStyle name="Normal 39 15 14" xfId="19124"/>
    <cellStyle name="Normal 39 15 2" xfId="19125"/>
    <cellStyle name="Normal 39 15 3" xfId="19126"/>
    <cellStyle name="Normal 39 15 4" xfId="19127"/>
    <cellStyle name="Normal 39 15 5" xfId="19128"/>
    <cellStyle name="Normal 39 15 6" xfId="19129"/>
    <cellStyle name="Normal 39 15 7" xfId="19130"/>
    <cellStyle name="Normal 39 15 8" xfId="19131"/>
    <cellStyle name="Normal 39 15 9" xfId="19132"/>
    <cellStyle name="Normal 39 16" xfId="19133"/>
    <cellStyle name="Normal 39 16 10" xfId="19134"/>
    <cellStyle name="Normal 39 16 11" xfId="19135"/>
    <cellStyle name="Normal 39 16 12" xfId="19136"/>
    <cellStyle name="Normal 39 16 13" xfId="19137"/>
    <cellStyle name="Normal 39 16 14" xfId="19138"/>
    <cellStyle name="Normal 39 16 2" xfId="19139"/>
    <cellStyle name="Normal 39 16 3" xfId="19140"/>
    <cellStyle name="Normal 39 16 4" xfId="19141"/>
    <cellStyle name="Normal 39 16 5" xfId="19142"/>
    <cellStyle name="Normal 39 16 6" xfId="19143"/>
    <cellStyle name="Normal 39 16 7" xfId="19144"/>
    <cellStyle name="Normal 39 16 8" xfId="19145"/>
    <cellStyle name="Normal 39 16 9" xfId="19146"/>
    <cellStyle name="Normal 39 17" xfId="19147"/>
    <cellStyle name="Normal 39 17 10" xfId="19148"/>
    <cellStyle name="Normal 39 17 11" xfId="19149"/>
    <cellStyle name="Normal 39 17 12" xfId="19150"/>
    <cellStyle name="Normal 39 17 13" xfId="19151"/>
    <cellStyle name="Normal 39 17 14" xfId="19152"/>
    <cellStyle name="Normal 39 17 2" xfId="19153"/>
    <cellStyle name="Normal 39 17 3" xfId="19154"/>
    <cellStyle name="Normal 39 17 4" xfId="19155"/>
    <cellStyle name="Normal 39 17 5" xfId="19156"/>
    <cellStyle name="Normal 39 17 6" xfId="19157"/>
    <cellStyle name="Normal 39 17 7" xfId="19158"/>
    <cellStyle name="Normal 39 17 8" xfId="19159"/>
    <cellStyle name="Normal 39 17 9" xfId="19160"/>
    <cellStyle name="Normal 39 18" xfId="19161"/>
    <cellStyle name="Normal 39 19" xfId="19162"/>
    <cellStyle name="Normal 39 2" xfId="19163"/>
    <cellStyle name="Normal 39 20" xfId="19164"/>
    <cellStyle name="Normal 39 21" xfId="19165"/>
    <cellStyle name="Normal 39 22" xfId="19166"/>
    <cellStyle name="Normal 39 23" xfId="19167"/>
    <cellStyle name="Normal 39 24" xfId="19168"/>
    <cellStyle name="Normal 39 25" xfId="19169"/>
    <cellStyle name="Normal 39 26" xfId="19170"/>
    <cellStyle name="Normal 39 27" xfId="19171"/>
    <cellStyle name="Normal 39 28" xfId="19172"/>
    <cellStyle name="Normal 39 29" xfId="19173"/>
    <cellStyle name="Normal 39 3" xfId="19174"/>
    <cellStyle name="Normal 39 30" xfId="19175"/>
    <cellStyle name="Normal 39 4" xfId="19176"/>
    <cellStyle name="Normal 39 4 10" xfId="19177"/>
    <cellStyle name="Normal 39 4 11" xfId="19178"/>
    <cellStyle name="Normal 39 4 12" xfId="19179"/>
    <cellStyle name="Normal 39 4 13" xfId="19180"/>
    <cellStyle name="Normal 39 4 14" xfId="19181"/>
    <cellStyle name="Normal 39 4 15" xfId="19182"/>
    <cellStyle name="Normal 39 4 2" xfId="19183"/>
    <cellStyle name="Normal 39 4 2 10" xfId="19184"/>
    <cellStyle name="Normal 39 4 2 11" xfId="19185"/>
    <cellStyle name="Normal 39 4 2 12" xfId="19186"/>
    <cellStyle name="Normal 39 4 2 13" xfId="19187"/>
    <cellStyle name="Normal 39 4 2 14" xfId="19188"/>
    <cellStyle name="Normal 39 4 2 2" xfId="19189"/>
    <cellStyle name="Normal 39 4 2 3" xfId="19190"/>
    <cellStyle name="Normal 39 4 2 4" xfId="19191"/>
    <cellStyle name="Normal 39 4 2 5" xfId="19192"/>
    <cellStyle name="Normal 39 4 2 6" xfId="19193"/>
    <cellStyle name="Normal 39 4 2 7" xfId="19194"/>
    <cellStyle name="Normal 39 4 2 8" xfId="19195"/>
    <cellStyle name="Normal 39 4 2 9" xfId="19196"/>
    <cellStyle name="Normal 39 4 3" xfId="19197"/>
    <cellStyle name="Normal 39 4 4" xfId="19198"/>
    <cellStyle name="Normal 39 4 5" xfId="19199"/>
    <cellStyle name="Normal 39 4 6" xfId="19200"/>
    <cellStyle name="Normal 39 4 7" xfId="19201"/>
    <cellStyle name="Normal 39 4 8" xfId="19202"/>
    <cellStyle name="Normal 39 4 9" xfId="19203"/>
    <cellStyle name="Normal 39 5" xfId="19204"/>
    <cellStyle name="Normal 39 5 10" xfId="19205"/>
    <cellStyle name="Normal 39 5 11" xfId="19206"/>
    <cellStyle name="Normal 39 5 12" xfId="19207"/>
    <cellStyle name="Normal 39 5 13" xfId="19208"/>
    <cellStyle name="Normal 39 5 14" xfId="19209"/>
    <cellStyle name="Normal 39 5 15" xfId="19210"/>
    <cellStyle name="Normal 39 5 2" xfId="19211"/>
    <cellStyle name="Normal 39 5 2 10" xfId="19212"/>
    <cellStyle name="Normal 39 5 2 11" xfId="19213"/>
    <cellStyle name="Normal 39 5 2 12" xfId="19214"/>
    <cellStyle name="Normal 39 5 2 13" xfId="19215"/>
    <cellStyle name="Normal 39 5 2 14" xfId="19216"/>
    <cellStyle name="Normal 39 5 2 2" xfId="19217"/>
    <cellStyle name="Normal 39 5 2 3" xfId="19218"/>
    <cellStyle name="Normal 39 5 2 4" xfId="19219"/>
    <cellStyle name="Normal 39 5 2 5" xfId="19220"/>
    <cellStyle name="Normal 39 5 2 6" xfId="19221"/>
    <cellStyle name="Normal 39 5 2 7" xfId="19222"/>
    <cellStyle name="Normal 39 5 2 8" xfId="19223"/>
    <cellStyle name="Normal 39 5 2 9" xfId="19224"/>
    <cellStyle name="Normal 39 5 3" xfId="19225"/>
    <cellStyle name="Normal 39 5 4" xfId="19226"/>
    <cellStyle name="Normal 39 5 5" xfId="19227"/>
    <cellStyle name="Normal 39 5 6" xfId="19228"/>
    <cellStyle name="Normal 39 5 7" xfId="19229"/>
    <cellStyle name="Normal 39 5 8" xfId="19230"/>
    <cellStyle name="Normal 39 5 9" xfId="19231"/>
    <cellStyle name="Normal 39 6" xfId="19232"/>
    <cellStyle name="Normal 39 6 10" xfId="19233"/>
    <cellStyle name="Normal 39 6 11" xfId="19234"/>
    <cellStyle name="Normal 39 6 12" xfId="19235"/>
    <cellStyle name="Normal 39 6 13" xfId="19236"/>
    <cellStyle name="Normal 39 6 14" xfId="19237"/>
    <cellStyle name="Normal 39 6 15" xfId="19238"/>
    <cellStyle name="Normal 39 6 2" xfId="19239"/>
    <cellStyle name="Normal 39 6 2 10" xfId="19240"/>
    <cellStyle name="Normal 39 6 2 11" xfId="19241"/>
    <cellStyle name="Normal 39 6 2 12" xfId="19242"/>
    <cellStyle name="Normal 39 6 2 13" xfId="19243"/>
    <cellStyle name="Normal 39 6 2 14" xfId="19244"/>
    <cellStyle name="Normal 39 6 2 2" xfId="19245"/>
    <cellStyle name="Normal 39 6 2 3" xfId="19246"/>
    <cellStyle name="Normal 39 6 2 4" xfId="19247"/>
    <cellStyle name="Normal 39 6 2 5" xfId="19248"/>
    <cellStyle name="Normal 39 6 2 6" xfId="19249"/>
    <cellStyle name="Normal 39 6 2 7" xfId="19250"/>
    <cellStyle name="Normal 39 6 2 8" xfId="19251"/>
    <cellStyle name="Normal 39 6 2 9" xfId="19252"/>
    <cellStyle name="Normal 39 6 3" xfId="19253"/>
    <cellStyle name="Normal 39 6 4" xfId="19254"/>
    <cellStyle name="Normal 39 6 5" xfId="19255"/>
    <cellStyle name="Normal 39 6 6" xfId="19256"/>
    <cellStyle name="Normal 39 6 7" xfId="19257"/>
    <cellStyle name="Normal 39 6 8" xfId="19258"/>
    <cellStyle name="Normal 39 6 9" xfId="19259"/>
    <cellStyle name="Normal 39 7" xfId="19260"/>
    <cellStyle name="Normal 39 7 10" xfId="19261"/>
    <cellStyle name="Normal 39 7 11" xfId="19262"/>
    <cellStyle name="Normal 39 7 12" xfId="19263"/>
    <cellStyle name="Normal 39 7 13" xfId="19264"/>
    <cellStyle name="Normal 39 7 14" xfId="19265"/>
    <cellStyle name="Normal 39 7 2" xfId="19266"/>
    <cellStyle name="Normal 39 7 3" xfId="19267"/>
    <cellStyle name="Normal 39 7 4" xfId="19268"/>
    <cellStyle name="Normal 39 7 5" xfId="19269"/>
    <cellStyle name="Normal 39 7 6" xfId="19270"/>
    <cellStyle name="Normal 39 7 7" xfId="19271"/>
    <cellStyle name="Normal 39 7 8" xfId="19272"/>
    <cellStyle name="Normal 39 7 9" xfId="19273"/>
    <cellStyle name="Normal 39 8" xfId="19274"/>
    <cellStyle name="Normal 39 8 10" xfId="19275"/>
    <cellStyle name="Normal 39 8 11" xfId="19276"/>
    <cellStyle name="Normal 39 8 12" xfId="19277"/>
    <cellStyle name="Normal 39 8 13" xfId="19278"/>
    <cellStyle name="Normal 39 8 14" xfId="19279"/>
    <cellStyle name="Normal 39 8 2" xfId="19280"/>
    <cellStyle name="Normal 39 8 3" xfId="19281"/>
    <cellStyle name="Normal 39 8 4" xfId="19282"/>
    <cellStyle name="Normal 39 8 5" xfId="19283"/>
    <cellStyle name="Normal 39 8 6" xfId="19284"/>
    <cellStyle name="Normal 39 8 7" xfId="19285"/>
    <cellStyle name="Normal 39 8 8" xfId="19286"/>
    <cellStyle name="Normal 39 8 9" xfId="19287"/>
    <cellStyle name="Normal 39 9" xfId="19288"/>
    <cellStyle name="Normal 39 9 10" xfId="19289"/>
    <cellStyle name="Normal 39 9 11" xfId="19290"/>
    <cellStyle name="Normal 39 9 12" xfId="19291"/>
    <cellStyle name="Normal 39 9 13" xfId="19292"/>
    <cellStyle name="Normal 39 9 14" xfId="19293"/>
    <cellStyle name="Normal 39 9 2" xfId="19294"/>
    <cellStyle name="Normal 39 9 3" xfId="19295"/>
    <cellStyle name="Normal 39 9 4" xfId="19296"/>
    <cellStyle name="Normal 39 9 5" xfId="19297"/>
    <cellStyle name="Normal 39 9 6" xfId="19298"/>
    <cellStyle name="Normal 39 9 7" xfId="19299"/>
    <cellStyle name="Normal 39 9 8" xfId="19300"/>
    <cellStyle name="Normal 39 9 9" xfId="19301"/>
    <cellStyle name="Normal 4" xfId="19302"/>
    <cellStyle name="Normal 4 10" xfId="19303"/>
    <cellStyle name="Normal 4 11" xfId="19304"/>
    <cellStyle name="Normal 4 12" xfId="20718"/>
    <cellStyle name="Normal 4 2" xfId="19305"/>
    <cellStyle name="Normal 4 2 2" xfId="19306"/>
    <cellStyle name="Normal 4 2 3" xfId="20719"/>
    <cellStyle name="Normal 4 3" xfId="19307"/>
    <cellStyle name="Normal 4 3 2" xfId="19308"/>
    <cellStyle name="Normal 4 3 3" xfId="20721"/>
    <cellStyle name="Normal 4 3 3 2" xfId="20722"/>
    <cellStyle name="Normal 4 3 4" xfId="20720"/>
    <cellStyle name="Normal 4 4" xfId="19309"/>
    <cellStyle name="Normal 4 4 2" xfId="19310"/>
    <cellStyle name="Normal 4 5" xfId="19311"/>
    <cellStyle name="Normal 4 5 2" xfId="19312"/>
    <cellStyle name="Normal 4 6" xfId="19313"/>
    <cellStyle name="Normal 4 7" xfId="19314"/>
    <cellStyle name="Normal 4 8" xfId="19315"/>
    <cellStyle name="Normal 4 9" xfId="19316"/>
    <cellStyle name="Normal 40" xfId="19317"/>
    <cellStyle name="Normal 40 10" xfId="19318"/>
    <cellStyle name="Normal 40 10 10" xfId="19319"/>
    <cellStyle name="Normal 40 10 11" xfId="19320"/>
    <cellStyle name="Normal 40 10 12" xfId="19321"/>
    <cellStyle name="Normal 40 10 13" xfId="19322"/>
    <cellStyle name="Normal 40 10 14" xfId="19323"/>
    <cellStyle name="Normal 40 10 2" xfId="19324"/>
    <cellStyle name="Normal 40 10 3" xfId="19325"/>
    <cellStyle name="Normal 40 10 4" xfId="19326"/>
    <cellStyle name="Normal 40 10 5" xfId="19327"/>
    <cellStyle name="Normal 40 10 6" xfId="19328"/>
    <cellStyle name="Normal 40 10 7" xfId="19329"/>
    <cellStyle name="Normal 40 10 8" xfId="19330"/>
    <cellStyle name="Normal 40 10 9" xfId="19331"/>
    <cellStyle name="Normal 40 11" xfId="19332"/>
    <cellStyle name="Normal 40 11 10" xfId="19333"/>
    <cellStyle name="Normal 40 11 11" xfId="19334"/>
    <cellStyle name="Normal 40 11 12" xfId="19335"/>
    <cellStyle name="Normal 40 11 13" xfId="19336"/>
    <cellStyle name="Normal 40 11 14" xfId="19337"/>
    <cellStyle name="Normal 40 11 2" xfId="19338"/>
    <cellStyle name="Normal 40 11 3" xfId="19339"/>
    <cellStyle name="Normal 40 11 4" xfId="19340"/>
    <cellStyle name="Normal 40 11 5" xfId="19341"/>
    <cellStyle name="Normal 40 11 6" xfId="19342"/>
    <cellStyle name="Normal 40 11 7" xfId="19343"/>
    <cellStyle name="Normal 40 11 8" xfId="19344"/>
    <cellStyle name="Normal 40 11 9" xfId="19345"/>
    <cellStyle name="Normal 40 12" xfId="19346"/>
    <cellStyle name="Normal 40 12 10" xfId="19347"/>
    <cellStyle name="Normal 40 12 11" xfId="19348"/>
    <cellStyle name="Normal 40 12 12" xfId="19349"/>
    <cellStyle name="Normal 40 12 13" xfId="19350"/>
    <cellStyle name="Normal 40 12 14" xfId="19351"/>
    <cellStyle name="Normal 40 12 2" xfId="19352"/>
    <cellStyle name="Normal 40 12 3" xfId="19353"/>
    <cellStyle name="Normal 40 12 4" xfId="19354"/>
    <cellStyle name="Normal 40 12 5" xfId="19355"/>
    <cellStyle name="Normal 40 12 6" xfId="19356"/>
    <cellStyle name="Normal 40 12 7" xfId="19357"/>
    <cellStyle name="Normal 40 12 8" xfId="19358"/>
    <cellStyle name="Normal 40 12 9" xfId="19359"/>
    <cellStyle name="Normal 40 13" xfId="19360"/>
    <cellStyle name="Normal 40 13 10" xfId="19361"/>
    <cellStyle name="Normal 40 13 11" xfId="19362"/>
    <cellStyle name="Normal 40 13 12" xfId="19363"/>
    <cellStyle name="Normal 40 13 13" xfId="19364"/>
    <cellStyle name="Normal 40 13 14" xfId="19365"/>
    <cellStyle name="Normal 40 13 2" xfId="19366"/>
    <cellStyle name="Normal 40 13 3" xfId="19367"/>
    <cellStyle name="Normal 40 13 4" xfId="19368"/>
    <cellStyle name="Normal 40 13 5" xfId="19369"/>
    <cellStyle name="Normal 40 13 6" xfId="19370"/>
    <cellStyle name="Normal 40 13 7" xfId="19371"/>
    <cellStyle name="Normal 40 13 8" xfId="19372"/>
    <cellStyle name="Normal 40 13 9" xfId="19373"/>
    <cellStyle name="Normal 40 14" xfId="19374"/>
    <cellStyle name="Normal 40 14 10" xfId="19375"/>
    <cellStyle name="Normal 40 14 11" xfId="19376"/>
    <cellStyle name="Normal 40 14 12" xfId="19377"/>
    <cellStyle name="Normal 40 14 13" xfId="19378"/>
    <cellStyle name="Normal 40 14 14" xfId="19379"/>
    <cellStyle name="Normal 40 14 2" xfId="19380"/>
    <cellStyle name="Normal 40 14 3" xfId="19381"/>
    <cellStyle name="Normal 40 14 4" xfId="19382"/>
    <cellStyle name="Normal 40 14 5" xfId="19383"/>
    <cellStyle name="Normal 40 14 6" xfId="19384"/>
    <cellStyle name="Normal 40 14 7" xfId="19385"/>
    <cellStyle name="Normal 40 14 8" xfId="19386"/>
    <cellStyle name="Normal 40 14 9" xfId="19387"/>
    <cellStyle name="Normal 40 15" xfId="19388"/>
    <cellStyle name="Normal 40 15 10" xfId="19389"/>
    <cellStyle name="Normal 40 15 11" xfId="19390"/>
    <cellStyle name="Normal 40 15 12" xfId="19391"/>
    <cellStyle name="Normal 40 15 13" xfId="19392"/>
    <cellStyle name="Normal 40 15 14" xfId="19393"/>
    <cellStyle name="Normal 40 15 2" xfId="19394"/>
    <cellStyle name="Normal 40 15 3" xfId="19395"/>
    <cellStyle name="Normal 40 15 4" xfId="19396"/>
    <cellStyle name="Normal 40 15 5" xfId="19397"/>
    <cellStyle name="Normal 40 15 6" xfId="19398"/>
    <cellStyle name="Normal 40 15 7" xfId="19399"/>
    <cellStyle name="Normal 40 15 8" xfId="19400"/>
    <cellStyle name="Normal 40 15 9" xfId="19401"/>
    <cellStyle name="Normal 40 16" xfId="19402"/>
    <cellStyle name="Normal 40 16 10" xfId="19403"/>
    <cellStyle name="Normal 40 16 11" xfId="19404"/>
    <cellStyle name="Normal 40 16 12" xfId="19405"/>
    <cellStyle name="Normal 40 16 13" xfId="19406"/>
    <cellStyle name="Normal 40 16 14" xfId="19407"/>
    <cellStyle name="Normal 40 16 2" xfId="19408"/>
    <cellStyle name="Normal 40 16 3" xfId="19409"/>
    <cellStyle name="Normal 40 16 4" xfId="19410"/>
    <cellStyle name="Normal 40 16 5" xfId="19411"/>
    <cellStyle name="Normal 40 16 6" xfId="19412"/>
    <cellStyle name="Normal 40 16 7" xfId="19413"/>
    <cellStyle name="Normal 40 16 8" xfId="19414"/>
    <cellStyle name="Normal 40 16 9" xfId="19415"/>
    <cellStyle name="Normal 40 17" xfId="19416"/>
    <cellStyle name="Normal 40 17 10" xfId="19417"/>
    <cellStyle name="Normal 40 17 11" xfId="19418"/>
    <cellStyle name="Normal 40 17 12" xfId="19419"/>
    <cellStyle name="Normal 40 17 13" xfId="19420"/>
    <cellStyle name="Normal 40 17 14" xfId="19421"/>
    <cellStyle name="Normal 40 17 2" xfId="19422"/>
    <cellStyle name="Normal 40 17 3" xfId="19423"/>
    <cellStyle name="Normal 40 17 4" xfId="19424"/>
    <cellStyle name="Normal 40 17 5" xfId="19425"/>
    <cellStyle name="Normal 40 17 6" xfId="19426"/>
    <cellStyle name="Normal 40 17 7" xfId="19427"/>
    <cellStyle name="Normal 40 17 8" xfId="19428"/>
    <cellStyle name="Normal 40 17 9" xfId="19429"/>
    <cellStyle name="Normal 40 18" xfId="19430"/>
    <cellStyle name="Normal 40 19" xfId="19431"/>
    <cellStyle name="Normal 40 2" xfId="19432"/>
    <cellStyle name="Normal 40 20" xfId="19433"/>
    <cellStyle name="Normal 40 21" xfId="19434"/>
    <cellStyle name="Normal 40 22" xfId="19435"/>
    <cellStyle name="Normal 40 23" xfId="19436"/>
    <cellStyle name="Normal 40 24" xfId="19437"/>
    <cellStyle name="Normal 40 25" xfId="19438"/>
    <cellStyle name="Normal 40 26" xfId="19439"/>
    <cellStyle name="Normal 40 27" xfId="19440"/>
    <cellStyle name="Normal 40 28" xfId="19441"/>
    <cellStyle name="Normal 40 29" xfId="19442"/>
    <cellStyle name="Normal 40 3" xfId="19443"/>
    <cellStyle name="Normal 40 30" xfId="19444"/>
    <cellStyle name="Normal 40 4" xfId="19445"/>
    <cellStyle name="Normal 40 4 10" xfId="19446"/>
    <cellStyle name="Normal 40 4 11" xfId="19447"/>
    <cellStyle name="Normal 40 4 12" xfId="19448"/>
    <cellStyle name="Normal 40 4 13" xfId="19449"/>
    <cellStyle name="Normal 40 4 14" xfId="19450"/>
    <cellStyle name="Normal 40 4 15" xfId="19451"/>
    <cellStyle name="Normal 40 4 2" xfId="19452"/>
    <cellStyle name="Normal 40 4 2 10" xfId="19453"/>
    <cellStyle name="Normal 40 4 2 11" xfId="19454"/>
    <cellStyle name="Normal 40 4 2 12" xfId="19455"/>
    <cellStyle name="Normal 40 4 2 13" xfId="19456"/>
    <cellStyle name="Normal 40 4 2 14" xfId="19457"/>
    <cellStyle name="Normal 40 4 2 2" xfId="19458"/>
    <cellStyle name="Normal 40 4 2 3" xfId="19459"/>
    <cellStyle name="Normal 40 4 2 4" xfId="19460"/>
    <cellStyle name="Normal 40 4 2 5" xfId="19461"/>
    <cellStyle name="Normal 40 4 2 6" xfId="19462"/>
    <cellStyle name="Normal 40 4 2 7" xfId="19463"/>
    <cellStyle name="Normal 40 4 2 8" xfId="19464"/>
    <cellStyle name="Normal 40 4 2 9" xfId="19465"/>
    <cellStyle name="Normal 40 4 3" xfId="19466"/>
    <cellStyle name="Normal 40 4 4" xfId="19467"/>
    <cellStyle name="Normal 40 4 5" xfId="19468"/>
    <cellStyle name="Normal 40 4 6" xfId="19469"/>
    <cellStyle name="Normal 40 4 7" xfId="19470"/>
    <cellStyle name="Normal 40 4 8" xfId="19471"/>
    <cellStyle name="Normal 40 4 9" xfId="19472"/>
    <cellStyle name="Normal 40 5" xfId="19473"/>
    <cellStyle name="Normal 40 5 10" xfId="19474"/>
    <cellStyle name="Normal 40 5 11" xfId="19475"/>
    <cellStyle name="Normal 40 5 12" xfId="19476"/>
    <cellStyle name="Normal 40 5 13" xfId="19477"/>
    <cellStyle name="Normal 40 5 14" xfId="19478"/>
    <cellStyle name="Normal 40 5 15" xfId="19479"/>
    <cellStyle name="Normal 40 5 2" xfId="19480"/>
    <cellStyle name="Normal 40 5 2 10" xfId="19481"/>
    <cellStyle name="Normal 40 5 2 11" xfId="19482"/>
    <cellStyle name="Normal 40 5 2 12" xfId="19483"/>
    <cellStyle name="Normal 40 5 2 13" xfId="19484"/>
    <cellStyle name="Normal 40 5 2 14" xfId="19485"/>
    <cellStyle name="Normal 40 5 2 2" xfId="19486"/>
    <cellStyle name="Normal 40 5 2 3" xfId="19487"/>
    <cellStyle name="Normal 40 5 2 4" xfId="19488"/>
    <cellStyle name="Normal 40 5 2 5" xfId="19489"/>
    <cellStyle name="Normal 40 5 2 6" xfId="19490"/>
    <cellStyle name="Normal 40 5 2 7" xfId="19491"/>
    <cellStyle name="Normal 40 5 2 8" xfId="19492"/>
    <cellStyle name="Normal 40 5 2 9" xfId="19493"/>
    <cellStyle name="Normal 40 5 3" xfId="19494"/>
    <cellStyle name="Normal 40 5 4" xfId="19495"/>
    <cellStyle name="Normal 40 5 5" xfId="19496"/>
    <cellStyle name="Normal 40 5 6" xfId="19497"/>
    <cellStyle name="Normal 40 5 7" xfId="19498"/>
    <cellStyle name="Normal 40 5 8" xfId="19499"/>
    <cellStyle name="Normal 40 5 9" xfId="19500"/>
    <cellStyle name="Normal 40 6" xfId="19501"/>
    <cellStyle name="Normal 40 6 10" xfId="19502"/>
    <cellStyle name="Normal 40 6 11" xfId="19503"/>
    <cellStyle name="Normal 40 6 12" xfId="19504"/>
    <cellStyle name="Normal 40 6 13" xfId="19505"/>
    <cellStyle name="Normal 40 6 14" xfId="19506"/>
    <cellStyle name="Normal 40 6 15" xfId="19507"/>
    <cellStyle name="Normal 40 6 2" xfId="19508"/>
    <cellStyle name="Normal 40 6 2 10" xfId="19509"/>
    <cellStyle name="Normal 40 6 2 11" xfId="19510"/>
    <cellStyle name="Normal 40 6 2 12" xfId="19511"/>
    <cellStyle name="Normal 40 6 2 13" xfId="19512"/>
    <cellStyle name="Normal 40 6 2 14" xfId="19513"/>
    <cellStyle name="Normal 40 6 2 2" xfId="19514"/>
    <cellStyle name="Normal 40 6 2 3" xfId="19515"/>
    <cellStyle name="Normal 40 6 2 4" xfId="19516"/>
    <cellStyle name="Normal 40 6 2 5" xfId="19517"/>
    <cellStyle name="Normal 40 6 2 6" xfId="19518"/>
    <cellStyle name="Normal 40 6 2 7" xfId="19519"/>
    <cellStyle name="Normal 40 6 2 8" xfId="19520"/>
    <cellStyle name="Normal 40 6 2 9" xfId="19521"/>
    <cellStyle name="Normal 40 6 3" xfId="19522"/>
    <cellStyle name="Normal 40 6 4" xfId="19523"/>
    <cellStyle name="Normal 40 6 5" xfId="19524"/>
    <cellStyle name="Normal 40 6 6" xfId="19525"/>
    <cellStyle name="Normal 40 6 7" xfId="19526"/>
    <cellStyle name="Normal 40 6 8" xfId="19527"/>
    <cellStyle name="Normal 40 6 9" xfId="19528"/>
    <cellStyle name="Normal 40 7" xfId="19529"/>
    <cellStyle name="Normal 40 7 10" xfId="19530"/>
    <cellStyle name="Normal 40 7 11" xfId="19531"/>
    <cellStyle name="Normal 40 7 12" xfId="19532"/>
    <cellStyle name="Normal 40 7 13" xfId="19533"/>
    <cellStyle name="Normal 40 7 14" xfId="19534"/>
    <cellStyle name="Normal 40 7 2" xfId="19535"/>
    <cellStyle name="Normal 40 7 3" xfId="19536"/>
    <cellStyle name="Normal 40 7 4" xfId="19537"/>
    <cellStyle name="Normal 40 7 5" xfId="19538"/>
    <cellStyle name="Normal 40 7 6" xfId="19539"/>
    <cellStyle name="Normal 40 7 7" xfId="19540"/>
    <cellStyle name="Normal 40 7 8" xfId="19541"/>
    <cellStyle name="Normal 40 7 9" xfId="19542"/>
    <cellStyle name="Normal 40 8" xfId="19543"/>
    <cellStyle name="Normal 40 8 10" xfId="19544"/>
    <cellStyle name="Normal 40 8 11" xfId="19545"/>
    <cellStyle name="Normal 40 8 12" xfId="19546"/>
    <cellStyle name="Normal 40 8 13" xfId="19547"/>
    <cellStyle name="Normal 40 8 14" xfId="19548"/>
    <cellStyle name="Normal 40 8 2" xfId="19549"/>
    <cellStyle name="Normal 40 8 3" xfId="19550"/>
    <cellStyle name="Normal 40 8 4" xfId="19551"/>
    <cellStyle name="Normal 40 8 5" xfId="19552"/>
    <cellStyle name="Normal 40 8 6" xfId="19553"/>
    <cellStyle name="Normal 40 8 7" xfId="19554"/>
    <cellStyle name="Normal 40 8 8" xfId="19555"/>
    <cellStyle name="Normal 40 8 9" xfId="19556"/>
    <cellStyle name="Normal 40 9" xfId="19557"/>
    <cellStyle name="Normal 40 9 10" xfId="19558"/>
    <cellStyle name="Normal 40 9 11" xfId="19559"/>
    <cellStyle name="Normal 40 9 12" xfId="19560"/>
    <cellStyle name="Normal 40 9 13" xfId="19561"/>
    <cellStyle name="Normal 40 9 14" xfId="19562"/>
    <cellStyle name="Normal 40 9 2" xfId="19563"/>
    <cellStyle name="Normal 40 9 3" xfId="19564"/>
    <cellStyle name="Normal 40 9 4" xfId="19565"/>
    <cellStyle name="Normal 40 9 5" xfId="19566"/>
    <cellStyle name="Normal 40 9 6" xfId="19567"/>
    <cellStyle name="Normal 40 9 7" xfId="19568"/>
    <cellStyle name="Normal 40 9 8" xfId="19569"/>
    <cellStyle name="Normal 40 9 9" xfId="19570"/>
    <cellStyle name="Normal 41" xfId="19571"/>
    <cellStyle name="Normal 41 2" xfId="19572"/>
    <cellStyle name="Normal 41 3" xfId="19573"/>
    <cellStyle name="Normal 42" xfId="19574"/>
    <cellStyle name="Normal 42 2" xfId="20723"/>
    <cellStyle name="Normal 43" xfId="19575"/>
    <cellStyle name="Normal 43 2" xfId="20724"/>
    <cellStyle name="Normal 44" xfId="19576"/>
    <cellStyle name="Normal 44 2" xfId="20725"/>
    <cellStyle name="Normal 45" xfId="19577"/>
    <cellStyle name="Normal 45 2" xfId="20726"/>
    <cellStyle name="Normal 46" xfId="19578"/>
    <cellStyle name="Normal 46 2" xfId="20727"/>
    <cellStyle name="Normal 47" xfId="19579"/>
    <cellStyle name="Normal 47 2" xfId="20728"/>
    <cellStyle name="Normal 48" xfId="19580"/>
    <cellStyle name="Normal 48 2" xfId="20729"/>
    <cellStyle name="Normal 49" xfId="19581"/>
    <cellStyle name="Normal 49 2" xfId="20730"/>
    <cellStyle name="Normal 5" xfId="19582"/>
    <cellStyle name="Normal 5 10" xfId="19583"/>
    <cellStyle name="Normal 5 11" xfId="19584"/>
    <cellStyle name="Normal 5 12" xfId="19585"/>
    <cellStyle name="Normal 5 13" xfId="19586"/>
    <cellStyle name="Normal 5 14" xfId="19587"/>
    <cellStyle name="Normal 5 15" xfId="19588"/>
    <cellStyle name="Normal 5 16" xfId="19589"/>
    <cellStyle name="Normal 5 17" xfId="19590"/>
    <cellStyle name="Normal 5 18" xfId="19591"/>
    <cellStyle name="Normal 5 19" xfId="19592"/>
    <cellStyle name="Normal 5 2" xfId="19593"/>
    <cellStyle name="Normal 5 2 10" xfId="19594"/>
    <cellStyle name="Normal 5 2 11" xfId="19595"/>
    <cellStyle name="Normal 5 2 12" xfId="19596"/>
    <cellStyle name="Normal 5 2 13" xfId="19597"/>
    <cellStyle name="Normal 5 2 14" xfId="20732"/>
    <cellStyle name="Normal 5 2 2" xfId="19598"/>
    <cellStyle name="Normal 5 2 2 10" xfId="19599"/>
    <cellStyle name="Normal 5 2 2 2" xfId="19600"/>
    <cellStyle name="Normal 5 2 2 2 2" xfId="19601"/>
    <cellStyle name="Normal 5 2 2 2 3" xfId="19602"/>
    <cellStyle name="Normal 5 2 2 2 4" xfId="19603"/>
    <cellStyle name="Normal 5 2 2 3" xfId="19604"/>
    <cellStyle name="Normal 5 2 2 4" xfId="19605"/>
    <cellStyle name="Normal 5 2 2 5" xfId="19606"/>
    <cellStyle name="Normal 5 2 2 6" xfId="19607"/>
    <cellStyle name="Normal 5 2 2 7" xfId="19608"/>
    <cellStyle name="Normal 5 2 2 8" xfId="19609"/>
    <cellStyle name="Normal 5 2 2 9" xfId="19610"/>
    <cellStyle name="Normal 5 2 3" xfId="19611"/>
    <cellStyle name="Normal 5 2 4" xfId="19612"/>
    <cellStyle name="Normal 5 2 5" xfId="19613"/>
    <cellStyle name="Normal 5 2 6" xfId="19614"/>
    <cellStyle name="Normal 5 2 6 2" xfId="19615"/>
    <cellStyle name="Normal 5 2 6 3" xfId="19616"/>
    <cellStyle name="Normal 5 2 6 4" xfId="19617"/>
    <cellStyle name="Normal 5 2 7" xfId="19618"/>
    <cellStyle name="Normal 5 2 8" xfId="19619"/>
    <cellStyle name="Normal 5 2 9" xfId="19620"/>
    <cellStyle name="Normal 5 20" xfId="19621"/>
    <cellStyle name="Normal 5 21" xfId="19622"/>
    <cellStyle name="Normal 5 22" xfId="19623"/>
    <cellStyle name="Normal 5 23" xfId="19624"/>
    <cellStyle name="Normal 5 24" xfId="19625"/>
    <cellStyle name="Normal 5 25" xfId="19626"/>
    <cellStyle name="Normal 5 26" xfId="19627"/>
    <cellStyle name="Normal 5 27" xfId="19628"/>
    <cellStyle name="Normal 5 28" xfId="19629"/>
    <cellStyle name="Normal 5 29" xfId="19630"/>
    <cellStyle name="Normal 5 3" xfId="19631"/>
    <cellStyle name="Normal 5 3 2" xfId="19632"/>
    <cellStyle name="Normal 5 3 3" xfId="20734"/>
    <cellStyle name="Normal 5 3 3 2" xfId="20735"/>
    <cellStyle name="Normal 5 3 4" xfId="20733"/>
    <cellStyle name="Normal 5 30" xfId="19633"/>
    <cellStyle name="Normal 5 31" xfId="19634"/>
    <cellStyle name="Normal 5 32" xfId="19635"/>
    <cellStyle name="Normal 5 33" xfId="20731"/>
    <cellStyle name="Normal 5 4" xfId="19636"/>
    <cellStyle name="Normal 5 4 2" xfId="19637"/>
    <cellStyle name="Normal 5 4 3" xfId="20736"/>
    <cellStyle name="Normal 5 5" xfId="19638"/>
    <cellStyle name="Normal 5 5 2" xfId="19639"/>
    <cellStyle name="Normal 5 6" xfId="19640"/>
    <cellStyle name="Normal 5 7" xfId="19641"/>
    <cellStyle name="Normal 5 8" xfId="19642"/>
    <cellStyle name="Normal 5 9" xfId="19643"/>
    <cellStyle name="Normal 50" xfId="19644"/>
    <cellStyle name="Normal 50 2" xfId="20737"/>
    <cellStyle name="Normal 51" xfId="19645"/>
    <cellStyle name="Normal 51 2" xfId="20738"/>
    <cellStyle name="Normal 52" xfId="19646"/>
    <cellStyle name="Normal 52 2" xfId="20739"/>
    <cellStyle name="Normal 53" xfId="19647"/>
    <cellStyle name="Normal 53 2" xfId="20740"/>
    <cellStyle name="Normal 54" xfId="19648"/>
    <cellStyle name="Normal 54 2" xfId="20741"/>
    <cellStyle name="Normal 55" xfId="19649"/>
    <cellStyle name="Normal 55 2" xfId="20742"/>
    <cellStyle name="Normal 56" xfId="19650"/>
    <cellStyle name="Normal 56 2" xfId="20743"/>
    <cellStyle name="Normal 57" xfId="19651"/>
    <cellStyle name="Normal 57 2" xfId="20744"/>
    <cellStyle name="Normal 58" xfId="19652"/>
    <cellStyle name="Normal 58 2" xfId="20745"/>
    <cellStyle name="Normal 59" xfId="19653"/>
    <cellStyle name="Normal 59 2" xfId="20746"/>
    <cellStyle name="Normal 6" xfId="19654"/>
    <cellStyle name="Normal 6 10" xfId="19655"/>
    <cellStyle name="Normal 6 11" xfId="19656"/>
    <cellStyle name="Normal 6 12" xfId="19657"/>
    <cellStyle name="Normal 6 13" xfId="19658"/>
    <cellStyle name="Normal 6 14" xfId="19659"/>
    <cellStyle name="Normal 6 15" xfId="19660"/>
    <cellStyle name="Normal 6 16" xfId="19661"/>
    <cellStyle name="Normal 6 2" xfId="19662"/>
    <cellStyle name="Normal 6 2 10" xfId="19663"/>
    <cellStyle name="Normal 6 2 11" xfId="19664"/>
    <cellStyle name="Normal 6 2 12" xfId="19665"/>
    <cellStyle name="Normal 6 2 13" xfId="19666"/>
    <cellStyle name="Normal 6 2 14" xfId="20747"/>
    <cellStyle name="Normal 6 2 2" xfId="19667"/>
    <cellStyle name="Normal 6 2 2 10" xfId="19668"/>
    <cellStyle name="Normal 6 2 2 2" xfId="19669"/>
    <cellStyle name="Normal 6 2 2 2 2" xfId="19670"/>
    <cellStyle name="Normal 6 2 2 2 3" xfId="19671"/>
    <cellStyle name="Normal 6 2 2 2 4" xfId="19672"/>
    <cellStyle name="Normal 6 2 2 3" xfId="19673"/>
    <cellStyle name="Normal 6 2 2 4" xfId="19674"/>
    <cellStyle name="Normal 6 2 2 5" xfId="19675"/>
    <cellStyle name="Normal 6 2 2 6" xfId="19676"/>
    <cellStyle name="Normal 6 2 2 7" xfId="19677"/>
    <cellStyle name="Normal 6 2 2 8" xfId="19678"/>
    <cellStyle name="Normal 6 2 2 9" xfId="19679"/>
    <cellStyle name="Normal 6 2 3" xfId="19680"/>
    <cellStyle name="Normal 6 2 4" xfId="19681"/>
    <cellStyle name="Normal 6 2 5" xfId="19682"/>
    <cellStyle name="Normal 6 2 6" xfId="19683"/>
    <cellStyle name="Normal 6 2 6 2" xfId="19684"/>
    <cellStyle name="Normal 6 2 6 3" xfId="19685"/>
    <cellStyle name="Normal 6 2 6 4" xfId="19686"/>
    <cellStyle name="Normal 6 2 7" xfId="19687"/>
    <cellStyle name="Normal 6 2 8" xfId="19688"/>
    <cellStyle name="Normal 6 2 9" xfId="19689"/>
    <cellStyle name="Normal 6 3" xfId="19690"/>
    <cellStyle name="Normal 6 3 2" xfId="19691"/>
    <cellStyle name="Normal 6 3 3" xfId="20749"/>
    <cellStyle name="Normal 6 3 3 2" xfId="20750"/>
    <cellStyle name="Normal 6 3 4" xfId="20748"/>
    <cellStyle name="Normal 6 4" xfId="19692"/>
    <cellStyle name="Normal 6 4 2" xfId="19693"/>
    <cellStyle name="Normal 6 4 3" xfId="20751"/>
    <cellStyle name="Normal 6 5" xfId="19694"/>
    <cellStyle name="Normal 6 5 2" xfId="19695"/>
    <cellStyle name="Normal 6 6" xfId="19696"/>
    <cellStyle name="Normal 6 7" xfId="19697"/>
    <cellStyle name="Normal 6 8" xfId="19698"/>
    <cellStyle name="Normal 6 9" xfId="19699"/>
    <cellStyle name="Normal 60" xfId="19700"/>
    <cellStyle name="Normal 60 2" xfId="20752"/>
    <cellStyle name="Normal 61" xfId="20753"/>
    <cellStyle name="Normal 61 2" xfId="20754"/>
    <cellStyle name="Normal 62" xfId="20755"/>
    <cellStyle name="Normal 62 2" xfId="20756"/>
    <cellStyle name="Normal 63" xfId="20757"/>
    <cellStyle name="Normal 63 2" xfId="20758"/>
    <cellStyle name="Normal 64" xfId="19701"/>
    <cellStyle name="Normal 64 2" xfId="20759"/>
    <cellStyle name="Normal 65" xfId="20760"/>
    <cellStyle name="Normal 65 2" xfId="20761"/>
    <cellStyle name="Normal 66" xfId="19702"/>
    <cellStyle name="Normal 66 2" xfId="20762"/>
    <cellStyle name="Normal 67" xfId="19703"/>
    <cellStyle name="Normal 67 2" xfId="20763"/>
    <cellStyle name="Normal 69" xfId="19704"/>
    <cellStyle name="Normal 69 2" xfId="20764"/>
    <cellStyle name="Normal 7" xfId="19705"/>
    <cellStyle name="Normal 7 10" xfId="19706"/>
    <cellStyle name="Normal 7 11" xfId="20765"/>
    <cellStyle name="Normal 7 2" xfId="19707"/>
    <cellStyle name="Normal 7 3" xfId="19708"/>
    <cellStyle name="Normal 7 3 2" xfId="20766"/>
    <cellStyle name="Normal 7 3 3" xfId="20767"/>
    <cellStyle name="Normal 7 3 3 2" xfId="20768"/>
    <cellStyle name="Normal 7 4" xfId="19709"/>
    <cellStyle name="Normal 7 5" xfId="19710"/>
    <cellStyle name="Normal 7 6" xfId="19711"/>
    <cellStyle name="Normal 7 7" xfId="19712"/>
    <cellStyle name="Normal 7 8" xfId="19713"/>
    <cellStyle name="Normal 7 9" xfId="19714"/>
    <cellStyle name="Normal 70" xfId="20769"/>
    <cellStyle name="Normal 70 2" xfId="20770"/>
    <cellStyle name="Normal 71" xfId="20771"/>
    <cellStyle name="Normal 71 2" xfId="20772"/>
    <cellStyle name="Normal 72" xfId="20773"/>
    <cellStyle name="Normal 72 2" xfId="20774"/>
    <cellStyle name="Normal 73" xfId="20775"/>
    <cellStyle name="Normal 73 2" xfId="20776"/>
    <cellStyle name="Normal 74" xfId="19715"/>
    <cellStyle name="Normal 74 2" xfId="20777"/>
    <cellStyle name="Normal 75" xfId="20778"/>
    <cellStyle name="Normal 75 2" xfId="20779"/>
    <cellStyle name="Normal 76" xfId="20780"/>
    <cellStyle name="Normal 76 2" xfId="20781"/>
    <cellStyle name="Normal 77" xfId="20782"/>
    <cellStyle name="Normal 77 2" xfId="20783"/>
    <cellStyle name="Normal 78" xfId="20784"/>
    <cellStyle name="Normal 78 2" xfId="20785"/>
    <cellStyle name="Normal 79" xfId="20786"/>
    <cellStyle name="Normal 79 2" xfId="20787"/>
    <cellStyle name="Normal 8" xfId="19716"/>
    <cellStyle name="Normal 8 10" xfId="19717"/>
    <cellStyle name="Normal 8 11" xfId="19718"/>
    <cellStyle name="Normal 8 12" xfId="19719"/>
    <cellStyle name="Normal 8 13" xfId="19720"/>
    <cellStyle name="Normal 8 14" xfId="19721"/>
    <cellStyle name="Normal 8 15" xfId="19722"/>
    <cellStyle name="Normal 8 16" xfId="19723"/>
    <cellStyle name="Normal 8 17" xfId="20788"/>
    <cellStyle name="Normal 8 2" xfId="19724"/>
    <cellStyle name="Normal 8 2 2" xfId="19725"/>
    <cellStyle name="Normal 8 2 3" xfId="19726"/>
    <cellStyle name="Normal 8 2 4" xfId="19727"/>
    <cellStyle name="Normal 8 2 5" xfId="19728"/>
    <cellStyle name="Normal 8 3" xfId="19729"/>
    <cellStyle name="Normal 8 3 2" xfId="19730"/>
    <cellStyle name="Normal 8 3 3" xfId="20789"/>
    <cellStyle name="Normal 8 3 3 2" xfId="20790"/>
    <cellStyle name="Normal 8 4" xfId="19731"/>
    <cellStyle name="Normal 8 4 2" xfId="19732"/>
    <cellStyle name="Normal 8 5" xfId="19733"/>
    <cellStyle name="Normal 8 5 2" xfId="19734"/>
    <cellStyle name="Normal 8 6" xfId="19735"/>
    <cellStyle name="Normal 8 7" xfId="19736"/>
    <cellStyle name="Normal 8 8" xfId="19737"/>
    <cellStyle name="Normal 8 9" xfId="19738"/>
    <cellStyle name="Normal 80" xfId="20791"/>
    <cellStyle name="Normal 80 2" xfId="20792"/>
    <cellStyle name="Normal 81" xfId="20793"/>
    <cellStyle name="Normal 81 2" xfId="20794"/>
    <cellStyle name="Normal 82" xfId="20795"/>
    <cellStyle name="Normal 82 2" xfId="20796"/>
    <cellStyle name="Normal 83" xfId="20797"/>
    <cellStyle name="Normal 83 2" xfId="20798"/>
    <cellStyle name="Normal 84" xfId="20799"/>
    <cellStyle name="Normal 84 2" xfId="20800"/>
    <cellStyle name="Normal 85" xfId="20801"/>
    <cellStyle name="Normal 85 2" xfId="20802"/>
    <cellStyle name="Normal 86" xfId="20803"/>
    <cellStyle name="Normal 86 2" xfId="20804"/>
    <cellStyle name="Normal 87" xfId="20805"/>
    <cellStyle name="Normal 87 2" xfId="20806"/>
    <cellStyle name="Normal 88" xfId="15"/>
    <cellStyle name="Normal 9" xfId="6"/>
    <cellStyle name="Normal 9 10" xfId="19739"/>
    <cellStyle name="Normal 9 11" xfId="19740"/>
    <cellStyle name="Normal 9 12" xfId="19741"/>
    <cellStyle name="Normal 9 13" xfId="19742"/>
    <cellStyle name="Normal 9 14" xfId="19743"/>
    <cellStyle name="Normal 9 15" xfId="19744"/>
    <cellStyle name="Normal 9 16" xfId="19745"/>
    <cellStyle name="Normal 9 17" xfId="19746"/>
    <cellStyle name="Normal 9 18" xfId="19747"/>
    <cellStyle name="Normal 9 19" xfId="20807"/>
    <cellStyle name="Normal 9 2" xfId="19748"/>
    <cellStyle name="Normal 9 2 2" xfId="19749"/>
    <cellStyle name="Normal 9 2 3" xfId="19750"/>
    <cellStyle name="Normal 9 2 4" xfId="19751"/>
    <cellStyle name="Normal 9 2 5" xfId="19752"/>
    <cellStyle name="Normal 9 3" xfId="19753"/>
    <cellStyle name="Normal 9 3 2" xfId="19754"/>
    <cellStyle name="Normal 9 4" xfId="19755"/>
    <cellStyle name="Normal 9 4 2" xfId="19756"/>
    <cellStyle name="Normal 9 5" xfId="19757"/>
    <cellStyle name="Normal 9 5 2" xfId="19758"/>
    <cellStyle name="Normal 9 6" xfId="19759"/>
    <cellStyle name="Normal 9 7" xfId="19760"/>
    <cellStyle name="Normal 9 8" xfId="19761"/>
    <cellStyle name="Normal 9 9" xfId="19762"/>
    <cellStyle name="Note 10 2" xfId="19763"/>
    <cellStyle name="Note 10 3" xfId="19764"/>
    <cellStyle name="Note 11 2" xfId="19765"/>
    <cellStyle name="Note 11 3" xfId="19766"/>
    <cellStyle name="Note 12 2" xfId="19767"/>
    <cellStyle name="Note 12 3" xfId="19768"/>
    <cellStyle name="Note 13 2" xfId="19769"/>
    <cellStyle name="Note 13 3" xfId="19770"/>
    <cellStyle name="Note 14 2" xfId="19771"/>
    <cellStyle name="Note 14 3" xfId="19772"/>
    <cellStyle name="Note 15 2" xfId="19773"/>
    <cellStyle name="Note 15 3" xfId="19774"/>
    <cellStyle name="Note 16" xfId="19775"/>
    <cellStyle name="Note 16 2" xfId="19776"/>
    <cellStyle name="Note 16 3" xfId="19777"/>
    <cellStyle name="Note 16 4" xfId="19778"/>
    <cellStyle name="Note 16 5" xfId="19779"/>
    <cellStyle name="Note 16 6" xfId="19780"/>
    <cellStyle name="Note 16 7" xfId="19781"/>
    <cellStyle name="Note 17" xfId="19782"/>
    <cellStyle name="Note 18" xfId="19783"/>
    <cellStyle name="Note 19" xfId="19784"/>
    <cellStyle name="Note 2" xfId="20808"/>
    <cellStyle name="Note 2 10" xfId="19785"/>
    <cellStyle name="Note 2 11" xfId="19786"/>
    <cellStyle name="Note 2 11 2" xfId="19787"/>
    <cellStyle name="Note 2 11 2 2" xfId="19788"/>
    <cellStyle name="Note 2 11 2 3" xfId="19789"/>
    <cellStyle name="Note 2 11 2 4" xfId="19790"/>
    <cellStyle name="Note 2 11 2 5" xfId="19791"/>
    <cellStyle name="Note 2 11 2 6" xfId="19792"/>
    <cellStyle name="Note 2 11 2 7" xfId="19793"/>
    <cellStyle name="Note 2 11 3" xfId="19794"/>
    <cellStyle name="Note 2 11 4" xfId="19795"/>
    <cellStyle name="Note 2 11 5" xfId="19796"/>
    <cellStyle name="Note 2 11 6" xfId="19797"/>
    <cellStyle name="Note 2 11 7" xfId="19798"/>
    <cellStyle name="Note 2 12" xfId="19799"/>
    <cellStyle name="Note 2 13" xfId="19800"/>
    <cellStyle name="Note 2 14" xfId="19801"/>
    <cellStyle name="Note 2 15" xfId="19802"/>
    <cellStyle name="Note 2 16" xfId="19803"/>
    <cellStyle name="Note 2 17" xfId="19804"/>
    <cellStyle name="Note 2 18" xfId="19805"/>
    <cellStyle name="Note 2 19" xfId="19806"/>
    <cellStyle name="Note 2 2" xfId="19807"/>
    <cellStyle name="Note 2 20" xfId="19808"/>
    <cellStyle name="Note 2 20 2" xfId="19809"/>
    <cellStyle name="Note 2 20 2 2" xfId="19810"/>
    <cellStyle name="Note 2 20 2 3" xfId="19811"/>
    <cellStyle name="Note 2 20 3" xfId="19812"/>
    <cellStyle name="Note 2 20 4" xfId="19813"/>
    <cellStyle name="Note 2 21" xfId="19814"/>
    <cellStyle name="Note 2 22" xfId="19815"/>
    <cellStyle name="Note 2 23" xfId="19816"/>
    <cellStyle name="Note 2 23 2" xfId="19817"/>
    <cellStyle name="Note 2 23 3" xfId="19818"/>
    <cellStyle name="Note 2 24" xfId="19819"/>
    <cellStyle name="Note 2 24 2" xfId="19820"/>
    <cellStyle name="Note 2 24 3" xfId="19821"/>
    <cellStyle name="Note 2 25" xfId="19822"/>
    <cellStyle name="Note 2 25 2" xfId="19823"/>
    <cellStyle name="Note 2 25 3" xfId="19824"/>
    <cellStyle name="Note 2 26" xfId="19825"/>
    <cellStyle name="Note 2 26 2" xfId="19826"/>
    <cellStyle name="Note 2 26 3" xfId="19827"/>
    <cellStyle name="Note 2 27" xfId="19828"/>
    <cellStyle name="Note 2 28" xfId="19829"/>
    <cellStyle name="Note 2 29" xfId="19830"/>
    <cellStyle name="Note 2 3" xfId="19831"/>
    <cellStyle name="Note 2 30" xfId="19832"/>
    <cellStyle name="Note 2 4" xfId="19833"/>
    <cellStyle name="Note 2 5" xfId="19834"/>
    <cellStyle name="Note 2 6" xfId="19835"/>
    <cellStyle name="Note 2 7" xfId="19836"/>
    <cellStyle name="Note 2 8" xfId="19837"/>
    <cellStyle name="Note 2 8 10" xfId="19838"/>
    <cellStyle name="Note 2 8 11" xfId="19839"/>
    <cellStyle name="Note 2 8 2" xfId="19840"/>
    <cellStyle name="Note 2 8 2 2" xfId="19841"/>
    <cellStyle name="Note 2 8 2 3" xfId="19842"/>
    <cellStyle name="Note 2 8 2 4" xfId="19843"/>
    <cellStyle name="Note 2 8 2 5" xfId="19844"/>
    <cellStyle name="Note 2 8 2 6" xfId="19845"/>
    <cellStyle name="Note 2 8 2 7" xfId="19846"/>
    <cellStyle name="Note 2 8 2 8" xfId="19847"/>
    <cellStyle name="Note 2 8 2 9" xfId="19848"/>
    <cellStyle name="Note 2 8 3" xfId="19849"/>
    <cellStyle name="Note 2 8 4" xfId="19850"/>
    <cellStyle name="Note 2 8 5" xfId="19851"/>
    <cellStyle name="Note 2 8 5 2" xfId="19852"/>
    <cellStyle name="Note 2 8 5 3" xfId="19853"/>
    <cellStyle name="Note 2 8 6" xfId="19854"/>
    <cellStyle name="Note 2 8 6 2" xfId="19855"/>
    <cellStyle name="Note 2 8 6 3" xfId="19856"/>
    <cellStyle name="Note 2 8 7" xfId="19857"/>
    <cellStyle name="Note 2 8 7 2" xfId="19858"/>
    <cellStyle name="Note 2 8 7 3" xfId="19859"/>
    <cellStyle name="Note 2 8 8" xfId="19860"/>
    <cellStyle name="Note 2 8 8 2" xfId="19861"/>
    <cellStyle name="Note 2 8 8 3" xfId="19862"/>
    <cellStyle name="Note 2 8 9" xfId="19863"/>
    <cellStyle name="Note 2 8 9 2" xfId="19864"/>
    <cellStyle name="Note 2 8 9 3" xfId="19865"/>
    <cellStyle name="Note 2 9" xfId="19866"/>
    <cellStyle name="Note 20" xfId="19867"/>
    <cellStyle name="Note 21" xfId="19868"/>
    <cellStyle name="Note 22" xfId="19869"/>
    <cellStyle name="Note 23" xfId="19870"/>
    <cellStyle name="Note 24" xfId="19871"/>
    <cellStyle name="Note 25" xfId="19872"/>
    <cellStyle name="Note 3" xfId="19873"/>
    <cellStyle name="Note 3 2" xfId="19874"/>
    <cellStyle name="Note 3 3" xfId="19875"/>
    <cellStyle name="Note 3 4" xfId="19876"/>
    <cellStyle name="Note 3 5" xfId="19877"/>
    <cellStyle name="Note 3 6" xfId="19878"/>
    <cellStyle name="Note 3 7" xfId="19879"/>
    <cellStyle name="Note 4" xfId="20809"/>
    <cellStyle name="Note 4 2" xfId="19880"/>
    <cellStyle name="Note 4 3" xfId="19881"/>
    <cellStyle name="Note 5 2" xfId="19882"/>
    <cellStyle name="Note 5 3" xfId="19883"/>
    <cellStyle name="Note 6 2" xfId="19884"/>
    <cellStyle name="Note 6 3" xfId="19885"/>
    <cellStyle name="Note 7 2" xfId="19886"/>
    <cellStyle name="Note 7 3" xfId="19887"/>
    <cellStyle name="Note 8 2" xfId="19888"/>
    <cellStyle name="Note 8 3" xfId="19889"/>
    <cellStyle name="Note 9 2" xfId="19890"/>
    <cellStyle name="Note 9 3" xfId="19891"/>
    <cellStyle name="Output 10 2" xfId="19892"/>
    <cellStyle name="Output 10 3" xfId="19893"/>
    <cellStyle name="Output 11 2" xfId="19894"/>
    <cellStyle name="Output 11 3" xfId="19895"/>
    <cellStyle name="Output 12 2" xfId="19896"/>
    <cellStyle name="Output 12 3" xfId="19897"/>
    <cellStyle name="Output 13 2" xfId="19898"/>
    <cellStyle name="Output 13 3" xfId="19899"/>
    <cellStyle name="Output 14 2" xfId="19900"/>
    <cellStyle name="Output 14 3" xfId="19901"/>
    <cellStyle name="Output 15" xfId="19902"/>
    <cellStyle name="Output 15 2" xfId="19903"/>
    <cellStyle name="Output 15 3" xfId="19904"/>
    <cellStyle name="Output 15 4" xfId="19905"/>
    <cellStyle name="Output 15 5" xfId="19906"/>
    <cellStyle name="Output 15 6" xfId="19907"/>
    <cellStyle name="Output 15 7" xfId="19908"/>
    <cellStyle name="Output 16" xfId="19909"/>
    <cellStyle name="Output 17" xfId="19910"/>
    <cellStyle name="Output 18" xfId="19911"/>
    <cellStyle name="Output 19" xfId="19912"/>
    <cellStyle name="Output 2" xfId="20810"/>
    <cellStyle name="Output 2 2" xfId="19913"/>
    <cellStyle name="Output 2 3" xfId="19914"/>
    <cellStyle name="Output 20" xfId="19915"/>
    <cellStyle name="Output 21" xfId="19916"/>
    <cellStyle name="Output 22" xfId="19917"/>
    <cellStyle name="Output 3" xfId="20811"/>
    <cellStyle name="Output 3 2" xfId="19918"/>
    <cellStyle name="Output 3 3" xfId="19919"/>
    <cellStyle name="Output 4 2" xfId="19920"/>
    <cellStyle name="Output 4 3" xfId="19921"/>
    <cellStyle name="Output 5 2" xfId="19922"/>
    <cellStyle name="Output 5 3" xfId="19923"/>
    <cellStyle name="Output 6 2" xfId="19924"/>
    <cellStyle name="Output 6 3" xfId="19925"/>
    <cellStyle name="Output 7 2" xfId="19926"/>
    <cellStyle name="Output 7 3" xfId="19927"/>
    <cellStyle name="Output 8 2" xfId="19928"/>
    <cellStyle name="Output 8 3" xfId="19929"/>
    <cellStyle name="Output 9 2" xfId="19930"/>
    <cellStyle name="Output 9 3" xfId="19931"/>
    <cellStyle name="Percent" xfId="2" builtinId="5"/>
    <cellStyle name="Percent 10" xfId="20812"/>
    <cellStyle name="Percent 10 10" xfId="19932"/>
    <cellStyle name="Percent 10 11" xfId="19933"/>
    <cellStyle name="Percent 10 2" xfId="19934"/>
    <cellStyle name="Percent 10 2 2" xfId="19935"/>
    <cellStyle name="Percent 10 2 3" xfId="19936"/>
    <cellStyle name="Percent 10 2 4" xfId="19937"/>
    <cellStyle name="Percent 10 2 5" xfId="19938"/>
    <cellStyle name="Percent 10 3" xfId="19939"/>
    <cellStyle name="Percent 10 4" xfId="19940"/>
    <cellStyle name="Percent 10 5" xfId="19941"/>
    <cellStyle name="Percent 10 6" xfId="19942"/>
    <cellStyle name="Percent 10 7" xfId="19943"/>
    <cellStyle name="Percent 10 8" xfId="19944"/>
    <cellStyle name="Percent 10 9" xfId="19945"/>
    <cellStyle name="Percent 11" xfId="19946"/>
    <cellStyle name="Percent 11 2" xfId="19947"/>
    <cellStyle name="Percent 12" xfId="19948"/>
    <cellStyle name="Percent 12 2" xfId="19949"/>
    <cellStyle name="Percent 13" xfId="19950"/>
    <cellStyle name="Percent 13 2" xfId="19951"/>
    <cellStyle name="Percent 14" xfId="19952"/>
    <cellStyle name="Percent 14 2" xfId="19953"/>
    <cellStyle name="Percent 15" xfId="19954"/>
    <cellStyle name="Percent 15 2" xfId="19955"/>
    <cellStyle name="Percent 16" xfId="19956"/>
    <cellStyle name="Percent 16 2" xfId="19957"/>
    <cellStyle name="Percent 17" xfId="19958"/>
    <cellStyle name="Percent 17 2" xfId="19959"/>
    <cellStyle name="Percent 18" xfId="19960"/>
    <cellStyle name="Percent 18 2" xfId="19961"/>
    <cellStyle name="Percent 19" xfId="19962"/>
    <cellStyle name="Percent 19 2" xfId="19963"/>
    <cellStyle name="Percent 2" xfId="19964"/>
    <cellStyle name="Percent 2 10" xfId="19965"/>
    <cellStyle name="Percent 2 11" xfId="19966"/>
    <cellStyle name="Percent 2 12" xfId="19967"/>
    <cellStyle name="Percent 2 13" xfId="19968"/>
    <cellStyle name="Percent 2 14" xfId="19969"/>
    <cellStyle name="Percent 2 15" xfId="19970"/>
    <cellStyle name="Percent 2 16" xfId="19971"/>
    <cellStyle name="Percent 2 17" xfId="19972"/>
    <cellStyle name="Percent 2 18" xfId="19973"/>
    <cellStyle name="Percent 2 19" xfId="19974"/>
    <cellStyle name="Percent 2 2" xfId="19975"/>
    <cellStyle name="Percent 2 2 10" xfId="19976"/>
    <cellStyle name="Percent 2 2 10 2" xfId="19977"/>
    <cellStyle name="Percent 2 2 10 3" xfId="19978"/>
    <cellStyle name="Percent 2 2 11" xfId="19979"/>
    <cellStyle name="Percent 2 2 11 2" xfId="19980"/>
    <cellStyle name="Percent 2 2 11 3" xfId="19981"/>
    <cellStyle name="Percent 2 2 12" xfId="19982"/>
    <cellStyle name="Percent 2 2 12 2" xfId="19983"/>
    <cellStyle name="Percent 2 2 12 3" xfId="19984"/>
    <cellStyle name="Percent 2 2 13" xfId="19985"/>
    <cellStyle name="Percent 2 2 13 2" xfId="19986"/>
    <cellStyle name="Percent 2 2 13 3" xfId="19987"/>
    <cellStyle name="Percent 2 2 14" xfId="19988"/>
    <cellStyle name="Percent 2 2 14 2" xfId="19989"/>
    <cellStyle name="Percent 2 2 14 3" xfId="19990"/>
    <cellStyle name="Percent 2 2 15" xfId="19991"/>
    <cellStyle name="Percent 2 2 16" xfId="19992"/>
    <cellStyle name="Percent 2 2 17" xfId="19993"/>
    <cellStyle name="Percent 2 2 18" xfId="19994"/>
    <cellStyle name="Percent 2 2 19" xfId="19995"/>
    <cellStyle name="Percent 2 2 2" xfId="19996"/>
    <cellStyle name="Percent 2 2 2 10" xfId="19997"/>
    <cellStyle name="Percent 2 2 2 2" xfId="19998"/>
    <cellStyle name="Percent 2 2 2 3" xfId="19999"/>
    <cellStyle name="Percent 2 2 2 4" xfId="20000"/>
    <cellStyle name="Percent 2 2 2 5" xfId="20001"/>
    <cellStyle name="Percent 2 2 2 6" xfId="20002"/>
    <cellStyle name="Percent 2 2 2 7" xfId="20003"/>
    <cellStyle name="Percent 2 2 2 8" xfId="20004"/>
    <cellStyle name="Percent 2 2 2 9" xfId="20005"/>
    <cellStyle name="Percent 2 2 20" xfId="20006"/>
    <cellStyle name="Percent 2 2 21" xfId="20007"/>
    <cellStyle name="Percent 2 2 3" xfId="20008"/>
    <cellStyle name="Percent 2 2 3 2" xfId="20009"/>
    <cellStyle name="Percent 2 2 3 3" xfId="20010"/>
    <cellStyle name="Percent 2 2 4" xfId="20011"/>
    <cellStyle name="Percent 2 2 4 2" xfId="20012"/>
    <cellStyle name="Percent 2 2 4 3" xfId="20013"/>
    <cellStyle name="Percent 2 2 5" xfId="20014"/>
    <cellStyle name="Percent 2 2 5 2" xfId="20015"/>
    <cellStyle name="Percent 2 2 5 3" xfId="20016"/>
    <cellStyle name="Percent 2 2 6" xfId="20017"/>
    <cellStyle name="Percent 2 2 6 2" xfId="20018"/>
    <cellStyle name="Percent 2 2 6 3" xfId="20019"/>
    <cellStyle name="Percent 2 2 7" xfId="20020"/>
    <cellStyle name="Percent 2 2 7 2" xfId="20021"/>
    <cellStyle name="Percent 2 2 7 3" xfId="20022"/>
    <cellStyle name="Percent 2 2 8" xfId="20023"/>
    <cellStyle name="Percent 2 2 8 2" xfId="20024"/>
    <cellStyle name="Percent 2 2 8 3" xfId="20025"/>
    <cellStyle name="Percent 2 2 9" xfId="20026"/>
    <cellStyle name="Percent 2 2 9 2" xfId="20027"/>
    <cellStyle name="Percent 2 2 9 3" xfId="20028"/>
    <cellStyle name="Percent 2 20" xfId="20029"/>
    <cellStyle name="Percent 2 21" xfId="20030"/>
    <cellStyle name="Percent 2 22" xfId="20031"/>
    <cellStyle name="Percent 2 23" xfId="20032"/>
    <cellStyle name="Percent 2 24" xfId="20033"/>
    <cellStyle name="Percent 2 25" xfId="20034"/>
    <cellStyle name="Percent 2 26" xfId="20035"/>
    <cellStyle name="Percent 2 3" xfId="20036"/>
    <cellStyle name="Percent 2 3 10" xfId="20037"/>
    <cellStyle name="Percent 2 3 2" xfId="20038"/>
    <cellStyle name="Percent 2 3 3" xfId="20039"/>
    <cellStyle name="Percent 2 3 4" xfId="20040"/>
    <cellStyle name="Percent 2 3 5" xfId="20041"/>
    <cellStyle name="Percent 2 3 6" xfId="20042"/>
    <cellStyle name="Percent 2 3 7" xfId="20043"/>
    <cellStyle name="Percent 2 3 8" xfId="20044"/>
    <cellStyle name="Percent 2 3 9" xfId="20045"/>
    <cellStyle name="Percent 2 4" xfId="20046"/>
    <cellStyle name="Percent 2 4 10" xfId="20047"/>
    <cellStyle name="Percent 2 4 2" xfId="20048"/>
    <cellStyle name="Percent 2 4 3" xfId="20049"/>
    <cellStyle name="Percent 2 4 4" xfId="20050"/>
    <cellStyle name="Percent 2 4 5" xfId="20051"/>
    <cellStyle name="Percent 2 4 6" xfId="20052"/>
    <cellStyle name="Percent 2 4 7" xfId="20053"/>
    <cellStyle name="Percent 2 4 8" xfId="20054"/>
    <cellStyle name="Percent 2 4 9" xfId="20055"/>
    <cellStyle name="Percent 2 5" xfId="20056"/>
    <cellStyle name="Percent 2 5 10" xfId="20057"/>
    <cellStyle name="Percent 2 5 2" xfId="20058"/>
    <cellStyle name="Percent 2 5 3" xfId="20059"/>
    <cellStyle name="Percent 2 5 4" xfId="20060"/>
    <cellStyle name="Percent 2 5 5" xfId="20061"/>
    <cellStyle name="Percent 2 5 6" xfId="20062"/>
    <cellStyle name="Percent 2 5 7" xfId="20063"/>
    <cellStyle name="Percent 2 5 8" xfId="20064"/>
    <cellStyle name="Percent 2 5 9" xfId="20065"/>
    <cellStyle name="Percent 2 6" xfId="20066"/>
    <cellStyle name="Percent 2 6 10" xfId="20067"/>
    <cellStyle name="Percent 2 6 2" xfId="20068"/>
    <cellStyle name="Percent 2 6 3" xfId="20069"/>
    <cellStyle name="Percent 2 6 4" xfId="20070"/>
    <cellStyle name="Percent 2 6 5" xfId="20071"/>
    <cellStyle name="Percent 2 6 6" xfId="20072"/>
    <cellStyle name="Percent 2 6 7" xfId="20073"/>
    <cellStyle name="Percent 2 6 8" xfId="20074"/>
    <cellStyle name="Percent 2 6 9" xfId="20075"/>
    <cellStyle name="Percent 2 7" xfId="20076"/>
    <cellStyle name="Percent 2 8" xfId="20077"/>
    <cellStyle name="Percent 2 9" xfId="20078"/>
    <cellStyle name="Percent 20" xfId="20079"/>
    <cellStyle name="Percent 20 2" xfId="20080"/>
    <cellStyle name="Percent 21" xfId="20081"/>
    <cellStyle name="Percent 21 2" xfId="20082"/>
    <cellStyle name="Percent 22" xfId="20083"/>
    <cellStyle name="Percent 22 2" xfId="20084"/>
    <cellStyle name="Percent 23" xfId="20085"/>
    <cellStyle name="Percent 24" xfId="20086"/>
    <cellStyle name="Percent 25" xfId="20087"/>
    <cellStyle name="Percent 26" xfId="20088"/>
    <cellStyle name="Percent 27" xfId="20089"/>
    <cellStyle name="Percent 28" xfId="20090"/>
    <cellStyle name="Percent 29" xfId="20091"/>
    <cellStyle name="Percent 3" xfId="20092"/>
    <cellStyle name="Percent 3 2" xfId="20093"/>
    <cellStyle name="Percent 3 3" xfId="20094"/>
    <cellStyle name="Percent 3 3 2" xfId="20813"/>
    <cellStyle name="Percent 3 4" xfId="20095"/>
    <cellStyle name="Percent 3 5" xfId="20096"/>
    <cellStyle name="Percent 30" xfId="20097"/>
    <cellStyle name="Percent 31" xfId="20098"/>
    <cellStyle name="Percent 32" xfId="20099"/>
    <cellStyle name="Percent 33" xfId="20100"/>
    <cellStyle name="Percent 34" xfId="20101"/>
    <cellStyle name="Percent 35" xfId="20102"/>
    <cellStyle name="Percent 36" xfId="20103"/>
    <cellStyle name="Percent 37" xfId="20104"/>
    <cellStyle name="Percent 38" xfId="20105"/>
    <cellStyle name="Percent 39" xfId="20106"/>
    <cellStyle name="Percent 39 2" xfId="20107"/>
    <cellStyle name="Percent 39 2 2" xfId="20108"/>
    <cellStyle name="Percent 39 3" xfId="20109"/>
    <cellStyle name="Percent 39 3 2" xfId="20110"/>
    <cellStyle name="Percent 39 4" xfId="20111"/>
    <cellStyle name="Percent 39 4 2" xfId="20112"/>
    <cellStyle name="Percent 39 5" xfId="20113"/>
    <cellStyle name="Percent 39 5 2" xfId="20114"/>
    <cellStyle name="Percent 39 6" xfId="20115"/>
    <cellStyle name="Percent 39 6 2" xfId="20116"/>
    <cellStyle name="Percent 39 7" xfId="20117"/>
    <cellStyle name="Percent 39 7 2" xfId="20118"/>
    <cellStyle name="Percent 39 8" xfId="20119"/>
    <cellStyle name="Percent 4" xfId="20120"/>
    <cellStyle name="Percent 4 10" xfId="20121"/>
    <cellStyle name="Percent 4 11" xfId="20122"/>
    <cellStyle name="Percent 4 12" xfId="20123"/>
    <cellStyle name="Percent 4 13" xfId="20124"/>
    <cellStyle name="Percent 4 2" xfId="20125"/>
    <cellStyle name="Percent 4 2 10" xfId="20126"/>
    <cellStyle name="Percent 4 2 2" xfId="20127"/>
    <cellStyle name="Percent 4 2 2 2" xfId="20128"/>
    <cellStyle name="Percent 4 2 2 3" xfId="20129"/>
    <cellStyle name="Percent 4 2 2 4" xfId="20130"/>
    <cellStyle name="Percent 4 2 3" xfId="20131"/>
    <cellStyle name="Percent 4 2 4" xfId="20132"/>
    <cellStyle name="Percent 4 2 5" xfId="20133"/>
    <cellStyle name="Percent 4 2 6" xfId="20134"/>
    <cellStyle name="Percent 4 2 7" xfId="20135"/>
    <cellStyle name="Percent 4 2 8" xfId="20136"/>
    <cellStyle name="Percent 4 2 9" xfId="20137"/>
    <cellStyle name="Percent 4 3" xfId="20138"/>
    <cellStyle name="Percent 4 4" xfId="20139"/>
    <cellStyle name="Percent 4 5" xfId="20140"/>
    <cellStyle name="Percent 4 6" xfId="20141"/>
    <cellStyle name="Percent 4 6 2" xfId="20142"/>
    <cellStyle name="Percent 4 6 3" xfId="20143"/>
    <cellStyle name="Percent 4 6 4" xfId="20144"/>
    <cellStyle name="Percent 4 7" xfId="20145"/>
    <cellStyle name="Percent 4 8" xfId="20146"/>
    <cellStyle name="Percent 4 9" xfId="20147"/>
    <cellStyle name="Percent 40" xfId="20148"/>
    <cellStyle name="Percent 40 2" xfId="20149"/>
    <cellStyle name="Percent 40 2 2" xfId="20150"/>
    <cellStyle name="Percent 40 3" xfId="20151"/>
    <cellStyle name="Percent 40 3 2" xfId="20152"/>
    <cellStyle name="Percent 40 4" xfId="20153"/>
    <cellStyle name="Percent 40 4 2" xfId="20154"/>
    <cellStyle name="Percent 40 5" xfId="20155"/>
    <cellStyle name="Percent 40 5 2" xfId="20156"/>
    <cellStyle name="Percent 40 6" xfId="20157"/>
    <cellStyle name="Percent 40 6 2" xfId="20158"/>
    <cellStyle name="Percent 40 7" xfId="20159"/>
    <cellStyle name="Percent 40 7 2" xfId="20160"/>
    <cellStyle name="Percent 40 8" xfId="20161"/>
    <cellStyle name="Percent 41" xfId="20162"/>
    <cellStyle name="Percent 41 2" xfId="20163"/>
    <cellStyle name="Percent 42" xfId="20164"/>
    <cellStyle name="Percent 42 2" xfId="20165"/>
    <cellStyle name="Percent 42 2 2" xfId="20166"/>
    <cellStyle name="Percent 42 3" xfId="20167"/>
    <cellStyle name="Percent 42 3 2" xfId="20168"/>
    <cellStyle name="Percent 42 4" xfId="20169"/>
    <cellStyle name="Percent 42 4 2" xfId="20170"/>
    <cellStyle name="Percent 42 5" xfId="20171"/>
    <cellStyle name="Percent 42 5 2" xfId="20172"/>
    <cellStyle name="Percent 42 6" xfId="20173"/>
    <cellStyle name="Percent 42 6 2" xfId="20174"/>
    <cellStyle name="Percent 42 7" xfId="20175"/>
    <cellStyle name="Percent 42 7 2" xfId="20176"/>
    <cellStyle name="Percent 42 8" xfId="20177"/>
    <cellStyle name="Percent 43" xfId="20178"/>
    <cellStyle name="Percent 43 10" xfId="20179"/>
    <cellStyle name="Percent 43 2" xfId="20180"/>
    <cellStyle name="Percent 43 3" xfId="20181"/>
    <cellStyle name="Percent 43 4" xfId="20182"/>
    <cellStyle name="Percent 43 5" xfId="20183"/>
    <cellStyle name="Percent 43 6" xfId="20184"/>
    <cellStyle name="Percent 43 7" xfId="20185"/>
    <cellStyle name="Percent 43 8" xfId="20186"/>
    <cellStyle name="Percent 43 9" xfId="20187"/>
    <cellStyle name="Percent 44" xfId="20188"/>
    <cellStyle name="Percent 44 10" xfId="20189"/>
    <cellStyle name="Percent 44 2" xfId="20190"/>
    <cellStyle name="Percent 44 3" xfId="20191"/>
    <cellStyle name="Percent 44 4" xfId="20192"/>
    <cellStyle name="Percent 44 5" xfId="20193"/>
    <cellStyle name="Percent 44 6" xfId="20194"/>
    <cellStyle name="Percent 44 7" xfId="20195"/>
    <cellStyle name="Percent 44 8" xfId="20196"/>
    <cellStyle name="Percent 44 9" xfId="20197"/>
    <cellStyle name="Percent 45" xfId="20198"/>
    <cellStyle name="Percent 45 10" xfId="20199"/>
    <cellStyle name="Percent 45 2" xfId="20200"/>
    <cellStyle name="Percent 45 3" xfId="20201"/>
    <cellStyle name="Percent 45 4" xfId="20202"/>
    <cellStyle name="Percent 45 5" xfId="20203"/>
    <cellStyle name="Percent 45 6" xfId="20204"/>
    <cellStyle name="Percent 45 7" xfId="20205"/>
    <cellStyle name="Percent 45 8" xfId="20206"/>
    <cellStyle name="Percent 45 9" xfId="20207"/>
    <cellStyle name="Percent 46" xfId="20208"/>
    <cellStyle name="Percent 46 10" xfId="20209"/>
    <cellStyle name="Percent 46 2" xfId="20210"/>
    <cellStyle name="Percent 46 3" xfId="20211"/>
    <cellStyle name="Percent 46 4" xfId="20212"/>
    <cellStyle name="Percent 46 5" xfId="20213"/>
    <cellStyle name="Percent 46 6" xfId="20214"/>
    <cellStyle name="Percent 46 7" xfId="20215"/>
    <cellStyle name="Percent 46 8" xfId="20216"/>
    <cellStyle name="Percent 46 9" xfId="20217"/>
    <cellStyle name="Percent 47" xfId="20218"/>
    <cellStyle name="Percent 47 10" xfId="20219"/>
    <cellStyle name="Percent 47 2" xfId="20220"/>
    <cellStyle name="Percent 47 3" xfId="20221"/>
    <cellStyle name="Percent 47 4" xfId="20222"/>
    <cellStyle name="Percent 47 5" xfId="20223"/>
    <cellStyle name="Percent 47 6" xfId="20224"/>
    <cellStyle name="Percent 47 7" xfId="20225"/>
    <cellStyle name="Percent 47 8" xfId="20226"/>
    <cellStyle name="Percent 47 9" xfId="20227"/>
    <cellStyle name="Percent 48" xfId="20228"/>
    <cellStyle name="Percent 48 10" xfId="20229"/>
    <cellStyle name="Percent 48 2" xfId="20230"/>
    <cellStyle name="Percent 48 3" xfId="20231"/>
    <cellStyle name="Percent 48 4" xfId="20232"/>
    <cellStyle name="Percent 48 5" xfId="20233"/>
    <cellStyle name="Percent 48 6" xfId="20234"/>
    <cellStyle name="Percent 48 7" xfId="20235"/>
    <cellStyle name="Percent 48 8" xfId="20236"/>
    <cellStyle name="Percent 48 9" xfId="20237"/>
    <cellStyle name="Percent 5" xfId="20238"/>
    <cellStyle name="Percent 5 2" xfId="20239"/>
    <cellStyle name="Percent 5 3" xfId="20240"/>
    <cellStyle name="Percent 5 4" xfId="20241"/>
    <cellStyle name="Percent 5 5" xfId="20242"/>
    <cellStyle name="Percent 51 2" xfId="20243"/>
    <cellStyle name="Percent 51 3" xfId="20244"/>
    <cellStyle name="Percent 51 4" xfId="20245"/>
    <cellStyle name="Percent 52 2" xfId="20246"/>
    <cellStyle name="Percent 52 3" xfId="20247"/>
    <cellStyle name="Percent 52 4" xfId="20248"/>
    <cellStyle name="Percent 52 5" xfId="20249"/>
    <cellStyle name="Percent 52 6" xfId="20250"/>
    <cellStyle name="Percent 52 7" xfId="20251"/>
    <cellStyle name="Percent 52 8" xfId="20252"/>
    <cellStyle name="Percent 55 2" xfId="20253"/>
    <cellStyle name="Percent 55 3" xfId="20254"/>
    <cellStyle name="Percent 57 2" xfId="20255"/>
    <cellStyle name="Percent 57 2 2" xfId="20256"/>
    <cellStyle name="Percent 57 2 3" xfId="20257"/>
    <cellStyle name="Percent 57 3" xfId="20258"/>
    <cellStyle name="Percent 57 4" xfId="20259"/>
    <cellStyle name="Percent 58 2" xfId="20260"/>
    <cellStyle name="Percent 58 3" xfId="20261"/>
    <cellStyle name="Percent 59 2" xfId="20262"/>
    <cellStyle name="Percent 59 3" xfId="20263"/>
    <cellStyle name="Percent 6" xfId="20264"/>
    <cellStyle name="Percent 6 2" xfId="20265"/>
    <cellStyle name="Percent 6 3" xfId="20266"/>
    <cellStyle name="Percent 6 4" xfId="20267"/>
    <cellStyle name="Percent 6 5" xfId="20268"/>
    <cellStyle name="Percent 60 2" xfId="20269"/>
    <cellStyle name="Percent 60 3" xfId="20270"/>
    <cellStyle name="Percent 61 2" xfId="20271"/>
    <cellStyle name="Percent 61 3" xfId="20272"/>
    <cellStyle name="Percent 62" xfId="20273"/>
    <cellStyle name="Percent 64" xfId="20274"/>
    <cellStyle name="Percent 68" xfId="20275"/>
    <cellStyle name="Percent 7" xfId="20276"/>
    <cellStyle name="Percent 7 10" xfId="20277"/>
    <cellStyle name="Percent 7 11" xfId="20278"/>
    <cellStyle name="Percent 7 12" xfId="20814"/>
    <cellStyle name="Percent 7 2" xfId="20279"/>
    <cellStyle name="Percent 7 2 10" xfId="20280"/>
    <cellStyle name="Percent 7 2 2" xfId="20281"/>
    <cellStyle name="Percent 7 2 3" xfId="20282"/>
    <cellStyle name="Percent 7 2 4" xfId="20283"/>
    <cellStyle name="Percent 7 2 5" xfId="20284"/>
    <cellStyle name="Percent 7 2 6" xfId="20285"/>
    <cellStyle name="Percent 7 2 7" xfId="20286"/>
    <cellStyle name="Percent 7 2 8" xfId="20287"/>
    <cellStyle name="Percent 7 2 9" xfId="20288"/>
    <cellStyle name="Percent 7 3" xfId="20289"/>
    <cellStyle name="Percent 7 3 10" xfId="20290"/>
    <cellStyle name="Percent 7 3 2" xfId="20291"/>
    <cellStyle name="Percent 7 3 3" xfId="20292"/>
    <cellStyle name="Percent 7 3 4" xfId="20293"/>
    <cellStyle name="Percent 7 3 5" xfId="20294"/>
    <cellStyle name="Percent 7 3 6" xfId="20295"/>
    <cellStyle name="Percent 7 3 7" xfId="20296"/>
    <cellStyle name="Percent 7 3 8" xfId="20297"/>
    <cellStyle name="Percent 7 3 9" xfId="20298"/>
    <cellStyle name="Percent 7 4" xfId="20299"/>
    <cellStyle name="Percent 7 4 10" xfId="20300"/>
    <cellStyle name="Percent 7 4 2" xfId="20301"/>
    <cellStyle name="Percent 7 4 3" xfId="20302"/>
    <cellStyle name="Percent 7 4 4" xfId="20303"/>
    <cellStyle name="Percent 7 4 5" xfId="20304"/>
    <cellStyle name="Percent 7 4 6" xfId="20305"/>
    <cellStyle name="Percent 7 4 7" xfId="20306"/>
    <cellStyle name="Percent 7 4 8" xfId="20307"/>
    <cellStyle name="Percent 7 4 9" xfId="20308"/>
    <cellStyle name="Percent 7 5" xfId="20309"/>
    <cellStyle name="Percent 7 5 10" xfId="20310"/>
    <cellStyle name="Percent 7 5 2" xfId="20311"/>
    <cellStyle name="Percent 7 5 3" xfId="20312"/>
    <cellStyle name="Percent 7 5 4" xfId="20313"/>
    <cellStyle name="Percent 7 5 5" xfId="20314"/>
    <cellStyle name="Percent 7 5 6" xfId="20315"/>
    <cellStyle name="Percent 7 5 7" xfId="20316"/>
    <cellStyle name="Percent 7 5 8" xfId="20317"/>
    <cellStyle name="Percent 7 5 9" xfId="20318"/>
    <cellStyle name="Percent 7 6" xfId="20319"/>
    <cellStyle name="Percent 7 6 10" xfId="20320"/>
    <cellStyle name="Percent 7 6 2" xfId="20321"/>
    <cellStyle name="Percent 7 6 3" xfId="20322"/>
    <cellStyle name="Percent 7 6 4" xfId="20323"/>
    <cellStyle name="Percent 7 6 5" xfId="20324"/>
    <cellStyle name="Percent 7 6 6" xfId="20325"/>
    <cellStyle name="Percent 7 6 7" xfId="20326"/>
    <cellStyle name="Percent 7 6 8" xfId="20327"/>
    <cellStyle name="Percent 7 6 9" xfId="20328"/>
    <cellStyle name="Percent 7 7" xfId="20329"/>
    <cellStyle name="Percent 7 7 10" xfId="20330"/>
    <cellStyle name="Percent 7 7 2" xfId="20331"/>
    <cellStyle name="Percent 7 7 3" xfId="20332"/>
    <cellStyle name="Percent 7 7 4" xfId="20333"/>
    <cellStyle name="Percent 7 7 5" xfId="20334"/>
    <cellStyle name="Percent 7 7 6" xfId="20335"/>
    <cellStyle name="Percent 7 7 7" xfId="20336"/>
    <cellStyle name="Percent 7 7 8" xfId="20337"/>
    <cellStyle name="Percent 7 7 9" xfId="20338"/>
    <cellStyle name="Percent 7 8" xfId="20339"/>
    <cellStyle name="Percent 7 9" xfId="20340"/>
    <cellStyle name="Percent 8" xfId="17"/>
    <cellStyle name="Percent 8 10" xfId="20341"/>
    <cellStyle name="Percent 8 11" xfId="20342"/>
    <cellStyle name="Percent 8 2" xfId="20343"/>
    <cellStyle name="Percent 8 2 10" xfId="20344"/>
    <cellStyle name="Percent 8 2 2" xfId="20345"/>
    <cellStyle name="Percent 8 2 3" xfId="20346"/>
    <cellStyle name="Percent 8 2 4" xfId="20347"/>
    <cellStyle name="Percent 8 2 5" xfId="20348"/>
    <cellStyle name="Percent 8 2 6" xfId="20349"/>
    <cellStyle name="Percent 8 2 7" xfId="20350"/>
    <cellStyle name="Percent 8 2 8" xfId="20351"/>
    <cellStyle name="Percent 8 2 9" xfId="20352"/>
    <cellStyle name="Percent 8 3" xfId="20353"/>
    <cellStyle name="Percent 8 3 10" xfId="20354"/>
    <cellStyle name="Percent 8 3 2" xfId="20355"/>
    <cellStyle name="Percent 8 3 3" xfId="20356"/>
    <cellStyle name="Percent 8 3 4" xfId="20357"/>
    <cellStyle name="Percent 8 3 5" xfId="20358"/>
    <cellStyle name="Percent 8 3 6" xfId="20359"/>
    <cellStyle name="Percent 8 3 7" xfId="20360"/>
    <cellStyle name="Percent 8 3 8" xfId="20361"/>
    <cellStyle name="Percent 8 3 9" xfId="20362"/>
    <cellStyle name="Percent 8 4" xfId="20363"/>
    <cellStyle name="Percent 8 4 10" xfId="20364"/>
    <cellStyle name="Percent 8 4 2" xfId="20365"/>
    <cellStyle name="Percent 8 4 3" xfId="20366"/>
    <cellStyle name="Percent 8 4 4" xfId="20367"/>
    <cellStyle name="Percent 8 4 5" xfId="20368"/>
    <cellStyle name="Percent 8 4 6" xfId="20369"/>
    <cellStyle name="Percent 8 4 7" xfId="20370"/>
    <cellStyle name="Percent 8 4 8" xfId="20371"/>
    <cellStyle name="Percent 8 4 9" xfId="20372"/>
    <cellStyle name="Percent 8 5" xfId="20373"/>
    <cellStyle name="Percent 8 5 10" xfId="20374"/>
    <cellStyle name="Percent 8 5 2" xfId="20375"/>
    <cellStyle name="Percent 8 5 3" xfId="20376"/>
    <cellStyle name="Percent 8 5 4" xfId="20377"/>
    <cellStyle name="Percent 8 5 5" xfId="20378"/>
    <cellStyle name="Percent 8 5 6" xfId="20379"/>
    <cellStyle name="Percent 8 5 7" xfId="20380"/>
    <cellStyle name="Percent 8 5 8" xfId="20381"/>
    <cellStyle name="Percent 8 5 9" xfId="20382"/>
    <cellStyle name="Percent 8 6" xfId="20383"/>
    <cellStyle name="Percent 8 6 10" xfId="20384"/>
    <cellStyle name="Percent 8 6 2" xfId="20385"/>
    <cellStyle name="Percent 8 6 3" xfId="20386"/>
    <cellStyle name="Percent 8 6 4" xfId="20387"/>
    <cellStyle name="Percent 8 6 5" xfId="20388"/>
    <cellStyle name="Percent 8 6 6" xfId="20389"/>
    <cellStyle name="Percent 8 6 7" xfId="20390"/>
    <cellStyle name="Percent 8 6 8" xfId="20391"/>
    <cellStyle name="Percent 8 6 9" xfId="20392"/>
    <cellStyle name="Percent 8 7" xfId="20393"/>
    <cellStyle name="Percent 8 7 10" xfId="20394"/>
    <cellStyle name="Percent 8 7 2" xfId="20395"/>
    <cellStyle name="Percent 8 7 3" xfId="20396"/>
    <cellStyle name="Percent 8 7 4" xfId="20397"/>
    <cellStyle name="Percent 8 7 5" xfId="20398"/>
    <cellStyle name="Percent 8 7 6" xfId="20399"/>
    <cellStyle name="Percent 8 7 7" xfId="20400"/>
    <cellStyle name="Percent 8 7 8" xfId="20401"/>
    <cellStyle name="Percent 8 7 9" xfId="20402"/>
    <cellStyle name="Percent 8 8" xfId="20403"/>
    <cellStyle name="Percent 8 9" xfId="20404"/>
    <cellStyle name="Percent 9" xfId="20815"/>
    <cellStyle name="Percent 9 2" xfId="20405"/>
    <cellStyle name="Percent 9 3" xfId="20406"/>
    <cellStyle name="Percent 9 4" xfId="20407"/>
    <cellStyle name="Percent 9 5" xfId="20408"/>
    <cellStyle name="Title 10 2" xfId="20409"/>
    <cellStyle name="Title 10 3" xfId="20410"/>
    <cellStyle name="Title 11 2" xfId="20411"/>
    <cellStyle name="Title 11 3" xfId="20412"/>
    <cellStyle name="Title 12 2" xfId="20413"/>
    <cellStyle name="Title 12 3" xfId="20414"/>
    <cellStyle name="Title 13 2" xfId="20415"/>
    <cellStyle name="Title 13 3" xfId="20416"/>
    <cellStyle name="Title 14 2" xfId="20417"/>
    <cellStyle name="Title 14 3" xfId="20418"/>
    <cellStyle name="Title 15" xfId="20419"/>
    <cellStyle name="Title 15 2" xfId="20420"/>
    <cellStyle name="Title 15 3" xfId="20421"/>
    <cellStyle name="Title 15 4" xfId="20422"/>
    <cellStyle name="Title 15 5" xfId="20423"/>
    <cellStyle name="Title 15 6" xfId="20424"/>
    <cellStyle name="Title 15 7" xfId="20425"/>
    <cellStyle name="Title 16" xfId="20426"/>
    <cellStyle name="Title 17" xfId="20427"/>
    <cellStyle name="Title 18" xfId="20428"/>
    <cellStyle name="Title 19" xfId="20429"/>
    <cellStyle name="Title 2" xfId="20816"/>
    <cellStyle name="Title 2 10" xfId="20430"/>
    <cellStyle name="Title 2 2" xfId="20431"/>
    <cellStyle name="Title 2 3" xfId="20432"/>
    <cellStyle name="Title 2 4" xfId="20433"/>
    <cellStyle name="Title 2 5" xfId="20434"/>
    <cellStyle name="Title 2 6" xfId="20435"/>
    <cellStyle name="Title 2 7" xfId="20436"/>
    <cellStyle name="Title 2 8" xfId="20437"/>
    <cellStyle name="Title 2 9" xfId="20438"/>
    <cellStyle name="Title 20" xfId="20439"/>
    <cellStyle name="Title 21" xfId="20440"/>
    <cellStyle name="Title 22" xfId="20441"/>
    <cellStyle name="Title 3 2" xfId="20442"/>
    <cellStyle name="Title 3 3" xfId="20443"/>
    <cellStyle name="Title 4 2" xfId="20444"/>
    <cellStyle name="Title 4 3" xfId="20445"/>
    <cellStyle name="Title 5 2" xfId="20446"/>
    <cellStyle name="Title 5 3" xfId="20447"/>
    <cellStyle name="Title 6 2" xfId="20448"/>
    <cellStyle name="Title 6 3" xfId="20449"/>
    <cellStyle name="Title 7 2" xfId="20450"/>
    <cellStyle name="Title 7 3" xfId="20451"/>
    <cellStyle name="Title 8 2" xfId="20452"/>
    <cellStyle name="Title 8 3" xfId="20453"/>
    <cellStyle name="Title 9 2" xfId="20454"/>
    <cellStyle name="Title 9 3" xfId="20455"/>
    <cellStyle name="Total 10 2" xfId="20456"/>
    <cellStyle name="Total 10 3" xfId="20457"/>
    <cellStyle name="Total 11 2" xfId="20458"/>
    <cellStyle name="Total 11 3" xfId="20459"/>
    <cellStyle name="Total 12 2" xfId="20460"/>
    <cellStyle name="Total 12 3" xfId="20461"/>
    <cellStyle name="Total 13 2" xfId="20462"/>
    <cellStyle name="Total 13 3" xfId="20463"/>
    <cellStyle name="Total 14 2" xfId="20464"/>
    <cellStyle name="Total 14 3" xfId="20465"/>
    <cellStyle name="Total 15" xfId="20466"/>
    <cellStyle name="Total 15 2" xfId="20467"/>
    <cellStyle name="Total 15 3" xfId="20468"/>
    <cellStyle name="Total 15 4" xfId="20469"/>
    <cellStyle name="Total 15 5" xfId="20470"/>
    <cellStyle name="Total 15 6" xfId="20471"/>
    <cellStyle name="Total 15 7" xfId="20472"/>
    <cellStyle name="Total 16" xfId="20473"/>
    <cellStyle name="Total 17" xfId="20474"/>
    <cellStyle name="Total 18" xfId="20475"/>
    <cellStyle name="Total 19" xfId="20476"/>
    <cellStyle name="Total 2" xfId="20817"/>
    <cellStyle name="Total 2 2" xfId="20477"/>
    <cellStyle name="Total 2 3" xfId="20478"/>
    <cellStyle name="Total 20" xfId="20479"/>
    <cellStyle name="Total 21" xfId="20480"/>
    <cellStyle name="Total 22" xfId="20481"/>
    <cellStyle name="Total 3" xfId="20818"/>
    <cellStyle name="Total 3 2" xfId="20482"/>
    <cellStyle name="Total 3 3" xfId="20483"/>
    <cellStyle name="Total 4 2" xfId="20484"/>
    <cellStyle name="Total 4 3" xfId="20485"/>
    <cellStyle name="Total 5 2" xfId="20486"/>
    <cellStyle name="Total 5 3" xfId="20487"/>
    <cellStyle name="Total 6 2" xfId="20488"/>
    <cellStyle name="Total 6 3" xfId="20489"/>
    <cellStyle name="Total 7 2" xfId="20490"/>
    <cellStyle name="Total 7 3" xfId="20491"/>
    <cellStyle name="Total 8 2" xfId="20492"/>
    <cellStyle name="Total 8 3" xfId="20493"/>
    <cellStyle name="Total 9 2" xfId="20494"/>
    <cellStyle name="Total 9 3" xfId="20495"/>
    <cellStyle name="Warning Text 10 2" xfId="20496"/>
    <cellStyle name="Warning Text 10 3" xfId="20497"/>
    <cellStyle name="Warning Text 11 2" xfId="20498"/>
    <cellStyle name="Warning Text 11 3" xfId="20499"/>
    <cellStyle name="Warning Text 12 2" xfId="20500"/>
    <cellStyle name="Warning Text 12 3" xfId="20501"/>
    <cellStyle name="Warning Text 13 2" xfId="20502"/>
    <cellStyle name="Warning Text 13 3" xfId="20503"/>
    <cellStyle name="Warning Text 14 2" xfId="20504"/>
    <cellStyle name="Warning Text 14 3" xfId="20505"/>
    <cellStyle name="Warning Text 15" xfId="20506"/>
    <cellStyle name="Warning Text 15 2" xfId="20507"/>
    <cellStyle name="Warning Text 15 3" xfId="20508"/>
    <cellStyle name="Warning Text 15 4" xfId="20509"/>
    <cellStyle name="Warning Text 15 5" xfId="20510"/>
    <cellStyle name="Warning Text 15 6" xfId="20511"/>
    <cellStyle name="Warning Text 15 7" xfId="20512"/>
    <cellStyle name="Warning Text 16" xfId="20513"/>
    <cellStyle name="Warning Text 17" xfId="20514"/>
    <cellStyle name="Warning Text 18" xfId="20515"/>
    <cellStyle name="Warning Text 19" xfId="20516"/>
    <cellStyle name="Warning Text 2" xfId="20819"/>
    <cellStyle name="Warning Text 2 2" xfId="20517"/>
    <cellStyle name="Warning Text 2 3" xfId="20518"/>
    <cellStyle name="Warning Text 20" xfId="20519"/>
    <cellStyle name="Warning Text 21" xfId="20520"/>
    <cellStyle name="Warning Text 22" xfId="20521"/>
    <cellStyle name="Warning Text 3" xfId="20820"/>
    <cellStyle name="Warning Text 3 2" xfId="20522"/>
    <cellStyle name="Warning Text 3 3" xfId="20523"/>
    <cellStyle name="Warning Text 4 2" xfId="20524"/>
    <cellStyle name="Warning Text 4 3" xfId="20525"/>
    <cellStyle name="Warning Text 5 2" xfId="20526"/>
    <cellStyle name="Warning Text 5 3" xfId="20527"/>
    <cellStyle name="Warning Text 6 2" xfId="20528"/>
    <cellStyle name="Warning Text 6 3" xfId="20529"/>
    <cellStyle name="Warning Text 7 2" xfId="20530"/>
    <cellStyle name="Warning Text 7 3" xfId="20531"/>
    <cellStyle name="Warning Text 8 2" xfId="20532"/>
    <cellStyle name="Warning Text 8 3" xfId="20533"/>
    <cellStyle name="Warning Text 9 2" xfId="20534"/>
    <cellStyle name="Warning Text 9 3" xfId="2053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TD By Rate Class</a:t>
            </a:r>
          </a:p>
        </c:rich>
      </c:tx>
      <c:layout>
        <c:manualLayout>
          <c:xMode val="edge"/>
          <c:yMode val="edge"/>
          <c:x val="0.36062482566248255"/>
          <c:y val="3.1963470319634701E-2"/>
        </c:manualLayout>
      </c:layout>
      <c:overlay val="1"/>
    </c:title>
    <c:autoTitleDeleted val="0"/>
    <c:plotArea>
      <c:layout>
        <c:manualLayout>
          <c:layoutTarget val="inner"/>
          <c:xMode val="edge"/>
          <c:yMode val="edge"/>
          <c:x val="7.6341375407170148E-2"/>
          <c:y val="2.5348218458993994E-2"/>
          <c:w val="0.91571728675158548"/>
          <c:h val="0.72363193470679177"/>
        </c:manualLayout>
      </c:layout>
      <c:barChart>
        <c:barDir val="col"/>
        <c:grouping val="stacked"/>
        <c:varyColors val="0"/>
        <c:ser>
          <c:idx val="4"/>
          <c:order val="0"/>
          <c:tx>
            <c:strRef>
              <c:f>'TD CALC Summary (Cumulative) '!$B$68</c:f>
              <c:strCache>
                <c:ptCount val="1"/>
                <c:pt idx="0">
                  <c:v>11M - LPS</c:v>
                </c:pt>
              </c:strCache>
            </c:strRef>
          </c:tx>
          <c:spPr>
            <a:solidFill>
              <a:schemeClr val="tx2">
                <a:lumMod val="75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'!$C$68:$AN$68</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69A-47E7-B34F-63FE8F3F1B0A}"/>
            </c:ext>
          </c:extLst>
        </c:ser>
        <c:ser>
          <c:idx val="3"/>
          <c:order val="1"/>
          <c:tx>
            <c:strRef>
              <c:f>'TD CALC Summary (Cumulative) '!$B$67</c:f>
              <c:strCache>
                <c:ptCount val="1"/>
                <c:pt idx="0">
                  <c:v>4M - SPS</c:v>
                </c:pt>
              </c:strCache>
            </c:strRef>
          </c:tx>
          <c:spPr>
            <a:solidFill>
              <a:schemeClr val="accent5">
                <a:lumMod val="75000"/>
              </a:schemeClr>
            </a:solidFill>
            <a:ln>
              <a:solidFill>
                <a:schemeClr val="accent5">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'!$C$67:$AN$67</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469A-47E7-B34F-63FE8F3F1B0A}"/>
            </c:ext>
          </c:extLst>
        </c:ser>
        <c:ser>
          <c:idx val="2"/>
          <c:order val="2"/>
          <c:tx>
            <c:strRef>
              <c:f>'TD CALC Summary (Cumulative) '!$B$66</c:f>
              <c:strCache>
                <c:ptCount val="1"/>
                <c:pt idx="0">
                  <c:v>3M- LGS</c:v>
                </c:pt>
              </c:strCache>
            </c:strRef>
          </c:tx>
          <c:spPr>
            <a:solidFill>
              <a:schemeClr val="accent5">
                <a:lumMod val="60000"/>
                <a:lumOff val="40000"/>
              </a:schemeClr>
            </a:solidFill>
            <a:ln>
              <a:solidFill>
                <a:srgbClr val="0070C0"/>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'!$C$66:$AN$66</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469A-47E7-B34F-63FE8F3F1B0A}"/>
            </c:ext>
          </c:extLst>
        </c:ser>
        <c:ser>
          <c:idx val="1"/>
          <c:order val="3"/>
          <c:tx>
            <c:strRef>
              <c:f>'TD CALC Summary (Cumulative) '!$B$65</c:f>
              <c:strCache>
                <c:ptCount val="1"/>
                <c:pt idx="0">
                  <c:v>2M - SGS</c:v>
                </c:pt>
              </c:strCache>
            </c:strRef>
          </c:tx>
          <c:spPr>
            <a:solidFill>
              <a:schemeClr val="tx2">
                <a:lumMod val="20000"/>
                <a:lumOff val="80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'!$C$65:$AN$65</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469A-47E7-B34F-63FE8F3F1B0A}"/>
            </c:ext>
          </c:extLst>
        </c:ser>
        <c:ser>
          <c:idx val="0"/>
          <c:order val="4"/>
          <c:tx>
            <c:strRef>
              <c:f>'TD CALC Summary (Cumulative) '!$B$64</c:f>
              <c:strCache>
                <c:ptCount val="1"/>
                <c:pt idx="0">
                  <c:v>1M - RES</c:v>
                </c:pt>
              </c:strCache>
            </c:strRef>
          </c:tx>
          <c:spPr>
            <a:solidFill>
              <a:schemeClr val="accent2"/>
            </a:solidFill>
            <a:ln>
              <a:solidFill>
                <a:schemeClr val="accent2">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Summary (Cumulative) '!$C$64:$AN$64</c:f>
              <c:numCache>
                <c:formatCode>_("$"* #,##0.00_);_("$"* \(#,##0.00\);_("$"* "-"??_);_(@_)</c:formatCode>
                <c:ptCount val="38"/>
                <c:pt idx="0">
                  <c:v>0</c:v>
                </c:pt>
                <c:pt idx="1">
                  <c:v>0</c:v>
                </c:pt>
                <c:pt idx="2">
                  <c:v>0</c:v>
                </c:pt>
                <c:pt idx="3">
                  <c:v>0</c:v>
                </c:pt>
                <c:pt idx="4">
                  <c:v>0</c:v>
                </c:pt>
                <c:pt idx="5">
                  <c:v>0</c:v>
                </c:pt>
                <c:pt idx="6">
                  <c:v>0</c:v>
                </c:pt>
                <c:pt idx="7">
                  <c:v>198535.76</c:v>
                </c:pt>
                <c:pt idx="8">
                  <c:v>397535.04000000004</c:v>
                </c:pt>
                <c:pt idx="9">
                  <c:v>448270.91000000003</c:v>
                </c:pt>
                <c:pt idx="10">
                  <c:v>532137.49</c:v>
                </c:pt>
                <c:pt idx="11">
                  <c:v>670152.73</c:v>
                </c:pt>
                <c:pt idx="12">
                  <c:v>808830.22</c:v>
                </c:pt>
                <c:pt idx="13">
                  <c:v>926685.14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469A-47E7-B34F-63FE8F3F1B0A}"/>
            </c:ext>
          </c:extLst>
        </c:ser>
        <c:dLbls>
          <c:showLegendKey val="0"/>
          <c:showVal val="0"/>
          <c:showCatName val="0"/>
          <c:showSerName val="0"/>
          <c:showPercent val="0"/>
          <c:showBubbleSize val="0"/>
        </c:dLbls>
        <c:gapWidth val="20"/>
        <c:overlap val="100"/>
        <c:axId val="100117888"/>
        <c:axId val="107184128"/>
      </c:barChart>
      <c:dateAx>
        <c:axId val="100117888"/>
        <c:scaling>
          <c:orientation val="minMax"/>
        </c:scaling>
        <c:delete val="0"/>
        <c:axPos val="b"/>
        <c:numFmt formatCode="[$-409]mmm\-yy;@" sourceLinked="1"/>
        <c:majorTickMark val="out"/>
        <c:minorTickMark val="none"/>
        <c:tickLblPos val="nextTo"/>
        <c:txPr>
          <a:bodyPr rot="-5400000" vert="horz"/>
          <a:lstStyle/>
          <a:p>
            <a:pPr>
              <a:defRPr/>
            </a:pPr>
            <a:endParaRPr lang="en-US"/>
          </a:p>
        </c:txPr>
        <c:crossAx val="107184128"/>
        <c:crosses val="autoZero"/>
        <c:auto val="1"/>
        <c:lblOffset val="100"/>
        <c:baseTimeUnit val="months"/>
      </c:dateAx>
      <c:valAx>
        <c:axId val="107184128"/>
        <c:scaling>
          <c:orientation val="minMax"/>
        </c:scaling>
        <c:delete val="0"/>
        <c:axPos val="l"/>
        <c:majorGridlines/>
        <c:numFmt formatCode="_(&quot;$&quot;* #,##0.00_);_(&quot;$&quot;* \(#,##0.00\);_(&quot;$&quot;* &quot;-&quot;??_);_(@_)" sourceLinked="1"/>
        <c:majorTickMark val="out"/>
        <c:minorTickMark val="none"/>
        <c:tickLblPos val="nextTo"/>
        <c:crossAx val="100117888"/>
        <c:crosses val="autoZero"/>
        <c:crossBetween val="between"/>
      </c:valAx>
    </c:plotArea>
    <c:legend>
      <c:legendPos val="r"/>
      <c:layout>
        <c:manualLayout>
          <c:xMode val="edge"/>
          <c:yMode val="edge"/>
          <c:x val="5.9488814944157087E-2"/>
          <c:y val="0.85559648365872076"/>
          <c:w val="0.89743405923631936"/>
          <c:h val="0.14440351634127926"/>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a:t>
            </a:r>
            <a:r>
              <a:rPr lang="en-US" baseline="0"/>
              <a:t>TD  (Business &amp; Residential totals)</a:t>
            </a:r>
            <a:endParaRPr lang="en-US"/>
          </a:p>
        </c:rich>
      </c:tx>
      <c:layout>
        <c:manualLayout>
          <c:xMode val="edge"/>
          <c:yMode val="edge"/>
          <c:x val="0.19405849717887064"/>
          <c:y val="1.7467248908296942E-2"/>
        </c:manualLayout>
      </c:layout>
      <c:overlay val="1"/>
    </c:title>
    <c:autoTitleDeleted val="0"/>
    <c:plotArea>
      <c:layout>
        <c:manualLayout>
          <c:layoutTarget val="inner"/>
          <c:xMode val="edge"/>
          <c:yMode val="edge"/>
          <c:x val="0.19813664647059309"/>
          <c:y val="0.14347619624470015"/>
          <c:w val="0.79070367372302763"/>
          <c:h val="0.70828227257619003"/>
        </c:manualLayout>
      </c:layout>
      <c:lineChart>
        <c:grouping val="standard"/>
        <c:varyColors val="0"/>
        <c:ser>
          <c:idx val="0"/>
          <c:order val="0"/>
          <c:tx>
            <c:strRef>
              <c:f>'TD Variance from EEIC ($)'!$C$1:$O$1</c:f>
              <c:strCache>
                <c:ptCount val="13"/>
                <c:pt idx="0">
                  <c:v>ALL PROGRAM TD FROM EEIC</c:v>
                </c:pt>
              </c:strCache>
            </c:strRef>
          </c:tx>
          <c:spPr>
            <a:ln>
              <a:solidFill>
                <a:schemeClr val="tx1">
                  <a:lumMod val="50000"/>
                  <a:lumOff val="50000"/>
                </a:schemeClr>
              </a:solidFill>
              <a:prstDash val="sysDash"/>
            </a:ln>
          </c:spPr>
          <c:marker>
            <c:symbol val="square"/>
            <c:size val="5"/>
            <c:spPr>
              <a:solidFill>
                <a:schemeClr val="tx1">
                  <a:lumMod val="50000"/>
                  <a:lumOff val="50000"/>
                </a:schemeClr>
              </a:solidFill>
              <a:ln>
                <a:noFill/>
              </a:ln>
            </c:spPr>
          </c:marker>
          <c:cat>
            <c:numRef>
              <c:f>'TD Variance from EEIC ($)'!$C$43:$O$43</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($)'!$C$58:$O$58</c:f>
              <c:numCache>
                <c:formatCode>_("$"* #,##0_);_("$"* \(#,##0\);_("$"* "-"??_);_(@_)</c:formatCode>
                <c:ptCount val="13"/>
                <c:pt idx="0">
                  <c:v>0</c:v>
                </c:pt>
                <c:pt idx="1">
                  <c:v>0</c:v>
                </c:pt>
                <c:pt idx="2">
                  <c:v>1208.2803199264836</c:v>
                </c:pt>
                <c:pt idx="3">
                  <c:v>5605.2231844821927</c:v>
                </c:pt>
                <c:pt idx="4">
                  <c:v>24148.075630369553</c:v>
                </c:pt>
                <c:pt idx="5">
                  <c:v>172561.95146495616</c:v>
                </c:pt>
                <c:pt idx="6">
                  <c:v>482067.35430770856</c:v>
                </c:pt>
                <c:pt idx="7">
                  <c:v>914111.86458047223</c:v>
                </c:pt>
                <c:pt idx="8">
                  <c:v>1275109.4276816009</c:v>
                </c:pt>
                <c:pt idx="9">
                  <c:v>1439792.9124106604</c:v>
                </c:pt>
                <c:pt idx="10">
                  <c:v>1654527.7785643872</c:v>
                </c:pt>
                <c:pt idx="11">
                  <c:v>1962178.8851319146</c:v>
                </c:pt>
                <c:pt idx="12">
                  <c:v>2335132.0034715221</c:v>
                </c:pt>
              </c:numCache>
            </c:numRef>
          </c:val>
          <c:smooth val="0"/>
          <c:extLst>
            <c:ext xmlns:c16="http://schemas.microsoft.com/office/drawing/2014/chart" uri="{C3380CC4-5D6E-409C-BE32-E72D297353CC}">
              <c16:uniqueId val="{00000000-8147-4625-9ECC-C5698208BF1F}"/>
            </c:ext>
          </c:extLst>
        </c:ser>
        <c:ser>
          <c:idx val="1"/>
          <c:order val="1"/>
          <c:tx>
            <c:strRef>
              <c:f>'TD Variance from EEIC ($)'!$C$88:$O$88</c:f>
              <c:strCache>
                <c:ptCount val="13"/>
                <c:pt idx="0">
                  <c:v>ALL PROGRAM TD Actual Cumulative</c:v>
                </c:pt>
              </c:strCache>
            </c:strRef>
          </c:tx>
          <c:spPr>
            <a:ln>
              <a:solidFill>
                <a:schemeClr val="tx1"/>
              </a:solidFill>
              <a:prstDash val="solid"/>
            </a:ln>
          </c:spPr>
          <c:marker>
            <c:spPr>
              <a:solidFill>
                <a:schemeClr val="tx1"/>
              </a:solidFill>
              <a:ln>
                <a:noFill/>
              </a:ln>
            </c:spPr>
          </c:marker>
          <c:val>
            <c:numRef>
              <c:f>'TD Variance from EEIC ($)'!$C$116:$O$116</c:f>
              <c:numCache>
                <c:formatCode>_("$"* #,##0_);_("$"* \(#,##0\);_("$"* "-"??_);_(@_)</c:formatCode>
                <c:ptCount val="13"/>
                <c:pt idx="0">
                  <c:v>0</c:v>
                </c:pt>
                <c:pt idx="1">
                  <c:v>0</c:v>
                </c:pt>
                <c:pt idx="2">
                  <c:v>0</c:v>
                </c:pt>
                <c:pt idx="3">
                  <c:v>#N/A</c:v>
                </c:pt>
                <c:pt idx="4">
                  <c:v>#N/A</c:v>
                </c:pt>
                <c:pt idx="5">
                  <c:v>#N/A</c:v>
                </c:pt>
                <c:pt idx="6">
                  <c:v>#N/A</c:v>
                </c:pt>
                <c:pt idx="7">
                  <c:v>#N/A</c:v>
                </c:pt>
                <c:pt idx="8">
                  <c:v>#N/A</c:v>
                </c:pt>
                <c:pt idx="9">
                  <c:v>#N/A</c:v>
                </c:pt>
                <c:pt idx="10">
                  <c:v>#N/A</c:v>
                </c:pt>
                <c:pt idx="11">
                  <c:v>#N/A</c:v>
                </c:pt>
                <c:pt idx="12">
                  <c:v>#N/A</c:v>
                </c:pt>
              </c:numCache>
            </c:numRef>
          </c:val>
          <c:smooth val="0"/>
          <c:extLst>
            <c:ext xmlns:c16="http://schemas.microsoft.com/office/drawing/2014/chart" uri="{C3380CC4-5D6E-409C-BE32-E72D297353CC}">
              <c16:uniqueId val="{00000001-8147-4625-9ECC-C5698208BF1F}"/>
            </c:ext>
          </c:extLst>
        </c:ser>
        <c:ser>
          <c:idx val="2"/>
          <c:order val="2"/>
          <c:tx>
            <c:strRef>
              <c:f>'TD Variance from EEIC ($)'!$B$57</c:f>
              <c:strCache>
                <c:ptCount val="1"/>
                <c:pt idx="0">
                  <c:v>Bus Total EEIC</c:v>
                </c:pt>
              </c:strCache>
            </c:strRef>
          </c:tx>
          <c:spPr>
            <a:ln>
              <a:solidFill>
                <a:schemeClr val="tx2">
                  <a:lumMod val="60000"/>
                  <a:lumOff val="40000"/>
                </a:schemeClr>
              </a:solidFill>
              <a:prstDash val="sysDash"/>
            </a:ln>
          </c:spPr>
          <c:marker>
            <c:symbol val="none"/>
          </c:marker>
          <c:val>
            <c:numRef>
              <c:f>'TD Variance from EEIC ($)'!$C$57:$O$57</c:f>
              <c:numCache>
                <c:formatCode>_("$"* #,##0_);_("$"* \(#,##0\);_("$"* "-"??_);_(@_)</c:formatCode>
                <c:ptCount val="13"/>
                <c:pt idx="0">
                  <c:v>0</c:v>
                </c:pt>
                <c:pt idx="1">
                  <c:v>0</c:v>
                </c:pt>
                <c:pt idx="2">
                  <c:v>0</c:v>
                </c:pt>
                <c:pt idx="3">
                  <c:v>395.73888300946555</c:v>
                </c:pt>
                <c:pt idx="4">
                  <c:v>2441.9808597184374</c:v>
                </c:pt>
                <c:pt idx="5">
                  <c:v>10986.347221297769</c:v>
                </c:pt>
                <c:pt idx="6">
                  <c:v>40115.873206884484</c:v>
                </c:pt>
                <c:pt idx="7">
                  <c:v>93716.490433434752</c:v>
                </c:pt>
                <c:pt idx="8">
                  <c:v>176088.2582974383</c:v>
                </c:pt>
                <c:pt idx="9">
                  <c:v>246383.06726257526</c:v>
                </c:pt>
                <c:pt idx="10">
                  <c:v>332496.41498057824</c:v>
                </c:pt>
                <c:pt idx="11">
                  <c:v>456991.53682256193</c:v>
                </c:pt>
                <c:pt idx="12">
                  <c:v>625577.98411753809</c:v>
                </c:pt>
              </c:numCache>
            </c:numRef>
          </c:val>
          <c:smooth val="0"/>
          <c:extLst>
            <c:ext xmlns:c16="http://schemas.microsoft.com/office/drawing/2014/chart" uri="{C3380CC4-5D6E-409C-BE32-E72D297353CC}">
              <c16:uniqueId val="{00000002-8147-4625-9ECC-C5698208BF1F}"/>
            </c:ext>
          </c:extLst>
        </c:ser>
        <c:ser>
          <c:idx val="3"/>
          <c:order val="3"/>
          <c:tx>
            <c:strRef>
              <c:f>'TD Variance from EEIC ($)'!$B$115</c:f>
              <c:strCache>
                <c:ptCount val="1"/>
                <c:pt idx="0">
                  <c:v>Bus Total Actual</c:v>
                </c:pt>
              </c:strCache>
            </c:strRef>
          </c:tx>
          <c:spPr>
            <a:ln>
              <a:solidFill>
                <a:srgbClr val="0070C0"/>
              </a:solidFill>
            </a:ln>
          </c:spPr>
          <c:marker>
            <c:symbol val="none"/>
          </c:marker>
          <c:val>
            <c:numRef>
              <c:f>'TD Variance from EEIC ($)'!$C$115:$O$115</c:f>
              <c:numCache>
                <c:formatCode>_("$"* #,##0_);_("$"* \(#,##0\);_("$"* "-"??_);_(@_)</c:formatCode>
                <c:ptCount val="13"/>
                <c:pt idx="0">
                  <c:v>0</c:v>
                </c:pt>
                <c:pt idx="1">
                  <c:v>0</c:v>
                </c:pt>
                <c:pt idx="2">
                  <c:v>0</c:v>
                </c:pt>
                <c:pt idx="3">
                  <c:v>0</c:v>
                </c:pt>
                <c:pt idx="4">
                  <c:v>0</c:v>
                </c:pt>
                <c:pt idx="5">
                  <c:v>#N/A</c:v>
                </c:pt>
                <c:pt idx="6">
                  <c:v>#N/A</c:v>
                </c:pt>
                <c:pt idx="7">
                  <c:v>#N/A</c:v>
                </c:pt>
                <c:pt idx="8">
                  <c:v>#N/A</c:v>
                </c:pt>
                <c:pt idx="9">
                  <c:v>#N/A</c:v>
                </c:pt>
                <c:pt idx="10">
                  <c:v>#N/A</c:v>
                </c:pt>
                <c:pt idx="11">
                  <c:v>#N/A</c:v>
                </c:pt>
                <c:pt idx="12">
                  <c:v>#N/A</c:v>
                </c:pt>
              </c:numCache>
            </c:numRef>
          </c:val>
          <c:smooth val="0"/>
          <c:extLst>
            <c:ext xmlns:c16="http://schemas.microsoft.com/office/drawing/2014/chart" uri="{C3380CC4-5D6E-409C-BE32-E72D297353CC}">
              <c16:uniqueId val="{00000003-8147-4625-9ECC-C5698208BF1F}"/>
            </c:ext>
          </c:extLst>
        </c:ser>
        <c:ser>
          <c:idx val="4"/>
          <c:order val="4"/>
          <c:tx>
            <c:strRef>
              <c:f>'TD Variance from EEIC ($)'!$B$42</c:f>
              <c:strCache>
                <c:ptCount val="1"/>
                <c:pt idx="0">
                  <c:v>RES Total EEIC</c:v>
                </c:pt>
              </c:strCache>
            </c:strRef>
          </c:tx>
          <c:spPr>
            <a:ln>
              <a:solidFill>
                <a:srgbClr val="C00000"/>
              </a:solidFill>
              <a:prstDash val="sysDash"/>
            </a:ln>
          </c:spPr>
          <c:marker>
            <c:symbol val="none"/>
          </c:marker>
          <c:val>
            <c:numRef>
              <c:f>'TD Variance from EEIC ($)'!$C$42:$O$42</c:f>
              <c:numCache>
                <c:formatCode>_("$"* #,##0_);_("$"* \(#,##0\);_("$"* "-"??_);_(@_)</c:formatCode>
                <c:ptCount val="13"/>
                <c:pt idx="0">
                  <c:v>0</c:v>
                </c:pt>
                <c:pt idx="1">
                  <c:v>0</c:v>
                </c:pt>
                <c:pt idx="2">
                  <c:v>1208.2803199264836</c:v>
                </c:pt>
                <c:pt idx="3">
                  <c:v>5209.4843014727267</c:v>
                </c:pt>
                <c:pt idx="4">
                  <c:v>21706.094770651114</c:v>
                </c:pt>
                <c:pt idx="5">
                  <c:v>161575.6042436584</c:v>
                </c:pt>
                <c:pt idx="6">
                  <c:v>441951.48110082408</c:v>
                </c:pt>
                <c:pt idx="7">
                  <c:v>820395.37414703751</c:v>
                </c:pt>
                <c:pt idx="8">
                  <c:v>1099021.1693841626</c:v>
                </c:pt>
                <c:pt idx="9">
                  <c:v>1193409.8451480852</c:v>
                </c:pt>
                <c:pt idx="10">
                  <c:v>1322031.363583809</c:v>
                </c:pt>
                <c:pt idx="11">
                  <c:v>1505187.3483093528</c:v>
                </c:pt>
                <c:pt idx="12">
                  <c:v>1709554.0193539842</c:v>
                </c:pt>
              </c:numCache>
            </c:numRef>
          </c:val>
          <c:smooth val="0"/>
          <c:extLst>
            <c:ext xmlns:c16="http://schemas.microsoft.com/office/drawing/2014/chart" uri="{C3380CC4-5D6E-409C-BE32-E72D297353CC}">
              <c16:uniqueId val="{00000004-8147-4625-9ECC-C5698208BF1F}"/>
            </c:ext>
          </c:extLst>
        </c:ser>
        <c:ser>
          <c:idx val="5"/>
          <c:order val="5"/>
          <c:tx>
            <c:strRef>
              <c:f>'TD Variance from EEIC ($)'!$B$100</c:f>
              <c:strCache>
                <c:ptCount val="1"/>
                <c:pt idx="0">
                  <c:v>Res Total Actual</c:v>
                </c:pt>
              </c:strCache>
            </c:strRef>
          </c:tx>
          <c:spPr>
            <a:ln>
              <a:solidFill>
                <a:srgbClr val="C00000"/>
              </a:solidFill>
            </a:ln>
          </c:spPr>
          <c:marker>
            <c:symbol val="none"/>
          </c:marker>
          <c:val>
            <c:numRef>
              <c:f>'TD Variance from EEIC ($)'!$C$100:$O$100</c:f>
              <c:numCache>
                <c:formatCode>_("$"* #,##0_);_("$"* \(#,##0\);_("$"* "-"??_);_(@_)</c:formatCode>
                <c:ptCount val="13"/>
                <c:pt idx="0">
                  <c:v>0</c:v>
                </c:pt>
                <c:pt idx="1">
                  <c:v>0</c:v>
                </c:pt>
                <c:pt idx="2">
                  <c:v>0</c:v>
                </c:pt>
                <c:pt idx="3">
                  <c:v>#N/A</c:v>
                </c:pt>
                <c:pt idx="4">
                  <c:v>#N/A</c:v>
                </c:pt>
                <c:pt idx="5">
                  <c:v>#N/A</c:v>
                </c:pt>
                <c:pt idx="6">
                  <c:v>#N/A</c:v>
                </c:pt>
                <c:pt idx="7">
                  <c:v>198535.758962625</c:v>
                </c:pt>
                <c:pt idx="8">
                  <c:v>397535.04177187529</c:v>
                </c:pt>
                <c:pt idx="9">
                  <c:v>448270.91186343803</c:v>
                </c:pt>
                <c:pt idx="10">
                  <c:v>532137.49277962616</c:v>
                </c:pt>
                <c:pt idx="11">
                  <c:v>670152.73091006512</c:v>
                </c:pt>
                <c:pt idx="12">
                  <c:v>808830.22585894191</c:v>
                </c:pt>
              </c:numCache>
            </c:numRef>
          </c:val>
          <c:smooth val="0"/>
          <c:extLst>
            <c:ext xmlns:c16="http://schemas.microsoft.com/office/drawing/2014/chart" uri="{C3380CC4-5D6E-409C-BE32-E72D297353CC}">
              <c16:uniqueId val="{00000005-8147-4625-9ECC-C5698208BF1F}"/>
            </c:ext>
          </c:extLst>
        </c:ser>
        <c:dLbls>
          <c:showLegendKey val="0"/>
          <c:showVal val="0"/>
          <c:showCatName val="0"/>
          <c:showSerName val="0"/>
          <c:showPercent val="0"/>
          <c:showBubbleSize val="0"/>
        </c:dLbls>
        <c:marker val="1"/>
        <c:smooth val="0"/>
        <c:axId val="533410176"/>
        <c:axId val="533411712"/>
      </c:lineChart>
      <c:dateAx>
        <c:axId val="533410176"/>
        <c:scaling>
          <c:orientation val="minMax"/>
        </c:scaling>
        <c:delete val="0"/>
        <c:axPos val="b"/>
        <c:numFmt formatCode="[$-409]mmm\-yy;@" sourceLinked="1"/>
        <c:majorTickMark val="out"/>
        <c:minorTickMark val="none"/>
        <c:tickLblPos val="nextTo"/>
        <c:crossAx val="533411712"/>
        <c:crosses val="autoZero"/>
        <c:auto val="1"/>
        <c:lblOffset val="100"/>
        <c:baseTimeUnit val="months"/>
      </c:dateAx>
      <c:valAx>
        <c:axId val="533411712"/>
        <c:scaling>
          <c:orientation val="minMax"/>
        </c:scaling>
        <c:delete val="0"/>
        <c:axPos val="l"/>
        <c:majorGridlines/>
        <c:numFmt formatCode="_(&quot;$&quot;* #,##0_);_(&quot;$&quot;* \(#,##0\);_(&quot;$&quot;* &quot;-&quot;??_);_(@_)" sourceLinked="1"/>
        <c:majorTickMark val="out"/>
        <c:minorTickMark val="none"/>
        <c:tickLblPos val="nextTo"/>
        <c:crossAx val="533410176"/>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 variance from EEI (%)'!$A$96:$C$96</c:f>
              <c:strCache>
                <c:ptCount val="3"/>
                <c:pt idx="1">
                  <c:v>TD</c:v>
                </c:pt>
                <c:pt idx="2">
                  <c:v>Residential</c:v>
                </c:pt>
              </c:strCache>
            </c:strRef>
          </c:tx>
          <c:spPr>
            <a:ln>
              <a:solidFill>
                <a:srgbClr val="FF0000"/>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(%)'!$D$96:$P$96</c:f>
              <c:numCache>
                <c:formatCode>0%</c:formatCode>
                <c:ptCount val="13"/>
                <c:pt idx="0">
                  <c:v>0</c:v>
                </c:pt>
                <c:pt idx="1">
                  <c:v>0</c:v>
                </c:pt>
                <c:pt idx="2">
                  <c:v>-1</c:v>
                </c:pt>
                <c:pt idx="3">
                  <c:v>-1</c:v>
                </c:pt>
                <c:pt idx="4">
                  <c:v>-0.99999999999999978</c:v>
                </c:pt>
                <c:pt idx="5">
                  <c:v>-1</c:v>
                </c:pt>
                <c:pt idx="6">
                  <c:v>-1</c:v>
                </c:pt>
                <c:pt idx="7">
                  <c:v>-0.75799990441311049</c:v>
                </c:pt>
                <c:pt idx="8">
                  <c:v>-0.63828263472428448</c:v>
                </c:pt>
                <c:pt idx="9">
                  <c:v>-0.62437806786501415</c:v>
                </c:pt>
              </c:numCache>
            </c:numRef>
          </c:val>
          <c:smooth val="0"/>
          <c:extLst>
            <c:ext xmlns:c16="http://schemas.microsoft.com/office/drawing/2014/chart" uri="{C3380CC4-5D6E-409C-BE32-E72D297353CC}">
              <c16:uniqueId val="{00000000-CE2F-4845-A147-704547E12B17}"/>
            </c:ext>
          </c:extLst>
        </c:ser>
        <c:ser>
          <c:idx val="1"/>
          <c:order val="1"/>
          <c:tx>
            <c:strRef>
              <c:f>'TD variance from EEI (%)'!$A$97:$C$97</c:f>
              <c:strCache>
                <c:ptCount val="3"/>
                <c:pt idx="1">
                  <c:v>kWh</c:v>
                </c:pt>
                <c:pt idx="2">
                  <c:v>Residential</c:v>
                </c:pt>
              </c:strCache>
            </c:strRef>
          </c:tx>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(%)'!$D$97:$P$97</c:f>
              <c:numCache>
                <c:formatCode>0%</c:formatCode>
                <c:ptCount val="13"/>
                <c:pt idx="0">
                  <c:v>0</c:v>
                </c:pt>
                <c:pt idx="1">
                  <c:v>0</c:v>
                </c:pt>
                <c:pt idx="2">
                  <c:v>-1</c:v>
                </c:pt>
                <c:pt idx="3">
                  <c:v>-1</c:v>
                </c:pt>
                <c:pt idx="4">
                  <c:v>-1</c:v>
                </c:pt>
                <c:pt idx="5">
                  <c:v>-1</c:v>
                </c:pt>
                <c:pt idx="6">
                  <c:v>-1</c:v>
                </c:pt>
                <c:pt idx="7">
                  <c:v>-6.7982714143950927E-3</c:v>
                </c:pt>
                <c:pt idx="8">
                  <c:v>-0.19057037469018206</c:v>
                </c:pt>
                <c:pt idx="9">
                  <c:v>-0.31048922651377309</c:v>
                </c:pt>
              </c:numCache>
            </c:numRef>
          </c:val>
          <c:smooth val="0"/>
          <c:extLst>
            <c:ext xmlns:c16="http://schemas.microsoft.com/office/drawing/2014/chart" uri="{C3380CC4-5D6E-409C-BE32-E72D297353CC}">
              <c16:uniqueId val="{00000001-CE2F-4845-A147-704547E12B17}"/>
            </c:ext>
          </c:extLst>
        </c:ser>
        <c:ser>
          <c:idx val="2"/>
          <c:order val="2"/>
          <c:tx>
            <c:strRef>
              <c:f>'TD variance from EEI (%)'!$A$98:$C$98</c:f>
              <c:strCache>
                <c:ptCount val="3"/>
                <c:pt idx="1">
                  <c:v>TD</c:v>
                </c:pt>
                <c:pt idx="2">
                  <c:v>Business</c:v>
                </c:pt>
              </c:strCache>
            </c:strRef>
          </c:tx>
          <c:spPr>
            <a:ln>
              <a:solidFill>
                <a:schemeClr val="accent1">
                  <a:lumMod val="75000"/>
                </a:schemeClr>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(%)'!$D$98:$P$98</c:f>
              <c:numCache>
                <c:formatCode>0%</c:formatCode>
                <c:ptCount val="13"/>
                <c:pt idx="0">
                  <c:v>0</c:v>
                </c:pt>
                <c:pt idx="1">
                  <c:v>0</c:v>
                </c:pt>
                <c:pt idx="2">
                  <c:v>0</c:v>
                </c:pt>
                <c:pt idx="3">
                  <c:v>-1</c:v>
                </c:pt>
                <c:pt idx="4">
                  <c:v>-0.99999999999999978</c:v>
                </c:pt>
                <c:pt idx="5">
                  <c:v>-1</c:v>
                </c:pt>
                <c:pt idx="6">
                  <c:v>-1</c:v>
                </c:pt>
                <c:pt idx="7">
                  <c:v>-0.99999999999999989</c:v>
                </c:pt>
                <c:pt idx="8">
                  <c:v>-1</c:v>
                </c:pt>
                <c:pt idx="9">
                  <c:v>-0.99999999999999978</c:v>
                </c:pt>
              </c:numCache>
            </c:numRef>
          </c:val>
          <c:smooth val="0"/>
          <c:extLst>
            <c:ext xmlns:c16="http://schemas.microsoft.com/office/drawing/2014/chart" uri="{C3380CC4-5D6E-409C-BE32-E72D297353CC}">
              <c16:uniqueId val="{00000002-CE2F-4845-A147-704547E12B17}"/>
            </c:ext>
          </c:extLst>
        </c:ser>
        <c:ser>
          <c:idx val="3"/>
          <c:order val="3"/>
          <c:tx>
            <c:strRef>
              <c:f>'TD variance from EEI (%)'!$A$99:$C$99</c:f>
              <c:strCache>
                <c:ptCount val="3"/>
                <c:pt idx="1">
                  <c:v>kWh</c:v>
                </c:pt>
                <c:pt idx="2">
                  <c:v>Business</c:v>
                </c:pt>
              </c:strCache>
            </c:strRef>
          </c:tx>
          <c:spPr>
            <a:ln>
              <a:solidFill>
                <a:schemeClr val="accent1">
                  <a:lumMod val="60000"/>
                  <a:lumOff val="40000"/>
                </a:schemeClr>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(%)'!$D$99:$P$99</c:f>
              <c:numCache>
                <c:formatCode>0%</c:formatCode>
                <c:ptCount val="13"/>
                <c:pt idx="0">
                  <c:v>0</c:v>
                </c:pt>
                <c:pt idx="1">
                  <c:v>0</c:v>
                </c:pt>
                <c:pt idx="2">
                  <c:v>0</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3-CE2F-4845-A147-704547E12B17}"/>
            </c:ext>
          </c:extLst>
        </c:ser>
        <c:ser>
          <c:idx val="4"/>
          <c:order val="4"/>
          <c:tx>
            <c:strRef>
              <c:f>'TD variance from EEI (%)'!$A$100:$C$100</c:f>
              <c:strCache>
                <c:ptCount val="3"/>
                <c:pt idx="1">
                  <c:v>TD</c:v>
                </c:pt>
                <c:pt idx="2">
                  <c:v>Total</c:v>
                </c:pt>
              </c:strCache>
            </c:strRef>
          </c:tx>
          <c:spPr>
            <a:ln>
              <a:solidFill>
                <a:schemeClr val="tx1">
                  <a:lumMod val="50000"/>
                  <a:lumOff val="50000"/>
                </a:schemeClr>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(%)'!$D$100:$P$100</c:f>
              <c:numCache>
                <c:formatCode>0%</c:formatCode>
                <c:ptCount val="13"/>
                <c:pt idx="0">
                  <c:v>0</c:v>
                </c:pt>
                <c:pt idx="1">
                  <c:v>0</c:v>
                </c:pt>
                <c:pt idx="2">
                  <c:v>-1</c:v>
                </c:pt>
                <c:pt idx="3">
                  <c:v>-1</c:v>
                </c:pt>
                <c:pt idx="4">
                  <c:v>-0.99999999999999989</c:v>
                </c:pt>
                <c:pt idx="5">
                  <c:v>-1</c:v>
                </c:pt>
                <c:pt idx="6">
                  <c:v>-1</c:v>
                </c:pt>
                <c:pt idx="7">
                  <c:v>-0.78281021540646756</c:v>
                </c:pt>
                <c:pt idx="8">
                  <c:v>-0.68823456784044645</c:v>
                </c:pt>
                <c:pt idx="9">
                  <c:v>-0.6886559810098708</c:v>
                </c:pt>
              </c:numCache>
            </c:numRef>
          </c:val>
          <c:smooth val="0"/>
          <c:extLst>
            <c:ext xmlns:c16="http://schemas.microsoft.com/office/drawing/2014/chart" uri="{C3380CC4-5D6E-409C-BE32-E72D297353CC}">
              <c16:uniqueId val="{00000004-CE2F-4845-A147-704547E12B17}"/>
            </c:ext>
          </c:extLst>
        </c:ser>
        <c:ser>
          <c:idx val="5"/>
          <c:order val="5"/>
          <c:tx>
            <c:strRef>
              <c:f>'TD variance from EEI (%)'!$A$101:$C$101</c:f>
              <c:strCache>
                <c:ptCount val="3"/>
                <c:pt idx="1">
                  <c:v>kWh</c:v>
                </c:pt>
                <c:pt idx="2">
                  <c:v>Total</c:v>
                </c:pt>
              </c:strCache>
            </c:strRef>
          </c:tx>
          <c:spPr>
            <a:ln>
              <a:solidFill>
                <a:schemeClr val="tx1"/>
              </a:solidFill>
            </a:ln>
          </c:spPr>
          <c:marker>
            <c:symbol val="none"/>
          </c:marker>
          <c:cat>
            <c:numRef>
              <c:f>'TD variance from EEI (%)'!$D$95:$P$95</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 (%)'!$D$101:$P$101</c:f>
              <c:numCache>
                <c:formatCode>0%</c:formatCode>
                <c:ptCount val="13"/>
                <c:pt idx="0">
                  <c:v>0</c:v>
                </c:pt>
                <c:pt idx="1">
                  <c:v>0</c:v>
                </c:pt>
                <c:pt idx="2">
                  <c:v>-1</c:v>
                </c:pt>
                <c:pt idx="3">
                  <c:v>-1</c:v>
                </c:pt>
                <c:pt idx="4">
                  <c:v>-1</c:v>
                </c:pt>
                <c:pt idx="5">
                  <c:v>-1</c:v>
                </c:pt>
                <c:pt idx="6">
                  <c:v>-1</c:v>
                </c:pt>
                <c:pt idx="7">
                  <c:v>-0.27150557902365413</c:v>
                </c:pt>
                <c:pt idx="8">
                  <c:v>-0.45777930202116301</c:v>
                </c:pt>
                <c:pt idx="9">
                  <c:v>-0.56863339047862527</c:v>
                </c:pt>
              </c:numCache>
            </c:numRef>
          </c:val>
          <c:smooth val="0"/>
          <c:extLst>
            <c:ext xmlns:c16="http://schemas.microsoft.com/office/drawing/2014/chart" uri="{C3380CC4-5D6E-409C-BE32-E72D297353CC}">
              <c16:uniqueId val="{00000005-CE2F-4845-A147-704547E12B17}"/>
            </c:ext>
          </c:extLst>
        </c:ser>
        <c:dLbls>
          <c:showLegendKey val="0"/>
          <c:showVal val="0"/>
          <c:showCatName val="0"/>
          <c:showSerName val="0"/>
          <c:showPercent val="0"/>
          <c:showBubbleSize val="0"/>
        </c:dLbls>
        <c:smooth val="0"/>
        <c:axId val="533436288"/>
        <c:axId val="533437824"/>
      </c:lineChart>
      <c:dateAx>
        <c:axId val="533436288"/>
        <c:scaling>
          <c:orientation val="minMax"/>
        </c:scaling>
        <c:delete val="0"/>
        <c:axPos val="b"/>
        <c:numFmt formatCode="[$-409]mmm\-yy;@" sourceLinked="1"/>
        <c:majorTickMark val="out"/>
        <c:minorTickMark val="none"/>
        <c:tickLblPos val="nextTo"/>
        <c:crossAx val="533437824"/>
        <c:crosses val="autoZero"/>
        <c:auto val="1"/>
        <c:lblOffset val="100"/>
        <c:baseTimeUnit val="months"/>
      </c:dateAx>
      <c:valAx>
        <c:axId val="533437824"/>
        <c:scaling>
          <c:orientation val="minMax"/>
        </c:scaling>
        <c:delete val="0"/>
        <c:axPos val="l"/>
        <c:majorGridlines/>
        <c:numFmt formatCode="0%" sourceLinked="1"/>
        <c:majorTickMark val="out"/>
        <c:minorTickMark val="none"/>
        <c:tickLblPos val="nextTo"/>
        <c:crossAx val="533436288"/>
        <c:crosses val="autoZero"/>
        <c:crossBetween val="between"/>
        <c:majorUnit val="0.5"/>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a:t>
            </a:r>
            <a:r>
              <a:rPr lang="en-US" baseline="0"/>
              <a:t> TD By Rate Class (except Low Income)</a:t>
            </a:r>
            <a:endParaRPr lang="en-US"/>
          </a:p>
        </c:rich>
      </c:tx>
      <c:layout>
        <c:manualLayout>
          <c:xMode val="edge"/>
          <c:yMode val="edge"/>
          <c:x val="0.42217849965407045"/>
          <c:y val="3.4246575342465752E-2"/>
        </c:manualLayout>
      </c:layout>
      <c:overlay val="1"/>
    </c:title>
    <c:autoTitleDeleted val="0"/>
    <c:plotArea>
      <c:layout>
        <c:manualLayout>
          <c:layoutTarget val="inner"/>
          <c:xMode val="edge"/>
          <c:yMode val="edge"/>
          <c:x val="7.6341375407170148E-2"/>
          <c:y val="2.5348218458993994E-2"/>
          <c:w val="0.91571728675158548"/>
          <c:h val="0.72363193470679177"/>
        </c:manualLayout>
      </c:layout>
      <c:barChart>
        <c:barDir val="col"/>
        <c:grouping val="stacked"/>
        <c:varyColors val="0"/>
        <c:ser>
          <c:idx val="4"/>
          <c:order val="0"/>
          <c:tx>
            <c:strRef>
              <c:f>'TD Calc. NLI (Monthly)'!$B$14</c:f>
              <c:strCache>
                <c:ptCount val="1"/>
                <c:pt idx="0">
                  <c:v>11M - LPS</c:v>
                </c:pt>
              </c:strCache>
            </c:strRef>
          </c:tx>
          <c:spPr>
            <a:solidFill>
              <a:schemeClr val="tx2">
                <a:lumMod val="75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(Monthly)'!$C$14:$AN$14</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AF7-43EB-B5BF-7C90FF9FC85E}"/>
            </c:ext>
          </c:extLst>
        </c:ser>
        <c:ser>
          <c:idx val="3"/>
          <c:order val="1"/>
          <c:tx>
            <c:strRef>
              <c:f>'TD Calc. NLI (Monthly)'!$B$13</c:f>
              <c:strCache>
                <c:ptCount val="1"/>
                <c:pt idx="0">
                  <c:v>4M - SPS</c:v>
                </c:pt>
              </c:strCache>
            </c:strRef>
          </c:tx>
          <c:spPr>
            <a:solidFill>
              <a:schemeClr val="accent5">
                <a:lumMod val="75000"/>
              </a:schemeClr>
            </a:solidFill>
            <a:ln>
              <a:solidFill>
                <a:schemeClr val="accent5">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(Monthly)'!$C$13:$AN$13</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7AF7-43EB-B5BF-7C90FF9FC85E}"/>
            </c:ext>
          </c:extLst>
        </c:ser>
        <c:ser>
          <c:idx val="2"/>
          <c:order val="2"/>
          <c:tx>
            <c:strRef>
              <c:f>'TD Calc. NLI (Monthly)'!$B$12</c:f>
              <c:strCache>
                <c:ptCount val="1"/>
                <c:pt idx="0">
                  <c:v>3M- LGS</c:v>
                </c:pt>
              </c:strCache>
            </c:strRef>
          </c:tx>
          <c:spPr>
            <a:solidFill>
              <a:schemeClr val="accent5">
                <a:lumMod val="60000"/>
                <a:lumOff val="40000"/>
              </a:schemeClr>
            </a:solidFill>
            <a:ln>
              <a:solidFill>
                <a:srgbClr val="0070C0"/>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(Monthly)'!$C$12:$AN$12</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7AF7-43EB-B5BF-7C90FF9FC85E}"/>
            </c:ext>
          </c:extLst>
        </c:ser>
        <c:ser>
          <c:idx val="1"/>
          <c:order val="3"/>
          <c:tx>
            <c:strRef>
              <c:f>'TD Calc. NLI (Monthly)'!$B$11</c:f>
              <c:strCache>
                <c:ptCount val="1"/>
                <c:pt idx="0">
                  <c:v>2M - SGS</c:v>
                </c:pt>
              </c:strCache>
            </c:strRef>
          </c:tx>
          <c:spPr>
            <a:solidFill>
              <a:schemeClr val="tx2">
                <a:lumMod val="20000"/>
                <a:lumOff val="80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(Monthly)'!$C$11:$AN$11</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7AF7-43EB-B5BF-7C90FF9FC85E}"/>
            </c:ext>
          </c:extLst>
        </c:ser>
        <c:ser>
          <c:idx val="0"/>
          <c:order val="4"/>
          <c:tx>
            <c:strRef>
              <c:f>'TD Calc. NLI (Monthly)'!$B$10</c:f>
              <c:strCache>
                <c:ptCount val="1"/>
                <c:pt idx="0">
                  <c:v>1M - RES</c:v>
                </c:pt>
              </c:strCache>
            </c:strRef>
          </c:tx>
          <c:spPr>
            <a:solidFill>
              <a:schemeClr val="accent2"/>
            </a:solidFill>
            <a:ln>
              <a:solidFill>
                <a:schemeClr val="accent2">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NLI (Monthly)'!$C$10:$AN$10</c:f>
              <c:numCache>
                <c:formatCode>_("$"* #,##0.00_);_("$"* \(#,##0.00\);_("$"* "-"??_);_(@_)</c:formatCode>
                <c:ptCount val="38"/>
                <c:pt idx="0">
                  <c:v>0</c:v>
                </c:pt>
                <c:pt idx="1">
                  <c:v>0</c:v>
                </c:pt>
                <c:pt idx="2">
                  <c:v>0</c:v>
                </c:pt>
                <c:pt idx="3">
                  <c:v>0</c:v>
                </c:pt>
                <c:pt idx="4">
                  <c:v>0</c:v>
                </c:pt>
                <c:pt idx="5">
                  <c:v>0</c:v>
                </c:pt>
                <c:pt idx="6">
                  <c:v>0</c:v>
                </c:pt>
                <c:pt idx="7">
                  <c:v>198535.76</c:v>
                </c:pt>
                <c:pt idx="8">
                  <c:v>198999.28</c:v>
                </c:pt>
                <c:pt idx="9">
                  <c:v>50735.87</c:v>
                </c:pt>
                <c:pt idx="10">
                  <c:v>83866.58</c:v>
                </c:pt>
                <c:pt idx="11">
                  <c:v>138015.24</c:v>
                </c:pt>
                <c:pt idx="12">
                  <c:v>138677.49</c:v>
                </c:pt>
                <c:pt idx="13">
                  <c:v>117854.92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7AF7-43EB-B5BF-7C90FF9FC85E}"/>
            </c:ext>
          </c:extLst>
        </c:ser>
        <c:dLbls>
          <c:showLegendKey val="0"/>
          <c:showVal val="0"/>
          <c:showCatName val="0"/>
          <c:showSerName val="0"/>
          <c:showPercent val="0"/>
          <c:showBubbleSize val="0"/>
        </c:dLbls>
        <c:gapWidth val="20"/>
        <c:overlap val="100"/>
        <c:axId val="287711232"/>
        <c:axId val="287836416"/>
      </c:barChart>
      <c:dateAx>
        <c:axId val="287711232"/>
        <c:scaling>
          <c:orientation val="minMax"/>
        </c:scaling>
        <c:delete val="0"/>
        <c:axPos val="b"/>
        <c:numFmt formatCode="[$-409]mmm\-yy;@" sourceLinked="1"/>
        <c:majorTickMark val="out"/>
        <c:minorTickMark val="none"/>
        <c:tickLblPos val="nextTo"/>
        <c:txPr>
          <a:bodyPr rot="-5400000" vert="horz"/>
          <a:lstStyle/>
          <a:p>
            <a:pPr>
              <a:defRPr/>
            </a:pPr>
            <a:endParaRPr lang="en-US"/>
          </a:p>
        </c:txPr>
        <c:crossAx val="287836416"/>
        <c:crosses val="autoZero"/>
        <c:auto val="1"/>
        <c:lblOffset val="100"/>
        <c:baseTimeUnit val="months"/>
      </c:dateAx>
      <c:valAx>
        <c:axId val="287836416"/>
        <c:scaling>
          <c:orientation val="minMax"/>
        </c:scaling>
        <c:delete val="0"/>
        <c:axPos val="l"/>
        <c:majorGridlines/>
        <c:numFmt formatCode="_(&quot;$&quot;* #,##0.00_);_(&quot;$&quot;* \(#,##0.00\);_(&quot;$&quot;* &quot;-&quot;??_);_(@_)" sourceLinked="1"/>
        <c:majorTickMark val="out"/>
        <c:minorTickMark val="none"/>
        <c:tickLblPos val="nextTo"/>
        <c:crossAx val="287711232"/>
        <c:crosses val="autoZero"/>
        <c:crossBetween val="between"/>
      </c:valAx>
    </c:plotArea>
    <c:legend>
      <c:legendPos val="r"/>
      <c:layout>
        <c:manualLayout>
          <c:xMode val="edge"/>
          <c:yMode val="edge"/>
          <c:x val="5.9488814944157087E-2"/>
          <c:y val="0.85559648365872076"/>
          <c:w val="0.89743405923631936"/>
          <c:h val="0.14440351634127926"/>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TD By Rate Class (Only Low Income)</a:t>
            </a:r>
            <a:endParaRPr lang="en-US">
              <a:effectLst/>
            </a:endParaRPr>
          </a:p>
        </c:rich>
      </c:tx>
      <c:layout>
        <c:manualLayout>
          <c:xMode val="edge"/>
          <c:yMode val="edge"/>
          <c:x val="0.31032908334156972"/>
          <c:y val="2.5114155251141551E-2"/>
        </c:manualLayout>
      </c:layout>
      <c:overlay val="1"/>
    </c:title>
    <c:autoTitleDeleted val="0"/>
    <c:plotArea>
      <c:layout>
        <c:manualLayout>
          <c:layoutTarget val="inner"/>
          <c:xMode val="edge"/>
          <c:yMode val="edge"/>
          <c:x val="7.6341375407170148E-2"/>
          <c:y val="2.5348218458993994E-2"/>
          <c:w val="0.91571728675158548"/>
          <c:h val="0.72363193470679177"/>
        </c:manualLayout>
      </c:layout>
      <c:barChart>
        <c:barDir val="col"/>
        <c:grouping val="stacked"/>
        <c:varyColors val="0"/>
        <c:ser>
          <c:idx val="4"/>
          <c:order val="0"/>
          <c:tx>
            <c:strRef>
              <c:f>'TD Calc. LI (Monthly)'!$B$14</c:f>
              <c:strCache>
                <c:ptCount val="1"/>
                <c:pt idx="0">
                  <c:v>11M - LPS</c:v>
                </c:pt>
              </c:strCache>
            </c:strRef>
          </c:tx>
          <c:spPr>
            <a:solidFill>
              <a:schemeClr val="tx2">
                <a:lumMod val="75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(Monthly)'!$C$14:$AN$14</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C41-4B8A-9358-02B78F797D66}"/>
            </c:ext>
          </c:extLst>
        </c:ser>
        <c:ser>
          <c:idx val="3"/>
          <c:order val="1"/>
          <c:tx>
            <c:strRef>
              <c:f>'TD Calc. LI (Monthly)'!$B$13</c:f>
              <c:strCache>
                <c:ptCount val="1"/>
                <c:pt idx="0">
                  <c:v>4M - SPS</c:v>
                </c:pt>
              </c:strCache>
            </c:strRef>
          </c:tx>
          <c:spPr>
            <a:solidFill>
              <a:schemeClr val="accent5">
                <a:lumMod val="75000"/>
              </a:schemeClr>
            </a:solidFill>
            <a:ln>
              <a:solidFill>
                <a:schemeClr val="accent5">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(Monthly)'!$C$13:$AN$13</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4C41-4B8A-9358-02B78F797D66}"/>
            </c:ext>
          </c:extLst>
        </c:ser>
        <c:ser>
          <c:idx val="2"/>
          <c:order val="2"/>
          <c:tx>
            <c:strRef>
              <c:f>'TD Calc. LI (Monthly)'!$B$12</c:f>
              <c:strCache>
                <c:ptCount val="1"/>
                <c:pt idx="0">
                  <c:v>3M- LGS</c:v>
                </c:pt>
              </c:strCache>
            </c:strRef>
          </c:tx>
          <c:spPr>
            <a:solidFill>
              <a:schemeClr val="accent5">
                <a:lumMod val="60000"/>
                <a:lumOff val="40000"/>
              </a:schemeClr>
            </a:solidFill>
            <a:ln>
              <a:solidFill>
                <a:srgbClr val="0070C0"/>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(Monthly)'!$C$12:$AN$12</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4C41-4B8A-9358-02B78F797D66}"/>
            </c:ext>
          </c:extLst>
        </c:ser>
        <c:ser>
          <c:idx val="1"/>
          <c:order val="3"/>
          <c:tx>
            <c:strRef>
              <c:f>'TD Calc. LI (Monthly)'!$B$11</c:f>
              <c:strCache>
                <c:ptCount val="1"/>
                <c:pt idx="0">
                  <c:v>2M - SGS</c:v>
                </c:pt>
              </c:strCache>
            </c:strRef>
          </c:tx>
          <c:spPr>
            <a:solidFill>
              <a:schemeClr val="tx2">
                <a:lumMod val="20000"/>
                <a:lumOff val="80000"/>
              </a:schemeClr>
            </a:solidFill>
            <a:ln>
              <a:solidFill>
                <a:schemeClr val="tx2"/>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(Monthly)'!$C$11:$AN$11</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4C41-4B8A-9358-02B78F797D66}"/>
            </c:ext>
          </c:extLst>
        </c:ser>
        <c:ser>
          <c:idx val="0"/>
          <c:order val="4"/>
          <c:tx>
            <c:strRef>
              <c:f>'TD Calc. LI (Monthly)'!$B$10</c:f>
              <c:strCache>
                <c:ptCount val="1"/>
                <c:pt idx="0">
                  <c:v>1M - RES</c:v>
                </c:pt>
              </c:strCache>
            </c:strRef>
          </c:tx>
          <c:spPr>
            <a:solidFill>
              <a:schemeClr val="accent2"/>
            </a:solidFill>
            <a:ln>
              <a:solidFill>
                <a:schemeClr val="accent2">
                  <a:lumMod val="75000"/>
                </a:schemeClr>
              </a:solidFill>
            </a:ln>
          </c:spPr>
          <c:invertIfNegative val="0"/>
          <c:cat>
            <c:numRef>
              <c:f>'TD Calc. NLI (Monthly)'!$C$9:$AN$9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'TD Calc. LI (Monthly)'!$C$10:$AN$10</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4C41-4B8A-9358-02B78F797D66}"/>
            </c:ext>
          </c:extLst>
        </c:ser>
        <c:dLbls>
          <c:showLegendKey val="0"/>
          <c:showVal val="0"/>
          <c:showCatName val="0"/>
          <c:showSerName val="0"/>
          <c:showPercent val="0"/>
          <c:showBubbleSize val="0"/>
        </c:dLbls>
        <c:gapWidth val="20"/>
        <c:overlap val="100"/>
        <c:axId val="499694208"/>
        <c:axId val="499802496"/>
      </c:barChart>
      <c:dateAx>
        <c:axId val="499694208"/>
        <c:scaling>
          <c:orientation val="minMax"/>
        </c:scaling>
        <c:delete val="0"/>
        <c:axPos val="b"/>
        <c:numFmt formatCode="[$-409]mmm\-yy;@" sourceLinked="1"/>
        <c:majorTickMark val="out"/>
        <c:minorTickMark val="none"/>
        <c:tickLblPos val="nextTo"/>
        <c:txPr>
          <a:bodyPr rot="-5400000" vert="horz"/>
          <a:lstStyle/>
          <a:p>
            <a:pPr>
              <a:defRPr/>
            </a:pPr>
            <a:endParaRPr lang="en-US"/>
          </a:p>
        </c:txPr>
        <c:crossAx val="499802496"/>
        <c:crosses val="autoZero"/>
        <c:auto val="1"/>
        <c:lblOffset val="100"/>
        <c:baseTimeUnit val="months"/>
      </c:dateAx>
      <c:valAx>
        <c:axId val="499802496"/>
        <c:scaling>
          <c:orientation val="minMax"/>
        </c:scaling>
        <c:delete val="0"/>
        <c:axPos val="l"/>
        <c:majorGridlines/>
        <c:numFmt formatCode="_(&quot;$&quot;* #,##0.00_);_(&quot;$&quot;* \(#,##0.00\);_(&quot;$&quot;* &quot;-&quot;??_);_(@_)" sourceLinked="1"/>
        <c:majorTickMark val="out"/>
        <c:minorTickMark val="none"/>
        <c:tickLblPos val="nextTo"/>
        <c:crossAx val="499694208"/>
        <c:crosses val="autoZero"/>
        <c:crossBetween val="between"/>
      </c:valAx>
    </c:plotArea>
    <c:legend>
      <c:legendPos val="r"/>
      <c:layout>
        <c:manualLayout>
          <c:xMode val="edge"/>
          <c:yMode val="edge"/>
          <c:x val="5.9488814944157087E-2"/>
          <c:y val="0.85559648365872076"/>
          <c:w val="0.89743405923631936"/>
          <c:h val="0.14440351634127926"/>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r>
              <a:rPr lang="en-US" baseline="0"/>
              <a:t> &amp; Business Coincident Peak Demand Factors</a:t>
            </a:r>
            <a:endParaRPr lang="en-US"/>
          </a:p>
        </c:rich>
      </c:tx>
      <c:layout>
        <c:manualLayout>
          <c:xMode val="edge"/>
          <c:yMode val="edge"/>
          <c:x val="0.14896194994258552"/>
          <c:y val="3.1007751937984496E-3"/>
        </c:manualLayout>
      </c:layout>
      <c:overlay val="1"/>
      <c:spPr>
        <a:solidFill>
          <a:schemeClr val="bg1"/>
        </a:solidFill>
      </c:spPr>
    </c:title>
    <c:autoTitleDeleted val="0"/>
    <c:view3D>
      <c:rotX val="0"/>
      <c:rotY val="0"/>
      <c:rAngAx val="0"/>
    </c:view3D>
    <c:floor>
      <c:thickness val="0"/>
    </c:floor>
    <c:sideWall>
      <c:thickness val="0"/>
    </c:sideWall>
    <c:backWall>
      <c:thickness val="0"/>
    </c:backWall>
    <c:plotArea>
      <c:layout>
        <c:manualLayout>
          <c:layoutTarget val="inner"/>
          <c:xMode val="edge"/>
          <c:yMode val="edge"/>
          <c:x val="7.5049839994866405E-2"/>
          <c:y val="7.1635719953610455E-2"/>
          <c:w val="0.90603763173449137"/>
          <c:h val="0.61015125434902029"/>
        </c:manualLayout>
      </c:layout>
      <c:bar3DChart>
        <c:barDir val="col"/>
        <c:grouping val="stacked"/>
        <c:varyColors val="0"/>
        <c:ser>
          <c:idx val="0"/>
          <c:order val="0"/>
          <c:invertIfNegative val="0"/>
          <c:dPt>
            <c:idx val="0"/>
            <c:invertIfNegative val="0"/>
            <c:bubble3D val="0"/>
            <c:spPr>
              <a:solidFill>
                <a:schemeClr val="accent2">
                  <a:lumMod val="75000"/>
                </a:schemeClr>
              </a:solidFill>
            </c:spPr>
            <c:extLst>
              <c:ext xmlns:c16="http://schemas.microsoft.com/office/drawing/2014/chart" uri="{C3380CC4-5D6E-409C-BE32-E72D297353CC}">
                <c16:uniqueId val="{00000001-E197-40FB-9171-91CDDE0FAA0D}"/>
              </c:ext>
            </c:extLst>
          </c:dPt>
          <c:dPt>
            <c:idx val="2"/>
            <c:invertIfNegative val="0"/>
            <c:bubble3D val="0"/>
            <c:spPr>
              <a:solidFill>
                <a:schemeClr val="accent2">
                  <a:lumMod val="75000"/>
                </a:schemeClr>
              </a:solidFill>
            </c:spPr>
            <c:extLst>
              <c:ext xmlns:c16="http://schemas.microsoft.com/office/drawing/2014/chart" uri="{C3380CC4-5D6E-409C-BE32-E72D297353CC}">
                <c16:uniqueId val="{00000003-E197-40FB-9171-91CDDE0FAA0D}"/>
              </c:ext>
            </c:extLst>
          </c:dPt>
          <c:dPt>
            <c:idx val="3"/>
            <c:invertIfNegative val="0"/>
            <c:bubble3D val="0"/>
            <c:spPr>
              <a:solidFill>
                <a:schemeClr val="accent2">
                  <a:lumMod val="75000"/>
                </a:schemeClr>
              </a:solidFill>
            </c:spPr>
            <c:extLst>
              <c:ext xmlns:c16="http://schemas.microsoft.com/office/drawing/2014/chart" uri="{C3380CC4-5D6E-409C-BE32-E72D297353CC}">
                <c16:uniqueId val="{00000005-E197-40FB-9171-91CDDE0FAA0D}"/>
              </c:ext>
            </c:extLst>
          </c:dPt>
          <c:dPt>
            <c:idx val="6"/>
            <c:invertIfNegative val="0"/>
            <c:bubble3D val="0"/>
            <c:spPr>
              <a:solidFill>
                <a:schemeClr val="accent2">
                  <a:lumMod val="75000"/>
                </a:schemeClr>
              </a:solidFill>
            </c:spPr>
            <c:extLst>
              <c:ext xmlns:c16="http://schemas.microsoft.com/office/drawing/2014/chart" uri="{C3380CC4-5D6E-409C-BE32-E72D297353CC}">
                <c16:uniqueId val="{00000007-E197-40FB-9171-91CDDE0FAA0D}"/>
              </c:ext>
            </c:extLst>
          </c:dPt>
          <c:dPt>
            <c:idx val="10"/>
            <c:invertIfNegative val="0"/>
            <c:bubble3D val="0"/>
            <c:spPr>
              <a:solidFill>
                <a:schemeClr val="accent2">
                  <a:lumMod val="75000"/>
                </a:schemeClr>
              </a:solidFill>
            </c:spPr>
            <c:extLst>
              <c:ext xmlns:c16="http://schemas.microsoft.com/office/drawing/2014/chart" uri="{C3380CC4-5D6E-409C-BE32-E72D297353CC}">
                <c16:uniqueId val="{00000009-E197-40FB-9171-91CDDE0FAA0D}"/>
              </c:ext>
            </c:extLst>
          </c:dPt>
          <c:dPt>
            <c:idx val="11"/>
            <c:invertIfNegative val="0"/>
            <c:bubble3D val="0"/>
            <c:spPr>
              <a:solidFill>
                <a:schemeClr val="accent2">
                  <a:lumMod val="75000"/>
                </a:schemeClr>
              </a:solidFill>
            </c:spPr>
            <c:extLst>
              <c:ext xmlns:c16="http://schemas.microsoft.com/office/drawing/2014/chart" uri="{C3380CC4-5D6E-409C-BE32-E72D297353CC}">
                <c16:uniqueId val="{0000000B-E197-40FB-9171-91CDDE0FAA0D}"/>
              </c:ext>
            </c:extLst>
          </c:dPt>
          <c:dPt>
            <c:idx val="17"/>
            <c:invertIfNegative val="0"/>
            <c:bubble3D val="0"/>
            <c:spPr>
              <a:solidFill>
                <a:schemeClr val="accent2">
                  <a:lumMod val="75000"/>
                </a:schemeClr>
              </a:solidFill>
            </c:spPr>
            <c:extLst>
              <c:ext xmlns:c16="http://schemas.microsoft.com/office/drawing/2014/chart" uri="{C3380CC4-5D6E-409C-BE32-E72D297353CC}">
                <c16:uniqueId val="{0000000D-E197-40FB-9171-91CDDE0FAA0D}"/>
              </c:ext>
            </c:extLst>
          </c:dPt>
          <c:dPt>
            <c:idx val="18"/>
            <c:invertIfNegative val="0"/>
            <c:bubble3D val="0"/>
            <c:spPr>
              <a:solidFill>
                <a:schemeClr val="accent2">
                  <a:lumMod val="75000"/>
                </a:schemeClr>
              </a:solidFill>
            </c:spPr>
            <c:extLst>
              <c:ext xmlns:c16="http://schemas.microsoft.com/office/drawing/2014/chart" uri="{C3380CC4-5D6E-409C-BE32-E72D297353CC}">
                <c16:uniqueId val="{0000000F-E197-40FB-9171-91CDDE0FAA0D}"/>
              </c:ext>
            </c:extLst>
          </c:dPt>
          <c:dPt>
            <c:idx val="19"/>
            <c:invertIfNegative val="0"/>
            <c:bubble3D val="0"/>
            <c:spPr>
              <a:solidFill>
                <a:schemeClr val="accent2">
                  <a:lumMod val="75000"/>
                </a:schemeClr>
              </a:solidFill>
            </c:spPr>
            <c:extLst>
              <c:ext xmlns:c16="http://schemas.microsoft.com/office/drawing/2014/chart" uri="{C3380CC4-5D6E-409C-BE32-E72D297353CC}">
                <c16:uniqueId val="{00000011-E197-40FB-9171-91CDDE0FAA0D}"/>
              </c:ext>
            </c:extLst>
          </c:dPt>
          <c:cat>
            <c:strRef>
              <c:f>Sheet2!$C$1:$C$22</c:f>
              <c:strCache>
                <c:ptCount val="22"/>
                <c:pt idx="0">
                  <c:v>Cooling (RES)</c:v>
                </c:pt>
                <c:pt idx="1">
                  <c:v>Cooling (BUS)</c:v>
                </c:pt>
                <c:pt idx="2">
                  <c:v>Bldg. Shell (RES)</c:v>
                </c:pt>
                <c:pt idx="3">
                  <c:v>HVAC (RES)</c:v>
                </c:pt>
                <c:pt idx="4">
                  <c:v>Bldg. Shell (BUS)</c:v>
                </c:pt>
                <c:pt idx="5">
                  <c:v>HVAC (BUS)</c:v>
                </c:pt>
                <c:pt idx="6">
                  <c:v>Pool Spa (RES)</c:v>
                </c:pt>
                <c:pt idx="7">
                  <c:v>Cooking (BUS)</c:v>
                </c:pt>
                <c:pt idx="8">
                  <c:v>Lighting (BUS)</c:v>
                </c:pt>
                <c:pt idx="9">
                  <c:v>Water Heating (BUS)</c:v>
                </c:pt>
                <c:pt idx="10">
                  <c:v>Freezer (RES)</c:v>
                </c:pt>
                <c:pt idx="11">
                  <c:v>Lighting (RES)</c:v>
                </c:pt>
                <c:pt idx="12">
                  <c:v>Air Comp (BUS)</c:v>
                </c:pt>
                <c:pt idx="13">
                  <c:v>Misc. (BUS)</c:v>
                </c:pt>
                <c:pt idx="14">
                  <c:v>Motors (BUS)</c:v>
                </c:pt>
                <c:pt idx="15">
                  <c:v>Process (BUS)</c:v>
                </c:pt>
                <c:pt idx="16">
                  <c:v>Refrig. (BUS)</c:v>
                </c:pt>
                <c:pt idx="17">
                  <c:v>Refrig. (RES)</c:v>
                </c:pt>
                <c:pt idx="18">
                  <c:v>Misc. (RES)</c:v>
                </c:pt>
                <c:pt idx="19">
                  <c:v>Water Heating (RES)</c:v>
                </c:pt>
                <c:pt idx="20">
                  <c:v>Ext Light (BUS)</c:v>
                </c:pt>
                <c:pt idx="21">
                  <c:v>Heating (BUS)</c:v>
                </c:pt>
              </c:strCache>
            </c:strRef>
          </c:cat>
          <c:val>
            <c:numRef>
              <c:f>Sheet2!$D$1:$D$22</c:f>
              <c:numCache>
                <c:formatCode>General</c:formatCode>
                <c:ptCount val="22"/>
                <c:pt idx="0">
                  <c:v>9.4741806903850798E-4</c:v>
                </c:pt>
                <c:pt idx="1">
                  <c:v>9.1068395835808389E-4</c:v>
                </c:pt>
                <c:pt idx="2">
                  <c:v>4.6608049908832499E-4</c:v>
                </c:pt>
                <c:pt idx="3">
                  <c:v>4.6608049908832499E-4</c:v>
                </c:pt>
                <c:pt idx="4">
                  <c:v>4.4398300085072174E-4</c:v>
                </c:pt>
                <c:pt idx="5">
                  <c:v>4.4398300085072174E-4</c:v>
                </c:pt>
                <c:pt idx="6">
                  <c:v>2.3544590067782053E-4</c:v>
                </c:pt>
                <c:pt idx="7">
                  <c:v>1.9989494536010611E-4</c:v>
                </c:pt>
                <c:pt idx="8">
                  <c:v>1.89963546210424E-4</c:v>
                </c:pt>
                <c:pt idx="9">
                  <c:v>1.8115452432794247E-4</c:v>
                </c:pt>
                <c:pt idx="10">
                  <c:v>1.6857216059242147E-4</c:v>
                </c:pt>
                <c:pt idx="11">
                  <c:v>1.4925294232443143E-4</c:v>
                </c:pt>
                <c:pt idx="12">
                  <c:v>1.3794386832966736E-4</c:v>
                </c:pt>
                <c:pt idx="13">
                  <c:v>1.3794386832966736E-4</c:v>
                </c:pt>
                <c:pt idx="14">
                  <c:v>1.3794386832966736E-4</c:v>
                </c:pt>
                <c:pt idx="15">
                  <c:v>1.3794386832966736E-4</c:v>
                </c:pt>
                <c:pt idx="16">
                  <c:v>1.3573833328104119E-4</c:v>
                </c:pt>
                <c:pt idx="17">
                  <c:v>1.2852528073626447E-4</c:v>
                </c:pt>
                <c:pt idx="18">
                  <c:v>1.1482380509379429E-4</c:v>
                </c:pt>
                <c:pt idx="19">
                  <c:v>8.8731754911473436E-5</c:v>
                </c:pt>
                <c:pt idx="20">
                  <c:v>5.6159599577408315E-6</c:v>
                </c:pt>
                <c:pt idx="21">
                  <c:v>0</c:v>
                </c:pt>
              </c:numCache>
            </c:numRef>
          </c:val>
          <c:extLst>
            <c:ext xmlns:c16="http://schemas.microsoft.com/office/drawing/2014/chart" uri="{C3380CC4-5D6E-409C-BE32-E72D297353CC}">
              <c16:uniqueId val="{00000012-E197-40FB-9171-91CDDE0FAA0D}"/>
            </c:ext>
          </c:extLst>
        </c:ser>
        <c:dLbls>
          <c:showLegendKey val="0"/>
          <c:showVal val="0"/>
          <c:showCatName val="0"/>
          <c:showSerName val="0"/>
          <c:showPercent val="0"/>
          <c:showBubbleSize val="0"/>
        </c:dLbls>
        <c:gapWidth val="14"/>
        <c:shape val="box"/>
        <c:axId val="700250752"/>
        <c:axId val="701932672"/>
        <c:axId val="0"/>
      </c:bar3DChart>
      <c:catAx>
        <c:axId val="700250752"/>
        <c:scaling>
          <c:orientation val="minMax"/>
        </c:scaling>
        <c:delete val="0"/>
        <c:axPos val="b"/>
        <c:numFmt formatCode="General" sourceLinked="0"/>
        <c:majorTickMark val="out"/>
        <c:minorTickMark val="none"/>
        <c:tickLblPos val="nextTo"/>
        <c:txPr>
          <a:bodyPr rot="-5400000" vert="horz"/>
          <a:lstStyle/>
          <a:p>
            <a:pPr>
              <a:defRPr sz="1200" b="0"/>
            </a:pPr>
            <a:endParaRPr lang="en-US"/>
          </a:p>
        </c:txPr>
        <c:crossAx val="701932672"/>
        <c:crosses val="autoZero"/>
        <c:auto val="1"/>
        <c:lblAlgn val="ctr"/>
        <c:lblOffset val="100"/>
        <c:noMultiLvlLbl val="0"/>
      </c:catAx>
      <c:valAx>
        <c:axId val="701932672"/>
        <c:scaling>
          <c:orientation val="minMax"/>
          <c:max val="1.0000000000000002E-3"/>
        </c:scaling>
        <c:delete val="0"/>
        <c:axPos val="l"/>
        <c:majorGridlines/>
        <c:numFmt formatCode="General" sourceLinked="1"/>
        <c:majorTickMark val="out"/>
        <c:minorTickMark val="none"/>
        <c:tickLblPos val="nextTo"/>
        <c:txPr>
          <a:bodyPr/>
          <a:lstStyle/>
          <a:p>
            <a:pPr>
              <a:defRPr b="1"/>
            </a:pPr>
            <a:endParaRPr lang="en-US"/>
          </a:p>
        </c:txPr>
        <c:crossAx val="700250752"/>
        <c:crosses val="autoZero"/>
        <c:crossBetween val="between"/>
        <c:majorUnit val="2.5000000000000006E-4"/>
      </c:valAx>
    </c:plotArea>
    <c:plotVisOnly val="1"/>
    <c:dispBlanksAs val="gap"/>
    <c:showDLblsOverMax val="0"/>
  </c:chart>
  <c:printSettings>
    <c:headerFooter/>
    <c:pageMargins b="0.75" l="0.25" r="0.25"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41375407170148E-2"/>
          <c:y val="2.5348218458993994E-2"/>
          <c:w val="0.91571728675158548"/>
          <c:h val="0.72363193470679177"/>
        </c:manualLayout>
      </c:layout>
      <c:lineChart>
        <c:grouping val="standard"/>
        <c:varyColors val="0"/>
        <c:ser>
          <c:idx val="0"/>
          <c:order val="0"/>
          <c:tx>
            <c:strRef>
              <c:f>'EEIC-Mar16 TDCalc. LI (Mthly)'!$B$10</c:f>
              <c:strCache>
                <c:ptCount val="1"/>
                <c:pt idx="0">
                  <c:v>1M - RES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(Mthly)'!$C$10:$AN$10</c:f>
              <c:numCache>
                <c:formatCode>_("$"* #,##0.00_);_("$"* \(#,##0.00\);_("$"* "-"??_);_(@_)</c:formatCode>
                <c:ptCount val="38"/>
                <c:pt idx="0">
                  <c:v>0</c:v>
                </c:pt>
                <c:pt idx="1">
                  <c:v>0</c:v>
                </c:pt>
                <c:pt idx="2">
                  <c:v>0</c:v>
                </c:pt>
                <c:pt idx="3">
                  <c:v>0</c:v>
                </c:pt>
                <c:pt idx="4">
                  <c:v>391.08</c:v>
                </c:pt>
                <c:pt idx="5">
                  <c:v>3339.72</c:v>
                </c:pt>
                <c:pt idx="6">
                  <c:v>7021.23</c:v>
                </c:pt>
                <c:pt idx="7">
                  <c:v>10731.9</c:v>
                </c:pt>
                <c:pt idx="8">
                  <c:v>11653.8</c:v>
                </c:pt>
                <c:pt idx="9">
                  <c:v>6021.57</c:v>
                </c:pt>
                <c:pt idx="10">
                  <c:v>7872.86</c:v>
                </c:pt>
                <c:pt idx="11">
                  <c:v>10505.26</c:v>
                </c:pt>
                <c:pt idx="12">
                  <c:v>11742.66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0-E8B8-40F5-B9E2-FC2682C8A8DC}"/>
            </c:ext>
          </c:extLst>
        </c:ser>
        <c:ser>
          <c:idx val="1"/>
          <c:order val="1"/>
          <c:tx>
            <c:strRef>
              <c:f>'EEIC-Mar16 TDCalc. LI (Mthly)'!$B$11</c:f>
              <c:strCache>
                <c:ptCount val="1"/>
                <c:pt idx="0">
                  <c:v>2M - SGS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(Mthly)'!$C$11:$AN$11</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1-E8B8-40F5-B9E2-FC2682C8A8DC}"/>
            </c:ext>
          </c:extLst>
        </c:ser>
        <c:ser>
          <c:idx val="2"/>
          <c:order val="2"/>
          <c:tx>
            <c:strRef>
              <c:f>'EEIC-Mar16 TDCalc. LI (Mthly)'!$B$12</c:f>
              <c:strCache>
                <c:ptCount val="1"/>
                <c:pt idx="0">
                  <c:v>3M- LGS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(Mthly)'!$C$12:$AN$12</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2-E8B8-40F5-B9E2-FC2682C8A8DC}"/>
            </c:ext>
          </c:extLst>
        </c:ser>
        <c:ser>
          <c:idx val="3"/>
          <c:order val="3"/>
          <c:tx>
            <c:strRef>
              <c:f>'EEIC-Mar16 TDCalc. LI (Mthly)'!$B$13</c:f>
              <c:strCache>
                <c:ptCount val="1"/>
                <c:pt idx="0">
                  <c:v>4M - SPS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(Mthly)'!$C$13:$AN$13</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3-E8B8-40F5-B9E2-FC2682C8A8DC}"/>
            </c:ext>
          </c:extLst>
        </c:ser>
        <c:ser>
          <c:idx val="4"/>
          <c:order val="4"/>
          <c:tx>
            <c:strRef>
              <c:f>'EEIC-Mar16 TDCalc. LI (Mthly)'!$B$14</c:f>
              <c:strCache>
                <c:ptCount val="1"/>
                <c:pt idx="0">
                  <c:v>11M - LPS</c:v>
                </c:pt>
              </c:strCache>
            </c:strRef>
          </c:tx>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(Mthly)'!$C$14:$AN$14</c:f>
              <c:numCache>
                <c:formatCode>_("$"* #,##0.00_);_("$"* \(#,##0.00\);_("$"*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4-E8B8-40F5-B9E2-FC2682C8A8DC}"/>
            </c:ext>
          </c:extLst>
        </c:ser>
        <c:ser>
          <c:idx val="5"/>
          <c:order val="5"/>
          <c:tx>
            <c:strRef>
              <c:f>'EEIC-Mar16 TDCalc. LI (Mthly)'!$B$15</c:f>
              <c:strCache>
                <c:ptCount val="1"/>
                <c:pt idx="0">
                  <c:v>TOTAL</c:v>
                </c:pt>
              </c:strCache>
            </c:strRef>
          </c:tx>
          <c:spPr>
            <a:ln>
              <a:prstDash val="dash"/>
            </a:ln>
          </c:spPr>
          <c:marker>
            <c:symbol val="none"/>
          </c:marker>
          <c:cat>
            <c:numRef>
              <c:f>'EEIC-Mar16 TDCalc. 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TDCalc. LI (Mthly)'!$C$15:$AN$15</c:f>
              <c:numCache>
                <c:formatCode>_("$"* #,##0.00_);_("$"* \(#,##0.00\);_("$"* "-"??_);_(@_)</c:formatCode>
                <c:ptCount val="38"/>
                <c:pt idx="0">
                  <c:v>0</c:v>
                </c:pt>
                <c:pt idx="1">
                  <c:v>0</c:v>
                </c:pt>
                <c:pt idx="2">
                  <c:v>0</c:v>
                </c:pt>
                <c:pt idx="3">
                  <c:v>0</c:v>
                </c:pt>
                <c:pt idx="4">
                  <c:v>391.08</c:v>
                </c:pt>
                <c:pt idx="5">
                  <c:v>3339.72</c:v>
                </c:pt>
                <c:pt idx="6">
                  <c:v>7021.23</c:v>
                </c:pt>
                <c:pt idx="7">
                  <c:v>10731.9</c:v>
                </c:pt>
                <c:pt idx="8">
                  <c:v>11653.8</c:v>
                </c:pt>
                <c:pt idx="9">
                  <c:v>6021.57</c:v>
                </c:pt>
                <c:pt idx="10">
                  <c:v>7872.86</c:v>
                </c:pt>
                <c:pt idx="11">
                  <c:v>10505.26</c:v>
                </c:pt>
                <c:pt idx="12">
                  <c:v>11742.66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5-E8B8-40F5-B9E2-FC2682C8A8DC}"/>
            </c:ext>
          </c:extLst>
        </c:ser>
        <c:dLbls>
          <c:showLegendKey val="0"/>
          <c:showVal val="0"/>
          <c:showCatName val="0"/>
          <c:showSerName val="0"/>
          <c:showPercent val="0"/>
          <c:showBubbleSize val="0"/>
        </c:dLbls>
        <c:smooth val="0"/>
        <c:axId val="707893888"/>
        <c:axId val="751399680"/>
      </c:lineChart>
      <c:dateAx>
        <c:axId val="707893888"/>
        <c:scaling>
          <c:orientation val="minMax"/>
        </c:scaling>
        <c:delete val="0"/>
        <c:axPos val="b"/>
        <c:numFmt formatCode="[$-409]mmm\-yy;@" sourceLinked="1"/>
        <c:majorTickMark val="out"/>
        <c:minorTickMark val="none"/>
        <c:tickLblPos val="nextTo"/>
        <c:crossAx val="751399680"/>
        <c:crosses val="autoZero"/>
        <c:auto val="1"/>
        <c:lblOffset val="100"/>
        <c:baseTimeUnit val="months"/>
      </c:dateAx>
      <c:valAx>
        <c:axId val="751399680"/>
        <c:scaling>
          <c:orientation val="minMax"/>
        </c:scaling>
        <c:delete val="0"/>
        <c:axPos val="l"/>
        <c:majorGridlines/>
        <c:numFmt formatCode="_(&quot;$&quot;* #,##0.00_);_(&quot;$&quot;* \(#,##0.00\);_(&quot;$&quot;* &quot;-&quot;??_);_(@_)" sourceLinked="1"/>
        <c:majorTickMark val="out"/>
        <c:minorTickMark val="none"/>
        <c:tickLblPos val="nextTo"/>
        <c:crossAx val="707893888"/>
        <c:crosses val="autoZero"/>
        <c:crossBetween val="between"/>
      </c:valAx>
    </c:plotArea>
    <c:legend>
      <c:legendPos val="r"/>
      <c:layout>
        <c:manualLayout>
          <c:xMode val="edge"/>
          <c:yMode val="edge"/>
          <c:x val="0.10077197977371474"/>
          <c:y val="0.85559648365872076"/>
          <c:w val="0.89797252744536882"/>
          <c:h val="0.12670657606155394"/>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41375407170148E-2"/>
          <c:y val="2.5348218458993994E-2"/>
          <c:w val="0.91571728675158548"/>
          <c:h val="0.72363193470679177"/>
        </c:manualLayout>
      </c:layout>
      <c:lineChart>
        <c:grouping val="standard"/>
        <c:varyColors val="0"/>
        <c:ser>
          <c:idx val="0"/>
          <c:order val="0"/>
          <c:tx>
            <c:strRef>
              <c:f>'EEIC-Mar16 TD Calc. NLI (Mthly)'!$B$10</c:f>
              <c:strCache>
                <c:ptCount val="1"/>
                <c:pt idx="0">
                  <c:v>1M - RES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(Mthly)'!$C$10:$AN$10</c:f>
              <c:numCache>
                <c:formatCode>_("$"* #,##0.00_);_("$"* \(#,##0.00\);_("$"* "-"??_);_(@_)</c:formatCode>
                <c:ptCount val="38"/>
                <c:pt idx="0">
                  <c:v>0</c:v>
                </c:pt>
                <c:pt idx="1">
                  <c:v>0</c:v>
                </c:pt>
                <c:pt idx="2">
                  <c:v>1208.28</c:v>
                </c:pt>
                <c:pt idx="3">
                  <c:v>4001.2</c:v>
                </c:pt>
                <c:pt idx="4">
                  <c:v>16105.53</c:v>
                </c:pt>
                <c:pt idx="5">
                  <c:v>136529.79</c:v>
                </c:pt>
                <c:pt idx="6">
                  <c:v>273354.64</c:v>
                </c:pt>
                <c:pt idx="7">
                  <c:v>367711.99</c:v>
                </c:pt>
                <c:pt idx="8">
                  <c:v>266971.99</c:v>
                </c:pt>
                <c:pt idx="9">
                  <c:v>88367.11</c:v>
                </c:pt>
                <c:pt idx="10">
                  <c:v>120748.66</c:v>
                </c:pt>
                <c:pt idx="11">
                  <c:v>172650.73</c:v>
                </c:pt>
                <c:pt idx="12">
                  <c:v>192624.01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0-E7AC-45C9-A07B-767C51A13D4E}"/>
            </c:ext>
          </c:extLst>
        </c:ser>
        <c:ser>
          <c:idx val="1"/>
          <c:order val="1"/>
          <c:tx>
            <c:strRef>
              <c:f>'EEIC-Mar16 TD Calc. NLI (Mthly)'!$B$11</c:f>
              <c:strCache>
                <c:ptCount val="1"/>
                <c:pt idx="0">
                  <c:v>2M - SGS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(Mthly)'!$C$11:$AN$11</c:f>
              <c:numCache>
                <c:formatCode>_("$"* #,##0.00_);_("$"* \(#,##0.00\);_("$"* "-"??_);_(@_)</c:formatCode>
                <c:ptCount val="38"/>
                <c:pt idx="0">
                  <c:v>0</c:v>
                </c:pt>
                <c:pt idx="1">
                  <c:v>0</c:v>
                </c:pt>
                <c:pt idx="2">
                  <c:v>0</c:v>
                </c:pt>
                <c:pt idx="3">
                  <c:v>64.55</c:v>
                </c:pt>
                <c:pt idx="4">
                  <c:v>346.87</c:v>
                </c:pt>
                <c:pt idx="5">
                  <c:v>1198.8399999999999</c:v>
                </c:pt>
                <c:pt idx="6">
                  <c:v>4135.51</c:v>
                </c:pt>
                <c:pt idx="7">
                  <c:v>7595.62</c:v>
                </c:pt>
                <c:pt idx="8">
                  <c:v>11721.08</c:v>
                </c:pt>
                <c:pt idx="9">
                  <c:v>11639.16</c:v>
                </c:pt>
                <c:pt idx="10">
                  <c:v>14304.91</c:v>
                </c:pt>
                <c:pt idx="11">
                  <c:v>19867.09</c:v>
                </c:pt>
                <c:pt idx="12">
                  <c:v>26133.65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1-E7AC-45C9-A07B-767C51A13D4E}"/>
            </c:ext>
          </c:extLst>
        </c:ser>
        <c:ser>
          <c:idx val="2"/>
          <c:order val="2"/>
          <c:tx>
            <c:strRef>
              <c:f>'EEIC-Mar16 TD Calc. NLI (Mthly)'!$B$12</c:f>
              <c:strCache>
                <c:ptCount val="1"/>
                <c:pt idx="0">
                  <c:v>3M- LGS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(Mthly)'!$C$12:$AN$12</c:f>
              <c:numCache>
                <c:formatCode>_("$"* #,##0.00_);_("$"* \(#,##0.00\);_("$"* "-"??_);_(@_)</c:formatCode>
                <c:ptCount val="38"/>
                <c:pt idx="0">
                  <c:v>0</c:v>
                </c:pt>
                <c:pt idx="1">
                  <c:v>0</c:v>
                </c:pt>
                <c:pt idx="2">
                  <c:v>0</c:v>
                </c:pt>
                <c:pt idx="3">
                  <c:v>199.79</c:v>
                </c:pt>
                <c:pt idx="4">
                  <c:v>1026.9000000000001</c:v>
                </c:pt>
                <c:pt idx="5">
                  <c:v>4466.68</c:v>
                </c:pt>
                <c:pt idx="6">
                  <c:v>15004.19</c:v>
                </c:pt>
                <c:pt idx="7">
                  <c:v>27922.58</c:v>
                </c:pt>
                <c:pt idx="8">
                  <c:v>42628.79</c:v>
                </c:pt>
                <c:pt idx="9">
                  <c:v>35219.370000000003</c:v>
                </c:pt>
                <c:pt idx="10">
                  <c:v>43154.25</c:v>
                </c:pt>
                <c:pt idx="11">
                  <c:v>62748.39</c:v>
                </c:pt>
                <c:pt idx="12">
                  <c:v>85030.62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2-E7AC-45C9-A07B-767C51A13D4E}"/>
            </c:ext>
          </c:extLst>
        </c:ser>
        <c:ser>
          <c:idx val="3"/>
          <c:order val="3"/>
          <c:tx>
            <c:strRef>
              <c:f>'EEIC-Mar16 TD Calc. NLI (Mthly)'!$B$13</c:f>
              <c:strCache>
                <c:ptCount val="1"/>
                <c:pt idx="0">
                  <c:v>4M - SPS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(Mthly)'!$C$13:$AN$13</c:f>
              <c:numCache>
                <c:formatCode>_("$"* #,##0.00_);_("$"* \(#,##0.00\);_("$"* "-"??_);_(@_)</c:formatCode>
                <c:ptCount val="38"/>
                <c:pt idx="0">
                  <c:v>0</c:v>
                </c:pt>
                <c:pt idx="1">
                  <c:v>0</c:v>
                </c:pt>
                <c:pt idx="2">
                  <c:v>0</c:v>
                </c:pt>
                <c:pt idx="3">
                  <c:v>84.29</c:v>
                </c:pt>
                <c:pt idx="4">
                  <c:v>431.03</c:v>
                </c:pt>
                <c:pt idx="5">
                  <c:v>1879.11</c:v>
                </c:pt>
                <c:pt idx="6">
                  <c:v>6458.37</c:v>
                </c:pt>
                <c:pt idx="7">
                  <c:v>11757.37</c:v>
                </c:pt>
                <c:pt idx="8">
                  <c:v>18112.689999999999</c:v>
                </c:pt>
                <c:pt idx="9">
                  <c:v>14790.93</c:v>
                </c:pt>
                <c:pt idx="10">
                  <c:v>18059.759999999998</c:v>
                </c:pt>
                <c:pt idx="11">
                  <c:v>26663.32</c:v>
                </c:pt>
                <c:pt idx="12">
                  <c:v>36517.5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3-E7AC-45C9-A07B-767C51A13D4E}"/>
            </c:ext>
          </c:extLst>
        </c:ser>
        <c:ser>
          <c:idx val="4"/>
          <c:order val="4"/>
          <c:tx>
            <c:strRef>
              <c:f>'EEIC-Mar16 TD Calc. NLI (Mthly)'!$B$14</c:f>
              <c:strCache>
                <c:ptCount val="1"/>
                <c:pt idx="0">
                  <c:v>11M - LPS</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(Mthly)'!$C$14:$AN$14</c:f>
              <c:numCache>
                <c:formatCode>_("$"* #,##0.00_);_("$"* \(#,##0.00\);_("$"* "-"??_);_(@_)</c:formatCode>
                <c:ptCount val="38"/>
                <c:pt idx="0">
                  <c:v>0</c:v>
                </c:pt>
                <c:pt idx="1">
                  <c:v>0</c:v>
                </c:pt>
                <c:pt idx="2">
                  <c:v>0</c:v>
                </c:pt>
                <c:pt idx="3">
                  <c:v>47.1</c:v>
                </c:pt>
                <c:pt idx="4">
                  <c:v>241.44</c:v>
                </c:pt>
                <c:pt idx="5">
                  <c:v>999.73</c:v>
                </c:pt>
                <c:pt idx="6">
                  <c:v>3531.45</c:v>
                </c:pt>
                <c:pt idx="7">
                  <c:v>6325.04</c:v>
                </c:pt>
                <c:pt idx="8">
                  <c:v>9909.2099999999991</c:v>
                </c:pt>
                <c:pt idx="9">
                  <c:v>8645.35</c:v>
                </c:pt>
                <c:pt idx="10">
                  <c:v>10594.44</c:v>
                </c:pt>
                <c:pt idx="11">
                  <c:v>15216.33</c:v>
                </c:pt>
                <c:pt idx="12">
                  <c:v>20904.669999999998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4-E7AC-45C9-A07B-767C51A13D4E}"/>
            </c:ext>
          </c:extLst>
        </c:ser>
        <c:ser>
          <c:idx val="5"/>
          <c:order val="5"/>
          <c:tx>
            <c:strRef>
              <c:f>'EEIC-Mar16 TD Calc. NLI (Mthly)'!$B$15</c:f>
              <c:strCache>
                <c:ptCount val="1"/>
                <c:pt idx="0">
                  <c:v>TOTAL</c:v>
                </c:pt>
              </c:strCache>
            </c:strRef>
          </c:tx>
          <c:marker>
            <c:symbol val="none"/>
          </c:marker>
          <c:cat>
            <c:numRef>
              <c:f>'EEIC-Mar16 TD Calc. NLI (Mthly)'!$C$9:$AN$9</c:f>
              <c:numCache>
                <c:formatCode>[$-409]mmm\-yy;@</c:formatCode>
                <c:ptCount val="3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numCache>
            </c:numRef>
          </c:cat>
          <c:val>
            <c:numRef>
              <c:f>'EEIC-Mar16 TD Calc. NLI (Mthly)'!$C$15:$AN$15</c:f>
              <c:numCache>
                <c:formatCode>_("$"* #,##0.00_);_("$"* \(#,##0.00\);_("$"* "-"??_);_(@_)</c:formatCode>
                <c:ptCount val="38"/>
                <c:pt idx="0">
                  <c:v>0</c:v>
                </c:pt>
                <c:pt idx="1">
                  <c:v>0</c:v>
                </c:pt>
                <c:pt idx="2">
                  <c:v>1208.28</c:v>
                </c:pt>
                <c:pt idx="3">
                  <c:v>4396.93</c:v>
                </c:pt>
                <c:pt idx="4">
                  <c:v>18151.77</c:v>
                </c:pt>
                <c:pt idx="5">
                  <c:v>145074.15</c:v>
                </c:pt>
                <c:pt idx="6">
                  <c:v>302484.16000000003</c:v>
                </c:pt>
                <c:pt idx="7">
                  <c:v>421312.6</c:v>
                </c:pt>
                <c:pt idx="8">
                  <c:v>349343.76</c:v>
                </c:pt>
                <c:pt idx="9">
                  <c:v>158661.92000000001</c:v>
                </c:pt>
                <c:pt idx="10">
                  <c:v>206862.02000000002</c:v>
                </c:pt>
                <c:pt idx="11">
                  <c:v>297145.86000000004</c:v>
                </c:pt>
                <c:pt idx="12">
                  <c:v>361210.45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smooth val="0"/>
          <c:extLst>
            <c:ext xmlns:c16="http://schemas.microsoft.com/office/drawing/2014/chart" uri="{C3380CC4-5D6E-409C-BE32-E72D297353CC}">
              <c16:uniqueId val="{00000005-E7AC-45C9-A07B-767C51A13D4E}"/>
            </c:ext>
          </c:extLst>
        </c:ser>
        <c:dLbls>
          <c:showLegendKey val="0"/>
          <c:showVal val="0"/>
          <c:showCatName val="0"/>
          <c:showSerName val="0"/>
          <c:showPercent val="0"/>
          <c:showBubbleSize val="0"/>
        </c:dLbls>
        <c:smooth val="0"/>
        <c:axId val="532688896"/>
        <c:axId val="532690432"/>
      </c:lineChart>
      <c:dateAx>
        <c:axId val="532688896"/>
        <c:scaling>
          <c:orientation val="minMax"/>
        </c:scaling>
        <c:delete val="0"/>
        <c:axPos val="b"/>
        <c:numFmt formatCode="[$-409]mmm\-yy;@" sourceLinked="1"/>
        <c:majorTickMark val="out"/>
        <c:minorTickMark val="none"/>
        <c:tickLblPos val="nextTo"/>
        <c:crossAx val="532690432"/>
        <c:crosses val="autoZero"/>
        <c:auto val="1"/>
        <c:lblOffset val="100"/>
        <c:baseTimeUnit val="months"/>
      </c:dateAx>
      <c:valAx>
        <c:axId val="532690432"/>
        <c:scaling>
          <c:orientation val="minMax"/>
        </c:scaling>
        <c:delete val="0"/>
        <c:axPos val="l"/>
        <c:majorGridlines/>
        <c:numFmt formatCode="_(&quot;$&quot;* #,##0.00_);_(&quot;$&quot;* \(#,##0.00\);_(&quot;$&quot;* &quot;-&quot;??_);_(@_)" sourceLinked="1"/>
        <c:majorTickMark val="out"/>
        <c:minorTickMark val="none"/>
        <c:tickLblPos val="nextTo"/>
        <c:crossAx val="532688896"/>
        <c:crosses val="autoZero"/>
        <c:crossBetween val="between"/>
      </c:valAx>
    </c:plotArea>
    <c:legend>
      <c:legendPos val="r"/>
      <c:layout>
        <c:manualLayout>
          <c:xMode val="edge"/>
          <c:yMode val="edge"/>
          <c:x val="0.10077197977371474"/>
          <c:y val="0.85559648365872076"/>
          <c:w val="0.89797252744536882"/>
          <c:h val="0.12670657606155394"/>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TD variance by End Use</a:t>
            </a:r>
            <a:r>
              <a:rPr lang="en-US" baseline="0"/>
              <a:t> (Bus &amp; Res)</a:t>
            </a:r>
            <a:endParaRPr lang="en-US"/>
          </a:p>
        </c:rich>
      </c:tx>
      <c:overlay val="1"/>
    </c:title>
    <c:autoTitleDeleted val="0"/>
    <c:plotArea>
      <c:layout>
        <c:manualLayout>
          <c:layoutTarget val="inner"/>
          <c:xMode val="edge"/>
          <c:yMode val="edge"/>
          <c:x val="6.6108936981679689E-2"/>
          <c:y val="0.1342140311063737"/>
          <c:w val="0.76656524221897415"/>
          <c:h val="0.83346422308565138"/>
        </c:manualLayout>
      </c:layout>
      <c:lineChart>
        <c:grouping val="standard"/>
        <c:varyColors val="0"/>
        <c:ser>
          <c:idx val="0"/>
          <c:order val="0"/>
          <c:tx>
            <c:strRef>
              <c:f>'TD Variance from EEIC ($)'!$B$130</c:f>
              <c:strCache>
                <c:ptCount val="1"/>
                <c:pt idx="0">
                  <c:v>Res. Building Shell</c:v>
                </c:pt>
              </c:strCache>
            </c:strRef>
          </c:tx>
          <c:spPr>
            <a:ln>
              <a:solidFill>
                <a:schemeClr val="accent6">
                  <a:lumMod val="5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($)'!$C$130:$O$130</c:f>
              <c:numCache>
                <c:formatCode>"$"#,##0_);\("$"#,##0\)</c:formatCode>
                <c:ptCount val="13"/>
                <c:pt idx="0">
                  <c:v>0</c:v>
                </c:pt>
                <c:pt idx="1">
                  <c:v>0</c:v>
                </c:pt>
                <c:pt idx="2">
                  <c:v>0</c:v>
                </c:pt>
                <c:pt idx="3">
                  <c:v>0</c:v>
                </c:pt>
                <c:pt idx="4">
                  <c:v>-8.2905645980105316</c:v>
                </c:pt>
                <c:pt idx="5">
                  <c:v>-193.43465628449096</c:v>
                </c:pt>
                <c:pt idx="6">
                  <c:v>-674.03384503803034</c:v>
                </c:pt>
                <c:pt idx="7">
                  <c:v>197198.48336651051</c:v>
                </c:pt>
                <c:pt idx="8">
                  <c:v>395732.6984645779</c:v>
                </c:pt>
                <c:pt idx="9">
                  <c:v>446323.02233467234</c:v>
                </c:pt>
                <c:pt idx="10">
                  <c:v>529918.74027064687</c:v>
                </c:pt>
                <c:pt idx="11">
                  <c:v>667409.33358196064</c:v>
                </c:pt>
                <c:pt idx="12">
                  <c:v>805487.79259982868</c:v>
                </c:pt>
              </c:numCache>
            </c:numRef>
          </c:val>
          <c:smooth val="0"/>
          <c:extLst>
            <c:ext xmlns:c16="http://schemas.microsoft.com/office/drawing/2014/chart" uri="{C3380CC4-5D6E-409C-BE32-E72D297353CC}">
              <c16:uniqueId val="{00000000-0C78-4D02-A3A6-981C8EA34ED2}"/>
            </c:ext>
          </c:extLst>
        </c:ser>
        <c:ser>
          <c:idx val="1"/>
          <c:order val="1"/>
          <c:tx>
            <c:strRef>
              <c:f>'TD Variance from EEIC ($)'!$B$131</c:f>
              <c:strCache>
                <c:ptCount val="1"/>
                <c:pt idx="0">
                  <c:v>Res. Cooling</c:v>
                </c:pt>
              </c:strCache>
            </c:strRef>
          </c:tx>
          <c:spPr>
            <a:ln>
              <a:solidFill>
                <a:schemeClr val="accent6">
                  <a:lumMod val="75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($)'!$C$131:$O$131</c:f>
              <c:numCache>
                <c:formatCode>"$"#,##0_);\("$"#,##0\)</c:formatCode>
                <c:ptCount val="13"/>
                <c:pt idx="0">
                  <c:v>0</c:v>
                </c:pt>
                <c:pt idx="1">
                  <c:v>0</c:v>
                </c:pt>
                <c:pt idx="2">
                  <c:v>-30.565831666509993</c:v>
                </c:pt>
                <c:pt idx="3">
                  <c:v>-614.45765870155753</c:v>
                </c:pt>
                <c:pt idx="4">
                  <c:v>-6353.8622906797655</c:v>
                </c:pt>
                <c:pt idx="5">
                  <c:v>-70306.108578838088</c:v>
                </c:pt>
                <c:pt idx="6">
                  <c:v>-201161.12686242419</c:v>
                </c:pt>
                <c:pt idx="7">
                  <c:v>-373050.45739173982</c:v>
                </c:pt>
                <c:pt idx="8">
                  <c:v>-472287.39086340979</c:v>
                </c:pt>
                <c:pt idx="9">
                  <c:v>-480026.33000916417</c:v>
                </c:pt>
                <c:pt idx="10">
                  <c:v>-480726.64701695857</c:v>
                </c:pt>
                <c:pt idx="11">
                  <c:v>-481328.81710657122</c:v>
                </c:pt>
                <c:pt idx="12">
                  <c:v>-481948.1160448037</c:v>
                </c:pt>
              </c:numCache>
            </c:numRef>
          </c:val>
          <c:smooth val="0"/>
          <c:extLst>
            <c:ext xmlns:c16="http://schemas.microsoft.com/office/drawing/2014/chart" uri="{C3380CC4-5D6E-409C-BE32-E72D297353CC}">
              <c16:uniqueId val="{00000001-0C78-4D02-A3A6-981C8EA34ED2}"/>
            </c:ext>
          </c:extLst>
        </c:ser>
        <c:ser>
          <c:idx val="2"/>
          <c:order val="2"/>
          <c:tx>
            <c:strRef>
              <c:f>'TD Variance from EEIC ($)'!$B$132</c:f>
              <c:strCache>
                <c:ptCount val="1"/>
                <c:pt idx="0">
                  <c:v>Res. Freezer</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($)'!$C$132:$O$132</c:f>
              <c:numCache>
                <c:formatCode>"$"#,##0_);\("$"#,##0\)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C78-4D02-A3A6-981C8EA34ED2}"/>
            </c:ext>
          </c:extLst>
        </c:ser>
        <c:ser>
          <c:idx val="3"/>
          <c:order val="3"/>
          <c:tx>
            <c:strRef>
              <c:f>'TD Variance from EEIC ($)'!$B$133</c:f>
              <c:strCache>
                <c:ptCount val="1"/>
                <c:pt idx="0">
                  <c:v>Res. HVAC</c:v>
                </c:pt>
              </c:strCache>
            </c:strRef>
          </c:tx>
          <c:spPr>
            <a:ln>
              <a:solidFill>
                <a:srgbClr val="C00000"/>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($)'!$C$133:$O$133</c:f>
              <c:numCache>
                <c:formatCode>"$"#,##0_);\("$"#,##0\)</c:formatCode>
                <c:ptCount val="13"/>
                <c:pt idx="0">
                  <c:v>0</c:v>
                </c:pt>
                <c:pt idx="1">
                  <c:v>0</c:v>
                </c:pt>
                <c:pt idx="2">
                  <c:v>-1177.7144882599737</c:v>
                </c:pt>
                <c:pt idx="3">
                  <c:v>-3657.6092841652594</c:v>
                </c:pt>
                <c:pt idx="4">
                  <c:v>-9834.2400387674552</c:v>
                </c:pt>
                <c:pt idx="5">
                  <c:v>-63225.284317814032</c:v>
                </c:pt>
                <c:pt idx="6">
                  <c:v>-170606.99999378849</c:v>
                </c:pt>
                <c:pt idx="7">
                  <c:v>-311139.10512757639</c:v>
                </c:pt>
                <c:pt idx="8">
                  <c:v>-397860.74868412828</c:v>
                </c:pt>
                <c:pt idx="9">
                  <c:v>-423491.66533185472</c:v>
                </c:pt>
                <c:pt idx="10">
                  <c:v>-471191.77328915871</c:v>
                </c:pt>
                <c:pt idx="11">
                  <c:v>-558087.00980691193</c:v>
                </c:pt>
                <c:pt idx="12">
                  <c:v>-652654.67781411437</c:v>
                </c:pt>
              </c:numCache>
            </c:numRef>
          </c:val>
          <c:smooth val="0"/>
          <c:extLst>
            <c:ext xmlns:c16="http://schemas.microsoft.com/office/drawing/2014/chart" uri="{C3380CC4-5D6E-409C-BE32-E72D297353CC}">
              <c16:uniqueId val="{00000003-0C78-4D02-A3A6-981C8EA34ED2}"/>
            </c:ext>
          </c:extLst>
        </c:ser>
        <c:ser>
          <c:idx val="4"/>
          <c:order val="4"/>
          <c:tx>
            <c:strRef>
              <c:f>'TD Variance from EEIC ($)'!$B$134</c:f>
              <c:strCache>
                <c:ptCount val="1"/>
                <c:pt idx="0">
                  <c:v>Res. Lighting</c:v>
                </c:pt>
              </c:strCache>
            </c:strRef>
          </c:tx>
          <c:spPr>
            <a:ln>
              <a:solidFill>
                <a:schemeClr val="accent2">
                  <a:lumMod val="5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($)'!$C$134:$O$134</c:f>
              <c:numCache>
                <c:formatCode>"$"#,##0_);\("$"#,##0\)</c:formatCode>
                <c:ptCount val="13"/>
                <c:pt idx="0">
                  <c:v>0</c:v>
                </c:pt>
                <c:pt idx="1">
                  <c:v>0</c:v>
                </c:pt>
                <c:pt idx="2">
                  <c:v>0</c:v>
                </c:pt>
                <c:pt idx="3">
                  <c:v>-937.41735860590939</c:v>
                </c:pt>
                <c:pt idx="4">
                  <c:v>-5213.4151603673154</c:v>
                </c:pt>
                <c:pt idx="5">
                  <c:v>-24415.570712863202</c:v>
                </c:pt>
                <c:pt idx="6">
                  <c:v>-59183.033278698873</c:v>
                </c:pt>
                <c:pt idx="7">
                  <c:v>-113556.28690960736</c:v>
                </c:pt>
                <c:pt idx="8">
                  <c:v>-189501.26927966965</c:v>
                </c:pt>
                <c:pt idx="9">
                  <c:v>-239510.63624362936</c:v>
                </c:pt>
                <c:pt idx="10">
                  <c:v>-305012.95238089171</c:v>
                </c:pt>
                <c:pt idx="11">
                  <c:v>-381737.62603643426</c:v>
                </c:pt>
                <c:pt idx="12">
                  <c:v>-468879.91586298775</c:v>
                </c:pt>
              </c:numCache>
            </c:numRef>
          </c:val>
          <c:smooth val="0"/>
          <c:extLst>
            <c:ext xmlns:c16="http://schemas.microsoft.com/office/drawing/2014/chart" uri="{C3380CC4-5D6E-409C-BE32-E72D297353CC}">
              <c16:uniqueId val="{00000004-0C78-4D02-A3A6-981C8EA34ED2}"/>
            </c:ext>
          </c:extLst>
        </c:ser>
        <c:ser>
          <c:idx val="5"/>
          <c:order val="5"/>
          <c:tx>
            <c:strRef>
              <c:f>'TD Variance from EEIC ($)'!$B$135</c:f>
              <c:strCache>
                <c:ptCount val="1"/>
                <c:pt idx="0">
                  <c:v>Res. Miscellaneous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($)'!$C$135:$O$135</c:f>
              <c:numCache>
                <c:formatCode>"$"#,##0_);\("$"#,##0\)</c:formatCode>
                <c:ptCount val="13"/>
                <c:pt idx="0">
                  <c:v>0</c:v>
                </c:pt>
                <c:pt idx="1">
                  <c:v>0</c:v>
                </c:pt>
                <c:pt idx="2">
                  <c:v>0</c:v>
                </c:pt>
                <c:pt idx="3">
                  <c:v>0</c:v>
                </c:pt>
                <c:pt idx="4">
                  <c:v>-26.524139330392774</c:v>
                </c:pt>
                <c:pt idx="5">
                  <c:v>-204.80806437627425</c:v>
                </c:pt>
                <c:pt idx="6">
                  <c:v>-556.22184341996126</c:v>
                </c:pt>
                <c:pt idx="7">
                  <c:v>-1110.0227927900851</c:v>
                </c:pt>
                <c:pt idx="8">
                  <c:v>-1850.6554092499418</c:v>
                </c:pt>
                <c:pt idx="9">
                  <c:v>-2275.5353961101682</c:v>
                </c:pt>
                <c:pt idx="10">
                  <c:v>-2761.9287948610481</c:v>
                </c:pt>
                <c:pt idx="11">
                  <c:v>-3298.6318031319161</c:v>
                </c:pt>
                <c:pt idx="12">
                  <c:v>-3880.7886337977657</c:v>
                </c:pt>
              </c:numCache>
            </c:numRef>
          </c:val>
          <c:smooth val="0"/>
          <c:extLst>
            <c:ext xmlns:c16="http://schemas.microsoft.com/office/drawing/2014/chart" uri="{C3380CC4-5D6E-409C-BE32-E72D297353CC}">
              <c16:uniqueId val="{00000005-0C78-4D02-A3A6-981C8EA34ED2}"/>
            </c:ext>
          </c:extLst>
        </c:ser>
        <c:ser>
          <c:idx val="6"/>
          <c:order val="6"/>
          <c:tx>
            <c:strRef>
              <c:f>'TD Variance from EEIC ($)'!$B$136</c:f>
              <c:strCache>
                <c:ptCount val="1"/>
                <c:pt idx="0">
                  <c:v>Res. Pool Spa</c:v>
                </c:pt>
              </c:strCache>
            </c:strRef>
          </c:tx>
          <c:spPr>
            <a:ln>
              <a:solidFill>
                <a:schemeClr val="accent2">
                  <a:lumMod val="60000"/>
                  <a:lumOff val="4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($)'!$C$136:$O$136</c:f>
              <c:numCache>
                <c:formatCode>"$"#,##0_);\("$"#,##0\)</c:formatCode>
                <c:ptCount val="13"/>
                <c:pt idx="0">
                  <c:v>0</c:v>
                </c:pt>
                <c:pt idx="1">
                  <c:v>0</c:v>
                </c:pt>
                <c:pt idx="2">
                  <c:v>0</c:v>
                </c:pt>
                <c:pt idx="3">
                  <c:v>0</c:v>
                </c:pt>
                <c:pt idx="4">
                  <c:v>-38.7211118149323</c:v>
                </c:pt>
                <c:pt idx="5">
                  <c:v>-381.81516088471824</c:v>
                </c:pt>
                <c:pt idx="6">
                  <c:v>-1280.2395661720334</c:v>
                </c:pt>
                <c:pt idx="7">
                  <c:v>-2898.6598638702644</c:v>
                </c:pt>
                <c:pt idx="8">
                  <c:v>-5252.0024695336506</c:v>
                </c:pt>
                <c:pt idx="9">
                  <c:v>-6747.4865668286448</c:v>
                </c:pt>
                <c:pt idx="10">
                  <c:v>-8555.8958459808582</c:v>
                </c:pt>
                <c:pt idx="11">
                  <c:v>-10681.781179154244</c:v>
                </c:pt>
                <c:pt idx="12">
                  <c:v>-13071.610689977935</c:v>
                </c:pt>
              </c:numCache>
            </c:numRef>
          </c:val>
          <c:smooth val="0"/>
          <c:extLst>
            <c:ext xmlns:c16="http://schemas.microsoft.com/office/drawing/2014/chart" uri="{C3380CC4-5D6E-409C-BE32-E72D297353CC}">
              <c16:uniqueId val="{00000006-0C78-4D02-A3A6-981C8EA34ED2}"/>
            </c:ext>
          </c:extLst>
        </c:ser>
        <c:ser>
          <c:idx val="7"/>
          <c:order val="7"/>
          <c:tx>
            <c:strRef>
              <c:f>'TD Variance from EEIC ($)'!$B$137</c:f>
              <c:strCache>
                <c:ptCount val="1"/>
                <c:pt idx="0">
                  <c:v>Res. Refrigeration</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($)'!$C$137:$O$137</c:f>
              <c:numCache>
                <c:formatCode>"$"#,##0_);\("$"#,##0\)</c:formatCode>
                <c:ptCount val="13"/>
                <c:pt idx="0">
                  <c:v>0</c:v>
                </c:pt>
                <c:pt idx="1">
                  <c:v>0</c:v>
                </c:pt>
                <c:pt idx="2">
                  <c:v>0</c:v>
                </c:pt>
                <c:pt idx="3">
                  <c:v>0</c:v>
                </c:pt>
                <c:pt idx="4">
                  <c:v>-43.81098198174471</c:v>
                </c:pt>
                <c:pt idx="5">
                  <c:v>-406.8296533629877</c:v>
                </c:pt>
                <c:pt idx="6">
                  <c:v>-1192.6257340360492</c:v>
                </c:pt>
                <c:pt idx="7">
                  <c:v>-2444.5051365382178</c:v>
                </c:pt>
                <c:pt idx="8">
                  <c:v>-4008.3348337131438</c:v>
                </c:pt>
                <c:pt idx="9">
                  <c:v>-4907.133238881469</c:v>
                </c:pt>
                <c:pt idx="10">
                  <c:v>-5918.0187483524605</c:v>
                </c:pt>
                <c:pt idx="11">
                  <c:v>-7023.2105015000943</c:v>
                </c:pt>
                <c:pt idx="12">
                  <c:v>-8210.213005226773</c:v>
                </c:pt>
              </c:numCache>
            </c:numRef>
          </c:val>
          <c:smooth val="0"/>
          <c:extLst>
            <c:ext xmlns:c16="http://schemas.microsoft.com/office/drawing/2014/chart" uri="{C3380CC4-5D6E-409C-BE32-E72D297353CC}">
              <c16:uniqueId val="{00000007-0C78-4D02-A3A6-981C8EA34ED2}"/>
            </c:ext>
          </c:extLst>
        </c:ser>
        <c:ser>
          <c:idx val="8"/>
          <c:order val="8"/>
          <c:tx>
            <c:strRef>
              <c:f>'TD Variance from EEIC ($)'!$B$138</c:f>
              <c:strCache>
                <c:ptCount val="1"/>
                <c:pt idx="0">
                  <c:v>Res. Water Heating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($)'!$C$138:$O$138</c:f>
              <c:numCache>
                <c:formatCode>"$"#,##0_);\("$"#,##0\)</c:formatCode>
                <c:ptCount val="13"/>
                <c:pt idx="0">
                  <c:v>0</c:v>
                </c:pt>
                <c:pt idx="1">
                  <c:v>0</c:v>
                </c:pt>
                <c:pt idx="2">
                  <c:v>0</c:v>
                </c:pt>
                <c:pt idx="3">
                  <c:v>0</c:v>
                </c:pt>
                <c:pt idx="4">
                  <c:v>-187.23048311149623</c:v>
                </c:pt>
                <c:pt idx="5">
                  <c:v>-2441.7530992346137</c:v>
                </c:pt>
                <c:pt idx="6">
                  <c:v>-7297.199977246496</c:v>
                </c:pt>
                <c:pt idx="7">
                  <c:v>-14859.061328800915</c:v>
                </c:pt>
                <c:pt idx="8">
                  <c:v>-26458.424537160819</c:v>
                </c:pt>
                <c:pt idx="9">
                  <c:v>-34503.168832850977</c:v>
                </c:pt>
                <c:pt idx="10">
                  <c:v>-45645.394998626391</c:v>
                </c:pt>
                <c:pt idx="11">
                  <c:v>-60286.87454754459</c:v>
                </c:pt>
                <c:pt idx="12">
                  <c:v>-77566.264043962554</c:v>
                </c:pt>
              </c:numCache>
            </c:numRef>
          </c:val>
          <c:smooth val="0"/>
          <c:extLst>
            <c:ext xmlns:c16="http://schemas.microsoft.com/office/drawing/2014/chart" uri="{C3380CC4-5D6E-409C-BE32-E72D297353CC}">
              <c16:uniqueId val="{00000008-0C78-4D02-A3A6-981C8EA34ED2}"/>
            </c:ext>
          </c:extLst>
        </c:ser>
        <c:ser>
          <c:idx val="9"/>
          <c:order val="9"/>
          <c:tx>
            <c:strRef>
              <c:f>'TD Variance from EEIC ($)'!$B$157</c:f>
              <c:strCache>
                <c:ptCount val="1"/>
                <c:pt idx="0">
                  <c:v>Bus. Air Comp</c:v>
                </c:pt>
              </c:strCache>
            </c:strRef>
          </c:tx>
          <c:spPr>
            <a:ln>
              <a:solidFill>
                <a:schemeClr val="tx2">
                  <a:lumMod val="75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($)'!$C$157:$O$157</c:f>
              <c:numCache>
                <c:formatCode>_("$"* #,##0_);_("$"* \(#,##0\);_("$"* "-"??_);_(@_)</c:formatCode>
                <c:ptCount val="13"/>
                <c:pt idx="0">
                  <c:v>0</c:v>
                </c:pt>
                <c:pt idx="1">
                  <c:v>0</c:v>
                </c:pt>
                <c:pt idx="2">
                  <c:v>0</c:v>
                </c:pt>
                <c:pt idx="3">
                  <c:v>-7.7462313907324791</c:v>
                </c:pt>
                <c:pt idx="4">
                  <c:v>-59.741152870831201</c:v>
                </c:pt>
                <c:pt idx="5">
                  <c:v>-321.13020078522879</c:v>
                </c:pt>
                <c:pt idx="6">
                  <c:v>-1067.594115030176</c:v>
                </c:pt>
                <c:pt idx="7">
                  <c:v>-2800.7472558152203</c:v>
                </c:pt>
                <c:pt idx="8">
                  <c:v>-5942.8155017899544</c:v>
                </c:pt>
                <c:pt idx="9">
                  <c:v>-8660.418471142124</c:v>
                </c:pt>
                <c:pt idx="10">
                  <c:v>-12408.572346953406</c:v>
                </c:pt>
                <c:pt idx="11">
                  <c:v>-17323.570751820429</c:v>
                </c:pt>
                <c:pt idx="12">
                  <c:v>-23501.53843059927</c:v>
                </c:pt>
              </c:numCache>
            </c:numRef>
          </c:val>
          <c:smooth val="0"/>
          <c:extLst>
            <c:ext xmlns:c16="http://schemas.microsoft.com/office/drawing/2014/chart" uri="{C3380CC4-5D6E-409C-BE32-E72D297353CC}">
              <c16:uniqueId val="{00000009-0C78-4D02-A3A6-981C8EA34ED2}"/>
            </c:ext>
          </c:extLst>
        </c:ser>
        <c:ser>
          <c:idx val="10"/>
          <c:order val="10"/>
          <c:tx>
            <c:strRef>
              <c:f>'TD Variance from EEIC ($)'!$B$158</c:f>
              <c:strCache>
                <c:ptCount val="1"/>
                <c:pt idx="0">
                  <c:v>Bus. Building Shell</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($)'!$C$158:$O$158</c:f>
              <c:numCache>
                <c:formatCode>_("$"* #,##0_);_("$"* \(#,##0\);_("$"* "-"??_);_(@_)</c:formatCode>
                <c:ptCount val="13"/>
                <c:pt idx="0">
                  <c:v>0</c:v>
                </c:pt>
                <c:pt idx="1">
                  <c:v>0</c:v>
                </c:pt>
                <c:pt idx="2">
                  <c:v>0</c:v>
                </c:pt>
                <c:pt idx="3">
                  <c:v>0</c:v>
                </c:pt>
                <c:pt idx="4">
                  <c:v>0</c:v>
                </c:pt>
                <c:pt idx="5">
                  <c:v>0</c:v>
                </c:pt>
                <c:pt idx="6">
                  <c:v>0</c:v>
                </c:pt>
                <c:pt idx="7">
                  <c:v>-3.8638795016356258</c:v>
                </c:pt>
                <c:pt idx="8">
                  <c:v>-9.5771133565304822</c:v>
                </c:pt>
                <c:pt idx="9">
                  <c:v>-13.498174118421154</c:v>
                </c:pt>
                <c:pt idx="10">
                  <c:v>-23.79397278435161</c:v>
                </c:pt>
                <c:pt idx="11">
                  <c:v>-47.08550779903031</c:v>
                </c:pt>
                <c:pt idx="12">
                  <c:v>-78.10747456241883</c:v>
                </c:pt>
              </c:numCache>
            </c:numRef>
          </c:val>
          <c:smooth val="0"/>
          <c:extLst>
            <c:ext xmlns:c16="http://schemas.microsoft.com/office/drawing/2014/chart" uri="{C3380CC4-5D6E-409C-BE32-E72D297353CC}">
              <c16:uniqueId val="{0000000A-0C78-4D02-A3A6-981C8EA34ED2}"/>
            </c:ext>
          </c:extLst>
        </c:ser>
        <c:ser>
          <c:idx val="11"/>
          <c:order val="11"/>
          <c:tx>
            <c:strRef>
              <c:f>'TD Variance from EEIC ($)'!$B$159</c:f>
              <c:strCache>
                <c:ptCount val="1"/>
                <c:pt idx="0">
                  <c:v>Bus. Cooking</c:v>
                </c:pt>
              </c:strCache>
            </c:strRef>
          </c:tx>
          <c:spPr>
            <a:ln>
              <a:solidFill>
                <a:schemeClr val="accent1"/>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($)'!$C$159:$O$159</c:f>
              <c:numCache>
                <c:formatCode>_("$"* #,##0_);_("$"* \(#,##0\);_("$"* "-"??_);_(@_)</c:formatCode>
                <c:ptCount val="13"/>
                <c:pt idx="0">
                  <c:v>0</c:v>
                </c:pt>
                <c:pt idx="1">
                  <c:v>0</c:v>
                </c:pt>
                <c:pt idx="2">
                  <c:v>0</c:v>
                </c:pt>
                <c:pt idx="3">
                  <c:v>-1.5363771968246942</c:v>
                </c:pt>
                <c:pt idx="4">
                  <c:v>-7.4574453876510836</c:v>
                </c:pt>
                <c:pt idx="5">
                  <c:v>-28.586870114492697</c:v>
                </c:pt>
                <c:pt idx="6">
                  <c:v>-80.064227475751366</c:v>
                </c:pt>
                <c:pt idx="7">
                  <c:v>-181.41680362055192</c:v>
                </c:pt>
                <c:pt idx="8">
                  <c:v>-342.5081612688582</c:v>
                </c:pt>
                <c:pt idx="9">
                  <c:v>-473.53398659396862</c:v>
                </c:pt>
                <c:pt idx="10">
                  <c:v>-647.76349987465903</c:v>
                </c:pt>
                <c:pt idx="11">
                  <c:v>-871.43804727936424</c:v>
                </c:pt>
                <c:pt idx="12">
                  <c:v>-1145.3217839347094</c:v>
                </c:pt>
              </c:numCache>
            </c:numRef>
          </c:val>
          <c:smooth val="0"/>
          <c:extLst>
            <c:ext xmlns:c16="http://schemas.microsoft.com/office/drawing/2014/chart" uri="{C3380CC4-5D6E-409C-BE32-E72D297353CC}">
              <c16:uniqueId val="{0000000B-0C78-4D02-A3A6-981C8EA34ED2}"/>
            </c:ext>
          </c:extLst>
        </c:ser>
        <c:ser>
          <c:idx val="12"/>
          <c:order val="12"/>
          <c:tx>
            <c:strRef>
              <c:f>'TD Variance from EEIC ($)'!$B$160</c:f>
              <c:strCache>
                <c:ptCount val="1"/>
                <c:pt idx="0">
                  <c:v>Bus. Cooling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($)'!$C$160:$O$160</c:f>
              <c:numCache>
                <c:formatCode>_("$"* #,##0_);_("$"* \(#,##0\);_("$"* "-"??_);_(@_)</c:formatCode>
                <c:ptCount val="13"/>
                <c:pt idx="0">
                  <c:v>0</c:v>
                </c:pt>
                <c:pt idx="1">
                  <c:v>0</c:v>
                </c:pt>
                <c:pt idx="2">
                  <c:v>0</c:v>
                </c:pt>
                <c:pt idx="3">
                  <c:v>-1.7388105932479867</c:v>
                </c:pt>
                <c:pt idx="4">
                  <c:v>-33.408117723507232</c:v>
                </c:pt>
                <c:pt idx="5">
                  <c:v>-594.12727303555937</c:v>
                </c:pt>
                <c:pt idx="6">
                  <c:v>-2718.0984031840617</c:v>
                </c:pt>
                <c:pt idx="7">
                  <c:v>-7258.3912479375676</c:v>
                </c:pt>
                <c:pt idx="8">
                  <c:v>-10606.638297449597</c:v>
                </c:pt>
                <c:pt idx="9">
                  <c:v>-11112.33512154609</c:v>
                </c:pt>
                <c:pt idx="10">
                  <c:v>-11333.599502689729</c:v>
                </c:pt>
                <c:pt idx="11">
                  <c:v>-11336.583530344678</c:v>
                </c:pt>
                <c:pt idx="12">
                  <c:v>-11336.934809798178</c:v>
                </c:pt>
              </c:numCache>
            </c:numRef>
          </c:val>
          <c:smooth val="0"/>
          <c:extLst>
            <c:ext xmlns:c16="http://schemas.microsoft.com/office/drawing/2014/chart" uri="{C3380CC4-5D6E-409C-BE32-E72D297353CC}">
              <c16:uniqueId val="{0000000C-0C78-4D02-A3A6-981C8EA34ED2}"/>
            </c:ext>
          </c:extLst>
        </c:ser>
        <c:ser>
          <c:idx val="13"/>
          <c:order val="13"/>
          <c:tx>
            <c:strRef>
              <c:f>'TD Variance from EEIC ($)'!$B$161</c:f>
              <c:strCache>
                <c:ptCount val="1"/>
                <c:pt idx="0">
                  <c:v>Bus. Ext Lighting</c:v>
                </c:pt>
              </c:strCache>
            </c:strRef>
          </c:tx>
          <c:spPr>
            <a:ln>
              <a:solidFill>
                <a:schemeClr val="accent5">
                  <a:lumMod val="20000"/>
                  <a:lumOff val="80000"/>
                </a:schemeClr>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($)'!$C$161:$O$161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D-0C78-4D02-A3A6-981C8EA34ED2}"/>
            </c:ext>
          </c:extLst>
        </c:ser>
        <c:ser>
          <c:idx val="14"/>
          <c:order val="14"/>
          <c:tx>
            <c:strRef>
              <c:f>'TD Variance from EEIC ($)'!$B$162</c:f>
              <c:strCache>
                <c:ptCount val="1"/>
                <c:pt idx="0">
                  <c:v>Bus. Heating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($)'!$C$162:$O$162</c:f>
              <c:numCache>
                <c:formatCode>_("$"* #,##0_);_("$"* \(#,##0\);_("$"* "-"??_);_(@_)</c:formatCode>
                <c:ptCount val="13"/>
                <c:pt idx="0">
                  <c:v>0</c:v>
                </c:pt>
                <c:pt idx="1">
                  <c:v>0</c:v>
                </c:pt>
                <c:pt idx="2">
                  <c:v>0</c:v>
                </c:pt>
                <c:pt idx="3">
                  <c:v>-4.7821012138425004E-2</c:v>
                </c:pt>
                <c:pt idx="4">
                  <c:v>-0.18238408545054602</c:v>
                </c:pt>
                <c:pt idx="5">
                  <c:v>-0.29534930072921728</c:v>
                </c:pt>
                <c:pt idx="6">
                  <c:v>-0.50735853320895474</c:v>
                </c:pt>
                <c:pt idx="7">
                  <c:v>-1.0304772005119007</c:v>
                </c:pt>
                <c:pt idx="8">
                  <c:v>-3.4256166077562558</c:v>
                </c:pt>
                <c:pt idx="9">
                  <c:v>-14.629072545675536</c:v>
                </c:pt>
                <c:pt idx="10">
                  <c:v>-46.688446656842466</c:v>
                </c:pt>
                <c:pt idx="11">
                  <c:v>-116.78097079298826</c:v>
                </c:pt>
                <c:pt idx="12">
                  <c:v>-207.36705256858141</c:v>
                </c:pt>
              </c:numCache>
            </c:numRef>
          </c:val>
          <c:smooth val="0"/>
          <c:extLst>
            <c:ext xmlns:c16="http://schemas.microsoft.com/office/drawing/2014/chart" uri="{C3380CC4-5D6E-409C-BE32-E72D297353CC}">
              <c16:uniqueId val="{0000000E-0C78-4D02-A3A6-981C8EA34ED2}"/>
            </c:ext>
          </c:extLst>
        </c:ser>
        <c:ser>
          <c:idx val="15"/>
          <c:order val="15"/>
          <c:tx>
            <c:strRef>
              <c:f>'TD Variance from EEIC ($)'!$B$163</c:f>
              <c:strCache>
                <c:ptCount val="1"/>
                <c:pt idx="0">
                  <c:v>Bus. HVAC</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($)'!$C$163:$O$163</c:f>
              <c:numCache>
                <c:formatCode>_("$"* #,##0_);_("$"* \(#,##0\);_("$"* "-"??_);_(@_)</c:formatCode>
                <c:ptCount val="13"/>
                <c:pt idx="0">
                  <c:v>0</c:v>
                </c:pt>
                <c:pt idx="1">
                  <c:v>0</c:v>
                </c:pt>
                <c:pt idx="2">
                  <c:v>0</c:v>
                </c:pt>
                <c:pt idx="3">
                  <c:v>-11.734576609675106</c:v>
                </c:pt>
                <c:pt idx="4">
                  <c:v>-91.191834374898619</c:v>
                </c:pt>
                <c:pt idx="5">
                  <c:v>-1084.3357507297767</c:v>
                </c:pt>
                <c:pt idx="6">
                  <c:v>-4807.1783157895497</c:v>
                </c:pt>
                <c:pt idx="7">
                  <c:v>-13373.262494835441</c:v>
                </c:pt>
                <c:pt idx="8">
                  <c:v>-20574.516570585456</c:v>
                </c:pt>
                <c:pt idx="9">
                  <c:v>-24631.43504964414</c:v>
                </c:pt>
                <c:pt idx="10">
                  <c:v>-34203.193809979311</c:v>
                </c:pt>
                <c:pt idx="11">
                  <c:v>-54722.221417146575</c:v>
                </c:pt>
                <c:pt idx="12">
                  <c:v>-81617.925384118615</c:v>
                </c:pt>
              </c:numCache>
            </c:numRef>
          </c:val>
          <c:smooth val="0"/>
          <c:extLst>
            <c:ext xmlns:c16="http://schemas.microsoft.com/office/drawing/2014/chart" uri="{C3380CC4-5D6E-409C-BE32-E72D297353CC}">
              <c16:uniqueId val="{0000000F-0C78-4D02-A3A6-981C8EA34ED2}"/>
            </c:ext>
          </c:extLst>
        </c:ser>
        <c:ser>
          <c:idx val="16"/>
          <c:order val="16"/>
          <c:tx>
            <c:strRef>
              <c:f>'TD Variance from EEIC ($)'!$B$164</c:f>
              <c:strCache>
                <c:ptCount val="1"/>
                <c:pt idx="0">
                  <c:v>Bus. Lighting</c:v>
                </c:pt>
              </c:strCache>
            </c:strRef>
          </c:tx>
          <c:spPr>
            <a:ln>
              <a:solidFill>
                <a:srgbClr val="0070C0"/>
              </a:solidFill>
            </a:ln>
          </c:spPr>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($)'!$C$164:$O$164</c:f>
              <c:numCache>
                <c:formatCode>_("$"* #,##0_);_("$"* \(#,##0\);_("$"* "-"??_);_(@_)</c:formatCode>
                <c:ptCount val="13"/>
                <c:pt idx="0">
                  <c:v>0</c:v>
                </c:pt>
                <c:pt idx="1">
                  <c:v>0</c:v>
                </c:pt>
                <c:pt idx="2">
                  <c:v>0</c:v>
                </c:pt>
                <c:pt idx="3">
                  <c:v>-337.36026873517358</c:v>
                </c:pt>
                <c:pt idx="4">
                  <c:v>-2056.4564516337105</c:v>
                </c:pt>
                <c:pt idx="5">
                  <c:v>-8089.5088584297946</c:v>
                </c:pt>
                <c:pt idx="6">
                  <c:v>-28705.375121816989</c:v>
                </c:pt>
                <c:pt idx="7">
                  <c:v>-63469.059091941948</c:v>
                </c:pt>
                <c:pt idx="8">
                  <c:v>-125641.64974819125</c:v>
                </c:pt>
                <c:pt idx="9">
                  <c:v>-183301.39628948318</c:v>
                </c:pt>
                <c:pt idx="10">
                  <c:v>-248655.56110183342</c:v>
                </c:pt>
                <c:pt idx="11">
                  <c:v>-338347.72943069227</c:v>
                </c:pt>
                <c:pt idx="12">
                  <c:v>-462095.33311087865</c:v>
                </c:pt>
              </c:numCache>
            </c:numRef>
          </c:val>
          <c:smooth val="0"/>
          <c:extLst>
            <c:ext xmlns:c16="http://schemas.microsoft.com/office/drawing/2014/chart" uri="{C3380CC4-5D6E-409C-BE32-E72D297353CC}">
              <c16:uniqueId val="{00000010-0C78-4D02-A3A6-981C8EA34ED2}"/>
            </c:ext>
          </c:extLst>
        </c:ser>
        <c:ser>
          <c:idx val="17"/>
          <c:order val="17"/>
          <c:tx>
            <c:strRef>
              <c:f>'TD Variance from EEIC ($)'!$B$165</c:f>
              <c:strCache>
                <c:ptCount val="1"/>
                <c:pt idx="0">
                  <c:v>Bus. Miscellaneous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($)'!$C$165:$O$165</c:f>
              <c:numCache>
                <c:formatCode>_("$"* #,##0_);_("$"* \(#,##0\);_("$"* "-"??_);_(@_)</c:formatCode>
                <c:ptCount val="13"/>
                <c:pt idx="0">
                  <c:v>0</c:v>
                </c:pt>
                <c:pt idx="1">
                  <c:v>0</c:v>
                </c:pt>
                <c:pt idx="2">
                  <c:v>0</c:v>
                </c:pt>
                <c:pt idx="3">
                  <c:v>-14.524363800024711</c:v>
                </c:pt>
                <c:pt idx="4">
                  <c:v>-66.622562107897579</c:v>
                </c:pt>
                <c:pt idx="5">
                  <c:v>-256.21352638098983</c:v>
                </c:pt>
                <c:pt idx="6">
                  <c:v>-722.51214395845841</c:v>
                </c:pt>
                <c:pt idx="7">
                  <c:v>-1652.8017855107109</c:v>
                </c:pt>
                <c:pt idx="8">
                  <c:v>-3157.996612622876</c:v>
                </c:pt>
                <c:pt idx="9">
                  <c:v>-4388.9040944199833</c:v>
                </c:pt>
                <c:pt idx="10">
                  <c:v>-6032.017209120042</c:v>
                </c:pt>
                <c:pt idx="11">
                  <c:v>-8143.9104517718388</c:v>
                </c:pt>
                <c:pt idx="12">
                  <c:v>-10737.471680668521</c:v>
                </c:pt>
              </c:numCache>
            </c:numRef>
          </c:val>
          <c:smooth val="0"/>
          <c:extLst>
            <c:ext xmlns:c16="http://schemas.microsoft.com/office/drawing/2014/chart" uri="{C3380CC4-5D6E-409C-BE32-E72D297353CC}">
              <c16:uniqueId val="{00000011-0C78-4D02-A3A6-981C8EA34ED2}"/>
            </c:ext>
          </c:extLst>
        </c:ser>
        <c:ser>
          <c:idx val="18"/>
          <c:order val="18"/>
          <c:tx>
            <c:strRef>
              <c:f>'TD Variance from EEIC ($)'!$B$166</c:f>
              <c:strCache>
                <c:ptCount val="1"/>
                <c:pt idx="0">
                  <c:v>Bus. Motors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($)'!$C$166:$O$166</c:f>
              <c:numCache>
                <c:formatCode>_("$"* #,##0_);_("$"* \(#,##0\);_("$"* "-"??_);_(@_)</c:formatCode>
                <c:ptCount val="13"/>
                <c:pt idx="0">
                  <c:v>0</c:v>
                </c:pt>
                <c:pt idx="1">
                  <c:v>0</c:v>
                </c:pt>
                <c:pt idx="2">
                  <c:v>0</c:v>
                </c:pt>
                <c:pt idx="3">
                  <c:v>-7.0204350587152407</c:v>
                </c:pt>
                <c:pt idx="4">
                  <c:v>-48.207237960321535</c:v>
                </c:pt>
                <c:pt idx="5">
                  <c:v>-245.80437622993207</c:v>
                </c:pt>
                <c:pt idx="6">
                  <c:v>-800.26917976818345</c:v>
                </c:pt>
                <c:pt idx="7">
                  <c:v>-1949.4304309408521</c:v>
                </c:pt>
                <c:pt idx="8">
                  <c:v>-3827.7206960461967</c:v>
                </c:pt>
                <c:pt idx="9">
                  <c:v>-5365.0844205527537</c:v>
                </c:pt>
                <c:pt idx="10">
                  <c:v>-7412.8838706276638</c:v>
                </c:pt>
                <c:pt idx="11">
                  <c:v>-10043.308372273685</c:v>
                </c:pt>
                <c:pt idx="12">
                  <c:v>-13310.22801486784</c:v>
                </c:pt>
              </c:numCache>
            </c:numRef>
          </c:val>
          <c:smooth val="0"/>
          <c:extLst>
            <c:ext xmlns:c16="http://schemas.microsoft.com/office/drawing/2014/chart" uri="{C3380CC4-5D6E-409C-BE32-E72D297353CC}">
              <c16:uniqueId val="{00000012-0C78-4D02-A3A6-981C8EA34ED2}"/>
            </c:ext>
          </c:extLst>
        </c:ser>
        <c:ser>
          <c:idx val="19"/>
          <c:order val="19"/>
          <c:tx>
            <c:strRef>
              <c:f>'TD Variance from EEIC ($)'!$B$167</c:f>
              <c:strCache>
                <c:ptCount val="1"/>
                <c:pt idx="0">
                  <c:v>Bus. Process</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($)'!$C$167:$O$167</c:f>
              <c:numCache>
                <c:formatCode>_("$"* #,##0_);_("$"* \(#,##0\);_("$"* "-"??_);_(@_)</c:formatCode>
                <c:ptCount val="13"/>
                <c:pt idx="0">
                  <c:v>0</c:v>
                </c:pt>
                <c:pt idx="1">
                  <c:v>0</c:v>
                </c:pt>
                <c:pt idx="2">
                  <c:v>0</c:v>
                </c:pt>
                <c:pt idx="3">
                  <c:v>-1.011313971511699</c:v>
                </c:pt>
                <c:pt idx="4">
                  <c:v>-7.7995191715350671</c:v>
                </c:pt>
                <c:pt idx="5">
                  <c:v>-41.925208803333511</c:v>
                </c:pt>
                <c:pt idx="6">
                  <c:v>-139.37999380586004</c:v>
                </c:pt>
                <c:pt idx="7">
                  <c:v>-342.47265980679731</c:v>
                </c:pt>
                <c:pt idx="8">
                  <c:v>-675.12703270383281</c:v>
                </c:pt>
                <c:pt idx="9">
                  <c:v>-947.58404408207173</c:v>
                </c:pt>
                <c:pt idx="10">
                  <c:v>-1310.5547876489431</c:v>
                </c:pt>
                <c:pt idx="11">
                  <c:v>-1776.8717617063426</c:v>
                </c:pt>
                <c:pt idx="12">
                  <c:v>-2356.8405948977534</c:v>
                </c:pt>
              </c:numCache>
            </c:numRef>
          </c:val>
          <c:smooth val="0"/>
          <c:extLst>
            <c:ext xmlns:c16="http://schemas.microsoft.com/office/drawing/2014/chart" uri="{C3380CC4-5D6E-409C-BE32-E72D297353CC}">
              <c16:uniqueId val="{00000013-0C78-4D02-A3A6-981C8EA34ED2}"/>
            </c:ext>
          </c:extLst>
        </c:ser>
        <c:ser>
          <c:idx val="20"/>
          <c:order val="20"/>
          <c:tx>
            <c:strRef>
              <c:f>'TD Variance from EEIC ($)'!$B$168</c:f>
              <c:strCache>
                <c:ptCount val="1"/>
                <c:pt idx="0">
                  <c:v>Bus. Refrigeration</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($)'!$C$168:$O$168</c:f>
              <c:numCache>
                <c:formatCode>_("$"* #,##0_);_("$"* \(#,##0\);_("$"* "-"??_);_(@_)</c:formatCode>
                <c:ptCount val="13"/>
                <c:pt idx="0">
                  <c:v>0</c:v>
                </c:pt>
                <c:pt idx="1">
                  <c:v>0</c:v>
                </c:pt>
                <c:pt idx="2">
                  <c:v>0</c:v>
                </c:pt>
                <c:pt idx="3">
                  <c:v>-12.95210175380547</c:v>
                </c:pt>
                <c:pt idx="4">
                  <c:v>-70.612474512942526</c:v>
                </c:pt>
                <c:pt idx="5">
                  <c:v>-323.33331460648992</c:v>
                </c:pt>
                <c:pt idx="6">
                  <c:v>-1005.0552857302083</c:v>
                </c:pt>
                <c:pt idx="7">
                  <c:v>-2395.6687443442897</c:v>
                </c:pt>
                <c:pt idx="8">
                  <c:v>-4607.2843142311613</c:v>
                </c:pt>
                <c:pt idx="9">
                  <c:v>-6386.5059881923662</c:v>
                </c:pt>
                <c:pt idx="10">
                  <c:v>-8737.5066542949753</c:v>
                </c:pt>
                <c:pt idx="11">
                  <c:v>-11738.100331699585</c:v>
                </c:pt>
                <c:pt idx="12">
                  <c:v>-15472.641047099778</c:v>
                </c:pt>
              </c:numCache>
            </c:numRef>
          </c:val>
          <c:smooth val="0"/>
          <c:extLst>
            <c:ext xmlns:c16="http://schemas.microsoft.com/office/drawing/2014/chart" uri="{C3380CC4-5D6E-409C-BE32-E72D297353CC}">
              <c16:uniqueId val="{00000014-0C78-4D02-A3A6-981C8EA34ED2}"/>
            </c:ext>
          </c:extLst>
        </c:ser>
        <c:ser>
          <c:idx val="21"/>
          <c:order val="21"/>
          <c:tx>
            <c:strRef>
              <c:f>'TD Variance from EEIC ($)'!$B$169</c:f>
              <c:strCache>
                <c:ptCount val="1"/>
                <c:pt idx="0">
                  <c:v>Bus. Water Heating</c:v>
                </c:pt>
              </c:strCache>
            </c:strRef>
          </c:tx>
          <c:marker>
            <c:symbol val="none"/>
          </c:marker>
          <c:cat>
            <c:numRef>
              <c:f>'TD Variance from EEIC ($)'!$C$142:$O$142</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42706</c:v>
                </c:pt>
              </c:numCache>
            </c:numRef>
          </c:cat>
          <c:val>
            <c:numRef>
              <c:f>'TD Variance from EEIC ($)'!$C$169:$O$169</c:f>
              <c:numCache>
                <c:formatCode>_("$"* #,##0_);_("$"* \(#,##0\);_("$"* "-"??_);_(@_)</c:formatCode>
                <c:ptCount val="13"/>
                <c:pt idx="0">
                  <c:v>0</c:v>
                </c:pt>
                <c:pt idx="1">
                  <c:v>0</c:v>
                </c:pt>
                <c:pt idx="2">
                  <c:v>0</c:v>
                </c:pt>
                <c:pt idx="3">
                  <c:v>-6.6582887616084996E-2</c:v>
                </c:pt>
                <c:pt idx="4">
                  <c:v>-0.30167988969096227</c:v>
                </c:pt>
                <c:pt idx="5">
                  <c:v>-1.086492881440738</c:v>
                </c:pt>
                <c:pt idx="6">
                  <c:v>-69.839061792034371</c:v>
                </c:pt>
                <c:pt idx="7">
                  <c:v>-288.34556197921188</c:v>
                </c:pt>
                <c:pt idx="8">
                  <c:v>-698.99863258480991</c:v>
                </c:pt>
                <c:pt idx="9">
                  <c:v>-1087.7425502544575</c:v>
                </c:pt>
                <c:pt idx="10">
                  <c:v>-1684.2797781149061</c:v>
                </c:pt>
                <c:pt idx="11">
                  <c:v>-2523.9362492351634</c:v>
                </c:pt>
                <c:pt idx="12">
                  <c:v>-3718.2747335438089</c:v>
                </c:pt>
              </c:numCache>
            </c:numRef>
          </c:val>
          <c:smooth val="0"/>
          <c:extLst>
            <c:ext xmlns:c16="http://schemas.microsoft.com/office/drawing/2014/chart" uri="{C3380CC4-5D6E-409C-BE32-E72D297353CC}">
              <c16:uniqueId val="{00000015-0C78-4D02-A3A6-981C8EA34ED2}"/>
            </c:ext>
          </c:extLst>
        </c:ser>
        <c:dLbls>
          <c:showLegendKey val="0"/>
          <c:showVal val="0"/>
          <c:showCatName val="0"/>
          <c:showSerName val="0"/>
          <c:showPercent val="0"/>
          <c:showBubbleSize val="0"/>
        </c:dLbls>
        <c:smooth val="0"/>
        <c:axId val="533339520"/>
        <c:axId val="533341312"/>
      </c:lineChart>
      <c:dateAx>
        <c:axId val="533339520"/>
        <c:scaling>
          <c:orientation val="minMax"/>
        </c:scaling>
        <c:delete val="0"/>
        <c:axPos val="b"/>
        <c:numFmt formatCode="[$-409]mmm\-yy;@" sourceLinked="1"/>
        <c:majorTickMark val="out"/>
        <c:minorTickMark val="none"/>
        <c:tickLblPos val="nextTo"/>
        <c:crossAx val="533341312"/>
        <c:crosses val="autoZero"/>
        <c:auto val="1"/>
        <c:lblOffset val="100"/>
        <c:baseTimeUnit val="months"/>
      </c:dateAx>
      <c:valAx>
        <c:axId val="533341312"/>
        <c:scaling>
          <c:orientation val="minMax"/>
        </c:scaling>
        <c:delete val="0"/>
        <c:axPos val="l"/>
        <c:majorGridlines/>
        <c:numFmt formatCode="&quot;$&quot;#,##0_);\(&quot;$&quot;#,##0\)" sourceLinked="1"/>
        <c:majorTickMark val="out"/>
        <c:minorTickMark val="none"/>
        <c:tickLblPos val="nextTo"/>
        <c:crossAx val="533339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a:t>
            </a:r>
            <a:r>
              <a:rPr lang="en-US" baseline="0"/>
              <a:t> TD Variance (Business &amp; Residential totals)</a:t>
            </a:r>
            <a:endParaRPr lang="en-US"/>
          </a:p>
        </c:rich>
      </c:tx>
      <c:layout>
        <c:manualLayout>
          <c:xMode val="edge"/>
          <c:yMode val="edge"/>
          <c:x val="0.19405849717887064"/>
          <c:y val="1.7467248908296942E-2"/>
        </c:manualLayout>
      </c:layout>
      <c:overlay val="1"/>
    </c:title>
    <c:autoTitleDeleted val="0"/>
    <c:plotArea>
      <c:layout>
        <c:manualLayout>
          <c:layoutTarget val="inner"/>
          <c:xMode val="edge"/>
          <c:yMode val="edge"/>
          <c:x val="6.6108936981679689E-2"/>
          <c:y val="0.15168128001467066"/>
          <c:w val="0.77361769898523158"/>
          <c:h val="0.70828227257619003"/>
        </c:manualLayout>
      </c:layout>
      <c:lineChart>
        <c:grouping val="standard"/>
        <c:varyColors val="0"/>
        <c:ser>
          <c:idx val="0"/>
          <c:order val="0"/>
          <c:tx>
            <c:strRef>
              <c:f>'TD Variance from EEIC ($)'!$B$129</c:f>
              <c:strCache>
                <c:ptCount val="1"/>
                <c:pt idx="0">
                  <c:v>TOTAL Residential</c:v>
                </c:pt>
              </c:strCache>
            </c:strRef>
          </c:tx>
          <c:spPr>
            <a:ln>
              <a:solidFill>
                <a:srgbClr val="FF0000"/>
              </a:solidFill>
            </a:ln>
          </c:spPr>
          <c:marker>
            <c:symbol val="square"/>
            <c:size val="5"/>
            <c:spPr>
              <a:solidFill>
                <a:srgbClr val="C00000"/>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($)'!$C$129:$O$129</c:f>
              <c:numCache>
                <c:formatCode>"$"#,##0_);\("$"#,##0\)</c:formatCode>
                <c:ptCount val="13"/>
                <c:pt idx="0">
                  <c:v>0</c:v>
                </c:pt>
                <c:pt idx="1">
                  <c:v>0</c:v>
                </c:pt>
                <c:pt idx="2">
                  <c:v>-1208.2803199264836</c:v>
                </c:pt>
                <c:pt idx="3">
                  <c:v>-4001.2039815462431</c:v>
                </c:pt>
                <c:pt idx="4">
                  <c:v>-16496.610469178388</c:v>
                </c:pt>
                <c:pt idx="5">
                  <c:v>-139869.50947300729</c:v>
                </c:pt>
                <c:pt idx="6">
                  <c:v>-280375.87685716571</c:v>
                </c:pt>
                <c:pt idx="7">
                  <c:v>-179908.13408358846</c:v>
                </c:pt>
                <c:pt idx="8">
                  <c:v>-79626.512427874855</c:v>
                </c:pt>
                <c:pt idx="9">
                  <c:v>-43652.805672359777</c:v>
                </c:pt>
                <c:pt idx="10">
                  <c:v>-44754.937519535684</c:v>
                </c:pt>
                <c:pt idx="11">
                  <c:v>-45140.746595104807</c:v>
                </c:pt>
                <c:pt idx="12">
                  <c:v>-65689.176095754679</c:v>
                </c:pt>
              </c:numCache>
            </c:numRef>
          </c:val>
          <c:smooth val="0"/>
          <c:extLst>
            <c:ext xmlns:c16="http://schemas.microsoft.com/office/drawing/2014/chart" uri="{C3380CC4-5D6E-409C-BE32-E72D297353CC}">
              <c16:uniqueId val="{00000000-1046-40B2-AFEC-6EF54EF895CC}"/>
            </c:ext>
          </c:extLst>
        </c:ser>
        <c:ser>
          <c:idx val="1"/>
          <c:order val="1"/>
          <c:tx>
            <c:strRef>
              <c:f>'TD Variance from EEIC ($)'!$B$156</c:f>
              <c:strCache>
                <c:ptCount val="1"/>
                <c:pt idx="0">
                  <c:v>TOTAL Business</c:v>
                </c:pt>
              </c:strCache>
            </c:strRef>
          </c:tx>
          <c:spPr>
            <a:ln>
              <a:solidFill>
                <a:schemeClr val="tx2">
                  <a:lumMod val="75000"/>
                </a:schemeClr>
              </a:solidFill>
            </a:ln>
          </c:spPr>
          <c:marker>
            <c:symbol val="square"/>
            <c:size val="5"/>
            <c:spPr>
              <a:solidFill>
                <a:schemeClr val="tx2">
                  <a:lumMod val="50000"/>
                </a:schemeClr>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($)'!$C$156:$O$156</c:f>
              <c:numCache>
                <c:formatCode>_("$"* #,##0_);_("$"* \(#,##0\);_("$"* "-"??_);_(@_)</c:formatCode>
                <c:ptCount val="13"/>
                <c:pt idx="0">
                  <c:v>0</c:v>
                </c:pt>
                <c:pt idx="1">
                  <c:v>0</c:v>
                </c:pt>
                <c:pt idx="2">
                  <c:v>0</c:v>
                </c:pt>
                <c:pt idx="3">
                  <c:v>-395.73888300946555</c:v>
                </c:pt>
                <c:pt idx="4">
                  <c:v>-2046.2419767089716</c:v>
                </c:pt>
                <c:pt idx="5">
                  <c:v>-8544.3663615793303</c:v>
                </c:pt>
                <c:pt idx="6">
                  <c:v>-29129.525985586715</c:v>
                </c:pt>
                <c:pt idx="7">
                  <c:v>-53600.617226550268</c:v>
                </c:pt>
                <c:pt idx="8">
                  <c:v>-82371.767864003545</c:v>
                </c:pt>
                <c:pt idx="9">
                  <c:v>-70294.808965136966</c:v>
                </c:pt>
                <c:pt idx="10">
                  <c:v>-86113.347718002988</c:v>
                </c:pt>
                <c:pt idx="11">
                  <c:v>-124495.12184198368</c:v>
                </c:pt>
                <c:pt idx="12">
                  <c:v>-168586.44729497615</c:v>
                </c:pt>
              </c:numCache>
            </c:numRef>
          </c:val>
          <c:smooth val="0"/>
          <c:extLst>
            <c:ext xmlns:c16="http://schemas.microsoft.com/office/drawing/2014/chart" uri="{C3380CC4-5D6E-409C-BE32-E72D297353CC}">
              <c16:uniqueId val="{00000001-1046-40B2-AFEC-6EF54EF895CC}"/>
            </c:ext>
          </c:extLst>
        </c:ser>
        <c:dLbls>
          <c:showLegendKey val="0"/>
          <c:showVal val="0"/>
          <c:showCatName val="0"/>
          <c:showSerName val="0"/>
          <c:showPercent val="0"/>
          <c:showBubbleSize val="0"/>
        </c:dLbls>
        <c:marker val="1"/>
        <c:smooth val="0"/>
        <c:axId val="533354752"/>
        <c:axId val="533356928"/>
      </c:lineChart>
      <c:dateAx>
        <c:axId val="533354752"/>
        <c:scaling>
          <c:orientation val="minMax"/>
        </c:scaling>
        <c:delete val="0"/>
        <c:axPos val="b"/>
        <c:numFmt formatCode="[$-409]mmm\-yy;@" sourceLinked="1"/>
        <c:majorTickMark val="out"/>
        <c:minorTickMark val="none"/>
        <c:tickLblPos val="nextTo"/>
        <c:crossAx val="533356928"/>
        <c:crosses val="autoZero"/>
        <c:auto val="1"/>
        <c:lblOffset val="100"/>
        <c:baseTimeUnit val="months"/>
      </c:dateAx>
      <c:valAx>
        <c:axId val="533356928"/>
        <c:scaling>
          <c:orientation val="minMax"/>
        </c:scaling>
        <c:delete val="0"/>
        <c:axPos val="l"/>
        <c:majorGridlines/>
        <c:numFmt formatCode="&quot;$&quot;#,##0_);\(&quot;$&quot;#,##0\)" sourceLinked="1"/>
        <c:majorTickMark val="out"/>
        <c:minorTickMark val="none"/>
        <c:tickLblPos val="nextTo"/>
        <c:crossAx val="53335475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a:t>
            </a:r>
            <a:r>
              <a:rPr lang="en-US" baseline="0"/>
              <a:t>TD Variance (Business &amp; Residential totals)</a:t>
            </a:r>
            <a:endParaRPr lang="en-US"/>
          </a:p>
        </c:rich>
      </c:tx>
      <c:layout>
        <c:manualLayout>
          <c:xMode val="edge"/>
          <c:yMode val="edge"/>
          <c:x val="0.19405849717887064"/>
          <c:y val="1.7467248908296942E-2"/>
        </c:manualLayout>
      </c:layout>
      <c:overlay val="1"/>
    </c:title>
    <c:autoTitleDeleted val="0"/>
    <c:plotArea>
      <c:layout>
        <c:manualLayout>
          <c:layoutTarget val="inner"/>
          <c:xMode val="edge"/>
          <c:yMode val="edge"/>
          <c:x val="6.6108936981679689E-2"/>
          <c:y val="0.15168128001467066"/>
          <c:w val="0.77361769898523158"/>
          <c:h val="0.70828227257619003"/>
        </c:manualLayout>
      </c:layout>
      <c:lineChart>
        <c:grouping val="standard"/>
        <c:varyColors val="0"/>
        <c:ser>
          <c:idx val="0"/>
          <c:order val="0"/>
          <c:tx>
            <c:strRef>
              <c:f>'TD Variance from EEIC ($)'!$B$140</c:f>
              <c:strCache>
                <c:ptCount val="1"/>
                <c:pt idx="0">
                  <c:v>Cumulative Residential</c:v>
                </c:pt>
              </c:strCache>
            </c:strRef>
          </c:tx>
          <c:spPr>
            <a:ln>
              <a:solidFill>
                <a:srgbClr val="FF0000"/>
              </a:solidFill>
            </a:ln>
          </c:spPr>
          <c:marker>
            <c:symbol val="square"/>
            <c:size val="5"/>
            <c:spPr>
              <a:solidFill>
                <a:srgbClr val="C00000"/>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($)'!$C$140:$O$140</c:f>
              <c:numCache>
                <c:formatCode>"$"#,##0_);\("$"#,##0\)</c:formatCode>
                <c:ptCount val="13"/>
                <c:pt idx="0">
                  <c:v>0</c:v>
                </c:pt>
                <c:pt idx="1">
                  <c:v>0</c:v>
                </c:pt>
                <c:pt idx="2">
                  <c:v>-1208.2803199264836</c:v>
                </c:pt>
                <c:pt idx="3">
                  <c:v>-5209.4843014727267</c:v>
                </c:pt>
                <c:pt idx="4">
                  <c:v>-21706.094770651111</c:v>
                </c:pt>
                <c:pt idx="5">
                  <c:v>-161575.6042436584</c:v>
                </c:pt>
                <c:pt idx="6">
                  <c:v>-441951.48110082408</c:v>
                </c:pt>
                <c:pt idx="7">
                  <c:v>-621859.61518441245</c:v>
                </c:pt>
                <c:pt idx="8">
                  <c:v>-701486.12761228741</c:v>
                </c:pt>
                <c:pt idx="9">
                  <c:v>-745138.93328464718</c:v>
                </c:pt>
                <c:pt idx="10">
                  <c:v>-789893.87080418295</c:v>
                </c:pt>
                <c:pt idx="11">
                  <c:v>-835034.61739928764</c:v>
                </c:pt>
                <c:pt idx="12">
                  <c:v>-900723.79349504225</c:v>
                </c:pt>
              </c:numCache>
            </c:numRef>
          </c:val>
          <c:smooth val="0"/>
          <c:extLst>
            <c:ext xmlns:c16="http://schemas.microsoft.com/office/drawing/2014/chart" uri="{C3380CC4-5D6E-409C-BE32-E72D297353CC}">
              <c16:uniqueId val="{00000000-51E1-4AC5-A86E-648D399FD6E1}"/>
            </c:ext>
          </c:extLst>
        </c:ser>
        <c:ser>
          <c:idx val="1"/>
          <c:order val="1"/>
          <c:tx>
            <c:strRef>
              <c:f>'TD Variance from EEIC ($)'!$B$170</c:f>
              <c:strCache>
                <c:ptCount val="1"/>
                <c:pt idx="0">
                  <c:v>Cumulative Business</c:v>
                </c:pt>
              </c:strCache>
            </c:strRef>
          </c:tx>
          <c:spPr>
            <a:ln>
              <a:solidFill>
                <a:schemeClr val="tx2">
                  <a:lumMod val="75000"/>
                </a:schemeClr>
              </a:solidFill>
            </a:ln>
          </c:spPr>
          <c:marker>
            <c:symbol val="square"/>
            <c:size val="5"/>
            <c:spPr>
              <a:solidFill>
                <a:schemeClr val="tx2">
                  <a:lumMod val="50000"/>
                </a:schemeClr>
              </a:solidFill>
              <a:ln>
                <a:noFill/>
              </a:ln>
            </c:spPr>
          </c:marker>
          <c:cat>
            <c:numRef>
              <c:f>'TD Variance from EEIC ($)'!$C$118:$O$118</c:f>
              <c:numCache>
                <c:formatCode>[$-409]mmm\-yy;@</c:formatCode>
                <c:ptCount val="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numCache>
            </c:numRef>
          </c:cat>
          <c:val>
            <c:numRef>
              <c:f>'TD Variance from EEIC ($)'!$C$170:$O$170</c:f>
              <c:numCache>
                <c:formatCode>_("$"* #,##0_);_("$"* \(#,##0\);_("$"* "-"??_);_(@_)</c:formatCode>
                <c:ptCount val="13"/>
                <c:pt idx="0">
                  <c:v>0</c:v>
                </c:pt>
                <c:pt idx="1">
                  <c:v>0</c:v>
                </c:pt>
                <c:pt idx="2">
                  <c:v>0</c:v>
                </c:pt>
                <c:pt idx="3">
                  <c:v>-395.73888300946555</c:v>
                </c:pt>
                <c:pt idx="4">
                  <c:v>-2441.9808597184369</c:v>
                </c:pt>
                <c:pt idx="5">
                  <c:v>-10986.347221297769</c:v>
                </c:pt>
                <c:pt idx="6">
                  <c:v>-40115.873206884484</c:v>
                </c:pt>
                <c:pt idx="7">
                  <c:v>-93716.490433434737</c:v>
                </c:pt>
                <c:pt idx="8">
                  <c:v>-176088.2582974383</c:v>
                </c:pt>
                <c:pt idx="9">
                  <c:v>-246383.0672625752</c:v>
                </c:pt>
                <c:pt idx="10">
                  <c:v>-332496.41498057829</c:v>
                </c:pt>
                <c:pt idx="11">
                  <c:v>-456991.53682256205</c:v>
                </c:pt>
                <c:pt idx="12">
                  <c:v>-625577.98411753809</c:v>
                </c:pt>
              </c:numCache>
            </c:numRef>
          </c:val>
          <c:smooth val="0"/>
          <c:extLst>
            <c:ext xmlns:c16="http://schemas.microsoft.com/office/drawing/2014/chart" uri="{C3380CC4-5D6E-409C-BE32-E72D297353CC}">
              <c16:uniqueId val="{00000001-51E1-4AC5-A86E-648D399FD6E1}"/>
            </c:ext>
          </c:extLst>
        </c:ser>
        <c:dLbls>
          <c:showLegendKey val="0"/>
          <c:showVal val="0"/>
          <c:showCatName val="0"/>
          <c:showSerName val="0"/>
          <c:showPercent val="0"/>
          <c:showBubbleSize val="0"/>
        </c:dLbls>
        <c:marker val="1"/>
        <c:smooth val="0"/>
        <c:axId val="533379712"/>
        <c:axId val="533381888"/>
      </c:lineChart>
      <c:dateAx>
        <c:axId val="533379712"/>
        <c:scaling>
          <c:orientation val="minMax"/>
        </c:scaling>
        <c:delete val="0"/>
        <c:axPos val="b"/>
        <c:numFmt formatCode="[$-409]mmm\-yy;@" sourceLinked="1"/>
        <c:majorTickMark val="out"/>
        <c:minorTickMark val="none"/>
        <c:tickLblPos val="nextTo"/>
        <c:crossAx val="533381888"/>
        <c:crosses val="autoZero"/>
        <c:auto val="1"/>
        <c:lblOffset val="100"/>
        <c:baseTimeUnit val="months"/>
      </c:dateAx>
      <c:valAx>
        <c:axId val="533381888"/>
        <c:scaling>
          <c:orientation val="minMax"/>
        </c:scaling>
        <c:delete val="0"/>
        <c:axPos val="l"/>
        <c:majorGridlines/>
        <c:numFmt formatCode="&quot;$&quot;#,##0_);\(&quot;$&quot;#,##0\)" sourceLinked="1"/>
        <c:majorTickMark val="out"/>
        <c:minorTickMark val="none"/>
        <c:tickLblPos val="nextTo"/>
        <c:crossAx val="53337971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28575</xdr:colOff>
      <xdr:row>31</xdr:row>
      <xdr:rowOff>171450</xdr:rowOff>
    </xdr:from>
    <xdr:to>
      <xdr:col>12</xdr:col>
      <xdr:colOff>933450</xdr:colOff>
      <xdr:row>61</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129</xdr:row>
      <xdr:rowOff>142875</xdr:rowOff>
    </xdr:from>
    <xdr:to>
      <xdr:col>11</xdr:col>
      <xdr:colOff>66675</xdr:colOff>
      <xdr:row>158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130</xdr:row>
      <xdr:rowOff>0</xdr:rowOff>
    </xdr:from>
    <xdr:to>
      <xdr:col>11</xdr:col>
      <xdr:colOff>30816</xdr:colOff>
      <xdr:row>159</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242887</xdr:colOff>
      <xdr:row>0</xdr:row>
      <xdr:rowOff>95250</xdr:rowOff>
    </xdr:from>
    <xdr:to>
      <xdr:col>16</xdr:col>
      <xdr:colOff>314325</xdr:colOff>
      <xdr:row>22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129</xdr:row>
      <xdr:rowOff>142875</xdr:rowOff>
    </xdr:from>
    <xdr:to>
      <xdr:col>11</xdr:col>
      <xdr:colOff>66675</xdr:colOff>
      <xdr:row>158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129</xdr:row>
      <xdr:rowOff>142875</xdr:rowOff>
    </xdr:from>
    <xdr:to>
      <xdr:col>11</xdr:col>
      <xdr:colOff>66675</xdr:colOff>
      <xdr:row>158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904875</xdr:colOff>
      <xdr:row>171</xdr:row>
      <xdr:rowOff>142875</xdr:rowOff>
    </xdr:from>
    <xdr:to>
      <xdr:col>15</xdr:col>
      <xdr:colOff>285750</xdr:colOff>
      <xdr:row>194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196</xdr:row>
      <xdr:rowOff>38100</xdr:rowOff>
    </xdr:from>
    <xdr:to>
      <xdr:col>15</xdr:col>
      <xdr:colOff>342900</xdr:colOff>
      <xdr:row>219</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220</xdr:row>
      <xdr:rowOff>161925</xdr:rowOff>
    </xdr:from>
    <xdr:to>
      <xdr:col>15</xdr:col>
      <xdr:colOff>342900</xdr:colOff>
      <xdr:row>243</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244</xdr:row>
      <xdr:rowOff>133350</xdr:rowOff>
    </xdr:from>
    <xdr:to>
      <xdr:col>19</xdr:col>
      <xdr:colOff>266700</xdr:colOff>
      <xdr:row>291</xdr:row>
      <xdr:rowOff>22412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704850</xdr:colOff>
      <xdr:row>104</xdr:row>
      <xdr:rowOff>180975</xdr:rowOff>
    </xdr:from>
    <xdr:to>
      <xdr:col>15</xdr:col>
      <xdr:colOff>828675</xdr:colOff>
      <xdr:row>119</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1/sites/EEMissouri/Reporting/Shared%20Documents/Cycle%203%202016-2018/EEIC%20RIDER%20FILING/EEIC%20FILED%20MARCH%20-2016/FINAL-%20TD%20calculator%20ENT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 Q&amp;A - Notes-SOx"/>
      <sheetName val="Index"/>
      <sheetName val="TD CALC Summary (Cumulative) "/>
      <sheetName val="KWh (Monthly) ENTRY NLI "/>
      <sheetName val="KWh (Cumulative) NLI"/>
      <sheetName val="TD Calc. NLI (Monthly)"/>
      <sheetName val="Rebasing adj NLI"/>
      <sheetName val="KWh (Monthly) ENTRY LI"/>
      <sheetName val="KWh (Cumulative) LI"/>
      <sheetName val="TD Calc. LI (Monthly)"/>
      <sheetName val="Rebasing adj LI"/>
      <sheetName val="template of data from vendors"/>
      <sheetName val="EO KWh exclude LI-Tstat-HER "/>
      <sheetName val="EO KW exclude LI-Tstat-HER"/>
      <sheetName val="EO "/>
      <sheetName val="End-Use Shapes and Factors (2)"/>
      <sheetName val="Sheet2"/>
      <sheetName val="BUS"/>
      <sheetName val="RES"/>
      <sheetName val="Sheet3"/>
      <sheetName val="2013-2015 Bus % by Rate Class"/>
      <sheetName val="Sheet9"/>
      <sheetName val="Sheet1"/>
      <sheetName val="Sheet5"/>
    </sheetNames>
    <sheetDataSet>
      <sheetData sheetId="0"/>
      <sheetData sheetId="1"/>
      <sheetData sheetId="2"/>
      <sheetData sheetId="3">
        <row r="23">
          <cell r="C23">
            <v>0</v>
          </cell>
          <cell r="D23">
            <v>0</v>
          </cell>
          <cell r="E23">
            <v>0</v>
          </cell>
          <cell r="F23">
            <v>0</v>
          </cell>
          <cell r="G23">
            <v>0</v>
          </cell>
          <cell r="H23">
            <v>8437</v>
          </cell>
          <cell r="I23">
            <v>0</v>
          </cell>
          <cell r="J23">
            <v>0</v>
          </cell>
          <cell r="K23">
            <v>8437</v>
          </cell>
          <cell r="L23">
            <v>0</v>
          </cell>
          <cell r="M23">
            <v>0</v>
          </cell>
          <cell r="N23">
            <v>8437</v>
          </cell>
          <cell r="O23">
            <v>0</v>
          </cell>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row>
        <row r="24">
          <cell r="C24">
            <v>0</v>
          </cell>
          <cell r="D24">
            <v>0</v>
          </cell>
          <cell r="E24">
            <v>507185</v>
          </cell>
          <cell r="F24">
            <v>933507</v>
          </cell>
          <cell r="G24">
            <v>1281298</v>
          </cell>
          <cell r="H24">
            <v>1395468</v>
          </cell>
          <cell r="I24">
            <v>2113558</v>
          </cell>
          <cell r="J24">
            <v>1824107</v>
          </cell>
          <cell r="K24">
            <v>1516026</v>
          </cell>
          <cell r="L24">
            <v>1338428</v>
          </cell>
          <cell r="M24">
            <v>1270985</v>
          </cell>
          <cell r="N24">
            <v>1211756</v>
          </cell>
          <cell r="O24">
            <v>948913</v>
          </cell>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row>
        <row r="25">
          <cell r="C25">
            <v>0</v>
          </cell>
          <cell r="D25">
            <v>0</v>
          </cell>
          <cell r="E25">
            <v>0</v>
          </cell>
          <cell r="F25">
            <v>0</v>
          </cell>
          <cell r="G25">
            <v>0</v>
          </cell>
          <cell r="H25">
            <v>0</v>
          </cell>
          <cell r="I25">
            <v>0</v>
          </cell>
          <cell r="J25">
            <v>0</v>
          </cell>
          <cell r="K25">
            <v>0</v>
          </cell>
          <cell r="L25">
            <v>0</v>
          </cell>
          <cell r="M25">
            <v>0</v>
          </cell>
          <cell r="N25">
            <v>0</v>
          </cell>
          <cell r="O25">
            <v>0</v>
          </cell>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row>
        <row r="26">
          <cell r="C26">
            <v>0</v>
          </cell>
          <cell r="D26">
            <v>0</v>
          </cell>
          <cell r="E26">
            <v>873285</v>
          </cell>
          <cell r="F26">
            <v>1607338</v>
          </cell>
          <cell r="G26">
            <v>2164756</v>
          </cell>
          <cell r="H26">
            <v>2152411</v>
          </cell>
          <cell r="I26">
            <v>3407887</v>
          </cell>
          <cell r="J26">
            <v>2922201</v>
          </cell>
          <cell r="K26">
            <v>2391738</v>
          </cell>
          <cell r="L26">
            <v>2133163</v>
          </cell>
          <cell r="M26">
            <v>2017039</v>
          </cell>
          <cell r="N26">
            <v>1915056</v>
          </cell>
          <cell r="O26">
            <v>1462486</v>
          </cell>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row>
        <row r="27">
          <cell r="C27">
            <v>0</v>
          </cell>
          <cell r="D27">
            <v>0</v>
          </cell>
          <cell r="E27">
            <v>0</v>
          </cell>
          <cell r="F27">
            <v>555918</v>
          </cell>
          <cell r="G27">
            <v>1389795</v>
          </cell>
          <cell r="H27">
            <v>2260588</v>
          </cell>
          <cell r="I27">
            <v>2816506</v>
          </cell>
          <cell r="J27">
            <v>2816506</v>
          </cell>
          <cell r="K27">
            <v>2816506</v>
          </cell>
          <cell r="L27">
            <v>2838656</v>
          </cell>
          <cell r="M27">
            <v>2838656</v>
          </cell>
          <cell r="N27">
            <v>2838656</v>
          </cell>
          <cell r="O27">
            <v>2838656</v>
          </cell>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row>
        <row r="28">
          <cell r="C28">
            <v>0</v>
          </cell>
          <cell r="D28">
            <v>0</v>
          </cell>
          <cell r="E28">
            <v>0</v>
          </cell>
          <cell r="F28">
            <v>0</v>
          </cell>
          <cell r="G28">
            <v>0</v>
          </cell>
          <cell r="H28">
            <v>0</v>
          </cell>
          <cell r="I28">
            <v>0</v>
          </cell>
          <cell r="J28">
            <v>0</v>
          </cell>
          <cell r="K28">
            <v>0</v>
          </cell>
          <cell r="L28">
            <v>0</v>
          </cell>
          <cell r="M28">
            <v>0</v>
          </cell>
          <cell r="N28">
            <v>0</v>
          </cell>
          <cell r="O28">
            <v>0</v>
          </cell>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row>
        <row r="29">
          <cell r="C29">
            <v>0</v>
          </cell>
          <cell r="D29">
            <v>0</v>
          </cell>
          <cell r="E29">
            <v>0</v>
          </cell>
          <cell r="F29">
            <v>0</v>
          </cell>
          <cell r="G29">
            <v>21393</v>
          </cell>
          <cell r="H29">
            <v>53484</v>
          </cell>
          <cell r="I29">
            <v>85574</v>
          </cell>
          <cell r="J29">
            <v>106967</v>
          </cell>
          <cell r="K29">
            <v>106967</v>
          </cell>
          <cell r="L29">
            <v>106967</v>
          </cell>
          <cell r="M29">
            <v>106967</v>
          </cell>
          <cell r="N29">
            <v>106967</v>
          </cell>
          <cell r="O29">
            <v>106967</v>
          </cell>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row>
        <row r="30">
          <cell r="C30">
            <v>0</v>
          </cell>
          <cell r="D30">
            <v>0</v>
          </cell>
          <cell r="E30">
            <v>0</v>
          </cell>
          <cell r="F30">
            <v>0</v>
          </cell>
          <cell r="G30">
            <v>0</v>
          </cell>
          <cell r="H30">
            <v>11805</v>
          </cell>
          <cell r="I30">
            <v>11805</v>
          </cell>
          <cell r="J30">
            <v>11805</v>
          </cell>
          <cell r="K30">
            <v>11805</v>
          </cell>
          <cell r="L30">
            <v>18887</v>
          </cell>
          <cell r="M30">
            <v>18887</v>
          </cell>
          <cell r="N30">
            <v>18887</v>
          </cell>
          <cell r="O30">
            <v>18887</v>
          </cell>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row>
        <row r="31">
          <cell r="C31">
            <v>0</v>
          </cell>
          <cell r="D31">
            <v>0</v>
          </cell>
          <cell r="E31">
            <v>0</v>
          </cell>
          <cell r="F31">
            <v>0</v>
          </cell>
          <cell r="G31">
            <v>19142</v>
          </cell>
          <cell r="H31">
            <v>335299</v>
          </cell>
          <cell r="I31">
            <v>364011</v>
          </cell>
          <cell r="J31">
            <v>383153</v>
          </cell>
          <cell r="K31">
            <v>383153</v>
          </cell>
          <cell r="L31">
            <v>555620</v>
          </cell>
          <cell r="M31">
            <v>555620</v>
          </cell>
          <cell r="N31">
            <v>555620</v>
          </cell>
          <cell r="O31">
            <v>555620</v>
          </cell>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row>
        <row r="32">
          <cell r="C32"/>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row>
        <row r="35">
          <cell r="C35">
            <v>0</v>
          </cell>
          <cell r="D35">
            <v>0</v>
          </cell>
          <cell r="E35">
            <v>0</v>
          </cell>
          <cell r="F35">
            <v>678.07</v>
          </cell>
          <cell r="G35">
            <v>2712.29</v>
          </cell>
          <cell r="H35">
            <v>4834.4799999999996</v>
          </cell>
          <cell r="I35">
            <v>16273.72</v>
          </cell>
          <cell r="J35">
            <v>26750.29</v>
          </cell>
          <cell r="K35">
            <v>38214.699999999997</v>
          </cell>
          <cell r="L35">
            <v>41158.660000000003</v>
          </cell>
          <cell r="M35">
            <v>48801.599999999999</v>
          </cell>
          <cell r="N35">
            <v>56444.53</v>
          </cell>
          <cell r="O35">
            <v>70945.56</v>
          </cell>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row>
        <row r="36">
          <cell r="C36">
            <v>0</v>
          </cell>
          <cell r="D36">
            <v>0</v>
          </cell>
          <cell r="E36">
            <v>0</v>
          </cell>
          <cell r="F36">
            <v>0</v>
          </cell>
          <cell r="G36">
            <v>0</v>
          </cell>
          <cell r="H36">
            <v>0</v>
          </cell>
          <cell r="I36">
            <v>0</v>
          </cell>
          <cell r="J36">
            <v>106.51</v>
          </cell>
          <cell r="K36">
            <v>152.16</v>
          </cell>
          <cell r="L36">
            <v>194.94</v>
          </cell>
          <cell r="M36">
            <v>225.37</v>
          </cell>
          <cell r="N36">
            <v>255.8</v>
          </cell>
          <cell r="O36">
            <v>281.39</v>
          </cell>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row>
        <row r="37">
          <cell r="C37">
            <v>0</v>
          </cell>
          <cell r="D37">
            <v>0</v>
          </cell>
          <cell r="E37">
            <v>0</v>
          </cell>
          <cell r="F37">
            <v>147.11000000000001</v>
          </cell>
          <cell r="G37">
            <v>164.02</v>
          </cell>
          <cell r="H37">
            <v>302.01</v>
          </cell>
          <cell r="I37">
            <v>984.12</v>
          </cell>
          <cell r="J37">
            <v>1148.1400000000001</v>
          </cell>
          <cell r="K37">
            <v>1640.2</v>
          </cell>
          <cell r="L37">
            <v>1718.81</v>
          </cell>
          <cell r="M37">
            <v>2046.85</v>
          </cell>
          <cell r="N37">
            <v>2374.89</v>
          </cell>
          <cell r="O37">
            <v>2730.3</v>
          </cell>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row>
        <row r="38">
          <cell r="C38">
            <v>0</v>
          </cell>
          <cell r="D38">
            <v>0</v>
          </cell>
          <cell r="E38">
            <v>0</v>
          </cell>
          <cell r="F38">
            <v>559.94000000000005</v>
          </cell>
          <cell r="G38">
            <v>2237.73</v>
          </cell>
          <cell r="H38">
            <v>3988.65</v>
          </cell>
          <cell r="I38">
            <v>13426.36</v>
          </cell>
          <cell r="J38">
            <v>21408.54</v>
          </cell>
          <cell r="K38">
            <v>30583.64</v>
          </cell>
          <cell r="L38">
            <v>33385.57</v>
          </cell>
          <cell r="M38">
            <v>39502.29</v>
          </cell>
          <cell r="N38">
            <v>45619.02</v>
          </cell>
          <cell r="O38">
            <v>56276.94</v>
          </cell>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row>
        <row r="39">
          <cell r="C39">
            <v>0</v>
          </cell>
          <cell r="D39">
            <v>0</v>
          </cell>
          <cell r="E39">
            <v>0</v>
          </cell>
          <cell r="F39">
            <v>0</v>
          </cell>
          <cell r="G39">
            <v>0</v>
          </cell>
          <cell r="H39">
            <v>0</v>
          </cell>
          <cell r="I39">
            <v>0</v>
          </cell>
          <cell r="J39">
            <v>0</v>
          </cell>
          <cell r="K39">
            <v>0</v>
          </cell>
          <cell r="L39">
            <v>0</v>
          </cell>
          <cell r="M39">
            <v>0</v>
          </cell>
          <cell r="N39">
            <v>0</v>
          </cell>
          <cell r="O39">
            <v>0</v>
          </cell>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row>
        <row r="40">
          <cell r="C40">
            <v>0</v>
          </cell>
          <cell r="D40">
            <v>0</v>
          </cell>
          <cell r="E40">
            <v>0</v>
          </cell>
          <cell r="F40">
            <v>5.59</v>
          </cell>
          <cell r="G40">
            <v>22.38</v>
          </cell>
          <cell r="H40">
            <v>39.89</v>
          </cell>
          <cell r="I40">
            <v>134.27000000000001</v>
          </cell>
          <cell r="J40">
            <v>156.65</v>
          </cell>
          <cell r="K40">
            <v>223.78</v>
          </cell>
          <cell r="L40">
            <v>229.07</v>
          </cell>
          <cell r="M40">
            <v>273.82</v>
          </cell>
          <cell r="N40">
            <v>318.58</v>
          </cell>
          <cell r="O40">
            <v>410.77</v>
          </cell>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row>
        <row r="41">
          <cell r="C41">
            <v>0</v>
          </cell>
          <cell r="D41">
            <v>0</v>
          </cell>
          <cell r="E41">
            <v>0</v>
          </cell>
          <cell r="F41">
            <v>1990.48</v>
          </cell>
          <cell r="G41">
            <v>7961.92</v>
          </cell>
          <cell r="H41">
            <v>14191.62</v>
          </cell>
          <cell r="I41">
            <v>47771.51</v>
          </cell>
          <cell r="J41">
            <v>92302.82</v>
          </cell>
          <cell r="K41">
            <v>131861.19</v>
          </cell>
          <cell r="L41">
            <v>144802.46</v>
          </cell>
          <cell r="M41">
            <v>171174.71</v>
          </cell>
          <cell r="N41">
            <v>197546.92</v>
          </cell>
          <cell r="O41">
            <v>245638.52</v>
          </cell>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row>
        <row r="42">
          <cell r="C42">
            <v>0</v>
          </cell>
          <cell r="D42">
            <v>0</v>
          </cell>
          <cell r="E42">
            <v>0</v>
          </cell>
          <cell r="F42">
            <v>30789.73</v>
          </cell>
          <cell r="G42">
            <v>60214.53</v>
          </cell>
          <cell r="H42">
            <v>108760.15</v>
          </cell>
          <cell r="I42">
            <v>390543.5</v>
          </cell>
          <cell r="J42">
            <v>479097.39</v>
          </cell>
          <cell r="K42">
            <v>684424.91</v>
          </cell>
          <cell r="L42">
            <v>725357.94</v>
          </cell>
          <cell r="M42">
            <v>862242.88</v>
          </cell>
          <cell r="N42">
            <v>999127.86</v>
          </cell>
          <cell r="O42">
            <v>1206768.43</v>
          </cell>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row>
        <row r="43">
          <cell r="C43">
            <v>0</v>
          </cell>
          <cell r="D43">
            <v>0</v>
          </cell>
          <cell r="E43">
            <v>0</v>
          </cell>
          <cell r="F43">
            <v>1271.4000000000001</v>
          </cell>
          <cell r="G43">
            <v>1533.71</v>
          </cell>
          <cell r="H43">
            <v>2814.52</v>
          </cell>
          <cell r="I43">
            <v>9202.27</v>
          </cell>
          <cell r="J43">
            <v>11014.46</v>
          </cell>
          <cell r="K43">
            <v>15734.95</v>
          </cell>
          <cell r="L43">
            <v>16542.71</v>
          </cell>
          <cell r="M43">
            <v>19689.7</v>
          </cell>
          <cell r="N43">
            <v>22836.69</v>
          </cell>
          <cell r="O43">
            <v>26541.599999999999</v>
          </cell>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row>
        <row r="44">
          <cell r="C44">
            <v>0</v>
          </cell>
          <cell r="D44">
            <v>0</v>
          </cell>
          <cell r="E44">
            <v>0</v>
          </cell>
          <cell r="F44">
            <v>614.54</v>
          </cell>
          <cell r="G44">
            <v>1993.65</v>
          </cell>
          <cell r="H44">
            <v>3564.13</v>
          </cell>
          <cell r="I44">
            <v>11961.92</v>
          </cell>
          <cell r="J44">
            <v>13955.57</v>
          </cell>
          <cell r="K44">
            <v>19936.53</v>
          </cell>
          <cell r="L44">
            <v>20451.09</v>
          </cell>
          <cell r="M44">
            <v>24438.400000000001</v>
          </cell>
          <cell r="N44">
            <v>28425.7</v>
          </cell>
          <cell r="O44">
            <v>36288.199999999997</v>
          </cell>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row>
        <row r="45">
          <cell r="C45">
            <v>0</v>
          </cell>
          <cell r="D45">
            <v>0</v>
          </cell>
          <cell r="E45">
            <v>0</v>
          </cell>
          <cell r="F45">
            <v>88.53</v>
          </cell>
          <cell r="G45">
            <v>354.1</v>
          </cell>
          <cell r="H45">
            <v>631.16999999999996</v>
          </cell>
          <cell r="I45">
            <v>2124.62</v>
          </cell>
          <cell r="J45">
            <v>2479.33</v>
          </cell>
          <cell r="K45">
            <v>3541.9</v>
          </cell>
          <cell r="L45">
            <v>3625.72</v>
          </cell>
          <cell r="M45">
            <v>4334.1000000000004</v>
          </cell>
          <cell r="N45">
            <v>5042.4799999999996</v>
          </cell>
          <cell r="O45">
            <v>6501.49</v>
          </cell>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row>
        <row r="46">
          <cell r="C46">
            <v>0</v>
          </cell>
          <cell r="D46">
            <v>0</v>
          </cell>
          <cell r="E46">
            <v>0</v>
          </cell>
          <cell r="F46">
            <v>1119.92</v>
          </cell>
          <cell r="G46">
            <v>2282.6</v>
          </cell>
          <cell r="H46">
            <v>4118.5600000000004</v>
          </cell>
          <cell r="I46">
            <v>13695.61</v>
          </cell>
          <cell r="J46">
            <v>16231.51</v>
          </cell>
          <cell r="K46">
            <v>23187.88</v>
          </cell>
          <cell r="L46">
            <v>24035.16</v>
          </cell>
          <cell r="M46">
            <v>28672.74</v>
          </cell>
          <cell r="N46">
            <v>33310.31</v>
          </cell>
          <cell r="O46">
            <v>41116.620000000003</v>
          </cell>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row>
        <row r="47">
          <cell r="C47">
            <v>0</v>
          </cell>
          <cell r="D47">
            <v>0</v>
          </cell>
          <cell r="E47">
            <v>0</v>
          </cell>
          <cell r="F47">
            <v>6.37</v>
          </cell>
          <cell r="G47">
            <v>6.91</v>
          </cell>
          <cell r="H47">
            <v>12.75</v>
          </cell>
          <cell r="I47">
            <v>3330.71</v>
          </cell>
          <cell r="J47">
            <v>3885.83</v>
          </cell>
          <cell r="K47">
            <v>5551.18</v>
          </cell>
          <cell r="L47">
            <v>6833.7</v>
          </cell>
          <cell r="M47">
            <v>7943.93</v>
          </cell>
          <cell r="N47">
            <v>9054.17</v>
          </cell>
          <cell r="O47">
            <v>9230.08</v>
          </cell>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row>
        <row r="50">
          <cell r="C50">
            <v>0</v>
          </cell>
          <cell r="D50">
            <v>0</v>
          </cell>
          <cell r="E50">
            <v>0</v>
          </cell>
          <cell r="F50">
            <v>2937.95</v>
          </cell>
          <cell r="G50">
            <v>11751.79</v>
          </cell>
          <cell r="H50">
            <v>20946.82</v>
          </cell>
          <cell r="I50">
            <v>70510.720000000001</v>
          </cell>
          <cell r="J50">
            <v>115903.58</v>
          </cell>
          <cell r="K50">
            <v>165576.56</v>
          </cell>
          <cell r="L50">
            <v>178332.13</v>
          </cell>
          <cell r="M50">
            <v>211447.46</v>
          </cell>
          <cell r="N50">
            <v>244562.75</v>
          </cell>
          <cell r="O50">
            <v>307392.75</v>
          </cell>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row>
        <row r="51">
          <cell r="C51">
            <v>0</v>
          </cell>
          <cell r="D51">
            <v>0</v>
          </cell>
          <cell r="E51">
            <v>0</v>
          </cell>
          <cell r="F51">
            <v>0</v>
          </cell>
          <cell r="G51">
            <v>0</v>
          </cell>
          <cell r="H51">
            <v>0</v>
          </cell>
          <cell r="I51">
            <v>0</v>
          </cell>
          <cell r="J51">
            <v>461.5</v>
          </cell>
          <cell r="K51">
            <v>659.28</v>
          </cell>
          <cell r="L51">
            <v>844.62</v>
          </cell>
          <cell r="M51">
            <v>976.47</v>
          </cell>
          <cell r="N51">
            <v>1108.33</v>
          </cell>
          <cell r="O51">
            <v>1219.22</v>
          </cell>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row>
        <row r="52">
          <cell r="C52">
            <v>0</v>
          </cell>
          <cell r="D52">
            <v>0</v>
          </cell>
          <cell r="E52">
            <v>0</v>
          </cell>
          <cell r="F52">
            <v>637.41</v>
          </cell>
          <cell r="G52">
            <v>710.66</v>
          </cell>
          <cell r="H52">
            <v>1308.54</v>
          </cell>
          <cell r="I52">
            <v>4263.9799999999996</v>
          </cell>
          <cell r="J52">
            <v>4974.6400000000003</v>
          </cell>
          <cell r="K52">
            <v>7106.64</v>
          </cell>
          <cell r="L52">
            <v>7447.25</v>
          </cell>
          <cell r="M52">
            <v>8868.57</v>
          </cell>
          <cell r="N52">
            <v>10289.9</v>
          </cell>
          <cell r="O52">
            <v>11829.83</v>
          </cell>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row>
        <row r="53">
          <cell r="C53">
            <v>0</v>
          </cell>
          <cell r="D53">
            <v>0</v>
          </cell>
          <cell r="E53">
            <v>0</v>
          </cell>
          <cell r="F53">
            <v>2426.09</v>
          </cell>
          <cell r="G53">
            <v>9695.6200000000008</v>
          </cell>
          <cell r="H53">
            <v>17282.02</v>
          </cell>
          <cell r="I53">
            <v>58173.7</v>
          </cell>
          <cell r="J53">
            <v>92758.88</v>
          </cell>
          <cell r="K53">
            <v>132512.71</v>
          </cell>
          <cell r="L53">
            <v>144652.91</v>
          </cell>
          <cell r="M53">
            <v>171155.44</v>
          </cell>
          <cell r="N53">
            <v>197657.97</v>
          </cell>
          <cell r="O53">
            <v>243836.61</v>
          </cell>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row>
        <row r="54">
          <cell r="C54">
            <v>0</v>
          </cell>
          <cell r="D54">
            <v>0</v>
          </cell>
          <cell r="E54">
            <v>0</v>
          </cell>
          <cell r="F54">
            <v>0</v>
          </cell>
          <cell r="G54">
            <v>0</v>
          </cell>
          <cell r="H54">
            <v>0</v>
          </cell>
          <cell r="I54">
            <v>0</v>
          </cell>
          <cell r="J54">
            <v>0</v>
          </cell>
          <cell r="K54">
            <v>0</v>
          </cell>
          <cell r="L54">
            <v>0</v>
          </cell>
          <cell r="M54">
            <v>0</v>
          </cell>
          <cell r="N54">
            <v>0</v>
          </cell>
          <cell r="O54">
            <v>0</v>
          </cell>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row>
        <row r="55">
          <cell r="C55">
            <v>0</v>
          </cell>
          <cell r="D55">
            <v>0</v>
          </cell>
          <cell r="E55">
            <v>0</v>
          </cell>
          <cell r="F55">
            <v>24.24</v>
          </cell>
          <cell r="G55">
            <v>96.96</v>
          </cell>
          <cell r="H55">
            <v>172.83</v>
          </cell>
          <cell r="I55">
            <v>581.76</v>
          </cell>
          <cell r="J55">
            <v>678.72</v>
          </cell>
          <cell r="K55">
            <v>969.6</v>
          </cell>
          <cell r="L55">
            <v>992.5</v>
          </cell>
          <cell r="M55">
            <v>1186.42</v>
          </cell>
          <cell r="N55">
            <v>1380.34</v>
          </cell>
          <cell r="O55">
            <v>1779.78</v>
          </cell>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row>
        <row r="56">
          <cell r="C56">
            <v>0</v>
          </cell>
          <cell r="D56">
            <v>0</v>
          </cell>
          <cell r="E56">
            <v>0</v>
          </cell>
          <cell r="F56">
            <v>8624.35</v>
          </cell>
          <cell r="G56">
            <v>34497.39</v>
          </cell>
          <cell r="H56">
            <v>61489.41</v>
          </cell>
          <cell r="I56">
            <v>206984.28</v>
          </cell>
          <cell r="J56">
            <v>399929.45</v>
          </cell>
          <cell r="K56">
            <v>571327.86</v>
          </cell>
          <cell r="L56">
            <v>627399.77</v>
          </cell>
          <cell r="M56">
            <v>741665.41</v>
          </cell>
          <cell r="N56">
            <v>855930.86</v>
          </cell>
          <cell r="O56">
            <v>1064302.03</v>
          </cell>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row>
        <row r="57">
          <cell r="C57">
            <v>0</v>
          </cell>
          <cell r="D57">
            <v>0</v>
          </cell>
          <cell r="E57">
            <v>0</v>
          </cell>
          <cell r="F57">
            <v>133405.66</v>
          </cell>
          <cell r="G57">
            <v>260897.39</v>
          </cell>
          <cell r="H57">
            <v>471235.76</v>
          </cell>
          <cell r="I57">
            <v>1692146.02</v>
          </cell>
          <cell r="J57">
            <v>2075832.11</v>
          </cell>
          <cell r="K57">
            <v>2965474.73</v>
          </cell>
          <cell r="L57">
            <v>3142829.28</v>
          </cell>
          <cell r="M57">
            <v>3735924.03</v>
          </cell>
          <cell r="N57">
            <v>4329018.96</v>
          </cell>
          <cell r="O57">
            <v>5228683.54</v>
          </cell>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row>
        <row r="58">
          <cell r="C58">
            <v>0</v>
          </cell>
          <cell r="D58">
            <v>0</v>
          </cell>
          <cell r="E58">
            <v>0</v>
          </cell>
          <cell r="F58">
            <v>5508.72</v>
          </cell>
          <cell r="G58">
            <v>6645.26</v>
          </cell>
          <cell r="H58">
            <v>12194.76</v>
          </cell>
          <cell r="I58">
            <v>39871.58</v>
          </cell>
          <cell r="J58">
            <v>47723.44</v>
          </cell>
          <cell r="K58">
            <v>68176.34</v>
          </cell>
          <cell r="L58">
            <v>71676.210000000006</v>
          </cell>
          <cell r="M58">
            <v>85311.48</v>
          </cell>
          <cell r="N58">
            <v>98946.74</v>
          </cell>
          <cell r="O58">
            <v>114999.39</v>
          </cell>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row>
        <row r="59">
          <cell r="C59">
            <v>0</v>
          </cell>
          <cell r="D59">
            <v>0</v>
          </cell>
          <cell r="E59">
            <v>0</v>
          </cell>
          <cell r="F59">
            <v>2662.67</v>
          </cell>
          <cell r="G59">
            <v>8638.1</v>
          </cell>
          <cell r="H59">
            <v>15442.64</v>
          </cell>
          <cell r="I59">
            <v>51828.58</v>
          </cell>
          <cell r="J59">
            <v>60466.67</v>
          </cell>
          <cell r="K59">
            <v>86380.96</v>
          </cell>
          <cell r="L59">
            <v>88610.44</v>
          </cell>
          <cell r="M59">
            <v>105886.63</v>
          </cell>
          <cell r="N59">
            <v>123162.82</v>
          </cell>
          <cell r="O59">
            <v>157229.43</v>
          </cell>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row>
        <row r="60">
          <cell r="C60">
            <v>0</v>
          </cell>
          <cell r="D60">
            <v>0</v>
          </cell>
          <cell r="E60">
            <v>0</v>
          </cell>
          <cell r="F60">
            <v>383.56</v>
          </cell>
          <cell r="G60">
            <v>1534.26</v>
          </cell>
          <cell r="H60">
            <v>2734.72</v>
          </cell>
          <cell r="I60">
            <v>9205.5499999999993</v>
          </cell>
          <cell r="J60">
            <v>10742.42</v>
          </cell>
          <cell r="K60">
            <v>15346.32</v>
          </cell>
          <cell r="L60">
            <v>15709.51</v>
          </cell>
          <cell r="M60">
            <v>18778.77</v>
          </cell>
          <cell r="N60">
            <v>21848.03</v>
          </cell>
          <cell r="O60">
            <v>28169.65</v>
          </cell>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row>
        <row r="61">
          <cell r="C61">
            <v>0</v>
          </cell>
          <cell r="D61">
            <v>0</v>
          </cell>
          <cell r="E61">
            <v>0</v>
          </cell>
          <cell r="F61">
            <v>4852.38</v>
          </cell>
          <cell r="G61">
            <v>9890.0499999999993</v>
          </cell>
          <cell r="H61">
            <v>17844.89</v>
          </cell>
          <cell r="I61">
            <v>59340.3</v>
          </cell>
          <cell r="J61">
            <v>70327.86</v>
          </cell>
          <cell r="K61">
            <v>100468.38</v>
          </cell>
          <cell r="L61">
            <v>104139.49</v>
          </cell>
          <cell r="M61">
            <v>124233.17</v>
          </cell>
          <cell r="N61">
            <v>144326.84</v>
          </cell>
          <cell r="O61">
            <v>178150.01</v>
          </cell>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row>
        <row r="62">
          <cell r="C62">
            <v>0</v>
          </cell>
          <cell r="D62">
            <v>0</v>
          </cell>
          <cell r="E62">
            <v>0</v>
          </cell>
          <cell r="F62">
            <v>27.62</v>
          </cell>
          <cell r="G62">
            <v>29.96</v>
          </cell>
          <cell r="H62">
            <v>55.23</v>
          </cell>
          <cell r="I62">
            <v>14431.29</v>
          </cell>
          <cell r="J62">
            <v>16836.5</v>
          </cell>
          <cell r="K62">
            <v>24052.14</v>
          </cell>
          <cell r="L62">
            <v>29609.040000000001</v>
          </cell>
          <cell r="M62">
            <v>34419.449999999997</v>
          </cell>
          <cell r="N62">
            <v>39229.89</v>
          </cell>
          <cell r="O62">
            <v>39992.080000000002</v>
          </cell>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row>
        <row r="65">
          <cell r="C65">
            <v>0</v>
          </cell>
          <cell r="D65">
            <v>0</v>
          </cell>
          <cell r="E65">
            <v>0</v>
          </cell>
          <cell r="F65">
            <v>1323.97</v>
          </cell>
          <cell r="G65">
            <v>5295.87</v>
          </cell>
          <cell r="H65">
            <v>9439.56</v>
          </cell>
          <cell r="I65">
            <v>31775.23</v>
          </cell>
          <cell r="J65">
            <v>52231.25</v>
          </cell>
          <cell r="K65">
            <v>74616.08</v>
          </cell>
          <cell r="L65">
            <v>80364.3</v>
          </cell>
          <cell r="M65">
            <v>95287.52</v>
          </cell>
          <cell r="N65">
            <v>110210.73</v>
          </cell>
          <cell r="O65">
            <v>138524.69</v>
          </cell>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row>
        <row r="66">
          <cell r="C66">
            <v>0</v>
          </cell>
          <cell r="D66">
            <v>0</v>
          </cell>
          <cell r="E66">
            <v>0</v>
          </cell>
          <cell r="F66">
            <v>0</v>
          </cell>
          <cell r="G66">
            <v>0</v>
          </cell>
          <cell r="H66">
            <v>0</v>
          </cell>
          <cell r="I66">
            <v>0</v>
          </cell>
          <cell r="J66">
            <v>207.97</v>
          </cell>
          <cell r="K66">
            <v>297.10000000000002</v>
          </cell>
          <cell r="L66">
            <v>380.62</v>
          </cell>
          <cell r="M66">
            <v>440.04</v>
          </cell>
          <cell r="N66">
            <v>499.46</v>
          </cell>
          <cell r="O66">
            <v>549.42999999999995</v>
          </cell>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row>
        <row r="67">
          <cell r="C67">
            <v>0</v>
          </cell>
          <cell r="D67">
            <v>0</v>
          </cell>
          <cell r="E67">
            <v>0</v>
          </cell>
          <cell r="F67">
            <v>287.25</v>
          </cell>
          <cell r="G67">
            <v>320.26</v>
          </cell>
          <cell r="H67">
            <v>589.67999999999995</v>
          </cell>
          <cell r="I67">
            <v>1921.54</v>
          </cell>
          <cell r="J67">
            <v>2241.79</v>
          </cell>
          <cell r="K67">
            <v>3202.56</v>
          </cell>
          <cell r="L67">
            <v>3356.06</v>
          </cell>
          <cell r="M67">
            <v>3996.57</v>
          </cell>
          <cell r="N67">
            <v>4637.08</v>
          </cell>
          <cell r="O67">
            <v>5331.04</v>
          </cell>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row>
        <row r="68">
          <cell r="C68">
            <v>0</v>
          </cell>
          <cell r="D68">
            <v>0</v>
          </cell>
          <cell r="E68">
            <v>0</v>
          </cell>
          <cell r="F68">
            <v>1093.3</v>
          </cell>
          <cell r="G68">
            <v>4369.2700000000004</v>
          </cell>
          <cell r="H68">
            <v>7788.04</v>
          </cell>
          <cell r="I68">
            <v>26215.63</v>
          </cell>
          <cell r="J68">
            <v>41801.230000000003</v>
          </cell>
          <cell r="K68">
            <v>59716.06</v>
          </cell>
          <cell r="L68">
            <v>65186.96</v>
          </cell>
          <cell r="M68">
            <v>77130.17</v>
          </cell>
          <cell r="N68">
            <v>89073.37</v>
          </cell>
          <cell r="O68">
            <v>109883.5</v>
          </cell>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row>
        <row r="69">
          <cell r="C69">
            <v>0</v>
          </cell>
          <cell r="D69">
            <v>0</v>
          </cell>
          <cell r="E69">
            <v>0</v>
          </cell>
          <cell r="F69">
            <v>0</v>
          </cell>
          <cell r="G69">
            <v>0</v>
          </cell>
          <cell r="H69">
            <v>0</v>
          </cell>
          <cell r="I69">
            <v>0</v>
          </cell>
          <cell r="J69">
            <v>0</v>
          </cell>
          <cell r="K69">
            <v>0</v>
          </cell>
          <cell r="L69">
            <v>0</v>
          </cell>
          <cell r="M69">
            <v>0</v>
          </cell>
          <cell r="N69">
            <v>0</v>
          </cell>
          <cell r="O69">
            <v>0</v>
          </cell>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row>
        <row r="70">
          <cell r="C70">
            <v>0</v>
          </cell>
          <cell r="D70">
            <v>0</v>
          </cell>
          <cell r="E70">
            <v>0</v>
          </cell>
          <cell r="F70">
            <v>10.92</v>
          </cell>
          <cell r="G70">
            <v>43.69</v>
          </cell>
          <cell r="H70">
            <v>77.88</v>
          </cell>
          <cell r="I70">
            <v>262.17</v>
          </cell>
          <cell r="J70">
            <v>305.86</v>
          </cell>
          <cell r="K70">
            <v>436.94</v>
          </cell>
          <cell r="L70">
            <v>447.27</v>
          </cell>
          <cell r="M70">
            <v>534.65</v>
          </cell>
          <cell r="N70">
            <v>622.04</v>
          </cell>
          <cell r="O70">
            <v>802.05</v>
          </cell>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row>
        <row r="71">
          <cell r="C71">
            <v>0</v>
          </cell>
          <cell r="D71">
            <v>0</v>
          </cell>
          <cell r="E71">
            <v>0</v>
          </cell>
          <cell r="F71">
            <v>3886.51</v>
          </cell>
          <cell r="G71">
            <v>15546.04</v>
          </cell>
          <cell r="H71">
            <v>27709.83</v>
          </cell>
          <cell r="I71">
            <v>93276.22</v>
          </cell>
          <cell r="J71">
            <v>180225.8</v>
          </cell>
          <cell r="K71">
            <v>257465.46</v>
          </cell>
          <cell r="L71">
            <v>282733.93</v>
          </cell>
          <cell r="M71">
            <v>334227.03999999998</v>
          </cell>
          <cell r="N71">
            <v>385720.08</v>
          </cell>
          <cell r="O71">
            <v>479621.29</v>
          </cell>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row>
        <row r="72">
          <cell r="C72">
            <v>0</v>
          </cell>
          <cell r="D72">
            <v>0</v>
          </cell>
          <cell r="E72">
            <v>0</v>
          </cell>
          <cell r="F72">
            <v>60118.45</v>
          </cell>
          <cell r="G72">
            <v>117571.84</v>
          </cell>
          <cell r="H72">
            <v>212359.55</v>
          </cell>
          <cell r="I72">
            <v>762555.4</v>
          </cell>
          <cell r="J72">
            <v>935461.23</v>
          </cell>
          <cell r="K72">
            <v>1336373.31</v>
          </cell>
          <cell r="L72">
            <v>1416297.07</v>
          </cell>
          <cell r="M72">
            <v>1683571.64</v>
          </cell>
          <cell r="N72">
            <v>1950846.3</v>
          </cell>
          <cell r="O72">
            <v>2356274.7200000002</v>
          </cell>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row>
        <row r="73">
          <cell r="C73">
            <v>0</v>
          </cell>
          <cell r="D73">
            <v>0</v>
          </cell>
          <cell r="E73">
            <v>0</v>
          </cell>
          <cell r="F73">
            <v>2482.4699999999998</v>
          </cell>
          <cell r="G73">
            <v>2994.65</v>
          </cell>
          <cell r="H73">
            <v>5495.5</v>
          </cell>
          <cell r="I73">
            <v>17967.89</v>
          </cell>
          <cell r="J73">
            <v>21506.28</v>
          </cell>
          <cell r="K73">
            <v>30723.26</v>
          </cell>
          <cell r="L73">
            <v>32300.45</v>
          </cell>
          <cell r="M73">
            <v>38445.1</v>
          </cell>
          <cell r="N73">
            <v>44589.75</v>
          </cell>
          <cell r="O73">
            <v>51823.78</v>
          </cell>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row>
        <row r="74">
          <cell r="C74">
            <v>0</v>
          </cell>
          <cell r="D74">
            <v>0</v>
          </cell>
          <cell r="E74">
            <v>0</v>
          </cell>
          <cell r="F74">
            <v>1199.92</v>
          </cell>
          <cell r="G74">
            <v>3892.71</v>
          </cell>
          <cell r="H74">
            <v>6959.13</v>
          </cell>
          <cell r="I74">
            <v>23356.240000000002</v>
          </cell>
          <cell r="J74">
            <v>27248.94</v>
          </cell>
          <cell r="K74">
            <v>38927.06</v>
          </cell>
          <cell r="L74">
            <v>39931.760000000002</v>
          </cell>
          <cell r="M74">
            <v>47717.17</v>
          </cell>
          <cell r="N74">
            <v>55502.58</v>
          </cell>
          <cell r="O74">
            <v>70854.490000000005</v>
          </cell>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row>
        <row r="75">
          <cell r="C75">
            <v>0</v>
          </cell>
          <cell r="D75">
            <v>0</v>
          </cell>
          <cell r="E75">
            <v>0</v>
          </cell>
          <cell r="F75">
            <v>172.85</v>
          </cell>
          <cell r="G75">
            <v>691.4</v>
          </cell>
          <cell r="H75">
            <v>1232.3800000000001</v>
          </cell>
          <cell r="I75">
            <v>4148.42</v>
          </cell>
          <cell r="J75">
            <v>4841.01</v>
          </cell>
          <cell r="K75">
            <v>6915.73</v>
          </cell>
          <cell r="L75">
            <v>7079.39</v>
          </cell>
          <cell r="M75">
            <v>8462.5400000000009</v>
          </cell>
          <cell r="N75">
            <v>9845.68</v>
          </cell>
          <cell r="O75">
            <v>12694.48</v>
          </cell>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row>
        <row r="76">
          <cell r="C76">
            <v>0</v>
          </cell>
          <cell r="D76">
            <v>0</v>
          </cell>
          <cell r="E76">
            <v>0</v>
          </cell>
          <cell r="F76">
            <v>2186.6999999999998</v>
          </cell>
          <cell r="G76">
            <v>4456.8900000000003</v>
          </cell>
          <cell r="H76">
            <v>8041.69</v>
          </cell>
          <cell r="I76">
            <v>26741.35</v>
          </cell>
          <cell r="J76">
            <v>31692.83</v>
          </cell>
          <cell r="K76">
            <v>45275.47</v>
          </cell>
          <cell r="L76">
            <v>46929.83</v>
          </cell>
          <cell r="M76">
            <v>55984.93</v>
          </cell>
          <cell r="N76">
            <v>65040.02</v>
          </cell>
          <cell r="O76">
            <v>80282.23</v>
          </cell>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row>
        <row r="77">
          <cell r="C77">
            <v>0</v>
          </cell>
          <cell r="D77">
            <v>0</v>
          </cell>
          <cell r="E77">
            <v>0</v>
          </cell>
          <cell r="F77">
            <v>12.44</v>
          </cell>
          <cell r="G77">
            <v>13.5</v>
          </cell>
          <cell r="H77">
            <v>24.89</v>
          </cell>
          <cell r="I77">
            <v>6503.37</v>
          </cell>
          <cell r="J77">
            <v>7587.27</v>
          </cell>
          <cell r="K77">
            <v>10838.95</v>
          </cell>
          <cell r="L77">
            <v>13343.14</v>
          </cell>
          <cell r="M77">
            <v>15510.92</v>
          </cell>
          <cell r="N77">
            <v>17678.71</v>
          </cell>
          <cell r="O77">
            <v>18022.189999999999</v>
          </cell>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row>
        <row r="80">
          <cell r="C80">
            <v>0</v>
          </cell>
          <cell r="D80">
            <v>0</v>
          </cell>
          <cell r="E80">
            <v>0</v>
          </cell>
          <cell r="F80">
            <v>882.29</v>
          </cell>
          <cell r="G80">
            <v>3529.17</v>
          </cell>
          <cell r="H80">
            <v>6290.51</v>
          </cell>
          <cell r="I80">
            <v>21174.99</v>
          </cell>
          <cell r="J80">
            <v>34806.86</v>
          </cell>
          <cell r="K80">
            <v>49724.1</v>
          </cell>
          <cell r="L80">
            <v>53554.71</v>
          </cell>
          <cell r="M80">
            <v>63499.53</v>
          </cell>
          <cell r="N80">
            <v>73444.34</v>
          </cell>
          <cell r="O80">
            <v>92312.75</v>
          </cell>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row>
        <row r="81">
          <cell r="C81">
            <v>0</v>
          </cell>
          <cell r="D81">
            <v>0</v>
          </cell>
          <cell r="E81">
            <v>0</v>
          </cell>
          <cell r="F81">
            <v>0</v>
          </cell>
          <cell r="G81">
            <v>0</v>
          </cell>
          <cell r="H81">
            <v>0</v>
          </cell>
          <cell r="I81">
            <v>0</v>
          </cell>
          <cell r="J81">
            <v>138.59</v>
          </cell>
          <cell r="K81">
            <v>197.99</v>
          </cell>
          <cell r="L81">
            <v>253.65</v>
          </cell>
          <cell r="M81">
            <v>293.24</v>
          </cell>
          <cell r="N81">
            <v>332.84</v>
          </cell>
          <cell r="O81">
            <v>366.14</v>
          </cell>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row>
        <row r="82">
          <cell r="C82">
            <v>0</v>
          </cell>
          <cell r="D82">
            <v>0</v>
          </cell>
          <cell r="E82">
            <v>0</v>
          </cell>
          <cell r="F82">
            <v>191.42</v>
          </cell>
          <cell r="G82">
            <v>213.42</v>
          </cell>
          <cell r="H82">
            <v>392.97</v>
          </cell>
          <cell r="I82">
            <v>1280.51</v>
          </cell>
          <cell r="J82">
            <v>1493.93</v>
          </cell>
          <cell r="K82">
            <v>2134.19</v>
          </cell>
          <cell r="L82">
            <v>2236.4699999999998</v>
          </cell>
          <cell r="M82">
            <v>2663.31</v>
          </cell>
          <cell r="N82">
            <v>3090.15</v>
          </cell>
          <cell r="O82">
            <v>3552.6</v>
          </cell>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row>
        <row r="83">
          <cell r="C83">
            <v>0</v>
          </cell>
          <cell r="D83">
            <v>0</v>
          </cell>
          <cell r="E83">
            <v>0</v>
          </cell>
          <cell r="F83">
            <v>728.58</v>
          </cell>
          <cell r="G83">
            <v>2911.68</v>
          </cell>
          <cell r="H83">
            <v>5189.9399999999996</v>
          </cell>
          <cell r="I83">
            <v>17470.07</v>
          </cell>
          <cell r="J83">
            <v>27856.31</v>
          </cell>
          <cell r="K83">
            <v>39794.730000000003</v>
          </cell>
          <cell r="L83">
            <v>43440.54</v>
          </cell>
          <cell r="M83">
            <v>51399.48</v>
          </cell>
          <cell r="N83">
            <v>59358.43</v>
          </cell>
          <cell r="O83">
            <v>73226.28</v>
          </cell>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row>
        <row r="84">
          <cell r="C84">
            <v>0</v>
          </cell>
          <cell r="D84">
            <v>0</v>
          </cell>
          <cell r="E84">
            <v>0</v>
          </cell>
          <cell r="F84">
            <v>0</v>
          </cell>
          <cell r="G84">
            <v>0</v>
          </cell>
          <cell r="H84">
            <v>0</v>
          </cell>
          <cell r="I84">
            <v>0</v>
          </cell>
          <cell r="J84">
            <v>0</v>
          </cell>
          <cell r="K84">
            <v>0</v>
          </cell>
          <cell r="L84">
            <v>0</v>
          </cell>
          <cell r="M84">
            <v>0</v>
          </cell>
          <cell r="N84">
            <v>0</v>
          </cell>
          <cell r="O84">
            <v>0</v>
          </cell>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row>
        <row r="85">
          <cell r="C85">
            <v>0</v>
          </cell>
          <cell r="D85">
            <v>0</v>
          </cell>
          <cell r="E85">
            <v>0</v>
          </cell>
          <cell r="F85">
            <v>7.28</v>
          </cell>
          <cell r="G85">
            <v>29.12</v>
          </cell>
          <cell r="H85">
            <v>51.9</v>
          </cell>
          <cell r="I85">
            <v>174.71</v>
          </cell>
          <cell r="J85">
            <v>203.83</v>
          </cell>
          <cell r="K85">
            <v>291.18</v>
          </cell>
          <cell r="L85">
            <v>298.06</v>
          </cell>
          <cell r="M85">
            <v>356.29</v>
          </cell>
          <cell r="N85">
            <v>414.53</v>
          </cell>
          <cell r="O85">
            <v>534.48</v>
          </cell>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row>
        <row r="86">
          <cell r="C86">
            <v>0</v>
          </cell>
          <cell r="D86">
            <v>0</v>
          </cell>
          <cell r="E86">
            <v>0</v>
          </cell>
          <cell r="F86">
            <v>2589.9699999999998</v>
          </cell>
          <cell r="G86">
            <v>10359.870000000001</v>
          </cell>
          <cell r="H86">
            <v>18465.810000000001</v>
          </cell>
          <cell r="I86">
            <v>62159.199999999997</v>
          </cell>
          <cell r="J86">
            <v>120102.33</v>
          </cell>
          <cell r="K86">
            <v>171574.78</v>
          </cell>
          <cell r="L86">
            <v>188413.67</v>
          </cell>
          <cell r="M86">
            <v>222728.65</v>
          </cell>
          <cell r="N86">
            <v>257043.57</v>
          </cell>
          <cell r="O86">
            <v>319619.26</v>
          </cell>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row>
        <row r="87">
          <cell r="C87">
            <v>0</v>
          </cell>
          <cell r="D87">
            <v>0</v>
          </cell>
          <cell r="E87">
            <v>0</v>
          </cell>
          <cell r="F87">
            <v>40062.89</v>
          </cell>
          <cell r="G87">
            <v>78349.78</v>
          </cell>
          <cell r="H87">
            <v>141516.24</v>
          </cell>
          <cell r="I87">
            <v>508166.34</v>
          </cell>
          <cell r="J87">
            <v>623390.64</v>
          </cell>
          <cell r="K87">
            <v>890558.15</v>
          </cell>
          <cell r="L87">
            <v>943819.28</v>
          </cell>
          <cell r="M87">
            <v>1121930.8500000001</v>
          </cell>
          <cell r="N87">
            <v>1300042.48</v>
          </cell>
          <cell r="O87">
            <v>1570219.67</v>
          </cell>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row>
        <row r="88">
          <cell r="C88">
            <v>0</v>
          </cell>
          <cell r="D88">
            <v>0</v>
          </cell>
          <cell r="E88">
            <v>0</v>
          </cell>
          <cell r="F88">
            <v>1654.32</v>
          </cell>
          <cell r="G88">
            <v>1995.63</v>
          </cell>
          <cell r="H88">
            <v>3662.19</v>
          </cell>
          <cell r="I88">
            <v>11973.79</v>
          </cell>
          <cell r="J88">
            <v>14331.77</v>
          </cell>
          <cell r="K88">
            <v>20473.96</v>
          </cell>
          <cell r="L88">
            <v>21525</v>
          </cell>
          <cell r="M88">
            <v>25619.79</v>
          </cell>
          <cell r="N88">
            <v>29714.58</v>
          </cell>
          <cell r="O88">
            <v>34535.33</v>
          </cell>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row>
        <row r="89">
          <cell r="C89">
            <v>0</v>
          </cell>
          <cell r="D89">
            <v>0</v>
          </cell>
          <cell r="E89">
            <v>0</v>
          </cell>
          <cell r="F89">
            <v>799.62</v>
          </cell>
          <cell r="G89">
            <v>2594.1</v>
          </cell>
          <cell r="H89">
            <v>4637.5600000000004</v>
          </cell>
          <cell r="I89">
            <v>15564.58</v>
          </cell>
          <cell r="J89">
            <v>18158.669999999998</v>
          </cell>
          <cell r="K89">
            <v>25940.959999999999</v>
          </cell>
          <cell r="L89">
            <v>26610.49</v>
          </cell>
          <cell r="M89">
            <v>31798.69</v>
          </cell>
          <cell r="N89">
            <v>36986.879999999997</v>
          </cell>
          <cell r="O89">
            <v>47217.38</v>
          </cell>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row>
        <row r="90">
          <cell r="C90">
            <v>0</v>
          </cell>
          <cell r="D90">
            <v>0</v>
          </cell>
          <cell r="E90">
            <v>0</v>
          </cell>
          <cell r="F90">
            <v>115.19</v>
          </cell>
          <cell r="G90">
            <v>460.75</v>
          </cell>
          <cell r="H90">
            <v>821.26</v>
          </cell>
          <cell r="I90">
            <v>2764.51</v>
          </cell>
          <cell r="J90">
            <v>3226.04</v>
          </cell>
          <cell r="K90">
            <v>4608.63</v>
          </cell>
          <cell r="L90">
            <v>4717.7</v>
          </cell>
          <cell r="M90">
            <v>5639.43</v>
          </cell>
          <cell r="N90">
            <v>6561.16</v>
          </cell>
          <cell r="O90">
            <v>8459.59</v>
          </cell>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row>
        <row r="91">
          <cell r="C91">
            <v>0</v>
          </cell>
          <cell r="D91">
            <v>0</v>
          </cell>
          <cell r="E91">
            <v>0</v>
          </cell>
          <cell r="F91">
            <v>1457.21</v>
          </cell>
          <cell r="G91">
            <v>2970.07</v>
          </cell>
          <cell r="H91">
            <v>5358.98</v>
          </cell>
          <cell r="I91">
            <v>17820.41</v>
          </cell>
          <cell r="J91">
            <v>21120.07</v>
          </cell>
          <cell r="K91">
            <v>30171.54</v>
          </cell>
          <cell r="L91">
            <v>31274.01</v>
          </cell>
          <cell r="M91">
            <v>37308.31</v>
          </cell>
          <cell r="N91">
            <v>43342.62</v>
          </cell>
          <cell r="O91">
            <v>53500.02</v>
          </cell>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row>
        <row r="92">
          <cell r="C92">
            <v>0</v>
          </cell>
          <cell r="D92">
            <v>0</v>
          </cell>
          <cell r="E92">
            <v>0</v>
          </cell>
          <cell r="F92">
            <v>8.2899999999999991</v>
          </cell>
          <cell r="G92">
            <v>9</v>
          </cell>
          <cell r="H92">
            <v>16.59</v>
          </cell>
          <cell r="I92">
            <v>4333.84</v>
          </cell>
          <cell r="J92">
            <v>5056.1499999999996</v>
          </cell>
          <cell r="K92">
            <v>7223.07</v>
          </cell>
          <cell r="L92">
            <v>8891.86</v>
          </cell>
          <cell r="M92">
            <v>10336.459999999999</v>
          </cell>
          <cell r="N92">
            <v>11781.08</v>
          </cell>
          <cell r="O92">
            <v>12009.97</v>
          </cell>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row>
      </sheetData>
      <sheetData sheetId="4">
        <row r="23">
          <cell r="C23">
            <v>0</v>
          </cell>
          <cell r="D23">
            <v>0</v>
          </cell>
          <cell r="E23">
            <v>0</v>
          </cell>
          <cell r="F23">
            <v>0</v>
          </cell>
          <cell r="G23">
            <v>0</v>
          </cell>
          <cell r="H23">
            <v>8437</v>
          </cell>
          <cell r="I23">
            <v>8437</v>
          </cell>
          <cell r="J23">
            <v>8437</v>
          </cell>
          <cell r="K23">
            <v>16874</v>
          </cell>
          <cell r="L23">
            <v>16874</v>
          </cell>
          <cell r="M23">
            <v>16874</v>
          </cell>
          <cell r="N23">
            <v>25311</v>
          </cell>
          <cell r="O23">
            <v>25311</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row>
        <row r="24">
          <cell r="C24">
            <v>0</v>
          </cell>
          <cell r="D24">
            <v>0</v>
          </cell>
          <cell r="E24">
            <v>507185</v>
          </cell>
          <cell r="F24">
            <v>1440692</v>
          </cell>
          <cell r="G24">
            <v>2721990</v>
          </cell>
          <cell r="H24">
            <v>4117458</v>
          </cell>
          <cell r="I24">
            <v>6231016</v>
          </cell>
          <cell r="J24">
            <v>8055123</v>
          </cell>
          <cell r="K24">
            <v>9571149</v>
          </cell>
          <cell r="L24">
            <v>10909577</v>
          </cell>
          <cell r="M24">
            <v>12180562</v>
          </cell>
          <cell r="N24">
            <v>13392318</v>
          </cell>
          <cell r="O24">
            <v>14341231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873285</v>
          </cell>
          <cell r="F26">
            <v>2480623</v>
          </cell>
          <cell r="G26">
            <v>4645379</v>
          </cell>
          <cell r="H26">
            <v>6797790</v>
          </cell>
          <cell r="I26">
            <v>10205677</v>
          </cell>
          <cell r="J26">
            <v>13127878</v>
          </cell>
          <cell r="K26">
            <v>15519616</v>
          </cell>
          <cell r="L26">
            <v>17652779</v>
          </cell>
          <cell r="M26">
            <v>19669818</v>
          </cell>
          <cell r="N26">
            <v>21584874</v>
          </cell>
          <cell r="O26">
            <v>23047360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555918</v>
          </cell>
          <cell r="G27">
            <v>1945713</v>
          </cell>
          <cell r="H27">
            <v>4206301</v>
          </cell>
          <cell r="I27">
            <v>7022807</v>
          </cell>
          <cell r="J27">
            <v>9839313</v>
          </cell>
          <cell r="K27">
            <v>12655819</v>
          </cell>
          <cell r="L27">
            <v>15494475</v>
          </cell>
          <cell r="M27">
            <v>18333131</v>
          </cell>
          <cell r="N27">
            <v>21171787</v>
          </cell>
          <cell r="O27">
            <v>24010443</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21393</v>
          </cell>
          <cell r="H29">
            <v>74877</v>
          </cell>
          <cell r="I29">
            <v>160451</v>
          </cell>
          <cell r="J29">
            <v>267418</v>
          </cell>
          <cell r="K29">
            <v>374385</v>
          </cell>
          <cell r="L29">
            <v>481352</v>
          </cell>
          <cell r="M29">
            <v>588319</v>
          </cell>
          <cell r="N29">
            <v>695286</v>
          </cell>
          <cell r="O29">
            <v>802253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0</v>
          </cell>
          <cell r="H30">
            <v>11805</v>
          </cell>
          <cell r="I30">
            <v>23610</v>
          </cell>
          <cell r="J30">
            <v>35415</v>
          </cell>
          <cell r="K30">
            <v>47220</v>
          </cell>
          <cell r="L30">
            <v>66107</v>
          </cell>
          <cell r="M30">
            <v>84994</v>
          </cell>
          <cell r="N30">
            <v>103881</v>
          </cell>
          <cell r="O30">
            <v>122768</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19142</v>
          </cell>
          <cell r="H31">
            <v>354441</v>
          </cell>
          <cell r="I31">
            <v>718452</v>
          </cell>
          <cell r="J31">
            <v>1101605</v>
          </cell>
          <cell r="K31">
            <v>1484758</v>
          </cell>
          <cell r="L31">
            <v>2040378</v>
          </cell>
          <cell r="M31">
            <v>2595998</v>
          </cell>
          <cell r="N31">
            <v>3151618</v>
          </cell>
          <cell r="O31">
            <v>3707238</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5">
          <cell r="C35">
            <v>0</v>
          </cell>
          <cell r="D35">
            <v>0</v>
          </cell>
          <cell r="E35">
            <v>0</v>
          </cell>
          <cell r="F35">
            <v>678.07</v>
          </cell>
          <cell r="G35">
            <v>3390.36</v>
          </cell>
          <cell r="H35">
            <v>8224.84</v>
          </cell>
          <cell r="I35">
            <v>24498.559999999998</v>
          </cell>
          <cell r="J35">
            <v>51248.85</v>
          </cell>
          <cell r="K35">
            <v>89463.549999999988</v>
          </cell>
          <cell r="L35">
            <v>130622.20999999999</v>
          </cell>
          <cell r="M35">
            <v>179423.81</v>
          </cell>
          <cell r="N35">
            <v>235868.34</v>
          </cell>
          <cell r="O35">
            <v>306813.90000000002</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106.51</v>
          </cell>
          <cell r="K36">
            <v>258.67</v>
          </cell>
          <cell r="L36">
            <v>453.61</v>
          </cell>
          <cell r="M36">
            <v>678.98</v>
          </cell>
          <cell r="N36">
            <v>934.78</v>
          </cell>
          <cell r="O36">
            <v>1216.17</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147.11000000000001</v>
          </cell>
          <cell r="G37">
            <v>311.13</v>
          </cell>
          <cell r="H37">
            <v>613.14</v>
          </cell>
          <cell r="I37">
            <v>1597.26</v>
          </cell>
          <cell r="J37">
            <v>2745.4</v>
          </cell>
          <cell r="K37">
            <v>4385.6000000000004</v>
          </cell>
          <cell r="L37">
            <v>6104.41</v>
          </cell>
          <cell r="M37">
            <v>8151.26</v>
          </cell>
          <cell r="N37">
            <v>10526.15</v>
          </cell>
          <cell r="O37">
            <v>13256.45</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C38">
            <v>0</v>
          </cell>
          <cell r="D38">
            <v>0</v>
          </cell>
          <cell r="E38">
            <v>0</v>
          </cell>
          <cell r="F38">
            <v>559.94000000000005</v>
          </cell>
          <cell r="G38">
            <v>2797.67</v>
          </cell>
          <cell r="H38">
            <v>6786.32</v>
          </cell>
          <cell r="I38">
            <v>20212.68</v>
          </cell>
          <cell r="J38">
            <v>41621.22</v>
          </cell>
          <cell r="K38">
            <v>72204.86</v>
          </cell>
          <cell r="L38">
            <v>105590.43</v>
          </cell>
          <cell r="M38">
            <v>145092.72</v>
          </cell>
          <cell r="N38">
            <v>190711.74</v>
          </cell>
          <cell r="O38">
            <v>246988.68</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row>
        <row r="40">
          <cell r="C40">
            <v>0</v>
          </cell>
          <cell r="D40">
            <v>0</v>
          </cell>
          <cell r="E40">
            <v>0</v>
          </cell>
          <cell r="F40">
            <v>5.59</v>
          </cell>
          <cell r="G40">
            <v>27.97</v>
          </cell>
          <cell r="H40">
            <v>67.86</v>
          </cell>
          <cell r="I40">
            <v>202.13</v>
          </cell>
          <cell r="J40">
            <v>358.78</v>
          </cell>
          <cell r="K40">
            <v>582.55999999999995</v>
          </cell>
          <cell r="L40">
            <v>811.62999999999988</v>
          </cell>
          <cell r="M40">
            <v>1085.4499999999998</v>
          </cell>
          <cell r="N40">
            <v>1404.0299999999997</v>
          </cell>
          <cell r="O40">
            <v>1814.7999999999997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1990.48</v>
          </cell>
          <cell r="G41">
            <v>9952.4</v>
          </cell>
          <cell r="H41">
            <v>24144.02</v>
          </cell>
          <cell r="I41">
            <v>71915.53</v>
          </cell>
          <cell r="J41">
            <v>164218.35</v>
          </cell>
          <cell r="K41">
            <v>296079.54000000004</v>
          </cell>
          <cell r="L41">
            <v>440882</v>
          </cell>
          <cell r="M41">
            <v>612056.71</v>
          </cell>
          <cell r="N41">
            <v>809603.63</v>
          </cell>
          <cell r="O41">
            <v>1055242.1499999999</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30789.73</v>
          </cell>
          <cell r="G42">
            <v>91004.26</v>
          </cell>
          <cell r="H42">
            <v>199764.40999999997</v>
          </cell>
          <cell r="I42">
            <v>590307.90999999992</v>
          </cell>
          <cell r="J42">
            <v>1069405.2999999998</v>
          </cell>
          <cell r="K42">
            <v>1753830.21</v>
          </cell>
          <cell r="L42">
            <v>2479188.15</v>
          </cell>
          <cell r="M42">
            <v>3341431.03</v>
          </cell>
          <cell r="N42">
            <v>4340558.8899999997</v>
          </cell>
          <cell r="O42">
            <v>5547327.3199999994</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1271.4000000000001</v>
          </cell>
          <cell r="G43">
            <v>2805.11</v>
          </cell>
          <cell r="H43">
            <v>5619.63</v>
          </cell>
          <cell r="I43">
            <v>14821.900000000001</v>
          </cell>
          <cell r="J43">
            <v>25836.36</v>
          </cell>
          <cell r="K43">
            <v>41571.31</v>
          </cell>
          <cell r="L43">
            <v>58114.02</v>
          </cell>
          <cell r="M43">
            <v>77803.72</v>
          </cell>
          <cell r="N43">
            <v>100640.41</v>
          </cell>
          <cell r="O43">
            <v>127182.01000000001</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614.54</v>
          </cell>
          <cell r="G44">
            <v>2608.19</v>
          </cell>
          <cell r="H44">
            <v>6172.32</v>
          </cell>
          <cell r="I44">
            <v>18134.239999999998</v>
          </cell>
          <cell r="J44">
            <v>32089.809999999998</v>
          </cell>
          <cell r="K44">
            <v>52026.34</v>
          </cell>
          <cell r="L44">
            <v>72477.429999999993</v>
          </cell>
          <cell r="M44">
            <v>96915.829999999987</v>
          </cell>
          <cell r="N44">
            <v>125341.52999999998</v>
          </cell>
          <cell r="O44">
            <v>161629.72999999998</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88.53</v>
          </cell>
          <cell r="G45">
            <v>442.63</v>
          </cell>
          <cell r="H45">
            <v>1073.8</v>
          </cell>
          <cell r="I45">
            <v>3198.42</v>
          </cell>
          <cell r="J45">
            <v>5677.75</v>
          </cell>
          <cell r="K45">
            <v>9219.65</v>
          </cell>
          <cell r="L45">
            <v>12845.369999999999</v>
          </cell>
          <cell r="M45">
            <v>17179.47</v>
          </cell>
          <cell r="N45">
            <v>22221.95</v>
          </cell>
          <cell r="O45">
            <v>28723.440000000002</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1119.92</v>
          </cell>
          <cell r="G46">
            <v>3402.52</v>
          </cell>
          <cell r="H46">
            <v>7521.08</v>
          </cell>
          <cell r="I46">
            <v>21216.690000000002</v>
          </cell>
          <cell r="J46">
            <v>37448.200000000004</v>
          </cell>
          <cell r="K46">
            <v>60636.08</v>
          </cell>
          <cell r="L46">
            <v>84671.24</v>
          </cell>
          <cell r="M46">
            <v>113343.98000000001</v>
          </cell>
          <cell r="N46">
            <v>146654.29</v>
          </cell>
          <cell r="O46">
            <v>187770.91</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6.37</v>
          </cell>
          <cell r="G47">
            <v>13.280000000000001</v>
          </cell>
          <cell r="H47">
            <v>26.03</v>
          </cell>
          <cell r="I47">
            <v>3356.7400000000002</v>
          </cell>
          <cell r="J47">
            <v>7242.57</v>
          </cell>
          <cell r="K47">
            <v>12793.75</v>
          </cell>
          <cell r="L47">
            <v>19627.45</v>
          </cell>
          <cell r="M47">
            <v>27571.38</v>
          </cell>
          <cell r="N47">
            <v>36625.550000000003</v>
          </cell>
          <cell r="O47">
            <v>45855.630000000005</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50">
          <cell r="C50">
            <v>0</v>
          </cell>
          <cell r="D50">
            <v>0</v>
          </cell>
          <cell r="E50">
            <v>0</v>
          </cell>
          <cell r="F50">
            <v>2937.95</v>
          </cell>
          <cell r="G50">
            <v>14689.740000000002</v>
          </cell>
          <cell r="H50">
            <v>35636.559999999998</v>
          </cell>
          <cell r="I50">
            <v>106147.28</v>
          </cell>
          <cell r="J50">
            <v>222050.86</v>
          </cell>
          <cell r="K50">
            <v>387627.42</v>
          </cell>
          <cell r="L50">
            <v>565959.55000000005</v>
          </cell>
          <cell r="M50">
            <v>777407.01</v>
          </cell>
          <cell r="N50">
            <v>1021969.76</v>
          </cell>
          <cell r="O50">
            <v>1329362.51</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461.5</v>
          </cell>
          <cell r="K51">
            <v>1120.78</v>
          </cell>
          <cell r="L51">
            <v>1965.4</v>
          </cell>
          <cell r="M51">
            <v>2941.87</v>
          </cell>
          <cell r="N51">
            <v>4050.2</v>
          </cell>
          <cell r="O51">
            <v>5269.42</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637.41</v>
          </cell>
          <cell r="G52">
            <v>1348.07</v>
          </cell>
          <cell r="H52">
            <v>2656.6099999999997</v>
          </cell>
          <cell r="I52">
            <v>6920.5899999999992</v>
          </cell>
          <cell r="J52">
            <v>11895.23</v>
          </cell>
          <cell r="K52">
            <v>19001.87</v>
          </cell>
          <cell r="L52">
            <v>26449.119999999999</v>
          </cell>
          <cell r="M52">
            <v>35317.69</v>
          </cell>
          <cell r="N52">
            <v>45607.590000000004</v>
          </cell>
          <cell r="O52">
            <v>57437.420000000006</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3">
          <cell r="C53">
            <v>0</v>
          </cell>
          <cell r="D53">
            <v>0</v>
          </cell>
          <cell r="E53">
            <v>0</v>
          </cell>
          <cell r="F53">
            <v>2426.09</v>
          </cell>
          <cell r="G53">
            <v>12121.710000000001</v>
          </cell>
          <cell r="H53">
            <v>29403.730000000003</v>
          </cell>
          <cell r="I53">
            <v>87577.43</v>
          </cell>
          <cell r="J53">
            <v>180336.31</v>
          </cell>
          <cell r="K53">
            <v>312849.02</v>
          </cell>
          <cell r="L53">
            <v>457501.93000000005</v>
          </cell>
          <cell r="M53">
            <v>628657.37000000011</v>
          </cell>
          <cell r="N53">
            <v>826315.34000000008</v>
          </cell>
          <cell r="O53">
            <v>1070151.9500000002</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row>
        <row r="55">
          <cell r="C55">
            <v>0</v>
          </cell>
          <cell r="D55">
            <v>0</v>
          </cell>
          <cell r="E55">
            <v>0</v>
          </cell>
          <cell r="F55">
            <v>24.24</v>
          </cell>
          <cell r="G55">
            <v>121.19999999999999</v>
          </cell>
          <cell r="H55">
            <v>294.02999999999997</v>
          </cell>
          <cell r="I55">
            <v>875.79</v>
          </cell>
          <cell r="J55">
            <v>1554.51</v>
          </cell>
          <cell r="K55">
            <v>2524.11</v>
          </cell>
          <cell r="L55">
            <v>3516.61</v>
          </cell>
          <cell r="M55">
            <v>4703.0300000000007</v>
          </cell>
          <cell r="N55">
            <v>6083.3700000000008</v>
          </cell>
          <cell r="O55">
            <v>7863.1500000000005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8624.35</v>
          </cell>
          <cell r="G56">
            <v>43121.74</v>
          </cell>
          <cell r="H56">
            <v>104611.15</v>
          </cell>
          <cell r="I56">
            <v>311595.43</v>
          </cell>
          <cell r="J56">
            <v>711524.88</v>
          </cell>
          <cell r="K56">
            <v>1282852.74</v>
          </cell>
          <cell r="L56">
            <v>1910252.51</v>
          </cell>
          <cell r="M56">
            <v>2651917.92</v>
          </cell>
          <cell r="N56">
            <v>3507848.78</v>
          </cell>
          <cell r="O56">
            <v>4572150.8099999996</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133405.66</v>
          </cell>
          <cell r="G57">
            <v>394303.05000000005</v>
          </cell>
          <cell r="H57">
            <v>865538.81</v>
          </cell>
          <cell r="I57">
            <v>2557684.83</v>
          </cell>
          <cell r="J57">
            <v>4633516.9400000004</v>
          </cell>
          <cell r="K57">
            <v>7598991.6699999999</v>
          </cell>
          <cell r="L57">
            <v>10741820.949999999</v>
          </cell>
          <cell r="M57">
            <v>14477744.979999999</v>
          </cell>
          <cell r="N57">
            <v>18806763.939999998</v>
          </cell>
          <cell r="O57">
            <v>24035447.479999997</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5508.72</v>
          </cell>
          <cell r="G58">
            <v>12153.98</v>
          </cell>
          <cell r="H58">
            <v>24348.739999999998</v>
          </cell>
          <cell r="I58">
            <v>64220.32</v>
          </cell>
          <cell r="J58">
            <v>111943.76000000001</v>
          </cell>
          <cell r="K58">
            <v>180120.1</v>
          </cell>
          <cell r="L58">
            <v>251796.31</v>
          </cell>
          <cell r="M58">
            <v>337107.79</v>
          </cell>
          <cell r="N58">
            <v>436054.52999999997</v>
          </cell>
          <cell r="O58">
            <v>551053.91999999993</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2662.67</v>
          </cell>
          <cell r="G59">
            <v>11300.77</v>
          </cell>
          <cell r="H59">
            <v>26743.41</v>
          </cell>
          <cell r="I59">
            <v>78571.990000000005</v>
          </cell>
          <cell r="J59">
            <v>139038.66</v>
          </cell>
          <cell r="K59">
            <v>225419.62</v>
          </cell>
          <cell r="L59">
            <v>314030.06</v>
          </cell>
          <cell r="M59">
            <v>419916.69</v>
          </cell>
          <cell r="N59">
            <v>543079.51</v>
          </cell>
          <cell r="O59">
            <v>700308.94</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383.56</v>
          </cell>
          <cell r="G60">
            <v>1917.82</v>
          </cell>
          <cell r="H60">
            <v>4652.54</v>
          </cell>
          <cell r="I60">
            <v>13858.09</v>
          </cell>
          <cell r="J60">
            <v>24600.510000000002</v>
          </cell>
          <cell r="K60">
            <v>39946.83</v>
          </cell>
          <cell r="L60">
            <v>55656.340000000004</v>
          </cell>
          <cell r="M60">
            <v>74435.11</v>
          </cell>
          <cell r="N60">
            <v>96283.14</v>
          </cell>
          <cell r="O60">
            <v>124452.79000000001</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4852.38</v>
          </cell>
          <cell r="G61">
            <v>14742.43</v>
          </cell>
          <cell r="H61">
            <v>32587.32</v>
          </cell>
          <cell r="I61">
            <v>91927.62</v>
          </cell>
          <cell r="J61">
            <v>162255.47999999998</v>
          </cell>
          <cell r="K61">
            <v>262723.86</v>
          </cell>
          <cell r="L61">
            <v>366863.35</v>
          </cell>
          <cell r="M61">
            <v>491096.51999999996</v>
          </cell>
          <cell r="N61">
            <v>635423.36</v>
          </cell>
          <cell r="O61">
            <v>813573.37</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27.62</v>
          </cell>
          <cell r="G62">
            <v>57.58</v>
          </cell>
          <cell r="H62">
            <v>112.81</v>
          </cell>
          <cell r="I62">
            <v>14544.1</v>
          </cell>
          <cell r="J62">
            <v>31380.6</v>
          </cell>
          <cell r="K62">
            <v>55432.74</v>
          </cell>
          <cell r="L62">
            <v>85041.78</v>
          </cell>
          <cell r="M62">
            <v>119461.23</v>
          </cell>
          <cell r="N62">
            <v>158691.12</v>
          </cell>
          <cell r="O62">
            <v>198683.2</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5">
          <cell r="C65">
            <v>0</v>
          </cell>
          <cell r="D65">
            <v>0</v>
          </cell>
          <cell r="E65">
            <v>0</v>
          </cell>
          <cell r="F65">
            <v>1323.97</v>
          </cell>
          <cell r="G65">
            <v>6619.84</v>
          </cell>
          <cell r="H65">
            <v>16059.4</v>
          </cell>
          <cell r="I65">
            <v>47834.63</v>
          </cell>
          <cell r="J65">
            <v>100065.88</v>
          </cell>
          <cell r="K65">
            <v>174681.96000000002</v>
          </cell>
          <cell r="L65">
            <v>255046.26</v>
          </cell>
          <cell r="M65">
            <v>350333.78</v>
          </cell>
          <cell r="N65">
            <v>460544.51</v>
          </cell>
          <cell r="O65">
            <v>599069.19999999995</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207.97</v>
          </cell>
          <cell r="K66">
            <v>505.07000000000005</v>
          </cell>
          <cell r="L66">
            <v>885.69</v>
          </cell>
          <cell r="M66">
            <v>1325.73</v>
          </cell>
          <cell r="N66">
            <v>1825.19</v>
          </cell>
          <cell r="O66">
            <v>2374.62</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287.25</v>
          </cell>
          <cell r="G67">
            <v>607.51</v>
          </cell>
          <cell r="H67">
            <v>1197.19</v>
          </cell>
          <cell r="I67">
            <v>3118.73</v>
          </cell>
          <cell r="J67">
            <v>5360.52</v>
          </cell>
          <cell r="K67">
            <v>8563.08</v>
          </cell>
          <cell r="L67">
            <v>11919.14</v>
          </cell>
          <cell r="M67">
            <v>15915.71</v>
          </cell>
          <cell r="N67">
            <v>20552.79</v>
          </cell>
          <cell r="O67">
            <v>25883.83</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68">
          <cell r="C68">
            <v>0</v>
          </cell>
          <cell r="D68">
            <v>0</v>
          </cell>
          <cell r="E68">
            <v>0</v>
          </cell>
          <cell r="F68">
            <v>1093.3</v>
          </cell>
          <cell r="G68">
            <v>5462.5700000000006</v>
          </cell>
          <cell r="H68">
            <v>13250.61</v>
          </cell>
          <cell r="I68">
            <v>39466.240000000005</v>
          </cell>
          <cell r="J68">
            <v>81267.47</v>
          </cell>
          <cell r="K68">
            <v>140983.53</v>
          </cell>
          <cell r="L68">
            <v>206170.49</v>
          </cell>
          <cell r="M68">
            <v>283300.65999999997</v>
          </cell>
          <cell r="N68">
            <v>372374.02999999997</v>
          </cell>
          <cell r="O68">
            <v>482257.52999999997</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row>
        <row r="70">
          <cell r="C70">
            <v>0</v>
          </cell>
          <cell r="D70">
            <v>0</v>
          </cell>
          <cell r="E70">
            <v>0</v>
          </cell>
          <cell r="F70">
            <v>10.92</v>
          </cell>
          <cell r="G70">
            <v>54.61</v>
          </cell>
          <cell r="H70">
            <v>132.49</v>
          </cell>
          <cell r="I70">
            <v>394.66</v>
          </cell>
          <cell r="J70">
            <v>700.52</v>
          </cell>
          <cell r="K70">
            <v>1137.46</v>
          </cell>
          <cell r="L70">
            <v>1584.73</v>
          </cell>
          <cell r="M70">
            <v>2119.38</v>
          </cell>
          <cell r="N70">
            <v>2741.42</v>
          </cell>
          <cell r="O70">
            <v>3543.4700000000003</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3886.51</v>
          </cell>
          <cell r="G71">
            <v>19432.550000000003</v>
          </cell>
          <cell r="H71">
            <v>47142.380000000005</v>
          </cell>
          <cell r="I71">
            <v>140418.6</v>
          </cell>
          <cell r="J71">
            <v>320644.40000000002</v>
          </cell>
          <cell r="K71">
            <v>578109.86</v>
          </cell>
          <cell r="L71">
            <v>860843.79</v>
          </cell>
          <cell r="M71">
            <v>1195070.83</v>
          </cell>
          <cell r="N71">
            <v>1580790.9100000001</v>
          </cell>
          <cell r="O71">
            <v>2060412.2000000002</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60118.45</v>
          </cell>
          <cell r="G72">
            <v>177690.28999999998</v>
          </cell>
          <cell r="H72">
            <v>390049.83999999997</v>
          </cell>
          <cell r="I72">
            <v>1152605.24</v>
          </cell>
          <cell r="J72">
            <v>2088066.47</v>
          </cell>
          <cell r="K72">
            <v>3424439.7800000003</v>
          </cell>
          <cell r="L72">
            <v>4840736.8500000006</v>
          </cell>
          <cell r="M72">
            <v>6524308.4900000002</v>
          </cell>
          <cell r="N72">
            <v>8475154.790000001</v>
          </cell>
          <cell r="O72">
            <v>10831429.510000002</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2482.4699999999998</v>
          </cell>
          <cell r="G73">
            <v>5477.12</v>
          </cell>
          <cell r="H73">
            <v>10972.619999999999</v>
          </cell>
          <cell r="I73">
            <v>28940.51</v>
          </cell>
          <cell r="J73">
            <v>50446.789999999994</v>
          </cell>
          <cell r="K73">
            <v>81170.049999999988</v>
          </cell>
          <cell r="L73">
            <v>113470.49999999999</v>
          </cell>
          <cell r="M73">
            <v>151915.59999999998</v>
          </cell>
          <cell r="N73">
            <v>196505.34999999998</v>
          </cell>
          <cell r="O73">
            <v>248329.12999999998</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1199.92</v>
          </cell>
          <cell r="G74">
            <v>5092.63</v>
          </cell>
          <cell r="H74">
            <v>12051.76</v>
          </cell>
          <cell r="I74">
            <v>35408</v>
          </cell>
          <cell r="J74">
            <v>62656.94</v>
          </cell>
          <cell r="K74">
            <v>101584</v>
          </cell>
          <cell r="L74">
            <v>141515.76</v>
          </cell>
          <cell r="M74">
            <v>189232.93</v>
          </cell>
          <cell r="N74">
            <v>244735.51</v>
          </cell>
          <cell r="O74">
            <v>315590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172.85</v>
          </cell>
          <cell r="G75">
            <v>864.25</v>
          </cell>
          <cell r="H75">
            <v>2096.63</v>
          </cell>
          <cell r="I75">
            <v>6245.05</v>
          </cell>
          <cell r="J75">
            <v>11086.060000000001</v>
          </cell>
          <cell r="K75">
            <v>18001.79</v>
          </cell>
          <cell r="L75">
            <v>25081.18</v>
          </cell>
          <cell r="M75">
            <v>33543.72</v>
          </cell>
          <cell r="N75">
            <v>43389.4</v>
          </cell>
          <cell r="O75">
            <v>56083.880000000005</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2186.6999999999998</v>
          </cell>
          <cell r="G76">
            <v>6643.59</v>
          </cell>
          <cell r="H76">
            <v>14685.279999999999</v>
          </cell>
          <cell r="I76">
            <v>41426.629999999997</v>
          </cell>
          <cell r="J76">
            <v>73119.459999999992</v>
          </cell>
          <cell r="K76">
            <v>118394.93</v>
          </cell>
          <cell r="L76">
            <v>165324.76</v>
          </cell>
          <cell r="M76">
            <v>221309.69</v>
          </cell>
          <cell r="N76">
            <v>286349.71000000002</v>
          </cell>
          <cell r="O76">
            <v>366631.94</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12.44</v>
          </cell>
          <cell r="G77">
            <v>25.939999999999998</v>
          </cell>
          <cell r="H77">
            <v>50.83</v>
          </cell>
          <cell r="I77">
            <v>6554.2</v>
          </cell>
          <cell r="J77">
            <v>14141.470000000001</v>
          </cell>
          <cell r="K77">
            <v>24980.420000000002</v>
          </cell>
          <cell r="L77">
            <v>38323.56</v>
          </cell>
          <cell r="M77">
            <v>53834.479999999996</v>
          </cell>
          <cell r="N77">
            <v>71513.19</v>
          </cell>
          <cell r="O77">
            <v>89535.38</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80">
          <cell r="C80">
            <v>0</v>
          </cell>
          <cell r="D80">
            <v>0</v>
          </cell>
          <cell r="E80">
            <v>0</v>
          </cell>
          <cell r="F80">
            <v>882.29</v>
          </cell>
          <cell r="G80">
            <v>4411.46</v>
          </cell>
          <cell r="H80">
            <v>10701.970000000001</v>
          </cell>
          <cell r="I80">
            <v>31876.960000000003</v>
          </cell>
          <cell r="J80">
            <v>66683.820000000007</v>
          </cell>
          <cell r="K80">
            <v>116407.92000000001</v>
          </cell>
          <cell r="L80">
            <v>169962.63</v>
          </cell>
          <cell r="M80">
            <v>233462.16</v>
          </cell>
          <cell r="N80">
            <v>306906.5</v>
          </cell>
          <cell r="O80">
            <v>399219.25</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138.59</v>
          </cell>
          <cell r="K81">
            <v>336.58000000000004</v>
          </cell>
          <cell r="L81">
            <v>590.23</v>
          </cell>
          <cell r="M81">
            <v>883.47</v>
          </cell>
          <cell r="N81">
            <v>1216.31</v>
          </cell>
          <cell r="O81">
            <v>1582.4499999999998</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191.42</v>
          </cell>
          <cell r="G82">
            <v>404.84</v>
          </cell>
          <cell r="H82">
            <v>797.81</v>
          </cell>
          <cell r="I82">
            <v>2078.3199999999997</v>
          </cell>
          <cell r="J82">
            <v>3572.25</v>
          </cell>
          <cell r="K82">
            <v>5706.4400000000005</v>
          </cell>
          <cell r="L82">
            <v>7942.91</v>
          </cell>
          <cell r="M82">
            <v>10606.22</v>
          </cell>
          <cell r="N82">
            <v>13696.369999999999</v>
          </cell>
          <cell r="O82">
            <v>17248.969999999998</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row r="83">
          <cell r="C83">
            <v>0</v>
          </cell>
          <cell r="D83">
            <v>0</v>
          </cell>
          <cell r="E83">
            <v>0</v>
          </cell>
          <cell r="F83">
            <v>728.58</v>
          </cell>
          <cell r="G83">
            <v>3640.2599999999998</v>
          </cell>
          <cell r="H83">
            <v>8830.1999999999989</v>
          </cell>
          <cell r="I83">
            <v>26300.269999999997</v>
          </cell>
          <cell r="J83">
            <v>54156.58</v>
          </cell>
          <cell r="K83">
            <v>93951.31</v>
          </cell>
          <cell r="L83">
            <v>137391.85</v>
          </cell>
          <cell r="M83">
            <v>188791.33000000002</v>
          </cell>
          <cell r="N83">
            <v>248149.76000000001</v>
          </cell>
          <cell r="O83">
            <v>321376.04000000004</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row>
        <row r="85">
          <cell r="C85">
            <v>0</v>
          </cell>
          <cell r="D85">
            <v>0</v>
          </cell>
          <cell r="E85">
            <v>0</v>
          </cell>
          <cell r="F85">
            <v>7.28</v>
          </cell>
          <cell r="G85">
            <v>36.4</v>
          </cell>
          <cell r="H85">
            <v>88.3</v>
          </cell>
          <cell r="I85">
            <v>263.01</v>
          </cell>
          <cell r="J85">
            <v>466.84000000000003</v>
          </cell>
          <cell r="K85">
            <v>758.02</v>
          </cell>
          <cell r="L85">
            <v>1056.08</v>
          </cell>
          <cell r="M85">
            <v>1412.37</v>
          </cell>
          <cell r="N85">
            <v>1826.8999999999999</v>
          </cell>
          <cell r="O85">
            <v>2361.38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row>
        <row r="86">
          <cell r="C86">
            <v>0</v>
          </cell>
          <cell r="D86">
            <v>0</v>
          </cell>
          <cell r="E86">
            <v>0</v>
          </cell>
          <cell r="F86">
            <v>2589.9699999999998</v>
          </cell>
          <cell r="G86">
            <v>12949.84</v>
          </cell>
          <cell r="H86">
            <v>31415.65</v>
          </cell>
          <cell r="I86">
            <v>93574.85</v>
          </cell>
          <cell r="J86">
            <v>213677.18</v>
          </cell>
          <cell r="K86">
            <v>385251.95999999996</v>
          </cell>
          <cell r="L86">
            <v>573665.63</v>
          </cell>
          <cell r="M86">
            <v>796394.28</v>
          </cell>
          <cell r="N86">
            <v>1053437.8500000001</v>
          </cell>
          <cell r="O86">
            <v>1373057.11</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row>
        <row r="87">
          <cell r="C87">
            <v>0</v>
          </cell>
          <cell r="D87">
            <v>0</v>
          </cell>
          <cell r="E87">
            <v>0</v>
          </cell>
          <cell r="F87">
            <v>40062.89</v>
          </cell>
          <cell r="G87">
            <v>118412.67</v>
          </cell>
          <cell r="H87">
            <v>259928.90999999997</v>
          </cell>
          <cell r="I87">
            <v>768095.25</v>
          </cell>
          <cell r="J87">
            <v>1391485.8900000001</v>
          </cell>
          <cell r="K87">
            <v>2282044.04</v>
          </cell>
          <cell r="L87">
            <v>3225863.3200000003</v>
          </cell>
          <cell r="M87">
            <v>4347794.17</v>
          </cell>
          <cell r="N87">
            <v>5647836.6500000004</v>
          </cell>
          <cell r="O87">
            <v>7218056.3200000003</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row>
        <row r="88">
          <cell r="C88">
            <v>0</v>
          </cell>
          <cell r="D88">
            <v>0</v>
          </cell>
          <cell r="E88">
            <v>0</v>
          </cell>
          <cell r="F88">
            <v>1654.32</v>
          </cell>
          <cell r="G88">
            <v>3649.95</v>
          </cell>
          <cell r="H88">
            <v>7312.1399999999994</v>
          </cell>
          <cell r="I88">
            <v>19285.93</v>
          </cell>
          <cell r="J88">
            <v>33617.699999999997</v>
          </cell>
          <cell r="K88">
            <v>54091.659999999996</v>
          </cell>
          <cell r="L88">
            <v>75616.66</v>
          </cell>
          <cell r="M88">
            <v>101236.45000000001</v>
          </cell>
          <cell r="N88">
            <v>130951.03000000001</v>
          </cell>
          <cell r="O88">
            <v>165486.36000000002</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row>
        <row r="89">
          <cell r="C89">
            <v>0</v>
          </cell>
          <cell r="D89">
            <v>0</v>
          </cell>
          <cell r="E89">
            <v>0</v>
          </cell>
          <cell r="F89">
            <v>799.62</v>
          </cell>
          <cell r="G89">
            <v>3393.72</v>
          </cell>
          <cell r="H89">
            <v>8031.2800000000007</v>
          </cell>
          <cell r="I89">
            <v>23595.86</v>
          </cell>
          <cell r="J89">
            <v>41754.53</v>
          </cell>
          <cell r="K89">
            <v>67695.489999999991</v>
          </cell>
          <cell r="L89">
            <v>94305.98</v>
          </cell>
          <cell r="M89">
            <v>126104.67</v>
          </cell>
          <cell r="N89">
            <v>163091.54999999999</v>
          </cell>
          <cell r="O89">
            <v>210308.93</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row>
        <row r="90">
          <cell r="C90">
            <v>0</v>
          </cell>
          <cell r="D90">
            <v>0</v>
          </cell>
          <cell r="E90">
            <v>0</v>
          </cell>
          <cell r="F90">
            <v>115.19</v>
          </cell>
          <cell r="G90">
            <v>575.94000000000005</v>
          </cell>
          <cell r="H90">
            <v>1397.2</v>
          </cell>
          <cell r="I90">
            <v>4161.71</v>
          </cell>
          <cell r="J90">
            <v>7387.75</v>
          </cell>
          <cell r="K90">
            <v>11996.380000000001</v>
          </cell>
          <cell r="L90">
            <v>16714.080000000002</v>
          </cell>
          <cell r="M90">
            <v>22353.510000000002</v>
          </cell>
          <cell r="N90">
            <v>28914.670000000002</v>
          </cell>
          <cell r="O90">
            <v>37374.26</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C91">
            <v>0</v>
          </cell>
          <cell r="D91">
            <v>0</v>
          </cell>
          <cell r="E91">
            <v>0</v>
          </cell>
          <cell r="F91">
            <v>1457.21</v>
          </cell>
          <cell r="G91">
            <v>4427.2800000000007</v>
          </cell>
          <cell r="H91">
            <v>9786.26</v>
          </cell>
          <cell r="I91">
            <v>27606.67</v>
          </cell>
          <cell r="J91">
            <v>48726.74</v>
          </cell>
          <cell r="K91">
            <v>78898.28</v>
          </cell>
          <cell r="L91">
            <v>110172.29</v>
          </cell>
          <cell r="M91">
            <v>147480.59999999998</v>
          </cell>
          <cell r="N91">
            <v>190823.21999999997</v>
          </cell>
          <cell r="O91">
            <v>244323.23999999996</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row r="92">
          <cell r="C92">
            <v>0</v>
          </cell>
          <cell r="D92">
            <v>0</v>
          </cell>
          <cell r="E92">
            <v>0</v>
          </cell>
          <cell r="F92">
            <v>8.2899999999999991</v>
          </cell>
          <cell r="G92">
            <v>17.29</v>
          </cell>
          <cell r="H92">
            <v>33.879999999999995</v>
          </cell>
          <cell r="I92">
            <v>4367.72</v>
          </cell>
          <cell r="J92">
            <v>9423.869999999999</v>
          </cell>
          <cell r="K92">
            <v>16646.939999999999</v>
          </cell>
          <cell r="L92">
            <v>25538.799999999999</v>
          </cell>
          <cell r="M92">
            <v>35875.259999999995</v>
          </cell>
          <cell r="N92">
            <v>47656.34</v>
          </cell>
          <cell r="O92">
            <v>59666.31</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sheetData>
      <sheetData sheetId="5"/>
      <sheetData sheetId="6">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sheetData>
      <sheetData sheetId="7">
        <row r="23">
          <cell r="C23">
            <v>0</v>
          </cell>
          <cell r="D23">
            <v>0</v>
          </cell>
          <cell r="E23">
            <v>0</v>
          </cell>
          <cell r="F23">
            <v>0</v>
          </cell>
          <cell r="G23">
            <v>9639.9122458371039</v>
          </cell>
          <cell r="H23">
            <v>12606.039090710059</v>
          </cell>
          <cell r="I23">
            <v>16313.697646801253</v>
          </cell>
          <cell r="J23">
            <v>18754.195058195575</v>
          </cell>
          <cell r="K23">
            <v>17810.978456849687</v>
          </cell>
          <cell r="L23">
            <v>9639.9122458371039</v>
          </cell>
          <cell r="M23">
            <v>14726.543131163064</v>
          </cell>
          <cell r="N23">
            <v>15423.859593339366</v>
          </cell>
          <cell r="O23">
            <v>11122.975668273581</v>
          </cell>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row>
        <row r="24">
          <cell r="C24">
            <v>0</v>
          </cell>
          <cell r="D24">
            <v>0</v>
          </cell>
          <cell r="E24">
            <v>0</v>
          </cell>
          <cell r="F24">
            <v>0</v>
          </cell>
          <cell r="G24">
            <v>8964.844160374023</v>
          </cell>
          <cell r="H24">
            <v>11723.257748181415</v>
          </cell>
          <cell r="I24">
            <v>15171.274732940654</v>
          </cell>
          <cell r="J24">
            <v>17440.867900284517</v>
          </cell>
          <cell r="K24">
            <v>16563.703292878981</v>
          </cell>
          <cell r="L24">
            <v>8964.844160374023</v>
          </cell>
          <cell r="M24">
            <v>13695.266183456737</v>
          </cell>
          <cell r="N24">
            <v>14343.750656598437</v>
          </cell>
          <cell r="O24">
            <v>10344.05095427772</v>
          </cell>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row>
        <row r="25">
          <cell r="C25">
            <v>0</v>
          </cell>
          <cell r="D25">
            <v>0</v>
          </cell>
          <cell r="E25">
            <v>0</v>
          </cell>
          <cell r="F25">
            <v>0</v>
          </cell>
          <cell r="G25">
            <v>0</v>
          </cell>
          <cell r="H25">
            <v>0</v>
          </cell>
          <cell r="I25">
            <v>0</v>
          </cell>
          <cell r="J25">
            <v>0</v>
          </cell>
          <cell r="K25">
            <v>0</v>
          </cell>
          <cell r="L25">
            <v>0</v>
          </cell>
          <cell r="M25">
            <v>0</v>
          </cell>
          <cell r="N25">
            <v>0</v>
          </cell>
          <cell r="O25">
            <v>0</v>
          </cell>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row>
        <row r="26">
          <cell r="C26">
            <v>0</v>
          </cell>
          <cell r="D26">
            <v>0</v>
          </cell>
          <cell r="E26">
            <v>0</v>
          </cell>
          <cell r="F26">
            <v>0</v>
          </cell>
          <cell r="G26">
            <v>55918.814366728671</v>
          </cell>
          <cell r="H26">
            <v>73124.603402645182</v>
          </cell>
          <cell r="I26">
            <v>94631.839697540825</v>
          </cell>
          <cell r="J26">
            <v>108788.57870407836</v>
          </cell>
          <cell r="K26">
            <v>103317.20586444964</v>
          </cell>
          <cell r="L26">
            <v>55918.814366728671</v>
          </cell>
          <cell r="M26">
            <v>85425.137762093902</v>
          </cell>
          <cell r="N26">
            <v>89470.10298676588</v>
          </cell>
          <cell r="O26">
            <v>64521.70888468693</v>
          </cell>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row>
        <row r="27">
          <cell r="C27">
            <v>0</v>
          </cell>
          <cell r="D27">
            <v>0</v>
          </cell>
          <cell r="E27">
            <v>0</v>
          </cell>
          <cell r="F27">
            <v>0</v>
          </cell>
          <cell r="G27">
            <v>58959.331360341021</v>
          </cell>
          <cell r="H27">
            <v>77100.664086599805</v>
          </cell>
          <cell r="I27">
            <v>99777.329994423271</v>
          </cell>
          <cell r="J27">
            <v>114703.82433306103</v>
          </cell>
          <cell r="K27">
            <v>108934.95230133252</v>
          </cell>
          <cell r="L27">
            <v>58959.331360341021</v>
          </cell>
          <cell r="M27">
            <v>90070.024925543214</v>
          </cell>
          <cell r="N27">
            <v>94334.930176545633</v>
          </cell>
          <cell r="O27">
            <v>68029.997723470413</v>
          </cell>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row>
        <row r="28">
          <cell r="C28">
            <v>0</v>
          </cell>
          <cell r="D28">
            <v>0</v>
          </cell>
          <cell r="E28">
            <v>0</v>
          </cell>
          <cell r="F28">
            <v>0</v>
          </cell>
          <cell r="G28">
            <v>14862.424113806095</v>
          </cell>
          <cell r="H28">
            <v>19435.477687284892</v>
          </cell>
          <cell r="I28">
            <v>25151.794654133391</v>
          </cell>
          <cell r="J28">
            <v>28914.454173409813</v>
          </cell>
          <cell r="K28">
            <v>27460.241230087733</v>
          </cell>
          <cell r="L28">
            <v>14862.424113806095</v>
          </cell>
          <cell r="M28">
            <v>22704.784459020477</v>
          </cell>
          <cell r="N28">
            <v>23779.878582089754</v>
          </cell>
          <cell r="O28">
            <v>17148.950900545493</v>
          </cell>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row>
        <row r="29">
          <cell r="C29">
            <v>0</v>
          </cell>
          <cell r="D29">
            <v>0</v>
          </cell>
          <cell r="E29">
            <v>0</v>
          </cell>
          <cell r="F29">
            <v>0</v>
          </cell>
          <cell r="G29">
            <v>0</v>
          </cell>
          <cell r="H29">
            <v>0</v>
          </cell>
          <cell r="I29">
            <v>0</v>
          </cell>
          <cell r="J29">
            <v>0</v>
          </cell>
          <cell r="K29">
            <v>0</v>
          </cell>
          <cell r="L29">
            <v>0</v>
          </cell>
          <cell r="M29">
            <v>0</v>
          </cell>
          <cell r="N29">
            <v>0</v>
          </cell>
          <cell r="O29">
            <v>0</v>
          </cell>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row>
        <row r="30">
          <cell r="C30">
            <v>0</v>
          </cell>
          <cell r="D30">
            <v>0</v>
          </cell>
          <cell r="E30">
            <v>0</v>
          </cell>
          <cell r="F30">
            <v>0</v>
          </cell>
          <cell r="G30">
            <v>24319.841707107684</v>
          </cell>
          <cell r="H30">
            <v>31802.869924679278</v>
          </cell>
          <cell r="I30">
            <v>41156.655196643769</v>
          </cell>
          <cell r="J30">
            <v>47313.610697701028</v>
          </cell>
          <cell r="K30">
            <v>44934.03733071794</v>
          </cell>
          <cell r="L30">
            <v>24319.841707107684</v>
          </cell>
          <cell r="M30">
            <v>37152.537150682241</v>
          </cell>
          <cell r="N30">
            <v>38911.746731372288</v>
          </cell>
          <cell r="O30">
            <v>28061.355815893479</v>
          </cell>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row>
        <row r="31">
          <cell r="C31">
            <v>0</v>
          </cell>
          <cell r="D31">
            <v>0</v>
          </cell>
          <cell r="E31">
            <v>0</v>
          </cell>
          <cell r="F31">
            <v>0</v>
          </cell>
          <cell r="G31">
            <v>87334.832045805379</v>
          </cell>
          <cell r="H31">
            <v>114207.08805989934</v>
          </cell>
          <cell r="I31">
            <v>147797.4080775168</v>
          </cell>
          <cell r="J31">
            <v>169907.61262054968</v>
          </cell>
          <cell r="K31">
            <v>161362.34152672501</v>
          </cell>
          <cell r="L31">
            <v>87334.832045805379</v>
          </cell>
          <cell r="M31">
            <v>133418.24470765711</v>
          </cell>
          <cell r="N31">
            <v>139735.73127328861</v>
          </cell>
          <cell r="O31">
            <v>100770.96005285236</v>
          </cell>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row>
        <row r="32">
          <cell r="C32">
            <v>0</v>
          </cell>
          <cell r="D32">
            <v>0</v>
          </cell>
          <cell r="E32">
            <v>0</v>
          </cell>
          <cell r="F32">
            <v>0</v>
          </cell>
          <cell r="G32">
            <v>0</v>
          </cell>
          <cell r="H32">
            <v>0</v>
          </cell>
          <cell r="I32">
            <v>0</v>
          </cell>
          <cell r="J32">
            <v>0</v>
          </cell>
          <cell r="K32">
            <v>0</v>
          </cell>
          <cell r="L32">
            <v>0</v>
          </cell>
          <cell r="M32">
            <v>0</v>
          </cell>
          <cell r="N32">
            <v>0</v>
          </cell>
          <cell r="O32">
            <v>0</v>
          </cell>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row>
        <row r="35">
          <cell r="C35">
            <v>0</v>
          </cell>
          <cell r="D35">
            <v>0</v>
          </cell>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row>
        <row r="36">
          <cell r="C36">
            <v>0</v>
          </cell>
          <cell r="D36">
            <v>0</v>
          </cell>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row>
        <row r="37">
          <cell r="C37">
            <v>0</v>
          </cell>
          <cell r="D37">
            <v>0</v>
          </cell>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row>
        <row r="38">
          <cell r="C38">
            <v>0</v>
          </cell>
          <cell r="D38">
            <v>0</v>
          </cell>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row>
        <row r="39">
          <cell r="C39">
            <v>0</v>
          </cell>
          <cell r="D39">
            <v>0</v>
          </cell>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row>
        <row r="40">
          <cell r="C40">
            <v>0</v>
          </cell>
          <cell r="D40">
            <v>0</v>
          </cell>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row>
        <row r="41">
          <cell r="C41">
            <v>0</v>
          </cell>
          <cell r="D41">
            <v>0</v>
          </cell>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row>
        <row r="42">
          <cell r="C42">
            <v>0</v>
          </cell>
          <cell r="D42">
            <v>0</v>
          </cell>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row>
        <row r="43">
          <cell r="C43">
            <v>0</v>
          </cell>
          <cell r="D43">
            <v>0</v>
          </cell>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row>
        <row r="44">
          <cell r="C44">
            <v>0</v>
          </cell>
          <cell r="D44">
            <v>0</v>
          </cell>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row>
        <row r="45">
          <cell r="C45">
            <v>0</v>
          </cell>
          <cell r="D45">
            <v>0</v>
          </cell>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row>
        <row r="46">
          <cell r="C46">
            <v>0</v>
          </cell>
          <cell r="D46">
            <v>0</v>
          </cell>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row>
        <row r="47">
          <cell r="C47">
            <v>0</v>
          </cell>
          <cell r="D47">
            <v>0</v>
          </cell>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row>
        <row r="50">
          <cell r="C50">
            <v>0</v>
          </cell>
          <cell r="D50">
            <v>0</v>
          </cell>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row>
        <row r="51">
          <cell r="C51">
            <v>0</v>
          </cell>
          <cell r="D51">
            <v>0</v>
          </cell>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row>
        <row r="52">
          <cell r="C52">
            <v>0</v>
          </cell>
          <cell r="D52">
            <v>0</v>
          </cell>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row>
        <row r="53">
          <cell r="C53">
            <v>0</v>
          </cell>
          <cell r="D53">
            <v>0</v>
          </cell>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row>
        <row r="54">
          <cell r="C54">
            <v>0</v>
          </cell>
          <cell r="D54">
            <v>0</v>
          </cell>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row>
        <row r="55">
          <cell r="C55">
            <v>0</v>
          </cell>
          <cell r="D55">
            <v>0</v>
          </cell>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row>
        <row r="56">
          <cell r="C56">
            <v>0</v>
          </cell>
          <cell r="D56">
            <v>0</v>
          </cell>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row>
        <row r="57">
          <cell r="C57">
            <v>0</v>
          </cell>
          <cell r="D57">
            <v>0</v>
          </cell>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row>
        <row r="58">
          <cell r="C58">
            <v>0</v>
          </cell>
          <cell r="D58">
            <v>0</v>
          </cell>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row>
        <row r="59">
          <cell r="C59">
            <v>0</v>
          </cell>
          <cell r="D59">
            <v>0</v>
          </cell>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row>
        <row r="60">
          <cell r="C60">
            <v>0</v>
          </cell>
          <cell r="D60">
            <v>0</v>
          </cell>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row>
        <row r="61">
          <cell r="C61">
            <v>0</v>
          </cell>
          <cell r="D61">
            <v>0</v>
          </cell>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row>
        <row r="62">
          <cell r="C62">
            <v>0</v>
          </cell>
          <cell r="D62">
            <v>0</v>
          </cell>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row>
        <row r="65">
          <cell r="C65">
            <v>0</v>
          </cell>
          <cell r="D65">
            <v>0</v>
          </cell>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row>
        <row r="66">
          <cell r="C66">
            <v>0</v>
          </cell>
          <cell r="D66">
            <v>0</v>
          </cell>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row>
        <row r="67">
          <cell r="C67">
            <v>0</v>
          </cell>
          <cell r="D67">
            <v>0</v>
          </cell>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row>
        <row r="68">
          <cell r="C68">
            <v>0</v>
          </cell>
          <cell r="D68">
            <v>0</v>
          </cell>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row>
        <row r="69">
          <cell r="C69">
            <v>0</v>
          </cell>
          <cell r="D69">
            <v>0</v>
          </cell>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row>
        <row r="70">
          <cell r="C70">
            <v>0</v>
          </cell>
          <cell r="D70">
            <v>0</v>
          </cell>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row>
        <row r="71">
          <cell r="C71">
            <v>0</v>
          </cell>
          <cell r="D71">
            <v>0</v>
          </cell>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row>
        <row r="72">
          <cell r="C72">
            <v>0</v>
          </cell>
          <cell r="D72">
            <v>0</v>
          </cell>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row>
        <row r="73">
          <cell r="C73">
            <v>0</v>
          </cell>
          <cell r="D73">
            <v>0</v>
          </cell>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row>
        <row r="74">
          <cell r="C74">
            <v>0</v>
          </cell>
          <cell r="D74">
            <v>0</v>
          </cell>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row>
        <row r="75">
          <cell r="C75">
            <v>0</v>
          </cell>
          <cell r="D75">
            <v>0</v>
          </cell>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row>
        <row r="76">
          <cell r="C76">
            <v>0</v>
          </cell>
          <cell r="D76">
            <v>0</v>
          </cell>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row>
        <row r="77">
          <cell r="C77">
            <v>0</v>
          </cell>
          <cell r="D77">
            <v>0</v>
          </cell>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row>
        <row r="80">
          <cell r="C80">
            <v>0</v>
          </cell>
          <cell r="D80">
            <v>0</v>
          </cell>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row>
        <row r="81">
          <cell r="C81">
            <v>0</v>
          </cell>
          <cell r="D81">
            <v>0</v>
          </cell>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row>
        <row r="82">
          <cell r="C82">
            <v>0</v>
          </cell>
          <cell r="D82">
            <v>0</v>
          </cell>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row>
        <row r="83">
          <cell r="C83">
            <v>0</v>
          </cell>
          <cell r="D83">
            <v>0</v>
          </cell>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row>
        <row r="84">
          <cell r="C84">
            <v>0</v>
          </cell>
          <cell r="D84">
            <v>0</v>
          </cell>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row>
        <row r="85">
          <cell r="C85">
            <v>0</v>
          </cell>
          <cell r="D85">
            <v>0</v>
          </cell>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row>
        <row r="86">
          <cell r="C86">
            <v>0</v>
          </cell>
          <cell r="D86">
            <v>0</v>
          </cell>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row>
        <row r="87">
          <cell r="C87">
            <v>0</v>
          </cell>
          <cell r="D87">
            <v>0</v>
          </cell>
          <cell r="E87"/>
          <cell r="F87"/>
          <cell r="G87"/>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row>
        <row r="88">
          <cell r="C88">
            <v>0</v>
          </cell>
          <cell r="D88">
            <v>0</v>
          </cell>
          <cell r="E88"/>
          <cell r="F88"/>
          <cell r="G88"/>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row>
        <row r="89">
          <cell r="C89">
            <v>0</v>
          </cell>
          <cell r="D89">
            <v>0</v>
          </cell>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row>
        <row r="90">
          <cell r="C90">
            <v>0</v>
          </cell>
          <cell r="D90">
            <v>0</v>
          </cell>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row>
        <row r="91">
          <cell r="C91">
            <v>0</v>
          </cell>
          <cell r="D91">
            <v>0</v>
          </cell>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row>
        <row r="92">
          <cell r="C92">
            <v>0</v>
          </cell>
          <cell r="D92">
            <v>0</v>
          </cell>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row>
      </sheetData>
      <sheetData sheetId="8">
        <row r="23">
          <cell r="C23">
            <v>0</v>
          </cell>
          <cell r="D23">
            <v>0</v>
          </cell>
          <cell r="E23">
            <v>0</v>
          </cell>
          <cell r="F23">
            <v>0</v>
          </cell>
          <cell r="G23">
            <v>9639.9122458371039</v>
          </cell>
          <cell r="H23">
            <v>22245.951336547165</v>
          </cell>
          <cell r="I23">
            <v>38559.648983348416</v>
          </cell>
          <cell r="J23">
            <v>57313.844041543991</v>
          </cell>
          <cell r="K23">
            <v>75124.822498393682</v>
          </cell>
          <cell r="L23">
            <v>84764.73474423078</v>
          </cell>
          <cell r="M23">
            <v>99491.277875393847</v>
          </cell>
          <cell r="N23">
            <v>114915.13746873321</v>
          </cell>
          <cell r="O23">
            <v>126038.11313700679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row>
        <row r="24">
          <cell r="C24">
            <v>0</v>
          </cell>
          <cell r="D24">
            <v>0</v>
          </cell>
          <cell r="E24">
            <v>0</v>
          </cell>
          <cell r="F24">
            <v>0</v>
          </cell>
          <cell r="G24">
            <v>8964.844160374023</v>
          </cell>
          <cell r="H24">
            <v>20688.101908555436</v>
          </cell>
          <cell r="I24">
            <v>35859.376641496092</v>
          </cell>
          <cell r="J24">
            <v>53300.244541780608</v>
          </cell>
          <cell r="K24">
            <v>69863.947834659586</v>
          </cell>
          <cell r="L24">
            <v>78828.791995033607</v>
          </cell>
          <cell r="M24">
            <v>92524.058178490348</v>
          </cell>
          <cell r="N24">
            <v>106867.80883508878</v>
          </cell>
          <cell r="O24">
            <v>117211.8597893665</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0</v>
          </cell>
          <cell r="F26">
            <v>0</v>
          </cell>
          <cell r="G26">
            <v>55918.814366728671</v>
          </cell>
          <cell r="H26">
            <v>129043.41776937386</v>
          </cell>
          <cell r="I26">
            <v>223675.25746691469</v>
          </cell>
          <cell r="J26">
            <v>332463.83617099305</v>
          </cell>
          <cell r="K26">
            <v>435781.04203544266</v>
          </cell>
          <cell r="L26">
            <v>491699.85640217131</v>
          </cell>
          <cell r="M26">
            <v>577124.99416426523</v>
          </cell>
          <cell r="N26">
            <v>666595.09715103114</v>
          </cell>
          <cell r="O26">
            <v>731116.80603571807</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0</v>
          </cell>
          <cell r="G27">
            <v>58959.331360341021</v>
          </cell>
          <cell r="H27">
            <v>136059.99544694083</v>
          </cell>
          <cell r="I27">
            <v>235837.32544136408</v>
          </cell>
          <cell r="J27">
            <v>350541.14977442508</v>
          </cell>
          <cell r="K27">
            <v>459476.10207575758</v>
          </cell>
          <cell r="L27">
            <v>518435.43343609862</v>
          </cell>
          <cell r="M27">
            <v>608505.45836164185</v>
          </cell>
          <cell r="N27">
            <v>702840.38853818749</v>
          </cell>
          <cell r="O27">
            <v>770870.38626165793</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14862.424113806095</v>
          </cell>
          <cell r="H28">
            <v>34297.901801090986</v>
          </cell>
          <cell r="I28">
            <v>59449.696455224373</v>
          </cell>
          <cell r="J28">
            <v>88364.15062863419</v>
          </cell>
          <cell r="K28">
            <v>115824.39185872192</v>
          </cell>
          <cell r="L28">
            <v>130686.81597252801</v>
          </cell>
          <cell r="M28">
            <v>153391.60043154849</v>
          </cell>
          <cell r="N28">
            <v>177171.47901363825</v>
          </cell>
          <cell r="O28">
            <v>194320.42991418374</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24319.841707107684</v>
          </cell>
          <cell r="H30">
            <v>56122.711631786966</v>
          </cell>
          <cell r="I30">
            <v>97279.366828430735</v>
          </cell>
          <cell r="J30">
            <v>144592.97752613176</v>
          </cell>
          <cell r="K30">
            <v>189527.01485684968</v>
          </cell>
          <cell r="L30">
            <v>213846.85656395735</v>
          </cell>
          <cell r="M30">
            <v>250999.39371463959</v>
          </cell>
          <cell r="N30">
            <v>289911.14044601191</v>
          </cell>
          <cell r="O30">
            <v>317972.49626190541</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87334.832045805379</v>
          </cell>
          <cell r="H31">
            <v>201541.92010570472</v>
          </cell>
          <cell r="I31">
            <v>349339.32818322151</v>
          </cell>
          <cell r="J31">
            <v>519246.9408037712</v>
          </cell>
          <cell r="K31">
            <v>680609.28233049624</v>
          </cell>
          <cell r="L31">
            <v>767944.11437630164</v>
          </cell>
          <cell r="M31">
            <v>901362.35908395879</v>
          </cell>
          <cell r="N31">
            <v>1041098.0903572474</v>
          </cell>
          <cell r="O31">
            <v>1141869.0504100998</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sheetData>
      <sheetData sheetId="9"/>
      <sheetData sheetId="10">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topLeftCell="A28" workbookViewId="0">
      <pane ySplit="7" topLeftCell="A53" activePane="bottomLeft" state="frozen"/>
      <selection activeCell="A28" sqref="A28"/>
      <selection pane="bottomLeft" activeCell="P66" sqref="P66"/>
    </sheetView>
  </sheetViews>
  <sheetFormatPr defaultRowHeight="15" x14ac:dyDescent="0.25"/>
  <cols>
    <col min="1" max="1" width="10.7109375" customWidth="1"/>
    <col min="10" max="10" width="11.7109375" customWidth="1"/>
    <col min="11" max="11" width="14.140625" style="221" bestFit="1" customWidth="1"/>
    <col min="13" max="13" width="12.5703125" bestFit="1" customWidth="1"/>
    <col min="14" max="14" width="8.42578125" customWidth="1"/>
    <col min="15" max="15" width="9.28515625" bestFit="1" customWidth="1"/>
    <col min="16" max="16" width="11.5703125" customWidth="1"/>
    <col min="18" max="18" width="15.28515625" bestFit="1" customWidth="1"/>
    <col min="19" max="19" width="12.28515625" customWidth="1"/>
  </cols>
  <sheetData>
    <row r="1" spans="1:13" s="97" customFormat="1" x14ac:dyDescent="0.25">
      <c r="A1" s="292" t="s">
        <v>153</v>
      </c>
      <c r="B1" s="292"/>
      <c r="C1" s="292"/>
      <c r="D1" s="292"/>
      <c r="E1" s="292"/>
      <c r="F1" s="292"/>
      <c r="G1" s="292"/>
      <c r="H1" s="292"/>
      <c r="I1" s="292"/>
      <c r="J1" s="292"/>
      <c r="K1" s="292"/>
      <c r="L1" s="292"/>
      <c r="M1" s="292"/>
    </row>
    <row r="2" spans="1:13" s="97" customFormat="1" ht="159.75" customHeight="1" x14ac:dyDescent="0.25">
      <c r="A2" s="293" t="s">
        <v>148</v>
      </c>
      <c r="B2" s="293"/>
      <c r="C2" s="293"/>
      <c r="D2" s="293"/>
      <c r="E2" s="293"/>
      <c r="F2" s="293"/>
      <c r="G2" s="293"/>
      <c r="H2" s="293"/>
      <c r="I2" s="293"/>
      <c r="J2" s="293"/>
      <c r="K2" s="293"/>
      <c r="L2" s="293"/>
      <c r="M2" s="293"/>
    </row>
    <row r="3" spans="1:13" s="97" customFormat="1" ht="112.5" customHeight="1" x14ac:dyDescent="0.25">
      <c r="A3" s="293" t="s">
        <v>149</v>
      </c>
      <c r="B3" s="293"/>
      <c r="C3" s="293"/>
      <c r="D3" s="293"/>
      <c r="E3" s="293"/>
      <c r="F3" s="293"/>
      <c r="G3" s="293"/>
      <c r="H3" s="293"/>
      <c r="I3" s="293"/>
      <c r="J3" s="293"/>
      <c r="K3" s="293"/>
      <c r="L3" s="293"/>
      <c r="M3" s="293"/>
    </row>
    <row r="4" spans="1:13" s="97" customFormat="1" ht="33" customHeight="1" x14ac:dyDescent="0.25">
      <c r="A4" s="294" t="s">
        <v>150</v>
      </c>
      <c r="B4" s="294"/>
      <c r="C4" s="294"/>
      <c r="D4" s="294"/>
      <c r="E4" s="294"/>
      <c r="F4" s="294"/>
      <c r="G4" s="294"/>
      <c r="H4" s="294"/>
      <c r="I4" s="294"/>
      <c r="J4" s="294"/>
      <c r="K4" s="294"/>
      <c r="L4" s="294"/>
      <c r="M4" s="294"/>
    </row>
    <row r="5" spans="1:13" s="97" customFormat="1" ht="44.25" customHeight="1" x14ac:dyDescent="0.25">
      <c r="A5" s="293" t="s">
        <v>151</v>
      </c>
      <c r="B5" s="293"/>
      <c r="C5" s="293"/>
      <c r="D5" s="293"/>
      <c r="E5" s="293"/>
      <c r="F5" s="293"/>
      <c r="G5" s="293"/>
      <c r="H5" s="293"/>
      <c r="I5" s="293"/>
      <c r="J5" s="293"/>
      <c r="K5" s="293"/>
      <c r="L5" s="293"/>
      <c r="M5" s="293"/>
    </row>
    <row r="6" spans="1:13" s="97" customFormat="1" ht="61.5" customHeight="1" x14ac:dyDescent="0.25">
      <c r="A6" s="293" t="s">
        <v>262</v>
      </c>
      <c r="B6" s="293"/>
      <c r="C6" s="293"/>
      <c r="D6" s="293"/>
      <c r="E6" s="293"/>
      <c r="F6" s="293"/>
      <c r="G6" s="293"/>
      <c r="H6" s="293"/>
      <c r="I6" s="293"/>
      <c r="J6" s="293"/>
      <c r="K6" s="293"/>
      <c r="L6" s="293"/>
      <c r="M6" s="293"/>
    </row>
    <row r="7" spans="1:13" s="97" customFormat="1" x14ac:dyDescent="0.25">
      <c r="A7" s="293"/>
      <c r="B7" s="293"/>
      <c r="C7" s="293"/>
      <c r="D7" s="293"/>
      <c r="E7" s="293"/>
      <c r="F7" s="293"/>
      <c r="G7" s="293"/>
      <c r="H7" s="293"/>
      <c r="I7" s="293"/>
      <c r="J7" s="293"/>
      <c r="K7" s="293"/>
      <c r="L7" s="293"/>
      <c r="M7" s="293"/>
    </row>
    <row r="8" spans="1:13" s="97" customFormat="1" x14ac:dyDescent="0.25">
      <c r="A8" s="293"/>
      <c r="B8" s="293"/>
      <c r="C8" s="293"/>
      <c r="D8" s="293"/>
      <c r="E8" s="293"/>
      <c r="F8" s="293"/>
      <c r="G8" s="293"/>
      <c r="H8" s="293"/>
      <c r="I8" s="293"/>
      <c r="J8" s="293"/>
      <c r="K8" s="293"/>
      <c r="L8" s="293"/>
      <c r="M8" s="293"/>
    </row>
    <row r="9" spans="1:13" s="97" customFormat="1" x14ac:dyDescent="0.25">
      <c r="A9" s="293"/>
      <c r="B9" s="293"/>
      <c r="C9" s="293"/>
      <c r="D9" s="293"/>
      <c r="E9" s="293"/>
      <c r="F9" s="293"/>
      <c r="G9" s="293"/>
      <c r="H9" s="293"/>
      <c r="I9" s="293"/>
      <c r="J9" s="293"/>
      <c r="K9" s="293"/>
      <c r="L9" s="293"/>
      <c r="M9" s="293"/>
    </row>
    <row r="10" spans="1:13" s="97" customFormat="1" x14ac:dyDescent="0.25">
      <c r="A10" s="293"/>
      <c r="B10" s="293"/>
      <c r="C10" s="293"/>
      <c r="D10" s="293"/>
      <c r="E10" s="293"/>
      <c r="F10" s="293"/>
      <c r="G10" s="293"/>
      <c r="H10" s="293"/>
      <c r="I10" s="293"/>
      <c r="J10" s="293"/>
      <c r="K10" s="293"/>
      <c r="L10" s="293"/>
      <c r="M10" s="293"/>
    </row>
    <row r="11" spans="1:13" s="97" customFormat="1" x14ac:dyDescent="0.25">
      <c r="A11" s="292" t="s">
        <v>112</v>
      </c>
      <c r="B11" s="292"/>
      <c r="C11" s="292"/>
      <c r="D11" s="292"/>
      <c r="E11" s="292"/>
      <c r="F11" s="292"/>
      <c r="G11" s="292"/>
      <c r="H11" s="292"/>
      <c r="I11" s="292"/>
      <c r="J11" s="292"/>
      <c r="K11" s="292"/>
      <c r="L11" s="292"/>
      <c r="M11" s="292"/>
    </row>
    <row r="12" spans="1:13" ht="29.25" customHeight="1" x14ac:dyDescent="0.25">
      <c r="A12" s="281" t="s">
        <v>89</v>
      </c>
      <c r="B12" s="282"/>
      <c r="C12" s="282"/>
      <c r="D12" s="282"/>
      <c r="E12" s="282"/>
      <c r="F12" s="282"/>
      <c r="G12" s="282"/>
      <c r="H12" s="282"/>
      <c r="I12" s="282"/>
      <c r="J12" s="282"/>
      <c r="K12" s="282"/>
      <c r="L12" t="s">
        <v>263</v>
      </c>
    </row>
    <row r="13" spans="1:13" x14ac:dyDescent="0.25">
      <c r="A13" s="48"/>
      <c r="B13" s="48"/>
      <c r="C13" s="48"/>
      <c r="D13" s="48"/>
      <c r="E13" s="48"/>
      <c r="F13" s="48"/>
      <c r="G13" s="48"/>
      <c r="H13" s="43"/>
      <c r="I13" s="43"/>
      <c r="J13" s="43"/>
    </row>
    <row r="14" spans="1:13" x14ac:dyDescent="0.25">
      <c r="A14" s="281" t="s">
        <v>90</v>
      </c>
      <c r="B14" s="282"/>
      <c r="C14" s="282"/>
      <c r="D14" s="282"/>
      <c r="E14" s="282"/>
      <c r="F14" s="282"/>
      <c r="G14" s="282"/>
      <c r="H14" s="282"/>
      <c r="I14" s="282"/>
      <c r="J14" s="282"/>
      <c r="K14" s="282"/>
      <c r="L14" t="s">
        <v>264</v>
      </c>
    </row>
    <row r="15" spans="1:13" x14ac:dyDescent="0.25">
      <c r="A15" s="48"/>
      <c r="B15" s="48"/>
      <c r="C15" s="48"/>
      <c r="D15" s="48"/>
      <c r="E15" s="48"/>
      <c r="F15" s="48"/>
      <c r="G15" s="48"/>
      <c r="H15" s="43"/>
      <c r="I15" s="43"/>
      <c r="J15" s="43"/>
    </row>
    <row r="16" spans="1:13" ht="42" customHeight="1" x14ac:dyDescent="0.25">
      <c r="A16" s="281" t="s">
        <v>91</v>
      </c>
      <c r="B16" s="282"/>
      <c r="C16" s="282"/>
      <c r="D16" s="282"/>
      <c r="E16" s="282"/>
      <c r="F16" s="282"/>
      <c r="G16" s="282"/>
      <c r="H16" s="282"/>
      <c r="I16" s="282"/>
      <c r="J16" s="282"/>
      <c r="K16" s="282"/>
      <c r="L16" t="s">
        <v>264</v>
      </c>
    </row>
    <row r="17" spans="1:16" x14ac:dyDescent="0.25">
      <c r="A17" s="43"/>
      <c r="B17" s="43"/>
      <c r="C17" s="43"/>
      <c r="D17" s="43"/>
      <c r="E17" s="43"/>
      <c r="F17" s="43"/>
      <c r="G17" s="43"/>
      <c r="H17" s="43"/>
      <c r="I17" s="43"/>
      <c r="J17" s="43"/>
    </row>
    <row r="18" spans="1:16" x14ac:dyDescent="0.25">
      <c r="A18" s="281" t="s">
        <v>95</v>
      </c>
      <c r="B18" s="282"/>
      <c r="C18" s="282"/>
      <c r="D18" s="282"/>
      <c r="E18" s="282"/>
      <c r="F18" s="282"/>
      <c r="G18" s="282"/>
      <c r="H18" s="282"/>
      <c r="I18" s="282"/>
      <c r="J18" s="282"/>
      <c r="K18" s="282"/>
      <c r="L18" t="s">
        <v>265</v>
      </c>
    </row>
    <row r="19" spans="1:16" x14ac:dyDescent="0.25">
      <c r="A19" s="43"/>
      <c r="B19" s="43"/>
      <c r="C19" s="43"/>
      <c r="D19" s="43"/>
      <c r="E19" s="43"/>
      <c r="F19" s="43"/>
      <c r="G19" s="43"/>
      <c r="H19" s="43"/>
      <c r="I19" s="43"/>
      <c r="J19" s="43"/>
    </row>
    <row r="20" spans="1:16" ht="30" customHeight="1" x14ac:dyDescent="0.25">
      <c r="A20" s="281" t="s">
        <v>96</v>
      </c>
      <c r="B20" s="282"/>
      <c r="C20" s="282"/>
      <c r="D20" s="282"/>
      <c r="E20" s="282"/>
      <c r="F20" s="282"/>
      <c r="G20" s="282"/>
      <c r="H20" s="282"/>
      <c r="I20" s="282"/>
      <c r="J20" s="282"/>
      <c r="K20" s="282"/>
      <c r="L20" t="s">
        <v>266</v>
      </c>
    </row>
    <row r="21" spans="1:16" ht="70.5" customHeight="1" x14ac:dyDescent="0.25">
      <c r="A21" s="279" t="s">
        <v>97</v>
      </c>
      <c r="B21" s="280"/>
      <c r="C21" s="280"/>
      <c r="D21" s="280"/>
      <c r="E21" s="280"/>
      <c r="F21" s="280"/>
      <c r="G21" s="280"/>
      <c r="H21" s="280"/>
      <c r="I21" s="280"/>
      <c r="J21" s="280"/>
      <c r="K21" s="280"/>
    </row>
    <row r="22" spans="1:16" s="97" customFormat="1" x14ac:dyDescent="0.25">
      <c r="A22" s="86"/>
      <c r="B22" s="98"/>
      <c r="C22" s="98"/>
      <c r="D22" s="98"/>
      <c r="E22" s="98"/>
      <c r="F22" s="98"/>
      <c r="G22" s="98"/>
      <c r="H22" s="98"/>
      <c r="I22" s="98"/>
      <c r="J22" s="98"/>
      <c r="K22" s="222"/>
    </row>
    <row r="23" spans="1:16" x14ac:dyDescent="0.25">
      <c r="A23" t="s">
        <v>267</v>
      </c>
      <c r="L23" t="s">
        <v>269</v>
      </c>
    </row>
    <row r="24" spans="1:16" x14ac:dyDescent="0.25">
      <c r="A24" t="s">
        <v>268</v>
      </c>
      <c r="L24" t="s">
        <v>270</v>
      </c>
    </row>
    <row r="26" spans="1:16" ht="67.5" customHeight="1" x14ac:dyDescent="0.25">
      <c r="A26" s="283" t="s">
        <v>110</v>
      </c>
      <c r="B26" s="283"/>
      <c r="C26" s="283"/>
      <c r="D26" s="283"/>
      <c r="E26" s="283"/>
      <c r="F26" s="283"/>
      <c r="G26" s="283"/>
      <c r="H26" s="283"/>
      <c r="I26" s="283"/>
      <c r="J26" s="283"/>
      <c r="K26" s="283"/>
      <c r="L26" t="s">
        <v>264</v>
      </c>
    </row>
    <row r="28" spans="1:16" ht="40.5" customHeight="1" x14ac:dyDescent="0.25">
      <c r="A28" s="283" t="s">
        <v>98</v>
      </c>
      <c r="B28" s="283"/>
      <c r="C28" s="283"/>
      <c r="D28" s="283"/>
      <c r="E28" s="283"/>
      <c r="F28" s="283"/>
      <c r="G28" s="283"/>
      <c r="H28" s="283"/>
      <c r="I28" s="283"/>
      <c r="J28" s="283"/>
      <c r="K28" s="283"/>
      <c r="L28" t="s">
        <v>271</v>
      </c>
    </row>
    <row r="30" spans="1:16" x14ac:dyDescent="0.25">
      <c r="A30" s="155" t="s">
        <v>113</v>
      </c>
      <c r="B30" s="155"/>
      <c r="C30" s="155"/>
      <c r="D30" s="155"/>
      <c r="E30" s="155"/>
      <c r="F30" s="155"/>
      <c r="G30" s="155"/>
      <c r="H30" s="155"/>
      <c r="I30" s="155"/>
      <c r="J30" s="155"/>
      <c r="K30" s="223"/>
      <c r="L30" s="118"/>
      <c r="M30" s="118"/>
      <c r="N30" s="118"/>
      <c r="O30" s="118"/>
    </row>
    <row r="31" spans="1:16" s="97" customFormat="1" x14ac:dyDescent="0.25">
      <c r="A31" s="157" t="s">
        <v>176</v>
      </c>
      <c r="B31" s="158"/>
      <c r="C31" s="158"/>
      <c r="D31" s="158"/>
      <c r="E31" s="158"/>
      <c r="F31" s="158"/>
      <c r="G31" s="158"/>
      <c r="H31" s="158"/>
      <c r="I31" s="158"/>
      <c r="J31" s="158"/>
      <c r="K31" s="224"/>
      <c r="L31" s="118"/>
      <c r="M31" s="118"/>
      <c r="N31" s="118"/>
      <c r="O31" s="118"/>
      <c r="P31" s="118"/>
    </row>
    <row r="32" spans="1:16" ht="33" customHeight="1" x14ac:dyDescent="0.25">
      <c r="A32" s="284" t="s">
        <v>114</v>
      </c>
      <c r="B32" s="286" t="s">
        <v>259</v>
      </c>
      <c r="C32" s="287"/>
      <c r="D32" s="287"/>
      <c r="E32" s="287"/>
      <c r="F32" s="287"/>
      <c r="G32" s="287"/>
      <c r="H32" s="287"/>
      <c r="I32" s="287"/>
      <c r="J32" s="288"/>
      <c r="K32" s="277" t="s">
        <v>115</v>
      </c>
      <c r="L32" s="276" t="s">
        <v>177</v>
      </c>
      <c r="M32" s="276"/>
      <c r="N32" s="210"/>
      <c r="O32" s="210"/>
      <c r="P32" s="274" t="s">
        <v>283</v>
      </c>
    </row>
    <row r="33" spans="1:16" x14ac:dyDescent="0.25">
      <c r="A33" s="285"/>
      <c r="B33" s="289"/>
      <c r="C33" s="290"/>
      <c r="D33" s="290"/>
      <c r="E33" s="290"/>
      <c r="F33" s="290"/>
      <c r="G33" s="290"/>
      <c r="H33" s="290"/>
      <c r="I33" s="290"/>
      <c r="J33" s="291"/>
      <c r="K33" s="278"/>
      <c r="L33" s="211" t="s">
        <v>178</v>
      </c>
      <c r="M33" s="211" t="s">
        <v>179</v>
      </c>
      <c r="N33" s="212" t="s">
        <v>124</v>
      </c>
      <c r="O33" s="212" t="s">
        <v>125</v>
      </c>
      <c r="P33" s="275"/>
    </row>
    <row r="34" spans="1:16" s="97" customFormat="1" x14ac:dyDescent="0.25">
      <c r="A34" s="238"/>
      <c r="B34" s="239"/>
      <c r="C34" s="240"/>
      <c r="D34" s="240"/>
      <c r="E34" s="240"/>
      <c r="F34" s="240"/>
      <c r="G34" s="240"/>
      <c r="H34" s="240"/>
      <c r="I34" s="240"/>
      <c r="J34" s="241"/>
      <c r="K34" s="237"/>
      <c r="L34" s="211"/>
      <c r="M34" s="211"/>
      <c r="N34" s="212"/>
      <c r="O34" s="212"/>
      <c r="P34" s="242"/>
    </row>
    <row r="35" spans="1:16" ht="30" customHeight="1" x14ac:dyDescent="0.25">
      <c r="A35" s="209">
        <v>42162</v>
      </c>
      <c r="B35" s="271" t="s">
        <v>261</v>
      </c>
      <c r="C35" s="272"/>
      <c r="D35" s="272"/>
      <c r="E35" s="272"/>
      <c r="F35" s="272"/>
      <c r="G35" s="272"/>
      <c r="H35" s="272"/>
      <c r="I35" s="272"/>
      <c r="J35" s="273"/>
      <c r="K35" s="50">
        <v>10</v>
      </c>
      <c r="L35" s="156" t="s">
        <v>255</v>
      </c>
      <c r="M35" s="156" t="s">
        <v>180</v>
      </c>
      <c r="N35" s="88" t="s">
        <v>70</v>
      </c>
      <c r="O35" s="88" t="s">
        <v>4</v>
      </c>
      <c r="P35" s="156" t="s">
        <v>180</v>
      </c>
    </row>
    <row r="36" spans="1:16" ht="28.5" customHeight="1" x14ac:dyDescent="0.25">
      <c r="A36" s="209">
        <v>42162</v>
      </c>
      <c r="B36" s="271" t="s">
        <v>260</v>
      </c>
      <c r="C36" s="272"/>
      <c r="D36" s="272"/>
      <c r="E36" s="272"/>
      <c r="F36" s="272"/>
      <c r="G36" s="272"/>
      <c r="H36" s="272"/>
      <c r="I36" s="272"/>
      <c r="J36" s="273"/>
      <c r="K36" s="50">
        <v>-20</v>
      </c>
      <c r="L36" s="156" t="s">
        <v>255</v>
      </c>
      <c r="M36" s="156" t="s">
        <v>180</v>
      </c>
      <c r="N36" s="88" t="s">
        <v>70</v>
      </c>
      <c r="O36" s="88" t="s">
        <v>257</v>
      </c>
      <c r="P36" s="156" t="s">
        <v>180</v>
      </c>
    </row>
    <row r="37" spans="1:16" ht="34.5" customHeight="1" x14ac:dyDescent="0.25">
      <c r="A37" s="209">
        <v>42162</v>
      </c>
      <c r="B37" s="271" t="s">
        <v>256</v>
      </c>
      <c r="C37" s="272"/>
      <c r="D37" s="272"/>
      <c r="E37" s="272"/>
      <c r="F37" s="272"/>
      <c r="G37" s="272"/>
      <c r="H37" s="272"/>
      <c r="I37" s="272"/>
      <c r="J37" s="273"/>
      <c r="K37" s="50">
        <v>0</v>
      </c>
      <c r="L37" s="156" t="s">
        <v>180</v>
      </c>
      <c r="M37" s="156" t="s">
        <v>255</v>
      </c>
      <c r="N37" s="88" t="s">
        <v>162</v>
      </c>
      <c r="O37" s="88" t="s">
        <v>258</v>
      </c>
      <c r="P37" s="156" t="s">
        <v>180</v>
      </c>
    </row>
    <row r="38" spans="1:16" ht="63.75" customHeight="1" x14ac:dyDescent="0.25">
      <c r="A38" s="209">
        <v>42535</v>
      </c>
      <c r="B38" s="271" t="s">
        <v>278</v>
      </c>
      <c r="C38" s="272"/>
      <c r="D38" s="272"/>
      <c r="E38" s="272"/>
      <c r="F38" s="272"/>
      <c r="G38" s="272"/>
      <c r="H38" s="272"/>
      <c r="I38" s="272"/>
      <c r="J38" s="273"/>
      <c r="K38" s="50">
        <v>0</v>
      </c>
      <c r="L38" s="156" t="s">
        <v>180</v>
      </c>
      <c r="M38" s="156" t="s">
        <v>255</v>
      </c>
      <c r="N38" s="88" t="s">
        <v>162</v>
      </c>
      <c r="O38" s="88" t="s">
        <v>258</v>
      </c>
      <c r="P38" s="156" t="s">
        <v>180</v>
      </c>
    </row>
    <row r="39" spans="1:16" ht="69.75" customHeight="1" x14ac:dyDescent="0.25">
      <c r="A39" s="209">
        <v>42559</v>
      </c>
      <c r="B39" s="271" t="s">
        <v>276</v>
      </c>
      <c r="C39" s="272"/>
      <c r="D39" s="272"/>
      <c r="E39" s="272"/>
      <c r="F39" s="272"/>
      <c r="G39" s="272"/>
      <c r="H39" s="272"/>
      <c r="I39" s="272"/>
      <c r="J39" s="273"/>
      <c r="K39" s="50">
        <v>0</v>
      </c>
      <c r="L39" s="156" t="s">
        <v>255</v>
      </c>
      <c r="M39" s="156" t="s">
        <v>180</v>
      </c>
      <c r="N39" s="88" t="s">
        <v>70</v>
      </c>
      <c r="O39" s="88" t="s">
        <v>277</v>
      </c>
      <c r="P39" s="156" t="s">
        <v>180</v>
      </c>
    </row>
    <row r="40" spans="1:16" ht="15.75" x14ac:dyDescent="0.25">
      <c r="A40" s="209">
        <v>42613</v>
      </c>
      <c r="B40" s="271" t="s">
        <v>279</v>
      </c>
      <c r="C40" s="272"/>
      <c r="D40" s="272"/>
      <c r="E40" s="272"/>
      <c r="F40" s="272"/>
      <c r="G40" s="272"/>
      <c r="H40" s="272"/>
      <c r="I40" s="272"/>
      <c r="J40" s="273"/>
      <c r="K40" s="50">
        <v>0</v>
      </c>
      <c r="L40" s="156" t="s">
        <v>180</v>
      </c>
      <c r="M40" s="156" t="s">
        <v>180</v>
      </c>
      <c r="N40" s="88" t="s">
        <v>277</v>
      </c>
      <c r="O40" s="88" t="s">
        <v>277</v>
      </c>
      <c r="P40" s="156" t="s">
        <v>180</v>
      </c>
    </row>
    <row r="41" spans="1:16" ht="15.75" x14ac:dyDescent="0.25">
      <c r="A41" s="209">
        <v>42621</v>
      </c>
      <c r="B41" s="271" t="s">
        <v>280</v>
      </c>
      <c r="C41" s="272"/>
      <c r="D41" s="272"/>
      <c r="E41" s="272"/>
      <c r="F41" s="272"/>
      <c r="G41" s="272"/>
      <c r="H41" s="272"/>
      <c r="I41" s="272"/>
      <c r="J41" s="273"/>
      <c r="K41" s="50">
        <v>347.6</v>
      </c>
      <c r="L41" s="156" t="s">
        <v>255</v>
      </c>
      <c r="M41" s="156" t="s">
        <v>180</v>
      </c>
      <c r="N41" s="88" t="s">
        <v>70</v>
      </c>
      <c r="O41" s="88" t="s">
        <v>4</v>
      </c>
      <c r="P41" s="156" t="s">
        <v>180</v>
      </c>
    </row>
    <row r="42" spans="1:16" ht="66" customHeight="1" x14ac:dyDescent="0.25">
      <c r="A42" s="209">
        <v>42650</v>
      </c>
      <c r="B42" s="271" t="s">
        <v>282</v>
      </c>
      <c r="C42" s="272"/>
      <c r="D42" s="272"/>
      <c r="E42" s="272"/>
      <c r="F42" s="272"/>
      <c r="G42" s="272"/>
      <c r="H42" s="272"/>
      <c r="I42" s="272"/>
      <c r="J42" s="273"/>
      <c r="K42" s="50">
        <v>-198535.76000000013</v>
      </c>
      <c r="L42" s="156" t="s">
        <v>255</v>
      </c>
      <c r="M42" s="156" t="s">
        <v>180</v>
      </c>
      <c r="N42" s="88" t="s">
        <v>70</v>
      </c>
      <c r="O42" s="88" t="s">
        <v>281</v>
      </c>
      <c r="P42" s="156" t="s">
        <v>180</v>
      </c>
    </row>
    <row r="43" spans="1:16" ht="15.75" x14ac:dyDescent="0.25">
      <c r="A43" s="209">
        <v>43015</v>
      </c>
      <c r="B43" s="271" t="s">
        <v>284</v>
      </c>
      <c r="C43" s="272"/>
      <c r="D43" s="272"/>
      <c r="E43" s="272"/>
      <c r="F43" s="272"/>
      <c r="G43" s="272"/>
      <c r="H43" s="272"/>
      <c r="I43" s="272"/>
      <c r="J43" s="273"/>
      <c r="K43" s="50">
        <v>608.84000000008382</v>
      </c>
      <c r="L43" s="156" t="s">
        <v>255</v>
      </c>
      <c r="M43" s="156" t="s">
        <v>180</v>
      </c>
      <c r="N43" s="88" t="s">
        <v>70</v>
      </c>
      <c r="O43" s="88"/>
      <c r="P43" s="156" t="s">
        <v>180</v>
      </c>
    </row>
    <row r="44" spans="1:16" ht="15.75" x14ac:dyDescent="0.25">
      <c r="A44" s="244">
        <v>43015</v>
      </c>
      <c r="B44" s="271" t="s">
        <v>298</v>
      </c>
      <c r="C44" s="272"/>
      <c r="D44" s="272"/>
      <c r="E44" s="272"/>
      <c r="F44" s="272"/>
      <c r="G44" s="272"/>
      <c r="H44" s="272"/>
      <c r="I44" s="272"/>
      <c r="J44" s="273"/>
      <c r="K44" s="50">
        <v>0</v>
      </c>
      <c r="L44" s="156" t="s">
        <v>180</v>
      </c>
      <c r="M44" s="156" t="s">
        <v>255</v>
      </c>
      <c r="N44" s="88" t="s">
        <v>277</v>
      </c>
      <c r="O44" s="88" t="s">
        <v>258</v>
      </c>
      <c r="P44" s="243" t="s">
        <v>255</v>
      </c>
    </row>
    <row r="45" spans="1:16" ht="33.75" customHeight="1" x14ac:dyDescent="0.25">
      <c r="A45" s="209">
        <v>42677</v>
      </c>
      <c r="B45" s="271" t="s">
        <v>285</v>
      </c>
      <c r="C45" s="272"/>
      <c r="D45" s="272"/>
      <c r="E45" s="272"/>
      <c r="F45" s="272"/>
      <c r="G45" s="272"/>
      <c r="H45" s="272"/>
      <c r="I45" s="272"/>
      <c r="J45" s="273"/>
      <c r="K45" s="50">
        <v>80.64</v>
      </c>
      <c r="L45" s="156" t="s">
        <v>255</v>
      </c>
      <c r="M45" s="156" t="s">
        <v>180</v>
      </c>
      <c r="N45" s="88" t="s">
        <v>162</v>
      </c>
      <c r="O45" s="88" t="s">
        <v>128</v>
      </c>
      <c r="P45" s="156" t="s">
        <v>180</v>
      </c>
    </row>
    <row r="46" spans="1:16" ht="78.75" customHeight="1" x14ac:dyDescent="0.25">
      <c r="A46" s="209">
        <v>42315</v>
      </c>
      <c r="B46" s="271" t="s">
        <v>289</v>
      </c>
      <c r="C46" s="272"/>
      <c r="D46" s="272"/>
      <c r="E46" s="272"/>
      <c r="F46" s="272"/>
      <c r="G46" s="272"/>
      <c r="H46" s="272"/>
      <c r="I46" s="272"/>
      <c r="J46" s="273"/>
      <c r="K46" s="50">
        <v>-0.56000000000000005</v>
      </c>
      <c r="L46" s="156" t="s">
        <v>180</v>
      </c>
      <c r="M46" s="156" t="s">
        <v>255</v>
      </c>
      <c r="N46" s="88" t="s">
        <v>163</v>
      </c>
      <c r="O46" s="88" t="s">
        <v>288</v>
      </c>
      <c r="P46" s="156" t="s">
        <v>180</v>
      </c>
    </row>
    <row r="47" spans="1:16" ht="15.75" x14ac:dyDescent="0.25">
      <c r="A47" s="209">
        <v>42681</v>
      </c>
      <c r="B47" s="271" t="s">
        <v>299</v>
      </c>
      <c r="C47" s="272"/>
      <c r="D47" s="272"/>
      <c r="E47" s="272"/>
      <c r="F47" s="272"/>
      <c r="G47" s="272"/>
      <c r="H47" s="272"/>
      <c r="I47" s="272"/>
      <c r="J47" s="273"/>
      <c r="K47" s="50">
        <v>0</v>
      </c>
      <c r="L47" s="156" t="s">
        <v>180</v>
      </c>
      <c r="M47" s="156" t="s">
        <v>255</v>
      </c>
      <c r="N47" s="88" t="s">
        <v>277</v>
      </c>
      <c r="O47" s="88" t="s">
        <v>258</v>
      </c>
      <c r="P47" s="243" t="s">
        <v>255</v>
      </c>
    </row>
    <row r="48" spans="1:16" ht="15.75" customHeight="1" x14ac:dyDescent="0.25">
      <c r="A48" s="209">
        <v>42711</v>
      </c>
      <c r="B48" s="271" t="s">
        <v>300</v>
      </c>
      <c r="C48" s="272"/>
      <c r="D48" s="272"/>
      <c r="E48" s="272"/>
      <c r="F48" s="272"/>
      <c r="G48" s="272"/>
      <c r="H48" s="272"/>
      <c r="I48" s="272"/>
      <c r="J48" s="273"/>
      <c r="K48" s="50"/>
      <c r="L48" s="156" t="s">
        <v>180</v>
      </c>
      <c r="M48" s="156" t="s">
        <v>180</v>
      </c>
      <c r="N48" s="88" t="s">
        <v>277</v>
      </c>
      <c r="O48" s="88" t="s">
        <v>258</v>
      </c>
      <c r="P48" s="156" t="s">
        <v>255</v>
      </c>
    </row>
    <row r="49" spans="1:19" ht="15.75" x14ac:dyDescent="0.25">
      <c r="A49" s="209">
        <v>42741</v>
      </c>
      <c r="B49" s="271" t="s">
        <v>301</v>
      </c>
      <c r="C49" s="272"/>
      <c r="D49" s="272"/>
      <c r="E49" s="272"/>
      <c r="F49" s="272"/>
      <c r="G49" s="272"/>
      <c r="H49" s="272"/>
      <c r="I49" s="272"/>
      <c r="J49" s="273"/>
      <c r="K49" s="50">
        <v>-6.7000000001862645</v>
      </c>
      <c r="L49" s="156" t="s">
        <v>255</v>
      </c>
      <c r="M49" s="156" t="s">
        <v>180</v>
      </c>
      <c r="N49" s="88" t="s">
        <v>162</v>
      </c>
      <c r="O49" s="88" t="s">
        <v>128</v>
      </c>
      <c r="P49" s="156" t="s">
        <v>180</v>
      </c>
    </row>
    <row r="50" spans="1:19" ht="15.75" x14ac:dyDescent="0.25">
      <c r="A50" s="209">
        <v>42741</v>
      </c>
      <c r="B50" s="271" t="s">
        <v>300</v>
      </c>
      <c r="C50" s="272"/>
      <c r="D50" s="272"/>
      <c r="E50" s="272"/>
      <c r="F50" s="272"/>
      <c r="G50" s="272"/>
      <c r="H50" s="272"/>
      <c r="I50" s="272"/>
      <c r="J50" s="273"/>
      <c r="K50" s="50">
        <v>0</v>
      </c>
      <c r="L50" s="156" t="s">
        <v>180</v>
      </c>
      <c r="M50" s="156" t="s">
        <v>180</v>
      </c>
      <c r="N50" s="88" t="s">
        <v>277</v>
      </c>
      <c r="O50" s="88" t="s">
        <v>258</v>
      </c>
      <c r="P50" s="243" t="s">
        <v>255</v>
      </c>
    </row>
    <row r="51" spans="1:19" ht="15.75" x14ac:dyDescent="0.25">
      <c r="A51" s="209">
        <v>42772</v>
      </c>
      <c r="B51" s="271" t="s">
        <v>302</v>
      </c>
      <c r="C51" s="272"/>
      <c r="D51" s="272"/>
      <c r="E51" s="272"/>
      <c r="F51" s="272"/>
      <c r="G51" s="272"/>
      <c r="H51" s="272"/>
      <c r="I51" s="272"/>
      <c r="J51" s="273"/>
      <c r="K51" s="50">
        <v>-401.25</v>
      </c>
      <c r="L51" s="156" t="s">
        <v>255</v>
      </c>
      <c r="M51" s="156" t="s">
        <v>180</v>
      </c>
      <c r="N51" s="88" t="s">
        <v>162</v>
      </c>
      <c r="O51" s="88" t="s">
        <v>303</v>
      </c>
      <c r="P51" s="156" t="s">
        <v>180</v>
      </c>
    </row>
    <row r="52" spans="1:19" ht="15.75" x14ac:dyDescent="0.25">
      <c r="A52" s="209">
        <v>42773</v>
      </c>
      <c r="B52" s="271" t="s">
        <v>304</v>
      </c>
      <c r="C52" s="272"/>
      <c r="D52" s="272"/>
      <c r="E52" s="272"/>
      <c r="F52" s="272"/>
      <c r="G52" s="272"/>
      <c r="H52" s="272"/>
      <c r="I52" s="272"/>
      <c r="J52" s="273"/>
      <c r="K52" s="50">
        <v>-1335.98000000044</v>
      </c>
      <c r="L52" s="156" t="s">
        <v>255</v>
      </c>
      <c r="M52" s="156" t="s">
        <v>180</v>
      </c>
      <c r="N52" s="88" t="s">
        <v>70</v>
      </c>
      <c r="O52" s="88" t="s">
        <v>305</v>
      </c>
      <c r="P52" s="156" t="s">
        <v>180</v>
      </c>
    </row>
    <row r="53" spans="1:19" ht="15.75" x14ac:dyDescent="0.25">
      <c r="A53" s="209">
        <v>42774</v>
      </c>
      <c r="B53" s="271" t="s">
        <v>306</v>
      </c>
      <c r="C53" s="272"/>
      <c r="D53" s="272"/>
      <c r="E53" s="272"/>
      <c r="F53" s="272"/>
      <c r="G53" s="272"/>
      <c r="H53" s="272"/>
      <c r="I53" s="272"/>
      <c r="J53" s="273"/>
      <c r="K53" s="50"/>
      <c r="L53" s="156" t="s">
        <v>180</v>
      </c>
      <c r="M53" s="156" t="s">
        <v>180</v>
      </c>
      <c r="N53" s="88"/>
      <c r="O53" s="88"/>
      <c r="P53" s="156" t="s">
        <v>255</v>
      </c>
      <c r="R53" s="261"/>
    </row>
    <row r="54" spans="1:19" ht="15.75" x14ac:dyDescent="0.25">
      <c r="A54" s="209">
        <v>42801</v>
      </c>
      <c r="B54" s="271" t="s">
        <v>306</v>
      </c>
      <c r="C54" s="272"/>
      <c r="D54" s="272"/>
      <c r="E54" s="272"/>
      <c r="F54" s="272"/>
      <c r="G54" s="272"/>
      <c r="H54" s="272"/>
      <c r="I54" s="272"/>
      <c r="J54" s="273"/>
      <c r="K54" s="50"/>
      <c r="L54" s="156" t="s">
        <v>180</v>
      </c>
      <c r="M54" s="156" t="s">
        <v>180</v>
      </c>
      <c r="N54" s="88"/>
      <c r="O54" s="88"/>
      <c r="P54" s="156" t="s">
        <v>255</v>
      </c>
    </row>
    <row r="55" spans="1:19" s="258" customFormat="1" ht="15.75" x14ac:dyDescent="0.25">
      <c r="A55" s="209">
        <v>42832</v>
      </c>
      <c r="B55" s="271" t="s">
        <v>306</v>
      </c>
      <c r="C55" s="272"/>
      <c r="D55" s="272"/>
      <c r="E55" s="272"/>
      <c r="F55" s="272"/>
      <c r="G55" s="272"/>
      <c r="H55" s="272"/>
      <c r="I55" s="272"/>
      <c r="J55" s="273"/>
      <c r="K55" s="50"/>
      <c r="L55" s="156" t="s">
        <v>180</v>
      </c>
      <c r="M55" s="156" t="s">
        <v>180</v>
      </c>
      <c r="N55" s="88"/>
      <c r="O55" s="88"/>
      <c r="P55" s="156" t="s">
        <v>255</v>
      </c>
    </row>
    <row r="56" spans="1:19" s="258" customFormat="1" ht="15.75" x14ac:dyDescent="0.25">
      <c r="A56" s="209">
        <v>42850</v>
      </c>
      <c r="B56" s="271" t="s">
        <v>307</v>
      </c>
      <c r="C56" s="272"/>
      <c r="D56" s="272"/>
      <c r="E56" s="272"/>
      <c r="F56" s="272"/>
      <c r="G56" s="272"/>
      <c r="H56" s="272"/>
      <c r="I56" s="272"/>
      <c r="J56" s="273"/>
      <c r="K56" s="50"/>
      <c r="L56" s="156" t="s">
        <v>180</v>
      </c>
      <c r="M56" s="156" t="s">
        <v>180</v>
      </c>
      <c r="N56" s="88"/>
      <c r="O56" s="88"/>
      <c r="P56" s="156" t="s">
        <v>255</v>
      </c>
    </row>
    <row r="57" spans="1:19" ht="15.75" x14ac:dyDescent="0.25">
      <c r="A57" s="209">
        <v>42860</v>
      </c>
      <c r="B57" s="271" t="s">
        <v>306</v>
      </c>
      <c r="C57" s="272"/>
      <c r="D57" s="272"/>
      <c r="E57" s="272"/>
      <c r="F57" s="272"/>
      <c r="G57" s="272"/>
      <c r="H57" s="272"/>
      <c r="I57" s="272"/>
      <c r="J57" s="273"/>
      <c r="K57" s="50"/>
      <c r="L57" s="156" t="s">
        <v>180</v>
      </c>
      <c r="M57" s="156" t="s">
        <v>180</v>
      </c>
      <c r="N57" s="88"/>
      <c r="O57" s="88"/>
      <c r="P57" s="156" t="s">
        <v>255</v>
      </c>
    </row>
    <row r="58" spans="1:19" ht="15.75" x14ac:dyDescent="0.25">
      <c r="A58" s="209">
        <v>42892</v>
      </c>
      <c r="B58" s="271" t="s">
        <v>306</v>
      </c>
      <c r="C58" s="272"/>
      <c r="D58" s="272"/>
      <c r="E58" s="272"/>
      <c r="F58" s="272"/>
      <c r="G58" s="272"/>
      <c r="H58" s="272"/>
      <c r="I58" s="272"/>
      <c r="J58" s="273"/>
      <c r="K58" s="50"/>
      <c r="L58" s="156" t="s">
        <v>180</v>
      </c>
      <c r="M58" s="156" t="s">
        <v>180</v>
      </c>
      <c r="N58" s="88"/>
      <c r="O58" s="88"/>
      <c r="P58" s="156" t="s">
        <v>255</v>
      </c>
    </row>
    <row r="59" spans="1:19" ht="15.75" x14ac:dyDescent="0.25">
      <c r="A59" s="209">
        <v>42926</v>
      </c>
      <c r="B59" s="271" t="s">
        <v>308</v>
      </c>
      <c r="C59" s="272"/>
      <c r="D59" s="272"/>
      <c r="E59" s="272"/>
      <c r="F59" s="272"/>
      <c r="G59" s="272"/>
      <c r="H59" s="272"/>
      <c r="I59" s="272"/>
      <c r="J59" s="273"/>
      <c r="K59" s="50"/>
      <c r="L59" s="156" t="s">
        <v>180</v>
      </c>
      <c r="M59" s="156" t="s">
        <v>180</v>
      </c>
      <c r="N59" s="88"/>
      <c r="O59" s="88"/>
      <c r="P59" s="156" t="s">
        <v>255</v>
      </c>
    </row>
    <row r="60" spans="1:19" ht="15.75" x14ac:dyDescent="0.25">
      <c r="A60" s="209">
        <v>42954</v>
      </c>
      <c r="B60" s="271" t="s">
        <v>308</v>
      </c>
      <c r="C60" s="272"/>
      <c r="D60" s="272"/>
      <c r="E60" s="272"/>
      <c r="F60" s="272"/>
      <c r="G60" s="272"/>
      <c r="H60" s="272"/>
      <c r="I60" s="272"/>
      <c r="J60" s="273"/>
      <c r="K60" s="50"/>
      <c r="L60" s="156" t="s">
        <v>180</v>
      </c>
      <c r="M60" s="156" t="s">
        <v>180</v>
      </c>
      <c r="N60" s="88"/>
      <c r="O60" s="88"/>
      <c r="P60" s="156" t="s">
        <v>255</v>
      </c>
    </row>
    <row r="61" spans="1:19" ht="15.75" x14ac:dyDescent="0.25">
      <c r="A61" s="209">
        <v>42986</v>
      </c>
      <c r="B61" s="271" t="s">
        <v>308</v>
      </c>
      <c r="C61" s="272"/>
      <c r="D61" s="272"/>
      <c r="E61" s="272"/>
      <c r="F61" s="272"/>
      <c r="G61" s="272"/>
      <c r="H61" s="272"/>
      <c r="I61" s="272"/>
      <c r="J61" s="273"/>
      <c r="K61" s="50"/>
      <c r="L61" s="156" t="s">
        <v>180</v>
      </c>
      <c r="M61" s="156" t="s">
        <v>180</v>
      </c>
      <c r="N61" s="88"/>
      <c r="O61" s="88"/>
      <c r="P61" s="156" t="s">
        <v>180</v>
      </c>
    </row>
    <row r="62" spans="1:19" ht="15.75" x14ac:dyDescent="0.25">
      <c r="A62" s="209">
        <v>43014</v>
      </c>
      <c r="B62" s="271" t="s">
        <v>309</v>
      </c>
      <c r="C62" s="272"/>
      <c r="D62" s="272"/>
      <c r="E62" s="272"/>
      <c r="F62" s="272"/>
      <c r="G62" s="272"/>
      <c r="H62" s="272"/>
      <c r="I62" s="272"/>
      <c r="J62" s="273"/>
      <c r="K62" s="50">
        <v>2990.2700000014102</v>
      </c>
      <c r="L62" s="156" t="s">
        <v>255</v>
      </c>
      <c r="M62" s="156" t="s">
        <v>180</v>
      </c>
      <c r="N62" s="88" t="s">
        <v>162</v>
      </c>
      <c r="O62" s="88"/>
      <c r="P62" s="156" t="s">
        <v>180</v>
      </c>
    </row>
    <row r="63" spans="1:19" ht="15.75" x14ac:dyDescent="0.25">
      <c r="A63" s="209">
        <v>43014</v>
      </c>
      <c r="B63" s="271" t="s">
        <v>310</v>
      </c>
      <c r="C63" s="272"/>
      <c r="D63" s="272"/>
      <c r="E63" s="272"/>
      <c r="F63" s="272"/>
      <c r="G63" s="272"/>
      <c r="H63" s="272"/>
      <c r="I63" s="272"/>
      <c r="J63" s="273"/>
      <c r="K63" s="50">
        <v>-738.09</v>
      </c>
      <c r="L63" s="156" t="s">
        <v>255</v>
      </c>
      <c r="M63" s="156" t="s">
        <v>180</v>
      </c>
      <c r="N63" s="88" t="s">
        <v>162</v>
      </c>
      <c r="O63" s="88"/>
      <c r="P63" s="156" t="s">
        <v>180</v>
      </c>
      <c r="R63" s="55"/>
      <c r="S63" s="55"/>
    </row>
    <row r="64" spans="1:19" ht="15.75" x14ac:dyDescent="0.25">
      <c r="A64" s="209">
        <v>43014</v>
      </c>
      <c r="B64" s="271" t="s">
        <v>311</v>
      </c>
      <c r="C64" s="272"/>
      <c r="D64" s="272"/>
      <c r="E64" s="272"/>
      <c r="F64" s="272"/>
      <c r="G64" s="272"/>
      <c r="H64" s="272"/>
      <c r="I64" s="272"/>
      <c r="J64" s="273"/>
      <c r="K64" s="50"/>
      <c r="L64" s="156" t="s">
        <v>180</v>
      </c>
      <c r="M64" s="156" t="s">
        <v>255</v>
      </c>
      <c r="N64" s="88"/>
      <c r="O64" s="88"/>
      <c r="P64" s="156" t="s">
        <v>255</v>
      </c>
      <c r="R64" s="55"/>
    </row>
    <row r="65" spans="1:19" ht="15.75" x14ac:dyDescent="0.25">
      <c r="A65" s="209">
        <v>43017</v>
      </c>
      <c r="B65" s="271" t="s">
        <v>312</v>
      </c>
      <c r="C65" s="272"/>
      <c r="D65" s="272"/>
      <c r="E65" s="272"/>
      <c r="F65" s="272"/>
      <c r="G65" s="272"/>
      <c r="H65" s="272"/>
      <c r="I65" s="272"/>
      <c r="J65" s="273"/>
      <c r="K65" s="50">
        <v>-951.57</v>
      </c>
      <c r="L65" s="156" t="s">
        <v>180</v>
      </c>
      <c r="M65" s="156" t="s">
        <v>180</v>
      </c>
      <c r="N65" s="88" t="s">
        <v>70</v>
      </c>
      <c r="O65" s="88"/>
      <c r="P65" s="156" t="s">
        <v>180</v>
      </c>
    </row>
    <row r="66" spans="1:19" ht="15.75" x14ac:dyDescent="0.25">
      <c r="A66" s="209">
        <v>43046</v>
      </c>
      <c r="B66" s="271" t="s">
        <v>308</v>
      </c>
      <c r="C66" s="272"/>
      <c r="D66" s="272"/>
      <c r="E66" s="272"/>
      <c r="F66" s="272"/>
      <c r="G66" s="272"/>
      <c r="H66" s="272"/>
      <c r="I66" s="272"/>
      <c r="J66" s="273"/>
      <c r="K66" s="50"/>
      <c r="L66" s="156" t="s">
        <v>180</v>
      </c>
      <c r="M66" s="156" t="s">
        <v>255</v>
      </c>
      <c r="N66" s="88"/>
      <c r="O66" s="88"/>
      <c r="P66" s="156" t="s">
        <v>255</v>
      </c>
    </row>
    <row r="67" spans="1:19" ht="15.75" x14ac:dyDescent="0.25">
      <c r="A67" s="88"/>
      <c r="B67" s="271"/>
      <c r="C67" s="272"/>
      <c r="D67" s="272"/>
      <c r="E67" s="272"/>
      <c r="F67" s="272"/>
      <c r="G67" s="272"/>
      <c r="H67" s="272"/>
      <c r="I67" s="272"/>
      <c r="J67" s="273"/>
      <c r="K67" s="50"/>
      <c r="L67" s="156" t="s">
        <v>180</v>
      </c>
      <c r="M67" s="156" t="s">
        <v>180</v>
      </c>
      <c r="N67" s="88"/>
      <c r="O67" s="88"/>
      <c r="P67" s="156" t="s">
        <v>180</v>
      </c>
    </row>
    <row r="68" spans="1:19" ht="15.75" x14ac:dyDescent="0.25">
      <c r="A68" s="88"/>
      <c r="B68" s="271"/>
      <c r="C68" s="272"/>
      <c r="D68" s="272"/>
      <c r="E68" s="272"/>
      <c r="F68" s="272"/>
      <c r="G68" s="272"/>
      <c r="H68" s="272"/>
      <c r="I68" s="272"/>
      <c r="J68" s="273"/>
      <c r="K68" s="50"/>
      <c r="L68" s="156" t="s">
        <v>180</v>
      </c>
      <c r="M68" s="156" t="s">
        <v>180</v>
      </c>
      <c r="N68" s="88"/>
      <c r="O68" s="88"/>
      <c r="P68" s="156" t="s">
        <v>180</v>
      </c>
      <c r="S68" s="55"/>
    </row>
    <row r="69" spans="1:19" ht="15.75" x14ac:dyDescent="0.25">
      <c r="A69" s="88"/>
      <c r="B69" s="271"/>
      <c r="C69" s="272"/>
      <c r="D69" s="272"/>
      <c r="E69" s="272"/>
      <c r="F69" s="272"/>
      <c r="G69" s="272"/>
      <c r="H69" s="272"/>
      <c r="I69" s="272"/>
      <c r="J69" s="273"/>
      <c r="K69" s="50"/>
      <c r="L69" s="156" t="s">
        <v>180</v>
      </c>
      <c r="M69" s="156" t="s">
        <v>180</v>
      </c>
      <c r="N69" s="88"/>
      <c r="O69" s="88"/>
      <c r="P69" s="156" t="s">
        <v>180</v>
      </c>
    </row>
    <row r="70" spans="1:19" ht="15.75" x14ac:dyDescent="0.25">
      <c r="A70" s="88"/>
      <c r="B70" s="271"/>
      <c r="C70" s="272"/>
      <c r="D70" s="272"/>
      <c r="E70" s="272"/>
      <c r="F70" s="272"/>
      <c r="G70" s="272"/>
      <c r="H70" s="272"/>
      <c r="I70" s="272"/>
      <c r="J70" s="273"/>
      <c r="K70" s="50"/>
      <c r="L70" s="156" t="s">
        <v>180</v>
      </c>
      <c r="M70" s="156" t="s">
        <v>180</v>
      </c>
      <c r="N70" s="88"/>
      <c r="O70" s="88"/>
      <c r="P70" s="156" t="s">
        <v>180</v>
      </c>
    </row>
    <row r="71" spans="1:19" ht="15.75" x14ac:dyDescent="0.25">
      <c r="A71" s="88"/>
      <c r="B71" s="271"/>
      <c r="C71" s="272"/>
      <c r="D71" s="272"/>
      <c r="E71" s="272"/>
      <c r="F71" s="272"/>
      <c r="G71" s="272"/>
      <c r="H71" s="272"/>
      <c r="I71" s="272"/>
      <c r="J71" s="273"/>
      <c r="K71" s="50"/>
      <c r="L71" s="156" t="s">
        <v>180</v>
      </c>
      <c r="M71" s="156" t="s">
        <v>180</v>
      </c>
      <c r="N71" s="88"/>
      <c r="O71" s="88"/>
      <c r="P71" s="156" t="s">
        <v>180</v>
      </c>
    </row>
    <row r="72" spans="1:19" ht="15.75" x14ac:dyDescent="0.25">
      <c r="A72" s="88"/>
      <c r="B72" s="271"/>
      <c r="C72" s="272"/>
      <c r="D72" s="272"/>
      <c r="E72" s="272"/>
      <c r="F72" s="272"/>
      <c r="G72" s="272"/>
      <c r="H72" s="272"/>
      <c r="I72" s="272"/>
      <c r="J72" s="273"/>
      <c r="K72" s="50"/>
      <c r="L72" s="156" t="s">
        <v>180</v>
      </c>
      <c r="M72" s="156" t="s">
        <v>180</v>
      </c>
      <c r="N72" s="88"/>
      <c r="O72" s="88"/>
      <c r="P72" s="156" t="s">
        <v>180</v>
      </c>
    </row>
    <row r="73" spans="1:19" ht="15.75" x14ac:dyDescent="0.25">
      <c r="A73" s="88"/>
      <c r="B73" s="271"/>
      <c r="C73" s="272"/>
      <c r="D73" s="272"/>
      <c r="E73" s="272"/>
      <c r="F73" s="272"/>
      <c r="G73" s="272"/>
      <c r="H73" s="272"/>
      <c r="I73" s="272"/>
      <c r="J73" s="273"/>
      <c r="K73" s="50"/>
      <c r="L73" s="156" t="s">
        <v>180</v>
      </c>
      <c r="M73" s="156" t="s">
        <v>180</v>
      </c>
      <c r="N73" s="88"/>
      <c r="O73" s="88"/>
      <c r="P73" s="156" t="s">
        <v>180</v>
      </c>
    </row>
    <row r="74" spans="1:19" ht="15.75" x14ac:dyDescent="0.25">
      <c r="A74" s="88"/>
      <c r="B74" s="271"/>
      <c r="C74" s="272"/>
      <c r="D74" s="272"/>
      <c r="E74" s="272"/>
      <c r="F74" s="272"/>
      <c r="G74" s="272"/>
      <c r="H74" s="272"/>
      <c r="I74" s="272"/>
      <c r="J74" s="273"/>
      <c r="K74" s="50"/>
      <c r="L74" s="156" t="s">
        <v>180</v>
      </c>
      <c r="M74" s="156" t="s">
        <v>180</v>
      </c>
      <c r="N74" s="88"/>
      <c r="O74" s="88"/>
      <c r="P74" s="156" t="s">
        <v>180</v>
      </c>
    </row>
    <row r="75" spans="1:19" ht="15.75" x14ac:dyDescent="0.25">
      <c r="A75" s="88"/>
      <c r="B75" s="271"/>
      <c r="C75" s="272"/>
      <c r="D75" s="272"/>
      <c r="E75" s="272"/>
      <c r="F75" s="272"/>
      <c r="G75" s="272"/>
      <c r="H75" s="272"/>
      <c r="I75" s="272"/>
      <c r="J75" s="273"/>
      <c r="K75" s="50"/>
      <c r="L75" s="156" t="s">
        <v>180</v>
      </c>
      <c r="M75" s="156" t="s">
        <v>180</v>
      </c>
      <c r="N75" s="88"/>
      <c r="O75" s="88"/>
      <c r="P75" s="156" t="s">
        <v>180</v>
      </c>
    </row>
    <row r="76" spans="1:19" ht="15.75" x14ac:dyDescent="0.25">
      <c r="A76" s="88"/>
      <c r="B76" s="271"/>
      <c r="C76" s="272"/>
      <c r="D76" s="272"/>
      <c r="E76" s="272"/>
      <c r="F76" s="272"/>
      <c r="G76" s="272"/>
      <c r="H76" s="272"/>
      <c r="I76" s="272"/>
      <c r="J76" s="273"/>
      <c r="K76" s="50"/>
      <c r="L76" s="156" t="s">
        <v>180</v>
      </c>
      <c r="M76" s="156" t="s">
        <v>180</v>
      </c>
      <c r="N76" s="88"/>
      <c r="O76" s="88"/>
      <c r="P76" s="156" t="s">
        <v>180</v>
      </c>
    </row>
    <row r="77" spans="1:19" ht="15.75" x14ac:dyDescent="0.25">
      <c r="A77" s="88"/>
      <c r="B77" s="271"/>
      <c r="C77" s="272"/>
      <c r="D77" s="272"/>
      <c r="E77" s="272"/>
      <c r="F77" s="272"/>
      <c r="G77" s="272"/>
      <c r="H77" s="272"/>
      <c r="I77" s="272"/>
      <c r="J77" s="273"/>
      <c r="K77" s="50"/>
      <c r="L77" s="156" t="s">
        <v>180</v>
      </c>
      <c r="M77" s="156" t="s">
        <v>180</v>
      </c>
      <c r="N77" s="88"/>
      <c r="O77" s="88"/>
      <c r="P77" s="156" t="s">
        <v>180</v>
      </c>
    </row>
    <row r="78" spans="1:19" ht="15.75" x14ac:dyDescent="0.25">
      <c r="A78" s="88"/>
      <c r="B78" s="271"/>
      <c r="C78" s="272"/>
      <c r="D78" s="272"/>
      <c r="E78" s="272"/>
      <c r="F78" s="272"/>
      <c r="G78" s="272"/>
      <c r="H78" s="272"/>
      <c r="I78" s="272"/>
      <c r="J78" s="273"/>
      <c r="K78" s="50"/>
      <c r="L78" s="156" t="s">
        <v>180</v>
      </c>
      <c r="M78" s="156" t="s">
        <v>180</v>
      </c>
      <c r="N78" s="88"/>
      <c r="O78" s="88"/>
      <c r="P78" s="156" t="s">
        <v>180</v>
      </c>
    </row>
    <row r="79" spans="1:19" ht="15.75" x14ac:dyDescent="0.25">
      <c r="A79" s="88"/>
      <c r="B79" s="271"/>
      <c r="C79" s="272"/>
      <c r="D79" s="272"/>
      <c r="E79" s="272"/>
      <c r="F79" s="272"/>
      <c r="G79" s="272"/>
      <c r="H79" s="272"/>
      <c r="I79" s="272"/>
      <c r="J79" s="273"/>
      <c r="K79" s="50"/>
      <c r="L79" s="156" t="s">
        <v>180</v>
      </c>
      <c r="M79" s="156" t="s">
        <v>180</v>
      </c>
      <c r="N79" s="88"/>
      <c r="O79" s="88"/>
      <c r="P79" s="156" t="s">
        <v>180</v>
      </c>
    </row>
    <row r="80" spans="1:19" ht="15.75" x14ac:dyDescent="0.25">
      <c r="A80" s="88"/>
      <c r="B80" s="271"/>
      <c r="C80" s="272"/>
      <c r="D80" s="272"/>
      <c r="E80" s="272"/>
      <c r="F80" s="272"/>
      <c r="G80" s="272"/>
      <c r="H80" s="272"/>
      <c r="I80" s="272"/>
      <c r="J80" s="273"/>
      <c r="K80" s="50"/>
      <c r="L80" s="156" t="s">
        <v>180</v>
      </c>
      <c r="M80" s="156" t="s">
        <v>180</v>
      </c>
      <c r="N80" s="88"/>
      <c r="O80" s="88"/>
      <c r="P80" s="156" t="s">
        <v>180</v>
      </c>
    </row>
    <row r="81" spans="1:16" ht="15.75" x14ac:dyDescent="0.25">
      <c r="A81" s="88"/>
      <c r="B81" s="271"/>
      <c r="C81" s="272"/>
      <c r="D81" s="272"/>
      <c r="E81" s="272"/>
      <c r="F81" s="272"/>
      <c r="G81" s="272"/>
      <c r="H81" s="272"/>
      <c r="I81" s="272"/>
      <c r="J81" s="273"/>
      <c r="K81" s="50"/>
      <c r="L81" s="156" t="s">
        <v>180</v>
      </c>
      <c r="M81" s="156" t="s">
        <v>180</v>
      </c>
      <c r="N81" s="88"/>
      <c r="O81" s="88"/>
      <c r="P81" s="156" t="s">
        <v>180</v>
      </c>
    </row>
    <row r="82" spans="1:16" ht="15.75" x14ac:dyDescent="0.25">
      <c r="A82" s="88"/>
      <c r="B82" s="271"/>
      <c r="C82" s="272"/>
      <c r="D82" s="272"/>
      <c r="E82" s="272"/>
      <c r="F82" s="272"/>
      <c r="G82" s="272"/>
      <c r="H82" s="272"/>
      <c r="I82" s="272"/>
      <c r="J82" s="273"/>
      <c r="K82" s="50"/>
      <c r="L82" s="156" t="s">
        <v>180</v>
      </c>
      <c r="M82" s="156" t="s">
        <v>180</v>
      </c>
      <c r="N82" s="88"/>
      <c r="O82" s="88"/>
      <c r="P82" s="156" t="s">
        <v>180</v>
      </c>
    </row>
    <row r="83" spans="1:16" ht="15.75" x14ac:dyDescent="0.25">
      <c r="A83" s="88"/>
      <c r="B83" s="271"/>
      <c r="C83" s="272"/>
      <c r="D83" s="272"/>
      <c r="E83" s="272"/>
      <c r="F83" s="272"/>
      <c r="G83" s="272"/>
      <c r="H83" s="272"/>
      <c r="I83" s="272"/>
      <c r="J83" s="273"/>
      <c r="K83" s="50"/>
      <c r="L83" s="156" t="s">
        <v>180</v>
      </c>
      <c r="M83" s="156" t="s">
        <v>180</v>
      </c>
      <c r="N83" s="88"/>
      <c r="O83" s="88"/>
      <c r="P83" s="156" t="s">
        <v>180</v>
      </c>
    </row>
    <row r="84" spans="1:16" ht="15.75" x14ac:dyDescent="0.25">
      <c r="A84" s="88"/>
      <c r="B84" s="271"/>
      <c r="C84" s="272"/>
      <c r="D84" s="272"/>
      <c r="E84" s="272"/>
      <c r="F84" s="272"/>
      <c r="G84" s="272"/>
      <c r="H84" s="272"/>
      <c r="I84" s="272"/>
      <c r="J84" s="273"/>
      <c r="K84" s="50"/>
      <c r="L84" s="156" t="s">
        <v>180</v>
      </c>
      <c r="M84" s="156" t="s">
        <v>180</v>
      </c>
      <c r="N84" s="88"/>
      <c r="O84" s="88"/>
      <c r="P84" s="156" t="s">
        <v>180</v>
      </c>
    </row>
    <row r="85" spans="1:16" ht="15.75" x14ac:dyDescent="0.25">
      <c r="A85" s="88"/>
      <c r="B85" s="271"/>
      <c r="C85" s="272"/>
      <c r="D85" s="272"/>
      <c r="E85" s="272"/>
      <c r="F85" s="272"/>
      <c r="G85" s="272"/>
      <c r="H85" s="272"/>
      <c r="I85" s="272"/>
      <c r="J85" s="273"/>
      <c r="K85" s="50"/>
      <c r="L85" s="156" t="s">
        <v>180</v>
      </c>
      <c r="M85" s="156" t="s">
        <v>180</v>
      </c>
      <c r="N85" s="88"/>
      <c r="O85" s="88"/>
      <c r="P85" s="156" t="s">
        <v>180</v>
      </c>
    </row>
    <row r="86" spans="1:16" ht="15.75" x14ac:dyDescent="0.25">
      <c r="A86" s="88"/>
      <c r="B86" s="271"/>
      <c r="C86" s="272"/>
      <c r="D86" s="272"/>
      <c r="E86" s="272"/>
      <c r="F86" s="272"/>
      <c r="G86" s="272"/>
      <c r="H86" s="272"/>
      <c r="I86" s="272"/>
      <c r="J86" s="273"/>
      <c r="K86" s="50"/>
      <c r="L86" s="156" t="s">
        <v>180</v>
      </c>
      <c r="M86" s="156" t="s">
        <v>180</v>
      </c>
      <c r="N86" s="88"/>
      <c r="O86" s="88"/>
      <c r="P86" s="156" t="s">
        <v>180</v>
      </c>
    </row>
    <row r="87" spans="1:16" ht="15.75" x14ac:dyDescent="0.25">
      <c r="A87" s="88"/>
      <c r="B87" s="271"/>
      <c r="C87" s="272"/>
      <c r="D87" s="272"/>
      <c r="E87" s="272"/>
      <c r="F87" s="272"/>
      <c r="G87" s="272"/>
      <c r="H87" s="272"/>
      <c r="I87" s="272"/>
      <c r="J87" s="273"/>
      <c r="K87" s="50"/>
      <c r="L87" s="156" t="s">
        <v>180</v>
      </c>
      <c r="M87" s="156" t="s">
        <v>180</v>
      </c>
      <c r="N87" s="88"/>
      <c r="O87" s="88"/>
      <c r="P87" s="156" t="s">
        <v>180</v>
      </c>
    </row>
    <row r="88" spans="1:16" ht="15.75" x14ac:dyDescent="0.25">
      <c r="A88" s="88"/>
      <c r="B88" s="271"/>
      <c r="C88" s="272"/>
      <c r="D88" s="272"/>
      <c r="E88" s="272"/>
      <c r="F88" s="272"/>
      <c r="G88" s="272"/>
      <c r="H88" s="272"/>
      <c r="I88" s="272"/>
      <c r="J88" s="273"/>
      <c r="K88" s="50"/>
      <c r="L88" s="156" t="s">
        <v>180</v>
      </c>
      <c r="M88" s="156" t="s">
        <v>180</v>
      </c>
      <c r="N88" s="88"/>
      <c r="O88" s="88"/>
      <c r="P88" s="156" t="s">
        <v>180</v>
      </c>
    </row>
    <row r="89" spans="1:16" ht="15.75" x14ac:dyDescent="0.25">
      <c r="A89" s="88"/>
      <c r="B89" s="271"/>
      <c r="C89" s="272"/>
      <c r="D89" s="272"/>
      <c r="E89" s="272"/>
      <c r="F89" s="272"/>
      <c r="G89" s="272"/>
      <c r="H89" s="272"/>
      <c r="I89" s="272"/>
      <c r="J89" s="273"/>
      <c r="K89" s="50"/>
      <c r="L89" s="156" t="s">
        <v>180</v>
      </c>
      <c r="M89" s="156" t="s">
        <v>180</v>
      </c>
      <c r="N89" s="88"/>
      <c r="O89" s="88"/>
      <c r="P89" s="156" t="s">
        <v>180</v>
      </c>
    </row>
  </sheetData>
  <autoFilter ref="A34:P89"/>
  <mergeCells count="79">
    <mergeCell ref="A1:M1"/>
    <mergeCell ref="A9:M9"/>
    <mergeCell ref="A10:M10"/>
    <mergeCell ref="A11:M11"/>
    <mergeCell ref="A2:M2"/>
    <mergeCell ref="A8:M8"/>
    <mergeCell ref="A3:M3"/>
    <mergeCell ref="A4:M4"/>
    <mergeCell ref="A5:M5"/>
    <mergeCell ref="A6:M6"/>
    <mergeCell ref="A7:M7"/>
    <mergeCell ref="B35:J35"/>
    <mergeCell ref="B36:J36"/>
    <mergeCell ref="B37:J37"/>
    <mergeCell ref="A21:K21"/>
    <mergeCell ref="A12:K12"/>
    <mergeCell ref="A14:K14"/>
    <mergeCell ref="A16:K16"/>
    <mergeCell ref="A18:K18"/>
    <mergeCell ref="A26:K26"/>
    <mergeCell ref="A28:K28"/>
    <mergeCell ref="A20:K20"/>
    <mergeCell ref="A32:A33"/>
    <mergeCell ref="B32:J33"/>
    <mergeCell ref="B38:J38"/>
    <mergeCell ref="B39:J39"/>
    <mergeCell ref="B40:J40"/>
    <mergeCell ref="B41:J41"/>
    <mergeCell ref="B42:J42"/>
    <mergeCell ref="B43:J43"/>
    <mergeCell ref="B44:J44"/>
    <mergeCell ref="B45:J45"/>
    <mergeCell ref="B46:J46"/>
    <mergeCell ref="B47:J47"/>
    <mergeCell ref="B48:J48"/>
    <mergeCell ref="B49:J49"/>
    <mergeCell ref="B50:J50"/>
    <mergeCell ref="B51:J51"/>
    <mergeCell ref="B52:J52"/>
    <mergeCell ref="B53:J53"/>
    <mergeCell ref="B54:J54"/>
    <mergeCell ref="B55:J55"/>
    <mergeCell ref="B56:J56"/>
    <mergeCell ref="B57:J57"/>
    <mergeCell ref="B70:J70"/>
    <mergeCell ref="B71:J71"/>
    <mergeCell ref="B72:J72"/>
    <mergeCell ref="B77:J77"/>
    <mergeCell ref="B59:J59"/>
    <mergeCell ref="B60:J60"/>
    <mergeCell ref="B61:J61"/>
    <mergeCell ref="B62:J62"/>
    <mergeCell ref="B63:J63"/>
    <mergeCell ref="B64:J64"/>
    <mergeCell ref="B65:J65"/>
    <mergeCell ref="B66:J66"/>
    <mergeCell ref="B67:J67"/>
    <mergeCell ref="B58:J58"/>
    <mergeCell ref="B73:J73"/>
    <mergeCell ref="B74:J74"/>
    <mergeCell ref="P32:P33"/>
    <mergeCell ref="B88:J88"/>
    <mergeCell ref="L32:M32"/>
    <mergeCell ref="K32:K33"/>
    <mergeCell ref="B79:J79"/>
    <mergeCell ref="B80:J80"/>
    <mergeCell ref="B81:J81"/>
    <mergeCell ref="B82:J82"/>
    <mergeCell ref="B75:J75"/>
    <mergeCell ref="B76:J76"/>
    <mergeCell ref="B78:J78"/>
    <mergeCell ref="B68:J68"/>
    <mergeCell ref="B69:J69"/>
    <mergeCell ref="B89:J89"/>
    <mergeCell ref="B83:J83"/>
    <mergeCell ref="B84:J84"/>
    <mergeCell ref="B85:J85"/>
    <mergeCell ref="B86:J86"/>
    <mergeCell ref="B87:J8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CJ95"/>
  <sheetViews>
    <sheetView topLeftCell="A13" zoomScaleNormal="100" workbookViewId="0">
      <selection activeCell="AP80" sqref="AP80:CJ92"/>
    </sheetView>
  </sheetViews>
  <sheetFormatPr defaultRowHeight="15" x14ac:dyDescent="0.25"/>
  <cols>
    <col min="1" max="1" width="4.28515625" customWidth="1"/>
    <col min="2" max="2" width="27.140625" bestFit="1" customWidth="1"/>
    <col min="3" max="88" width="15.7109375" customWidth="1"/>
  </cols>
  <sheetData>
    <row r="1" spans="1:88" s="43" customFormat="1" x14ac:dyDescent="0.25">
      <c r="B1" s="309"/>
      <c r="C1" s="310"/>
      <c r="D1" s="310"/>
      <c r="E1" s="310"/>
      <c r="F1" s="310"/>
      <c r="G1" s="310"/>
      <c r="H1" s="310"/>
      <c r="I1" s="310"/>
      <c r="J1" s="310"/>
      <c r="K1" s="310"/>
      <c r="L1" s="310"/>
      <c r="M1" s="87"/>
    </row>
    <row r="2" spans="1:88" s="43" customFormat="1" x14ac:dyDescent="0.25">
      <c r="B2" s="85"/>
      <c r="C2" s="85"/>
      <c r="D2" s="85"/>
      <c r="E2" s="85"/>
      <c r="F2" s="85"/>
      <c r="G2" s="85"/>
      <c r="H2" s="85"/>
      <c r="I2" s="1"/>
      <c r="J2" s="1"/>
      <c r="K2" s="1"/>
      <c r="L2" s="1"/>
    </row>
    <row r="3" spans="1:88" s="43" customFormat="1" x14ac:dyDescent="0.25">
      <c r="B3" s="309"/>
      <c r="C3" s="310"/>
      <c r="D3" s="310"/>
      <c r="E3" s="310"/>
      <c r="F3" s="310"/>
      <c r="G3" s="310"/>
      <c r="H3" s="310"/>
      <c r="I3" s="310"/>
      <c r="J3" s="310"/>
      <c r="K3" s="310"/>
      <c r="L3" s="310"/>
    </row>
    <row r="4" spans="1:88" s="43" customFormat="1"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1" customFormat="1" x14ac:dyDescent="0.25">
      <c r="B5" s="96" t="s">
        <v>92</v>
      </c>
      <c r="C5" s="82">
        <f>SUM(C23:C32,C35:C47,C50:C62,C65:C77,C80:C92)</f>
        <v>0</v>
      </c>
      <c r="D5" s="96">
        <f>SUM(D23:D32,D35:D47,D50:D62,D65:D77,D80:D92)</f>
        <v>0</v>
      </c>
      <c r="E5" s="96">
        <f>SUM(E23:E32,E35:E47,E50:E62,E65:E77,E80:E92)</f>
        <v>0</v>
      </c>
      <c r="F5" s="96">
        <f>SUM(F23:F32,F35:F47,F50:F62,F65:F77,F80:F92)</f>
        <v>0</v>
      </c>
      <c r="G5" s="96">
        <f t="shared" ref="G5:BR5" si="0">SUM(G23:G32,G35:G47,G50:G62,G65:G77,G80:G92)</f>
        <v>0</v>
      </c>
      <c r="H5" s="96">
        <f t="shared" si="0"/>
        <v>0</v>
      </c>
      <c r="I5" s="96">
        <f t="shared" si="0"/>
        <v>0</v>
      </c>
      <c r="J5" s="96">
        <f t="shared" si="0"/>
        <v>0</v>
      </c>
      <c r="K5" s="96">
        <f t="shared" si="0"/>
        <v>0</v>
      </c>
      <c r="L5" s="96">
        <f t="shared" si="0"/>
        <v>0</v>
      </c>
      <c r="M5" s="96">
        <f t="shared" si="0"/>
        <v>0</v>
      </c>
      <c r="N5" s="96">
        <f t="shared" si="0"/>
        <v>0</v>
      </c>
      <c r="O5" s="96">
        <f t="shared" si="0"/>
        <v>0</v>
      </c>
      <c r="P5" s="96">
        <f t="shared" si="0"/>
        <v>0</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si="0"/>
        <v>0</v>
      </c>
      <c r="BQ5" s="96">
        <f t="shared" si="0"/>
        <v>0</v>
      </c>
      <c r="BR5" s="96">
        <f t="shared" si="0"/>
        <v>0</v>
      </c>
      <c r="BS5" s="96">
        <f t="shared" ref="BS5:CJ5" si="1">SUM(BS23:BS32,BS35:BS47,BS50:BS62,BS65:BS77,BS80:BS92)</f>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 t="shared" si="1"/>
        <v>0</v>
      </c>
      <c r="CJ5" s="96">
        <f t="shared" si="1"/>
        <v>0</v>
      </c>
    </row>
    <row r="6" spans="1:88" s="46" customFormat="1" x14ac:dyDescent="0.25">
      <c r="B6" s="91" t="s">
        <v>93</v>
      </c>
      <c r="C6" s="49">
        <f>SUM(C23:C32)</f>
        <v>0</v>
      </c>
      <c r="D6" s="91">
        <f>SUM(D23:D32)</f>
        <v>0</v>
      </c>
      <c r="E6" s="91">
        <f>SUM(E23:E32)</f>
        <v>0</v>
      </c>
      <c r="F6" s="91">
        <f>SUM(F23:F32)</f>
        <v>0</v>
      </c>
      <c r="G6" s="91">
        <f t="shared" ref="G6:BR6" si="2">SUM(G23:G32)</f>
        <v>0</v>
      </c>
      <c r="H6" s="91">
        <f t="shared" si="2"/>
        <v>0</v>
      </c>
      <c r="I6" s="91">
        <f t="shared" si="2"/>
        <v>0</v>
      </c>
      <c r="J6" s="91">
        <f t="shared" si="2"/>
        <v>0</v>
      </c>
      <c r="K6" s="91">
        <f t="shared" si="2"/>
        <v>0</v>
      </c>
      <c r="L6" s="91">
        <f t="shared" si="2"/>
        <v>0</v>
      </c>
      <c r="M6" s="91">
        <f t="shared" si="2"/>
        <v>0</v>
      </c>
      <c r="N6" s="91">
        <f t="shared" si="2"/>
        <v>0</v>
      </c>
      <c r="O6" s="91">
        <f t="shared" si="2"/>
        <v>0</v>
      </c>
      <c r="P6" s="91">
        <f t="shared" si="2"/>
        <v>0</v>
      </c>
      <c r="Q6" s="91">
        <f t="shared" si="2"/>
        <v>0</v>
      </c>
      <c r="R6" s="91">
        <f t="shared" si="2"/>
        <v>0</v>
      </c>
      <c r="S6" s="91">
        <f t="shared" si="2"/>
        <v>0</v>
      </c>
      <c r="T6" s="91">
        <f t="shared" si="2"/>
        <v>0</v>
      </c>
      <c r="U6" s="91">
        <f t="shared" si="2"/>
        <v>0</v>
      </c>
      <c r="V6" s="91">
        <f t="shared" si="2"/>
        <v>0</v>
      </c>
      <c r="W6" s="91">
        <f t="shared" si="2"/>
        <v>0</v>
      </c>
      <c r="X6" s="91">
        <f t="shared" si="2"/>
        <v>0</v>
      </c>
      <c r="Y6" s="91">
        <f t="shared" si="2"/>
        <v>0</v>
      </c>
      <c r="Z6" s="91">
        <f t="shared" si="2"/>
        <v>0</v>
      </c>
      <c r="AA6" s="91">
        <f t="shared" si="2"/>
        <v>0</v>
      </c>
      <c r="AB6" s="91">
        <f t="shared" si="2"/>
        <v>0</v>
      </c>
      <c r="AC6" s="91">
        <f t="shared" si="2"/>
        <v>0</v>
      </c>
      <c r="AD6" s="91">
        <f t="shared" si="2"/>
        <v>0</v>
      </c>
      <c r="AE6" s="91">
        <f t="shared" si="2"/>
        <v>0</v>
      </c>
      <c r="AF6" s="91">
        <f t="shared" si="2"/>
        <v>0</v>
      </c>
      <c r="AG6" s="91">
        <f t="shared" si="2"/>
        <v>0</v>
      </c>
      <c r="AH6" s="91">
        <f t="shared" si="2"/>
        <v>0</v>
      </c>
      <c r="AI6" s="91">
        <f t="shared" si="2"/>
        <v>0</v>
      </c>
      <c r="AJ6" s="91">
        <f t="shared" si="2"/>
        <v>0</v>
      </c>
      <c r="AK6" s="91">
        <f t="shared" si="2"/>
        <v>0</v>
      </c>
      <c r="AL6" s="91">
        <f t="shared" si="2"/>
        <v>0</v>
      </c>
      <c r="AM6" s="91">
        <f t="shared" si="2"/>
        <v>0</v>
      </c>
      <c r="AN6" s="91">
        <f t="shared" si="2"/>
        <v>0</v>
      </c>
      <c r="AO6" s="91">
        <f t="shared" si="2"/>
        <v>0</v>
      </c>
      <c r="AP6" s="91">
        <f t="shared" si="2"/>
        <v>0</v>
      </c>
      <c r="AQ6" s="91">
        <f t="shared" si="2"/>
        <v>0</v>
      </c>
      <c r="AR6" s="91">
        <f t="shared" si="2"/>
        <v>0</v>
      </c>
      <c r="AS6" s="91">
        <f t="shared" si="2"/>
        <v>0</v>
      </c>
      <c r="AT6" s="91">
        <f t="shared" si="2"/>
        <v>0</v>
      </c>
      <c r="AU6" s="91">
        <f t="shared" si="2"/>
        <v>0</v>
      </c>
      <c r="AV6" s="91">
        <f t="shared" si="2"/>
        <v>0</v>
      </c>
      <c r="AW6" s="91">
        <f t="shared" si="2"/>
        <v>0</v>
      </c>
      <c r="AX6" s="91">
        <f t="shared" si="2"/>
        <v>0</v>
      </c>
      <c r="AY6" s="91">
        <f t="shared" si="2"/>
        <v>0</v>
      </c>
      <c r="AZ6" s="91">
        <f t="shared" si="2"/>
        <v>0</v>
      </c>
      <c r="BA6" s="91">
        <f t="shared" si="2"/>
        <v>0</v>
      </c>
      <c r="BB6" s="91">
        <f t="shared" si="2"/>
        <v>0</v>
      </c>
      <c r="BC6" s="91">
        <f t="shared" si="2"/>
        <v>0</v>
      </c>
      <c r="BD6" s="91">
        <f t="shared" si="2"/>
        <v>0</v>
      </c>
      <c r="BE6" s="91">
        <f t="shared" si="2"/>
        <v>0</v>
      </c>
      <c r="BF6" s="91">
        <f t="shared" si="2"/>
        <v>0</v>
      </c>
      <c r="BG6" s="91">
        <f t="shared" si="2"/>
        <v>0</v>
      </c>
      <c r="BH6" s="91">
        <f t="shared" si="2"/>
        <v>0</v>
      </c>
      <c r="BI6" s="91">
        <f t="shared" si="2"/>
        <v>0</v>
      </c>
      <c r="BJ6" s="91">
        <f t="shared" si="2"/>
        <v>0</v>
      </c>
      <c r="BK6" s="91">
        <f t="shared" si="2"/>
        <v>0</v>
      </c>
      <c r="BL6" s="91">
        <f t="shared" si="2"/>
        <v>0</v>
      </c>
      <c r="BM6" s="91">
        <f t="shared" si="2"/>
        <v>0</v>
      </c>
      <c r="BN6" s="91">
        <f t="shared" si="2"/>
        <v>0</v>
      </c>
      <c r="BO6" s="91">
        <f t="shared" si="2"/>
        <v>0</v>
      </c>
      <c r="BP6" s="91">
        <f t="shared" si="2"/>
        <v>0</v>
      </c>
      <c r="BQ6" s="91">
        <f t="shared" si="2"/>
        <v>0</v>
      </c>
      <c r="BR6" s="91">
        <f t="shared" si="2"/>
        <v>0</v>
      </c>
      <c r="BS6" s="91">
        <f t="shared" ref="BS6:CJ6" si="3">SUM(BS23:BS32)</f>
        <v>0</v>
      </c>
      <c r="BT6" s="91">
        <f t="shared" si="3"/>
        <v>0</v>
      </c>
      <c r="BU6" s="91">
        <f t="shared" si="3"/>
        <v>0</v>
      </c>
      <c r="BV6" s="91">
        <f t="shared" si="3"/>
        <v>0</v>
      </c>
      <c r="BW6" s="91">
        <f t="shared" si="3"/>
        <v>0</v>
      </c>
      <c r="BX6" s="91">
        <f t="shared" si="3"/>
        <v>0</v>
      </c>
      <c r="BY6" s="91">
        <f t="shared" si="3"/>
        <v>0</v>
      </c>
      <c r="BZ6" s="91">
        <f t="shared" si="3"/>
        <v>0</v>
      </c>
      <c r="CA6" s="91">
        <f t="shared" si="3"/>
        <v>0</v>
      </c>
      <c r="CB6" s="91">
        <f t="shared" si="3"/>
        <v>0</v>
      </c>
      <c r="CC6" s="91">
        <f t="shared" si="3"/>
        <v>0</v>
      </c>
      <c r="CD6" s="91">
        <f t="shared" si="3"/>
        <v>0</v>
      </c>
      <c r="CE6" s="91">
        <f t="shared" si="3"/>
        <v>0</v>
      </c>
      <c r="CF6" s="91">
        <f t="shared" si="3"/>
        <v>0</v>
      </c>
      <c r="CG6" s="91">
        <f t="shared" si="3"/>
        <v>0</v>
      </c>
      <c r="CH6" s="91">
        <f t="shared" si="3"/>
        <v>0</v>
      </c>
      <c r="CI6" s="91">
        <f t="shared" si="3"/>
        <v>0</v>
      </c>
      <c r="CJ6" s="91">
        <f t="shared" si="3"/>
        <v>0</v>
      </c>
    </row>
    <row r="7" spans="1:88" s="46" customFormat="1" x14ac:dyDescent="0.25">
      <c r="B7" s="91" t="s">
        <v>94</v>
      </c>
      <c r="C7" s="49">
        <f>SUM(C35:C47,C50:C62,C65:C77,C80:C92)</f>
        <v>0</v>
      </c>
      <c r="D7" s="91">
        <f>SUM(D35:D47,D50:D62,D65:D77,D80:D92)</f>
        <v>0</v>
      </c>
      <c r="E7" s="91">
        <f>SUM(E35:E47,E50:E62,E65:E77,E80:E92)</f>
        <v>0</v>
      </c>
      <c r="F7" s="91">
        <f>SUM(F35:F47,F50:F62,F65:F77,F80:F92)</f>
        <v>0</v>
      </c>
      <c r="G7" s="91">
        <f t="shared" ref="G7:BR7" si="4">SUM(G35:G47,G50:G62,G65:G77,G80:G92)</f>
        <v>0</v>
      </c>
      <c r="H7" s="91">
        <f t="shared" si="4"/>
        <v>0</v>
      </c>
      <c r="I7" s="91">
        <f t="shared" si="4"/>
        <v>0</v>
      </c>
      <c r="J7" s="91">
        <f t="shared" si="4"/>
        <v>0</v>
      </c>
      <c r="K7" s="91">
        <f t="shared" si="4"/>
        <v>0</v>
      </c>
      <c r="L7" s="91">
        <f t="shared" si="4"/>
        <v>0</v>
      </c>
      <c r="M7" s="91">
        <f t="shared" si="4"/>
        <v>0</v>
      </c>
      <c r="N7" s="91">
        <f t="shared" si="4"/>
        <v>0</v>
      </c>
      <c r="O7" s="91">
        <f t="shared" si="4"/>
        <v>0</v>
      </c>
      <c r="P7" s="91">
        <f t="shared" si="4"/>
        <v>0</v>
      </c>
      <c r="Q7" s="91">
        <f t="shared" si="4"/>
        <v>0</v>
      </c>
      <c r="R7" s="91">
        <f t="shared" si="4"/>
        <v>0</v>
      </c>
      <c r="S7" s="91">
        <f t="shared" si="4"/>
        <v>0</v>
      </c>
      <c r="T7" s="91">
        <f t="shared" si="4"/>
        <v>0</v>
      </c>
      <c r="U7" s="91">
        <f t="shared" si="4"/>
        <v>0</v>
      </c>
      <c r="V7" s="91">
        <f t="shared" si="4"/>
        <v>0</v>
      </c>
      <c r="W7" s="91">
        <f t="shared" si="4"/>
        <v>0</v>
      </c>
      <c r="X7" s="91">
        <f t="shared" si="4"/>
        <v>0</v>
      </c>
      <c r="Y7" s="91">
        <f t="shared" si="4"/>
        <v>0</v>
      </c>
      <c r="Z7" s="91">
        <f t="shared" si="4"/>
        <v>0</v>
      </c>
      <c r="AA7" s="91">
        <f t="shared" si="4"/>
        <v>0</v>
      </c>
      <c r="AB7" s="91">
        <f t="shared" si="4"/>
        <v>0</v>
      </c>
      <c r="AC7" s="91">
        <f t="shared" si="4"/>
        <v>0</v>
      </c>
      <c r="AD7" s="91">
        <f t="shared" si="4"/>
        <v>0</v>
      </c>
      <c r="AE7" s="91">
        <f t="shared" si="4"/>
        <v>0</v>
      </c>
      <c r="AF7" s="91">
        <f t="shared" si="4"/>
        <v>0</v>
      </c>
      <c r="AG7" s="91">
        <f t="shared" si="4"/>
        <v>0</v>
      </c>
      <c r="AH7" s="91">
        <f t="shared" si="4"/>
        <v>0</v>
      </c>
      <c r="AI7" s="91">
        <f t="shared" si="4"/>
        <v>0</v>
      </c>
      <c r="AJ7" s="91">
        <f t="shared" si="4"/>
        <v>0</v>
      </c>
      <c r="AK7" s="91">
        <f t="shared" si="4"/>
        <v>0</v>
      </c>
      <c r="AL7" s="91">
        <f t="shared" si="4"/>
        <v>0</v>
      </c>
      <c r="AM7" s="91">
        <f t="shared" si="4"/>
        <v>0</v>
      </c>
      <c r="AN7" s="91">
        <f t="shared" si="4"/>
        <v>0</v>
      </c>
      <c r="AO7" s="91">
        <f t="shared" si="4"/>
        <v>0</v>
      </c>
      <c r="AP7" s="91">
        <f t="shared" si="4"/>
        <v>0</v>
      </c>
      <c r="AQ7" s="91">
        <f t="shared" si="4"/>
        <v>0</v>
      </c>
      <c r="AR7" s="91">
        <f t="shared" si="4"/>
        <v>0</v>
      </c>
      <c r="AS7" s="91">
        <f t="shared" si="4"/>
        <v>0</v>
      </c>
      <c r="AT7" s="91">
        <f t="shared" si="4"/>
        <v>0</v>
      </c>
      <c r="AU7" s="91">
        <f t="shared" si="4"/>
        <v>0</v>
      </c>
      <c r="AV7" s="91">
        <f t="shared" si="4"/>
        <v>0</v>
      </c>
      <c r="AW7" s="91">
        <f t="shared" si="4"/>
        <v>0</v>
      </c>
      <c r="AX7" s="91">
        <f t="shared" si="4"/>
        <v>0</v>
      </c>
      <c r="AY7" s="91">
        <f t="shared" si="4"/>
        <v>0</v>
      </c>
      <c r="AZ7" s="91">
        <f t="shared" si="4"/>
        <v>0</v>
      </c>
      <c r="BA7" s="91">
        <f t="shared" si="4"/>
        <v>0</v>
      </c>
      <c r="BB7" s="91">
        <f t="shared" si="4"/>
        <v>0</v>
      </c>
      <c r="BC7" s="91">
        <f t="shared" si="4"/>
        <v>0</v>
      </c>
      <c r="BD7" s="91">
        <f t="shared" si="4"/>
        <v>0</v>
      </c>
      <c r="BE7" s="91">
        <f t="shared" si="4"/>
        <v>0</v>
      </c>
      <c r="BF7" s="91">
        <f t="shared" si="4"/>
        <v>0</v>
      </c>
      <c r="BG7" s="91">
        <f t="shared" si="4"/>
        <v>0</v>
      </c>
      <c r="BH7" s="91">
        <f t="shared" si="4"/>
        <v>0</v>
      </c>
      <c r="BI7" s="91">
        <f t="shared" si="4"/>
        <v>0</v>
      </c>
      <c r="BJ7" s="91">
        <f t="shared" si="4"/>
        <v>0</v>
      </c>
      <c r="BK7" s="91">
        <f t="shared" si="4"/>
        <v>0</v>
      </c>
      <c r="BL7" s="91">
        <f t="shared" si="4"/>
        <v>0</v>
      </c>
      <c r="BM7" s="91">
        <f t="shared" si="4"/>
        <v>0</v>
      </c>
      <c r="BN7" s="91">
        <f t="shared" si="4"/>
        <v>0</v>
      </c>
      <c r="BO7" s="91">
        <f t="shared" si="4"/>
        <v>0</v>
      </c>
      <c r="BP7" s="91">
        <f t="shared" si="4"/>
        <v>0</v>
      </c>
      <c r="BQ7" s="91">
        <f t="shared" si="4"/>
        <v>0</v>
      </c>
      <c r="BR7" s="91">
        <f t="shared" si="4"/>
        <v>0</v>
      </c>
      <c r="BS7" s="91">
        <f t="shared" ref="BS7:CJ7" si="5">SUM(BS35:BS47,BS50:BS62,BS65:BS77,BS80:BS92)</f>
        <v>0</v>
      </c>
      <c r="BT7" s="91">
        <f t="shared" si="5"/>
        <v>0</v>
      </c>
      <c r="BU7" s="91">
        <f t="shared" si="5"/>
        <v>0</v>
      </c>
      <c r="BV7" s="91">
        <f t="shared" si="5"/>
        <v>0</v>
      </c>
      <c r="BW7" s="91">
        <f t="shared" si="5"/>
        <v>0</v>
      </c>
      <c r="BX7" s="91">
        <f t="shared" si="5"/>
        <v>0</v>
      </c>
      <c r="BY7" s="91">
        <f t="shared" si="5"/>
        <v>0</v>
      </c>
      <c r="BZ7" s="91">
        <f t="shared" si="5"/>
        <v>0</v>
      </c>
      <c r="CA7" s="91">
        <f t="shared" si="5"/>
        <v>0</v>
      </c>
      <c r="CB7" s="91">
        <f t="shared" si="5"/>
        <v>0</v>
      </c>
      <c r="CC7" s="91">
        <f t="shared" si="5"/>
        <v>0</v>
      </c>
      <c r="CD7" s="91">
        <f t="shared" si="5"/>
        <v>0</v>
      </c>
      <c r="CE7" s="91">
        <f t="shared" si="5"/>
        <v>0</v>
      </c>
      <c r="CF7" s="91">
        <f t="shared" si="5"/>
        <v>0</v>
      </c>
      <c r="CG7" s="91">
        <f t="shared" si="5"/>
        <v>0</v>
      </c>
      <c r="CH7" s="91">
        <f t="shared" si="5"/>
        <v>0</v>
      </c>
      <c r="CI7" s="91">
        <f t="shared" si="5"/>
        <v>0</v>
      </c>
      <c r="CJ7" s="91">
        <f t="shared" si="5"/>
        <v>0</v>
      </c>
    </row>
    <row r="8" spans="1:88" s="43" customFormat="1" ht="15.75" thickBot="1" x14ac:dyDescent="0.3"/>
    <row r="9" spans="1:88" s="97" customFormat="1" x14ac:dyDescent="0.25">
      <c r="A9" s="297" t="s">
        <v>100</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s="97" customFormat="1" x14ac:dyDescent="0.25">
      <c r="A10" s="298"/>
      <c r="B10" s="60" t="s">
        <v>73</v>
      </c>
      <c r="C10" s="91">
        <f>SUM(C23:C32)</f>
        <v>0</v>
      </c>
      <c r="D10" s="91">
        <f>SUM(D23:D32)</f>
        <v>0</v>
      </c>
      <c r="E10" s="91">
        <f>ROUND(SUM(E23:E32),2)</f>
        <v>0</v>
      </c>
      <c r="F10" s="91">
        <f t="shared" ref="F10:AK10" si="6">SUM(F23:F32)</f>
        <v>0</v>
      </c>
      <c r="G10" s="91">
        <f t="shared" si="6"/>
        <v>0</v>
      </c>
      <c r="H10" s="91">
        <f t="shared" si="6"/>
        <v>0</v>
      </c>
      <c r="I10" s="91">
        <f t="shared" si="6"/>
        <v>0</v>
      </c>
      <c r="J10" s="91">
        <f t="shared" si="6"/>
        <v>0</v>
      </c>
      <c r="K10" s="91">
        <f t="shared" si="6"/>
        <v>0</v>
      </c>
      <c r="L10" s="91">
        <f t="shared" si="6"/>
        <v>0</v>
      </c>
      <c r="M10" s="91">
        <f t="shared" si="6"/>
        <v>0</v>
      </c>
      <c r="N10" s="91">
        <f t="shared" si="6"/>
        <v>0</v>
      </c>
      <c r="O10" s="91">
        <f t="shared" si="6"/>
        <v>0</v>
      </c>
      <c r="P10" s="91">
        <f t="shared" si="6"/>
        <v>0</v>
      </c>
      <c r="Q10" s="91">
        <f t="shared" si="6"/>
        <v>0</v>
      </c>
      <c r="R10" s="91">
        <f t="shared" si="6"/>
        <v>0</v>
      </c>
      <c r="S10" s="91">
        <f t="shared" si="6"/>
        <v>0</v>
      </c>
      <c r="T10" s="91">
        <f t="shared" si="6"/>
        <v>0</v>
      </c>
      <c r="U10" s="91">
        <f t="shared" si="6"/>
        <v>0</v>
      </c>
      <c r="V10" s="91">
        <f t="shared" si="6"/>
        <v>0</v>
      </c>
      <c r="W10" s="91">
        <f t="shared" si="6"/>
        <v>0</v>
      </c>
      <c r="X10" s="91">
        <f t="shared" si="6"/>
        <v>0</v>
      </c>
      <c r="Y10" s="91">
        <f t="shared" si="6"/>
        <v>0</v>
      </c>
      <c r="Z10" s="91">
        <f t="shared" si="6"/>
        <v>0</v>
      </c>
      <c r="AA10" s="91">
        <f t="shared" si="6"/>
        <v>0</v>
      </c>
      <c r="AB10" s="91">
        <f t="shared" si="6"/>
        <v>0</v>
      </c>
      <c r="AC10" s="91">
        <f t="shared" si="6"/>
        <v>0</v>
      </c>
      <c r="AD10" s="91">
        <f t="shared" si="6"/>
        <v>0</v>
      </c>
      <c r="AE10" s="91">
        <f t="shared" si="6"/>
        <v>0</v>
      </c>
      <c r="AF10" s="91">
        <f t="shared" si="6"/>
        <v>0</v>
      </c>
      <c r="AG10" s="91">
        <f t="shared" si="6"/>
        <v>0</v>
      </c>
      <c r="AH10" s="91">
        <f t="shared" si="6"/>
        <v>0</v>
      </c>
      <c r="AI10" s="91">
        <f t="shared" si="6"/>
        <v>0</v>
      </c>
      <c r="AJ10" s="91">
        <f t="shared" si="6"/>
        <v>0</v>
      </c>
      <c r="AK10" s="91">
        <f t="shared" si="6"/>
        <v>0</v>
      </c>
      <c r="AL10" s="91">
        <f t="shared" ref="AL10:BQ10" si="7">SUM(AL23:AL32)</f>
        <v>0</v>
      </c>
      <c r="AM10" s="91">
        <f t="shared" si="7"/>
        <v>0</v>
      </c>
      <c r="AN10" s="91">
        <f t="shared" si="7"/>
        <v>0</v>
      </c>
      <c r="AO10" s="91">
        <f t="shared" si="7"/>
        <v>0</v>
      </c>
      <c r="AP10" s="91">
        <f t="shared" si="7"/>
        <v>0</v>
      </c>
      <c r="AQ10" s="91">
        <f t="shared" si="7"/>
        <v>0</v>
      </c>
      <c r="AR10" s="91">
        <f t="shared" si="7"/>
        <v>0</v>
      </c>
      <c r="AS10" s="91">
        <f t="shared" si="7"/>
        <v>0</v>
      </c>
      <c r="AT10" s="91">
        <f t="shared" si="7"/>
        <v>0</v>
      </c>
      <c r="AU10" s="91">
        <f t="shared" si="7"/>
        <v>0</v>
      </c>
      <c r="AV10" s="91">
        <f t="shared" si="7"/>
        <v>0</v>
      </c>
      <c r="AW10" s="91">
        <f t="shared" si="7"/>
        <v>0</v>
      </c>
      <c r="AX10" s="91">
        <f t="shared" si="7"/>
        <v>0</v>
      </c>
      <c r="AY10" s="91">
        <f t="shared" si="7"/>
        <v>0</v>
      </c>
      <c r="AZ10" s="91">
        <f t="shared" si="7"/>
        <v>0</v>
      </c>
      <c r="BA10" s="91">
        <f t="shared" si="7"/>
        <v>0</v>
      </c>
      <c r="BB10" s="91">
        <f t="shared" si="7"/>
        <v>0</v>
      </c>
      <c r="BC10" s="91">
        <f t="shared" si="7"/>
        <v>0</v>
      </c>
      <c r="BD10" s="91">
        <f t="shared" si="7"/>
        <v>0</v>
      </c>
      <c r="BE10" s="91">
        <f t="shared" si="7"/>
        <v>0</v>
      </c>
      <c r="BF10" s="91">
        <f t="shared" si="7"/>
        <v>0</v>
      </c>
      <c r="BG10" s="91">
        <f t="shared" si="7"/>
        <v>0</v>
      </c>
      <c r="BH10" s="91">
        <f t="shared" si="7"/>
        <v>0</v>
      </c>
      <c r="BI10" s="91">
        <f t="shared" si="7"/>
        <v>0</v>
      </c>
      <c r="BJ10" s="91">
        <f t="shared" si="7"/>
        <v>0</v>
      </c>
      <c r="BK10" s="91">
        <f t="shared" si="7"/>
        <v>0</v>
      </c>
      <c r="BL10" s="91">
        <f t="shared" si="7"/>
        <v>0</v>
      </c>
      <c r="BM10" s="91">
        <f t="shared" si="7"/>
        <v>0</v>
      </c>
      <c r="BN10" s="91">
        <f t="shared" si="7"/>
        <v>0</v>
      </c>
      <c r="BO10" s="91">
        <f t="shared" si="7"/>
        <v>0</v>
      </c>
      <c r="BP10" s="91">
        <f t="shared" si="7"/>
        <v>0</v>
      </c>
      <c r="BQ10" s="91">
        <f t="shared" si="7"/>
        <v>0</v>
      </c>
      <c r="BR10" s="91">
        <f t="shared" ref="BR10:CJ10" si="8">SUM(BR23:BR32)</f>
        <v>0</v>
      </c>
      <c r="BS10" s="91">
        <f t="shared" si="8"/>
        <v>0</v>
      </c>
      <c r="BT10" s="91">
        <f t="shared" si="8"/>
        <v>0</v>
      </c>
      <c r="BU10" s="91">
        <f t="shared" si="8"/>
        <v>0</v>
      </c>
      <c r="BV10" s="91">
        <f t="shared" si="8"/>
        <v>0</v>
      </c>
      <c r="BW10" s="91">
        <f t="shared" si="8"/>
        <v>0</v>
      </c>
      <c r="BX10" s="91">
        <f t="shared" si="8"/>
        <v>0</v>
      </c>
      <c r="BY10" s="91">
        <f t="shared" si="8"/>
        <v>0</v>
      </c>
      <c r="BZ10" s="91">
        <f t="shared" si="8"/>
        <v>0</v>
      </c>
      <c r="CA10" s="91">
        <f t="shared" si="8"/>
        <v>0</v>
      </c>
      <c r="CB10" s="91">
        <f t="shared" si="8"/>
        <v>0</v>
      </c>
      <c r="CC10" s="91">
        <f t="shared" si="8"/>
        <v>0</v>
      </c>
      <c r="CD10" s="91">
        <f t="shared" si="8"/>
        <v>0</v>
      </c>
      <c r="CE10" s="91">
        <f t="shared" si="8"/>
        <v>0</v>
      </c>
      <c r="CF10" s="91">
        <f t="shared" si="8"/>
        <v>0</v>
      </c>
      <c r="CG10" s="91">
        <f t="shared" si="8"/>
        <v>0</v>
      </c>
      <c r="CH10" s="91">
        <f t="shared" si="8"/>
        <v>0</v>
      </c>
      <c r="CI10" s="91">
        <f t="shared" si="8"/>
        <v>0</v>
      </c>
      <c r="CJ10" s="91">
        <f t="shared" si="8"/>
        <v>0</v>
      </c>
    </row>
    <row r="11" spans="1:88" s="97" customFormat="1" x14ac:dyDescent="0.25">
      <c r="A11" s="298"/>
      <c r="B11" s="60" t="s">
        <v>74</v>
      </c>
      <c r="C11" s="91">
        <f>SUM(C35:C47)</f>
        <v>0</v>
      </c>
      <c r="D11" s="91">
        <f>SUM(D35:D47)</f>
        <v>0</v>
      </c>
      <c r="E11" s="91">
        <f>ROUND(SUM(E35:E47),2)</f>
        <v>0</v>
      </c>
      <c r="F11" s="91">
        <f t="shared" ref="F11:AK11" si="9">SUM(F35:F47)</f>
        <v>0</v>
      </c>
      <c r="G11" s="91">
        <f t="shared" si="9"/>
        <v>0</v>
      </c>
      <c r="H11" s="91">
        <f t="shared" si="9"/>
        <v>0</v>
      </c>
      <c r="I11" s="91">
        <f t="shared" si="9"/>
        <v>0</v>
      </c>
      <c r="J11" s="91">
        <f t="shared" si="9"/>
        <v>0</v>
      </c>
      <c r="K11" s="91">
        <f t="shared" si="9"/>
        <v>0</v>
      </c>
      <c r="L11" s="91">
        <f t="shared" si="9"/>
        <v>0</v>
      </c>
      <c r="M11" s="91">
        <f t="shared" si="9"/>
        <v>0</v>
      </c>
      <c r="N11" s="91">
        <f t="shared" si="9"/>
        <v>0</v>
      </c>
      <c r="O11" s="91">
        <f t="shared" si="9"/>
        <v>0</v>
      </c>
      <c r="P11" s="91">
        <f t="shared" si="9"/>
        <v>0</v>
      </c>
      <c r="Q11" s="91">
        <f t="shared" si="9"/>
        <v>0</v>
      </c>
      <c r="R11" s="91">
        <f t="shared" si="9"/>
        <v>0</v>
      </c>
      <c r="S11" s="91">
        <f t="shared" si="9"/>
        <v>0</v>
      </c>
      <c r="T11" s="91">
        <f t="shared" si="9"/>
        <v>0</v>
      </c>
      <c r="U11" s="91">
        <f t="shared" si="9"/>
        <v>0</v>
      </c>
      <c r="V11" s="91">
        <f t="shared" si="9"/>
        <v>0</v>
      </c>
      <c r="W11" s="91">
        <f t="shared" si="9"/>
        <v>0</v>
      </c>
      <c r="X11" s="91">
        <f t="shared" si="9"/>
        <v>0</v>
      </c>
      <c r="Y11" s="91">
        <f t="shared" si="9"/>
        <v>0</v>
      </c>
      <c r="Z11" s="91">
        <f t="shared" si="9"/>
        <v>0</v>
      </c>
      <c r="AA11" s="91">
        <f t="shared" si="9"/>
        <v>0</v>
      </c>
      <c r="AB11" s="91">
        <f t="shared" si="9"/>
        <v>0</v>
      </c>
      <c r="AC11" s="91">
        <f t="shared" si="9"/>
        <v>0</v>
      </c>
      <c r="AD11" s="91">
        <f t="shared" si="9"/>
        <v>0</v>
      </c>
      <c r="AE11" s="91">
        <f t="shared" si="9"/>
        <v>0</v>
      </c>
      <c r="AF11" s="91">
        <f t="shared" si="9"/>
        <v>0</v>
      </c>
      <c r="AG11" s="91">
        <f t="shared" si="9"/>
        <v>0</v>
      </c>
      <c r="AH11" s="91">
        <f t="shared" si="9"/>
        <v>0</v>
      </c>
      <c r="AI11" s="91">
        <f t="shared" si="9"/>
        <v>0</v>
      </c>
      <c r="AJ11" s="91">
        <f t="shared" si="9"/>
        <v>0</v>
      </c>
      <c r="AK11" s="91">
        <f t="shared" si="9"/>
        <v>0</v>
      </c>
      <c r="AL11" s="91">
        <f t="shared" ref="AL11:BQ11" si="10">SUM(AL35:AL47)</f>
        <v>0</v>
      </c>
      <c r="AM11" s="91">
        <f t="shared" si="10"/>
        <v>0</v>
      </c>
      <c r="AN11" s="91">
        <f t="shared" si="10"/>
        <v>0</v>
      </c>
      <c r="AO11" s="91">
        <f t="shared" si="10"/>
        <v>0</v>
      </c>
      <c r="AP11" s="91">
        <f t="shared" si="10"/>
        <v>0</v>
      </c>
      <c r="AQ11" s="91">
        <f t="shared" si="10"/>
        <v>0</v>
      </c>
      <c r="AR11" s="91">
        <f t="shared" si="10"/>
        <v>0</v>
      </c>
      <c r="AS11" s="91">
        <f t="shared" si="10"/>
        <v>0</v>
      </c>
      <c r="AT11" s="91">
        <f t="shared" si="10"/>
        <v>0</v>
      </c>
      <c r="AU11" s="91">
        <f t="shared" si="10"/>
        <v>0</v>
      </c>
      <c r="AV11" s="91">
        <f t="shared" si="10"/>
        <v>0</v>
      </c>
      <c r="AW11" s="91">
        <f t="shared" si="10"/>
        <v>0</v>
      </c>
      <c r="AX11" s="91">
        <f t="shared" si="10"/>
        <v>0</v>
      </c>
      <c r="AY11" s="91">
        <f t="shared" si="10"/>
        <v>0</v>
      </c>
      <c r="AZ11" s="91">
        <f t="shared" si="10"/>
        <v>0</v>
      </c>
      <c r="BA11" s="91">
        <f t="shared" si="10"/>
        <v>0</v>
      </c>
      <c r="BB11" s="91">
        <f t="shared" si="10"/>
        <v>0</v>
      </c>
      <c r="BC11" s="91">
        <f t="shared" si="10"/>
        <v>0</v>
      </c>
      <c r="BD11" s="91">
        <f t="shared" si="10"/>
        <v>0</v>
      </c>
      <c r="BE11" s="91">
        <f t="shared" si="10"/>
        <v>0</v>
      </c>
      <c r="BF11" s="91">
        <f t="shared" si="10"/>
        <v>0</v>
      </c>
      <c r="BG11" s="91">
        <f t="shared" si="10"/>
        <v>0</v>
      </c>
      <c r="BH11" s="91">
        <f t="shared" si="10"/>
        <v>0</v>
      </c>
      <c r="BI11" s="91">
        <f t="shared" si="10"/>
        <v>0</v>
      </c>
      <c r="BJ11" s="91">
        <f t="shared" si="10"/>
        <v>0</v>
      </c>
      <c r="BK11" s="91">
        <f t="shared" si="10"/>
        <v>0</v>
      </c>
      <c r="BL11" s="91">
        <f t="shared" si="10"/>
        <v>0</v>
      </c>
      <c r="BM11" s="91">
        <f t="shared" si="10"/>
        <v>0</v>
      </c>
      <c r="BN11" s="91">
        <f t="shared" si="10"/>
        <v>0</v>
      </c>
      <c r="BO11" s="91">
        <f t="shared" si="10"/>
        <v>0</v>
      </c>
      <c r="BP11" s="91">
        <f t="shared" si="10"/>
        <v>0</v>
      </c>
      <c r="BQ11" s="91">
        <f t="shared" si="10"/>
        <v>0</v>
      </c>
      <c r="BR11" s="91">
        <f t="shared" ref="BR11:CJ11" si="11">SUM(BR35:BR47)</f>
        <v>0</v>
      </c>
      <c r="BS11" s="91">
        <f t="shared" si="11"/>
        <v>0</v>
      </c>
      <c r="BT11" s="91">
        <f t="shared" si="11"/>
        <v>0</v>
      </c>
      <c r="BU11" s="91">
        <f t="shared" si="11"/>
        <v>0</v>
      </c>
      <c r="BV11" s="91">
        <f t="shared" si="11"/>
        <v>0</v>
      </c>
      <c r="BW11" s="91">
        <f t="shared" si="11"/>
        <v>0</v>
      </c>
      <c r="BX11" s="91">
        <f t="shared" si="11"/>
        <v>0</v>
      </c>
      <c r="BY11" s="91">
        <f t="shared" si="11"/>
        <v>0</v>
      </c>
      <c r="BZ11" s="91">
        <f t="shared" si="11"/>
        <v>0</v>
      </c>
      <c r="CA11" s="91">
        <f t="shared" si="11"/>
        <v>0</v>
      </c>
      <c r="CB11" s="91">
        <f t="shared" si="11"/>
        <v>0</v>
      </c>
      <c r="CC11" s="91">
        <f t="shared" si="11"/>
        <v>0</v>
      </c>
      <c r="CD11" s="91">
        <f t="shared" si="11"/>
        <v>0</v>
      </c>
      <c r="CE11" s="91">
        <f t="shared" si="11"/>
        <v>0</v>
      </c>
      <c r="CF11" s="91">
        <f t="shared" si="11"/>
        <v>0</v>
      </c>
      <c r="CG11" s="91">
        <f t="shared" si="11"/>
        <v>0</v>
      </c>
      <c r="CH11" s="91">
        <f t="shared" si="11"/>
        <v>0</v>
      </c>
      <c r="CI11" s="91">
        <f t="shared" si="11"/>
        <v>0</v>
      </c>
      <c r="CJ11" s="91">
        <f t="shared" si="11"/>
        <v>0</v>
      </c>
    </row>
    <row r="12" spans="1:88" s="97" customFormat="1" x14ac:dyDescent="0.25">
      <c r="A12" s="298"/>
      <c r="B12" s="60" t="s">
        <v>75</v>
      </c>
      <c r="C12" s="91">
        <f>SUM(C50:C62)</f>
        <v>0</v>
      </c>
      <c r="D12" s="91">
        <f>SUM(D50:D62)</f>
        <v>0</v>
      </c>
      <c r="E12" s="91">
        <f>ROUND(SUM(E50:E62),2)</f>
        <v>0</v>
      </c>
      <c r="F12" s="91">
        <f t="shared" ref="F12:AK12" si="12">SUM(F50:F62)</f>
        <v>0</v>
      </c>
      <c r="G12" s="91">
        <f t="shared" si="12"/>
        <v>0</v>
      </c>
      <c r="H12" s="91">
        <f t="shared" si="12"/>
        <v>0</v>
      </c>
      <c r="I12" s="91">
        <f t="shared" si="12"/>
        <v>0</v>
      </c>
      <c r="J12" s="91">
        <f t="shared" si="12"/>
        <v>0</v>
      </c>
      <c r="K12" s="91">
        <f t="shared" si="12"/>
        <v>0</v>
      </c>
      <c r="L12" s="91">
        <f t="shared" si="12"/>
        <v>0</v>
      </c>
      <c r="M12" s="91">
        <f t="shared" si="12"/>
        <v>0</v>
      </c>
      <c r="N12" s="91">
        <f t="shared" si="12"/>
        <v>0</v>
      </c>
      <c r="O12" s="91">
        <f t="shared" si="12"/>
        <v>0</v>
      </c>
      <c r="P12" s="91">
        <f t="shared" si="12"/>
        <v>0</v>
      </c>
      <c r="Q12" s="91">
        <f t="shared" si="12"/>
        <v>0</v>
      </c>
      <c r="R12" s="91">
        <f t="shared" si="12"/>
        <v>0</v>
      </c>
      <c r="S12" s="91">
        <f t="shared" si="12"/>
        <v>0</v>
      </c>
      <c r="T12" s="91">
        <f t="shared" si="12"/>
        <v>0</v>
      </c>
      <c r="U12" s="91">
        <f t="shared" si="12"/>
        <v>0</v>
      </c>
      <c r="V12" s="91">
        <f t="shared" si="12"/>
        <v>0</v>
      </c>
      <c r="W12" s="91">
        <f t="shared" si="12"/>
        <v>0</v>
      </c>
      <c r="X12" s="91">
        <f t="shared" si="12"/>
        <v>0</v>
      </c>
      <c r="Y12" s="91">
        <f t="shared" si="12"/>
        <v>0</v>
      </c>
      <c r="Z12" s="91">
        <f t="shared" si="12"/>
        <v>0</v>
      </c>
      <c r="AA12" s="91">
        <f t="shared" si="12"/>
        <v>0</v>
      </c>
      <c r="AB12" s="91">
        <f t="shared" si="12"/>
        <v>0</v>
      </c>
      <c r="AC12" s="91">
        <f t="shared" si="12"/>
        <v>0</v>
      </c>
      <c r="AD12" s="91">
        <f t="shared" si="12"/>
        <v>0</v>
      </c>
      <c r="AE12" s="91">
        <f t="shared" si="12"/>
        <v>0</v>
      </c>
      <c r="AF12" s="91">
        <f t="shared" si="12"/>
        <v>0</v>
      </c>
      <c r="AG12" s="91">
        <f t="shared" si="12"/>
        <v>0</v>
      </c>
      <c r="AH12" s="91">
        <f t="shared" si="12"/>
        <v>0</v>
      </c>
      <c r="AI12" s="91">
        <f t="shared" si="12"/>
        <v>0</v>
      </c>
      <c r="AJ12" s="91">
        <f t="shared" si="12"/>
        <v>0</v>
      </c>
      <c r="AK12" s="91">
        <f t="shared" si="12"/>
        <v>0</v>
      </c>
      <c r="AL12" s="91">
        <f t="shared" ref="AL12:BQ12" si="13">SUM(AL50:AL62)</f>
        <v>0</v>
      </c>
      <c r="AM12" s="91">
        <f t="shared" si="13"/>
        <v>0</v>
      </c>
      <c r="AN12" s="91">
        <f t="shared" si="13"/>
        <v>0</v>
      </c>
      <c r="AO12" s="91">
        <f t="shared" si="13"/>
        <v>0</v>
      </c>
      <c r="AP12" s="91">
        <f t="shared" si="13"/>
        <v>0</v>
      </c>
      <c r="AQ12" s="91">
        <f t="shared" si="13"/>
        <v>0</v>
      </c>
      <c r="AR12" s="91">
        <f t="shared" si="13"/>
        <v>0</v>
      </c>
      <c r="AS12" s="91">
        <f t="shared" si="13"/>
        <v>0</v>
      </c>
      <c r="AT12" s="91">
        <f t="shared" si="13"/>
        <v>0</v>
      </c>
      <c r="AU12" s="91">
        <f t="shared" si="13"/>
        <v>0</v>
      </c>
      <c r="AV12" s="91">
        <f t="shared" si="13"/>
        <v>0</v>
      </c>
      <c r="AW12" s="91">
        <f t="shared" si="13"/>
        <v>0</v>
      </c>
      <c r="AX12" s="91">
        <f t="shared" si="13"/>
        <v>0</v>
      </c>
      <c r="AY12" s="91">
        <f t="shared" si="13"/>
        <v>0</v>
      </c>
      <c r="AZ12" s="91">
        <f t="shared" si="13"/>
        <v>0</v>
      </c>
      <c r="BA12" s="91">
        <f t="shared" si="13"/>
        <v>0</v>
      </c>
      <c r="BB12" s="91">
        <f t="shared" si="13"/>
        <v>0</v>
      </c>
      <c r="BC12" s="91">
        <f t="shared" si="13"/>
        <v>0</v>
      </c>
      <c r="BD12" s="91">
        <f t="shared" si="13"/>
        <v>0</v>
      </c>
      <c r="BE12" s="91">
        <f t="shared" si="13"/>
        <v>0</v>
      </c>
      <c r="BF12" s="91">
        <f t="shared" si="13"/>
        <v>0</v>
      </c>
      <c r="BG12" s="91">
        <f t="shared" si="13"/>
        <v>0</v>
      </c>
      <c r="BH12" s="91">
        <f t="shared" si="13"/>
        <v>0</v>
      </c>
      <c r="BI12" s="91">
        <f t="shared" si="13"/>
        <v>0</v>
      </c>
      <c r="BJ12" s="91">
        <f t="shared" si="13"/>
        <v>0</v>
      </c>
      <c r="BK12" s="91">
        <f t="shared" si="13"/>
        <v>0</v>
      </c>
      <c r="BL12" s="91">
        <f t="shared" si="13"/>
        <v>0</v>
      </c>
      <c r="BM12" s="91">
        <f t="shared" si="13"/>
        <v>0</v>
      </c>
      <c r="BN12" s="91">
        <f t="shared" si="13"/>
        <v>0</v>
      </c>
      <c r="BO12" s="91">
        <f t="shared" si="13"/>
        <v>0</v>
      </c>
      <c r="BP12" s="91">
        <f t="shared" si="13"/>
        <v>0</v>
      </c>
      <c r="BQ12" s="91">
        <f t="shared" si="13"/>
        <v>0</v>
      </c>
      <c r="BR12" s="91">
        <f t="shared" ref="BR12:CJ12" si="14">SUM(BR50:BR62)</f>
        <v>0</v>
      </c>
      <c r="BS12" s="91">
        <f t="shared" si="14"/>
        <v>0</v>
      </c>
      <c r="BT12" s="91">
        <f t="shared" si="14"/>
        <v>0</v>
      </c>
      <c r="BU12" s="91">
        <f t="shared" si="14"/>
        <v>0</v>
      </c>
      <c r="BV12" s="91">
        <f t="shared" si="14"/>
        <v>0</v>
      </c>
      <c r="BW12" s="91">
        <f t="shared" si="14"/>
        <v>0</v>
      </c>
      <c r="BX12" s="91">
        <f t="shared" si="14"/>
        <v>0</v>
      </c>
      <c r="BY12" s="91">
        <f t="shared" si="14"/>
        <v>0</v>
      </c>
      <c r="BZ12" s="91">
        <f t="shared" si="14"/>
        <v>0</v>
      </c>
      <c r="CA12" s="91">
        <f t="shared" si="14"/>
        <v>0</v>
      </c>
      <c r="CB12" s="91">
        <f t="shared" si="14"/>
        <v>0</v>
      </c>
      <c r="CC12" s="91">
        <f t="shared" si="14"/>
        <v>0</v>
      </c>
      <c r="CD12" s="91">
        <f t="shared" si="14"/>
        <v>0</v>
      </c>
      <c r="CE12" s="91">
        <f t="shared" si="14"/>
        <v>0</v>
      </c>
      <c r="CF12" s="91">
        <f t="shared" si="14"/>
        <v>0</v>
      </c>
      <c r="CG12" s="91">
        <f t="shared" si="14"/>
        <v>0</v>
      </c>
      <c r="CH12" s="91">
        <f t="shared" si="14"/>
        <v>0</v>
      </c>
      <c r="CI12" s="91">
        <f t="shared" si="14"/>
        <v>0</v>
      </c>
      <c r="CJ12" s="91">
        <f t="shared" si="14"/>
        <v>0</v>
      </c>
    </row>
    <row r="13" spans="1:88" s="97" customFormat="1" x14ac:dyDescent="0.25">
      <c r="A13" s="298"/>
      <c r="B13" s="60" t="s">
        <v>76</v>
      </c>
      <c r="C13" s="91">
        <f>SUM(C65:C77)</f>
        <v>0</v>
      </c>
      <c r="D13" s="91">
        <f>SUM(D65:D77)</f>
        <v>0</v>
      </c>
      <c r="E13" s="91">
        <f>ROUND(SUM(E65:E77),2)</f>
        <v>0</v>
      </c>
      <c r="F13" s="91">
        <f t="shared" ref="F13:AK13" si="15">SUM(F65:F77)</f>
        <v>0</v>
      </c>
      <c r="G13" s="91">
        <f t="shared" si="15"/>
        <v>0</v>
      </c>
      <c r="H13" s="91">
        <f t="shared" si="15"/>
        <v>0</v>
      </c>
      <c r="I13" s="91">
        <f t="shared" si="15"/>
        <v>0</v>
      </c>
      <c r="J13" s="91">
        <f t="shared" si="15"/>
        <v>0</v>
      </c>
      <c r="K13" s="91">
        <f t="shared" si="15"/>
        <v>0</v>
      </c>
      <c r="L13" s="91">
        <f t="shared" si="15"/>
        <v>0</v>
      </c>
      <c r="M13" s="91">
        <f t="shared" si="15"/>
        <v>0</v>
      </c>
      <c r="N13" s="91">
        <f t="shared" si="15"/>
        <v>0</v>
      </c>
      <c r="O13" s="91">
        <f t="shared" si="15"/>
        <v>0</v>
      </c>
      <c r="P13" s="91">
        <f t="shared" si="15"/>
        <v>0</v>
      </c>
      <c r="Q13" s="91">
        <f t="shared" si="15"/>
        <v>0</v>
      </c>
      <c r="R13" s="91">
        <f t="shared" si="15"/>
        <v>0</v>
      </c>
      <c r="S13" s="91">
        <f t="shared" si="15"/>
        <v>0</v>
      </c>
      <c r="T13" s="91">
        <f t="shared" si="15"/>
        <v>0</v>
      </c>
      <c r="U13" s="91">
        <f t="shared" si="15"/>
        <v>0</v>
      </c>
      <c r="V13" s="91">
        <f t="shared" si="15"/>
        <v>0</v>
      </c>
      <c r="W13" s="91">
        <f t="shared" si="15"/>
        <v>0</v>
      </c>
      <c r="X13" s="91">
        <f t="shared" si="15"/>
        <v>0</v>
      </c>
      <c r="Y13" s="91">
        <f t="shared" si="15"/>
        <v>0</v>
      </c>
      <c r="Z13" s="91">
        <f t="shared" si="15"/>
        <v>0</v>
      </c>
      <c r="AA13" s="91">
        <f t="shared" si="15"/>
        <v>0</v>
      </c>
      <c r="AB13" s="91">
        <f t="shared" si="15"/>
        <v>0</v>
      </c>
      <c r="AC13" s="91">
        <f t="shared" si="15"/>
        <v>0</v>
      </c>
      <c r="AD13" s="91">
        <f t="shared" si="15"/>
        <v>0</v>
      </c>
      <c r="AE13" s="91">
        <f t="shared" si="15"/>
        <v>0</v>
      </c>
      <c r="AF13" s="91">
        <f t="shared" si="15"/>
        <v>0</v>
      </c>
      <c r="AG13" s="91">
        <f t="shared" si="15"/>
        <v>0</v>
      </c>
      <c r="AH13" s="91">
        <f t="shared" si="15"/>
        <v>0</v>
      </c>
      <c r="AI13" s="91">
        <f t="shared" si="15"/>
        <v>0</v>
      </c>
      <c r="AJ13" s="91">
        <f t="shared" si="15"/>
        <v>0</v>
      </c>
      <c r="AK13" s="91">
        <f t="shared" si="15"/>
        <v>0</v>
      </c>
      <c r="AL13" s="91">
        <f t="shared" ref="AL13:BQ13" si="16">SUM(AL65:AL77)</f>
        <v>0</v>
      </c>
      <c r="AM13" s="91">
        <f t="shared" si="16"/>
        <v>0</v>
      </c>
      <c r="AN13" s="91">
        <f t="shared" si="16"/>
        <v>0</v>
      </c>
      <c r="AO13" s="91">
        <f t="shared" si="16"/>
        <v>0</v>
      </c>
      <c r="AP13" s="91">
        <f t="shared" si="16"/>
        <v>0</v>
      </c>
      <c r="AQ13" s="91">
        <f t="shared" si="16"/>
        <v>0</v>
      </c>
      <c r="AR13" s="91">
        <f t="shared" si="16"/>
        <v>0</v>
      </c>
      <c r="AS13" s="91">
        <f t="shared" si="16"/>
        <v>0</v>
      </c>
      <c r="AT13" s="91">
        <f t="shared" si="16"/>
        <v>0</v>
      </c>
      <c r="AU13" s="91">
        <f t="shared" si="16"/>
        <v>0</v>
      </c>
      <c r="AV13" s="91">
        <f t="shared" si="16"/>
        <v>0</v>
      </c>
      <c r="AW13" s="91">
        <f t="shared" si="16"/>
        <v>0</v>
      </c>
      <c r="AX13" s="91">
        <f t="shared" si="16"/>
        <v>0</v>
      </c>
      <c r="AY13" s="91">
        <f t="shared" si="16"/>
        <v>0</v>
      </c>
      <c r="AZ13" s="91">
        <f t="shared" si="16"/>
        <v>0</v>
      </c>
      <c r="BA13" s="91">
        <f t="shared" si="16"/>
        <v>0</v>
      </c>
      <c r="BB13" s="91">
        <f t="shared" si="16"/>
        <v>0</v>
      </c>
      <c r="BC13" s="91">
        <f t="shared" si="16"/>
        <v>0</v>
      </c>
      <c r="BD13" s="91">
        <f t="shared" si="16"/>
        <v>0</v>
      </c>
      <c r="BE13" s="91">
        <f t="shared" si="16"/>
        <v>0</v>
      </c>
      <c r="BF13" s="91">
        <f t="shared" si="16"/>
        <v>0</v>
      </c>
      <c r="BG13" s="91">
        <f t="shared" si="16"/>
        <v>0</v>
      </c>
      <c r="BH13" s="91">
        <f t="shared" si="16"/>
        <v>0</v>
      </c>
      <c r="BI13" s="91">
        <f t="shared" si="16"/>
        <v>0</v>
      </c>
      <c r="BJ13" s="91">
        <f t="shared" si="16"/>
        <v>0</v>
      </c>
      <c r="BK13" s="91">
        <f t="shared" si="16"/>
        <v>0</v>
      </c>
      <c r="BL13" s="91">
        <f t="shared" si="16"/>
        <v>0</v>
      </c>
      <c r="BM13" s="91">
        <f t="shared" si="16"/>
        <v>0</v>
      </c>
      <c r="BN13" s="91">
        <f t="shared" si="16"/>
        <v>0</v>
      </c>
      <c r="BO13" s="91">
        <f t="shared" si="16"/>
        <v>0</v>
      </c>
      <c r="BP13" s="91">
        <f t="shared" si="16"/>
        <v>0</v>
      </c>
      <c r="BQ13" s="91">
        <f t="shared" si="16"/>
        <v>0</v>
      </c>
      <c r="BR13" s="91">
        <f t="shared" ref="BR13:CJ13" si="17">SUM(BR65:BR77)</f>
        <v>0</v>
      </c>
      <c r="BS13" s="91">
        <f t="shared" si="17"/>
        <v>0</v>
      </c>
      <c r="BT13" s="91">
        <f t="shared" si="17"/>
        <v>0</v>
      </c>
      <c r="BU13" s="91">
        <f t="shared" si="17"/>
        <v>0</v>
      </c>
      <c r="BV13" s="91">
        <f t="shared" si="17"/>
        <v>0</v>
      </c>
      <c r="BW13" s="91">
        <f t="shared" si="17"/>
        <v>0</v>
      </c>
      <c r="BX13" s="91">
        <f t="shared" si="17"/>
        <v>0</v>
      </c>
      <c r="BY13" s="91">
        <f t="shared" si="17"/>
        <v>0</v>
      </c>
      <c r="BZ13" s="91">
        <f t="shared" si="17"/>
        <v>0</v>
      </c>
      <c r="CA13" s="91">
        <f t="shared" si="17"/>
        <v>0</v>
      </c>
      <c r="CB13" s="91">
        <f t="shared" si="17"/>
        <v>0</v>
      </c>
      <c r="CC13" s="91">
        <f t="shared" si="17"/>
        <v>0</v>
      </c>
      <c r="CD13" s="91">
        <f t="shared" si="17"/>
        <v>0</v>
      </c>
      <c r="CE13" s="91">
        <f t="shared" si="17"/>
        <v>0</v>
      </c>
      <c r="CF13" s="91">
        <f t="shared" si="17"/>
        <v>0</v>
      </c>
      <c r="CG13" s="91">
        <f t="shared" si="17"/>
        <v>0</v>
      </c>
      <c r="CH13" s="91">
        <f t="shared" si="17"/>
        <v>0</v>
      </c>
      <c r="CI13" s="91">
        <f t="shared" si="17"/>
        <v>0</v>
      </c>
      <c r="CJ13" s="91">
        <f t="shared" si="17"/>
        <v>0</v>
      </c>
    </row>
    <row r="14" spans="1:88" s="97" customFormat="1" x14ac:dyDescent="0.25">
      <c r="A14" s="298"/>
      <c r="B14" s="60" t="s">
        <v>77</v>
      </c>
      <c r="C14" s="91">
        <f>SUM(C80:C92)</f>
        <v>0</v>
      </c>
      <c r="D14" s="91">
        <f>SUM(D80:D92)</f>
        <v>0</v>
      </c>
      <c r="E14" s="91">
        <f>ROUND(SUM(E80:E92),2)</f>
        <v>0</v>
      </c>
      <c r="F14" s="91">
        <f t="shared" ref="F14:AK14" si="18">SUM(F80:F92)</f>
        <v>0</v>
      </c>
      <c r="G14" s="91">
        <f t="shared" si="18"/>
        <v>0</v>
      </c>
      <c r="H14" s="91">
        <f t="shared" si="18"/>
        <v>0</v>
      </c>
      <c r="I14" s="91">
        <f t="shared" si="18"/>
        <v>0</v>
      </c>
      <c r="J14" s="91">
        <f t="shared" si="18"/>
        <v>0</v>
      </c>
      <c r="K14" s="91">
        <f t="shared" si="18"/>
        <v>0</v>
      </c>
      <c r="L14" s="91">
        <f t="shared" si="18"/>
        <v>0</v>
      </c>
      <c r="M14" s="91">
        <f t="shared" si="18"/>
        <v>0</v>
      </c>
      <c r="N14" s="91">
        <f t="shared" si="18"/>
        <v>0</v>
      </c>
      <c r="O14" s="91">
        <f t="shared" si="18"/>
        <v>0</v>
      </c>
      <c r="P14" s="91">
        <f t="shared" si="18"/>
        <v>0</v>
      </c>
      <c r="Q14" s="91">
        <f t="shared" si="18"/>
        <v>0</v>
      </c>
      <c r="R14" s="91">
        <f t="shared" si="18"/>
        <v>0</v>
      </c>
      <c r="S14" s="91">
        <f t="shared" si="18"/>
        <v>0</v>
      </c>
      <c r="T14" s="91">
        <f t="shared" si="18"/>
        <v>0</v>
      </c>
      <c r="U14" s="91">
        <f t="shared" si="18"/>
        <v>0</v>
      </c>
      <c r="V14" s="91">
        <f t="shared" si="18"/>
        <v>0</v>
      </c>
      <c r="W14" s="91">
        <f t="shared" si="18"/>
        <v>0</v>
      </c>
      <c r="X14" s="91">
        <f t="shared" si="18"/>
        <v>0</v>
      </c>
      <c r="Y14" s="91">
        <f t="shared" si="18"/>
        <v>0</v>
      </c>
      <c r="Z14" s="91">
        <f t="shared" si="18"/>
        <v>0</v>
      </c>
      <c r="AA14" s="91">
        <f t="shared" si="18"/>
        <v>0</v>
      </c>
      <c r="AB14" s="91">
        <f t="shared" si="18"/>
        <v>0</v>
      </c>
      <c r="AC14" s="91">
        <f t="shared" si="18"/>
        <v>0</v>
      </c>
      <c r="AD14" s="91">
        <f t="shared" si="18"/>
        <v>0</v>
      </c>
      <c r="AE14" s="91">
        <f t="shared" si="18"/>
        <v>0</v>
      </c>
      <c r="AF14" s="91">
        <f t="shared" si="18"/>
        <v>0</v>
      </c>
      <c r="AG14" s="91">
        <f t="shared" si="18"/>
        <v>0</v>
      </c>
      <c r="AH14" s="91">
        <f t="shared" si="18"/>
        <v>0</v>
      </c>
      <c r="AI14" s="91">
        <f t="shared" si="18"/>
        <v>0</v>
      </c>
      <c r="AJ14" s="91">
        <f t="shared" si="18"/>
        <v>0</v>
      </c>
      <c r="AK14" s="91">
        <f t="shared" si="18"/>
        <v>0</v>
      </c>
      <c r="AL14" s="91">
        <f t="shared" ref="AL14:BQ14" si="19">SUM(AL80:AL92)</f>
        <v>0</v>
      </c>
      <c r="AM14" s="91">
        <f t="shared" si="19"/>
        <v>0</v>
      </c>
      <c r="AN14" s="91">
        <f t="shared" si="19"/>
        <v>0</v>
      </c>
      <c r="AO14" s="91">
        <f t="shared" si="19"/>
        <v>0</v>
      </c>
      <c r="AP14" s="91">
        <f t="shared" si="19"/>
        <v>0</v>
      </c>
      <c r="AQ14" s="91">
        <f t="shared" si="19"/>
        <v>0</v>
      </c>
      <c r="AR14" s="91">
        <f t="shared" si="19"/>
        <v>0</v>
      </c>
      <c r="AS14" s="91">
        <f t="shared" si="19"/>
        <v>0</v>
      </c>
      <c r="AT14" s="91">
        <f t="shared" si="19"/>
        <v>0</v>
      </c>
      <c r="AU14" s="91">
        <f t="shared" si="19"/>
        <v>0</v>
      </c>
      <c r="AV14" s="91">
        <f t="shared" si="19"/>
        <v>0</v>
      </c>
      <c r="AW14" s="91">
        <f t="shared" si="19"/>
        <v>0</v>
      </c>
      <c r="AX14" s="91">
        <f t="shared" si="19"/>
        <v>0</v>
      </c>
      <c r="AY14" s="91">
        <f t="shared" si="19"/>
        <v>0</v>
      </c>
      <c r="AZ14" s="91">
        <f t="shared" si="19"/>
        <v>0</v>
      </c>
      <c r="BA14" s="91">
        <f t="shared" si="19"/>
        <v>0</v>
      </c>
      <c r="BB14" s="91">
        <f t="shared" si="19"/>
        <v>0</v>
      </c>
      <c r="BC14" s="91">
        <f t="shared" si="19"/>
        <v>0</v>
      </c>
      <c r="BD14" s="91">
        <f t="shared" si="19"/>
        <v>0</v>
      </c>
      <c r="BE14" s="91">
        <f t="shared" si="19"/>
        <v>0</v>
      </c>
      <c r="BF14" s="91">
        <f t="shared" si="19"/>
        <v>0</v>
      </c>
      <c r="BG14" s="91">
        <f t="shared" si="19"/>
        <v>0</v>
      </c>
      <c r="BH14" s="91">
        <f t="shared" si="19"/>
        <v>0</v>
      </c>
      <c r="BI14" s="91">
        <f t="shared" si="19"/>
        <v>0</v>
      </c>
      <c r="BJ14" s="91">
        <f t="shared" si="19"/>
        <v>0</v>
      </c>
      <c r="BK14" s="91">
        <f t="shared" si="19"/>
        <v>0</v>
      </c>
      <c r="BL14" s="91">
        <f t="shared" si="19"/>
        <v>0</v>
      </c>
      <c r="BM14" s="91">
        <f t="shared" si="19"/>
        <v>0</v>
      </c>
      <c r="BN14" s="91">
        <f t="shared" si="19"/>
        <v>0</v>
      </c>
      <c r="BO14" s="91">
        <f t="shared" si="19"/>
        <v>0</v>
      </c>
      <c r="BP14" s="91">
        <f t="shared" si="19"/>
        <v>0</v>
      </c>
      <c r="BQ14" s="91">
        <f t="shared" si="19"/>
        <v>0</v>
      </c>
      <c r="BR14" s="91">
        <f t="shared" ref="BR14:CJ14" si="20">SUM(BR80:BR92)</f>
        <v>0</v>
      </c>
      <c r="BS14" s="91">
        <f t="shared" si="20"/>
        <v>0</v>
      </c>
      <c r="BT14" s="91">
        <f t="shared" si="20"/>
        <v>0</v>
      </c>
      <c r="BU14" s="91">
        <f t="shared" si="20"/>
        <v>0</v>
      </c>
      <c r="BV14" s="91">
        <f t="shared" si="20"/>
        <v>0</v>
      </c>
      <c r="BW14" s="91">
        <f t="shared" si="20"/>
        <v>0</v>
      </c>
      <c r="BX14" s="91">
        <f t="shared" si="20"/>
        <v>0</v>
      </c>
      <c r="BY14" s="91">
        <f t="shared" si="20"/>
        <v>0</v>
      </c>
      <c r="BZ14" s="91">
        <f t="shared" si="20"/>
        <v>0</v>
      </c>
      <c r="CA14" s="91">
        <f t="shared" si="20"/>
        <v>0</v>
      </c>
      <c r="CB14" s="91">
        <f t="shared" si="20"/>
        <v>0</v>
      </c>
      <c r="CC14" s="91">
        <f t="shared" si="20"/>
        <v>0</v>
      </c>
      <c r="CD14" s="91">
        <f t="shared" si="20"/>
        <v>0</v>
      </c>
      <c r="CE14" s="91">
        <f t="shared" si="20"/>
        <v>0</v>
      </c>
      <c r="CF14" s="91">
        <f t="shared" si="20"/>
        <v>0</v>
      </c>
      <c r="CG14" s="91">
        <f t="shared" si="20"/>
        <v>0</v>
      </c>
      <c r="CH14" s="91">
        <f t="shared" si="20"/>
        <v>0</v>
      </c>
      <c r="CI14" s="91">
        <f t="shared" si="20"/>
        <v>0</v>
      </c>
      <c r="CJ14" s="91">
        <f t="shared" si="20"/>
        <v>0</v>
      </c>
    </row>
    <row r="15" spans="1:88" s="97" customFormat="1" ht="15.75" thickBot="1" x14ac:dyDescent="0.3">
      <c r="A15" s="299"/>
      <c r="B15" s="126" t="s">
        <v>99</v>
      </c>
      <c r="C15" s="91">
        <f>SUM(C10:C14)</f>
        <v>0</v>
      </c>
      <c r="D15" s="91">
        <f t="shared" ref="D15:BO15" si="21">SUM(D10:D14)</f>
        <v>0</v>
      </c>
      <c r="E15" s="91">
        <f t="shared" si="21"/>
        <v>0</v>
      </c>
      <c r="F15" s="91">
        <f t="shared" si="21"/>
        <v>0</v>
      </c>
      <c r="G15" s="91">
        <f t="shared" si="21"/>
        <v>0</v>
      </c>
      <c r="H15" s="91">
        <f t="shared" si="21"/>
        <v>0</v>
      </c>
      <c r="I15" s="91">
        <f t="shared" si="21"/>
        <v>0</v>
      </c>
      <c r="J15" s="91">
        <f t="shared" si="21"/>
        <v>0</v>
      </c>
      <c r="K15" s="91">
        <f t="shared" si="21"/>
        <v>0</v>
      </c>
      <c r="L15" s="91">
        <f t="shared" si="21"/>
        <v>0</v>
      </c>
      <c r="M15" s="91">
        <f t="shared" si="21"/>
        <v>0</v>
      </c>
      <c r="N15" s="91">
        <f t="shared" si="21"/>
        <v>0</v>
      </c>
      <c r="O15" s="91">
        <f t="shared" si="21"/>
        <v>0</v>
      </c>
      <c r="P15" s="91">
        <f t="shared" si="21"/>
        <v>0</v>
      </c>
      <c r="Q15" s="91">
        <f t="shared" si="21"/>
        <v>0</v>
      </c>
      <c r="R15" s="91">
        <f t="shared" si="21"/>
        <v>0</v>
      </c>
      <c r="S15" s="91">
        <f t="shared" si="21"/>
        <v>0</v>
      </c>
      <c r="T15" s="91">
        <f t="shared" si="21"/>
        <v>0</v>
      </c>
      <c r="U15" s="91">
        <f t="shared" si="21"/>
        <v>0</v>
      </c>
      <c r="V15" s="91">
        <f t="shared" si="21"/>
        <v>0</v>
      </c>
      <c r="W15" s="91">
        <f t="shared" si="21"/>
        <v>0</v>
      </c>
      <c r="X15" s="91">
        <f t="shared" si="21"/>
        <v>0</v>
      </c>
      <c r="Y15" s="91">
        <f t="shared" si="21"/>
        <v>0</v>
      </c>
      <c r="Z15" s="91">
        <f t="shared" si="21"/>
        <v>0</v>
      </c>
      <c r="AA15" s="91">
        <f t="shared" si="21"/>
        <v>0</v>
      </c>
      <c r="AB15" s="91">
        <f t="shared" si="21"/>
        <v>0</v>
      </c>
      <c r="AC15" s="91">
        <f t="shared" si="21"/>
        <v>0</v>
      </c>
      <c r="AD15" s="91">
        <f t="shared" si="21"/>
        <v>0</v>
      </c>
      <c r="AE15" s="91">
        <f t="shared" si="21"/>
        <v>0</v>
      </c>
      <c r="AF15" s="91">
        <f t="shared" si="21"/>
        <v>0</v>
      </c>
      <c r="AG15" s="91">
        <f t="shared" si="21"/>
        <v>0</v>
      </c>
      <c r="AH15" s="91">
        <f t="shared" si="21"/>
        <v>0</v>
      </c>
      <c r="AI15" s="91">
        <f t="shared" si="21"/>
        <v>0</v>
      </c>
      <c r="AJ15" s="91">
        <f t="shared" si="21"/>
        <v>0</v>
      </c>
      <c r="AK15" s="91">
        <f t="shared" si="21"/>
        <v>0</v>
      </c>
      <c r="AL15" s="91">
        <f t="shared" si="21"/>
        <v>0</v>
      </c>
      <c r="AM15" s="91">
        <f t="shared" si="21"/>
        <v>0</v>
      </c>
      <c r="AN15" s="91">
        <f t="shared" si="21"/>
        <v>0</v>
      </c>
      <c r="AO15" s="91">
        <f t="shared" si="21"/>
        <v>0</v>
      </c>
      <c r="AP15" s="91">
        <f t="shared" si="21"/>
        <v>0</v>
      </c>
      <c r="AQ15" s="91">
        <f t="shared" si="21"/>
        <v>0</v>
      </c>
      <c r="AR15" s="91">
        <f t="shared" si="21"/>
        <v>0</v>
      </c>
      <c r="AS15" s="91">
        <f t="shared" si="21"/>
        <v>0</v>
      </c>
      <c r="AT15" s="91">
        <f t="shared" si="21"/>
        <v>0</v>
      </c>
      <c r="AU15" s="91">
        <f t="shared" si="21"/>
        <v>0</v>
      </c>
      <c r="AV15" s="91">
        <f t="shared" si="21"/>
        <v>0</v>
      </c>
      <c r="AW15" s="91">
        <f t="shared" si="21"/>
        <v>0</v>
      </c>
      <c r="AX15" s="91">
        <f t="shared" si="21"/>
        <v>0</v>
      </c>
      <c r="AY15" s="91">
        <f t="shared" si="21"/>
        <v>0</v>
      </c>
      <c r="AZ15" s="91">
        <f t="shared" si="21"/>
        <v>0</v>
      </c>
      <c r="BA15" s="91">
        <f t="shared" si="21"/>
        <v>0</v>
      </c>
      <c r="BB15" s="91">
        <f t="shared" si="21"/>
        <v>0</v>
      </c>
      <c r="BC15" s="91">
        <f t="shared" si="21"/>
        <v>0</v>
      </c>
      <c r="BD15" s="91">
        <f t="shared" si="21"/>
        <v>0</v>
      </c>
      <c r="BE15" s="91">
        <f t="shared" si="21"/>
        <v>0</v>
      </c>
      <c r="BF15" s="91">
        <f t="shared" si="21"/>
        <v>0</v>
      </c>
      <c r="BG15" s="91">
        <f t="shared" si="21"/>
        <v>0</v>
      </c>
      <c r="BH15" s="91">
        <f t="shared" si="21"/>
        <v>0</v>
      </c>
      <c r="BI15" s="91">
        <f t="shared" si="21"/>
        <v>0</v>
      </c>
      <c r="BJ15" s="91">
        <f t="shared" si="21"/>
        <v>0</v>
      </c>
      <c r="BK15" s="91">
        <f t="shared" si="21"/>
        <v>0</v>
      </c>
      <c r="BL15" s="91">
        <f t="shared" si="21"/>
        <v>0</v>
      </c>
      <c r="BM15" s="91">
        <f t="shared" si="21"/>
        <v>0</v>
      </c>
      <c r="BN15" s="91">
        <f t="shared" si="21"/>
        <v>0</v>
      </c>
      <c r="BO15" s="91">
        <f t="shared" si="21"/>
        <v>0</v>
      </c>
      <c r="BP15" s="91">
        <f t="shared" ref="BP15:CJ15" si="22">SUM(BP10:BP14)</f>
        <v>0</v>
      </c>
      <c r="BQ15" s="91">
        <f t="shared" si="22"/>
        <v>0</v>
      </c>
      <c r="BR15" s="91">
        <f t="shared" si="22"/>
        <v>0</v>
      </c>
      <c r="BS15" s="91">
        <f t="shared" si="22"/>
        <v>0</v>
      </c>
      <c r="BT15" s="91">
        <f t="shared" si="22"/>
        <v>0</v>
      </c>
      <c r="BU15" s="91">
        <f t="shared" si="22"/>
        <v>0</v>
      </c>
      <c r="BV15" s="91">
        <f t="shared" si="22"/>
        <v>0</v>
      </c>
      <c r="BW15" s="91">
        <f t="shared" si="22"/>
        <v>0</v>
      </c>
      <c r="BX15" s="91">
        <f t="shared" si="22"/>
        <v>0</v>
      </c>
      <c r="BY15" s="91">
        <f t="shared" si="22"/>
        <v>0</v>
      </c>
      <c r="BZ15" s="91">
        <f t="shared" si="22"/>
        <v>0</v>
      </c>
      <c r="CA15" s="91">
        <f t="shared" si="22"/>
        <v>0</v>
      </c>
      <c r="CB15" s="91">
        <f t="shared" si="22"/>
        <v>0</v>
      </c>
      <c r="CC15" s="91">
        <f t="shared" si="22"/>
        <v>0</v>
      </c>
      <c r="CD15" s="91">
        <f t="shared" si="22"/>
        <v>0</v>
      </c>
      <c r="CE15" s="91">
        <f t="shared" si="22"/>
        <v>0</v>
      </c>
      <c r="CF15" s="91">
        <f t="shared" si="22"/>
        <v>0</v>
      </c>
      <c r="CG15" s="91">
        <f t="shared" si="22"/>
        <v>0</v>
      </c>
      <c r="CH15" s="91">
        <f t="shared" si="22"/>
        <v>0</v>
      </c>
      <c r="CI15" s="91">
        <f t="shared" si="22"/>
        <v>0</v>
      </c>
      <c r="CJ15" s="91">
        <f t="shared" si="22"/>
        <v>0</v>
      </c>
    </row>
    <row r="16" spans="1:88" s="97" customFormat="1" x14ac:dyDescent="0.25">
      <c r="C16" s="104" t="str">
        <f t="shared" ref="C16:AH16" si="23">IF(C15=C5,"Match", "ERROR")</f>
        <v>Match</v>
      </c>
      <c r="D16" s="104" t="str">
        <f t="shared" si="23"/>
        <v>Match</v>
      </c>
      <c r="E16" s="104" t="str">
        <f t="shared" si="23"/>
        <v>Match</v>
      </c>
      <c r="F16" s="104" t="str">
        <f t="shared" si="23"/>
        <v>Match</v>
      </c>
      <c r="G16" s="104" t="str">
        <f t="shared" si="23"/>
        <v>Match</v>
      </c>
      <c r="H16" s="104" t="str">
        <f t="shared" si="23"/>
        <v>Match</v>
      </c>
      <c r="I16" s="104" t="str">
        <f t="shared" si="23"/>
        <v>Match</v>
      </c>
      <c r="J16" s="104" t="str">
        <f t="shared" si="23"/>
        <v>Match</v>
      </c>
      <c r="K16" s="104" t="str">
        <f t="shared" si="23"/>
        <v>Match</v>
      </c>
      <c r="L16" s="104" t="str">
        <f t="shared" si="23"/>
        <v>Match</v>
      </c>
      <c r="M16" s="104" t="str">
        <f t="shared" si="23"/>
        <v>Match</v>
      </c>
      <c r="N16" s="104" t="str">
        <f t="shared" si="23"/>
        <v>Match</v>
      </c>
      <c r="O16" s="104" t="str">
        <f t="shared" si="23"/>
        <v>Match</v>
      </c>
      <c r="P16" s="104" t="str">
        <f t="shared" si="23"/>
        <v>Match</v>
      </c>
      <c r="Q16" s="104" t="str">
        <f t="shared" si="23"/>
        <v>Match</v>
      </c>
      <c r="R16" s="104" t="str">
        <f t="shared" si="23"/>
        <v>Match</v>
      </c>
      <c r="S16" s="104" t="str">
        <f t="shared" si="23"/>
        <v>Match</v>
      </c>
      <c r="T16" s="104" t="str">
        <f t="shared" si="23"/>
        <v>Match</v>
      </c>
      <c r="U16" s="104" t="str">
        <f t="shared" si="23"/>
        <v>Match</v>
      </c>
      <c r="V16" s="104" t="str">
        <f t="shared" si="23"/>
        <v>Match</v>
      </c>
      <c r="W16" s="104" t="str">
        <f t="shared" si="23"/>
        <v>Match</v>
      </c>
      <c r="X16" s="104" t="str">
        <f t="shared" si="23"/>
        <v>Match</v>
      </c>
      <c r="Y16" s="104" t="str">
        <f t="shared" si="23"/>
        <v>Match</v>
      </c>
      <c r="Z16" s="104" t="str">
        <f t="shared" si="23"/>
        <v>Match</v>
      </c>
      <c r="AA16" s="104" t="str">
        <f t="shared" si="23"/>
        <v>Match</v>
      </c>
      <c r="AB16" s="104" t="str">
        <f t="shared" si="23"/>
        <v>Match</v>
      </c>
      <c r="AC16" s="104" t="str">
        <f t="shared" si="23"/>
        <v>Match</v>
      </c>
      <c r="AD16" s="104" t="str">
        <f t="shared" si="23"/>
        <v>Match</v>
      </c>
      <c r="AE16" s="104" t="str">
        <f t="shared" si="23"/>
        <v>Match</v>
      </c>
      <c r="AF16" s="104" t="str">
        <f t="shared" si="23"/>
        <v>Match</v>
      </c>
      <c r="AG16" s="104" t="str">
        <f t="shared" si="23"/>
        <v>Match</v>
      </c>
      <c r="AH16" s="104" t="str">
        <f t="shared" si="23"/>
        <v>Match</v>
      </c>
      <c r="AI16" s="104" t="str">
        <f t="shared" ref="AI16:BN16" si="24">IF(AI15=AI5,"Match", "ERROR")</f>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s="43" customFormat="1" x14ac:dyDescent="0.25"/>
    <row r="18" spans="1:88" s="97" customFormat="1" x14ac:dyDescent="0.25"/>
    <row r="19" spans="1:88" s="97" customFormat="1" x14ac:dyDescent="0.25"/>
    <row r="20" spans="1:88" s="43" customFormat="1" x14ac:dyDescent="0.25"/>
    <row r="21" spans="1:88" s="43" customFormat="1" ht="24" customHeight="1" thickBot="1" x14ac:dyDescent="0.4">
      <c r="A21" s="118"/>
      <c r="B21" s="118"/>
      <c r="C21" s="320" t="s">
        <v>121</v>
      </c>
      <c r="D21" s="320"/>
      <c r="E21" s="320"/>
      <c r="F21" s="320"/>
      <c r="G21" s="320"/>
      <c r="H21" s="320"/>
      <c r="I21" s="320"/>
      <c r="J21" s="320"/>
      <c r="K21" s="320"/>
      <c r="L21" s="320"/>
      <c r="M21" s="320"/>
      <c r="N21" s="320"/>
      <c r="O21" s="320"/>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49">
        <f>IF('KWh (Monthly) ENTRY LI'!C$5=0,0,'KWh (Monthly) ENTRY LI'!C23)</f>
        <v>0</v>
      </c>
      <c r="D23" s="49">
        <f>IF('KWh (Monthly) ENTRY LI'!D$5=0,0,C23+'KWh (Monthly) ENTRY LI'!D23)</f>
        <v>0</v>
      </c>
      <c r="E23" s="91">
        <f>IF('KWh (Monthly) ENTRY LI'!E$5=0,0,D23+'KWh (Monthly) ENTRY LI'!E23)</f>
        <v>0</v>
      </c>
      <c r="F23" s="91">
        <f>IF('KWh (Monthly) ENTRY LI'!F$5=0,0,E23+'KWh (Monthly) ENTRY LI'!F23)</f>
        <v>0</v>
      </c>
      <c r="G23" s="91">
        <f>IF('KWh (Monthly) ENTRY LI'!G$5=0,0,F23+'KWh (Monthly) ENTRY LI'!G23)</f>
        <v>0</v>
      </c>
      <c r="H23" s="91">
        <f>IF('KWh (Monthly) ENTRY LI'!H$5=0,0,G23+'KWh (Monthly) ENTRY LI'!H23)</f>
        <v>0</v>
      </c>
      <c r="I23" s="91">
        <f>IF('KWh (Monthly) ENTRY LI'!I$5=0,0,H23+'KWh (Monthly) ENTRY LI'!I23)</f>
        <v>0</v>
      </c>
      <c r="J23" s="91">
        <f>IF('KWh (Monthly) ENTRY LI'!J$5=0,0,I23+'KWh (Monthly) ENTRY LI'!J23)</f>
        <v>0</v>
      </c>
      <c r="K23" s="91">
        <f>IF('KWh (Monthly) ENTRY LI'!K$5=0,0,J23+'KWh (Monthly) ENTRY LI'!K23)</f>
        <v>0</v>
      </c>
      <c r="L23" s="91">
        <f>IF('KWh (Monthly) ENTRY LI'!L$5=0,0,K23+'KWh (Monthly) ENTRY LI'!L23)</f>
        <v>0</v>
      </c>
      <c r="M23" s="91">
        <f>IF('KWh (Monthly) ENTRY LI'!M$5=0,0,L23+'KWh (Monthly) ENTRY LI'!M23)</f>
        <v>0</v>
      </c>
      <c r="N23" s="91">
        <f>IF('KWh (Monthly) ENTRY LI'!N$5=0,0,M23+'KWh (Monthly) ENTRY LI'!N23)</f>
        <v>0</v>
      </c>
      <c r="O23" s="91">
        <f>IF('KWh (Monthly) ENTRY LI'!O$5=0,0,N23+'KWh (Monthly) ENTRY LI'!O23)</f>
        <v>0</v>
      </c>
      <c r="P23" s="91">
        <f>IF('KWh (Monthly) ENTRY LI'!P$5=0,0,O23+'KWh (Monthly) ENTRY LI'!P23)</f>
        <v>0</v>
      </c>
      <c r="Q23" s="91">
        <f>IF('KWh (Monthly) ENTRY LI'!Q$5=0,0,P23+'KWh (Monthly) ENTRY LI'!Q23)</f>
        <v>0</v>
      </c>
      <c r="R23" s="91">
        <f>IF('KWh (Monthly) ENTRY LI'!R$5=0,0,Q23+'KWh (Monthly) ENTRY LI'!R23)</f>
        <v>0</v>
      </c>
      <c r="S23" s="91">
        <f>IF('KWh (Monthly) ENTRY LI'!S$5=0,0,R23+'KWh (Monthly) ENTRY LI'!S23)</f>
        <v>0</v>
      </c>
      <c r="T23" s="91">
        <f>IF('KWh (Monthly) ENTRY LI'!T$5=0,0,S23+'KWh (Monthly) ENTRY LI'!T23)</f>
        <v>0</v>
      </c>
      <c r="U23" s="91">
        <f>IF('KWh (Monthly) ENTRY LI'!U$5=0,0,T23+'KWh (Monthly) ENTRY LI'!U23)</f>
        <v>0</v>
      </c>
      <c r="V23" s="91">
        <f>IF('KWh (Monthly) ENTRY LI'!V$5=0,0,U23+'KWh (Monthly) ENTRY LI'!V23)</f>
        <v>0</v>
      </c>
      <c r="W23" s="91">
        <f>IF('KWh (Monthly) ENTRY LI'!W$5=0,0,V23+'KWh (Monthly) ENTRY LI'!W23)</f>
        <v>0</v>
      </c>
      <c r="X23" s="91">
        <f>IF('KWh (Monthly) ENTRY LI'!X$5=0,0,W23+'KWh (Monthly) ENTRY LI'!X23)</f>
        <v>0</v>
      </c>
      <c r="Y23" s="91">
        <f>IF('KWh (Monthly) ENTRY LI'!Y$5=0,0,X23+'KWh (Monthly) ENTRY LI'!Y23)</f>
        <v>0</v>
      </c>
      <c r="Z23" s="91">
        <f>IF('KWh (Monthly) ENTRY LI'!Z$5=0,0,Y23+'KWh (Monthly) ENTRY LI'!Z23)</f>
        <v>0</v>
      </c>
      <c r="AA23" s="91">
        <f>IF('KWh (Monthly) ENTRY LI'!AA$5=0,0,Z23+'KWh (Monthly) ENTRY LI'!AA23)</f>
        <v>0</v>
      </c>
      <c r="AB23" s="91">
        <f>IF('KWh (Monthly) ENTRY LI'!AB$5=0,0,AA23+'KWh (Monthly) ENTRY LI'!AB23)</f>
        <v>0</v>
      </c>
      <c r="AC23" s="91">
        <f>IF('KWh (Monthly) ENTRY LI'!AC$5=0,0,AB23+'KWh (Monthly) ENTRY LI'!AC23)</f>
        <v>0</v>
      </c>
      <c r="AD23" s="91">
        <f>IF('KWh (Monthly) ENTRY LI'!AD$5=0,0,AC23+'KWh (Monthly) ENTRY LI'!AD23)</f>
        <v>0</v>
      </c>
      <c r="AE23" s="91">
        <f>IF('KWh (Monthly) ENTRY LI'!AE$5=0,0,AD23+'KWh (Monthly) ENTRY LI'!AE23)</f>
        <v>0</v>
      </c>
      <c r="AF23" s="91">
        <f>IF('KWh (Monthly) ENTRY LI'!AF$5=0,0,AE23+'KWh (Monthly) ENTRY LI'!AF23)</f>
        <v>0</v>
      </c>
      <c r="AG23" s="91">
        <f>IF('KWh (Monthly) ENTRY LI'!AG$5=0,0,AF23+'KWh (Monthly) ENTRY LI'!AG23)</f>
        <v>0</v>
      </c>
      <c r="AH23" s="91">
        <f>IF('KWh (Monthly) ENTRY LI'!AH$5=0,0,AG23+'KWh (Monthly) ENTRY LI'!AH23)</f>
        <v>0</v>
      </c>
      <c r="AI23" s="91">
        <f>IF('KWh (Monthly) ENTRY LI'!AI$5=0,0,AH23+'KWh (Monthly) ENTRY LI'!AI23)</f>
        <v>0</v>
      </c>
      <c r="AJ23" s="91">
        <f>IF('KWh (Monthly) ENTRY LI'!AJ$5=0,0,AI23+'KWh (Monthly) ENTRY LI'!AJ23)</f>
        <v>0</v>
      </c>
      <c r="AK23" s="91">
        <f>IF('KWh (Monthly) ENTRY LI'!AK$5=0,0,AJ23+'KWh (Monthly) ENTRY LI'!AK23)</f>
        <v>0</v>
      </c>
      <c r="AL23" s="91">
        <f>IF('KWh (Monthly) ENTRY LI'!AL$5=0,0,AK23+'KWh (Monthly) ENTRY LI'!AL23)</f>
        <v>0</v>
      </c>
      <c r="AM23" s="91">
        <f>IF('KWh (Monthly) ENTRY LI'!AM$5=0,0,AL23+'KWh (Monthly) ENTRY LI'!AM23)</f>
        <v>0</v>
      </c>
      <c r="AN23" s="91">
        <f>IF('KWh (Monthly) ENTRY LI'!AN$5=0,0,AM23+'KWh (Monthly) ENTRY LI'!AN23)</f>
        <v>0</v>
      </c>
      <c r="AO23" s="174">
        <f>IF('KWh (Monthly) ENTRY LI'!AO$5=-1,0,AN23+'KWh (Monthly) ENTRY LI'!AO23)</f>
        <v>0</v>
      </c>
      <c r="AP23" s="91">
        <f>IF('KWh (Monthly) ENTRY LI'!AP$5=-1,0,AO23+'KWh (Monthly) ENTRY LI'!AP23)</f>
        <v>0</v>
      </c>
      <c r="AQ23" s="91">
        <f>IF('KWh (Monthly) ENTRY LI'!AQ$5=-1,0,AP23+'KWh (Monthly) ENTRY LI'!AQ23)</f>
        <v>0</v>
      </c>
      <c r="AR23" s="91">
        <f>IF('KWh (Monthly) ENTRY LI'!AR$5=-1,0,AQ23+'KWh (Monthly) ENTRY LI'!AR23)</f>
        <v>0</v>
      </c>
      <c r="AS23" s="91">
        <f>IF('KWh (Monthly) ENTRY LI'!AS$5=-1,0,AR23+'KWh (Monthly) ENTRY LI'!AS23)</f>
        <v>0</v>
      </c>
      <c r="AT23" s="91">
        <f>IF('KWh (Monthly) ENTRY LI'!AT$5=-1,0,AS23+'KWh (Monthly) ENTRY LI'!AT23)</f>
        <v>0</v>
      </c>
      <c r="AU23" s="91">
        <f>IF('KWh (Monthly) ENTRY LI'!AU$5=-1,0,AT23+'KWh (Monthly) ENTRY LI'!AU23)</f>
        <v>0</v>
      </c>
      <c r="AV23" s="91">
        <f>IF('KWh (Monthly) ENTRY LI'!AV$5=-1,0,AU23+'KWh (Monthly) ENTRY LI'!AV23)</f>
        <v>0</v>
      </c>
      <c r="AW23" s="91">
        <f>IF('KWh (Monthly) ENTRY LI'!AW$5=-1,0,AV23+'KWh (Monthly) ENTRY LI'!AW23)</f>
        <v>0</v>
      </c>
      <c r="AX23" s="91">
        <f>IF('KWh (Monthly) ENTRY LI'!AX$5=-1,0,AW23+'KWh (Monthly) ENTRY LI'!AX23)</f>
        <v>0</v>
      </c>
      <c r="AY23" s="91">
        <f>IF('KWh (Monthly) ENTRY LI'!AY$5=-1,0,AX23+'KWh (Monthly) ENTRY LI'!AY23)</f>
        <v>0</v>
      </c>
      <c r="AZ23" s="91">
        <f>IF('KWh (Monthly) ENTRY LI'!AZ$5=-1,0,AY23+'KWh (Monthly) ENTRY LI'!AZ23)</f>
        <v>0</v>
      </c>
      <c r="BA23" s="91">
        <f>IF('KWh (Monthly) ENTRY LI'!BA$5=-1,0,AZ23+'KWh (Monthly) ENTRY LI'!BA23)</f>
        <v>0</v>
      </c>
      <c r="BB23" s="91">
        <f>IF('KWh (Monthly) ENTRY LI'!BB$5=-1,0,BA23+'KWh (Monthly) ENTRY LI'!BB23)</f>
        <v>0</v>
      </c>
      <c r="BC23" s="91">
        <f>IF('KWh (Monthly) ENTRY LI'!BC$5=-1,0,BB23+'KWh (Monthly) ENTRY LI'!BC23)</f>
        <v>0</v>
      </c>
      <c r="BD23" s="91">
        <f>IF('KWh (Monthly) ENTRY LI'!BD$5=-1,0,BC23+'KWh (Monthly) ENTRY LI'!BD23)</f>
        <v>0</v>
      </c>
      <c r="BE23" s="91">
        <f>IF('KWh (Monthly) ENTRY LI'!BE$5=-1,0,BD23+'KWh (Monthly) ENTRY LI'!BE23)</f>
        <v>0</v>
      </c>
      <c r="BF23" s="91">
        <f>IF('KWh (Monthly) ENTRY LI'!BF$5=-1,0,BE23+'KWh (Monthly) ENTRY LI'!BF23)</f>
        <v>0</v>
      </c>
      <c r="BG23" s="91">
        <f>IF('KWh (Monthly) ENTRY LI'!BG$5=-1,0,BF23+'KWh (Monthly) ENTRY LI'!BG23)</f>
        <v>0</v>
      </c>
      <c r="BH23" s="91">
        <f>IF('KWh (Monthly) ENTRY LI'!BH$5=-1,0,BG23+'KWh (Monthly) ENTRY LI'!BH23)</f>
        <v>0</v>
      </c>
      <c r="BI23" s="91">
        <f>IF('KWh (Monthly) ENTRY LI'!BI$5=-1,0,BH23+'KWh (Monthly) ENTRY LI'!BI23)</f>
        <v>0</v>
      </c>
      <c r="BJ23" s="91">
        <f>IF('KWh (Monthly) ENTRY LI'!BJ$5=-1,0,BI23+'KWh (Monthly) ENTRY LI'!BJ23)</f>
        <v>0</v>
      </c>
      <c r="BK23" s="91">
        <f>IF('KWh (Monthly) ENTRY LI'!BK$5=-1,0,BJ23+'KWh (Monthly) ENTRY LI'!BK23)</f>
        <v>0</v>
      </c>
      <c r="BL23" s="91">
        <f>IF('KWh (Monthly) ENTRY LI'!BL$5=-1,0,BK23+'KWh (Monthly) ENTRY LI'!BL23)</f>
        <v>0</v>
      </c>
      <c r="BM23" s="91">
        <f>IF('KWh (Monthly) ENTRY LI'!BM$5=-1,0,BL23+'KWh (Monthly) ENTRY LI'!BM23)</f>
        <v>0</v>
      </c>
      <c r="BN23" s="91">
        <f>IF('KWh (Monthly) ENTRY LI'!BN$5=-1,0,BM23+'KWh (Monthly) ENTRY LI'!BN23)</f>
        <v>0</v>
      </c>
      <c r="BO23" s="91">
        <f>IF('KWh (Monthly) ENTRY LI'!BO$5=-1,0,BN23+'KWh (Monthly) ENTRY LI'!BO23)</f>
        <v>0</v>
      </c>
      <c r="BP23" s="91">
        <f>IF('KWh (Monthly) ENTRY LI'!BP$5=-1,0,BO23+'KWh (Monthly) ENTRY LI'!BP23)</f>
        <v>0</v>
      </c>
      <c r="BQ23" s="91">
        <f>IF('KWh (Monthly) ENTRY LI'!BQ$5=-1,0,BP23+'KWh (Monthly) ENTRY LI'!BQ23)</f>
        <v>0</v>
      </c>
      <c r="BR23" s="91">
        <f>IF('KWh (Monthly) ENTRY LI'!BR$5=-1,0,BQ23+'KWh (Monthly) ENTRY LI'!BR23)</f>
        <v>0</v>
      </c>
      <c r="BS23" s="91">
        <f>IF('KWh (Monthly) ENTRY LI'!BS$5=-1,0,BR23+'KWh (Monthly) ENTRY LI'!BS23)</f>
        <v>0</v>
      </c>
      <c r="BT23" s="91">
        <f>IF('KWh (Monthly) ENTRY LI'!BT$5=-1,0,BS23+'KWh (Monthly) ENTRY LI'!BT23)</f>
        <v>0</v>
      </c>
      <c r="BU23" s="91">
        <f>IF('KWh (Monthly) ENTRY LI'!BU$5=-1,0,BT23+'KWh (Monthly) ENTRY LI'!BU23)</f>
        <v>0</v>
      </c>
      <c r="BV23" s="91">
        <f>IF('KWh (Monthly) ENTRY LI'!BV$5=-1,0,BU23+'KWh (Monthly) ENTRY LI'!BV23)</f>
        <v>0</v>
      </c>
      <c r="BW23" s="91">
        <f>IF('KWh (Monthly) ENTRY LI'!BW$5=-1,0,BV23+'KWh (Monthly) ENTRY LI'!BW23)</f>
        <v>0</v>
      </c>
      <c r="BX23" s="91">
        <f>IF('KWh (Monthly) ENTRY LI'!BX$5=-1,0,BW23+'KWh (Monthly) ENTRY LI'!BX23)</f>
        <v>0</v>
      </c>
      <c r="BY23" s="91">
        <f>IF('KWh (Monthly) ENTRY LI'!BY$5=-1,0,BX23+'KWh (Monthly) ENTRY LI'!BY23)</f>
        <v>0</v>
      </c>
      <c r="BZ23" s="91">
        <f>IF('KWh (Monthly) ENTRY LI'!BZ$5=-1,0,BY23+'KWh (Monthly) ENTRY LI'!BZ23)</f>
        <v>0</v>
      </c>
      <c r="CA23" s="91">
        <f>IF('KWh (Monthly) ENTRY LI'!CA$5=-1,0,BZ23+'KWh (Monthly) ENTRY LI'!CA23)</f>
        <v>0</v>
      </c>
      <c r="CB23" s="91">
        <f>IF('KWh (Monthly) ENTRY LI'!CB$5=-1,0,CA23+'KWh (Monthly) ENTRY LI'!CB23)</f>
        <v>0</v>
      </c>
      <c r="CC23" s="91">
        <f>IF('KWh (Monthly) ENTRY LI'!CC$5=-1,0,CB23+'KWh (Monthly) ENTRY LI'!CC23)</f>
        <v>0</v>
      </c>
      <c r="CD23" s="91">
        <f>IF('KWh (Monthly) ENTRY LI'!CD$5=-1,0,CC23+'KWh (Monthly) ENTRY LI'!CD23)</f>
        <v>0</v>
      </c>
      <c r="CE23" s="91">
        <f>IF('KWh (Monthly) ENTRY LI'!CE$5=-1,0,CD23+'KWh (Monthly) ENTRY LI'!CE23)</f>
        <v>0</v>
      </c>
      <c r="CF23" s="91">
        <f>IF('KWh (Monthly) ENTRY LI'!CF$5=-1,0,CE23+'KWh (Monthly) ENTRY LI'!CF23)</f>
        <v>0</v>
      </c>
      <c r="CG23" s="91">
        <f>IF('KWh (Monthly) ENTRY LI'!CG$5=-1,0,CF23+'KWh (Monthly) ENTRY LI'!CG23)</f>
        <v>0</v>
      </c>
      <c r="CH23" s="91">
        <f>IF('KWh (Monthly) ENTRY LI'!CH$5=-1,0,CG23+'KWh (Monthly) ENTRY LI'!CH23)</f>
        <v>0</v>
      </c>
      <c r="CI23" s="91">
        <f>IF('KWh (Monthly) ENTRY LI'!CI$5=-1,0,CH23+'KWh (Monthly) ENTRY LI'!CI23)</f>
        <v>0</v>
      </c>
      <c r="CJ23" s="91">
        <f>IF('KWh (Monthly) ENTRY LI'!CJ$5=-1,0,CI23+'KWh (Monthly) ENTRY LI'!CJ23)</f>
        <v>0</v>
      </c>
    </row>
    <row r="24" spans="1:88" x14ac:dyDescent="0.25">
      <c r="A24" s="308"/>
      <c r="B24" s="88" t="s">
        <v>2</v>
      </c>
      <c r="C24" s="91">
        <f>IF('KWh (Monthly) ENTRY LI'!C$5=0,0,'KWh (Monthly) ENTRY LI'!C24)</f>
        <v>0</v>
      </c>
      <c r="D24" s="91">
        <f>IF('KWh (Monthly) ENTRY LI'!D$5=0,0,C24+'KWh (Monthly) ENTRY LI'!D24)</f>
        <v>0</v>
      </c>
      <c r="E24" s="91">
        <f>IF('KWh (Monthly) ENTRY LI'!E$5=0,0,D24+'KWh (Monthly) ENTRY LI'!E24)</f>
        <v>0</v>
      </c>
      <c r="F24" s="91">
        <f>IF('KWh (Monthly) ENTRY LI'!F$5=0,0,E24+'KWh (Monthly) ENTRY LI'!F24)</f>
        <v>0</v>
      </c>
      <c r="G24" s="91">
        <f>IF('KWh (Monthly) ENTRY LI'!G$5=0,0,F24+'KWh (Monthly) ENTRY LI'!G24)</f>
        <v>0</v>
      </c>
      <c r="H24" s="91">
        <f>IF('KWh (Monthly) ENTRY LI'!H$5=0,0,G24+'KWh (Monthly) ENTRY LI'!H24)</f>
        <v>0</v>
      </c>
      <c r="I24" s="91">
        <f>IF('KWh (Monthly) ENTRY LI'!I$5=0,0,H24+'KWh (Monthly) ENTRY LI'!I24)</f>
        <v>0</v>
      </c>
      <c r="J24" s="91">
        <f>IF('KWh (Monthly) ENTRY LI'!J$5=0,0,I24+'KWh (Monthly) ENTRY LI'!J24)</f>
        <v>0</v>
      </c>
      <c r="K24" s="91">
        <f>IF('KWh (Monthly) ENTRY LI'!K$5=0,0,J24+'KWh (Monthly) ENTRY LI'!K24)</f>
        <v>0</v>
      </c>
      <c r="L24" s="91">
        <f>IF('KWh (Monthly) ENTRY LI'!L$5=0,0,K24+'KWh (Monthly) ENTRY LI'!L24)</f>
        <v>0</v>
      </c>
      <c r="M24" s="91">
        <f>IF('KWh (Monthly) ENTRY LI'!M$5=0,0,L24+'KWh (Monthly) ENTRY LI'!M24)</f>
        <v>0</v>
      </c>
      <c r="N24" s="91">
        <f>IF('KWh (Monthly) ENTRY LI'!N$5=0,0,M24+'KWh (Monthly) ENTRY LI'!N24)</f>
        <v>0</v>
      </c>
      <c r="O24" s="91">
        <f>IF('KWh (Monthly) ENTRY LI'!O$5=0,0,N24+'KWh (Monthly) ENTRY LI'!O24)</f>
        <v>0</v>
      </c>
      <c r="P24" s="91">
        <f>IF('KWh (Monthly) ENTRY LI'!P$5=0,0,O24+'KWh (Monthly) ENTRY LI'!P24)</f>
        <v>0</v>
      </c>
      <c r="Q24" s="91">
        <f>IF('KWh (Monthly) ENTRY LI'!Q$5=0,0,P24+'KWh (Monthly) ENTRY LI'!Q24)</f>
        <v>0</v>
      </c>
      <c r="R24" s="91">
        <f>IF('KWh (Monthly) ENTRY LI'!R$5=0,0,Q24+'KWh (Monthly) ENTRY LI'!R24)</f>
        <v>0</v>
      </c>
      <c r="S24" s="91">
        <f>IF('KWh (Monthly) ENTRY LI'!S$5=0,0,R24+'KWh (Monthly) ENTRY LI'!S24)</f>
        <v>0</v>
      </c>
      <c r="T24" s="91">
        <f>IF('KWh (Monthly) ENTRY LI'!T$5=0,0,S24+'KWh (Monthly) ENTRY LI'!T24)</f>
        <v>0</v>
      </c>
      <c r="U24" s="91">
        <f>IF('KWh (Monthly) ENTRY LI'!U$5=0,0,T24+'KWh (Monthly) ENTRY LI'!U24)</f>
        <v>0</v>
      </c>
      <c r="V24" s="91">
        <f>IF('KWh (Monthly) ENTRY LI'!V$5=0,0,U24+'KWh (Monthly) ENTRY LI'!V24)</f>
        <v>0</v>
      </c>
      <c r="W24" s="91">
        <f>IF('KWh (Monthly) ENTRY LI'!W$5=0,0,V24+'KWh (Monthly) ENTRY LI'!W24)</f>
        <v>0</v>
      </c>
      <c r="X24" s="91">
        <f>IF('KWh (Monthly) ENTRY LI'!X$5=0,0,W24+'KWh (Monthly) ENTRY LI'!X24)</f>
        <v>0</v>
      </c>
      <c r="Y24" s="91">
        <f>IF('KWh (Monthly) ENTRY LI'!Y$5=0,0,X24+'KWh (Monthly) ENTRY LI'!Y24)</f>
        <v>0</v>
      </c>
      <c r="Z24" s="91">
        <f>IF('KWh (Monthly) ENTRY LI'!Z$5=0,0,Y24+'KWh (Monthly) ENTRY LI'!Z24)</f>
        <v>0</v>
      </c>
      <c r="AA24" s="91">
        <f>IF('KWh (Monthly) ENTRY LI'!AA$5=0,0,Z24+'KWh (Monthly) ENTRY LI'!AA24)</f>
        <v>0</v>
      </c>
      <c r="AB24" s="91">
        <f>IF('KWh (Monthly) ENTRY LI'!AB$5=0,0,AA24+'KWh (Monthly) ENTRY LI'!AB24)</f>
        <v>0</v>
      </c>
      <c r="AC24" s="91">
        <f>IF('KWh (Monthly) ENTRY LI'!AC$5=0,0,AB24+'KWh (Monthly) ENTRY LI'!AC24)</f>
        <v>0</v>
      </c>
      <c r="AD24" s="91">
        <f>IF('KWh (Monthly) ENTRY LI'!AD$5=0,0,AC24+'KWh (Monthly) ENTRY LI'!AD24)</f>
        <v>0</v>
      </c>
      <c r="AE24" s="91">
        <f>IF('KWh (Monthly) ENTRY LI'!AE$5=0,0,AD24+'KWh (Monthly) ENTRY LI'!AE24)</f>
        <v>0</v>
      </c>
      <c r="AF24" s="91">
        <f>IF('KWh (Monthly) ENTRY LI'!AF$5=0,0,AE24+'KWh (Monthly) ENTRY LI'!AF24)</f>
        <v>0</v>
      </c>
      <c r="AG24" s="91">
        <f>IF('KWh (Monthly) ENTRY LI'!AG$5=0,0,AF24+'KWh (Monthly) ENTRY LI'!AG24)</f>
        <v>0</v>
      </c>
      <c r="AH24" s="91">
        <f>IF('KWh (Monthly) ENTRY LI'!AH$5=0,0,AG24+'KWh (Monthly) ENTRY LI'!AH24)</f>
        <v>0</v>
      </c>
      <c r="AI24" s="91">
        <f>IF('KWh (Monthly) ENTRY LI'!AI$5=0,0,AH24+'KWh (Monthly) ENTRY LI'!AI24)</f>
        <v>0</v>
      </c>
      <c r="AJ24" s="91">
        <f>IF('KWh (Monthly) ENTRY LI'!AJ$5=0,0,AI24+'KWh (Monthly) ENTRY LI'!AJ24)</f>
        <v>0</v>
      </c>
      <c r="AK24" s="91">
        <f>IF('KWh (Monthly) ENTRY LI'!AK$5=0,0,AJ24+'KWh (Monthly) ENTRY LI'!AK24)</f>
        <v>0</v>
      </c>
      <c r="AL24" s="91">
        <f>IF('KWh (Monthly) ENTRY LI'!AL$5=0,0,AK24+'KWh (Monthly) ENTRY LI'!AL24)</f>
        <v>0</v>
      </c>
      <c r="AM24" s="91">
        <f>IF('KWh (Monthly) ENTRY LI'!AM$5=0,0,AL24+'KWh (Monthly) ENTRY LI'!AM24)</f>
        <v>0</v>
      </c>
      <c r="AN24" s="91">
        <f>IF('KWh (Monthly) ENTRY LI'!AN$5=0,0,AM24+'KWh (Monthly) ENTRY LI'!AN24)</f>
        <v>0</v>
      </c>
      <c r="AO24" s="174">
        <f>IF('KWh (Monthly) ENTRY LI'!AO$5=-1,0,AN24+'KWh (Monthly) ENTRY LI'!AO24)</f>
        <v>0</v>
      </c>
      <c r="AP24" s="91">
        <f>IF('KWh (Monthly) ENTRY LI'!AP$5=-1,0,AO24+'KWh (Monthly) ENTRY LI'!AP24)</f>
        <v>0</v>
      </c>
      <c r="AQ24" s="91">
        <f>IF('KWh (Monthly) ENTRY LI'!AQ$5=-1,0,AP24+'KWh (Monthly) ENTRY LI'!AQ24)</f>
        <v>0</v>
      </c>
      <c r="AR24" s="91">
        <f>IF('KWh (Monthly) ENTRY LI'!AR$5=-1,0,AQ24+'KWh (Monthly) ENTRY LI'!AR24)</f>
        <v>0</v>
      </c>
      <c r="AS24" s="91">
        <f>IF('KWh (Monthly) ENTRY LI'!AS$5=-1,0,AR24+'KWh (Monthly) ENTRY LI'!AS24)</f>
        <v>0</v>
      </c>
      <c r="AT24" s="91">
        <f>IF('KWh (Monthly) ENTRY LI'!AT$5=-1,0,AS24+'KWh (Monthly) ENTRY LI'!AT24)</f>
        <v>0</v>
      </c>
      <c r="AU24" s="91">
        <f>IF('KWh (Monthly) ENTRY LI'!AU$5=-1,0,AT24+'KWh (Monthly) ENTRY LI'!AU24)</f>
        <v>0</v>
      </c>
      <c r="AV24" s="91">
        <f>IF('KWh (Monthly) ENTRY LI'!AV$5=-1,0,AU24+'KWh (Monthly) ENTRY LI'!AV24)</f>
        <v>0</v>
      </c>
      <c r="AW24" s="91">
        <f>IF('KWh (Monthly) ENTRY LI'!AW$5=-1,0,AV24+'KWh (Monthly) ENTRY LI'!AW24)</f>
        <v>0</v>
      </c>
      <c r="AX24" s="91">
        <f>IF('KWh (Monthly) ENTRY LI'!AX$5=-1,0,AW24+'KWh (Monthly) ENTRY LI'!AX24)</f>
        <v>0</v>
      </c>
      <c r="AY24" s="91">
        <f>IF('KWh (Monthly) ENTRY LI'!AY$5=-1,0,AX24+'KWh (Monthly) ENTRY LI'!AY24)</f>
        <v>0</v>
      </c>
      <c r="AZ24" s="91">
        <f>IF('KWh (Monthly) ENTRY LI'!AZ$5=-1,0,AY24+'KWh (Monthly) ENTRY LI'!AZ24)</f>
        <v>0</v>
      </c>
      <c r="BA24" s="91">
        <f>IF('KWh (Monthly) ENTRY LI'!BA$5=-1,0,AZ24+'KWh (Monthly) ENTRY LI'!BA24)</f>
        <v>0</v>
      </c>
      <c r="BB24" s="91">
        <f>IF('KWh (Monthly) ENTRY LI'!BB$5=-1,0,BA24+'KWh (Monthly) ENTRY LI'!BB24)</f>
        <v>0</v>
      </c>
      <c r="BC24" s="91">
        <f>IF('KWh (Monthly) ENTRY LI'!BC$5=-1,0,BB24+'KWh (Monthly) ENTRY LI'!BC24)</f>
        <v>0</v>
      </c>
      <c r="BD24" s="91">
        <f>IF('KWh (Monthly) ENTRY LI'!BD$5=-1,0,BC24+'KWh (Monthly) ENTRY LI'!BD24)</f>
        <v>0</v>
      </c>
      <c r="BE24" s="91">
        <f>IF('KWh (Monthly) ENTRY LI'!BE$5=-1,0,BD24+'KWh (Monthly) ENTRY LI'!BE24)</f>
        <v>0</v>
      </c>
      <c r="BF24" s="91">
        <f>IF('KWh (Monthly) ENTRY LI'!BF$5=-1,0,BE24+'KWh (Monthly) ENTRY LI'!BF24)</f>
        <v>0</v>
      </c>
      <c r="BG24" s="91">
        <f>IF('KWh (Monthly) ENTRY LI'!BG$5=-1,0,BF24+'KWh (Monthly) ENTRY LI'!BG24)</f>
        <v>0</v>
      </c>
      <c r="BH24" s="91">
        <f>IF('KWh (Monthly) ENTRY LI'!BH$5=-1,0,BG24+'KWh (Monthly) ENTRY LI'!BH24)</f>
        <v>0</v>
      </c>
      <c r="BI24" s="91">
        <f>IF('KWh (Monthly) ENTRY LI'!BI$5=-1,0,BH24+'KWh (Monthly) ENTRY LI'!BI24)</f>
        <v>0</v>
      </c>
      <c r="BJ24" s="91">
        <f>IF('KWh (Monthly) ENTRY LI'!BJ$5=-1,0,BI24+'KWh (Monthly) ENTRY LI'!BJ24)</f>
        <v>0</v>
      </c>
      <c r="BK24" s="91">
        <f>IF('KWh (Monthly) ENTRY LI'!BK$5=-1,0,BJ24+'KWh (Monthly) ENTRY LI'!BK24)</f>
        <v>0</v>
      </c>
      <c r="BL24" s="91">
        <f>IF('KWh (Monthly) ENTRY LI'!BL$5=-1,0,BK24+'KWh (Monthly) ENTRY LI'!BL24)</f>
        <v>0</v>
      </c>
      <c r="BM24" s="91">
        <f>IF('KWh (Monthly) ENTRY LI'!BM$5=-1,0,BL24+'KWh (Monthly) ENTRY LI'!BM24)</f>
        <v>0</v>
      </c>
      <c r="BN24" s="91">
        <f>IF('KWh (Monthly) ENTRY LI'!BN$5=-1,0,BM24+'KWh (Monthly) ENTRY LI'!BN24)</f>
        <v>0</v>
      </c>
      <c r="BO24" s="91">
        <f>IF('KWh (Monthly) ENTRY LI'!BO$5=-1,0,BN24+'KWh (Monthly) ENTRY LI'!BO24)</f>
        <v>0</v>
      </c>
      <c r="BP24" s="91">
        <f>IF('KWh (Monthly) ENTRY LI'!BP$5=-1,0,BO24+'KWh (Monthly) ENTRY LI'!BP24)</f>
        <v>0</v>
      </c>
      <c r="BQ24" s="91">
        <f>IF('KWh (Monthly) ENTRY LI'!BQ$5=-1,0,BP24+'KWh (Monthly) ENTRY LI'!BQ24)</f>
        <v>0</v>
      </c>
      <c r="BR24" s="91">
        <f>IF('KWh (Monthly) ENTRY LI'!BR$5=-1,0,BQ24+'KWh (Monthly) ENTRY LI'!BR24)</f>
        <v>0</v>
      </c>
      <c r="BS24" s="91">
        <f>IF('KWh (Monthly) ENTRY LI'!BS$5=-1,0,BR24+'KWh (Monthly) ENTRY LI'!BS24)</f>
        <v>0</v>
      </c>
      <c r="BT24" s="91">
        <f>IF('KWh (Monthly) ENTRY LI'!BT$5=-1,0,BS24+'KWh (Monthly) ENTRY LI'!BT24)</f>
        <v>0</v>
      </c>
      <c r="BU24" s="91">
        <f>IF('KWh (Monthly) ENTRY LI'!BU$5=-1,0,BT24+'KWh (Monthly) ENTRY LI'!BU24)</f>
        <v>0</v>
      </c>
      <c r="BV24" s="91">
        <f>IF('KWh (Monthly) ENTRY LI'!BV$5=-1,0,BU24+'KWh (Monthly) ENTRY LI'!BV24)</f>
        <v>0</v>
      </c>
      <c r="BW24" s="91">
        <f>IF('KWh (Monthly) ENTRY LI'!BW$5=-1,0,BV24+'KWh (Monthly) ENTRY LI'!BW24)</f>
        <v>0</v>
      </c>
      <c r="BX24" s="91">
        <f>IF('KWh (Monthly) ENTRY LI'!BX$5=-1,0,BW24+'KWh (Monthly) ENTRY LI'!BX24)</f>
        <v>0</v>
      </c>
      <c r="BY24" s="91">
        <f>IF('KWh (Monthly) ENTRY LI'!BY$5=-1,0,BX24+'KWh (Monthly) ENTRY LI'!BY24)</f>
        <v>0</v>
      </c>
      <c r="BZ24" s="91">
        <f>IF('KWh (Monthly) ENTRY LI'!BZ$5=-1,0,BY24+'KWh (Monthly) ENTRY LI'!BZ24)</f>
        <v>0</v>
      </c>
      <c r="CA24" s="91">
        <f>IF('KWh (Monthly) ENTRY LI'!CA$5=-1,0,BZ24+'KWh (Monthly) ENTRY LI'!CA24)</f>
        <v>0</v>
      </c>
      <c r="CB24" s="91">
        <f>IF('KWh (Monthly) ENTRY LI'!CB$5=-1,0,CA24+'KWh (Monthly) ENTRY LI'!CB24)</f>
        <v>0</v>
      </c>
      <c r="CC24" s="91">
        <f>IF('KWh (Monthly) ENTRY LI'!CC$5=-1,0,CB24+'KWh (Monthly) ENTRY LI'!CC24)</f>
        <v>0</v>
      </c>
      <c r="CD24" s="91">
        <f>IF('KWh (Monthly) ENTRY LI'!CD$5=-1,0,CC24+'KWh (Monthly) ENTRY LI'!CD24)</f>
        <v>0</v>
      </c>
      <c r="CE24" s="91">
        <f>IF('KWh (Monthly) ENTRY LI'!CE$5=-1,0,CD24+'KWh (Monthly) ENTRY LI'!CE24)</f>
        <v>0</v>
      </c>
      <c r="CF24" s="91">
        <f>IF('KWh (Monthly) ENTRY LI'!CF$5=-1,0,CE24+'KWh (Monthly) ENTRY LI'!CF24)</f>
        <v>0</v>
      </c>
      <c r="CG24" s="91">
        <f>IF('KWh (Monthly) ENTRY LI'!CG$5=-1,0,CF24+'KWh (Monthly) ENTRY LI'!CG24)</f>
        <v>0</v>
      </c>
      <c r="CH24" s="91">
        <f>IF('KWh (Monthly) ENTRY LI'!CH$5=-1,0,CG24+'KWh (Monthly) ENTRY LI'!CH24)</f>
        <v>0</v>
      </c>
      <c r="CI24" s="91">
        <f>IF('KWh (Monthly) ENTRY LI'!CI$5=-1,0,CH24+'KWh (Monthly) ENTRY LI'!CI24)</f>
        <v>0</v>
      </c>
      <c r="CJ24" s="91">
        <f>IF('KWh (Monthly) ENTRY LI'!CJ$5=-1,0,CI24+'KWh (Monthly) ENTRY LI'!CJ24)</f>
        <v>0</v>
      </c>
    </row>
    <row r="25" spans="1:88" x14ac:dyDescent="0.25">
      <c r="A25" s="308"/>
      <c r="B25" s="88" t="s">
        <v>3</v>
      </c>
      <c r="C25" s="91">
        <f>IF('KWh (Monthly) ENTRY LI'!C$5=0,0,'KWh (Monthly) ENTRY LI'!C25)</f>
        <v>0</v>
      </c>
      <c r="D25" s="91">
        <f>IF('KWh (Monthly) ENTRY LI'!D$5=0,0,C25+'KWh (Monthly) ENTRY LI'!D25)</f>
        <v>0</v>
      </c>
      <c r="E25" s="91">
        <f>IF('KWh (Monthly) ENTRY LI'!E$5=0,0,D25+'KWh (Monthly) ENTRY LI'!E25)</f>
        <v>0</v>
      </c>
      <c r="F25" s="91">
        <f>IF('KWh (Monthly) ENTRY LI'!F$5=0,0,E25+'KWh (Monthly) ENTRY LI'!F25)</f>
        <v>0</v>
      </c>
      <c r="G25" s="91">
        <f>IF('KWh (Monthly) ENTRY LI'!G$5=0,0,F25+'KWh (Monthly) ENTRY LI'!G25)</f>
        <v>0</v>
      </c>
      <c r="H25" s="91">
        <f>IF('KWh (Monthly) ENTRY LI'!H$5=0,0,G25+'KWh (Monthly) ENTRY LI'!H25)</f>
        <v>0</v>
      </c>
      <c r="I25" s="91">
        <f>IF('KWh (Monthly) ENTRY LI'!I$5=0,0,H25+'KWh (Monthly) ENTRY LI'!I25)</f>
        <v>0</v>
      </c>
      <c r="J25" s="91">
        <f>IF('KWh (Monthly) ENTRY LI'!J$5=0,0,I25+'KWh (Monthly) ENTRY LI'!J25)</f>
        <v>0</v>
      </c>
      <c r="K25" s="91">
        <f>IF('KWh (Monthly) ENTRY LI'!K$5=0,0,J25+'KWh (Monthly) ENTRY LI'!K25)</f>
        <v>0</v>
      </c>
      <c r="L25" s="91">
        <f>IF('KWh (Monthly) ENTRY LI'!L$5=0,0,K25+'KWh (Monthly) ENTRY LI'!L25)</f>
        <v>0</v>
      </c>
      <c r="M25" s="91">
        <f>IF('KWh (Monthly) ENTRY LI'!M$5=0,0,L25+'KWh (Monthly) ENTRY LI'!M25)</f>
        <v>0</v>
      </c>
      <c r="N25" s="91">
        <f>IF('KWh (Monthly) ENTRY LI'!N$5=0,0,M25+'KWh (Monthly) ENTRY LI'!N25)</f>
        <v>0</v>
      </c>
      <c r="O25" s="91">
        <f>IF('KWh (Monthly) ENTRY LI'!O$5=0,0,N25+'KWh (Monthly) ENTRY LI'!O25)</f>
        <v>0</v>
      </c>
      <c r="P25" s="91">
        <f>IF('KWh (Monthly) ENTRY LI'!P$5=0,0,O25+'KWh (Monthly) ENTRY LI'!P25)</f>
        <v>0</v>
      </c>
      <c r="Q25" s="91">
        <f>IF('KWh (Monthly) ENTRY LI'!Q$5=0,0,P25+'KWh (Monthly) ENTRY LI'!Q25)</f>
        <v>0</v>
      </c>
      <c r="R25" s="91">
        <f>IF('KWh (Monthly) ENTRY LI'!R$5=0,0,Q25+'KWh (Monthly) ENTRY LI'!R25)</f>
        <v>0</v>
      </c>
      <c r="S25" s="91">
        <f>IF('KWh (Monthly) ENTRY LI'!S$5=0,0,R25+'KWh (Monthly) ENTRY LI'!S25)</f>
        <v>0</v>
      </c>
      <c r="T25" s="91">
        <f>IF('KWh (Monthly) ENTRY LI'!T$5=0,0,S25+'KWh (Monthly) ENTRY LI'!T25)</f>
        <v>0</v>
      </c>
      <c r="U25" s="91">
        <f>IF('KWh (Monthly) ENTRY LI'!U$5=0,0,T25+'KWh (Monthly) ENTRY LI'!U25)</f>
        <v>0</v>
      </c>
      <c r="V25" s="91">
        <f>IF('KWh (Monthly) ENTRY LI'!V$5=0,0,U25+'KWh (Monthly) ENTRY LI'!V25)</f>
        <v>0</v>
      </c>
      <c r="W25" s="91">
        <f>IF('KWh (Monthly) ENTRY LI'!W$5=0,0,V25+'KWh (Monthly) ENTRY LI'!W25)</f>
        <v>0</v>
      </c>
      <c r="X25" s="91">
        <f>IF('KWh (Monthly) ENTRY LI'!X$5=0,0,W25+'KWh (Monthly) ENTRY LI'!X25)</f>
        <v>0</v>
      </c>
      <c r="Y25" s="91">
        <f>IF('KWh (Monthly) ENTRY LI'!Y$5=0,0,X25+'KWh (Monthly) ENTRY LI'!Y25)</f>
        <v>0</v>
      </c>
      <c r="Z25" s="91">
        <f>IF('KWh (Monthly) ENTRY LI'!Z$5=0,0,Y25+'KWh (Monthly) ENTRY LI'!Z25)</f>
        <v>0</v>
      </c>
      <c r="AA25" s="91">
        <f>IF('KWh (Monthly) ENTRY LI'!AA$5=0,0,Z25+'KWh (Monthly) ENTRY LI'!AA25)</f>
        <v>0</v>
      </c>
      <c r="AB25" s="91">
        <f>IF('KWh (Monthly) ENTRY LI'!AB$5=0,0,AA25+'KWh (Monthly) ENTRY LI'!AB25)</f>
        <v>0</v>
      </c>
      <c r="AC25" s="91">
        <f>IF('KWh (Monthly) ENTRY LI'!AC$5=0,0,AB25+'KWh (Monthly) ENTRY LI'!AC25)</f>
        <v>0</v>
      </c>
      <c r="AD25" s="91">
        <f>IF('KWh (Monthly) ENTRY LI'!AD$5=0,0,AC25+'KWh (Monthly) ENTRY LI'!AD25)</f>
        <v>0</v>
      </c>
      <c r="AE25" s="91">
        <f>IF('KWh (Monthly) ENTRY LI'!AE$5=0,0,AD25+'KWh (Monthly) ENTRY LI'!AE25)</f>
        <v>0</v>
      </c>
      <c r="AF25" s="91">
        <f>IF('KWh (Monthly) ENTRY LI'!AF$5=0,0,AE25+'KWh (Monthly) ENTRY LI'!AF25)</f>
        <v>0</v>
      </c>
      <c r="AG25" s="91">
        <f>IF('KWh (Monthly) ENTRY LI'!AG$5=0,0,AF25+'KWh (Monthly) ENTRY LI'!AG25)</f>
        <v>0</v>
      </c>
      <c r="AH25" s="91">
        <f>IF('KWh (Monthly) ENTRY LI'!AH$5=0,0,AG25+'KWh (Monthly) ENTRY LI'!AH25)</f>
        <v>0</v>
      </c>
      <c r="AI25" s="91">
        <f>IF('KWh (Monthly) ENTRY LI'!AI$5=0,0,AH25+'KWh (Monthly) ENTRY LI'!AI25)</f>
        <v>0</v>
      </c>
      <c r="AJ25" s="91">
        <f>IF('KWh (Monthly) ENTRY LI'!AJ$5=0,0,AI25+'KWh (Monthly) ENTRY LI'!AJ25)</f>
        <v>0</v>
      </c>
      <c r="AK25" s="91">
        <f>IF('KWh (Monthly) ENTRY LI'!AK$5=0,0,AJ25+'KWh (Monthly) ENTRY LI'!AK25)</f>
        <v>0</v>
      </c>
      <c r="AL25" s="91">
        <f>IF('KWh (Monthly) ENTRY LI'!AL$5=0,0,AK25+'KWh (Monthly) ENTRY LI'!AL25)</f>
        <v>0</v>
      </c>
      <c r="AM25" s="91">
        <f>IF('KWh (Monthly) ENTRY LI'!AM$5=0,0,AL25+'KWh (Monthly) ENTRY LI'!AM25)</f>
        <v>0</v>
      </c>
      <c r="AN25" s="91">
        <f>IF('KWh (Monthly) ENTRY LI'!AN$5=0,0,AM25+'KWh (Monthly) ENTRY LI'!AN25)</f>
        <v>0</v>
      </c>
      <c r="AO25" s="174">
        <f>IF('KWh (Monthly) ENTRY LI'!AO$5=-1,0,AN25+'KWh (Monthly) ENTRY LI'!AO25)</f>
        <v>0</v>
      </c>
      <c r="AP25" s="91">
        <f>IF('KWh (Monthly) ENTRY LI'!AP$5=-1,0,AO25+'KWh (Monthly) ENTRY LI'!AP25)</f>
        <v>0</v>
      </c>
      <c r="AQ25" s="91">
        <f>IF('KWh (Monthly) ENTRY LI'!AQ$5=-1,0,AP25+'KWh (Monthly) ENTRY LI'!AQ25)</f>
        <v>0</v>
      </c>
      <c r="AR25" s="91">
        <f>IF('KWh (Monthly) ENTRY LI'!AR$5=-1,0,AQ25+'KWh (Monthly) ENTRY LI'!AR25)</f>
        <v>0</v>
      </c>
      <c r="AS25" s="91">
        <f>IF('KWh (Monthly) ENTRY LI'!AS$5=-1,0,AR25+'KWh (Monthly) ENTRY LI'!AS25)</f>
        <v>0</v>
      </c>
      <c r="AT25" s="91">
        <f>IF('KWh (Monthly) ENTRY LI'!AT$5=-1,0,AS25+'KWh (Monthly) ENTRY LI'!AT25)</f>
        <v>0</v>
      </c>
      <c r="AU25" s="91">
        <f>IF('KWh (Monthly) ENTRY LI'!AU$5=-1,0,AT25+'KWh (Monthly) ENTRY LI'!AU25)</f>
        <v>0</v>
      </c>
      <c r="AV25" s="91">
        <f>IF('KWh (Monthly) ENTRY LI'!AV$5=-1,0,AU25+'KWh (Monthly) ENTRY LI'!AV25)</f>
        <v>0</v>
      </c>
      <c r="AW25" s="91">
        <f>IF('KWh (Monthly) ENTRY LI'!AW$5=-1,0,AV25+'KWh (Monthly) ENTRY LI'!AW25)</f>
        <v>0</v>
      </c>
      <c r="AX25" s="91">
        <f>IF('KWh (Monthly) ENTRY LI'!AX$5=-1,0,AW25+'KWh (Monthly) ENTRY LI'!AX25)</f>
        <v>0</v>
      </c>
      <c r="AY25" s="91">
        <f>IF('KWh (Monthly) ENTRY LI'!AY$5=-1,0,AX25+'KWh (Monthly) ENTRY LI'!AY25)</f>
        <v>0</v>
      </c>
      <c r="AZ25" s="91">
        <f>IF('KWh (Monthly) ENTRY LI'!AZ$5=-1,0,AY25+'KWh (Monthly) ENTRY LI'!AZ25)</f>
        <v>0</v>
      </c>
      <c r="BA25" s="91">
        <f>IF('KWh (Monthly) ENTRY LI'!BA$5=-1,0,AZ25+'KWh (Monthly) ENTRY LI'!BA25)</f>
        <v>0</v>
      </c>
      <c r="BB25" s="91">
        <f>IF('KWh (Monthly) ENTRY LI'!BB$5=-1,0,BA25+'KWh (Monthly) ENTRY LI'!BB25)</f>
        <v>0</v>
      </c>
      <c r="BC25" s="91">
        <f>IF('KWh (Monthly) ENTRY LI'!BC$5=-1,0,BB25+'KWh (Monthly) ENTRY LI'!BC25)</f>
        <v>0</v>
      </c>
      <c r="BD25" s="91">
        <f>IF('KWh (Monthly) ENTRY LI'!BD$5=-1,0,BC25+'KWh (Monthly) ENTRY LI'!BD25)</f>
        <v>0</v>
      </c>
      <c r="BE25" s="91">
        <f>IF('KWh (Monthly) ENTRY LI'!BE$5=-1,0,BD25+'KWh (Monthly) ENTRY LI'!BE25)</f>
        <v>0</v>
      </c>
      <c r="BF25" s="91">
        <f>IF('KWh (Monthly) ENTRY LI'!BF$5=-1,0,BE25+'KWh (Monthly) ENTRY LI'!BF25)</f>
        <v>0</v>
      </c>
      <c r="BG25" s="91">
        <f>IF('KWh (Monthly) ENTRY LI'!BG$5=-1,0,BF25+'KWh (Monthly) ENTRY LI'!BG25)</f>
        <v>0</v>
      </c>
      <c r="BH25" s="91">
        <f>IF('KWh (Monthly) ENTRY LI'!BH$5=-1,0,BG25+'KWh (Monthly) ENTRY LI'!BH25)</f>
        <v>0</v>
      </c>
      <c r="BI25" s="91">
        <f>IF('KWh (Monthly) ENTRY LI'!BI$5=-1,0,BH25+'KWh (Monthly) ENTRY LI'!BI25)</f>
        <v>0</v>
      </c>
      <c r="BJ25" s="91">
        <f>IF('KWh (Monthly) ENTRY LI'!BJ$5=-1,0,BI25+'KWh (Monthly) ENTRY LI'!BJ25)</f>
        <v>0</v>
      </c>
      <c r="BK25" s="91">
        <f>IF('KWh (Monthly) ENTRY LI'!BK$5=-1,0,BJ25+'KWh (Monthly) ENTRY LI'!BK25)</f>
        <v>0</v>
      </c>
      <c r="BL25" s="91">
        <f>IF('KWh (Monthly) ENTRY LI'!BL$5=-1,0,BK25+'KWh (Monthly) ENTRY LI'!BL25)</f>
        <v>0</v>
      </c>
      <c r="BM25" s="91">
        <f>IF('KWh (Monthly) ENTRY LI'!BM$5=-1,0,BL25+'KWh (Monthly) ENTRY LI'!BM25)</f>
        <v>0</v>
      </c>
      <c r="BN25" s="91">
        <f>IF('KWh (Monthly) ENTRY LI'!BN$5=-1,0,BM25+'KWh (Monthly) ENTRY LI'!BN25)</f>
        <v>0</v>
      </c>
      <c r="BO25" s="91">
        <f>IF('KWh (Monthly) ENTRY LI'!BO$5=-1,0,BN25+'KWh (Monthly) ENTRY LI'!BO25)</f>
        <v>0</v>
      </c>
      <c r="BP25" s="91">
        <f>IF('KWh (Monthly) ENTRY LI'!BP$5=-1,0,BO25+'KWh (Monthly) ENTRY LI'!BP25)</f>
        <v>0</v>
      </c>
      <c r="BQ25" s="91">
        <f>IF('KWh (Monthly) ENTRY LI'!BQ$5=-1,0,BP25+'KWh (Monthly) ENTRY LI'!BQ25)</f>
        <v>0</v>
      </c>
      <c r="BR25" s="91">
        <f>IF('KWh (Monthly) ENTRY LI'!BR$5=-1,0,BQ25+'KWh (Monthly) ENTRY LI'!BR25)</f>
        <v>0</v>
      </c>
      <c r="BS25" s="91">
        <f>IF('KWh (Monthly) ENTRY LI'!BS$5=-1,0,BR25+'KWh (Monthly) ENTRY LI'!BS25)</f>
        <v>0</v>
      </c>
      <c r="BT25" s="91">
        <f>IF('KWh (Monthly) ENTRY LI'!BT$5=-1,0,BS25+'KWh (Monthly) ENTRY LI'!BT25)</f>
        <v>0</v>
      </c>
      <c r="BU25" s="91">
        <f>IF('KWh (Monthly) ENTRY LI'!BU$5=-1,0,BT25+'KWh (Monthly) ENTRY LI'!BU25)</f>
        <v>0</v>
      </c>
      <c r="BV25" s="91">
        <f>IF('KWh (Monthly) ENTRY LI'!BV$5=-1,0,BU25+'KWh (Monthly) ENTRY LI'!BV25)</f>
        <v>0</v>
      </c>
      <c r="BW25" s="91">
        <f>IF('KWh (Monthly) ENTRY LI'!BW$5=-1,0,BV25+'KWh (Monthly) ENTRY LI'!BW25)</f>
        <v>0</v>
      </c>
      <c r="BX25" s="91">
        <f>IF('KWh (Monthly) ENTRY LI'!BX$5=-1,0,BW25+'KWh (Monthly) ENTRY LI'!BX25)</f>
        <v>0</v>
      </c>
      <c r="BY25" s="91">
        <f>IF('KWh (Monthly) ENTRY LI'!BY$5=-1,0,BX25+'KWh (Monthly) ENTRY LI'!BY25)</f>
        <v>0</v>
      </c>
      <c r="BZ25" s="91">
        <f>IF('KWh (Monthly) ENTRY LI'!BZ$5=-1,0,BY25+'KWh (Monthly) ENTRY LI'!BZ25)</f>
        <v>0</v>
      </c>
      <c r="CA25" s="91">
        <f>IF('KWh (Monthly) ENTRY LI'!CA$5=-1,0,BZ25+'KWh (Monthly) ENTRY LI'!CA25)</f>
        <v>0</v>
      </c>
      <c r="CB25" s="91">
        <f>IF('KWh (Monthly) ENTRY LI'!CB$5=-1,0,CA25+'KWh (Monthly) ENTRY LI'!CB25)</f>
        <v>0</v>
      </c>
      <c r="CC25" s="91">
        <f>IF('KWh (Monthly) ENTRY LI'!CC$5=-1,0,CB25+'KWh (Monthly) ENTRY LI'!CC25)</f>
        <v>0</v>
      </c>
      <c r="CD25" s="91">
        <f>IF('KWh (Monthly) ENTRY LI'!CD$5=-1,0,CC25+'KWh (Monthly) ENTRY LI'!CD25)</f>
        <v>0</v>
      </c>
      <c r="CE25" s="91">
        <f>IF('KWh (Monthly) ENTRY LI'!CE$5=-1,0,CD25+'KWh (Monthly) ENTRY LI'!CE25)</f>
        <v>0</v>
      </c>
      <c r="CF25" s="91">
        <f>IF('KWh (Monthly) ENTRY LI'!CF$5=-1,0,CE25+'KWh (Monthly) ENTRY LI'!CF25)</f>
        <v>0</v>
      </c>
      <c r="CG25" s="91">
        <f>IF('KWh (Monthly) ENTRY LI'!CG$5=-1,0,CF25+'KWh (Monthly) ENTRY LI'!CG25)</f>
        <v>0</v>
      </c>
      <c r="CH25" s="91">
        <f>IF('KWh (Monthly) ENTRY LI'!CH$5=-1,0,CG25+'KWh (Monthly) ENTRY LI'!CH25)</f>
        <v>0</v>
      </c>
      <c r="CI25" s="91">
        <f>IF('KWh (Monthly) ENTRY LI'!CI$5=-1,0,CH25+'KWh (Monthly) ENTRY LI'!CI25)</f>
        <v>0</v>
      </c>
      <c r="CJ25" s="91">
        <f>IF('KWh (Monthly) ENTRY LI'!CJ$5=-1,0,CI25+'KWh (Monthly) ENTRY LI'!CJ25)</f>
        <v>0</v>
      </c>
    </row>
    <row r="26" spans="1:88" x14ac:dyDescent="0.25">
      <c r="A26" s="308"/>
      <c r="B26" s="88" t="s">
        <v>4</v>
      </c>
      <c r="C26" s="91">
        <f>IF('KWh (Monthly) ENTRY LI'!C$5=0,0,'KWh (Monthly) ENTRY LI'!C26)</f>
        <v>0</v>
      </c>
      <c r="D26" s="91">
        <f>IF('KWh (Monthly) ENTRY LI'!D$5=0,0,C26+'KWh (Monthly) ENTRY LI'!D26)</f>
        <v>0</v>
      </c>
      <c r="E26" s="91">
        <f>IF('KWh (Monthly) ENTRY LI'!E$5=0,0,D26+'KWh (Monthly) ENTRY LI'!E26)</f>
        <v>0</v>
      </c>
      <c r="F26" s="91">
        <f>IF('KWh (Monthly) ENTRY LI'!F$5=0,0,E26+'KWh (Monthly) ENTRY LI'!F26)</f>
        <v>0</v>
      </c>
      <c r="G26" s="91">
        <f>IF('KWh (Monthly) ENTRY LI'!G$5=0,0,F26+'KWh (Monthly) ENTRY LI'!G26)</f>
        <v>0</v>
      </c>
      <c r="H26" s="91">
        <f>IF('KWh (Monthly) ENTRY LI'!H$5=0,0,G26+'KWh (Monthly) ENTRY LI'!H26)</f>
        <v>0</v>
      </c>
      <c r="I26" s="91">
        <f>IF('KWh (Monthly) ENTRY LI'!I$5=0,0,H26+'KWh (Monthly) ENTRY LI'!I26)</f>
        <v>0</v>
      </c>
      <c r="J26" s="91">
        <f>IF('KWh (Monthly) ENTRY LI'!J$5=0,0,I26+'KWh (Monthly) ENTRY LI'!J26)</f>
        <v>0</v>
      </c>
      <c r="K26" s="91">
        <f>IF('KWh (Monthly) ENTRY LI'!K$5=0,0,J26+'KWh (Monthly) ENTRY LI'!K26)</f>
        <v>0</v>
      </c>
      <c r="L26" s="91">
        <f>IF('KWh (Monthly) ENTRY LI'!L$5=0,0,K26+'KWh (Monthly) ENTRY LI'!L26)</f>
        <v>0</v>
      </c>
      <c r="M26" s="91">
        <f>IF('KWh (Monthly) ENTRY LI'!M$5=0,0,L26+'KWh (Monthly) ENTRY LI'!M26)</f>
        <v>0</v>
      </c>
      <c r="N26" s="91">
        <f>IF('KWh (Monthly) ENTRY LI'!N$5=0,0,M26+'KWh (Monthly) ENTRY LI'!N26)</f>
        <v>0</v>
      </c>
      <c r="O26" s="91">
        <f>IF('KWh (Monthly) ENTRY LI'!O$5=0,0,N26+'KWh (Monthly) ENTRY LI'!O26)</f>
        <v>0</v>
      </c>
      <c r="P26" s="91">
        <f>IF('KWh (Monthly) ENTRY LI'!P$5=0,0,O26+'KWh (Monthly) ENTRY LI'!P26)</f>
        <v>0</v>
      </c>
      <c r="Q26" s="91">
        <f>IF('KWh (Monthly) ENTRY LI'!Q$5=0,0,P26+'KWh (Monthly) ENTRY LI'!Q26)</f>
        <v>0</v>
      </c>
      <c r="R26" s="91">
        <f>IF('KWh (Monthly) ENTRY LI'!R$5=0,0,Q26+'KWh (Monthly) ENTRY LI'!R26)</f>
        <v>0</v>
      </c>
      <c r="S26" s="91">
        <f>IF('KWh (Monthly) ENTRY LI'!S$5=0,0,R26+'KWh (Monthly) ENTRY LI'!S26)</f>
        <v>0</v>
      </c>
      <c r="T26" s="91">
        <f>IF('KWh (Monthly) ENTRY LI'!T$5=0,0,S26+'KWh (Monthly) ENTRY LI'!T26)</f>
        <v>0</v>
      </c>
      <c r="U26" s="91">
        <f>IF('KWh (Monthly) ENTRY LI'!U$5=0,0,T26+'KWh (Monthly) ENTRY LI'!U26)</f>
        <v>0</v>
      </c>
      <c r="V26" s="91">
        <f>IF('KWh (Monthly) ENTRY LI'!V$5=0,0,U26+'KWh (Monthly) ENTRY LI'!V26)</f>
        <v>0</v>
      </c>
      <c r="W26" s="91">
        <f>IF('KWh (Monthly) ENTRY LI'!W$5=0,0,V26+'KWh (Monthly) ENTRY LI'!W26)</f>
        <v>0</v>
      </c>
      <c r="X26" s="91">
        <f>IF('KWh (Monthly) ENTRY LI'!X$5=0,0,W26+'KWh (Monthly) ENTRY LI'!X26)</f>
        <v>0</v>
      </c>
      <c r="Y26" s="91">
        <f>IF('KWh (Monthly) ENTRY LI'!Y$5=0,0,X26+'KWh (Monthly) ENTRY LI'!Y26)</f>
        <v>0</v>
      </c>
      <c r="Z26" s="91">
        <f>IF('KWh (Monthly) ENTRY LI'!Z$5=0,0,Y26+'KWh (Monthly) ENTRY LI'!Z26)</f>
        <v>0</v>
      </c>
      <c r="AA26" s="91">
        <f>IF('KWh (Monthly) ENTRY LI'!AA$5=0,0,Z26+'KWh (Monthly) ENTRY LI'!AA26)</f>
        <v>0</v>
      </c>
      <c r="AB26" s="91">
        <f>IF('KWh (Monthly) ENTRY LI'!AB$5=0,0,AA26+'KWh (Monthly) ENTRY LI'!AB26)</f>
        <v>0</v>
      </c>
      <c r="AC26" s="91">
        <f>IF('KWh (Monthly) ENTRY LI'!AC$5=0,0,AB26+'KWh (Monthly) ENTRY LI'!AC26)</f>
        <v>0</v>
      </c>
      <c r="AD26" s="91">
        <f>IF('KWh (Monthly) ENTRY LI'!AD$5=0,0,AC26+'KWh (Monthly) ENTRY LI'!AD26)</f>
        <v>0</v>
      </c>
      <c r="AE26" s="91">
        <f>IF('KWh (Monthly) ENTRY LI'!AE$5=0,0,AD26+'KWh (Monthly) ENTRY LI'!AE26)</f>
        <v>0</v>
      </c>
      <c r="AF26" s="91">
        <f>IF('KWh (Monthly) ENTRY LI'!AF$5=0,0,AE26+'KWh (Monthly) ENTRY LI'!AF26)</f>
        <v>0</v>
      </c>
      <c r="AG26" s="91">
        <f>IF('KWh (Monthly) ENTRY LI'!AG$5=0,0,AF26+'KWh (Monthly) ENTRY LI'!AG26)</f>
        <v>0</v>
      </c>
      <c r="AH26" s="91">
        <f>IF('KWh (Monthly) ENTRY LI'!AH$5=0,0,AG26+'KWh (Monthly) ENTRY LI'!AH26)</f>
        <v>0</v>
      </c>
      <c r="AI26" s="91">
        <f>IF('KWh (Monthly) ENTRY LI'!AI$5=0,0,AH26+'KWh (Monthly) ENTRY LI'!AI26)</f>
        <v>0</v>
      </c>
      <c r="AJ26" s="91">
        <f>IF('KWh (Monthly) ENTRY LI'!AJ$5=0,0,AI26+'KWh (Monthly) ENTRY LI'!AJ26)</f>
        <v>0</v>
      </c>
      <c r="AK26" s="91">
        <f>IF('KWh (Monthly) ENTRY LI'!AK$5=0,0,AJ26+'KWh (Monthly) ENTRY LI'!AK26)</f>
        <v>0</v>
      </c>
      <c r="AL26" s="91">
        <f>IF('KWh (Monthly) ENTRY LI'!AL$5=0,0,AK26+'KWh (Monthly) ENTRY LI'!AL26)</f>
        <v>0</v>
      </c>
      <c r="AM26" s="91">
        <f>IF('KWh (Monthly) ENTRY LI'!AM$5=0,0,AL26+'KWh (Monthly) ENTRY LI'!AM26)</f>
        <v>0</v>
      </c>
      <c r="AN26" s="91">
        <f>IF('KWh (Monthly) ENTRY LI'!AN$5=0,0,AM26+'KWh (Monthly) ENTRY LI'!AN26)</f>
        <v>0</v>
      </c>
      <c r="AO26" s="174">
        <f>IF('KWh (Monthly) ENTRY LI'!AO$5=-1,0,AN26+'KWh (Monthly) ENTRY LI'!AO26)</f>
        <v>0</v>
      </c>
      <c r="AP26" s="91">
        <f>IF('KWh (Monthly) ENTRY LI'!AP$5=-1,0,AO26+'KWh (Monthly) ENTRY LI'!AP26)</f>
        <v>0</v>
      </c>
      <c r="AQ26" s="91">
        <f>IF('KWh (Monthly) ENTRY LI'!AQ$5=-1,0,AP26+'KWh (Monthly) ENTRY LI'!AQ26)</f>
        <v>0</v>
      </c>
      <c r="AR26" s="91">
        <f>IF('KWh (Monthly) ENTRY LI'!AR$5=-1,0,AQ26+'KWh (Monthly) ENTRY LI'!AR26)</f>
        <v>0</v>
      </c>
      <c r="AS26" s="91">
        <f>IF('KWh (Monthly) ENTRY LI'!AS$5=-1,0,AR26+'KWh (Monthly) ENTRY LI'!AS26)</f>
        <v>0</v>
      </c>
      <c r="AT26" s="91">
        <f>IF('KWh (Monthly) ENTRY LI'!AT$5=-1,0,AS26+'KWh (Monthly) ENTRY LI'!AT26)</f>
        <v>0</v>
      </c>
      <c r="AU26" s="91">
        <f>IF('KWh (Monthly) ENTRY LI'!AU$5=-1,0,AT26+'KWh (Monthly) ENTRY LI'!AU26)</f>
        <v>0</v>
      </c>
      <c r="AV26" s="91">
        <f>IF('KWh (Monthly) ENTRY LI'!AV$5=-1,0,AU26+'KWh (Monthly) ENTRY LI'!AV26)</f>
        <v>0</v>
      </c>
      <c r="AW26" s="91">
        <f>IF('KWh (Monthly) ENTRY LI'!AW$5=-1,0,AV26+'KWh (Monthly) ENTRY LI'!AW26)</f>
        <v>0</v>
      </c>
      <c r="AX26" s="91">
        <f>IF('KWh (Monthly) ENTRY LI'!AX$5=-1,0,AW26+'KWh (Monthly) ENTRY LI'!AX26)</f>
        <v>0</v>
      </c>
      <c r="AY26" s="91">
        <f>IF('KWh (Monthly) ENTRY LI'!AY$5=-1,0,AX26+'KWh (Monthly) ENTRY LI'!AY26)</f>
        <v>0</v>
      </c>
      <c r="AZ26" s="91">
        <f>IF('KWh (Monthly) ENTRY LI'!AZ$5=-1,0,AY26+'KWh (Monthly) ENTRY LI'!AZ26)</f>
        <v>0</v>
      </c>
      <c r="BA26" s="91">
        <f>IF('KWh (Monthly) ENTRY LI'!BA$5=-1,0,AZ26+'KWh (Monthly) ENTRY LI'!BA26)</f>
        <v>0</v>
      </c>
      <c r="BB26" s="91">
        <f>IF('KWh (Monthly) ENTRY LI'!BB$5=-1,0,BA26+'KWh (Monthly) ENTRY LI'!BB26)</f>
        <v>0</v>
      </c>
      <c r="BC26" s="91">
        <f>IF('KWh (Monthly) ENTRY LI'!BC$5=-1,0,BB26+'KWh (Monthly) ENTRY LI'!BC26)</f>
        <v>0</v>
      </c>
      <c r="BD26" s="91">
        <f>IF('KWh (Monthly) ENTRY LI'!BD$5=-1,0,BC26+'KWh (Monthly) ENTRY LI'!BD26)</f>
        <v>0</v>
      </c>
      <c r="BE26" s="91">
        <f>IF('KWh (Monthly) ENTRY LI'!BE$5=-1,0,BD26+'KWh (Monthly) ENTRY LI'!BE26)</f>
        <v>0</v>
      </c>
      <c r="BF26" s="91">
        <f>IF('KWh (Monthly) ENTRY LI'!BF$5=-1,0,BE26+'KWh (Monthly) ENTRY LI'!BF26)</f>
        <v>0</v>
      </c>
      <c r="BG26" s="91">
        <f>IF('KWh (Monthly) ENTRY LI'!BG$5=-1,0,BF26+'KWh (Monthly) ENTRY LI'!BG26)</f>
        <v>0</v>
      </c>
      <c r="BH26" s="91">
        <f>IF('KWh (Monthly) ENTRY LI'!BH$5=-1,0,BG26+'KWh (Monthly) ENTRY LI'!BH26)</f>
        <v>0</v>
      </c>
      <c r="BI26" s="91">
        <f>IF('KWh (Monthly) ENTRY LI'!BI$5=-1,0,BH26+'KWh (Monthly) ENTRY LI'!BI26)</f>
        <v>0</v>
      </c>
      <c r="BJ26" s="91">
        <f>IF('KWh (Monthly) ENTRY LI'!BJ$5=-1,0,BI26+'KWh (Monthly) ENTRY LI'!BJ26)</f>
        <v>0</v>
      </c>
      <c r="BK26" s="91">
        <f>IF('KWh (Monthly) ENTRY LI'!BK$5=-1,0,BJ26+'KWh (Monthly) ENTRY LI'!BK26)</f>
        <v>0</v>
      </c>
      <c r="BL26" s="91">
        <f>IF('KWh (Monthly) ENTRY LI'!BL$5=-1,0,BK26+'KWh (Monthly) ENTRY LI'!BL26)</f>
        <v>0</v>
      </c>
      <c r="BM26" s="91">
        <f>IF('KWh (Monthly) ENTRY LI'!BM$5=-1,0,BL26+'KWh (Monthly) ENTRY LI'!BM26)</f>
        <v>0</v>
      </c>
      <c r="BN26" s="91">
        <f>IF('KWh (Monthly) ENTRY LI'!BN$5=-1,0,BM26+'KWh (Monthly) ENTRY LI'!BN26)</f>
        <v>0</v>
      </c>
      <c r="BO26" s="91">
        <f>IF('KWh (Monthly) ENTRY LI'!BO$5=-1,0,BN26+'KWh (Monthly) ENTRY LI'!BO26)</f>
        <v>0</v>
      </c>
      <c r="BP26" s="91">
        <f>IF('KWh (Monthly) ENTRY LI'!BP$5=-1,0,BO26+'KWh (Monthly) ENTRY LI'!BP26)</f>
        <v>0</v>
      </c>
      <c r="BQ26" s="91">
        <f>IF('KWh (Monthly) ENTRY LI'!BQ$5=-1,0,BP26+'KWh (Monthly) ENTRY LI'!BQ26)</f>
        <v>0</v>
      </c>
      <c r="BR26" s="91">
        <f>IF('KWh (Monthly) ENTRY LI'!BR$5=-1,0,BQ26+'KWh (Monthly) ENTRY LI'!BR26)</f>
        <v>0</v>
      </c>
      <c r="BS26" s="91">
        <f>IF('KWh (Monthly) ENTRY LI'!BS$5=-1,0,BR26+'KWh (Monthly) ENTRY LI'!BS26)</f>
        <v>0</v>
      </c>
      <c r="BT26" s="91">
        <f>IF('KWh (Monthly) ENTRY LI'!BT$5=-1,0,BS26+'KWh (Monthly) ENTRY LI'!BT26)</f>
        <v>0</v>
      </c>
      <c r="BU26" s="91">
        <f>IF('KWh (Monthly) ENTRY LI'!BU$5=-1,0,BT26+'KWh (Monthly) ENTRY LI'!BU26)</f>
        <v>0</v>
      </c>
      <c r="BV26" s="91">
        <f>IF('KWh (Monthly) ENTRY LI'!BV$5=-1,0,BU26+'KWh (Monthly) ENTRY LI'!BV26)</f>
        <v>0</v>
      </c>
      <c r="BW26" s="91">
        <f>IF('KWh (Monthly) ENTRY LI'!BW$5=-1,0,BV26+'KWh (Monthly) ENTRY LI'!BW26)</f>
        <v>0</v>
      </c>
      <c r="BX26" s="91">
        <f>IF('KWh (Monthly) ENTRY LI'!BX$5=-1,0,BW26+'KWh (Monthly) ENTRY LI'!BX26)</f>
        <v>0</v>
      </c>
      <c r="BY26" s="91">
        <f>IF('KWh (Monthly) ENTRY LI'!BY$5=-1,0,BX26+'KWh (Monthly) ENTRY LI'!BY26)</f>
        <v>0</v>
      </c>
      <c r="BZ26" s="91">
        <f>IF('KWh (Monthly) ENTRY LI'!BZ$5=-1,0,BY26+'KWh (Monthly) ENTRY LI'!BZ26)</f>
        <v>0</v>
      </c>
      <c r="CA26" s="91">
        <f>IF('KWh (Monthly) ENTRY LI'!CA$5=-1,0,BZ26+'KWh (Monthly) ENTRY LI'!CA26)</f>
        <v>0</v>
      </c>
      <c r="CB26" s="91">
        <f>IF('KWh (Monthly) ENTRY LI'!CB$5=-1,0,CA26+'KWh (Monthly) ENTRY LI'!CB26)</f>
        <v>0</v>
      </c>
      <c r="CC26" s="91">
        <f>IF('KWh (Monthly) ENTRY LI'!CC$5=-1,0,CB26+'KWh (Monthly) ENTRY LI'!CC26)</f>
        <v>0</v>
      </c>
      <c r="CD26" s="91">
        <f>IF('KWh (Monthly) ENTRY LI'!CD$5=-1,0,CC26+'KWh (Monthly) ENTRY LI'!CD26)</f>
        <v>0</v>
      </c>
      <c r="CE26" s="91">
        <f>IF('KWh (Monthly) ENTRY LI'!CE$5=-1,0,CD26+'KWh (Monthly) ENTRY LI'!CE26)</f>
        <v>0</v>
      </c>
      <c r="CF26" s="91">
        <f>IF('KWh (Monthly) ENTRY LI'!CF$5=-1,0,CE26+'KWh (Monthly) ENTRY LI'!CF26)</f>
        <v>0</v>
      </c>
      <c r="CG26" s="91">
        <f>IF('KWh (Monthly) ENTRY LI'!CG$5=-1,0,CF26+'KWh (Monthly) ENTRY LI'!CG26)</f>
        <v>0</v>
      </c>
      <c r="CH26" s="91">
        <f>IF('KWh (Monthly) ENTRY LI'!CH$5=-1,0,CG26+'KWh (Monthly) ENTRY LI'!CH26)</f>
        <v>0</v>
      </c>
      <c r="CI26" s="91">
        <f>IF('KWh (Monthly) ENTRY LI'!CI$5=-1,0,CH26+'KWh (Monthly) ENTRY LI'!CI26)</f>
        <v>0</v>
      </c>
      <c r="CJ26" s="91">
        <f>IF('KWh (Monthly) ENTRY LI'!CJ$5=-1,0,CI26+'KWh (Monthly) ENTRY LI'!CJ26)</f>
        <v>0</v>
      </c>
    </row>
    <row r="27" spans="1:88" x14ac:dyDescent="0.25">
      <c r="A27" s="308"/>
      <c r="B27" s="88" t="s">
        <v>14</v>
      </c>
      <c r="C27" s="91">
        <f>IF('KWh (Monthly) ENTRY LI'!C$5=0,0,'KWh (Monthly) ENTRY LI'!C27)</f>
        <v>0</v>
      </c>
      <c r="D27" s="91">
        <f>IF('KWh (Monthly) ENTRY LI'!D$5=0,0,C27+'KWh (Monthly) ENTRY LI'!D27)</f>
        <v>0</v>
      </c>
      <c r="E27" s="91">
        <f>IF('KWh (Monthly) ENTRY LI'!E$5=0,0,D27+'KWh (Monthly) ENTRY LI'!E27)</f>
        <v>0</v>
      </c>
      <c r="F27" s="91">
        <f>IF('KWh (Monthly) ENTRY LI'!F$5=0,0,E27+'KWh (Monthly) ENTRY LI'!F27)</f>
        <v>0</v>
      </c>
      <c r="G27" s="91">
        <f>IF('KWh (Monthly) ENTRY LI'!G$5=0,0,F27+'KWh (Monthly) ENTRY LI'!G27)</f>
        <v>0</v>
      </c>
      <c r="H27" s="91">
        <f>IF('KWh (Monthly) ENTRY LI'!H$5=0,0,G27+'KWh (Monthly) ENTRY LI'!H27)</f>
        <v>0</v>
      </c>
      <c r="I27" s="91">
        <f>IF('KWh (Monthly) ENTRY LI'!I$5=0,0,H27+'KWh (Monthly) ENTRY LI'!I27)</f>
        <v>0</v>
      </c>
      <c r="J27" s="91">
        <f>IF('KWh (Monthly) ENTRY LI'!J$5=0,0,I27+'KWh (Monthly) ENTRY LI'!J27)</f>
        <v>0</v>
      </c>
      <c r="K27" s="91">
        <f>IF('KWh (Monthly) ENTRY LI'!K$5=0,0,J27+'KWh (Monthly) ENTRY LI'!K27)</f>
        <v>0</v>
      </c>
      <c r="L27" s="91">
        <f>IF('KWh (Monthly) ENTRY LI'!L$5=0,0,K27+'KWh (Monthly) ENTRY LI'!L27)</f>
        <v>0</v>
      </c>
      <c r="M27" s="91">
        <f>IF('KWh (Monthly) ENTRY LI'!M$5=0,0,L27+'KWh (Monthly) ENTRY LI'!M27)</f>
        <v>0</v>
      </c>
      <c r="N27" s="91">
        <f>IF('KWh (Monthly) ENTRY LI'!N$5=0,0,M27+'KWh (Monthly) ENTRY LI'!N27)</f>
        <v>0</v>
      </c>
      <c r="O27" s="91">
        <f>IF('KWh (Monthly) ENTRY LI'!O$5=0,0,N27+'KWh (Monthly) ENTRY LI'!O27)</f>
        <v>0</v>
      </c>
      <c r="P27" s="91">
        <f>IF('KWh (Monthly) ENTRY LI'!P$5=0,0,O27+'KWh (Monthly) ENTRY LI'!P27)</f>
        <v>0</v>
      </c>
      <c r="Q27" s="91">
        <f>IF('KWh (Monthly) ENTRY LI'!Q$5=0,0,P27+'KWh (Monthly) ENTRY LI'!Q27)</f>
        <v>0</v>
      </c>
      <c r="R27" s="91">
        <f>IF('KWh (Monthly) ENTRY LI'!R$5=0,0,Q27+'KWh (Monthly) ENTRY LI'!R27)</f>
        <v>0</v>
      </c>
      <c r="S27" s="91">
        <f>IF('KWh (Monthly) ENTRY LI'!S$5=0,0,R27+'KWh (Monthly) ENTRY LI'!S27)</f>
        <v>0</v>
      </c>
      <c r="T27" s="91">
        <f>IF('KWh (Monthly) ENTRY LI'!T$5=0,0,S27+'KWh (Monthly) ENTRY LI'!T27)</f>
        <v>0</v>
      </c>
      <c r="U27" s="91">
        <f>IF('KWh (Monthly) ENTRY LI'!U$5=0,0,T27+'KWh (Monthly) ENTRY LI'!U27)</f>
        <v>0</v>
      </c>
      <c r="V27" s="91">
        <f>IF('KWh (Monthly) ENTRY LI'!V$5=0,0,U27+'KWh (Monthly) ENTRY LI'!V27)</f>
        <v>0</v>
      </c>
      <c r="W27" s="91">
        <f>IF('KWh (Monthly) ENTRY LI'!W$5=0,0,V27+'KWh (Monthly) ENTRY LI'!W27)</f>
        <v>0</v>
      </c>
      <c r="X27" s="91">
        <f>IF('KWh (Monthly) ENTRY LI'!X$5=0,0,W27+'KWh (Monthly) ENTRY LI'!X27)</f>
        <v>0</v>
      </c>
      <c r="Y27" s="91">
        <f>IF('KWh (Monthly) ENTRY LI'!Y$5=0,0,X27+'KWh (Monthly) ENTRY LI'!Y27)</f>
        <v>0</v>
      </c>
      <c r="Z27" s="91">
        <f>IF('KWh (Monthly) ENTRY LI'!Z$5=0,0,Y27+'KWh (Monthly) ENTRY LI'!Z27)</f>
        <v>0</v>
      </c>
      <c r="AA27" s="91">
        <f>IF('KWh (Monthly) ENTRY LI'!AA$5=0,0,Z27+'KWh (Monthly) ENTRY LI'!AA27)</f>
        <v>0</v>
      </c>
      <c r="AB27" s="91">
        <f>IF('KWh (Monthly) ENTRY LI'!AB$5=0,0,AA27+'KWh (Monthly) ENTRY LI'!AB27)</f>
        <v>0</v>
      </c>
      <c r="AC27" s="91">
        <f>IF('KWh (Monthly) ENTRY LI'!AC$5=0,0,AB27+'KWh (Monthly) ENTRY LI'!AC27)</f>
        <v>0</v>
      </c>
      <c r="AD27" s="91">
        <f>IF('KWh (Monthly) ENTRY LI'!AD$5=0,0,AC27+'KWh (Monthly) ENTRY LI'!AD27)</f>
        <v>0</v>
      </c>
      <c r="AE27" s="91">
        <f>IF('KWh (Monthly) ENTRY LI'!AE$5=0,0,AD27+'KWh (Monthly) ENTRY LI'!AE27)</f>
        <v>0</v>
      </c>
      <c r="AF27" s="91">
        <f>IF('KWh (Monthly) ENTRY LI'!AF$5=0,0,AE27+'KWh (Monthly) ENTRY LI'!AF27)</f>
        <v>0</v>
      </c>
      <c r="AG27" s="91">
        <f>IF('KWh (Monthly) ENTRY LI'!AG$5=0,0,AF27+'KWh (Monthly) ENTRY LI'!AG27)</f>
        <v>0</v>
      </c>
      <c r="AH27" s="91">
        <f>IF('KWh (Monthly) ENTRY LI'!AH$5=0,0,AG27+'KWh (Monthly) ENTRY LI'!AH27)</f>
        <v>0</v>
      </c>
      <c r="AI27" s="91">
        <f>IF('KWh (Monthly) ENTRY LI'!AI$5=0,0,AH27+'KWh (Monthly) ENTRY LI'!AI27)</f>
        <v>0</v>
      </c>
      <c r="AJ27" s="91">
        <f>IF('KWh (Monthly) ENTRY LI'!AJ$5=0,0,AI27+'KWh (Monthly) ENTRY LI'!AJ27)</f>
        <v>0</v>
      </c>
      <c r="AK27" s="91">
        <f>IF('KWh (Monthly) ENTRY LI'!AK$5=0,0,AJ27+'KWh (Monthly) ENTRY LI'!AK27)</f>
        <v>0</v>
      </c>
      <c r="AL27" s="91">
        <f>IF('KWh (Monthly) ENTRY LI'!AL$5=0,0,AK27+'KWh (Monthly) ENTRY LI'!AL27)</f>
        <v>0</v>
      </c>
      <c r="AM27" s="91">
        <f>IF('KWh (Monthly) ENTRY LI'!AM$5=0,0,AL27+'KWh (Monthly) ENTRY LI'!AM27)</f>
        <v>0</v>
      </c>
      <c r="AN27" s="91">
        <f>IF('KWh (Monthly) ENTRY LI'!AN$5=0,0,AM27+'KWh (Monthly) ENTRY LI'!AN27)</f>
        <v>0</v>
      </c>
      <c r="AO27" s="174">
        <f>IF('KWh (Monthly) ENTRY LI'!AO$5=-1,0,AN27+'KWh (Monthly) ENTRY LI'!AO27)</f>
        <v>0</v>
      </c>
      <c r="AP27" s="91">
        <f>IF('KWh (Monthly) ENTRY LI'!AP$5=-1,0,AO27+'KWh (Monthly) ENTRY LI'!AP27)</f>
        <v>0</v>
      </c>
      <c r="AQ27" s="91">
        <f>IF('KWh (Monthly) ENTRY LI'!AQ$5=-1,0,AP27+'KWh (Monthly) ENTRY LI'!AQ27)</f>
        <v>0</v>
      </c>
      <c r="AR27" s="91">
        <f>IF('KWh (Monthly) ENTRY LI'!AR$5=-1,0,AQ27+'KWh (Monthly) ENTRY LI'!AR27)</f>
        <v>0</v>
      </c>
      <c r="AS27" s="91">
        <f>IF('KWh (Monthly) ENTRY LI'!AS$5=-1,0,AR27+'KWh (Monthly) ENTRY LI'!AS27)</f>
        <v>0</v>
      </c>
      <c r="AT27" s="91">
        <f>IF('KWh (Monthly) ENTRY LI'!AT$5=-1,0,AS27+'KWh (Monthly) ENTRY LI'!AT27)</f>
        <v>0</v>
      </c>
      <c r="AU27" s="91">
        <f>IF('KWh (Monthly) ENTRY LI'!AU$5=-1,0,AT27+'KWh (Monthly) ENTRY LI'!AU27)</f>
        <v>0</v>
      </c>
      <c r="AV27" s="91">
        <f>IF('KWh (Monthly) ENTRY LI'!AV$5=-1,0,AU27+'KWh (Monthly) ENTRY LI'!AV27)</f>
        <v>0</v>
      </c>
      <c r="AW27" s="91">
        <f>IF('KWh (Monthly) ENTRY LI'!AW$5=-1,0,AV27+'KWh (Monthly) ENTRY LI'!AW27)</f>
        <v>0</v>
      </c>
      <c r="AX27" s="91">
        <f>IF('KWh (Monthly) ENTRY LI'!AX$5=-1,0,AW27+'KWh (Monthly) ENTRY LI'!AX27)</f>
        <v>0</v>
      </c>
      <c r="AY27" s="91">
        <f>IF('KWh (Monthly) ENTRY LI'!AY$5=-1,0,AX27+'KWh (Monthly) ENTRY LI'!AY27)</f>
        <v>0</v>
      </c>
      <c r="AZ27" s="91">
        <f>IF('KWh (Monthly) ENTRY LI'!AZ$5=-1,0,AY27+'KWh (Monthly) ENTRY LI'!AZ27)</f>
        <v>0</v>
      </c>
      <c r="BA27" s="91">
        <f>IF('KWh (Monthly) ENTRY LI'!BA$5=-1,0,AZ27+'KWh (Monthly) ENTRY LI'!BA27)</f>
        <v>0</v>
      </c>
      <c r="BB27" s="91">
        <f>IF('KWh (Monthly) ENTRY LI'!BB$5=-1,0,BA27+'KWh (Monthly) ENTRY LI'!BB27)</f>
        <v>0</v>
      </c>
      <c r="BC27" s="91">
        <f>IF('KWh (Monthly) ENTRY LI'!BC$5=-1,0,BB27+'KWh (Monthly) ENTRY LI'!BC27)</f>
        <v>0</v>
      </c>
      <c r="BD27" s="91">
        <f>IF('KWh (Monthly) ENTRY LI'!BD$5=-1,0,BC27+'KWh (Monthly) ENTRY LI'!BD27)</f>
        <v>0</v>
      </c>
      <c r="BE27" s="91">
        <f>IF('KWh (Monthly) ENTRY LI'!BE$5=-1,0,BD27+'KWh (Monthly) ENTRY LI'!BE27)</f>
        <v>0</v>
      </c>
      <c r="BF27" s="91">
        <f>IF('KWh (Monthly) ENTRY LI'!BF$5=-1,0,BE27+'KWh (Monthly) ENTRY LI'!BF27)</f>
        <v>0</v>
      </c>
      <c r="BG27" s="91">
        <f>IF('KWh (Monthly) ENTRY LI'!BG$5=-1,0,BF27+'KWh (Monthly) ENTRY LI'!BG27)</f>
        <v>0</v>
      </c>
      <c r="BH27" s="91">
        <f>IF('KWh (Monthly) ENTRY LI'!BH$5=-1,0,BG27+'KWh (Monthly) ENTRY LI'!BH27)</f>
        <v>0</v>
      </c>
      <c r="BI27" s="91">
        <f>IF('KWh (Monthly) ENTRY LI'!BI$5=-1,0,BH27+'KWh (Monthly) ENTRY LI'!BI27)</f>
        <v>0</v>
      </c>
      <c r="BJ27" s="91">
        <f>IF('KWh (Monthly) ENTRY LI'!BJ$5=-1,0,BI27+'KWh (Monthly) ENTRY LI'!BJ27)</f>
        <v>0</v>
      </c>
      <c r="BK27" s="91">
        <f>IF('KWh (Monthly) ENTRY LI'!BK$5=-1,0,BJ27+'KWh (Monthly) ENTRY LI'!BK27)</f>
        <v>0</v>
      </c>
      <c r="BL27" s="91">
        <f>IF('KWh (Monthly) ENTRY LI'!BL$5=-1,0,BK27+'KWh (Monthly) ENTRY LI'!BL27)</f>
        <v>0</v>
      </c>
      <c r="BM27" s="91">
        <f>IF('KWh (Monthly) ENTRY LI'!BM$5=-1,0,BL27+'KWh (Monthly) ENTRY LI'!BM27)</f>
        <v>0</v>
      </c>
      <c r="BN27" s="91">
        <f>IF('KWh (Monthly) ENTRY LI'!BN$5=-1,0,BM27+'KWh (Monthly) ENTRY LI'!BN27)</f>
        <v>0</v>
      </c>
      <c r="BO27" s="91">
        <f>IF('KWh (Monthly) ENTRY LI'!BO$5=-1,0,BN27+'KWh (Monthly) ENTRY LI'!BO27)</f>
        <v>0</v>
      </c>
      <c r="BP27" s="91">
        <f>IF('KWh (Monthly) ENTRY LI'!BP$5=-1,0,BO27+'KWh (Monthly) ENTRY LI'!BP27)</f>
        <v>0</v>
      </c>
      <c r="BQ27" s="91">
        <f>IF('KWh (Monthly) ENTRY LI'!BQ$5=-1,0,BP27+'KWh (Monthly) ENTRY LI'!BQ27)</f>
        <v>0</v>
      </c>
      <c r="BR27" s="91">
        <f>IF('KWh (Monthly) ENTRY LI'!BR$5=-1,0,BQ27+'KWh (Monthly) ENTRY LI'!BR27)</f>
        <v>0</v>
      </c>
      <c r="BS27" s="91">
        <f>IF('KWh (Monthly) ENTRY LI'!BS$5=-1,0,BR27+'KWh (Monthly) ENTRY LI'!BS27)</f>
        <v>0</v>
      </c>
      <c r="BT27" s="91">
        <f>IF('KWh (Monthly) ENTRY LI'!BT$5=-1,0,BS27+'KWh (Monthly) ENTRY LI'!BT27)</f>
        <v>0</v>
      </c>
      <c r="BU27" s="91">
        <f>IF('KWh (Monthly) ENTRY LI'!BU$5=-1,0,BT27+'KWh (Monthly) ENTRY LI'!BU27)</f>
        <v>0</v>
      </c>
      <c r="BV27" s="91">
        <f>IF('KWh (Monthly) ENTRY LI'!BV$5=-1,0,BU27+'KWh (Monthly) ENTRY LI'!BV27)</f>
        <v>0</v>
      </c>
      <c r="BW27" s="91">
        <f>IF('KWh (Monthly) ENTRY LI'!BW$5=-1,0,BV27+'KWh (Monthly) ENTRY LI'!BW27)</f>
        <v>0</v>
      </c>
      <c r="BX27" s="91">
        <f>IF('KWh (Monthly) ENTRY LI'!BX$5=-1,0,BW27+'KWh (Monthly) ENTRY LI'!BX27)</f>
        <v>0</v>
      </c>
      <c r="BY27" s="91">
        <f>IF('KWh (Monthly) ENTRY LI'!BY$5=-1,0,BX27+'KWh (Monthly) ENTRY LI'!BY27)</f>
        <v>0</v>
      </c>
      <c r="BZ27" s="91">
        <f>IF('KWh (Monthly) ENTRY LI'!BZ$5=-1,0,BY27+'KWh (Monthly) ENTRY LI'!BZ27)</f>
        <v>0</v>
      </c>
      <c r="CA27" s="91">
        <f>IF('KWh (Monthly) ENTRY LI'!CA$5=-1,0,BZ27+'KWh (Monthly) ENTRY LI'!CA27)</f>
        <v>0</v>
      </c>
      <c r="CB27" s="91">
        <f>IF('KWh (Monthly) ENTRY LI'!CB$5=-1,0,CA27+'KWh (Monthly) ENTRY LI'!CB27)</f>
        <v>0</v>
      </c>
      <c r="CC27" s="91">
        <f>IF('KWh (Monthly) ENTRY LI'!CC$5=-1,0,CB27+'KWh (Monthly) ENTRY LI'!CC27)</f>
        <v>0</v>
      </c>
      <c r="CD27" s="91">
        <f>IF('KWh (Monthly) ENTRY LI'!CD$5=-1,0,CC27+'KWh (Monthly) ENTRY LI'!CD27)</f>
        <v>0</v>
      </c>
      <c r="CE27" s="91">
        <f>IF('KWh (Monthly) ENTRY LI'!CE$5=-1,0,CD27+'KWh (Monthly) ENTRY LI'!CE27)</f>
        <v>0</v>
      </c>
      <c r="CF27" s="91">
        <f>IF('KWh (Monthly) ENTRY LI'!CF$5=-1,0,CE27+'KWh (Monthly) ENTRY LI'!CF27)</f>
        <v>0</v>
      </c>
      <c r="CG27" s="91">
        <f>IF('KWh (Monthly) ENTRY LI'!CG$5=-1,0,CF27+'KWh (Monthly) ENTRY LI'!CG27)</f>
        <v>0</v>
      </c>
      <c r="CH27" s="91">
        <f>IF('KWh (Monthly) ENTRY LI'!CH$5=-1,0,CG27+'KWh (Monthly) ENTRY LI'!CH27)</f>
        <v>0</v>
      </c>
      <c r="CI27" s="91">
        <f>IF('KWh (Monthly) ENTRY LI'!CI$5=-1,0,CH27+'KWh (Monthly) ENTRY LI'!CI27)</f>
        <v>0</v>
      </c>
      <c r="CJ27" s="91">
        <f>IF('KWh (Monthly) ENTRY LI'!CJ$5=-1,0,CI27+'KWh (Monthly) ENTRY LI'!CJ27)</f>
        <v>0</v>
      </c>
    </row>
    <row r="28" spans="1:88" x14ac:dyDescent="0.25">
      <c r="A28" s="308"/>
      <c r="B28" s="88" t="s">
        <v>5</v>
      </c>
      <c r="C28" s="91">
        <f>IF('KWh (Monthly) ENTRY LI'!C$5=0,0,'KWh (Monthly) ENTRY LI'!C28)</f>
        <v>0</v>
      </c>
      <c r="D28" s="91">
        <f>IF('KWh (Monthly) ENTRY LI'!D$5=0,0,C28+'KWh (Monthly) ENTRY LI'!D28)</f>
        <v>0</v>
      </c>
      <c r="E28" s="91">
        <f>IF('KWh (Monthly) ENTRY LI'!E$5=0,0,D28+'KWh (Monthly) ENTRY LI'!E28)</f>
        <v>0</v>
      </c>
      <c r="F28" s="91">
        <f>IF('KWh (Monthly) ENTRY LI'!F$5=0,0,E28+'KWh (Monthly) ENTRY LI'!F28)</f>
        <v>0</v>
      </c>
      <c r="G28" s="91">
        <f>IF('KWh (Monthly) ENTRY LI'!G$5=0,0,F28+'KWh (Monthly) ENTRY LI'!G28)</f>
        <v>0</v>
      </c>
      <c r="H28" s="91">
        <f>IF('KWh (Monthly) ENTRY LI'!H$5=0,0,G28+'KWh (Monthly) ENTRY LI'!H28)</f>
        <v>0</v>
      </c>
      <c r="I28" s="91">
        <f>IF('KWh (Monthly) ENTRY LI'!I$5=0,0,H28+'KWh (Monthly) ENTRY LI'!I28)</f>
        <v>0</v>
      </c>
      <c r="J28" s="91">
        <f>IF('KWh (Monthly) ENTRY LI'!J$5=0,0,I28+'KWh (Monthly) ENTRY LI'!J28)</f>
        <v>0</v>
      </c>
      <c r="K28" s="91">
        <f>IF('KWh (Monthly) ENTRY LI'!K$5=0,0,J28+'KWh (Monthly) ENTRY LI'!K28)</f>
        <v>0</v>
      </c>
      <c r="L28" s="91">
        <f>IF('KWh (Monthly) ENTRY LI'!L$5=0,0,K28+'KWh (Monthly) ENTRY LI'!L28)</f>
        <v>0</v>
      </c>
      <c r="M28" s="91">
        <f>IF('KWh (Monthly) ENTRY LI'!M$5=0,0,L28+'KWh (Monthly) ENTRY LI'!M28)</f>
        <v>0</v>
      </c>
      <c r="N28" s="91">
        <f>IF('KWh (Monthly) ENTRY LI'!N$5=0,0,M28+'KWh (Monthly) ENTRY LI'!N28)</f>
        <v>0</v>
      </c>
      <c r="O28" s="91">
        <f>IF('KWh (Monthly) ENTRY LI'!O$5=0,0,N28+'KWh (Monthly) ENTRY LI'!O28)</f>
        <v>0</v>
      </c>
      <c r="P28" s="91">
        <f>IF('KWh (Monthly) ENTRY LI'!P$5=0,0,O28+'KWh (Monthly) ENTRY LI'!P28)</f>
        <v>0</v>
      </c>
      <c r="Q28" s="91">
        <f>IF('KWh (Monthly) ENTRY LI'!Q$5=0,0,P28+'KWh (Monthly) ENTRY LI'!Q28)</f>
        <v>0</v>
      </c>
      <c r="R28" s="91">
        <f>IF('KWh (Monthly) ENTRY LI'!R$5=0,0,Q28+'KWh (Monthly) ENTRY LI'!R28)</f>
        <v>0</v>
      </c>
      <c r="S28" s="91">
        <f>IF('KWh (Monthly) ENTRY LI'!S$5=0,0,R28+'KWh (Monthly) ENTRY LI'!S28)</f>
        <v>0</v>
      </c>
      <c r="T28" s="91">
        <f>IF('KWh (Monthly) ENTRY LI'!T$5=0,0,S28+'KWh (Monthly) ENTRY LI'!T28)</f>
        <v>0</v>
      </c>
      <c r="U28" s="91">
        <f>IF('KWh (Monthly) ENTRY LI'!U$5=0,0,T28+'KWh (Monthly) ENTRY LI'!U28)</f>
        <v>0</v>
      </c>
      <c r="V28" s="91">
        <f>IF('KWh (Monthly) ENTRY LI'!V$5=0,0,U28+'KWh (Monthly) ENTRY LI'!V28)</f>
        <v>0</v>
      </c>
      <c r="W28" s="91">
        <f>IF('KWh (Monthly) ENTRY LI'!W$5=0,0,V28+'KWh (Monthly) ENTRY LI'!W28)</f>
        <v>0</v>
      </c>
      <c r="X28" s="91">
        <f>IF('KWh (Monthly) ENTRY LI'!X$5=0,0,W28+'KWh (Monthly) ENTRY LI'!X28)</f>
        <v>0</v>
      </c>
      <c r="Y28" s="91">
        <f>IF('KWh (Monthly) ENTRY LI'!Y$5=0,0,X28+'KWh (Monthly) ENTRY LI'!Y28)</f>
        <v>0</v>
      </c>
      <c r="Z28" s="91">
        <f>IF('KWh (Monthly) ENTRY LI'!Z$5=0,0,Y28+'KWh (Monthly) ENTRY LI'!Z28)</f>
        <v>0</v>
      </c>
      <c r="AA28" s="91">
        <f>IF('KWh (Monthly) ENTRY LI'!AA$5=0,0,Z28+'KWh (Monthly) ENTRY LI'!AA28)</f>
        <v>0</v>
      </c>
      <c r="AB28" s="91">
        <f>IF('KWh (Monthly) ENTRY LI'!AB$5=0,0,AA28+'KWh (Monthly) ENTRY LI'!AB28)</f>
        <v>0</v>
      </c>
      <c r="AC28" s="91">
        <f>IF('KWh (Monthly) ENTRY LI'!AC$5=0,0,AB28+'KWh (Monthly) ENTRY LI'!AC28)</f>
        <v>0</v>
      </c>
      <c r="AD28" s="91">
        <f>IF('KWh (Monthly) ENTRY LI'!AD$5=0,0,AC28+'KWh (Monthly) ENTRY LI'!AD28)</f>
        <v>0</v>
      </c>
      <c r="AE28" s="91">
        <f>IF('KWh (Monthly) ENTRY LI'!AE$5=0,0,AD28+'KWh (Monthly) ENTRY LI'!AE28)</f>
        <v>0</v>
      </c>
      <c r="AF28" s="91">
        <f>IF('KWh (Monthly) ENTRY LI'!AF$5=0,0,AE28+'KWh (Monthly) ENTRY LI'!AF28)</f>
        <v>0</v>
      </c>
      <c r="AG28" s="91">
        <f>IF('KWh (Monthly) ENTRY LI'!AG$5=0,0,AF28+'KWh (Monthly) ENTRY LI'!AG28)</f>
        <v>0</v>
      </c>
      <c r="AH28" s="91">
        <f>IF('KWh (Monthly) ENTRY LI'!AH$5=0,0,AG28+'KWh (Monthly) ENTRY LI'!AH28)</f>
        <v>0</v>
      </c>
      <c r="AI28" s="91">
        <f>IF('KWh (Monthly) ENTRY LI'!AI$5=0,0,AH28+'KWh (Monthly) ENTRY LI'!AI28)</f>
        <v>0</v>
      </c>
      <c r="AJ28" s="91">
        <f>IF('KWh (Monthly) ENTRY LI'!AJ$5=0,0,AI28+'KWh (Monthly) ENTRY LI'!AJ28)</f>
        <v>0</v>
      </c>
      <c r="AK28" s="91">
        <f>IF('KWh (Monthly) ENTRY LI'!AK$5=0,0,AJ28+'KWh (Monthly) ENTRY LI'!AK28)</f>
        <v>0</v>
      </c>
      <c r="AL28" s="91">
        <f>IF('KWh (Monthly) ENTRY LI'!AL$5=0,0,AK28+'KWh (Monthly) ENTRY LI'!AL28)</f>
        <v>0</v>
      </c>
      <c r="AM28" s="91">
        <f>IF('KWh (Monthly) ENTRY LI'!AM$5=0,0,AL28+'KWh (Monthly) ENTRY LI'!AM28)</f>
        <v>0</v>
      </c>
      <c r="AN28" s="91">
        <f>IF('KWh (Monthly) ENTRY LI'!AN$5=0,0,AM28+'KWh (Monthly) ENTRY LI'!AN28)</f>
        <v>0</v>
      </c>
      <c r="AO28" s="174">
        <f>IF('KWh (Monthly) ENTRY LI'!AO$5=-1,0,AN28+'KWh (Monthly) ENTRY LI'!AO28)</f>
        <v>0</v>
      </c>
      <c r="AP28" s="91">
        <f>IF('KWh (Monthly) ENTRY LI'!AP$5=-1,0,AO28+'KWh (Monthly) ENTRY LI'!AP28)</f>
        <v>0</v>
      </c>
      <c r="AQ28" s="91">
        <f>IF('KWh (Monthly) ENTRY LI'!AQ$5=-1,0,AP28+'KWh (Monthly) ENTRY LI'!AQ28)</f>
        <v>0</v>
      </c>
      <c r="AR28" s="91">
        <f>IF('KWh (Monthly) ENTRY LI'!AR$5=-1,0,AQ28+'KWh (Monthly) ENTRY LI'!AR28)</f>
        <v>0</v>
      </c>
      <c r="AS28" s="91">
        <f>IF('KWh (Monthly) ENTRY LI'!AS$5=-1,0,AR28+'KWh (Monthly) ENTRY LI'!AS28)</f>
        <v>0</v>
      </c>
      <c r="AT28" s="91">
        <f>IF('KWh (Monthly) ENTRY LI'!AT$5=-1,0,AS28+'KWh (Monthly) ENTRY LI'!AT28)</f>
        <v>0</v>
      </c>
      <c r="AU28" s="91">
        <f>IF('KWh (Monthly) ENTRY LI'!AU$5=-1,0,AT28+'KWh (Monthly) ENTRY LI'!AU28)</f>
        <v>0</v>
      </c>
      <c r="AV28" s="91">
        <f>IF('KWh (Monthly) ENTRY LI'!AV$5=-1,0,AU28+'KWh (Monthly) ENTRY LI'!AV28)</f>
        <v>0</v>
      </c>
      <c r="AW28" s="91">
        <f>IF('KWh (Monthly) ENTRY LI'!AW$5=-1,0,AV28+'KWh (Monthly) ENTRY LI'!AW28)</f>
        <v>0</v>
      </c>
      <c r="AX28" s="91">
        <f>IF('KWh (Monthly) ENTRY LI'!AX$5=-1,0,AW28+'KWh (Monthly) ENTRY LI'!AX28)</f>
        <v>0</v>
      </c>
      <c r="AY28" s="91">
        <f>IF('KWh (Monthly) ENTRY LI'!AY$5=-1,0,AX28+'KWh (Monthly) ENTRY LI'!AY28)</f>
        <v>0</v>
      </c>
      <c r="AZ28" s="91">
        <f>IF('KWh (Monthly) ENTRY LI'!AZ$5=-1,0,AY28+'KWh (Monthly) ENTRY LI'!AZ28)</f>
        <v>0</v>
      </c>
      <c r="BA28" s="91">
        <f>IF('KWh (Monthly) ENTRY LI'!BA$5=-1,0,AZ28+'KWh (Monthly) ENTRY LI'!BA28)</f>
        <v>0</v>
      </c>
      <c r="BB28" s="91">
        <f>IF('KWh (Monthly) ENTRY LI'!BB$5=-1,0,BA28+'KWh (Monthly) ENTRY LI'!BB28)</f>
        <v>0</v>
      </c>
      <c r="BC28" s="91">
        <f>IF('KWh (Monthly) ENTRY LI'!BC$5=-1,0,BB28+'KWh (Monthly) ENTRY LI'!BC28)</f>
        <v>0</v>
      </c>
      <c r="BD28" s="91">
        <f>IF('KWh (Monthly) ENTRY LI'!BD$5=-1,0,BC28+'KWh (Monthly) ENTRY LI'!BD28)</f>
        <v>0</v>
      </c>
      <c r="BE28" s="91">
        <f>IF('KWh (Monthly) ENTRY LI'!BE$5=-1,0,BD28+'KWh (Monthly) ENTRY LI'!BE28)</f>
        <v>0</v>
      </c>
      <c r="BF28" s="91">
        <f>IF('KWh (Monthly) ENTRY LI'!BF$5=-1,0,BE28+'KWh (Monthly) ENTRY LI'!BF28)</f>
        <v>0</v>
      </c>
      <c r="BG28" s="91">
        <f>IF('KWh (Monthly) ENTRY LI'!BG$5=-1,0,BF28+'KWh (Monthly) ENTRY LI'!BG28)</f>
        <v>0</v>
      </c>
      <c r="BH28" s="91">
        <f>IF('KWh (Monthly) ENTRY LI'!BH$5=-1,0,BG28+'KWh (Monthly) ENTRY LI'!BH28)</f>
        <v>0</v>
      </c>
      <c r="BI28" s="91">
        <f>IF('KWh (Monthly) ENTRY LI'!BI$5=-1,0,BH28+'KWh (Monthly) ENTRY LI'!BI28)</f>
        <v>0</v>
      </c>
      <c r="BJ28" s="91">
        <f>IF('KWh (Monthly) ENTRY LI'!BJ$5=-1,0,BI28+'KWh (Monthly) ENTRY LI'!BJ28)</f>
        <v>0</v>
      </c>
      <c r="BK28" s="91">
        <f>IF('KWh (Monthly) ENTRY LI'!BK$5=-1,0,BJ28+'KWh (Monthly) ENTRY LI'!BK28)</f>
        <v>0</v>
      </c>
      <c r="BL28" s="91">
        <f>IF('KWh (Monthly) ENTRY LI'!BL$5=-1,0,BK28+'KWh (Monthly) ENTRY LI'!BL28)</f>
        <v>0</v>
      </c>
      <c r="BM28" s="91">
        <f>IF('KWh (Monthly) ENTRY LI'!BM$5=-1,0,BL28+'KWh (Monthly) ENTRY LI'!BM28)</f>
        <v>0</v>
      </c>
      <c r="BN28" s="91">
        <f>IF('KWh (Monthly) ENTRY LI'!BN$5=-1,0,BM28+'KWh (Monthly) ENTRY LI'!BN28)</f>
        <v>0</v>
      </c>
      <c r="BO28" s="91">
        <f>IF('KWh (Monthly) ENTRY LI'!BO$5=-1,0,BN28+'KWh (Monthly) ENTRY LI'!BO28)</f>
        <v>0</v>
      </c>
      <c r="BP28" s="91">
        <f>IF('KWh (Monthly) ENTRY LI'!BP$5=-1,0,BO28+'KWh (Monthly) ENTRY LI'!BP28)</f>
        <v>0</v>
      </c>
      <c r="BQ28" s="91">
        <f>IF('KWh (Monthly) ENTRY LI'!BQ$5=-1,0,BP28+'KWh (Monthly) ENTRY LI'!BQ28)</f>
        <v>0</v>
      </c>
      <c r="BR28" s="91">
        <f>IF('KWh (Monthly) ENTRY LI'!BR$5=-1,0,BQ28+'KWh (Monthly) ENTRY LI'!BR28)</f>
        <v>0</v>
      </c>
      <c r="BS28" s="91">
        <f>IF('KWh (Monthly) ENTRY LI'!BS$5=-1,0,BR28+'KWh (Monthly) ENTRY LI'!BS28)</f>
        <v>0</v>
      </c>
      <c r="BT28" s="91">
        <f>IF('KWh (Monthly) ENTRY LI'!BT$5=-1,0,BS28+'KWh (Monthly) ENTRY LI'!BT28)</f>
        <v>0</v>
      </c>
      <c r="BU28" s="91">
        <f>IF('KWh (Monthly) ENTRY LI'!BU$5=-1,0,BT28+'KWh (Monthly) ENTRY LI'!BU28)</f>
        <v>0</v>
      </c>
      <c r="BV28" s="91">
        <f>IF('KWh (Monthly) ENTRY LI'!BV$5=-1,0,BU28+'KWh (Monthly) ENTRY LI'!BV28)</f>
        <v>0</v>
      </c>
      <c r="BW28" s="91">
        <f>IF('KWh (Monthly) ENTRY LI'!BW$5=-1,0,BV28+'KWh (Monthly) ENTRY LI'!BW28)</f>
        <v>0</v>
      </c>
      <c r="BX28" s="91">
        <f>IF('KWh (Monthly) ENTRY LI'!BX$5=-1,0,BW28+'KWh (Monthly) ENTRY LI'!BX28)</f>
        <v>0</v>
      </c>
      <c r="BY28" s="91">
        <f>IF('KWh (Monthly) ENTRY LI'!BY$5=-1,0,BX28+'KWh (Monthly) ENTRY LI'!BY28)</f>
        <v>0</v>
      </c>
      <c r="BZ28" s="91">
        <f>IF('KWh (Monthly) ENTRY LI'!BZ$5=-1,0,BY28+'KWh (Monthly) ENTRY LI'!BZ28)</f>
        <v>0</v>
      </c>
      <c r="CA28" s="91">
        <f>IF('KWh (Monthly) ENTRY LI'!CA$5=-1,0,BZ28+'KWh (Monthly) ENTRY LI'!CA28)</f>
        <v>0</v>
      </c>
      <c r="CB28" s="91">
        <f>IF('KWh (Monthly) ENTRY LI'!CB$5=-1,0,CA28+'KWh (Monthly) ENTRY LI'!CB28)</f>
        <v>0</v>
      </c>
      <c r="CC28" s="91">
        <f>IF('KWh (Monthly) ENTRY LI'!CC$5=-1,0,CB28+'KWh (Monthly) ENTRY LI'!CC28)</f>
        <v>0</v>
      </c>
      <c r="CD28" s="91">
        <f>IF('KWh (Monthly) ENTRY LI'!CD$5=-1,0,CC28+'KWh (Monthly) ENTRY LI'!CD28)</f>
        <v>0</v>
      </c>
      <c r="CE28" s="91">
        <f>IF('KWh (Monthly) ENTRY LI'!CE$5=-1,0,CD28+'KWh (Monthly) ENTRY LI'!CE28)</f>
        <v>0</v>
      </c>
      <c r="CF28" s="91">
        <f>IF('KWh (Monthly) ENTRY LI'!CF$5=-1,0,CE28+'KWh (Monthly) ENTRY LI'!CF28)</f>
        <v>0</v>
      </c>
      <c r="CG28" s="91">
        <f>IF('KWh (Monthly) ENTRY LI'!CG$5=-1,0,CF28+'KWh (Monthly) ENTRY LI'!CG28)</f>
        <v>0</v>
      </c>
      <c r="CH28" s="91">
        <f>IF('KWh (Monthly) ENTRY LI'!CH$5=-1,0,CG28+'KWh (Monthly) ENTRY LI'!CH28)</f>
        <v>0</v>
      </c>
      <c r="CI28" s="91">
        <f>IF('KWh (Monthly) ENTRY LI'!CI$5=-1,0,CH28+'KWh (Monthly) ENTRY LI'!CI28)</f>
        <v>0</v>
      </c>
      <c r="CJ28" s="91">
        <f>IF('KWh (Monthly) ENTRY LI'!CJ$5=-1,0,CI28+'KWh (Monthly) ENTRY LI'!CJ28)</f>
        <v>0</v>
      </c>
    </row>
    <row r="29" spans="1:88" x14ac:dyDescent="0.25">
      <c r="A29" s="308"/>
      <c r="B29" s="88" t="s">
        <v>6</v>
      </c>
      <c r="C29" s="91">
        <f>IF('KWh (Monthly) ENTRY LI'!C$5=0,0,'KWh (Monthly) ENTRY LI'!C29)</f>
        <v>0</v>
      </c>
      <c r="D29" s="91">
        <f>IF('KWh (Monthly) ENTRY LI'!D$5=0,0,C29+'KWh (Monthly) ENTRY LI'!D29)</f>
        <v>0</v>
      </c>
      <c r="E29" s="91">
        <f>IF('KWh (Monthly) ENTRY LI'!E$5=0,0,D29+'KWh (Monthly) ENTRY LI'!E29)</f>
        <v>0</v>
      </c>
      <c r="F29" s="91">
        <f>IF('KWh (Monthly) ENTRY LI'!F$5=0,0,E29+'KWh (Monthly) ENTRY LI'!F29)</f>
        <v>0</v>
      </c>
      <c r="G29" s="91">
        <f>IF('KWh (Monthly) ENTRY LI'!G$5=0,0,F29+'KWh (Monthly) ENTRY LI'!G29)</f>
        <v>0</v>
      </c>
      <c r="H29" s="91">
        <f>IF('KWh (Monthly) ENTRY LI'!H$5=0,0,G29+'KWh (Monthly) ENTRY LI'!H29)</f>
        <v>0</v>
      </c>
      <c r="I29" s="91">
        <f>IF('KWh (Monthly) ENTRY LI'!I$5=0,0,H29+'KWh (Monthly) ENTRY LI'!I29)</f>
        <v>0</v>
      </c>
      <c r="J29" s="91">
        <f>IF('KWh (Monthly) ENTRY LI'!J$5=0,0,I29+'KWh (Monthly) ENTRY LI'!J29)</f>
        <v>0</v>
      </c>
      <c r="K29" s="91">
        <f>IF('KWh (Monthly) ENTRY LI'!K$5=0,0,J29+'KWh (Monthly) ENTRY LI'!K29)</f>
        <v>0</v>
      </c>
      <c r="L29" s="91">
        <f>IF('KWh (Monthly) ENTRY LI'!L$5=0,0,K29+'KWh (Monthly) ENTRY LI'!L29)</f>
        <v>0</v>
      </c>
      <c r="M29" s="91">
        <f>IF('KWh (Monthly) ENTRY LI'!M$5=0,0,L29+'KWh (Monthly) ENTRY LI'!M29)</f>
        <v>0</v>
      </c>
      <c r="N29" s="91">
        <f>IF('KWh (Monthly) ENTRY LI'!N$5=0,0,M29+'KWh (Monthly) ENTRY LI'!N29)</f>
        <v>0</v>
      </c>
      <c r="O29" s="91">
        <f>IF('KWh (Monthly) ENTRY LI'!O$5=0,0,N29+'KWh (Monthly) ENTRY LI'!O29)</f>
        <v>0</v>
      </c>
      <c r="P29" s="91">
        <f>IF('KWh (Monthly) ENTRY LI'!P$5=0,0,O29+'KWh (Monthly) ENTRY LI'!P29)</f>
        <v>0</v>
      </c>
      <c r="Q29" s="91">
        <f>IF('KWh (Monthly) ENTRY LI'!Q$5=0,0,P29+'KWh (Monthly) ENTRY LI'!Q29)</f>
        <v>0</v>
      </c>
      <c r="R29" s="91">
        <f>IF('KWh (Monthly) ENTRY LI'!R$5=0,0,Q29+'KWh (Monthly) ENTRY LI'!R29)</f>
        <v>0</v>
      </c>
      <c r="S29" s="91">
        <f>IF('KWh (Monthly) ENTRY LI'!S$5=0,0,R29+'KWh (Monthly) ENTRY LI'!S29)</f>
        <v>0</v>
      </c>
      <c r="T29" s="91">
        <f>IF('KWh (Monthly) ENTRY LI'!T$5=0,0,S29+'KWh (Monthly) ENTRY LI'!T29)</f>
        <v>0</v>
      </c>
      <c r="U29" s="91">
        <f>IF('KWh (Monthly) ENTRY LI'!U$5=0,0,T29+'KWh (Monthly) ENTRY LI'!U29)</f>
        <v>0</v>
      </c>
      <c r="V29" s="91">
        <f>IF('KWh (Monthly) ENTRY LI'!V$5=0,0,U29+'KWh (Monthly) ENTRY LI'!V29)</f>
        <v>0</v>
      </c>
      <c r="W29" s="91">
        <f>IF('KWh (Monthly) ENTRY LI'!W$5=0,0,V29+'KWh (Monthly) ENTRY LI'!W29)</f>
        <v>0</v>
      </c>
      <c r="X29" s="91">
        <f>IF('KWh (Monthly) ENTRY LI'!X$5=0,0,W29+'KWh (Monthly) ENTRY LI'!X29)</f>
        <v>0</v>
      </c>
      <c r="Y29" s="91">
        <f>IF('KWh (Monthly) ENTRY LI'!Y$5=0,0,X29+'KWh (Monthly) ENTRY LI'!Y29)</f>
        <v>0</v>
      </c>
      <c r="Z29" s="91">
        <f>IF('KWh (Monthly) ENTRY LI'!Z$5=0,0,Y29+'KWh (Monthly) ENTRY LI'!Z29)</f>
        <v>0</v>
      </c>
      <c r="AA29" s="91">
        <f>IF('KWh (Monthly) ENTRY LI'!AA$5=0,0,Z29+'KWh (Monthly) ENTRY LI'!AA29)</f>
        <v>0</v>
      </c>
      <c r="AB29" s="91">
        <f>IF('KWh (Monthly) ENTRY LI'!AB$5=0,0,AA29+'KWh (Monthly) ENTRY LI'!AB29)</f>
        <v>0</v>
      </c>
      <c r="AC29" s="91">
        <f>IF('KWh (Monthly) ENTRY LI'!AC$5=0,0,AB29+'KWh (Monthly) ENTRY LI'!AC29)</f>
        <v>0</v>
      </c>
      <c r="AD29" s="91">
        <f>IF('KWh (Monthly) ENTRY LI'!AD$5=0,0,AC29+'KWh (Monthly) ENTRY LI'!AD29)</f>
        <v>0</v>
      </c>
      <c r="AE29" s="91">
        <f>IF('KWh (Monthly) ENTRY LI'!AE$5=0,0,AD29+'KWh (Monthly) ENTRY LI'!AE29)</f>
        <v>0</v>
      </c>
      <c r="AF29" s="91">
        <f>IF('KWh (Monthly) ENTRY LI'!AF$5=0,0,AE29+'KWh (Monthly) ENTRY LI'!AF29)</f>
        <v>0</v>
      </c>
      <c r="AG29" s="91">
        <f>IF('KWh (Monthly) ENTRY LI'!AG$5=0,0,AF29+'KWh (Monthly) ENTRY LI'!AG29)</f>
        <v>0</v>
      </c>
      <c r="AH29" s="91">
        <f>IF('KWh (Monthly) ENTRY LI'!AH$5=0,0,AG29+'KWh (Monthly) ENTRY LI'!AH29)</f>
        <v>0</v>
      </c>
      <c r="AI29" s="91">
        <f>IF('KWh (Monthly) ENTRY LI'!AI$5=0,0,AH29+'KWh (Monthly) ENTRY LI'!AI29)</f>
        <v>0</v>
      </c>
      <c r="AJ29" s="91">
        <f>IF('KWh (Monthly) ENTRY LI'!AJ$5=0,0,AI29+'KWh (Monthly) ENTRY LI'!AJ29)</f>
        <v>0</v>
      </c>
      <c r="AK29" s="91">
        <f>IF('KWh (Monthly) ENTRY LI'!AK$5=0,0,AJ29+'KWh (Monthly) ENTRY LI'!AK29)</f>
        <v>0</v>
      </c>
      <c r="AL29" s="91">
        <f>IF('KWh (Monthly) ENTRY LI'!AL$5=0,0,AK29+'KWh (Monthly) ENTRY LI'!AL29)</f>
        <v>0</v>
      </c>
      <c r="AM29" s="91">
        <f>IF('KWh (Monthly) ENTRY LI'!AM$5=0,0,AL29+'KWh (Monthly) ENTRY LI'!AM29)</f>
        <v>0</v>
      </c>
      <c r="AN29" s="91">
        <f>IF('KWh (Monthly) ENTRY LI'!AN$5=0,0,AM29+'KWh (Monthly) ENTRY LI'!AN29)</f>
        <v>0</v>
      </c>
      <c r="AO29" s="174">
        <f>IF('KWh (Monthly) ENTRY LI'!AO$5=-1,0,AN29+'KWh (Monthly) ENTRY LI'!AO29)</f>
        <v>0</v>
      </c>
      <c r="AP29" s="91">
        <f>IF('KWh (Monthly) ENTRY LI'!AP$5=-1,0,AO29+'KWh (Monthly) ENTRY LI'!AP29)</f>
        <v>0</v>
      </c>
      <c r="AQ29" s="91">
        <f>IF('KWh (Monthly) ENTRY LI'!AQ$5=-1,0,AP29+'KWh (Monthly) ENTRY LI'!AQ29)</f>
        <v>0</v>
      </c>
      <c r="AR29" s="91">
        <f>IF('KWh (Monthly) ENTRY LI'!AR$5=-1,0,AQ29+'KWh (Monthly) ENTRY LI'!AR29)</f>
        <v>0</v>
      </c>
      <c r="AS29" s="91">
        <f>IF('KWh (Monthly) ENTRY LI'!AS$5=-1,0,AR29+'KWh (Monthly) ENTRY LI'!AS29)</f>
        <v>0</v>
      </c>
      <c r="AT29" s="91">
        <f>IF('KWh (Monthly) ENTRY LI'!AT$5=-1,0,AS29+'KWh (Monthly) ENTRY LI'!AT29)</f>
        <v>0</v>
      </c>
      <c r="AU29" s="91">
        <f>IF('KWh (Monthly) ENTRY LI'!AU$5=-1,0,AT29+'KWh (Monthly) ENTRY LI'!AU29)</f>
        <v>0</v>
      </c>
      <c r="AV29" s="91">
        <f>IF('KWh (Monthly) ENTRY LI'!AV$5=-1,0,AU29+'KWh (Monthly) ENTRY LI'!AV29)</f>
        <v>0</v>
      </c>
      <c r="AW29" s="91">
        <f>IF('KWh (Monthly) ENTRY LI'!AW$5=-1,0,AV29+'KWh (Monthly) ENTRY LI'!AW29)</f>
        <v>0</v>
      </c>
      <c r="AX29" s="91">
        <f>IF('KWh (Monthly) ENTRY LI'!AX$5=-1,0,AW29+'KWh (Monthly) ENTRY LI'!AX29)</f>
        <v>0</v>
      </c>
      <c r="AY29" s="91">
        <f>IF('KWh (Monthly) ENTRY LI'!AY$5=-1,0,AX29+'KWh (Monthly) ENTRY LI'!AY29)</f>
        <v>0</v>
      </c>
      <c r="AZ29" s="91">
        <f>IF('KWh (Monthly) ENTRY LI'!AZ$5=-1,0,AY29+'KWh (Monthly) ENTRY LI'!AZ29)</f>
        <v>0</v>
      </c>
      <c r="BA29" s="91">
        <f>IF('KWh (Monthly) ENTRY LI'!BA$5=-1,0,AZ29+'KWh (Monthly) ENTRY LI'!BA29)</f>
        <v>0</v>
      </c>
      <c r="BB29" s="91">
        <f>IF('KWh (Monthly) ENTRY LI'!BB$5=-1,0,BA29+'KWh (Monthly) ENTRY LI'!BB29)</f>
        <v>0</v>
      </c>
      <c r="BC29" s="91">
        <f>IF('KWh (Monthly) ENTRY LI'!BC$5=-1,0,BB29+'KWh (Monthly) ENTRY LI'!BC29)</f>
        <v>0</v>
      </c>
      <c r="BD29" s="91">
        <f>IF('KWh (Monthly) ENTRY LI'!BD$5=-1,0,BC29+'KWh (Monthly) ENTRY LI'!BD29)</f>
        <v>0</v>
      </c>
      <c r="BE29" s="91">
        <f>IF('KWh (Monthly) ENTRY LI'!BE$5=-1,0,BD29+'KWh (Monthly) ENTRY LI'!BE29)</f>
        <v>0</v>
      </c>
      <c r="BF29" s="91">
        <f>IF('KWh (Monthly) ENTRY LI'!BF$5=-1,0,BE29+'KWh (Monthly) ENTRY LI'!BF29)</f>
        <v>0</v>
      </c>
      <c r="BG29" s="91">
        <f>IF('KWh (Monthly) ENTRY LI'!BG$5=-1,0,BF29+'KWh (Monthly) ENTRY LI'!BG29)</f>
        <v>0</v>
      </c>
      <c r="BH29" s="91">
        <f>IF('KWh (Monthly) ENTRY LI'!BH$5=-1,0,BG29+'KWh (Monthly) ENTRY LI'!BH29)</f>
        <v>0</v>
      </c>
      <c r="BI29" s="91">
        <f>IF('KWh (Monthly) ENTRY LI'!BI$5=-1,0,BH29+'KWh (Monthly) ENTRY LI'!BI29)</f>
        <v>0</v>
      </c>
      <c r="BJ29" s="91">
        <f>IF('KWh (Monthly) ENTRY LI'!BJ$5=-1,0,BI29+'KWh (Monthly) ENTRY LI'!BJ29)</f>
        <v>0</v>
      </c>
      <c r="BK29" s="91">
        <f>IF('KWh (Monthly) ENTRY LI'!BK$5=-1,0,BJ29+'KWh (Monthly) ENTRY LI'!BK29)</f>
        <v>0</v>
      </c>
      <c r="BL29" s="91">
        <f>IF('KWh (Monthly) ENTRY LI'!BL$5=-1,0,BK29+'KWh (Monthly) ENTRY LI'!BL29)</f>
        <v>0</v>
      </c>
      <c r="BM29" s="91">
        <f>IF('KWh (Monthly) ENTRY LI'!BM$5=-1,0,BL29+'KWh (Monthly) ENTRY LI'!BM29)</f>
        <v>0</v>
      </c>
      <c r="BN29" s="91">
        <f>IF('KWh (Monthly) ENTRY LI'!BN$5=-1,0,BM29+'KWh (Monthly) ENTRY LI'!BN29)</f>
        <v>0</v>
      </c>
      <c r="BO29" s="91">
        <f>IF('KWh (Monthly) ENTRY LI'!BO$5=-1,0,BN29+'KWh (Monthly) ENTRY LI'!BO29)</f>
        <v>0</v>
      </c>
      <c r="BP29" s="91">
        <f>IF('KWh (Monthly) ENTRY LI'!BP$5=-1,0,BO29+'KWh (Monthly) ENTRY LI'!BP29)</f>
        <v>0</v>
      </c>
      <c r="BQ29" s="91">
        <f>IF('KWh (Monthly) ENTRY LI'!BQ$5=-1,0,BP29+'KWh (Monthly) ENTRY LI'!BQ29)</f>
        <v>0</v>
      </c>
      <c r="BR29" s="91">
        <f>IF('KWh (Monthly) ENTRY LI'!BR$5=-1,0,BQ29+'KWh (Monthly) ENTRY LI'!BR29)</f>
        <v>0</v>
      </c>
      <c r="BS29" s="91">
        <f>IF('KWh (Monthly) ENTRY LI'!BS$5=-1,0,BR29+'KWh (Monthly) ENTRY LI'!BS29)</f>
        <v>0</v>
      </c>
      <c r="BT29" s="91">
        <f>IF('KWh (Monthly) ENTRY LI'!BT$5=-1,0,BS29+'KWh (Monthly) ENTRY LI'!BT29)</f>
        <v>0</v>
      </c>
      <c r="BU29" s="91">
        <f>IF('KWh (Monthly) ENTRY LI'!BU$5=-1,0,BT29+'KWh (Monthly) ENTRY LI'!BU29)</f>
        <v>0</v>
      </c>
      <c r="BV29" s="91">
        <f>IF('KWh (Monthly) ENTRY LI'!BV$5=-1,0,BU29+'KWh (Monthly) ENTRY LI'!BV29)</f>
        <v>0</v>
      </c>
      <c r="BW29" s="91">
        <f>IF('KWh (Monthly) ENTRY LI'!BW$5=-1,0,BV29+'KWh (Monthly) ENTRY LI'!BW29)</f>
        <v>0</v>
      </c>
      <c r="BX29" s="91">
        <f>IF('KWh (Monthly) ENTRY LI'!BX$5=-1,0,BW29+'KWh (Monthly) ENTRY LI'!BX29)</f>
        <v>0</v>
      </c>
      <c r="BY29" s="91">
        <f>IF('KWh (Monthly) ENTRY LI'!BY$5=-1,0,BX29+'KWh (Monthly) ENTRY LI'!BY29)</f>
        <v>0</v>
      </c>
      <c r="BZ29" s="91">
        <f>IF('KWh (Monthly) ENTRY LI'!BZ$5=-1,0,BY29+'KWh (Monthly) ENTRY LI'!BZ29)</f>
        <v>0</v>
      </c>
      <c r="CA29" s="91">
        <f>IF('KWh (Monthly) ENTRY LI'!CA$5=-1,0,BZ29+'KWh (Monthly) ENTRY LI'!CA29)</f>
        <v>0</v>
      </c>
      <c r="CB29" s="91">
        <f>IF('KWh (Monthly) ENTRY LI'!CB$5=-1,0,CA29+'KWh (Monthly) ENTRY LI'!CB29)</f>
        <v>0</v>
      </c>
      <c r="CC29" s="91">
        <f>IF('KWh (Monthly) ENTRY LI'!CC$5=-1,0,CB29+'KWh (Monthly) ENTRY LI'!CC29)</f>
        <v>0</v>
      </c>
      <c r="CD29" s="91">
        <f>IF('KWh (Monthly) ENTRY LI'!CD$5=-1,0,CC29+'KWh (Monthly) ENTRY LI'!CD29)</f>
        <v>0</v>
      </c>
      <c r="CE29" s="91">
        <f>IF('KWh (Monthly) ENTRY LI'!CE$5=-1,0,CD29+'KWh (Monthly) ENTRY LI'!CE29)</f>
        <v>0</v>
      </c>
      <c r="CF29" s="91">
        <f>IF('KWh (Monthly) ENTRY LI'!CF$5=-1,0,CE29+'KWh (Monthly) ENTRY LI'!CF29)</f>
        <v>0</v>
      </c>
      <c r="CG29" s="91">
        <f>IF('KWh (Monthly) ENTRY LI'!CG$5=-1,0,CF29+'KWh (Monthly) ENTRY LI'!CG29)</f>
        <v>0</v>
      </c>
      <c r="CH29" s="91">
        <f>IF('KWh (Monthly) ENTRY LI'!CH$5=-1,0,CG29+'KWh (Monthly) ENTRY LI'!CH29)</f>
        <v>0</v>
      </c>
      <c r="CI29" s="91">
        <f>IF('KWh (Monthly) ENTRY LI'!CI$5=-1,0,CH29+'KWh (Monthly) ENTRY LI'!CI29)</f>
        <v>0</v>
      </c>
      <c r="CJ29" s="91">
        <f>IF('KWh (Monthly) ENTRY LI'!CJ$5=-1,0,CI29+'KWh (Monthly) ENTRY LI'!CJ29)</f>
        <v>0</v>
      </c>
    </row>
    <row r="30" spans="1:88" x14ac:dyDescent="0.25">
      <c r="A30" s="308"/>
      <c r="B30" s="88" t="s">
        <v>8</v>
      </c>
      <c r="C30" s="91">
        <f>IF('KWh (Monthly) ENTRY LI'!C$5=0,0,'KWh (Monthly) ENTRY LI'!C30)</f>
        <v>0</v>
      </c>
      <c r="D30" s="91">
        <f>IF('KWh (Monthly) ENTRY LI'!D$5=0,0,C30+'KWh (Monthly) ENTRY LI'!D30)</f>
        <v>0</v>
      </c>
      <c r="E30" s="91">
        <f>IF('KWh (Monthly) ENTRY LI'!E$5=0,0,D30+'KWh (Monthly) ENTRY LI'!E30)</f>
        <v>0</v>
      </c>
      <c r="F30" s="91">
        <f>IF('KWh (Monthly) ENTRY LI'!F$5=0,0,E30+'KWh (Monthly) ENTRY LI'!F30)</f>
        <v>0</v>
      </c>
      <c r="G30" s="91">
        <f>IF('KWh (Monthly) ENTRY LI'!G$5=0,0,F30+'KWh (Monthly) ENTRY LI'!G30)</f>
        <v>0</v>
      </c>
      <c r="H30" s="91">
        <f>IF('KWh (Monthly) ENTRY LI'!H$5=0,0,G30+'KWh (Monthly) ENTRY LI'!H30)</f>
        <v>0</v>
      </c>
      <c r="I30" s="91">
        <f>IF('KWh (Monthly) ENTRY LI'!I$5=0,0,H30+'KWh (Monthly) ENTRY LI'!I30)</f>
        <v>0</v>
      </c>
      <c r="J30" s="91">
        <f>IF('KWh (Monthly) ENTRY LI'!J$5=0,0,I30+'KWh (Monthly) ENTRY LI'!J30)</f>
        <v>0</v>
      </c>
      <c r="K30" s="91">
        <f>IF('KWh (Monthly) ENTRY LI'!K$5=0,0,J30+'KWh (Monthly) ENTRY LI'!K30)</f>
        <v>0</v>
      </c>
      <c r="L30" s="91">
        <f>IF('KWh (Monthly) ENTRY LI'!L$5=0,0,K30+'KWh (Monthly) ENTRY LI'!L30)</f>
        <v>0</v>
      </c>
      <c r="M30" s="91">
        <f>IF('KWh (Monthly) ENTRY LI'!M$5=0,0,L30+'KWh (Monthly) ENTRY LI'!M30)</f>
        <v>0</v>
      </c>
      <c r="N30" s="91">
        <f>IF('KWh (Monthly) ENTRY LI'!N$5=0,0,M30+'KWh (Monthly) ENTRY LI'!N30)</f>
        <v>0</v>
      </c>
      <c r="O30" s="91">
        <f>IF('KWh (Monthly) ENTRY LI'!O$5=0,0,N30+'KWh (Monthly) ENTRY LI'!O30)</f>
        <v>0</v>
      </c>
      <c r="P30" s="91">
        <f>IF('KWh (Monthly) ENTRY LI'!P$5=0,0,O30+'KWh (Monthly) ENTRY LI'!P30)</f>
        <v>0</v>
      </c>
      <c r="Q30" s="91">
        <f>IF('KWh (Monthly) ENTRY LI'!Q$5=0,0,P30+'KWh (Monthly) ENTRY LI'!Q30)</f>
        <v>0</v>
      </c>
      <c r="R30" s="91">
        <f>IF('KWh (Monthly) ENTRY LI'!R$5=0,0,Q30+'KWh (Monthly) ENTRY LI'!R30)</f>
        <v>0</v>
      </c>
      <c r="S30" s="91">
        <f>IF('KWh (Monthly) ENTRY LI'!S$5=0,0,R30+'KWh (Monthly) ENTRY LI'!S30)</f>
        <v>0</v>
      </c>
      <c r="T30" s="91">
        <f>IF('KWh (Monthly) ENTRY LI'!T$5=0,0,S30+'KWh (Monthly) ENTRY LI'!T30)</f>
        <v>0</v>
      </c>
      <c r="U30" s="91">
        <f>IF('KWh (Monthly) ENTRY LI'!U$5=0,0,T30+'KWh (Monthly) ENTRY LI'!U30)</f>
        <v>0</v>
      </c>
      <c r="V30" s="91">
        <f>IF('KWh (Monthly) ENTRY LI'!V$5=0,0,U30+'KWh (Monthly) ENTRY LI'!V30)</f>
        <v>0</v>
      </c>
      <c r="W30" s="91">
        <f>IF('KWh (Monthly) ENTRY LI'!W$5=0,0,V30+'KWh (Monthly) ENTRY LI'!W30)</f>
        <v>0</v>
      </c>
      <c r="X30" s="91">
        <f>IF('KWh (Monthly) ENTRY LI'!X$5=0,0,W30+'KWh (Monthly) ENTRY LI'!X30)</f>
        <v>0</v>
      </c>
      <c r="Y30" s="91">
        <f>IF('KWh (Monthly) ENTRY LI'!Y$5=0,0,X30+'KWh (Monthly) ENTRY LI'!Y30)</f>
        <v>0</v>
      </c>
      <c r="Z30" s="91">
        <f>IF('KWh (Monthly) ENTRY LI'!Z$5=0,0,Y30+'KWh (Monthly) ENTRY LI'!Z30)</f>
        <v>0</v>
      </c>
      <c r="AA30" s="91">
        <f>IF('KWh (Monthly) ENTRY LI'!AA$5=0,0,Z30+'KWh (Monthly) ENTRY LI'!AA30)</f>
        <v>0</v>
      </c>
      <c r="AB30" s="91">
        <f>IF('KWh (Monthly) ENTRY LI'!AB$5=0,0,AA30+'KWh (Monthly) ENTRY LI'!AB30)</f>
        <v>0</v>
      </c>
      <c r="AC30" s="91">
        <f>IF('KWh (Monthly) ENTRY LI'!AC$5=0,0,AB30+'KWh (Monthly) ENTRY LI'!AC30)</f>
        <v>0</v>
      </c>
      <c r="AD30" s="91">
        <f>IF('KWh (Monthly) ENTRY LI'!AD$5=0,0,AC30+'KWh (Monthly) ENTRY LI'!AD30)</f>
        <v>0</v>
      </c>
      <c r="AE30" s="91">
        <f>IF('KWh (Monthly) ENTRY LI'!AE$5=0,0,AD30+'KWh (Monthly) ENTRY LI'!AE30)</f>
        <v>0</v>
      </c>
      <c r="AF30" s="91">
        <f>IF('KWh (Monthly) ENTRY LI'!AF$5=0,0,AE30+'KWh (Monthly) ENTRY LI'!AF30)</f>
        <v>0</v>
      </c>
      <c r="AG30" s="91">
        <f>IF('KWh (Monthly) ENTRY LI'!AG$5=0,0,AF30+'KWh (Monthly) ENTRY LI'!AG30)</f>
        <v>0</v>
      </c>
      <c r="AH30" s="91">
        <f>IF('KWh (Monthly) ENTRY LI'!AH$5=0,0,AG30+'KWh (Monthly) ENTRY LI'!AH30)</f>
        <v>0</v>
      </c>
      <c r="AI30" s="91">
        <f>IF('KWh (Monthly) ENTRY LI'!AI$5=0,0,AH30+'KWh (Monthly) ENTRY LI'!AI30)</f>
        <v>0</v>
      </c>
      <c r="AJ30" s="91">
        <f>IF('KWh (Monthly) ENTRY LI'!AJ$5=0,0,AI30+'KWh (Monthly) ENTRY LI'!AJ30)</f>
        <v>0</v>
      </c>
      <c r="AK30" s="91">
        <f>IF('KWh (Monthly) ENTRY LI'!AK$5=0,0,AJ30+'KWh (Monthly) ENTRY LI'!AK30)</f>
        <v>0</v>
      </c>
      <c r="AL30" s="91">
        <f>IF('KWh (Monthly) ENTRY LI'!AL$5=0,0,AK30+'KWh (Monthly) ENTRY LI'!AL30)</f>
        <v>0</v>
      </c>
      <c r="AM30" s="91">
        <f>IF('KWh (Monthly) ENTRY LI'!AM$5=0,0,AL30+'KWh (Monthly) ENTRY LI'!AM30)</f>
        <v>0</v>
      </c>
      <c r="AN30" s="91">
        <f>IF('KWh (Monthly) ENTRY LI'!AN$5=0,0,AM30+'KWh (Monthly) ENTRY LI'!AN30)</f>
        <v>0</v>
      </c>
      <c r="AO30" s="174">
        <f>IF('KWh (Monthly) ENTRY LI'!AO$5=-1,0,AN30+'KWh (Monthly) ENTRY LI'!AO30)</f>
        <v>0</v>
      </c>
      <c r="AP30" s="91">
        <f>IF('KWh (Monthly) ENTRY LI'!AP$5=-1,0,AO30+'KWh (Monthly) ENTRY LI'!AP30)</f>
        <v>0</v>
      </c>
      <c r="AQ30" s="91">
        <f>IF('KWh (Monthly) ENTRY LI'!AQ$5=-1,0,AP30+'KWh (Monthly) ENTRY LI'!AQ30)</f>
        <v>0</v>
      </c>
      <c r="AR30" s="91">
        <f>IF('KWh (Monthly) ENTRY LI'!AR$5=-1,0,AQ30+'KWh (Monthly) ENTRY LI'!AR30)</f>
        <v>0</v>
      </c>
      <c r="AS30" s="91">
        <f>IF('KWh (Monthly) ENTRY LI'!AS$5=-1,0,AR30+'KWh (Monthly) ENTRY LI'!AS30)</f>
        <v>0</v>
      </c>
      <c r="AT30" s="91">
        <f>IF('KWh (Monthly) ENTRY LI'!AT$5=-1,0,AS30+'KWh (Monthly) ENTRY LI'!AT30)</f>
        <v>0</v>
      </c>
      <c r="AU30" s="91">
        <f>IF('KWh (Monthly) ENTRY LI'!AU$5=-1,0,AT30+'KWh (Monthly) ENTRY LI'!AU30)</f>
        <v>0</v>
      </c>
      <c r="AV30" s="91">
        <f>IF('KWh (Monthly) ENTRY LI'!AV$5=-1,0,AU30+'KWh (Monthly) ENTRY LI'!AV30)</f>
        <v>0</v>
      </c>
      <c r="AW30" s="91">
        <f>IF('KWh (Monthly) ENTRY LI'!AW$5=-1,0,AV30+'KWh (Monthly) ENTRY LI'!AW30)</f>
        <v>0</v>
      </c>
      <c r="AX30" s="91">
        <f>IF('KWh (Monthly) ENTRY LI'!AX$5=-1,0,AW30+'KWh (Monthly) ENTRY LI'!AX30)</f>
        <v>0</v>
      </c>
      <c r="AY30" s="91">
        <f>IF('KWh (Monthly) ENTRY LI'!AY$5=-1,0,AX30+'KWh (Monthly) ENTRY LI'!AY30)</f>
        <v>0</v>
      </c>
      <c r="AZ30" s="91">
        <f>IF('KWh (Monthly) ENTRY LI'!AZ$5=-1,0,AY30+'KWh (Monthly) ENTRY LI'!AZ30)</f>
        <v>0</v>
      </c>
      <c r="BA30" s="91">
        <f>IF('KWh (Monthly) ENTRY LI'!BA$5=-1,0,AZ30+'KWh (Monthly) ENTRY LI'!BA30)</f>
        <v>0</v>
      </c>
      <c r="BB30" s="91">
        <f>IF('KWh (Monthly) ENTRY LI'!BB$5=-1,0,BA30+'KWh (Monthly) ENTRY LI'!BB30)</f>
        <v>0</v>
      </c>
      <c r="BC30" s="91">
        <f>IF('KWh (Monthly) ENTRY LI'!BC$5=-1,0,BB30+'KWh (Monthly) ENTRY LI'!BC30)</f>
        <v>0</v>
      </c>
      <c r="BD30" s="91">
        <f>IF('KWh (Monthly) ENTRY LI'!BD$5=-1,0,BC30+'KWh (Monthly) ENTRY LI'!BD30)</f>
        <v>0</v>
      </c>
      <c r="BE30" s="91">
        <f>IF('KWh (Monthly) ENTRY LI'!BE$5=-1,0,BD30+'KWh (Monthly) ENTRY LI'!BE30)</f>
        <v>0</v>
      </c>
      <c r="BF30" s="91">
        <f>IF('KWh (Monthly) ENTRY LI'!BF$5=-1,0,BE30+'KWh (Monthly) ENTRY LI'!BF30)</f>
        <v>0</v>
      </c>
      <c r="BG30" s="91">
        <f>IF('KWh (Monthly) ENTRY LI'!BG$5=-1,0,BF30+'KWh (Monthly) ENTRY LI'!BG30)</f>
        <v>0</v>
      </c>
      <c r="BH30" s="91">
        <f>IF('KWh (Monthly) ENTRY LI'!BH$5=-1,0,BG30+'KWh (Monthly) ENTRY LI'!BH30)</f>
        <v>0</v>
      </c>
      <c r="BI30" s="91">
        <f>IF('KWh (Monthly) ENTRY LI'!BI$5=-1,0,BH30+'KWh (Monthly) ENTRY LI'!BI30)</f>
        <v>0</v>
      </c>
      <c r="BJ30" s="91">
        <f>IF('KWh (Monthly) ENTRY LI'!BJ$5=-1,0,BI30+'KWh (Monthly) ENTRY LI'!BJ30)</f>
        <v>0</v>
      </c>
      <c r="BK30" s="91">
        <f>IF('KWh (Monthly) ENTRY LI'!BK$5=-1,0,BJ30+'KWh (Monthly) ENTRY LI'!BK30)</f>
        <v>0</v>
      </c>
      <c r="BL30" s="91">
        <f>IF('KWh (Monthly) ENTRY LI'!BL$5=-1,0,BK30+'KWh (Monthly) ENTRY LI'!BL30)</f>
        <v>0</v>
      </c>
      <c r="BM30" s="91">
        <f>IF('KWh (Monthly) ENTRY LI'!BM$5=-1,0,BL30+'KWh (Monthly) ENTRY LI'!BM30)</f>
        <v>0</v>
      </c>
      <c r="BN30" s="91">
        <f>IF('KWh (Monthly) ENTRY LI'!BN$5=-1,0,BM30+'KWh (Monthly) ENTRY LI'!BN30)</f>
        <v>0</v>
      </c>
      <c r="BO30" s="91">
        <f>IF('KWh (Monthly) ENTRY LI'!BO$5=-1,0,BN30+'KWh (Monthly) ENTRY LI'!BO30)</f>
        <v>0</v>
      </c>
      <c r="BP30" s="91">
        <f>IF('KWh (Monthly) ENTRY LI'!BP$5=-1,0,BO30+'KWh (Monthly) ENTRY LI'!BP30)</f>
        <v>0</v>
      </c>
      <c r="BQ30" s="91">
        <f>IF('KWh (Monthly) ENTRY LI'!BQ$5=-1,0,BP30+'KWh (Monthly) ENTRY LI'!BQ30)</f>
        <v>0</v>
      </c>
      <c r="BR30" s="91">
        <f>IF('KWh (Monthly) ENTRY LI'!BR$5=-1,0,BQ30+'KWh (Monthly) ENTRY LI'!BR30)</f>
        <v>0</v>
      </c>
      <c r="BS30" s="91">
        <f>IF('KWh (Monthly) ENTRY LI'!BS$5=-1,0,BR30+'KWh (Monthly) ENTRY LI'!BS30)</f>
        <v>0</v>
      </c>
      <c r="BT30" s="91">
        <f>IF('KWh (Monthly) ENTRY LI'!BT$5=-1,0,BS30+'KWh (Monthly) ENTRY LI'!BT30)</f>
        <v>0</v>
      </c>
      <c r="BU30" s="91">
        <f>IF('KWh (Monthly) ENTRY LI'!BU$5=-1,0,BT30+'KWh (Monthly) ENTRY LI'!BU30)</f>
        <v>0</v>
      </c>
      <c r="BV30" s="91">
        <f>IF('KWh (Monthly) ENTRY LI'!BV$5=-1,0,BU30+'KWh (Monthly) ENTRY LI'!BV30)</f>
        <v>0</v>
      </c>
      <c r="BW30" s="91">
        <f>IF('KWh (Monthly) ENTRY LI'!BW$5=-1,0,BV30+'KWh (Monthly) ENTRY LI'!BW30)</f>
        <v>0</v>
      </c>
      <c r="BX30" s="91">
        <f>IF('KWh (Monthly) ENTRY LI'!BX$5=-1,0,BW30+'KWh (Monthly) ENTRY LI'!BX30)</f>
        <v>0</v>
      </c>
      <c r="BY30" s="91">
        <f>IF('KWh (Monthly) ENTRY LI'!BY$5=-1,0,BX30+'KWh (Monthly) ENTRY LI'!BY30)</f>
        <v>0</v>
      </c>
      <c r="BZ30" s="91">
        <f>IF('KWh (Monthly) ENTRY LI'!BZ$5=-1,0,BY30+'KWh (Monthly) ENTRY LI'!BZ30)</f>
        <v>0</v>
      </c>
      <c r="CA30" s="91">
        <f>IF('KWh (Monthly) ENTRY LI'!CA$5=-1,0,BZ30+'KWh (Monthly) ENTRY LI'!CA30)</f>
        <v>0</v>
      </c>
      <c r="CB30" s="91">
        <f>IF('KWh (Monthly) ENTRY LI'!CB$5=-1,0,CA30+'KWh (Monthly) ENTRY LI'!CB30)</f>
        <v>0</v>
      </c>
      <c r="CC30" s="91">
        <f>IF('KWh (Monthly) ENTRY LI'!CC$5=-1,0,CB30+'KWh (Monthly) ENTRY LI'!CC30)</f>
        <v>0</v>
      </c>
      <c r="CD30" s="91">
        <f>IF('KWh (Monthly) ENTRY LI'!CD$5=-1,0,CC30+'KWh (Monthly) ENTRY LI'!CD30)</f>
        <v>0</v>
      </c>
      <c r="CE30" s="91">
        <f>IF('KWh (Monthly) ENTRY LI'!CE$5=-1,0,CD30+'KWh (Monthly) ENTRY LI'!CE30)</f>
        <v>0</v>
      </c>
      <c r="CF30" s="91">
        <f>IF('KWh (Monthly) ENTRY LI'!CF$5=-1,0,CE30+'KWh (Monthly) ENTRY LI'!CF30)</f>
        <v>0</v>
      </c>
      <c r="CG30" s="91">
        <f>IF('KWh (Monthly) ENTRY LI'!CG$5=-1,0,CF30+'KWh (Monthly) ENTRY LI'!CG30)</f>
        <v>0</v>
      </c>
      <c r="CH30" s="91">
        <f>IF('KWh (Monthly) ENTRY LI'!CH$5=-1,0,CG30+'KWh (Monthly) ENTRY LI'!CH30)</f>
        <v>0</v>
      </c>
      <c r="CI30" s="91">
        <f>IF('KWh (Monthly) ENTRY LI'!CI$5=-1,0,CH30+'KWh (Monthly) ENTRY LI'!CI30)</f>
        <v>0</v>
      </c>
      <c r="CJ30" s="91">
        <f>IF('KWh (Monthly) ENTRY LI'!CJ$5=-1,0,CI30+'KWh (Monthly) ENTRY LI'!CJ30)</f>
        <v>0</v>
      </c>
    </row>
    <row r="31" spans="1:88" x14ac:dyDescent="0.25">
      <c r="A31" s="308"/>
      <c r="B31" s="88" t="s">
        <v>9</v>
      </c>
      <c r="C31" s="91">
        <f>IF('KWh (Monthly) ENTRY LI'!C$5=0,0,'KWh (Monthly) ENTRY LI'!C31)</f>
        <v>0</v>
      </c>
      <c r="D31" s="91">
        <f>IF('KWh (Monthly) ENTRY LI'!D$5=0,0,C31+'KWh (Monthly) ENTRY LI'!D31)</f>
        <v>0</v>
      </c>
      <c r="E31" s="91">
        <f>IF('KWh (Monthly) ENTRY LI'!E$5=0,0,D31+'KWh (Monthly) ENTRY LI'!E31)</f>
        <v>0</v>
      </c>
      <c r="F31" s="91">
        <f>IF('KWh (Monthly) ENTRY LI'!F$5=0,0,E31+'KWh (Monthly) ENTRY LI'!F31)</f>
        <v>0</v>
      </c>
      <c r="G31" s="91">
        <f>IF('KWh (Monthly) ENTRY LI'!G$5=0,0,F31+'KWh (Monthly) ENTRY LI'!G31)</f>
        <v>0</v>
      </c>
      <c r="H31" s="91">
        <f>IF('KWh (Monthly) ENTRY LI'!H$5=0,0,G31+'KWh (Monthly) ENTRY LI'!H31)</f>
        <v>0</v>
      </c>
      <c r="I31" s="91">
        <f>IF('KWh (Monthly) ENTRY LI'!I$5=0,0,H31+'KWh (Monthly) ENTRY LI'!I31)</f>
        <v>0</v>
      </c>
      <c r="J31" s="91">
        <f>IF('KWh (Monthly) ENTRY LI'!J$5=0,0,I31+'KWh (Monthly) ENTRY LI'!J31)</f>
        <v>0</v>
      </c>
      <c r="K31" s="91">
        <f>IF('KWh (Monthly) ENTRY LI'!K$5=0,0,J31+'KWh (Monthly) ENTRY LI'!K31)</f>
        <v>0</v>
      </c>
      <c r="L31" s="91">
        <f>IF('KWh (Monthly) ENTRY LI'!L$5=0,0,K31+'KWh (Monthly) ENTRY LI'!L31)</f>
        <v>0</v>
      </c>
      <c r="M31" s="91">
        <f>IF('KWh (Monthly) ENTRY LI'!M$5=0,0,L31+'KWh (Monthly) ENTRY LI'!M31)</f>
        <v>0</v>
      </c>
      <c r="N31" s="91">
        <f>IF('KWh (Monthly) ENTRY LI'!N$5=0,0,M31+'KWh (Monthly) ENTRY LI'!N31)</f>
        <v>0</v>
      </c>
      <c r="O31" s="91">
        <f>IF('KWh (Monthly) ENTRY LI'!O$5=0,0,N31+'KWh (Monthly) ENTRY LI'!O31)</f>
        <v>0</v>
      </c>
      <c r="P31" s="91">
        <f>IF('KWh (Monthly) ENTRY LI'!P$5=0,0,O31+'KWh (Monthly) ENTRY LI'!P31)</f>
        <v>0</v>
      </c>
      <c r="Q31" s="91">
        <f>IF('KWh (Monthly) ENTRY LI'!Q$5=0,0,P31+'KWh (Monthly) ENTRY LI'!Q31)</f>
        <v>0</v>
      </c>
      <c r="R31" s="91">
        <f>IF('KWh (Monthly) ENTRY LI'!R$5=0,0,Q31+'KWh (Monthly) ENTRY LI'!R31)</f>
        <v>0</v>
      </c>
      <c r="S31" s="91">
        <f>IF('KWh (Monthly) ENTRY LI'!S$5=0,0,R31+'KWh (Monthly) ENTRY LI'!S31)</f>
        <v>0</v>
      </c>
      <c r="T31" s="91">
        <f>IF('KWh (Monthly) ENTRY LI'!T$5=0,0,S31+'KWh (Monthly) ENTRY LI'!T31)</f>
        <v>0</v>
      </c>
      <c r="U31" s="91">
        <f>IF('KWh (Monthly) ENTRY LI'!U$5=0,0,T31+'KWh (Monthly) ENTRY LI'!U31)</f>
        <v>0</v>
      </c>
      <c r="V31" s="91">
        <f>IF('KWh (Monthly) ENTRY LI'!V$5=0,0,U31+'KWh (Monthly) ENTRY LI'!V31)</f>
        <v>0</v>
      </c>
      <c r="W31" s="91">
        <f>IF('KWh (Monthly) ENTRY LI'!W$5=0,0,V31+'KWh (Monthly) ENTRY LI'!W31)</f>
        <v>0</v>
      </c>
      <c r="X31" s="91">
        <f>IF('KWh (Monthly) ENTRY LI'!X$5=0,0,W31+'KWh (Monthly) ENTRY LI'!X31)</f>
        <v>0</v>
      </c>
      <c r="Y31" s="91">
        <f>IF('KWh (Monthly) ENTRY LI'!Y$5=0,0,X31+'KWh (Monthly) ENTRY LI'!Y31)</f>
        <v>0</v>
      </c>
      <c r="Z31" s="91">
        <f>IF('KWh (Monthly) ENTRY LI'!Z$5=0,0,Y31+'KWh (Monthly) ENTRY LI'!Z31)</f>
        <v>0</v>
      </c>
      <c r="AA31" s="91">
        <f>IF('KWh (Monthly) ENTRY LI'!AA$5=0,0,Z31+'KWh (Monthly) ENTRY LI'!AA31)</f>
        <v>0</v>
      </c>
      <c r="AB31" s="91">
        <f>IF('KWh (Monthly) ENTRY LI'!AB$5=0,0,AA31+'KWh (Monthly) ENTRY LI'!AB31)</f>
        <v>0</v>
      </c>
      <c r="AC31" s="91">
        <f>IF('KWh (Monthly) ENTRY LI'!AC$5=0,0,AB31+'KWh (Monthly) ENTRY LI'!AC31)</f>
        <v>0</v>
      </c>
      <c r="AD31" s="91">
        <f>IF('KWh (Monthly) ENTRY LI'!AD$5=0,0,AC31+'KWh (Monthly) ENTRY LI'!AD31)</f>
        <v>0</v>
      </c>
      <c r="AE31" s="91">
        <f>IF('KWh (Monthly) ENTRY LI'!AE$5=0,0,AD31+'KWh (Monthly) ENTRY LI'!AE31)</f>
        <v>0</v>
      </c>
      <c r="AF31" s="91">
        <f>IF('KWh (Monthly) ENTRY LI'!AF$5=0,0,AE31+'KWh (Monthly) ENTRY LI'!AF31)</f>
        <v>0</v>
      </c>
      <c r="AG31" s="91">
        <f>IF('KWh (Monthly) ENTRY LI'!AG$5=0,0,AF31+'KWh (Monthly) ENTRY LI'!AG31)</f>
        <v>0</v>
      </c>
      <c r="AH31" s="91">
        <f>IF('KWh (Monthly) ENTRY LI'!AH$5=0,0,AG31+'KWh (Monthly) ENTRY LI'!AH31)</f>
        <v>0</v>
      </c>
      <c r="AI31" s="91">
        <f>IF('KWh (Monthly) ENTRY LI'!AI$5=0,0,AH31+'KWh (Monthly) ENTRY LI'!AI31)</f>
        <v>0</v>
      </c>
      <c r="AJ31" s="91">
        <f>IF('KWh (Monthly) ENTRY LI'!AJ$5=0,0,AI31+'KWh (Monthly) ENTRY LI'!AJ31)</f>
        <v>0</v>
      </c>
      <c r="AK31" s="91">
        <f>IF('KWh (Monthly) ENTRY LI'!AK$5=0,0,AJ31+'KWh (Monthly) ENTRY LI'!AK31)</f>
        <v>0</v>
      </c>
      <c r="AL31" s="91">
        <f>IF('KWh (Monthly) ENTRY LI'!AL$5=0,0,AK31+'KWh (Monthly) ENTRY LI'!AL31)</f>
        <v>0</v>
      </c>
      <c r="AM31" s="91">
        <f>IF('KWh (Monthly) ENTRY LI'!AM$5=0,0,AL31+'KWh (Monthly) ENTRY LI'!AM31)</f>
        <v>0</v>
      </c>
      <c r="AN31" s="91">
        <f>IF('KWh (Monthly) ENTRY LI'!AN$5=0,0,AM31+'KWh (Monthly) ENTRY LI'!AN31)</f>
        <v>0</v>
      </c>
      <c r="AO31" s="174">
        <f>IF('KWh (Monthly) ENTRY LI'!AO$5=-1,0,AN31+'KWh (Monthly) ENTRY LI'!AO31)</f>
        <v>0</v>
      </c>
      <c r="AP31" s="91">
        <f>IF('KWh (Monthly) ENTRY LI'!AP$5=-1,0,AO31+'KWh (Monthly) ENTRY LI'!AP31)</f>
        <v>0</v>
      </c>
      <c r="AQ31" s="91">
        <f>IF('KWh (Monthly) ENTRY LI'!AQ$5=-1,0,AP31+'KWh (Monthly) ENTRY LI'!AQ31)</f>
        <v>0</v>
      </c>
      <c r="AR31" s="91">
        <f>IF('KWh (Monthly) ENTRY LI'!AR$5=-1,0,AQ31+'KWh (Monthly) ENTRY LI'!AR31)</f>
        <v>0</v>
      </c>
      <c r="AS31" s="91">
        <f>IF('KWh (Monthly) ENTRY LI'!AS$5=-1,0,AR31+'KWh (Monthly) ENTRY LI'!AS31)</f>
        <v>0</v>
      </c>
      <c r="AT31" s="91">
        <f>IF('KWh (Monthly) ENTRY LI'!AT$5=-1,0,AS31+'KWh (Monthly) ENTRY LI'!AT31)</f>
        <v>0</v>
      </c>
      <c r="AU31" s="91">
        <f>IF('KWh (Monthly) ENTRY LI'!AU$5=-1,0,AT31+'KWh (Monthly) ENTRY LI'!AU31)</f>
        <v>0</v>
      </c>
      <c r="AV31" s="91">
        <f>IF('KWh (Monthly) ENTRY LI'!AV$5=-1,0,AU31+'KWh (Monthly) ENTRY LI'!AV31)</f>
        <v>0</v>
      </c>
      <c r="AW31" s="91">
        <f>IF('KWh (Monthly) ENTRY LI'!AW$5=-1,0,AV31+'KWh (Monthly) ENTRY LI'!AW31)</f>
        <v>0</v>
      </c>
      <c r="AX31" s="91">
        <f>IF('KWh (Monthly) ENTRY LI'!AX$5=-1,0,AW31+'KWh (Monthly) ENTRY LI'!AX31)</f>
        <v>0</v>
      </c>
      <c r="AY31" s="91">
        <f>IF('KWh (Monthly) ENTRY LI'!AY$5=-1,0,AX31+'KWh (Monthly) ENTRY LI'!AY31)</f>
        <v>0</v>
      </c>
      <c r="AZ31" s="91">
        <f>IF('KWh (Monthly) ENTRY LI'!AZ$5=-1,0,AY31+'KWh (Monthly) ENTRY LI'!AZ31)</f>
        <v>0</v>
      </c>
      <c r="BA31" s="91">
        <f>IF('KWh (Monthly) ENTRY LI'!BA$5=-1,0,AZ31+'KWh (Monthly) ENTRY LI'!BA31)</f>
        <v>0</v>
      </c>
      <c r="BB31" s="91">
        <f>IF('KWh (Monthly) ENTRY LI'!BB$5=-1,0,BA31+'KWh (Monthly) ENTRY LI'!BB31)</f>
        <v>0</v>
      </c>
      <c r="BC31" s="91">
        <f>IF('KWh (Monthly) ENTRY LI'!BC$5=-1,0,BB31+'KWh (Monthly) ENTRY LI'!BC31)</f>
        <v>0</v>
      </c>
      <c r="BD31" s="91">
        <f>IF('KWh (Monthly) ENTRY LI'!BD$5=-1,0,BC31+'KWh (Monthly) ENTRY LI'!BD31)</f>
        <v>0</v>
      </c>
      <c r="BE31" s="91">
        <f>IF('KWh (Monthly) ENTRY LI'!BE$5=-1,0,BD31+'KWh (Monthly) ENTRY LI'!BE31)</f>
        <v>0</v>
      </c>
      <c r="BF31" s="91">
        <f>IF('KWh (Monthly) ENTRY LI'!BF$5=-1,0,BE31+'KWh (Monthly) ENTRY LI'!BF31)</f>
        <v>0</v>
      </c>
      <c r="BG31" s="91">
        <f>IF('KWh (Monthly) ENTRY LI'!BG$5=-1,0,BF31+'KWh (Monthly) ENTRY LI'!BG31)</f>
        <v>0</v>
      </c>
      <c r="BH31" s="91">
        <f>IF('KWh (Monthly) ENTRY LI'!BH$5=-1,0,BG31+'KWh (Monthly) ENTRY LI'!BH31)</f>
        <v>0</v>
      </c>
      <c r="BI31" s="91">
        <f>IF('KWh (Monthly) ENTRY LI'!BI$5=-1,0,BH31+'KWh (Monthly) ENTRY LI'!BI31)</f>
        <v>0</v>
      </c>
      <c r="BJ31" s="91">
        <f>IF('KWh (Monthly) ENTRY LI'!BJ$5=-1,0,BI31+'KWh (Monthly) ENTRY LI'!BJ31)</f>
        <v>0</v>
      </c>
      <c r="BK31" s="91">
        <f>IF('KWh (Monthly) ENTRY LI'!BK$5=-1,0,BJ31+'KWh (Monthly) ENTRY LI'!BK31)</f>
        <v>0</v>
      </c>
      <c r="BL31" s="91">
        <f>IF('KWh (Monthly) ENTRY LI'!BL$5=-1,0,BK31+'KWh (Monthly) ENTRY LI'!BL31)</f>
        <v>0</v>
      </c>
      <c r="BM31" s="91">
        <f>IF('KWh (Monthly) ENTRY LI'!BM$5=-1,0,BL31+'KWh (Monthly) ENTRY LI'!BM31)</f>
        <v>0</v>
      </c>
      <c r="BN31" s="91">
        <f>IF('KWh (Monthly) ENTRY LI'!BN$5=-1,0,BM31+'KWh (Monthly) ENTRY LI'!BN31)</f>
        <v>0</v>
      </c>
      <c r="BO31" s="91">
        <f>IF('KWh (Monthly) ENTRY LI'!BO$5=-1,0,BN31+'KWh (Monthly) ENTRY LI'!BO31)</f>
        <v>0</v>
      </c>
      <c r="BP31" s="91">
        <f>IF('KWh (Monthly) ENTRY LI'!BP$5=-1,0,BO31+'KWh (Monthly) ENTRY LI'!BP31)</f>
        <v>0</v>
      </c>
      <c r="BQ31" s="91">
        <f>IF('KWh (Monthly) ENTRY LI'!BQ$5=-1,0,BP31+'KWh (Monthly) ENTRY LI'!BQ31)</f>
        <v>0</v>
      </c>
      <c r="BR31" s="91">
        <f>IF('KWh (Monthly) ENTRY LI'!BR$5=-1,0,BQ31+'KWh (Monthly) ENTRY LI'!BR31)</f>
        <v>0</v>
      </c>
      <c r="BS31" s="91">
        <f>IF('KWh (Monthly) ENTRY LI'!BS$5=-1,0,BR31+'KWh (Monthly) ENTRY LI'!BS31)</f>
        <v>0</v>
      </c>
      <c r="BT31" s="91">
        <f>IF('KWh (Monthly) ENTRY LI'!BT$5=-1,0,BS31+'KWh (Monthly) ENTRY LI'!BT31)</f>
        <v>0</v>
      </c>
      <c r="BU31" s="91">
        <f>IF('KWh (Monthly) ENTRY LI'!BU$5=-1,0,BT31+'KWh (Monthly) ENTRY LI'!BU31)</f>
        <v>0</v>
      </c>
      <c r="BV31" s="91">
        <f>IF('KWh (Monthly) ENTRY LI'!BV$5=-1,0,BU31+'KWh (Monthly) ENTRY LI'!BV31)</f>
        <v>0</v>
      </c>
      <c r="BW31" s="91">
        <f>IF('KWh (Monthly) ENTRY LI'!BW$5=-1,0,BV31+'KWh (Monthly) ENTRY LI'!BW31)</f>
        <v>0</v>
      </c>
      <c r="BX31" s="91">
        <f>IF('KWh (Monthly) ENTRY LI'!BX$5=-1,0,BW31+'KWh (Monthly) ENTRY LI'!BX31)</f>
        <v>0</v>
      </c>
      <c r="BY31" s="91">
        <f>IF('KWh (Monthly) ENTRY LI'!BY$5=-1,0,BX31+'KWh (Monthly) ENTRY LI'!BY31)</f>
        <v>0</v>
      </c>
      <c r="BZ31" s="91">
        <f>IF('KWh (Monthly) ENTRY LI'!BZ$5=-1,0,BY31+'KWh (Monthly) ENTRY LI'!BZ31)</f>
        <v>0</v>
      </c>
      <c r="CA31" s="91">
        <f>IF('KWh (Monthly) ENTRY LI'!CA$5=-1,0,BZ31+'KWh (Monthly) ENTRY LI'!CA31)</f>
        <v>0</v>
      </c>
      <c r="CB31" s="91">
        <f>IF('KWh (Monthly) ENTRY LI'!CB$5=-1,0,CA31+'KWh (Monthly) ENTRY LI'!CB31)</f>
        <v>0</v>
      </c>
      <c r="CC31" s="91">
        <f>IF('KWh (Monthly) ENTRY LI'!CC$5=-1,0,CB31+'KWh (Monthly) ENTRY LI'!CC31)</f>
        <v>0</v>
      </c>
      <c r="CD31" s="91">
        <f>IF('KWh (Monthly) ENTRY LI'!CD$5=-1,0,CC31+'KWh (Monthly) ENTRY LI'!CD31)</f>
        <v>0</v>
      </c>
      <c r="CE31" s="91">
        <f>IF('KWh (Monthly) ENTRY LI'!CE$5=-1,0,CD31+'KWh (Monthly) ENTRY LI'!CE31)</f>
        <v>0</v>
      </c>
      <c r="CF31" s="91">
        <f>IF('KWh (Monthly) ENTRY LI'!CF$5=-1,0,CE31+'KWh (Monthly) ENTRY LI'!CF31)</f>
        <v>0</v>
      </c>
      <c r="CG31" s="91">
        <f>IF('KWh (Monthly) ENTRY LI'!CG$5=-1,0,CF31+'KWh (Monthly) ENTRY LI'!CG31)</f>
        <v>0</v>
      </c>
      <c r="CH31" s="91">
        <f>IF('KWh (Monthly) ENTRY LI'!CH$5=-1,0,CG31+'KWh (Monthly) ENTRY LI'!CH31)</f>
        <v>0</v>
      </c>
      <c r="CI31" s="91">
        <f>IF('KWh (Monthly) ENTRY LI'!CI$5=-1,0,CH31+'KWh (Monthly) ENTRY LI'!CI31)</f>
        <v>0</v>
      </c>
      <c r="CJ31" s="91">
        <f>IF('KWh (Monthly) ENTRY LI'!CJ$5=-1,0,CI31+'KWh (Monthly) ENTRY LI'!CJ31)</f>
        <v>0</v>
      </c>
    </row>
    <row r="32" spans="1:88" s="43" customFormat="1" ht="15.75" thickBot="1" x14ac:dyDescent="0.3">
      <c r="A32" s="151"/>
      <c r="B32" s="123" t="s">
        <v>286</v>
      </c>
      <c r="C32" s="91">
        <f>IF('KWh (Monthly) ENTRY LI'!C$5=0,0,'KWh (Monthly) ENTRY LI'!C32)</f>
        <v>0</v>
      </c>
      <c r="D32" s="91">
        <f>IF('KWh (Monthly) ENTRY LI'!D$5=0,0,C32+'KWh (Monthly) ENTRY LI'!D32)</f>
        <v>0</v>
      </c>
      <c r="E32" s="91">
        <f>IF('KWh (Monthly) ENTRY LI'!E$5=0,0,D32+'KWh (Monthly) ENTRY LI'!E32)</f>
        <v>0</v>
      </c>
      <c r="F32" s="91">
        <f>IF('KWh (Monthly) ENTRY LI'!F$5=0,0,E32+'KWh (Monthly) ENTRY LI'!F32)</f>
        <v>0</v>
      </c>
      <c r="G32" s="91">
        <f>IF('KWh (Monthly) ENTRY LI'!G$5=0,0,F32+'KWh (Monthly) ENTRY LI'!G32)</f>
        <v>0</v>
      </c>
      <c r="H32" s="91">
        <f>IF('KWh (Monthly) ENTRY LI'!H$5=0,0,G32+'KWh (Monthly) ENTRY LI'!H32)</f>
        <v>0</v>
      </c>
      <c r="I32" s="91">
        <f>IF('KWh (Monthly) ENTRY LI'!I$5=0,0,H32+'KWh (Monthly) ENTRY LI'!I32)</f>
        <v>0</v>
      </c>
      <c r="J32" s="91">
        <f>IF('KWh (Monthly) ENTRY LI'!J$5=0,0,I32+'KWh (Monthly) ENTRY LI'!J32)</f>
        <v>0</v>
      </c>
      <c r="K32" s="91">
        <f>IF('KWh (Monthly) ENTRY LI'!K$5=0,0,J32+'KWh (Monthly) ENTRY LI'!K32)</f>
        <v>0</v>
      </c>
      <c r="L32" s="91">
        <f>IF('KWh (Monthly) ENTRY LI'!L$5=0,0,K32+'KWh (Monthly) ENTRY LI'!L32)</f>
        <v>0</v>
      </c>
      <c r="M32" s="91">
        <f>IF('KWh (Monthly) ENTRY LI'!M$5=0,0,L32+'KWh (Monthly) ENTRY LI'!M32)</f>
        <v>0</v>
      </c>
      <c r="N32" s="91">
        <f>IF('KWh (Monthly) ENTRY LI'!N$5=0,0,M32+'KWh (Monthly) ENTRY LI'!N32)</f>
        <v>0</v>
      </c>
      <c r="O32" s="91">
        <f>IF('KWh (Monthly) ENTRY LI'!O$5=0,0,N32+'KWh (Monthly) ENTRY LI'!O32)</f>
        <v>0</v>
      </c>
      <c r="P32" s="91">
        <f>IF('KWh (Monthly) ENTRY LI'!P$5=0,0,O32+'KWh (Monthly) ENTRY LI'!P32)</f>
        <v>0</v>
      </c>
      <c r="Q32" s="91">
        <f>IF('KWh (Monthly) ENTRY LI'!Q$5=0,0,P32+'KWh (Monthly) ENTRY LI'!Q32)</f>
        <v>0</v>
      </c>
      <c r="R32" s="91">
        <f>IF('KWh (Monthly) ENTRY LI'!R$5=0,0,Q32+'KWh (Monthly) ENTRY LI'!R32)</f>
        <v>0</v>
      </c>
      <c r="S32" s="91">
        <f>IF('KWh (Monthly) ENTRY LI'!S$5=0,0,R32+'KWh (Monthly) ENTRY LI'!S32)</f>
        <v>0</v>
      </c>
      <c r="T32" s="91">
        <f>IF('KWh (Monthly) ENTRY LI'!T$5=0,0,S32+'KWh (Monthly) ENTRY LI'!T32)</f>
        <v>0</v>
      </c>
      <c r="U32" s="91">
        <f>IF('KWh (Monthly) ENTRY LI'!U$5=0,0,T32+'KWh (Monthly) ENTRY LI'!U32)</f>
        <v>0</v>
      </c>
      <c r="V32" s="91">
        <f>IF('KWh (Monthly) ENTRY LI'!V$5=0,0,U32+'KWh (Monthly) ENTRY LI'!V32)</f>
        <v>0</v>
      </c>
      <c r="W32" s="91">
        <f>IF('KWh (Monthly) ENTRY LI'!W$5=0,0,V32+'KWh (Monthly) ENTRY LI'!W32)</f>
        <v>0</v>
      </c>
      <c r="X32" s="91">
        <f>IF('KWh (Monthly) ENTRY LI'!X$5=0,0,W32+'KWh (Monthly) ENTRY LI'!X32)</f>
        <v>0</v>
      </c>
      <c r="Y32" s="91">
        <f>IF('KWh (Monthly) ENTRY LI'!Y$5=0,0,X32+'KWh (Monthly) ENTRY LI'!Y32)</f>
        <v>0</v>
      </c>
      <c r="Z32" s="91">
        <f>IF('KWh (Monthly) ENTRY LI'!Z$5=0,0,Y32+'KWh (Monthly) ENTRY LI'!Z32)</f>
        <v>0</v>
      </c>
      <c r="AA32" s="91">
        <f>IF('KWh (Monthly) ENTRY LI'!AA$5=0,0,Z32+'KWh (Monthly) ENTRY LI'!AA32)</f>
        <v>0</v>
      </c>
      <c r="AB32" s="91">
        <f>IF('KWh (Monthly) ENTRY LI'!AB$5=0,0,AA32+'KWh (Monthly) ENTRY LI'!AB32)</f>
        <v>0</v>
      </c>
      <c r="AC32" s="91">
        <f>IF('KWh (Monthly) ENTRY LI'!AC$5=0,0,AB32+'KWh (Monthly) ENTRY LI'!AC32)</f>
        <v>0</v>
      </c>
      <c r="AD32" s="91">
        <f>IF('KWh (Monthly) ENTRY LI'!AD$5=0,0,AC32+'KWh (Monthly) ENTRY LI'!AD32)</f>
        <v>0</v>
      </c>
      <c r="AE32" s="91">
        <f>IF('KWh (Monthly) ENTRY LI'!AE$5=0,0,AD32+'KWh (Monthly) ENTRY LI'!AE32)</f>
        <v>0</v>
      </c>
      <c r="AF32" s="91">
        <f>IF('KWh (Monthly) ENTRY LI'!AF$5=0,0,AE32+'KWh (Monthly) ENTRY LI'!AF32)</f>
        <v>0</v>
      </c>
      <c r="AG32" s="91">
        <f>IF('KWh (Monthly) ENTRY LI'!AG$5=0,0,AF32+'KWh (Monthly) ENTRY LI'!AG32)</f>
        <v>0</v>
      </c>
      <c r="AH32" s="91">
        <f>IF('KWh (Monthly) ENTRY LI'!AH$5=0,0,AG32+'KWh (Monthly) ENTRY LI'!AH32)</f>
        <v>0</v>
      </c>
      <c r="AI32" s="91">
        <f>IF('KWh (Monthly) ENTRY LI'!AI$5=0,0,AH32+'KWh (Monthly) ENTRY LI'!AI32)</f>
        <v>0</v>
      </c>
      <c r="AJ32" s="91">
        <f>IF('KWh (Monthly) ENTRY LI'!AJ$5=0,0,AI32+'KWh (Monthly) ENTRY LI'!AJ32)</f>
        <v>0</v>
      </c>
      <c r="AK32" s="91">
        <f>IF('KWh (Monthly) ENTRY LI'!AK$5=0,0,AJ32+'KWh (Monthly) ENTRY LI'!AK32)</f>
        <v>0</v>
      </c>
      <c r="AL32" s="91">
        <f>IF('KWh (Monthly) ENTRY LI'!AL$5=0,0,AK32+'KWh (Monthly) ENTRY LI'!AL32)</f>
        <v>0</v>
      </c>
      <c r="AM32" s="91">
        <f>IF('KWh (Monthly) ENTRY LI'!AM$5=0,0,AL32+'KWh (Monthly) ENTRY LI'!AM32)</f>
        <v>0</v>
      </c>
      <c r="AN32" s="91">
        <f>IF('KWh (Monthly) ENTRY LI'!AN$5=0,0,AM32+'KWh (Monthly) ENTRY LI'!AN32)</f>
        <v>0</v>
      </c>
      <c r="AO32" s="174">
        <f>IF('KWh (Monthly) ENTRY LI'!AO$5=-1,0,AN32+'KWh (Monthly) ENTRY LI'!AO32)</f>
        <v>0</v>
      </c>
      <c r="AP32" s="91">
        <f>IF('KWh (Monthly) ENTRY LI'!AP$5=-1,0,AO32+'KWh (Monthly) ENTRY LI'!AP32)</f>
        <v>0</v>
      </c>
      <c r="AQ32" s="91">
        <f>IF('KWh (Monthly) ENTRY LI'!AQ$5=-1,0,AP32+'KWh (Monthly) ENTRY LI'!AQ32)</f>
        <v>0</v>
      </c>
      <c r="AR32" s="91">
        <f>IF('KWh (Monthly) ENTRY LI'!AR$5=-1,0,AQ32+'KWh (Monthly) ENTRY LI'!AR32)</f>
        <v>0</v>
      </c>
      <c r="AS32" s="91">
        <f>IF('KWh (Monthly) ENTRY LI'!AS$5=-1,0,AR32+'KWh (Monthly) ENTRY LI'!AS32)</f>
        <v>0</v>
      </c>
      <c r="AT32" s="91">
        <f>IF('KWh (Monthly) ENTRY LI'!AT$5=-1,0,AS32+'KWh (Monthly) ENTRY LI'!AT32)</f>
        <v>0</v>
      </c>
      <c r="AU32" s="91">
        <f>IF('KWh (Monthly) ENTRY LI'!AU$5=-1,0,AT32+'KWh (Monthly) ENTRY LI'!AU32)</f>
        <v>0</v>
      </c>
      <c r="AV32" s="91">
        <f>IF('KWh (Monthly) ENTRY LI'!AV$5=-1,0,AU32+'KWh (Monthly) ENTRY LI'!AV32)</f>
        <v>0</v>
      </c>
      <c r="AW32" s="91">
        <f>IF('KWh (Monthly) ENTRY LI'!AW$5=-1,0,AV32+'KWh (Monthly) ENTRY LI'!AW32)</f>
        <v>0</v>
      </c>
      <c r="AX32" s="91">
        <f>IF('KWh (Monthly) ENTRY LI'!AX$5=-1,0,AW32+'KWh (Monthly) ENTRY LI'!AX32)</f>
        <v>0</v>
      </c>
      <c r="AY32" s="91">
        <f>IF('KWh (Monthly) ENTRY LI'!AY$5=-1,0,AX32+'KWh (Monthly) ENTRY LI'!AY32)</f>
        <v>0</v>
      </c>
      <c r="AZ32" s="91">
        <f>IF('KWh (Monthly) ENTRY LI'!AZ$5=-1,0,AY32+'KWh (Monthly) ENTRY LI'!AZ32)</f>
        <v>0</v>
      </c>
      <c r="BA32" s="91">
        <f>IF('KWh (Monthly) ENTRY LI'!BA$5=-1,0,AZ32+'KWh (Monthly) ENTRY LI'!BA32)</f>
        <v>0</v>
      </c>
      <c r="BB32" s="91">
        <f>IF('KWh (Monthly) ENTRY LI'!BB$5=-1,0,BA32+'KWh (Monthly) ENTRY LI'!BB32)</f>
        <v>0</v>
      </c>
      <c r="BC32" s="91">
        <f>IF('KWh (Monthly) ENTRY LI'!BC$5=-1,0,BB32+'KWh (Monthly) ENTRY LI'!BC32)</f>
        <v>0</v>
      </c>
      <c r="BD32" s="91">
        <f>IF('KWh (Monthly) ENTRY LI'!BD$5=-1,0,BC32+'KWh (Monthly) ENTRY LI'!BD32)</f>
        <v>0</v>
      </c>
      <c r="BE32" s="91">
        <f>IF('KWh (Monthly) ENTRY LI'!BE$5=-1,0,BD32+'KWh (Monthly) ENTRY LI'!BE32)</f>
        <v>0</v>
      </c>
      <c r="BF32" s="91">
        <f>IF('KWh (Monthly) ENTRY LI'!BF$5=-1,0,BE32+'KWh (Monthly) ENTRY LI'!BF32)</f>
        <v>0</v>
      </c>
      <c r="BG32" s="91">
        <f>IF('KWh (Monthly) ENTRY LI'!BG$5=-1,0,BF32+'KWh (Monthly) ENTRY LI'!BG32)</f>
        <v>0</v>
      </c>
      <c r="BH32" s="91">
        <f>IF('KWh (Monthly) ENTRY LI'!BH$5=-1,0,BG32+'KWh (Monthly) ENTRY LI'!BH32)</f>
        <v>0</v>
      </c>
      <c r="BI32" s="91">
        <f>IF('KWh (Monthly) ENTRY LI'!BI$5=-1,0,BH32+'KWh (Monthly) ENTRY LI'!BI32)</f>
        <v>0</v>
      </c>
      <c r="BJ32" s="91">
        <f>IF('KWh (Monthly) ENTRY LI'!BJ$5=-1,0,BI32+'KWh (Monthly) ENTRY LI'!BJ32)</f>
        <v>0</v>
      </c>
      <c r="BK32" s="91">
        <f>IF('KWh (Monthly) ENTRY LI'!BK$5=-1,0,BJ32+'KWh (Monthly) ENTRY LI'!BK32)</f>
        <v>0</v>
      </c>
      <c r="BL32" s="91">
        <f>IF('KWh (Monthly) ENTRY LI'!BL$5=-1,0,BK32+'KWh (Monthly) ENTRY LI'!BL32)</f>
        <v>0</v>
      </c>
      <c r="BM32" s="91">
        <f>IF('KWh (Monthly) ENTRY LI'!BM$5=-1,0,BL32+'KWh (Monthly) ENTRY LI'!BM32)</f>
        <v>0</v>
      </c>
      <c r="BN32" s="91">
        <f>IF('KWh (Monthly) ENTRY LI'!BN$5=-1,0,BM32+'KWh (Monthly) ENTRY LI'!BN32)</f>
        <v>0</v>
      </c>
      <c r="BO32" s="91">
        <f>IF('KWh (Monthly) ENTRY LI'!BO$5=-1,0,BN32+'KWh (Monthly) ENTRY LI'!BO32)</f>
        <v>0</v>
      </c>
      <c r="BP32" s="91">
        <f>IF('KWh (Monthly) ENTRY LI'!BP$5=-1,0,BO32+'KWh (Monthly) ENTRY LI'!BP32)</f>
        <v>0</v>
      </c>
      <c r="BQ32" s="91">
        <f>IF('KWh (Monthly) ENTRY LI'!BQ$5=-1,0,BP32+'KWh (Monthly) ENTRY LI'!BQ32)</f>
        <v>0</v>
      </c>
      <c r="BR32" s="91">
        <f>IF('KWh (Monthly) ENTRY LI'!BR$5=-1,0,BQ32+'KWh (Monthly) ENTRY LI'!BR32)</f>
        <v>0</v>
      </c>
      <c r="BS32" s="91">
        <f>IF('KWh (Monthly) ENTRY LI'!BS$5=-1,0,BR32+'KWh (Monthly) ENTRY LI'!BS32)</f>
        <v>0</v>
      </c>
      <c r="BT32" s="91">
        <f>IF('KWh (Monthly) ENTRY LI'!BT$5=-1,0,BS32+'KWh (Monthly) ENTRY LI'!BT32)</f>
        <v>0</v>
      </c>
      <c r="BU32" s="91">
        <f>IF('KWh (Monthly) ENTRY LI'!BU$5=-1,0,BT32+'KWh (Monthly) ENTRY LI'!BU32)</f>
        <v>0</v>
      </c>
      <c r="BV32" s="91">
        <f>IF('KWh (Monthly) ENTRY LI'!BV$5=-1,0,BU32+'KWh (Monthly) ENTRY LI'!BV32)</f>
        <v>0</v>
      </c>
      <c r="BW32" s="91">
        <f>IF('KWh (Monthly) ENTRY LI'!BW$5=-1,0,BV32+'KWh (Monthly) ENTRY LI'!BW32)</f>
        <v>0</v>
      </c>
      <c r="BX32" s="91">
        <f>IF('KWh (Monthly) ENTRY LI'!BX$5=-1,0,BW32+'KWh (Monthly) ENTRY LI'!BX32)</f>
        <v>0</v>
      </c>
      <c r="BY32" s="91">
        <f>IF('KWh (Monthly) ENTRY LI'!BY$5=-1,0,BX32+'KWh (Monthly) ENTRY LI'!BY32)</f>
        <v>0</v>
      </c>
      <c r="BZ32" s="91">
        <f>IF('KWh (Monthly) ENTRY LI'!BZ$5=-1,0,BY32+'KWh (Monthly) ENTRY LI'!BZ32)</f>
        <v>0</v>
      </c>
      <c r="CA32" s="91">
        <f>IF('KWh (Monthly) ENTRY LI'!CA$5=-1,0,BZ32+'KWh (Monthly) ENTRY LI'!CA32)</f>
        <v>0</v>
      </c>
      <c r="CB32" s="91">
        <f>IF('KWh (Monthly) ENTRY LI'!CB$5=-1,0,CA32+'KWh (Monthly) ENTRY LI'!CB32)</f>
        <v>0</v>
      </c>
      <c r="CC32" s="91">
        <f>IF('KWh (Monthly) ENTRY LI'!CC$5=-1,0,CB32+'KWh (Monthly) ENTRY LI'!CC32)</f>
        <v>0</v>
      </c>
      <c r="CD32" s="91">
        <f>IF('KWh (Monthly) ENTRY LI'!CD$5=-1,0,CC32+'KWh (Monthly) ENTRY LI'!CD32)</f>
        <v>0</v>
      </c>
      <c r="CE32" s="91">
        <f>IF('KWh (Monthly) ENTRY LI'!CE$5=-1,0,CD32+'KWh (Monthly) ENTRY LI'!CE32)</f>
        <v>0</v>
      </c>
      <c r="CF32" s="91">
        <f>IF('KWh (Monthly) ENTRY LI'!CF$5=-1,0,CE32+'KWh (Monthly) ENTRY LI'!CF32)</f>
        <v>0</v>
      </c>
      <c r="CG32" s="91">
        <f>IF('KWh (Monthly) ENTRY LI'!CG$5=-1,0,CF32+'KWh (Monthly) ENTRY LI'!CG32)</f>
        <v>0</v>
      </c>
      <c r="CH32" s="91">
        <f>IF('KWh (Monthly) ENTRY LI'!CH$5=-1,0,CG32+'KWh (Monthly) ENTRY LI'!CH32)</f>
        <v>0</v>
      </c>
      <c r="CI32" s="91">
        <f>IF('KWh (Monthly) ENTRY LI'!CI$5=-1,0,CH32+'KWh (Monthly) ENTRY LI'!CI32)</f>
        <v>0</v>
      </c>
      <c r="CJ32" s="91">
        <f>IF('KWh (Monthly) ENTRY LI'!CJ$5=-1,0,CI32+'KWh (Monthly) ENTRY LI'!CJ32)</f>
        <v>0</v>
      </c>
    </row>
    <row r="33" spans="1:88" ht="15.75" thickBot="1" x14ac:dyDescent="0.3">
      <c r="A33" s="97"/>
      <c r="B33" s="97"/>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row>
    <row r="34" spans="1:88" ht="15.75" x14ac:dyDescent="0.25">
      <c r="A34" s="61"/>
      <c r="B34" s="124" t="s">
        <v>35</v>
      </c>
      <c r="C34" s="94">
        <v>42370</v>
      </c>
      <c r="D34" s="94">
        <v>42401</v>
      </c>
      <c r="E34" s="92">
        <v>42430</v>
      </c>
      <c r="F34" s="92">
        <v>42461</v>
      </c>
      <c r="G34" s="92">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91">
        <f>IF('KWh (Monthly) ENTRY LI'!C$5=0,0,'KWh (Monthly) ENTRY LI'!C35)</f>
        <v>0</v>
      </c>
      <c r="D35" s="91">
        <f>IF('KWh (Monthly) ENTRY LI'!D$5=0,0,C35+'KWh (Monthly) ENTRY LI'!D35)</f>
        <v>0</v>
      </c>
      <c r="E35" s="91">
        <f>IF('KWh (Monthly) ENTRY LI'!E$5=0,0,D35+'KWh (Monthly) ENTRY LI'!E35)</f>
        <v>0</v>
      </c>
      <c r="F35" s="91">
        <f>IF('KWh (Monthly) ENTRY LI'!F$5=0,0,E35+'KWh (Monthly) ENTRY LI'!F35)</f>
        <v>0</v>
      </c>
      <c r="G35" s="91">
        <f>IF('KWh (Monthly) ENTRY LI'!G$5=0,0,F35+'KWh (Monthly) ENTRY LI'!G35)</f>
        <v>0</v>
      </c>
      <c r="H35" s="91">
        <f>IF('KWh (Monthly) ENTRY LI'!H$5=0,0,G35+'KWh (Monthly) ENTRY LI'!H35)</f>
        <v>0</v>
      </c>
      <c r="I35" s="91">
        <f>IF('KWh (Monthly) ENTRY LI'!I$5=0,0,H35+'KWh (Monthly) ENTRY LI'!I35)</f>
        <v>0</v>
      </c>
      <c r="J35" s="91">
        <f>IF('KWh (Monthly) ENTRY LI'!J$5=0,0,I35+'KWh (Monthly) ENTRY LI'!J35)</f>
        <v>0</v>
      </c>
      <c r="K35" s="91">
        <f>IF('KWh (Monthly) ENTRY LI'!K$5=0,0,J35+'KWh (Monthly) ENTRY LI'!K35)</f>
        <v>0</v>
      </c>
      <c r="L35" s="91">
        <f>IF('KWh (Monthly) ENTRY LI'!L$5=0,0,K35+'KWh (Monthly) ENTRY LI'!L35)</f>
        <v>0</v>
      </c>
      <c r="M35" s="91">
        <f>IF('KWh (Monthly) ENTRY LI'!M$5=0,0,L35+'KWh (Monthly) ENTRY LI'!M35)</f>
        <v>0</v>
      </c>
      <c r="N35" s="91">
        <f>IF('KWh (Monthly) ENTRY LI'!N$5=0,0,M35+'KWh (Monthly) ENTRY LI'!N35)</f>
        <v>0</v>
      </c>
      <c r="O35" s="91">
        <f>IF('KWh (Monthly) ENTRY LI'!O$5=0,0,N35+'KWh (Monthly) ENTRY LI'!O35)</f>
        <v>0</v>
      </c>
      <c r="P35" s="91">
        <f>IF('KWh (Monthly) ENTRY LI'!P$5=0,0,O35+'KWh (Monthly) ENTRY LI'!P35)</f>
        <v>0</v>
      </c>
      <c r="Q35" s="91">
        <f>IF('KWh (Monthly) ENTRY LI'!Q$5=0,0,P35+'KWh (Monthly) ENTRY LI'!Q35)</f>
        <v>0</v>
      </c>
      <c r="R35" s="91">
        <f>IF('KWh (Monthly) ENTRY LI'!R$5=0,0,Q35+'KWh (Monthly) ENTRY LI'!R35)</f>
        <v>0</v>
      </c>
      <c r="S35" s="91">
        <f>IF('KWh (Monthly) ENTRY LI'!S$5=0,0,R35+'KWh (Monthly) ENTRY LI'!S35)</f>
        <v>0</v>
      </c>
      <c r="T35" s="91">
        <f>IF('KWh (Monthly) ENTRY LI'!T$5=0,0,S35+'KWh (Monthly) ENTRY LI'!T35)</f>
        <v>0</v>
      </c>
      <c r="U35" s="91">
        <f>IF('KWh (Monthly) ENTRY LI'!U$5=0,0,T35+'KWh (Monthly) ENTRY LI'!U35)</f>
        <v>0</v>
      </c>
      <c r="V35" s="91">
        <f>IF('KWh (Monthly) ENTRY LI'!V$5=0,0,U35+'KWh (Monthly) ENTRY LI'!V35)</f>
        <v>0</v>
      </c>
      <c r="W35" s="91">
        <f>IF('KWh (Monthly) ENTRY LI'!W$5=0,0,V35+'KWh (Monthly) ENTRY LI'!W35)</f>
        <v>0</v>
      </c>
      <c r="X35" s="91">
        <f>IF('KWh (Monthly) ENTRY LI'!X$5=0,0,W35+'KWh (Monthly) ENTRY LI'!X35)</f>
        <v>0</v>
      </c>
      <c r="Y35" s="91">
        <f>IF('KWh (Monthly) ENTRY LI'!Y$5=0,0,X35+'KWh (Monthly) ENTRY LI'!Y35)</f>
        <v>0</v>
      </c>
      <c r="Z35" s="91">
        <f>IF('KWh (Monthly) ENTRY LI'!Z$5=0,0,Y35+'KWh (Monthly) ENTRY LI'!Z35)</f>
        <v>0</v>
      </c>
      <c r="AA35" s="91">
        <f>IF('KWh (Monthly) ENTRY LI'!AA$5=0,0,Z35+'KWh (Monthly) ENTRY LI'!AA35)</f>
        <v>0</v>
      </c>
      <c r="AB35" s="91">
        <f>IF('KWh (Monthly) ENTRY LI'!AB$5=0,0,AA35+'KWh (Monthly) ENTRY LI'!AB35)</f>
        <v>0</v>
      </c>
      <c r="AC35" s="91">
        <f>IF('KWh (Monthly) ENTRY LI'!AC$5=0,0,AB35+'KWh (Monthly) ENTRY LI'!AC35)</f>
        <v>0</v>
      </c>
      <c r="AD35" s="91">
        <f>IF('KWh (Monthly) ENTRY LI'!AD$5=0,0,AC35+'KWh (Monthly) ENTRY LI'!AD35)</f>
        <v>0</v>
      </c>
      <c r="AE35" s="91">
        <f>IF('KWh (Monthly) ENTRY LI'!AE$5=0,0,AD35+'KWh (Monthly) ENTRY LI'!AE35)</f>
        <v>0</v>
      </c>
      <c r="AF35" s="91">
        <f>IF('KWh (Monthly) ENTRY LI'!AF$5=0,0,AE35+'KWh (Monthly) ENTRY LI'!AF35)</f>
        <v>0</v>
      </c>
      <c r="AG35" s="91">
        <f>IF('KWh (Monthly) ENTRY LI'!AG$5=0,0,AF35+'KWh (Monthly) ENTRY LI'!AG35)</f>
        <v>0</v>
      </c>
      <c r="AH35" s="91">
        <f>IF('KWh (Monthly) ENTRY LI'!AH$5=0,0,AG35+'KWh (Monthly) ENTRY LI'!AH35)</f>
        <v>0</v>
      </c>
      <c r="AI35" s="91">
        <f>IF('KWh (Monthly) ENTRY LI'!AI$5=0,0,AH35+'KWh (Monthly) ENTRY LI'!AI35)</f>
        <v>0</v>
      </c>
      <c r="AJ35" s="91">
        <f>IF('KWh (Monthly) ENTRY LI'!AJ$5=0,0,AI35+'KWh (Monthly) ENTRY LI'!AJ35)</f>
        <v>0</v>
      </c>
      <c r="AK35" s="91">
        <f>IF('KWh (Monthly) ENTRY LI'!AK$5=0,0,AJ35+'KWh (Monthly) ENTRY LI'!AK35)</f>
        <v>0</v>
      </c>
      <c r="AL35" s="91">
        <f>IF('KWh (Monthly) ENTRY LI'!AL$5=0,0,AK35+'KWh (Monthly) ENTRY LI'!AL35)</f>
        <v>0</v>
      </c>
      <c r="AM35" s="91">
        <f>IF('KWh (Monthly) ENTRY LI'!AM$5=0,0,AL35+'KWh (Monthly) ENTRY LI'!AM35)</f>
        <v>0</v>
      </c>
      <c r="AN35" s="91">
        <f>IF('KWh (Monthly) ENTRY LI'!AN$5=0,0,AM35+'KWh (Monthly) ENTRY LI'!AN35)</f>
        <v>0</v>
      </c>
      <c r="AO35" s="174">
        <f>IF('KWh (Monthly) ENTRY LI'!AO$5=-1,0,AN35+'KWh (Monthly) ENTRY LI'!AO35)</f>
        <v>0</v>
      </c>
      <c r="AP35" s="91">
        <f>IF('KWh (Monthly) ENTRY LI'!AP$5=-1,0,AO35+'KWh (Monthly) ENTRY LI'!AP35)</f>
        <v>0</v>
      </c>
      <c r="AQ35" s="260">
        <f>IF('KWh (Monthly) ENTRY LI'!AQ$5=-1,0,AP35+'KWh (Monthly) ENTRY LI'!AQ35)</f>
        <v>0</v>
      </c>
      <c r="AR35" s="260">
        <f>IF('KWh (Monthly) ENTRY LI'!AR$5=-1,0,AQ35+'KWh (Monthly) ENTRY LI'!AR35)</f>
        <v>0</v>
      </c>
      <c r="AS35" s="260">
        <f>IF('KWh (Monthly) ENTRY LI'!AS$5=-1,0,AR35+'KWh (Monthly) ENTRY LI'!AS35)</f>
        <v>0</v>
      </c>
      <c r="AT35" s="260">
        <f>IF('KWh (Monthly) ENTRY LI'!AT$5=-1,0,AS35+'KWh (Monthly) ENTRY LI'!AT35)</f>
        <v>0</v>
      </c>
      <c r="AU35" s="260">
        <f>IF('KWh (Monthly) ENTRY LI'!AU$5=-1,0,AT35+'KWh (Monthly) ENTRY LI'!AU35)</f>
        <v>0</v>
      </c>
      <c r="AV35" s="260">
        <f>IF('KWh (Monthly) ENTRY LI'!AV$5=-1,0,AU35+'KWh (Monthly) ENTRY LI'!AV35)</f>
        <v>0</v>
      </c>
      <c r="AW35" s="260">
        <f>IF('KWh (Monthly) ENTRY LI'!AW$5=-1,0,AV35+'KWh (Monthly) ENTRY LI'!AW35)</f>
        <v>0</v>
      </c>
      <c r="AX35" s="260">
        <f>IF('KWh (Monthly) ENTRY LI'!AX$5=-1,0,AW35+'KWh (Monthly) ENTRY LI'!AX35)</f>
        <v>0</v>
      </c>
      <c r="AY35" s="260">
        <f>IF('KWh (Monthly) ENTRY LI'!AY$5=-1,0,AX35+'KWh (Monthly) ENTRY LI'!AY35)</f>
        <v>0</v>
      </c>
      <c r="AZ35" s="260">
        <f>IF('KWh (Monthly) ENTRY LI'!AZ$5=-1,0,AY35+'KWh (Monthly) ENTRY LI'!AZ35)</f>
        <v>0</v>
      </c>
      <c r="BA35" s="260">
        <f>IF('KWh (Monthly) ENTRY LI'!BA$5=-1,0,AZ35+'KWh (Monthly) ENTRY LI'!BA35)</f>
        <v>0</v>
      </c>
      <c r="BB35" s="260">
        <f>IF('KWh (Monthly) ENTRY LI'!BB$5=-1,0,BA35+'KWh (Monthly) ENTRY LI'!BB35)</f>
        <v>0</v>
      </c>
      <c r="BC35" s="260">
        <f>IF('KWh (Monthly) ENTRY LI'!BC$5=-1,0,BB35+'KWh (Monthly) ENTRY LI'!BC35)</f>
        <v>0</v>
      </c>
      <c r="BD35" s="260">
        <f>IF('KWh (Monthly) ENTRY LI'!BD$5=-1,0,BC35+'KWh (Monthly) ENTRY LI'!BD35)</f>
        <v>0</v>
      </c>
      <c r="BE35" s="260">
        <f>IF('KWh (Monthly) ENTRY LI'!BE$5=-1,0,BD35+'KWh (Monthly) ENTRY LI'!BE35)</f>
        <v>0</v>
      </c>
      <c r="BF35" s="260">
        <f>IF('KWh (Monthly) ENTRY LI'!BF$5=-1,0,BE35+'KWh (Monthly) ENTRY LI'!BF35)</f>
        <v>0</v>
      </c>
      <c r="BG35" s="260">
        <f>IF('KWh (Monthly) ENTRY LI'!BG$5=-1,0,BF35+'KWh (Monthly) ENTRY LI'!BG35)</f>
        <v>0</v>
      </c>
      <c r="BH35" s="260">
        <f>IF('KWh (Monthly) ENTRY LI'!BH$5=-1,0,BG35+'KWh (Monthly) ENTRY LI'!BH35)</f>
        <v>0</v>
      </c>
      <c r="BI35" s="260">
        <f>IF('KWh (Monthly) ENTRY LI'!BI$5=-1,0,BH35+'KWh (Monthly) ENTRY LI'!BI35)</f>
        <v>0</v>
      </c>
      <c r="BJ35" s="260">
        <f>IF('KWh (Monthly) ENTRY LI'!BJ$5=-1,0,BI35+'KWh (Monthly) ENTRY LI'!BJ35)</f>
        <v>0</v>
      </c>
      <c r="BK35" s="260">
        <f>IF('KWh (Monthly) ENTRY LI'!BK$5=-1,0,BJ35+'KWh (Monthly) ENTRY LI'!BK35)</f>
        <v>0</v>
      </c>
      <c r="BL35" s="260">
        <f>IF('KWh (Monthly) ENTRY LI'!BL$5=-1,0,BK35+'KWh (Monthly) ENTRY LI'!BL35)</f>
        <v>0</v>
      </c>
      <c r="BM35" s="260">
        <f>IF('KWh (Monthly) ENTRY LI'!BM$5=-1,0,BL35+'KWh (Monthly) ENTRY LI'!BM35)</f>
        <v>0</v>
      </c>
      <c r="BN35" s="260">
        <f>IF('KWh (Monthly) ENTRY LI'!BN$5=-1,0,BM35+'KWh (Monthly) ENTRY LI'!BN35)</f>
        <v>0</v>
      </c>
      <c r="BO35" s="260">
        <f>IF('KWh (Monthly) ENTRY LI'!BO$5=-1,0,BN35+'KWh (Monthly) ENTRY LI'!BO35)</f>
        <v>0</v>
      </c>
      <c r="BP35" s="260">
        <f>IF('KWh (Monthly) ENTRY LI'!BP$5=-1,0,BO35+'KWh (Monthly) ENTRY LI'!BP35)</f>
        <v>0</v>
      </c>
      <c r="BQ35" s="260">
        <f>IF('KWh (Monthly) ENTRY LI'!BQ$5=-1,0,BP35+'KWh (Monthly) ENTRY LI'!BQ35)</f>
        <v>0</v>
      </c>
      <c r="BR35" s="260">
        <f>IF('KWh (Monthly) ENTRY LI'!BR$5=-1,0,BQ35+'KWh (Monthly) ENTRY LI'!BR35)</f>
        <v>0</v>
      </c>
      <c r="BS35" s="260">
        <f>IF('KWh (Monthly) ENTRY LI'!BS$5=-1,0,BR35+'KWh (Monthly) ENTRY LI'!BS35)</f>
        <v>0</v>
      </c>
      <c r="BT35" s="260">
        <f>IF('KWh (Monthly) ENTRY LI'!BT$5=-1,0,BS35+'KWh (Monthly) ENTRY LI'!BT35)</f>
        <v>0</v>
      </c>
      <c r="BU35" s="260">
        <f>IF('KWh (Monthly) ENTRY LI'!BU$5=-1,0,BT35+'KWh (Monthly) ENTRY LI'!BU35)</f>
        <v>0</v>
      </c>
      <c r="BV35" s="260">
        <f>IF('KWh (Monthly) ENTRY LI'!BV$5=-1,0,BU35+'KWh (Monthly) ENTRY LI'!BV35)</f>
        <v>0</v>
      </c>
      <c r="BW35" s="260">
        <f>IF('KWh (Monthly) ENTRY LI'!BW$5=-1,0,BV35+'KWh (Monthly) ENTRY LI'!BW35)</f>
        <v>0</v>
      </c>
      <c r="BX35" s="260">
        <f>IF('KWh (Monthly) ENTRY LI'!BX$5=-1,0,BW35+'KWh (Monthly) ENTRY LI'!BX35)</f>
        <v>0</v>
      </c>
      <c r="BY35" s="260">
        <f>IF('KWh (Monthly) ENTRY LI'!BY$5=-1,0,BX35+'KWh (Monthly) ENTRY LI'!BY35)</f>
        <v>0</v>
      </c>
      <c r="BZ35" s="260">
        <f>IF('KWh (Monthly) ENTRY LI'!BZ$5=-1,0,BY35+'KWh (Monthly) ENTRY LI'!BZ35)</f>
        <v>0</v>
      </c>
      <c r="CA35" s="260">
        <f>IF('KWh (Monthly) ENTRY LI'!CA$5=-1,0,BZ35+'KWh (Monthly) ENTRY LI'!CA35)</f>
        <v>0</v>
      </c>
      <c r="CB35" s="260">
        <f>IF('KWh (Monthly) ENTRY LI'!CB$5=-1,0,CA35+'KWh (Monthly) ENTRY LI'!CB35)</f>
        <v>0</v>
      </c>
      <c r="CC35" s="260">
        <f>IF('KWh (Monthly) ENTRY LI'!CC$5=-1,0,CB35+'KWh (Monthly) ENTRY LI'!CC35)</f>
        <v>0</v>
      </c>
      <c r="CD35" s="260">
        <f>IF('KWh (Monthly) ENTRY LI'!CD$5=-1,0,CC35+'KWh (Monthly) ENTRY LI'!CD35)</f>
        <v>0</v>
      </c>
      <c r="CE35" s="260">
        <f>IF('KWh (Monthly) ENTRY LI'!CE$5=-1,0,CD35+'KWh (Monthly) ENTRY LI'!CE35)</f>
        <v>0</v>
      </c>
      <c r="CF35" s="260">
        <f>IF('KWh (Monthly) ENTRY LI'!CF$5=-1,0,CE35+'KWh (Monthly) ENTRY LI'!CF35)</f>
        <v>0</v>
      </c>
      <c r="CG35" s="260">
        <f>IF('KWh (Monthly) ENTRY LI'!CG$5=-1,0,CF35+'KWh (Monthly) ENTRY LI'!CG35)</f>
        <v>0</v>
      </c>
      <c r="CH35" s="260">
        <f>IF('KWh (Monthly) ENTRY LI'!CH$5=-1,0,CG35+'KWh (Monthly) ENTRY LI'!CH35)</f>
        <v>0</v>
      </c>
      <c r="CI35" s="260">
        <f>IF('KWh (Monthly) ENTRY LI'!CI$5=-1,0,CH35+'KWh (Monthly) ENTRY LI'!CI35)</f>
        <v>0</v>
      </c>
      <c r="CJ35" s="260">
        <f>IF('KWh (Monthly) ENTRY LI'!CJ$5=-1,0,CI35+'KWh (Monthly) ENTRY LI'!CJ35)</f>
        <v>0</v>
      </c>
    </row>
    <row r="36" spans="1:88" x14ac:dyDescent="0.25">
      <c r="A36" s="305"/>
      <c r="B36" s="88" t="s">
        <v>7</v>
      </c>
      <c r="C36" s="91">
        <f>IF('KWh (Monthly) ENTRY LI'!C$5=0,0,'KWh (Monthly) ENTRY LI'!C36)</f>
        <v>0</v>
      </c>
      <c r="D36" s="91">
        <f>IF('KWh (Monthly) ENTRY LI'!D$5=0,0,C36+'KWh (Monthly) ENTRY LI'!D36)</f>
        <v>0</v>
      </c>
      <c r="E36" s="91">
        <f>IF('KWh (Monthly) ENTRY LI'!E$5=0,0,D36+'KWh (Monthly) ENTRY LI'!E36)</f>
        <v>0</v>
      </c>
      <c r="F36" s="91">
        <f>IF('KWh (Monthly) ENTRY LI'!F$5=0,0,E36+'KWh (Monthly) ENTRY LI'!F36)</f>
        <v>0</v>
      </c>
      <c r="G36" s="91">
        <f>IF('KWh (Monthly) ENTRY LI'!G$5=0,0,F36+'KWh (Monthly) ENTRY LI'!G36)</f>
        <v>0</v>
      </c>
      <c r="H36" s="91">
        <f>IF('KWh (Monthly) ENTRY LI'!H$5=0,0,G36+'KWh (Monthly) ENTRY LI'!H36)</f>
        <v>0</v>
      </c>
      <c r="I36" s="91">
        <f>IF('KWh (Monthly) ENTRY LI'!I$5=0,0,H36+'KWh (Monthly) ENTRY LI'!I36)</f>
        <v>0</v>
      </c>
      <c r="J36" s="91">
        <f>IF('KWh (Monthly) ENTRY LI'!J$5=0,0,I36+'KWh (Monthly) ENTRY LI'!J36)</f>
        <v>0</v>
      </c>
      <c r="K36" s="91">
        <f>IF('KWh (Monthly) ENTRY LI'!K$5=0,0,J36+'KWh (Monthly) ENTRY LI'!K36)</f>
        <v>0</v>
      </c>
      <c r="L36" s="91">
        <f>IF('KWh (Monthly) ENTRY LI'!L$5=0,0,K36+'KWh (Monthly) ENTRY LI'!L36)</f>
        <v>0</v>
      </c>
      <c r="M36" s="91">
        <f>IF('KWh (Monthly) ENTRY LI'!M$5=0,0,L36+'KWh (Monthly) ENTRY LI'!M36)</f>
        <v>0</v>
      </c>
      <c r="N36" s="91">
        <f>IF('KWh (Monthly) ENTRY LI'!N$5=0,0,M36+'KWh (Monthly) ENTRY LI'!N36)</f>
        <v>0</v>
      </c>
      <c r="O36" s="91">
        <f>IF('KWh (Monthly) ENTRY LI'!O$5=0,0,N36+'KWh (Monthly) ENTRY LI'!O36)</f>
        <v>0</v>
      </c>
      <c r="P36" s="91">
        <f>IF('KWh (Monthly) ENTRY LI'!P$5=0,0,O36+'KWh (Monthly) ENTRY LI'!P36)</f>
        <v>0</v>
      </c>
      <c r="Q36" s="91">
        <f>IF('KWh (Monthly) ENTRY LI'!Q$5=0,0,P36+'KWh (Monthly) ENTRY LI'!Q36)</f>
        <v>0</v>
      </c>
      <c r="R36" s="91">
        <f>IF('KWh (Monthly) ENTRY LI'!R$5=0,0,Q36+'KWh (Monthly) ENTRY LI'!R36)</f>
        <v>0</v>
      </c>
      <c r="S36" s="91">
        <f>IF('KWh (Monthly) ENTRY LI'!S$5=0,0,R36+'KWh (Monthly) ENTRY LI'!S36)</f>
        <v>0</v>
      </c>
      <c r="T36" s="91">
        <f>IF('KWh (Monthly) ENTRY LI'!T$5=0,0,S36+'KWh (Monthly) ENTRY LI'!T36)</f>
        <v>0</v>
      </c>
      <c r="U36" s="91">
        <f>IF('KWh (Monthly) ENTRY LI'!U$5=0,0,T36+'KWh (Monthly) ENTRY LI'!U36)</f>
        <v>0</v>
      </c>
      <c r="V36" s="91">
        <f>IF('KWh (Monthly) ENTRY LI'!V$5=0,0,U36+'KWh (Monthly) ENTRY LI'!V36)</f>
        <v>0</v>
      </c>
      <c r="W36" s="91">
        <f>IF('KWh (Monthly) ENTRY LI'!W$5=0,0,V36+'KWh (Monthly) ENTRY LI'!W36)</f>
        <v>0</v>
      </c>
      <c r="X36" s="91">
        <f>IF('KWh (Monthly) ENTRY LI'!X$5=0,0,W36+'KWh (Monthly) ENTRY LI'!X36)</f>
        <v>0</v>
      </c>
      <c r="Y36" s="91">
        <f>IF('KWh (Monthly) ENTRY LI'!Y$5=0,0,X36+'KWh (Monthly) ENTRY LI'!Y36)</f>
        <v>0</v>
      </c>
      <c r="Z36" s="91">
        <f>IF('KWh (Monthly) ENTRY LI'!Z$5=0,0,Y36+'KWh (Monthly) ENTRY LI'!Z36)</f>
        <v>0</v>
      </c>
      <c r="AA36" s="91">
        <f>IF('KWh (Monthly) ENTRY LI'!AA$5=0,0,Z36+'KWh (Monthly) ENTRY LI'!AA36)</f>
        <v>0</v>
      </c>
      <c r="AB36" s="91">
        <f>IF('KWh (Monthly) ENTRY LI'!AB$5=0,0,AA36+'KWh (Monthly) ENTRY LI'!AB36)</f>
        <v>0</v>
      </c>
      <c r="AC36" s="91">
        <f>IF('KWh (Monthly) ENTRY LI'!AC$5=0,0,AB36+'KWh (Monthly) ENTRY LI'!AC36)</f>
        <v>0</v>
      </c>
      <c r="AD36" s="91">
        <f>IF('KWh (Monthly) ENTRY LI'!AD$5=0,0,AC36+'KWh (Monthly) ENTRY LI'!AD36)</f>
        <v>0</v>
      </c>
      <c r="AE36" s="91">
        <f>IF('KWh (Monthly) ENTRY LI'!AE$5=0,0,AD36+'KWh (Monthly) ENTRY LI'!AE36)</f>
        <v>0</v>
      </c>
      <c r="AF36" s="91">
        <f>IF('KWh (Monthly) ENTRY LI'!AF$5=0,0,AE36+'KWh (Monthly) ENTRY LI'!AF36)</f>
        <v>0</v>
      </c>
      <c r="AG36" s="91">
        <f>IF('KWh (Monthly) ENTRY LI'!AG$5=0,0,AF36+'KWh (Monthly) ENTRY LI'!AG36)</f>
        <v>0</v>
      </c>
      <c r="AH36" s="91">
        <f>IF('KWh (Monthly) ENTRY LI'!AH$5=0,0,AG36+'KWh (Monthly) ENTRY LI'!AH36)</f>
        <v>0</v>
      </c>
      <c r="AI36" s="91">
        <f>IF('KWh (Monthly) ENTRY LI'!AI$5=0,0,AH36+'KWh (Monthly) ENTRY LI'!AI36)</f>
        <v>0</v>
      </c>
      <c r="AJ36" s="91">
        <f>IF('KWh (Monthly) ENTRY LI'!AJ$5=0,0,AI36+'KWh (Monthly) ENTRY LI'!AJ36)</f>
        <v>0</v>
      </c>
      <c r="AK36" s="91">
        <f>IF('KWh (Monthly) ENTRY LI'!AK$5=0,0,AJ36+'KWh (Monthly) ENTRY LI'!AK36)</f>
        <v>0</v>
      </c>
      <c r="AL36" s="91">
        <f>IF('KWh (Monthly) ENTRY LI'!AL$5=0,0,AK36+'KWh (Monthly) ENTRY LI'!AL36)</f>
        <v>0</v>
      </c>
      <c r="AM36" s="91">
        <f>IF('KWh (Monthly) ENTRY LI'!AM$5=0,0,AL36+'KWh (Monthly) ENTRY LI'!AM36)</f>
        <v>0</v>
      </c>
      <c r="AN36" s="91">
        <f>IF('KWh (Monthly) ENTRY LI'!AN$5=0,0,AM36+'KWh (Monthly) ENTRY LI'!AN36)</f>
        <v>0</v>
      </c>
      <c r="AO36" s="174">
        <f>IF('KWh (Monthly) ENTRY LI'!AO$5=-1,0,AN36+'KWh (Monthly) ENTRY LI'!AO36)</f>
        <v>0</v>
      </c>
      <c r="AP36" s="260">
        <f>IF('KWh (Monthly) ENTRY LI'!AP$5=-1,0,AO36+'KWh (Monthly) ENTRY LI'!AP36)</f>
        <v>0</v>
      </c>
      <c r="AQ36" s="260">
        <f>IF('KWh (Monthly) ENTRY LI'!AQ$5=-1,0,AP36+'KWh (Monthly) ENTRY LI'!AQ36)</f>
        <v>0</v>
      </c>
      <c r="AR36" s="260">
        <f>IF('KWh (Monthly) ENTRY LI'!AR$5=-1,0,AQ36+'KWh (Monthly) ENTRY LI'!AR36)</f>
        <v>0</v>
      </c>
      <c r="AS36" s="260">
        <f>IF('KWh (Monthly) ENTRY LI'!AS$5=-1,0,AR36+'KWh (Monthly) ENTRY LI'!AS36)</f>
        <v>0</v>
      </c>
      <c r="AT36" s="260">
        <f>IF('KWh (Monthly) ENTRY LI'!AT$5=-1,0,AS36+'KWh (Monthly) ENTRY LI'!AT36)</f>
        <v>0</v>
      </c>
      <c r="AU36" s="260">
        <f>IF('KWh (Monthly) ENTRY LI'!AU$5=-1,0,AT36+'KWh (Monthly) ENTRY LI'!AU36)</f>
        <v>0</v>
      </c>
      <c r="AV36" s="260">
        <f>IF('KWh (Monthly) ENTRY LI'!AV$5=-1,0,AU36+'KWh (Monthly) ENTRY LI'!AV36)</f>
        <v>0</v>
      </c>
      <c r="AW36" s="260">
        <f>IF('KWh (Monthly) ENTRY LI'!AW$5=-1,0,AV36+'KWh (Monthly) ENTRY LI'!AW36)</f>
        <v>0</v>
      </c>
      <c r="AX36" s="260">
        <f>IF('KWh (Monthly) ENTRY LI'!AX$5=-1,0,AW36+'KWh (Monthly) ENTRY LI'!AX36)</f>
        <v>0</v>
      </c>
      <c r="AY36" s="260">
        <f>IF('KWh (Monthly) ENTRY LI'!AY$5=-1,0,AX36+'KWh (Monthly) ENTRY LI'!AY36)</f>
        <v>0</v>
      </c>
      <c r="AZ36" s="260">
        <f>IF('KWh (Monthly) ENTRY LI'!AZ$5=-1,0,AY36+'KWh (Monthly) ENTRY LI'!AZ36)</f>
        <v>0</v>
      </c>
      <c r="BA36" s="260">
        <f>IF('KWh (Monthly) ENTRY LI'!BA$5=-1,0,AZ36+'KWh (Monthly) ENTRY LI'!BA36)</f>
        <v>0</v>
      </c>
      <c r="BB36" s="260">
        <f>IF('KWh (Monthly) ENTRY LI'!BB$5=-1,0,BA36+'KWh (Monthly) ENTRY LI'!BB36)</f>
        <v>0</v>
      </c>
      <c r="BC36" s="260">
        <f>IF('KWh (Monthly) ENTRY LI'!BC$5=-1,0,BB36+'KWh (Monthly) ENTRY LI'!BC36)</f>
        <v>0</v>
      </c>
      <c r="BD36" s="260">
        <f>IF('KWh (Monthly) ENTRY LI'!BD$5=-1,0,BC36+'KWh (Monthly) ENTRY LI'!BD36)</f>
        <v>0</v>
      </c>
      <c r="BE36" s="260">
        <f>IF('KWh (Monthly) ENTRY LI'!BE$5=-1,0,BD36+'KWh (Monthly) ENTRY LI'!BE36)</f>
        <v>0</v>
      </c>
      <c r="BF36" s="260">
        <f>IF('KWh (Monthly) ENTRY LI'!BF$5=-1,0,BE36+'KWh (Monthly) ENTRY LI'!BF36)</f>
        <v>0</v>
      </c>
      <c r="BG36" s="260">
        <f>IF('KWh (Monthly) ENTRY LI'!BG$5=-1,0,BF36+'KWh (Monthly) ENTRY LI'!BG36)</f>
        <v>0</v>
      </c>
      <c r="BH36" s="260">
        <f>IF('KWh (Monthly) ENTRY LI'!BH$5=-1,0,BG36+'KWh (Monthly) ENTRY LI'!BH36)</f>
        <v>0</v>
      </c>
      <c r="BI36" s="260">
        <f>IF('KWh (Monthly) ENTRY LI'!BI$5=-1,0,BH36+'KWh (Monthly) ENTRY LI'!BI36)</f>
        <v>0</v>
      </c>
      <c r="BJ36" s="260">
        <f>IF('KWh (Monthly) ENTRY LI'!BJ$5=-1,0,BI36+'KWh (Monthly) ENTRY LI'!BJ36)</f>
        <v>0</v>
      </c>
      <c r="BK36" s="260">
        <f>IF('KWh (Monthly) ENTRY LI'!BK$5=-1,0,BJ36+'KWh (Monthly) ENTRY LI'!BK36)</f>
        <v>0</v>
      </c>
      <c r="BL36" s="260">
        <f>IF('KWh (Monthly) ENTRY LI'!BL$5=-1,0,BK36+'KWh (Monthly) ENTRY LI'!BL36)</f>
        <v>0</v>
      </c>
      <c r="BM36" s="260">
        <f>IF('KWh (Monthly) ENTRY LI'!BM$5=-1,0,BL36+'KWh (Monthly) ENTRY LI'!BM36)</f>
        <v>0</v>
      </c>
      <c r="BN36" s="260">
        <f>IF('KWh (Monthly) ENTRY LI'!BN$5=-1,0,BM36+'KWh (Monthly) ENTRY LI'!BN36)</f>
        <v>0</v>
      </c>
      <c r="BO36" s="260">
        <f>IF('KWh (Monthly) ENTRY LI'!BO$5=-1,0,BN36+'KWh (Monthly) ENTRY LI'!BO36)</f>
        <v>0</v>
      </c>
      <c r="BP36" s="260">
        <f>IF('KWh (Monthly) ENTRY LI'!BP$5=-1,0,BO36+'KWh (Monthly) ENTRY LI'!BP36)</f>
        <v>0</v>
      </c>
      <c r="BQ36" s="260">
        <f>IF('KWh (Monthly) ENTRY LI'!BQ$5=-1,0,BP36+'KWh (Monthly) ENTRY LI'!BQ36)</f>
        <v>0</v>
      </c>
      <c r="BR36" s="260">
        <f>IF('KWh (Monthly) ENTRY LI'!BR$5=-1,0,BQ36+'KWh (Monthly) ENTRY LI'!BR36)</f>
        <v>0</v>
      </c>
      <c r="BS36" s="260">
        <f>IF('KWh (Monthly) ENTRY LI'!BS$5=-1,0,BR36+'KWh (Monthly) ENTRY LI'!BS36)</f>
        <v>0</v>
      </c>
      <c r="BT36" s="260">
        <f>IF('KWh (Monthly) ENTRY LI'!BT$5=-1,0,BS36+'KWh (Monthly) ENTRY LI'!BT36)</f>
        <v>0</v>
      </c>
      <c r="BU36" s="260">
        <f>IF('KWh (Monthly) ENTRY LI'!BU$5=-1,0,BT36+'KWh (Monthly) ENTRY LI'!BU36)</f>
        <v>0</v>
      </c>
      <c r="BV36" s="260">
        <f>IF('KWh (Monthly) ENTRY LI'!BV$5=-1,0,BU36+'KWh (Monthly) ENTRY LI'!BV36)</f>
        <v>0</v>
      </c>
      <c r="BW36" s="260">
        <f>IF('KWh (Monthly) ENTRY LI'!BW$5=-1,0,BV36+'KWh (Monthly) ENTRY LI'!BW36)</f>
        <v>0</v>
      </c>
      <c r="BX36" s="260">
        <f>IF('KWh (Monthly) ENTRY LI'!BX$5=-1,0,BW36+'KWh (Monthly) ENTRY LI'!BX36)</f>
        <v>0</v>
      </c>
      <c r="BY36" s="260">
        <f>IF('KWh (Monthly) ENTRY LI'!BY$5=-1,0,BX36+'KWh (Monthly) ENTRY LI'!BY36)</f>
        <v>0</v>
      </c>
      <c r="BZ36" s="260">
        <f>IF('KWh (Monthly) ENTRY LI'!BZ$5=-1,0,BY36+'KWh (Monthly) ENTRY LI'!BZ36)</f>
        <v>0</v>
      </c>
      <c r="CA36" s="260">
        <f>IF('KWh (Monthly) ENTRY LI'!CA$5=-1,0,BZ36+'KWh (Monthly) ENTRY LI'!CA36)</f>
        <v>0</v>
      </c>
      <c r="CB36" s="260">
        <f>IF('KWh (Monthly) ENTRY LI'!CB$5=-1,0,CA36+'KWh (Monthly) ENTRY LI'!CB36)</f>
        <v>0</v>
      </c>
      <c r="CC36" s="260">
        <f>IF('KWh (Monthly) ENTRY LI'!CC$5=-1,0,CB36+'KWh (Monthly) ENTRY LI'!CC36)</f>
        <v>0</v>
      </c>
      <c r="CD36" s="260">
        <f>IF('KWh (Monthly) ENTRY LI'!CD$5=-1,0,CC36+'KWh (Monthly) ENTRY LI'!CD36)</f>
        <v>0</v>
      </c>
      <c r="CE36" s="260">
        <f>IF('KWh (Monthly) ENTRY LI'!CE$5=-1,0,CD36+'KWh (Monthly) ENTRY LI'!CE36)</f>
        <v>0</v>
      </c>
      <c r="CF36" s="260">
        <f>IF('KWh (Monthly) ENTRY LI'!CF$5=-1,0,CE36+'KWh (Monthly) ENTRY LI'!CF36)</f>
        <v>0</v>
      </c>
      <c r="CG36" s="260">
        <f>IF('KWh (Monthly) ENTRY LI'!CG$5=-1,0,CF36+'KWh (Monthly) ENTRY LI'!CG36)</f>
        <v>0</v>
      </c>
      <c r="CH36" s="260">
        <f>IF('KWh (Monthly) ENTRY LI'!CH$5=-1,0,CG36+'KWh (Monthly) ENTRY LI'!CH36)</f>
        <v>0</v>
      </c>
      <c r="CI36" s="260">
        <f>IF('KWh (Monthly) ENTRY LI'!CI$5=-1,0,CH36+'KWh (Monthly) ENTRY LI'!CI36)</f>
        <v>0</v>
      </c>
      <c r="CJ36" s="260">
        <f>IF('KWh (Monthly) ENTRY LI'!CJ$5=-1,0,CI36+'KWh (Monthly) ENTRY LI'!CJ36)</f>
        <v>0</v>
      </c>
    </row>
    <row r="37" spans="1:88" x14ac:dyDescent="0.25">
      <c r="A37" s="305"/>
      <c r="B37" s="88" t="s">
        <v>11</v>
      </c>
      <c r="C37" s="91">
        <f>IF('KWh (Monthly) ENTRY LI'!C$5=0,0,'KWh (Monthly) ENTRY LI'!C37)</f>
        <v>0</v>
      </c>
      <c r="D37" s="91">
        <f>IF('KWh (Monthly) ENTRY LI'!D$5=0,0,C37+'KWh (Monthly) ENTRY LI'!D37)</f>
        <v>0</v>
      </c>
      <c r="E37" s="91">
        <f>IF('KWh (Monthly) ENTRY LI'!E$5=0,0,D37+'KWh (Monthly) ENTRY LI'!E37)</f>
        <v>0</v>
      </c>
      <c r="F37" s="91">
        <f>IF('KWh (Monthly) ENTRY LI'!F$5=0,0,E37+'KWh (Monthly) ENTRY LI'!F37)</f>
        <v>0</v>
      </c>
      <c r="G37" s="91">
        <f>IF('KWh (Monthly) ENTRY LI'!G$5=0,0,F37+'KWh (Monthly) ENTRY LI'!G37)</f>
        <v>0</v>
      </c>
      <c r="H37" s="91">
        <f>IF('KWh (Monthly) ENTRY LI'!H$5=0,0,G37+'KWh (Monthly) ENTRY LI'!H37)</f>
        <v>0</v>
      </c>
      <c r="I37" s="91">
        <f>IF('KWh (Monthly) ENTRY LI'!I$5=0,0,H37+'KWh (Monthly) ENTRY LI'!I37)</f>
        <v>0</v>
      </c>
      <c r="J37" s="91">
        <f>IF('KWh (Monthly) ENTRY LI'!J$5=0,0,I37+'KWh (Monthly) ENTRY LI'!J37)</f>
        <v>0</v>
      </c>
      <c r="K37" s="91">
        <f>IF('KWh (Monthly) ENTRY LI'!K$5=0,0,J37+'KWh (Monthly) ENTRY LI'!K37)</f>
        <v>0</v>
      </c>
      <c r="L37" s="91">
        <f>IF('KWh (Monthly) ENTRY LI'!L$5=0,0,K37+'KWh (Monthly) ENTRY LI'!L37)</f>
        <v>0</v>
      </c>
      <c r="M37" s="91">
        <f>IF('KWh (Monthly) ENTRY LI'!M$5=0,0,L37+'KWh (Monthly) ENTRY LI'!M37)</f>
        <v>0</v>
      </c>
      <c r="N37" s="91">
        <f>IF('KWh (Monthly) ENTRY LI'!N$5=0,0,M37+'KWh (Monthly) ENTRY LI'!N37)</f>
        <v>0</v>
      </c>
      <c r="O37" s="91">
        <f>IF('KWh (Monthly) ENTRY LI'!O$5=0,0,N37+'KWh (Monthly) ENTRY LI'!O37)</f>
        <v>0</v>
      </c>
      <c r="P37" s="91">
        <f>IF('KWh (Monthly) ENTRY LI'!P$5=0,0,O37+'KWh (Monthly) ENTRY LI'!P37)</f>
        <v>0</v>
      </c>
      <c r="Q37" s="91">
        <f>IF('KWh (Monthly) ENTRY LI'!Q$5=0,0,P37+'KWh (Monthly) ENTRY LI'!Q37)</f>
        <v>0</v>
      </c>
      <c r="R37" s="91">
        <f>IF('KWh (Monthly) ENTRY LI'!R$5=0,0,Q37+'KWh (Monthly) ENTRY LI'!R37)</f>
        <v>0</v>
      </c>
      <c r="S37" s="91">
        <f>IF('KWh (Monthly) ENTRY LI'!S$5=0,0,R37+'KWh (Monthly) ENTRY LI'!S37)</f>
        <v>0</v>
      </c>
      <c r="T37" s="91">
        <f>IF('KWh (Monthly) ENTRY LI'!T$5=0,0,S37+'KWh (Monthly) ENTRY LI'!T37)</f>
        <v>0</v>
      </c>
      <c r="U37" s="91">
        <f>IF('KWh (Monthly) ENTRY LI'!U$5=0,0,T37+'KWh (Monthly) ENTRY LI'!U37)</f>
        <v>0</v>
      </c>
      <c r="V37" s="91">
        <f>IF('KWh (Monthly) ENTRY LI'!V$5=0,0,U37+'KWh (Monthly) ENTRY LI'!V37)</f>
        <v>0</v>
      </c>
      <c r="W37" s="91">
        <f>IF('KWh (Monthly) ENTRY LI'!W$5=0,0,V37+'KWh (Monthly) ENTRY LI'!W37)</f>
        <v>0</v>
      </c>
      <c r="X37" s="91">
        <f>IF('KWh (Monthly) ENTRY LI'!X$5=0,0,W37+'KWh (Monthly) ENTRY LI'!X37)</f>
        <v>0</v>
      </c>
      <c r="Y37" s="91">
        <f>IF('KWh (Monthly) ENTRY LI'!Y$5=0,0,X37+'KWh (Monthly) ENTRY LI'!Y37)</f>
        <v>0</v>
      </c>
      <c r="Z37" s="91">
        <f>IF('KWh (Monthly) ENTRY LI'!Z$5=0,0,Y37+'KWh (Monthly) ENTRY LI'!Z37)</f>
        <v>0</v>
      </c>
      <c r="AA37" s="91">
        <f>IF('KWh (Monthly) ENTRY LI'!AA$5=0,0,Z37+'KWh (Monthly) ENTRY LI'!AA37)</f>
        <v>0</v>
      </c>
      <c r="AB37" s="91">
        <f>IF('KWh (Monthly) ENTRY LI'!AB$5=0,0,AA37+'KWh (Monthly) ENTRY LI'!AB37)</f>
        <v>0</v>
      </c>
      <c r="AC37" s="91">
        <f>IF('KWh (Monthly) ENTRY LI'!AC$5=0,0,AB37+'KWh (Monthly) ENTRY LI'!AC37)</f>
        <v>0</v>
      </c>
      <c r="AD37" s="91">
        <f>IF('KWh (Monthly) ENTRY LI'!AD$5=0,0,AC37+'KWh (Monthly) ENTRY LI'!AD37)</f>
        <v>0</v>
      </c>
      <c r="AE37" s="91">
        <f>IF('KWh (Monthly) ENTRY LI'!AE$5=0,0,AD37+'KWh (Monthly) ENTRY LI'!AE37)</f>
        <v>0</v>
      </c>
      <c r="AF37" s="91">
        <f>IF('KWh (Monthly) ENTRY LI'!AF$5=0,0,AE37+'KWh (Monthly) ENTRY LI'!AF37)</f>
        <v>0</v>
      </c>
      <c r="AG37" s="91">
        <f>IF('KWh (Monthly) ENTRY LI'!AG$5=0,0,AF37+'KWh (Monthly) ENTRY LI'!AG37)</f>
        <v>0</v>
      </c>
      <c r="AH37" s="91">
        <f>IF('KWh (Monthly) ENTRY LI'!AH$5=0,0,AG37+'KWh (Monthly) ENTRY LI'!AH37)</f>
        <v>0</v>
      </c>
      <c r="AI37" s="91">
        <f>IF('KWh (Monthly) ENTRY LI'!AI$5=0,0,AH37+'KWh (Monthly) ENTRY LI'!AI37)</f>
        <v>0</v>
      </c>
      <c r="AJ37" s="91">
        <f>IF('KWh (Monthly) ENTRY LI'!AJ$5=0,0,AI37+'KWh (Monthly) ENTRY LI'!AJ37)</f>
        <v>0</v>
      </c>
      <c r="AK37" s="91">
        <f>IF('KWh (Monthly) ENTRY LI'!AK$5=0,0,AJ37+'KWh (Monthly) ENTRY LI'!AK37)</f>
        <v>0</v>
      </c>
      <c r="AL37" s="91">
        <f>IF('KWh (Monthly) ENTRY LI'!AL$5=0,0,AK37+'KWh (Monthly) ENTRY LI'!AL37)</f>
        <v>0</v>
      </c>
      <c r="AM37" s="91">
        <f>IF('KWh (Monthly) ENTRY LI'!AM$5=0,0,AL37+'KWh (Monthly) ENTRY LI'!AM37)</f>
        <v>0</v>
      </c>
      <c r="AN37" s="91">
        <f>IF('KWh (Monthly) ENTRY LI'!AN$5=0,0,AM37+'KWh (Monthly) ENTRY LI'!AN37)</f>
        <v>0</v>
      </c>
      <c r="AO37" s="174">
        <f>IF('KWh (Monthly) ENTRY LI'!AO$5=-1,0,AN37+'KWh (Monthly) ENTRY LI'!AO37)</f>
        <v>0</v>
      </c>
      <c r="AP37" s="260">
        <f>IF('KWh (Monthly) ENTRY LI'!AP$5=-1,0,AO37+'KWh (Monthly) ENTRY LI'!AP37)</f>
        <v>0</v>
      </c>
      <c r="AQ37" s="260">
        <f>IF('KWh (Monthly) ENTRY LI'!AQ$5=-1,0,AP37+'KWh (Monthly) ENTRY LI'!AQ37)</f>
        <v>0</v>
      </c>
      <c r="AR37" s="260">
        <f>IF('KWh (Monthly) ENTRY LI'!AR$5=-1,0,AQ37+'KWh (Monthly) ENTRY LI'!AR37)</f>
        <v>0</v>
      </c>
      <c r="AS37" s="260">
        <f>IF('KWh (Monthly) ENTRY LI'!AS$5=-1,0,AR37+'KWh (Monthly) ENTRY LI'!AS37)</f>
        <v>0</v>
      </c>
      <c r="AT37" s="260">
        <f>IF('KWh (Monthly) ENTRY LI'!AT$5=-1,0,AS37+'KWh (Monthly) ENTRY LI'!AT37)</f>
        <v>0</v>
      </c>
      <c r="AU37" s="260">
        <f>IF('KWh (Monthly) ENTRY LI'!AU$5=-1,0,AT37+'KWh (Monthly) ENTRY LI'!AU37)</f>
        <v>0</v>
      </c>
      <c r="AV37" s="260">
        <f>IF('KWh (Monthly) ENTRY LI'!AV$5=-1,0,AU37+'KWh (Monthly) ENTRY LI'!AV37)</f>
        <v>0</v>
      </c>
      <c r="AW37" s="260">
        <f>IF('KWh (Monthly) ENTRY LI'!AW$5=-1,0,AV37+'KWh (Monthly) ENTRY LI'!AW37)</f>
        <v>0</v>
      </c>
      <c r="AX37" s="260">
        <f>IF('KWh (Monthly) ENTRY LI'!AX$5=-1,0,AW37+'KWh (Monthly) ENTRY LI'!AX37)</f>
        <v>0</v>
      </c>
      <c r="AY37" s="260">
        <f>IF('KWh (Monthly) ENTRY LI'!AY$5=-1,0,AX37+'KWh (Monthly) ENTRY LI'!AY37)</f>
        <v>0</v>
      </c>
      <c r="AZ37" s="260">
        <f>IF('KWh (Monthly) ENTRY LI'!AZ$5=-1,0,AY37+'KWh (Monthly) ENTRY LI'!AZ37)</f>
        <v>0</v>
      </c>
      <c r="BA37" s="260">
        <f>IF('KWh (Monthly) ENTRY LI'!BA$5=-1,0,AZ37+'KWh (Monthly) ENTRY LI'!BA37)</f>
        <v>0</v>
      </c>
      <c r="BB37" s="260">
        <f>IF('KWh (Monthly) ENTRY LI'!BB$5=-1,0,BA37+'KWh (Monthly) ENTRY LI'!BB37)</f>
        <v>0</v>
      </c>
      <c r="BC37" s="260">
        <f>IF('KWh (Monthly) ENTRY LI'!BC$5=-1,0,BB37+'KWh (Monthly) ENTRY LI'!BC37)</f>
        <v>0</v>
      </c>
      <c r="BD37" s="260">
        <f>IF('KWh (Monthly) ENTRY LI'!BD$5=-1,0,BC37+'KWh (Monthly) ENTRY LI'!BD37)</f>
        <v>0</v>
      </c>
      <c r="BE37" s="260">
        <f>IF('KWh (Monthly) ENTRY LI'!BE$5=-1,0,BD37+'KWh (Monthly) ENTRY LI'!BE37)</f>
        <v>0</v>
      </c>
      <c r="BF37" s="260">
        <f>IF('KWh (Monthly) ENTRY LI'!BF$5=-1,0,BE37+'KWh (Monthly) ENTRY LI'!BF37)</f>
        <v>0</v>
      </c>
      <c r="BG37" s="260">
        <f>IF('KWh (Monthly) ENTRY LI'!BG$5=-1,0,BF37+'KWh (Monthly) ENTRY LI'!BG37)</f>
        <v>0</v>
      </c>
      <c r="BH37" s="260">
        <f>IF('KWh (Monthly) ENTRY LI'!BH$5=-1,0,BG37+'KWh (Monthly) ENTRY LI'!BH37)</f>
        <v>0</v>
      </c>
      <c r="BI37" s="260">
        <f>IF('KWh (Monthly) ENTRY LI'!BI$5=-1,0,BH37+'KWh (Monthly) ENTRY LI'!BI37)</f>
        <v>0</v>
      </c>
      <c r="BJ37" s="260">
        <f>IF('KWh (Monthly) ENTRY LI'!BJ$5=-1,0,BI37+'KWh (Monthly) ENTRY LI'!BJ37)</f>
        <v>0</v>
      </c>
      <c r="BK37" s="260">
        <f>IF('KWh (Monthly) ENTRY LI'!BK$5=-1,0,BJ37+'KWh (Monthly) ENTRY LI'!BK37)</f>
        <v>0</v>
      </c>
      <c r="BL37" s="260">
        <f>IF('KWh (Monthly) ENTRY LI'!BL$5=-1,0,BK37+'KWh (Monthly) ENTRY LI'!BL37)</f>
        <v>0</v>
      </c>
      <c r="BM37" s="260">
        <f>IF('KWh (Monthly) ENTRY LI'!BM$5=-1,0,BL37+'KWh (Monthly) ENTRY LI'!BM37)</f>
        <v>0</v>
      </c>
      <c r="BN37" s="260">
        <f>IF('KWh (Monthly) ENTRY LI'!BN$5=-1,0,BM37+'KWh (Monthly) ENTRY LI'!BN37)</f>
        <v>0</v>
      </c>
      <c r="BO37" s="260">
        <f>IF('KWh (Monthly) ENTRY LI'!BO$5=-1,0,BN37+'KWh (Monthly) ENTRY LI'!BO37)</f>
        <v>0</v>
      </c>
      <c r="BP37" s="260">
        <f>IF('KWh (Monthly) ENTRY LI'!BP$5=-1,0,BO37+'KWh (Monthly) ENTRY LI'!BP37)</f>
        <v>0</v>
      </c>
      <c r="BQ37" s="260">
        <f>IF('KWh (Monthly) ENTRY LI'!BQ$5=-1,0,BP37+'KWh (Monthly) ENTRY LI'!BQ37)</f>
        <v>0</v>
      </c>
      <c r="BR37" s="260">
        <f>IF('KWh (Monthly) ENTRY LI'!BR$5=-1,0,BQ37+'KWh (Monthly) ENTRY LI'!BR37)</f>
        <v>0</v>
      </c>
      <c r="BS37" s="260">
        <f>IF('KWh (Monthly) ENTRY LI'!BS$5=-1,0,BR37+'KWh (Monthly) ENTRY LI'!BS37)</f>
        <v>0</v>
      </c>
      <c r="BT37" s="260">
        <f>IF('KWh (Monthly) ENTRY LI'!BT$5=-1,0,BS37+'KWh (Monthly) ENTRY LI'!BT37)</f>
        <v>0</v>
      </c>
      <c r="BU37" s="260">
        <f>IF('KWh (Monthly) ENTRY LI'!BU$5=-1,0,BT37+'KWh (Monthly) ENTRY LI'!BU37)</f>
        <v>0</v>
      </c>
      <c r="BV37" s="260">
        <f>IF('KWh (Monthly) ENTRY LI'!BV$5=-1,0,BU37+'KWh (Monthly) ENTRY LI'!BV37)</f>
        <v>0</v>
      </c>
      <c r="BW37" s="260">
        <f>IF('KWh (Monthly) ENTRY LI'!BW$5=-1,0,BV37+'KWh (Monthly) ENTRY LI'!BW37)</f>
        <v>0</v>
      </c>
      <c r="BX37" s="260">
        <f>IF('KWh (Monthly) ENTRY LI'!BX$5=-1,0,BW37+'KWh (Monthly) ENTRY LI'!BX37)</f>
        <v>0</v>
      </c>
      <c r="BY37" s="260">
        <f>IF('KWh (Monthly) ENTRY LI'!BY$5=-1,0,BX37+'KWh (Monthly) ENTRY LI'!BY37)</f>
        <v>0</v>
      </c>
      <c r="BZ37" s="260">
        <f>IF('KWh (Monthly) ENTRY LI'!BZ$5=-1,0,BY37+'KWh (Monthly) ENTRY LI'!BZ37)</f>
        <v>0</v>
      </c>
      <c r="CA37" s="260">
        <f>IF('KWh (Monthly) ENTRY LI'!CA$5=-1,0,BZ37+'KWh (Monthly) ENTRY LI'!CA37)</f>
        <v>0</v>
      </c>
      <c r="CB37" s="260">
        <f>IF('KWh (Monthly) ENTRY LI'!CB$5=-1,0,CA37+'KWh (Monthly) ENTRY LI'!CB37)</f>
        <v>0</v>
      </c>
      <c r="CC37" s="260">
        <f>IF('KWh (Monthly) ENTRY LI'!CC$5=-1,0,CB37+'KWh (Monthly) ENTRY LI'!CC37)</f>
        <v>0</v>
      </c>
      <c r="CD37" s="260">
        <f>IF('KWh (Monthly) ENTRY LI'!CD$5=-1,0,CC37+'KWh (Monthly) ENTRY LI'!CD37)</f>
        <v>0</v>
      </c>
      <c r="CE37" s="260">
        <f>IF('KWh (Monthly) ENTRY LI'!CE$5=-1,0,CD37+'KWh (Monthly) ENTRY LI'!CE37)</f>
        <v>0</v>
      </c>
      <c r="CF37" s="260">
        <f>IF('KWh (Monthly) ENTRY LI'!CF$5=-1,0,CE37+'KWh (Monthly) ENTRY LI'!CF37)</f>
        <v>0</v>
      </c>
      <c r="CG37" s="260">
        <f>IF('KWh (Monthly) ENTRY LI'!CG$5=-1,0,CF37+'KWh (Monthly) ENTRY LI'!CG37)</f>
        <v>0</v>
      </c>
      <c r="CH37" s="260">
        <f>IF('KWh (Monthly) ENTRY LI'!CH$5=-1,0,CG37+'KWh (Monthly) ENTRY LI'!CH37)</f>
        <v>0</v>
      </c>
      <c r="CI37" s="260">
        <f>IF('KWh (Monthly) ENTRY LI'!CI$5=-1,0,CH37+'KWh (Monthly) ENTRY LI'!CI37)</f>
        <v>0</v>
      </c>
      <c r="CJ37" s="260">
        <f>IF('KWh (Monthly) ENTRY LI'!CJ$5=-1,0,CI37+'KWh (Monthly) ENTRY LI'!CJ37)</f>
        <v>0</v>
      </c>
    </row>
    <row r="38" spans="1:88" x14ac:dyDescent="0.25">
      <c r="A38" s="305"/>
      <c r="B38" s="88" t="s">
        <v>2</v>
      </c>
      <c r="C38" s="91">
        <f>IF('KWh (Monthly) ENTRY LI'!C$5=0,0,'KWh (Monthly) ENTRY LI'!C38)</f>
        <v>0</v>
      </c>
      <c r="D38" s="91">
        <f>IF('KWh (Monthly) ENTRY LI'!D$5=0,0,C38+'KWh (Monthly) ENTRY LI'!D38)</f>
        <v>0</v>
      </c>
      <c r="E38" s="91">
        <f>IF('KWh (Monthly) ENTRY LI'!E$5=0,0,D38+'KWh (Monthly) ENTRY LI'!E38)</f>
        <v>0</v>
      </c>
      <c r="F38" s="91">
        <f>IF('KWh (Monthly) ENTRY LI'!F$5=0,0,E38+'KWh (Monthly) ENTRY LI'!F38)</f>
        <v>0</v>
      </c>
      <c r="G38" s="91">
        <f>IF('KWh (Monthly) ENTRY LI'!G$5=0,0,F38+'KWh (Monthly) ENTRY LI'!G38)</f>
        <v>0</v>
      </c>
      <c r="H38" s="91">
        <f>IF('KWh (Monthly) ENTRY LI'!H$5=0,0,G38+'KWh (Monthly) ENTRY LI'!H38)</f>
        <v>0</v>
      </c>
      <c r="I38" s="91">
        <f>IF('KWh (Monthly) ENTRY LI'!I$5=0,0,H38+'KWh (Monthly) ENTRY LI'!I38)</f>
        <v>0</v>
      </c>
      <c r="J38" s="91">
        <f>IF('KWh (Monthly) ENTRY LI'!J$5=0,0,I38+'KWh (Monthly) ENTRY LI'!J38)</f>
        <v>0</v>
      </c>
      <c r="K38" s="91">
        <f>IF('KWh (Monthly) ENTRY LI'!K$5=0,0,J38+'KWh (Monthly) ENTRY LI'!K38)</f>
        <v>0</v>
      </c>
      <c r="L38" s="91">
        <f>IF('KWh (Monthly) ENTRY LI'!L$5=0,0,K38+'KWh (Monthly) ENTRY LI'!L38)</f>
        <v>0</v>
      </c>
      <c r="M38" s="91">
        <f>IF('KWh (Monthly) ENTRY LI'!M$5=0,0,L38+'KWh (Monthly) ENTRY LI'!M38)</f>
        <v>0</v>
      </c>
      <c r="N38" s="91">
        <f>IF('KWh (Monthly) ENTRY LI'!N$5=0,0,M38+'KWh (Monthly) ENTRY LI'!N38)</f>
        <v>0</v>
      </c>
      <c r="O38" s="91">
        <f>IF('KWh (Monthly) ENTRY LI'!O$5=0,0,N38+'KWh (Monthly) ENTRY LI'!O38)</f>
        <v>0</v>
      </c>
      <c r="P38" s="91">
        <f>IF('KWh (Monthly) ENTRY LI'!P$5=0,0,O38+'KWh (Monthly) ENTRY LI'!P38)</f>
        <v>0</v>
      </c>
      <c r="Q38" s="91">
        <f>IF('KWh (Monthly) ENTRY LI'!Q$5=0,0,P38+'KWh (Monthly) ENTRY LI'!Q38)</f>
        <v>0</v>
      </c>
      <c r="R38" s="91">
        <f>IF('KWh (Monthly) ENTRY LI'!R$5=0,0,Q38+'KWh (Monthly) ENTRY LI'!R38)</f>
        <v>0</v>
      </c>
      <c r="S38" s="91">
        <f>IF('KWh (Monthly) ENTRY LI'!S$5=0,0,R38+'KWh (Monthly) ENTRY LI'!S38)</f>
        <v>0</v>
      </c>
      <c r="T38" s="91">
        <f>IF('KWh (Monthly) ENTRY LI'!T$5=0,0,S38+'KWh (Monthly) ENTRY LI'!T38)</f>
        <v>0</v>
      </c>
      <c r="U38" s="91">
        <f>IF('KWh (Monthly) ENTRY LI'!U$5=0,0,T38+'KWh (Monthly) ENTRY LI'!U38)</f>
        <v>0</v>
      </c>
      <c r="V38" s="91">
        <f>IF('KWh (Monthly) ENTRY LI'!V$5=0,0,U38+'KWh (Monthly) ENTRY LI'!V38)</f>
        <v>0</v>
      </c>
      <c r="W38" s="91">
        <f>IF('KWh (Monthly) ENTRY LI'!W$5=0,0,V38+'KWh (Monthly) ENTRY LI'!W38)</f>
        <v>0</v>
      </c>
      <c r="X38" s="91">
        <f>IF('KWh (Monthly) ENTRY LI'!X$5=0,0,W38+'KWh (Monthly) ENTRY LI'!X38)</f>
        <v>0</v>
      </c>
      <c r="Y38" s="91">
        <f>IF('KWh (Monthly) ENTRY LI'!Y$5=0,0,X38+'KWh (Monthly) ENTRY LI'!Y38)</f>
        <v>0</v>
      </c>
      <c r="Z38" s="91">
        <f>IF('KWh (Monthly) ENTRY LI'!Z$5=0,0,Y38+'KWh (Monthly) ENTRY LI'!Z38)</f>
        <v>0</v>
      </c>
      <c r="AA38" s="91">
        <f>IF('KWh (Monthly) ENTRY LI'!AA$5=0,0,Z38+'KWh (Monthly) ENTRY LI'!AA38)</f>
        <v>0</v>
      </c>
      <c r="AB38" s="91">
        <f>IF('KWh (Monthly) ENTRY LI'!AB$5=0,0,AA38+'KWh (Monthly) ENTRY LI'!AB38)</f>
        <v>0</v>
      </c>
      <c r="AC38" s="91">
        <f>IF('KWh (Monthly) ENTRY LI'!AC$5=0,0,AB38+'KWh (Monthly) ENTRY LI'!AC38)</f>
        <v>0</v>
      </c>
      <c r="AD38" s="91">
        <f>IF('KWh (Monthly) ENTRY LI'!AD$5=0,0,AC38+'KWh (Monthly) ENTRY LI'!AD38)</f>
        <v>0</v>
      </c>
      <c r="AE38" s="91">
        <f>IF('KWh (Monthly) ENTRY LI'!AE$5=0,0,AD38+'KWh (Monthly) ENTRY LI'!AE38)</f>
        <v>0</v>
      </c>
      <c r="AF38" s="91">
        <f>IF('KWh (Monthly) ENTRY LI'!AF$5=0,0,AE38+'KWh (Monthly) ENTRY LI'!AF38)</f>
        <v>0</v>
      </c>
      <c r="AG38" s="91">
        <f>IF('KWh (Monthly) ENTRY LI'!AG$5=0,0,AF38+'KWh (Monthly) ENTRY LI'!AG38)</f>
        <v>0</v>
      </c>
      <c r="AH38" s="91">
        <f>IF('KWh (Monthly) ENTRY LI'!AH$5=0,0,AG38+'KWh (Monthly) ENTRY LI'!AH38)</f>
        <v>0</v>
      </c>
      <c r="AI38" s="91">
        <f>IF('KWh (Monthly) ENTRY LI'!AI$5=0,0,AH38+'KWh (Monthly) ENTRY LI'!AI38)</f>
        <v>0</v>
      </c>
      <c r="AJ38" s="91">
        <f>IF('KWh (Monthly) ENTRY LI'!AJ$5=0,0,AI38+'KWh (Monthly) ENTRY LI'!AJ38)</f>
        <v>0</v>
      </c>
      <c r="AK38" s="91">
        <f>IF('KWh (Monthly) ENTRY LI'!AK$5=0,0,AJ38+'KWh (Monthly) ENTRY LI'!AK38)</f>
        <v>0</v>
      </c>
      <c r="AL38" s="91">
        <f>IF('KWh (Monthly) ENTRY LI'!AL$5=0,0,AK38+'KWh (Monthly) ENTRY LI'!AL38)</f>
        <v>0</v>
      </c>
      <c r="AM38" s="91">
        <f>IF('KWh (Monthly) ENTRY LI'!AM$5=0,0,AL38+'KWh (Monthly) ENTRY LI'!AM38)</f>
        <v>0</v>
      </c>
      <c r="AN38" s="91">
        <f>IF('KWh (Monthly) ENTRY LI'!AN$5=0,0,AM38+'KWh (Monthly) ENTRY LI'!AN38)</f>
        <v>0</v>
      </c>
      <c r="AO38" s="174">
        <f>IF('KWh (Monthly) ENTRY LI'!AO$5=-1,0,AN38+'KWh (Monthly) ENTRY LI'!AO38)</f>
        <v>0</v>
      </c>
      <c r="AP38" s="260">
        <f>IF('KWh (Monthly) ENTRY LI'!AP$5=-1,0,AO38+'KWh (Monthly) ENTRY LI'!AP38)</f>
        <v>0</v>
      </c>
      <c r="AQ38" s="260">
        <f>IF('KWh (Monthly) ENTRY LI'!AQ$5=-1,0,AP38+'KWh (Monthly) ENTRY LI'!AQ38)</f>
        <v>0</v>
      </c>
      <c r="AR38" s="260">
        <f>IF('KWh (Monthly) ENTRY LI'!AR$5=-1,0,AQ38+'KWh (Monthly) ENTRY LI'!AR38)</f>
        <v>0</v>
      </c>
      <c r="AS38" s="260">
        <f>IF('KWh (Monthly) ENTRY LI'!AS$5=-1,0,AR38+'KWh (Monthly) ENTRY LI'!AS38)</f>
        <v>0</v>
      </c>
      <c r="AT38" s="260">
        <f>IF('KWh (Monthly) ENTRY LI'!AT$5=-1,0,AS38+'KWh (Monthly) ENTRY LI'!AT38)</f>
        <v>0</v>
      </c>
      <c r="AU38" s="260">
        <f>IF('KWh (Monthly) ENTRY LI'!AU$5=-1,0,AT38+'KWh (Monthly) ENTRY LI'!AU38)</f>
        <v>0</v>
      </c>
      <c r="AV38" s="260">
        <f>IF('KWh (Monthly) ENTRY LI'!AV$5=-1,0,AU38+'KWh (Monthly) ENTRY LI'!AV38)</f>
        <v>0</v>
      </c>
      <c r="AW38" s="260">
        <f>IF('KWh (Monthly) ENTRY LI'!AW$5=-1,0,AV38+'KWh (Monthly) ENTRY LI'!AW38)</f>
        <v>0</v>
      </c>
      <c r="AX38" s="260">
        <f>IF('KWh (Monthly) ENTRY LI'!AX$5=-1,0,AW38+'KWh (Monthly) ENTRY LI'!AX38)</f>
        <v>0</v>
      </c>
      <c r="AY38" s="260">
        <f>IF('KWh (Monthly) ENTRY LI'!AY$5=-1,0,AX38+'KWh (Monthly) ENTRY LI'!AY38)</f>
        <v>0</v>
      </c>
      <c r="AZ38" s="260">
        <f>IF('KWh (Monthly) ENTRY LI'!AZ$5=-1,0,AY38+'KWh (Monthly) ENTRY LI'!AZ38)</f>
        <v>0</v>
      </c>
      <c r="BA38" s="260">
        <f>IF('KWh (Monthly) ENTRY LI'!BA$5=-1,0,AZ38+'KWh (Monthly) ENTRY LI'!BA38)</f>
        <v>0</v>
      </c>
      <c r="BB38" s="260">
        <f>IF('KWh (Monthly) ENTRY LI'!BB$5=-1,0,BA38+'KWh (Monthly) ENTRY LI'!BB38)</f>
        <v>0</v>
      </c>
      <c r="BC38" s="260">
        <f>IF('KWh (Monthly) ENTRY LI'!BC$5=-1,0,BB38+'KWh (Monthly) ENTRY LI'!BC38)</f>
        <v>0</v>
      </c>
      <c r="BD38" s="260">
        <f>IF('KWh (Monthly) ENTRY LI'!BD$5=-1,0,BC38+'KWh (Monthly) ENTRY LI'!BD38)</f>
        <v>0</v>
      </c>
      <c r="BE38" s="260">
        <f>IF('KWh (Monthly) ENTRY LI'!BE$5=-1,0,BD38+'KWh (Monthly) ENTRY LI'!BE38)</f>
        <v>0</v>
      </c>
      <c r="BF38" s="260">
        <f>IF('KWh (Monthly) ENTRY LI'!BF$5=-1,0,BE38+'KWh (Monthly) ENTRY LI'!BF38)</f>
        <v>0</v>
      </c>
      <c r="BG38" s="260">
        <f>IF('KWh (Monthly) ENTRY LI'!BG$5=-1,0,BF38+'KWh (Monthly) ENTRY LI'!BG38)</f>
        <v>0</v>
      </c>
      <c r="BH38" s="260">
        <f>IF('KWh (Monthly) ENTRY LI'!BH$5=-1,0,BG38+'KWh (Monthly) ENTRY LI'!BH38)</f>
        <v>0</v>
      </c>
      <c r="BI38" s="260">
        <f>IF('KWh (Monthly) ENTRY LI'!BI$5=-1,0,BH38+'KWh (Monthly) ENTRY LI'!BI38)</f>
        <v>0</v>
      </c>
      <c r="BJ38" s="260">
        <f>IF('KWh (Monthly) ENTRY LI'!BJ$5=-1,0,BI38+'KWh (Monthly) ENTRY LI'!BJ38)</f>
        <v>0</v>
      </c>
      <c r="BK38" s="260">
        <f>IF('KWh (Monthly) ENTRY LI'!BK$5=-1,0,BJ38+'KWh (Monthly) ENTRY LI'!BK38)</f>
        <v>0</v>
      </c>
      <c r="BL38" s="260">
        <f>IF('KWh (Monthly) ENTRY LI'!BL$5=-1,0,BK38+'KWh (Monthly) ENTRY LI'!BL38)</f>
        <v>0</v>
      </c>
      <c r="BM38" s="260">
        <f>IF('KWh (Monthly) ENTRY LI'!BM$5=-1,0,BL38+'KWh (Monthly) ENTRY LI'!BM38)</f>
        <v>0</v>
      </c>
      <c r="BN38" s="260">
        <f>IF('KWh (Monthly) ENTRY LI'!BN$5=-1,0,BM38+'KWh (Monthly) ENTRY LI'!BN38)</f>
        <v>0</v>
      </c>
      <c r="BO38" s="260">
        <f>IF('KWh (Monthly) ENTRY LI'!BO$5=-1,0,BN38+'KWh (Monthly) ENTRY LI'!BO38)</f>
        <v>0</v>
      </c>
      <c r="BP38" s="260">
        <f>IF('KWh (Monthly) ENTRY LI'!BP$5=-1,0,BO38+'KWh (Monthly) ENTRY LI'!BP38)</f>
        <v>0</v>
      </c>
      <c r="BQ38" s="260">
        <f>IF('KWh (Monthly) ENTRY LI'!BQ$5=-1,0,BP38+'KWh (Monthly) ENTRY LI'!BQ38)</f>
        <v>0</v>
      </c>
      <c r="BR38" s="260">
        <f>IF('KWh (Monthly) ENTRY LI'!BR$5=-1,0,BQ38+'KWh (Monthly) ENTRY LI'!BR38)</f>
        <v>0</v>
      </c>
      <c r="BS38" s="260">
        <f>IF('KWh (Monthly) ENTRY LI'!BS$5=-1,0,BR38+'KWh (Monthly) ENTRY LI'!BS38)</f>
        <v>0</v>
      </c>
      <c r="BT38" s="260">
        <f>IF('KWh (Monthly) ENTRY LI'!BT$5=-1,0,BS38+'KWh (Monthly) ENTRY LI'!BT38)</f>
        <v>0</v>
      </c>
      <c r="BU38" s="260">
        <f>IF('KWh (Monthly) ENTRY LI'!BU$5=-1,0,BT38+'KWh (Monthly) ENTRY LI'!BU38)</f>
        <v>0</v>
      </c>
      <c r="BV38" s="260">
        <f>IF('KWh (Monthly) ENTRY LI'!BV$5=-1,0,BU38+'KWh (Monthly) ENTRY LI'!BV38)</f>
        <v>0</v>
      </c>
      <c r="BW38" s="260">
        <f>IF('KWh (Monthly) ENTRY LI'!BW$5=-1,0,BV38+'KWh (Monthly) ENTRY LI'!BW38)</f>
        <v>0</v>
      </c>
      <c r="BX38" s="260">
        <f>IF('KWh (Monthly) ENTRY LI'!BX$5=-1,0,BW38+'KWh (Monthly) ENTRY LI'!BX38)</f>
        <v>0</v>
      </c>
      <c r="BY38" s="260">
        <f>IF('KWh (Monthly) ENTRY LI'!BY$5=-1,0,BX38+'KWh (Monthly) ENTRY LI'!BY38)</f>
        <v>0</v>
      </c>
      <c r="BZ38" s="260">
        <f>IF('KWh (Monthly) ENTRY LI'!BZ$5=-1,0,BY38+'KWh (Monthly) ENTRY LI'!BZ38)</f>
        <v>0</v>
      </c>
      <c r="CA38" s="260">
        <f>IF('KWh (Monthly) ENTRY LI'!CA$5=-1,0,BZ38+'KWh (Monthly) ENTRY LI'!CA38)</f>
        <v>0</v>
      </c>
      <c r="CB38" s="260">
        <f>IF('KWh (Monthly) ENTRY LI'!CB$5=-1,0,CA38+'KWh (Monthly) ENTRY LI'!CB38)</f>
        <v>0</v>
      </c>
      <c r="CC38" s="260">
        <f>IF('KWh (Monthly) ENTRY LI'!CC$5=-1,0,CB38+'KWh (Monthly) ENTRY LI'!CC38)</f>
        <v>0</v>
      </c>
      <c r="CD38" s="260">
        <f>IF('KWh (Monthly) ENTRY LI'!CD$5=-1,0,CC38+'KWh (Monthly) ENTRY LI'!CD38)</f>
        <v>0</v>
      </c>
      <c r="CE38" s="260">
        <f>IF('KWh (Monthly) ENTRY LI'!CE$5=-1,0,CD38+'KWh (Monthly) ENTRY LI'!CE38)</f>
        <v>0</v>
      </c>
      <c r="CF38" s="260">
        <f>IF('KWh (Monthly) ENTRY LI'!CF$5=-1,0,CE38+'KWh (Monthly) ENTRY LI'!CF38)</f>
        <v>0</v>
      </c>
      <c r="CG38" s="260">
        <f>IF('KWh (Monthly) ENTRY LI'!CG$5=-1,0,CF38+'KWh (Monthly) ENTRY LI'!CG38)</f>
        <v>0</v>
      </c>
      <c r="CH38" s="260">
        <f>IF('KWh (Monthly) ENTRY LI'!CH$5=-1,0,CG38+'KWh (Monthly) ENTRY LI'!CH38)</f>
        <v>0</v>
      </c>
      <c r="CI38" s="260">
        <f>IF('KWh (Monthly) ENTRY LI'!CI$5=-1,0,CH38+'KWh (Monthly) ENTRY LI'!CI38)</f>
        <v>0</v>
      </c>
      <c r="CJ38" s="260">
        <f>IF('KWh (Monthly) ENTRY LI'!CJ$5=-1,0,CI38+'KWh (Monthly) ENTRY LI'!CJ38)</f>
        <v>0</v>
      </c>
    </row>
    <row r="39" spans="1:88" x14ac:dyDescent="0.25">
      <c r="A39" s="305"/>
      <c r="B39" s="88" t="s">
        <v>12</v>
      </c>
      <c r="C39" s="91">
        <f>IF('KWh (Monthly) ENTRY LI'!C$5=0,0,'KWh (Monthly) ENTRY LI'!C39)</f>
        <v>0</v>
      </c>
      <c r="D39" s="91">
        <f>IF('KWh (Monthly) ENTRY LI'!D$5=0,0,C39+'KWh (Monthly) ENTRY LI'!D39)</f>
        <v>0</v>
      </c>
      <c r="E39" s="91">
        <f>IF('KWh (Monthly) ENTRY LI'!E$5=0,0,D39+'KWh (Monthly) ENTRY LI'!E39)</f>
        <v>0</v>
      </c>
      <c r="F39" s="91">
        <f>IF('KWh (Monthly) ENTRY LI'!F$5=0,0,E39+'KWh (Monthly) ENTRY LI'!F39)</f>
        <v>0</v>
      </c>
      <c r="G39" s="91">
        <f>IF('KWh (Monthly) ENTRY LI'!G$5=0,0,F39+'KWh (Monthly) ENTRY LI'!G39)</f>
        <v>0</v>
      </c>
      <c r="H39" s="91">
        <f>IF('KWh (Monthly) ENTRY LI'!H$5=0,0,G39+'KWh (Monthly) ENTRY LI'!H39)</f>
        <v>0</v>
      </c>
      <c r="I39" s="91">
        <f>IF('KWh (Monthly) ENTRY LI'!I$5=0,0,H39+'KWh (Monthly) ENTRY LI'!I39)</f>
        <v>0</v>
      </c>
      <c r="J39" s="91">
        <f>IF('KWh (Monthly) ENTRY LI'!J$5=0,0,I39+'KWh (Monthly) ENTRY LI'!J39)</f>
        <v>0</v>
      </c>
      <c r="K39" s="91">
        <f>IF('KWh (Monthly) ENTRY LI'!K$5=0,0,J39+'KWh (Monthly) ENTRY LI'!K39)</f>
        <v>0</v>
      </c>
      <c r="L39" s="91">
        <f>IF('KWh (Monthly) ENTRY LI'!L$5=0,0,K39+'KWh (Monthly) ENTRY LI'!L39)</f>
        <v>0</v>
      </c>
      <c r="M39" s="91">
        <f>IF('KWh (Monthly) ENTRY LI'!M$5=0,0,L39+'KWh (Monthly) ENTRY LI'!M39)</f>
        <v>0</v>
      </c>
      <c r="N39" s="91">
        <f>IF('KWh (Monthly) ENTRY LI'!N$5=0,0,M39+'KWh (Monthly) ENTRY LI'!N39)</f>
        <v>0</v>
      </c>
      <c r="O39" s="91">
        <f>IF('KWh (Monthly) ENTRY LI'!O$5=0,0,N39+'KWh (Monthly) ENTRY LI'!O39)</f>
        <v>0</v>
      </c>
      <c r="P39" s="91">
        <f>IF('KWh (Monthly) ENTRY LI'!P$5=0,0,O39+'KWh (Monthly) ENTRY LI'!P39)</f>
        <v>0</v>
      </c>
      <c r="Q39" s="91">
        <f>IF('KWh (Monthly) ENTRY LI'!Q$5=0,0,P39+'KWh (Monthly) ENTRY LI'!Q39)</f>
        <v>0</v>
      </c>
      <c r="R39" s="91">
        <f>IF('KWh (Monthly) ENTRY LI'!R$5=0,0,Q39+'KWh (Monthly) ENTRY LI'!R39)</f>
        <v>0</v>
      </c>
      <c r="S39" s="91">
        <f>IF('KWh (Monthly) ENTRY LI'!S$5=0,0,R39+'KWh (Monthly) ENTRY LI'!S39)</f>
        <v>0</v>
      </c>
      <c r="T39" s="91">
        <f>IF('KWh (Monthly) ENTRY LI'!T$5=0,0,S39+'KWh (Monthly) ENTRY LI'!T39)</f>
        <v>0</v>
      </c>
      <c r="U39" s="91">
        <f>IF('KWh (Monthly) ENTRY LI'!U$5=0,0,T39+'KWh (Monthly) ENTRY LI'!U39)</f>
        <v>0</v>
      </c>
      <c r="V39" s="91">
        <f>IF('KWh (Monthly) ENTRY LI'!V$5=0,0,U39+'KWh (Monthly) ENTRY LI'!V39)</f>
        <v>0</v>
      </c>
      <c r="W39" s="91">
        <f>IF('KWh (Monthly) ENTRY LI'!W$5=0,0,V39+'KWh (Monthly) ENTRY LI'!W39)</f>
        <v>0</v>
      </c>
      <c r="X39" s="91">
        <f>IF('KWh (Monthly) ENTRY LI'!X$5=0,0,W39+'KWh (Monthly) ENTRY LI'!X39)</f>
        <v>0</v>
      </c>
      <c r="Y39" s="91">
        <f>IF('KWh (Monthly) ENTRY LI'!Y$5=0,0,X39+'KWh (Monthly) ENTRY LI'!Y39)</f>
        <v>0</v>
      </c>
      <c r="Z39" s="91">
        <f>IF('KWh (Monthly) ENTRY LI'!Z$5=0,0,Y39+'KWh (Monthly) ENTRY LI'!Z39)</f>
        <v>0</v>
      </c>
      <c r="AA39" s="91">
        <f>IF('KWh (Monthly) ENTRY LI'!AA$5=0,0,Z39+'KWh (Monthly) ENTRY LI'!AA39)</f>
        <v>0</v>
      </c>
      <c r="AB39" s="91">
        <f>IF('KWh (Monthly) ENTRY LI'!AB$5=0,0,AA39+'KWh (Monthly) ENTRY LI'!AB39)</f>
        <v>0</v>
      </c>
      <c r="AC39" s="91">
        <f>IF('KWh (Monthly) ENTRY LI'!AC$5=0,0,AB39+'KWh (Monthly) ENTRY LI'!AC39)</f>
        <v>0</v>
      </c>
      <c r="AD39" s="91">
        <f>IF('KWh (Monthly) ENTRY LI'!AD$5=0,0,AC39+'KWh (Monthly) ENTRY LI'!AD39)</f>
        <v>0</v>
      </c>
      <c r="AE39" s="91">
        <f>IF('KWh (Monthly) ENTRY LI'!AE$5=0,0,AD39+'KWh (Monthly) ENTRY LI'!AE39)</f>
        <v>0</v>
      </c>
      <c r="AF39" s="91">
        <f>IF('KWh (Monthly) ENTRY LI'!AF$5=0,0,AE39+'KWh (Monthly) ENTRY LI'!AF39)</f>
        <v>0</v>
      </c>
      <c r="AG39" s="91">
        <f>IF('KWh (Monthly) ENTRY LI'!AG$5=0,0,AF39+'KWh (Monthly) ENTRY LI'!AG39)</f>
        <v>0</v>
      </c>
      <c r="AH39" s="91">
        <f>IF('KWh (Monthly) ENTRY LI'!AH$5=0,0,AG39+'KWh (Monthly) ENTRY LI'!AH39)</f>
        <v>0</v>
      </c>
      <c r="AI39" s="91">
        <f>IF('KWh (Monthly) ENTRY LI'!AI$5=0,0,AH39+'KWh (Monthly) ENTRY LI'!AI39)</f>
        <v>0</v>
      </c>
      <c r="AJ39" s="91">
        <f>IF('KWh (Monthly) ENTRY LI'!AJ$5=0,0,AI39+'KWh (Monthly) ENTRY LI'!AJ39)</f>
        <v>0</v>
      </c>
      <c r="AK39" s="91">
        <f>IF('KWh (Monthly) ENTRY LI'!AK$5=0,0,AJ39+'KWh (Monthly) ENTRY LI'!AK39)</f>
        <v>0</v>
      </c>
      <c r="AL39" s="91">
        <f>IF('KWh (Monthly) ENTRY LI'!AL$5=0,0,AK39+'KWh (Monthly) ENTRY LI'!AL39)</f>
        <v>0</v>
      </c>
      <c r="AM39" s="91">
        <f>IF('KWh (Monthly) ENTRY LI'!AM$5=0,0,AL39+'KWh (Monthly) ENTRY LI'!AM39)</f>
        <v>0</v>
      </c>
      <c r="AN39" s="91">
        <f>IF('KWh (Monthly) ENTRY LI'!AN$5=0,0,AM39+'KWh (Monthly) ENTRY LI'!AN39)</f>
        <v>0</v>
      </c>
      <c r="AO39" s="174">
        <f>IF('KWh (Monthly) ENTRY LI'!AO$5=-1,0,AN39+'KWh (Monthly) ENTRY LI'!AO39)</f>
        <v>0</v>
      </c>
      <c r="AP39" s="260">
        <f>IF('KWh (Monthly) ENTRY LI'!AP$5=-1,0,AO39+'KWh (Monthly) ENTRY LI'!AP39)</f>
        <v>0</v>
      </c>
      <c r="AQ39" s="260">
        <f>IF('KWh (Monthly) ENTRY LI'!AQ$5=-1,0,AP39+'KWh (Monthly) ENTRY LI'!AQ39)</f>
        <v>0</v>
      </c>
      <c r="AR39" s="260">
        <f>IF('KWh (Monthly) ENTRY LI'!AR$5=-1,0,AQ39+'KWh (Monthly) ENTRY LI'!AR39)</f>
        <v>0</v>
      </c>
      <c r="AS39" s="260">
        <f>IF('KWh (Monthly) ENTRY LI'!AS$5=-1,0,AR39+'KWh (Monthly) ENTRY LI'!AS39)</f>
        <v>0</v>
      </c>
      <c r="AT39" s="260">
        <f>IF('KWh (Monthly) ENTRY LI'!AT$5=-1,0,AS39+'KWh (Monthly) ENTRY LI'!AT39)</f>
        <v>0</v>
      </c>
      <c r="AU39" s="260">
        <f>IF('KWh (Monthly) ENTRY LI'!AU$5=-1,0,AT39+'KWh (Monthly) ENTRY LI'!AU39)</f>
        <v>0</v>
      </c>
      <c r="AV39" s="260">
        <f>IF('KWh (Monthly) ENTRY LI'!AV$5=-1,0,AU39+'KWh (Monthly) ENTRY LI'!AV39)</f>
        <v>0</v>
      </c>
      <c r="AW39" s="260">
        <f>IF('KWh (Monthly) ENTRY LI'!AW$5=-1,0,AV39+'KWh (Monthly) ENTRY LI'!AW39)</f>
        <v>0</v>
      </c>
      <c r="AX39" s="260">
        <f>IF('KWh (Monthly) ENTRY LI'!AX$5=-1,0,AW39+'KWh (Monthly) ENTRY LI'!AX39)</f>
        <v>0</v>
      </c>
      <c r="AY39" s="260">
        <f>IF('KWh (Monthly) ENTRY LI'!AY$5=-1,0,AX39+'KWh (Monthly) ENTRY LI'!AY39)</f>
        <v>0</v>
      </c>
      <c r="AZ39" s="260">
        <f>IF('KWh (Monthly) ENTRY LI'!AZ$5=-1,0,AY39+'KWh (Monthly) ENTRY LI'!AZ39)</f>
        <v>0</v>
      </c>
      <c r="BA39" s="260">
        <f>IF('KWh (Monthly) ENTRY LI'!BA$5=-1,0,AZ39+'KWh (Monthly) ENTRY LI'!BA39)</f>
        <v>0</v>
      </c>
      <c r="BB39" s="260">
        <f>IF('KWh (Monthly) ENTRY LI'!BB$5=-1,0,BA39+'KWh (Monthly) ENTRY LI'!BB39)</f>
        <v>0</v>
      </c>
      <c r="BC39" s="260">
        <f>IF('KWh (Monthly) ENTRY LI'!BC$5=-1,0,BB39+'KWh (Monthly) ENTRY LI'!BC39)</f>
        <v>0</v>
      </c>
      <c r="BD39" s="260">
        <f>IF('KWh (Monthly) ENTRY LI'!BD$5=-1,0,BC39+'KWh (Monthly) ENTRY LI'!BD39)</f>
        <v>0</v>
      </c>
      <c r="BE39" s="260">
        <f>IF('KWh (Monthly) ENTRY LI'!BE$5=-1,0,BD39+'KWh (Monthly) ENTRY LI'!BE39)</f>
        <v>0</v>
      </c>
      <c r="BF39" s="260">
        <f>IF('KWh (Monthly) ENTRY LI'!BF$5=-1,0,BE39+'KWh (Monthly) ENTRY LI'!BF39)</f>
        <v>0</v>
      </c>
      <c r="BG39" s="260">
        <f>IF('KWh (Monthly) ENTRY LI'!BG$5=-1,0,BF39+'KWh (Monthly) ENTRY LI'!BG39)</f>
        <v>0</v>
      </c>
      <c r="BH39" s="260">
        <f>IF('KWh (Monthly) ENTRY LI'!BH$5=-1,0,BG39+'KWh (Monthly) ENTRY LI'!BH39)</f>
        <v>0</v>
      </c>
      <c r="BI39" s="260">
        <f>IF('KWh (Monthly) ENTRY LI'!BI$5=-1,0,BH39+'KWh (Monthly) ENTRY LI'!BI39)</f>
        <v>0</v>
      </c>
      <c r="BJ39" s="260">
        <f>IF('KWh (Monthly) ENTRY LI'!BJ$5=-1,0,BI39+'KWh (Monthly) ENTRY LI'!BJ39)</f>
        <v>0</v>
      </c>
      <c r="BK39" s="260">
        <f>IF('KWh (Monthly) ENTRY LI'!BK$5=-1,0,BJ39+'KWh (Monthly) ENTRY LI'!BK39)</f>
        <v>0</v>
      </c>
      <c r="BL39" s="260">
        <f>IF('KWh (Monthly) ENTRY LI'!BL$5=-1,0,BK39+'KWh (Monthly) ENTRY LI'!BL39)</f>
        <v>0</v>
      </c>
      <c r="BM39" s="260">
        <f>IF('KWh (Monthly) ENTRY LI'!BM$5=-1,0,BL39+'KWh (Monthly) ENTRY LI'!BM39)</f>
        <v>0</v>
      </c>
      <c r="BN39" s="260">
        <f>IF('KWh (Monthly) ENTRY LI'!BN$5=-1,0,BM39+'KWh (Monthly) ENTRY LI'!BN39)</f>
        <v>0</v>
      </c>
      <c r="BO39" s="260">
        <f>IF('KWh (Monthly) ENTRY LI'!BO$5=-1,0,BN39+'KWh (Monthly) ENTRY LI'!BO39)</f>
        <v>0</v>
      </c>
      <c r="BP39" s="260">
        <f>IF('KWh (Monthly) ENTRY LI'!BP$5=-1,0,BO39+'KWh (Monthly) ENTRY LI'!BP39)</f>
        <v>0</v>
      </c>
      <c r="BQ39" s="260">
        <f>IF('KWh (Monthly) ENTRY LI'!BQ$5=-1,0,BP39+'KWh (Monthly) ENTRY LI'!BQ39)</f>
        <v>0</v>
      </c>
      <c r="BR39" s="260">
        <f>IF('KWh (Monthly) ENTRY LI'!BR$5=-1,0,BQ39+'KWh (Monthly) ENTRY LI'!BR39)</f>
        <v>0</v>
      </c>
      <c r="BS39" s="260">
        <f>IF('KWh (Monthly) ENTRY LI'!BS$5=-1,0,BR39+'KWh (Monthly) ENTRY LI'!BS39)</f>
        <v>0</v>
      </c>
      <c r="BT39" s="260">
        <f>IF('KWh (Monthly) ENTRY LI'!BT$5=-1,0,BS39+'KWh (Monthly) ENTRY LI'!BT39)</f>
        <v>0</v>
      </c>
      <c r="BU39" s="260">
        <f>IF('KWh (Monthly) ENTRY LI'!BU$5=-1,0,BT39+'KWh (Monthly) ENTRY LI'!BU39)</f>
        <v>0</v>
      </c>
      <c r="BV39" s="260">
        <f>IF('KWh (Monthly) ENTRY LI'!BV$5=-1,0,BU39+'KWh (Monthly) ENTRY LI'!BV39)</f>
        <v>0</v>
      </c>
      <c r="BW39" s="260">
        <f>IF('KWh (Monthly) ENTRY LI'!BW$5=-1,0,BV39+'KWh (Monthly) ENTRY LI'!BW39)</f>
        <v>0</v>
      </c>
      <c r="BX39" s="260">
        <f>IF('KWh (Monthly) ENTRY LI'!BX$5=-1,0,BW39+'KWh (Monthly) ENTRY LI'!BX39)</f>
        <v>0</v>
      </c>
      <c r="BY39" s="260">
        <f>IF('KWh (Monthly) ENTRY LI'!BY$5=-1,0,BX39+'KWh (Monthly) ENTRY LI'!BY39)</f>
        <v>0</v>
      </c>
      <c r="BZ39" s="260">
        <f>IF('KWh (Monthly) ENTRY LI'!BZ$5=-1,0,BY39+'KWh (Monthly) ENTRY LI'!BZ39)</f>
        <v>0</v>
      </c>
      <c r="CA39" s="260">
        <f>IF('KWh (Monthly) ENTRY LI'!CA$5=-1,0,BZ39+'KWh (Monthly) ENTRY LI'!CA39)</f>
        <v>0</v>
      </c>
      <c r="CB39" s="260">
        <f>IF('KWh (Monthly) ENTRY LI'!CB$5=-1,0,CA39+'KWh (Monthly) ENTRY LI'!CB39)</f>
        <v>0</v>
      </c>
      <c r="CC39" s="260">
        <f>IF('KWh (Monthly) ENTRY LI'!CC$5=-1,0,CB39+'KWh (Monthly) ENTRY LI'!CC39)</f>
        <v>0</v>
      </c>
      <c r="CD39" s="260">
        <f>IF('KWh (Monthly) ENTRY LI'!CD$5=-1,0,CC39+'KWh (Monthly) ENTRY LI'!CD39)</f>
        <v>0</v>
      </c>
      <c r="CE39" s="260">
        <f>IF('KWh (Monthly) ENTRY LI'!CE$5=-1,0,CD39+'KWh (Monthly) ENTRY LI'!CE39)</f>
        <v>0</v>
      </c>
      <c r="CF39" s="260">
        <f>IF('KWh (Monthly) ENTRY LI'!CF$5=-1,0,CE39+'KWh (Monthly) ENTRY LI'!CF39)</f>
        <v>0</v>
      </c>
      <c r="CG39" s="260">
        <f>IF('KWh (Monthly) ENTRY LI'!CG$5=-1,0,CF39+'KWh (Monthly) ENTRY LI'!CG39)</f>
        <v>0</v>
      </c>
      <c r="CH39" s="260">
        <f>IF('KWh (Monthly) ENTRY LI'!CH$5=-1,0,CG39+'KWh (Monthly) ENTRY LI'!CH39)</f>
        <v>0</v>
      </c>
      <c r="CI39" s="260">
        <f>IF('KWh (Monthly) ENTRY LI'!CI$5=-1,0,CH39+'KWh (Monthly) ENTRY LI'!CI39)</f>
        <v>0</v>
      </c>
      <c r="CJ39" s="260">
        <f>IF('KWh (Monthly) ENTRY LI'!CJ$5=-1,0,CI39+'KWh (Monthly) ENTRY LI'!CJ39)</f>
        <v>0</v>
      </c>
    </row>
    <row r="40" spans="1:88" x14ac:dyDescent="0.25">
      <c r="A40" s="305"/>
      <c r="B40" s="88" t="s">
        <v>13</v>
      </c>
      <c r="C40" s="91">
        <f>IF('KWh (Monthly) ENTRY LI'!C$5=0,0,'KWh (Monthly) ENTRY LI'!C40)</f>
        <v>0</v>
      </c>
      <c r="D40" s="91">
        <f>IF('KWh (Monthly) ENTRY LI'!D$5=0,0,C40+'KWh (Monthly) ENTRY LI'!D40)</f>
        <v>0</v>
      </c>
      <c r="E40" s="91">
        <f>IF('KWh (Monthly) ENTRY LI'!E$5=0,0,D40+'KWh (Monthly) ENTRY LI'!E40)</f>
        <v>0</v>
      </c>
      <c r="F40" s="91">
        <f>IF('KWh (Monthly) ENTRY LI'!F$5=0,0,E40+'KWh (Monthly) ENTRY LI'!F40)</f>
        <v>0</v>
      </c>
      <c r="G40" s="91">
        <f>IF('KWh (Monthly) ENTRY LI'!G$5=0,0,F40+'KWh (Monthly) ENTRY LI'!G40)</f>
        <v>0</v>
      </c>
      <c r="H40" s="91">
        <f>IF('KWh (Monthly) ENTRY LI'!H$5=0,0,G40+'KWh (Monthly) ENTRY LI'!H40)</f>
        <v>0</v>
      </c>
      <c r="I40" s="91">
        <f>IF('KWh (Monthly) ENTRY LI'!I$5=0,0,H40+'KWh (Monthly) ENTRY LI'!I40)</f>
        <v>0</v>
      </c>
      <c r="J40" s="91">
        <f>IF('KWh (Monthly) ENTRY LI'!J$5=0,0,I40+'KWh (Monthly) ENTRY LI'!J40)</f>
        <v>0</v>
      </c>
      <c r="K40" s="91">
        <f>IF('KWh (Monthly) ENTRY LI'!K$5=0,0,J40+'KWh (Monthly) ENTRY LI'!K40)</f>
        <v>0</v>
      </c>
      <c r="L40" s="91">
        <f>IF('KWh (Monthly) ENTRY LI'!L$5=0,0,K40+'KWh (Monthly) ENTRY LI'!L40)</f>
        <v>0</v>
      </c>
      <c r="M40" s="91">
        <f>IF('KWh (Monthly) ENTRY LI'!M$5=0,0,L40+'KWh (Monthly) ENTRY LI'!M40)</f>
        <v>0</v>
      </c>
      <c r="N40" s="91">
        <f>IF('KWh (Monthly) ENTRY LI'!N$5=0,0,M40+'KWh (Monthly) ENTRY LI'!N40)</f>
        <v>0</v>
      </c>
      <c r="O40" s="91">
        <f>IF('KWh (Monthly) ENTRY LI'!O$5=0,0,N40+'KWh (Monthly) ENTRY LI'!O40)</f>
        <v>0</v>
      </c>
      <c r="P40" s="91">
        <f>IF('KWh (Monthly) ENTRY LI'!P$5=0,0,O40+'KWh (Monthly) ENTRY LI'!P40)</f>
        <v>0</v>
      </c>
      <c r="Q40" s="91">
        <f>IF('KWh (Monthly) ENTRY LI'!Q$5=0,0,P40+'KWh (Monthly) ENTRY LI'!Q40)</f>
        <v>0</v>
      </c>
      <c r="R40" s="91">
        <f>IF('KWh (Monthly) ENTRY LI'!R$5=0,0,Q40+'KWh (Monthly) ENTRY LI'!R40)</f>
        <v>0</v>
      </c>
      <c r="S40" s="91">
        <f>IF('KWh (Monthly) ENTRY LI'!S$5=0,0,R40+'KWh (Monthly) ENTRY LI'!S40)</f>
        <v>0</v>
      </c>
      <c r="T40" s="91">
        <f>IF('KWh (Monthly) ENTRY LI'!T$5=0,0,S40+'KWh (Monthly) ENTRY LI'!T40)</f>
        <v>0</v>
      </c>
      <c r="U40" s="91">
        <f>IF('KWh (Monthly) ENTRY LI'!U$5=0,0,T40+'KWh (Monthly) ENTRY LI'!U40)</f>
        <v>0</v>
      </c>
      <c r="V40" s="91">
        <f>IF('KWh (Monthly) ENTRY LI'!V$5=0,0,U40+'KWh (Monthly) ENTRY LI'!V40)</f>
        <v>0</v>
      </c>
      <c r="W40" s="91">
        <f>IF('KWh (Monthly) ENTRY LI'!W$5=0,0,V40+'KWh (Monthly) ENTRY LI'!W40)</f>
        <v>0</v>
      </c>
      <c r="X40" s="91">
        <f>IF('KWh (Monthly) ENTRY LI'!X$5=0,0,W40+'KWh (Monthly) ENTRY LI'!X40)</f>
        <v>0</v>
      </c>
      <c r="Y40" s="91">
        <f>IF('KWh (Monthly) ENTRY LI'!Y$5=0,0,X40+'KWh (Monthly) ENTRY LI'!Y40)</f>
        <v>0</v>
      </c>
      <c r="Z40" s="91">
        <f>IF('KWh (Monthly) ENTRY LI'!Z$5=0,0,Y40+'KWh (Monthly) ENTRY LI'!Z40)</f>
        <v>0</v>
      </c>
      <c r="AA40" s="91">
        <f>IF('KWh (Monthly) ENTRY LI'!AA$5=0,0,Z40+'KWh (Monthly) ENTRY LI'!AA40)</f>
        <v>0</v>
      </c>
      <c r="AB40" s="91">
        <f>IF('KWh (Monthly) ENTRY LI'!AB$5=0,0,AA40+'KWh (Monthly) ENTRY LI'!AB40)</f>
        <v>0</v>
      </c>
      <c r="AC40" s="91">
        <f>IF('KWh (Monthly) ENTRY LI'!AC$5=0,0,AB40+'KWh (Monthly) ENTRY LI'!AC40)</f>
        <v>0</v>
      </c>
      <c r="AD40" s="91">
        <f>IF('KWh (Monthly) ENTRY LI'!AD$5=0,0,AC40+'KWh (Monthly) ENTRY LI'!AD40)</f>
        <v>0</v>
      </c>
      <c r="AE40" s="91">
        <f>IF('KWh (Monthly) ENTRY LI'!AE$5=0,0,AD40+'KWh (Monthly) ENTRY LI'!AE40)</f>
        <v>0</v>
      </c>
      <c r="AF40" s="91">
        <f>IF('KWh (Monthly) ENTRY LI'!AF$5=0,0,AE40+'KWh (Monthly) ENTRY LI'!AF40)</f>
        <v>0</v>
      </c>
      <c r="AG40" s="91">
        <f>IF('KWh (Monthly) ENTRY LI'!AG$5=0,0,AF40+'KWh (Monthly) ENTRY LI'!AG40)</f>
        <v>0</v>
      </c>
      <c r="AH40" s="91">
        <f>IF('KWh (Monthly) ENTRY LI'!AH$5=0,0,AG40+'KWh (Monthly) ENTRY LI'!AH40)</f>
        <v>0</v>
      </c>
      <c r="AI40" s="91">
        <f>IF('KWh (Monthly) ENTRY LI'!AI$5=0,0,AH40+'KWh (Monthly) ENTRY LI'!AI40)</f>
        <v>0</v>
      </c>
      <c r="AJ40" s="91">
        <f>IF('KWh (Monthly) ENTRY LI'!AJ$5=0,0,AI40+'KWh (Monthly) ENTRY LI'!AJ40)</f>
        <v>0</v>
      </c>
      <c r="AK40" s="91">
        <f>IF('KWh (Monthly) ENTRY LI'!AK$5=0,0,AJ40+'KWh (Monthly) ENTRY LI'!AK40)</f>
        <v>0</v>
      </c>
      <c r="AL40" s="91">
        <f>IF('KWh (Monthly) ENTRY LI'!AL$5=0,0,AK40+'KWh (Monthly) ENTRY LI'!AL40)</f>
        <v>0</v>
      </c>
      <c r="AM40" s="91">
        <f>IF('KWh (Monthly) ENTRY LI'!AM$5=0,0,AL40+'KWh (Monthly) ENTRY LI'!AM40)</f>
        <v>0</v>
      </c>
      <c r="AN40" s="91">
        <f>IF('KWh (Monthly) ENTRY LI'!AN$5=0,0,AM40+'KWh (Monthly) ENTRY LI'!AN40)</f>
        <v>0</v>
      </c>
      <c r="AO40" s="174">
        <f>IF('KWh (Monthly) ENTRY LI'!AO$5=-1,0,AN40+'KWh (Monthly) ENTRY LI'!AO40)</f>
        <v>0</v>
      </c>
      <c r="AP40" s="260">
        <f>IF('KWh (Monthly) ENTRY LI'!AP$5=-1,0,AO40+'KWh (Monthly) ENTRY LI'!AP40)</f>
        <v>0</v>
      </c>
      <c r="AQ40" s="260">
        <f>IF('KWh (Monthly) ENTRY LI'!AQ$5=-1,0,AP40+'KWh (Monthly) ENTRY LI'!AQ40)</f>
        <v>0</v>
      </c>
      <c r="AR40" s="260">
        <f>IF('KWh (Monthly) ENTRY LI'!AR$5=-1,0,AQ40+'KWh (Monthly) ENTRY LI'!AR40)</f>
        <v>0</v>
      </c>
      <c r="AS40" s="260">
        <f>IF('KWh (Monthly) ENTRY LI'!AS$5=-1,0,AR40+'KWh (Monthly) ENTRY LI'!AS40)</f>
        <v>0</v>
      </c>
      <c r="AT40" s="260">
        <f>IF('KWh (Monthly) ENTRY LI'!AT$5=-1,0,AS40+'KWh (Monthly) ENTRY LI'!AT40)</f>
        <v>0</v>
      </c>
      <c r="AU40" s="260">
        <f>IF('KWh (Monthly) ENTRY LI'!AU$5=-1,0,AT40+'KWh (Monthly) ENTRY LI'!AU40)</f>
        <v>0</v>
      </c>
      <c r="AV40" s="260">
        <f>IF('KWh (Monthly) ENTRY LI'!AV$5=-1,0,AU40+'KWh (Monthly) ENTRY LI'!AV40)</f>
        <v>0</v>
      </c>
      <c r="AW40" s="260">
        <f>IF('KWh (Monthly) ENTRY LI'!AW$5=-1,0,AV40+'KWh (Monthly) ENTRY LI'!AW40)</f>
        <v>0</v>
      </c>
      <c r="AX40" s="260">
        <f>IF('KWh (Monthly) ENTRY LI'!AX$5=-1,0,AW40+'KWh (Monthly) ENTRY LI'!AX40)</f>
        <v>0</v>
      </c>
      <c r="AY40" s="260">
        <f>IF('KWh (Monthly) ENTRY LI'!AY$5=-1,0,AX40+'KWh (Monthly) ENTRY LI'!AY40)</f>
        <v>0</v>
      </c>
      <c r="AZ40" s="260">
        <f>IF('KWh (Monthly) ENTRY LI'!AZ$5=-1,0,AY40+'KWh (Monthly) ENTRY LI'!AZ40)</f>
        <v>0</v>
      </c>
      <c r="BA40" s="260">
        <f>IF('KWh (Monthly) ENTRY LI'!BA$5=-1,0,AZ40+'KWh (Monthly) ENTRY LI'!BA40)</f>
        <v>0</v>
      </c>
      <c r="BB40" s="260">
        <f>IF('KWh (Monthly) ENTRY LI'!BB$5=-1,0,BA40+'KWh (Monthly) ENTRY LI'!BB40)</f>
        <v>0</v>
      </c>
      <c r="BC40" s="260">
        <f>IF('KWh (Monthly) ENTRY LI'!BC$5=-1,0,BB40+'KWh (Monthly) ENTRY LI'!BC40)</f>
        <v>0</v>
      </c>
      <c r="BD40" s="260">
        <f>IF('KWh (Monthly) ENTRY LI'!BD$5=-1,0,BC40+'KWh (Monthly) ENTRY LI'!BD40)</f>
        <v>0</v>
      </c>
      <c r="BE40" s="260">
        <f>IF('KWh (Monthly) ENTRY LI'!BE$5=-1,0,BD40+'KWh (Monthly) ENTRY LI'!BE40)</f>
        <v>0</v>
      </c>
      <c r="BF40" s="260">
        <f>IF('KWh (Monthly) ENTRY LI'!BF$5=-1,0,BE40+'KWh (Monthly) ENTRY LI'!BF40)</f>
        <v>0</v>
      </c>
      <c r="BG40" s="260">
        <f>IF('KWh (Monthly) ENTRY LI'!BG$5=-1,0,BF40+'KWh (Monthly) ENTRY LI'!BG40)</f>
        <v>0</v>
      </c>
      <c r="BH40" s="260">
        <f>IF('KWh (Monthly) ENTRY LI'!BH$5=-1,0,BG40+'KWh (Monthly) ENTRY LI'!BH40)</f>
        <v>0</v>
      </c>
      <c r="BI40" s="260">
        <f>IF('KWh (Monthly) ENTRY LI'!BI$5=-1,0,BH40+'KWh (Monthly) ENTRY LI'!BI40)</f>
        <v>0</v>
      </c>
      <c r="BJ40" s="260">
        <f>IF('KWh (Monthly) ENTRY LI'!BJ$5=-1,0,BI40+'KWh (Monthly) ENTRY LI'!BJ40)</f>
        <v>0</v>
      </c>
      <c r="BK40" s="260">
        <f>IF('KWh (Monthly) ENTRY LI'!BK$5=-1,0,BJ40+'KWh (Monthly) ENTRY LI'!BK40)</f>
        <v>0</v>
      </c>
      <c r="BL40" s="260">
        <f>IF('KWh (Monthly) ENTRY LI'!BL$5=-1,0,BK40+'KWh (Monthly) ENTRY LI'!BL40)</f>
        <v>0</v>
      </c>
      <c r="BM40" s="260">
        <f>IF('KWh (Monthly) ENTRY LI'!BM$5=-1,0,BL40+'KWh (Monthly) ENTRY LI'!BM40)</f>
        <v>0</v>
      </c>
      <c r="BN40" s="260">
        <f>IF('KWh (Monthly) ENTRY LI'!BN$5=-1,0,BM40+'KWh (Monthly) ENTRY LI'!BN40)</f>
        <v>0</v>
      </c>
      <c r="BO40" s="260">
        <f>IF('KWh (Monthly) ENTRY LI'!BO$5=-1,0,BN40+'KWh (Monthly) ENTRY LI'!BO40)</f>
        <v>0</v>
      </c>
      <c r="BP40" s="260">
        <f>IF('KWh (Monthly) ENTRY LI'!BP$5=-1,0,BO40+'KWh (Monthly) ENTRY LI'!BP40)</f>
        <v>0</v>
      </c>
      <c r="BQ40" s="260">
        <f>IF('KWh (Monthly) ENTRY LI'!BQ$5=-1,0,BP40+'KWh (Monthly) ENTRY LI'!BQ40)</f>
        <v>0</v>
      </c>
      <c r="BR40" s="260">
        <f>IF('KWh (Monthly) ENTRY LI'!BR$5=-1,0,BQ40+'KWh (Monthly) ENTRY LI'!BR40)</f>
        <v>0</v>
      </c>
      <c r="BS40" s="260">
        <f>IF('KWh (Monthly) ENTRY LI'!BS$5=-1,0,BR40+'KWh (Monthly) ENTRY LI'!BS40)</f>
        <v>0</v>
      </c>
      <c r="BT40" s="260">
        <f>IF('KWh (Monthly) ENTRY LI'!BT$5=-1,0,BS40+'KWh (Monthly) ENTRY LI'!BT40)</f>
        <v>0</v>
      </c>
      <c r="BU40" s="260">
        <f>IF('KWh (Monthly) ENTRY LI'!BU$5=-1,0,BT40+'KWh (Monthly) ENTRY LI'!BU40)</f>
        <v>0</v>
      </c>
      <c r="BV40" s="260">
        <f>IF('KWh (Monthly) ENTRY LI'!BV$5=-1,0,BU40+'KWh (Monthly) ENTRY LI'!BV40)</f>
        <v>0</v>
      </c>
      <c r="BW40" s="260">
        <f>IF('KWh (Monthly) ENTRY LI'!BW$5=-1,0,BV40+'KWh (Monthly) ENTRY LI'!BW40)</f>
        <v>0</v>
      </c>
      <c r="BX40" s="260">
        <f>IF('KWh (Monthly) ENTRY LI'!BX$5=-1,0,BW40+'KWh (Monthly) ENTRY LI'!BX40)</f>
        <v>0</v>
      </c>
      <c r="BY40" s="260">
        <f>IF('KWh (Monthly) ENTRY LI'!BY$5=-1,0,BX40+'KWh (Monthly) ENTRY LI'!BY40)</f>
        <v>0</v>
      </c>
      <c r="BZ40" s="260">
        <f>IF('KWh (Monthly) ENTRY LI'!BZ$5=-1,0,BY40+'KWh (Monthly) ENTRY LI'!BZ40)</f>
        <v>0</v>
      </c>
      <c r="CA40" s="260">
        <f>IF('KWh (Monthly) ENTRY LI'!CA$5=-1,0,BZ40+'KWh (Monthly) ENTRY LI'!CA40)</f>
        <v>0</v>
      </c>
      <c r="CB40" s="260">
        <f>IF('KWh (Monthly) ENTRY LI'!CB$5=-1,0,CA40+'KWh (Monthly) ENTRY LI'!CB40)</f>
        <v>0</v>
      </c>
      <c r="CC40" s="260">
        <f>IF('KWh (Monthly) ENTRY LI'!CC$5=-1,0,CB40+'KWh (Monthly) ENTRY LI'!CC40)</f>
        <v>0</v>
      </c>
      <c r="CD40" s="260">
        <f>IF('KWh (Monthly) ENTRY LI'!CD$5=-1,0,CC40+'KWh (Monthly) ENTRY LI'!CD40)</f>
        <v>0</v>
      </c>
      <c r="CE40" s="260">
        <f>IF('KWh (Monthly) ENTRY LI'!CE$5=-1,0,CD40+'KWh (Monthly) ENTRY LI'!CE40)</f>
        <v>0</v>
      </c>
      <c r="CF40" s="260">
        <f>IF('KWh (Monthly) ENTRY LI'!CF$5=-1,0,CE40+'KWh (Monthly) ENTRY LI'!CF40)</f>
        <v>0</v>
      </c>
      <c r="CG40" s="260">
        <f>IF('KWh (Monthly) ENTRY LI'!CG$5=-1,0,CF40+'KWh (Monthly) ENTRY LI'!CG40)</f>
        <v>0</v>
      </c>
      <c r="CH40" s="260">
        <f>IF('KWh (Monthly) ENTRY LI'!CH$5=-1,0,CG40+'KWh (Monthly) ENTRY LI'!CH40)</f>
        <v>0</v>
      </c>
      <c r="CI40" s="260">
        <f>IF('KWh (Monthly) ENTRY LI'!CI$5=-1,0,CH40+'KWh (Monthly) ENTRY LI'!CI40)</f>
        <v>0</v>
      </c>
      <c r="CJ40" s="260">
        <f>IF('KWh (Monthly) ENTRY LI'!CJ$5=-1,0,CI40+'KWh (Monthly) ENTRY LI'!CJ40)</f>
        <v>0</v>
      </c>
    </row>
    <row r="41" spans="1:88" x14ac:dyDescent="0.25">
      <c r="A41" s="305"/>
      <c r="B41" s="88" t="s">
        <v>4</v>
      </c>
      <c r="C41" s="91">
        <f>IF('KWh (Monthly) ENTRY LI'!C$5=0,0,'KWh (Monthly) ENTRY LI'!C41)</f>
        <v>0</v>
      </c>
      <c r="D41" s="91">
        <f>IF('KWh (Monthly) ENTRY LI'!D$5=0,0,C41+'KWh (Monthly) ENTRY LI'!D41)</f>
        <v>0</v>
      </c>
      <c r="E41" s="91">
        <f>IF('KWh (Monthly) ENTRY LI'!E$5=0,0,D41+'KWh (Monthly) ENTRY LI'!E41)</f>
        <v>0</v>
      </c>
      <c r="F41" s="91">
        <f>IF('KWh (Monthly) ENTRY LI'!F$5=0,0,E41+'KWh (Monthly) ENTRY LI'!F41)</f>
        <v>0</v>
      </c>
      <c r="G41" s="91">
        <f>IF('KWh (Monthly) ENTRY LI'!G$5=0,0,F41+'KWh (Monthly) ENTRY LI'!G41)</f>
        <v>0</v>
      </c>
      <c r="H41" s="91">
        <f>IF('KWh (Monthly) ENTRY LI'!H$5=0,0,G41+'KWh (Monthly) ENTRY LI'!H41)</f>
        <v>0</v>
      </c>
      <c r="I41" s="91">
        <f>IF('KWh (Monthly) ENTRY LI'!I$5=0,0,H41+'KWh (Monthly) ENTRY LI'!I41)</f>
        <v>0</v>
      </c>
      <c r="J41" s="91">
        <f>IF('KWh (Monthly) ENTRY LI'!J$5=0,0,I41+'KWh (Monthly) ENTRY LI'!J41)</f>
        <v>0</v>
      </c>
      <c r="K41" s="91">
        <f>IF('KWh (Monthly) ENTRY LI'!K$5=0,0,J41+'KWh (Monthly) ENTRY LI'!K41)</f>
        <v>0</v>
      </c>
      <c r="L41" s="91">
        <f>IF('KWh (Monthly) ENTRY LI'!L$5=0,0,K41+'KWh (Monthly) ENTRY LI'!L41)</f>
        <v>0</v>
      </c>
      <c r="M41" s="91">
        <f>IF('KWh (Monthly) ENTRY LI'!M$5=0,0,L41+'KWh (Monthly) ENTRY LI'!M41)</f>
        <v>0</v>
      </c>
      <c r="N41" s="91">
        <f>IF('KWh (Monthly) ENTRY LI'!N$5=0,0,M41+'KWh (Monthly) ENTRY LI'!N41)</f>
        <v>0</v>
      </c>
      <c r="O41" s="91">
        <f>IF('KWh (Monthly) ENTRY LI'!O$5=0,0,N41+'KWh (Monthly) ENTRY LI'!O41)</f>
        <v>0</v>
      </c>
      <c r="P41" s="91">
        <f>IF('KWh (Monthly) ENTRY LI'!P$5=0,0,O41+'KWh (Monthly) ENTRY LI'!P41)</f>
        <v>0</v>
      </c>
      <c r="Q41" s="91">
        <f>IF('KWh (Monthly) ENTRY LI'!Q$5=0,0,P41+'KWh (Monthly) ENTRY LI'!Q41)</f>
        <v>0</v>
      </c>
      <c r="R41" s="91">
        <f>IF('KWh (Monthly) ENTRY LI'!R$5=0,0,Q41+'KWh (Monthly) ENTRY LI'!R41)</f>
        <v>0</v>
      </c>
      <c r="S41" s="91">
        <f>IF('KWh (Monthly) ENTRY LI'!S$5=0,0,R41+'KWh (Monthly) ENTRY LI'!S41)</f>
        <v>0</v>
      </c>
      <c r="T41" s="91">
        <f>IF('KWh (Monthly) ENTRY LI'!T$5=0,0,S41+'KWh (Monthly) ENTRY LI'!T41)</f>
        <v>0</v>
      </c>
      <c r="U41" s="91">
        <f>IF('KWh (Monthly) ENTRY LI'!U$5=0,0,T41+'KWh (Monthly) ENTRY LI'!U41)</f>
        <v>0</v>
      </c>
      <c r="V41" s="91">
        <f>IF('KWh (Monthly) ENTRY LI'!V$5=0,0,U41+'KWh (Monthly) ENTRY LI'!V41)</f>
        <v>0</v>
      </c>
      <c r="W41" s="91">
        <f>IF('KWh (Monthly) ENTRY LI'!W$5=0,0,V41+'KWh (Monthly) ENTRY LI'!W41)</f>
        <v>0</v>
      </c>
      <c r="X41" s="91">
        <f>IF('KWh (Monthly) ENTRY LI'!X$5=0,0,W41+'KWh (Monthly) ENTRY LI'!X41)</f>
        <v>0</v>
      </c>
      <c r="Y41" s="91">
        <f>IF('KWh (Monthly) ENTRY LI'!Y$5=0,0,X41+'KWh (Monthly) ENTRY LI'!Y41)</f>
        <v>0</v>
      </c>
      <c r="Z41" s="91">
        <f>IF('KWh (Monthly) ENTRY LI'!Z$5=0,0,Y41+'KWh (Monthly) ENTRY LI'!Z41)</f>
        <v>0</v>
      </c>
      <c r="AA41" s="91">
        <f>IF('KWh (Monthly) ENTRY LI'!AA$5=0,0,Z41+'KWh (Monthly) ENTRY LI'!AA41)</f>
        <v>0</v>
      </c>
      <c r="AB41" s="91">
        <f>IF('KWh (Monthly) ENTRY LI'!AB$5=0,0,AA41+'KWh (Monthly) ENTRY LI'!AB41)</f>
        <v>0</v>
      </c>
      <c r="AC41" s="91">
        <f>IF('KWh (Monthly) ENTRY LI'!AC$5=0,0,AB41+'KWh (Monthly) ENTRY LI'!AC41)</f>
        <v>0</v>
      </c>
      <c r="AD41" s="91">
        <f>IF('KWh (Monthly) ENTRY LI'!AD$5=0,0,AC41+'KWh (Monthly) ENTRY LI'!AD41)</f>
        <v>0</v>
      </c>
      <c r="AE41" s="91">
        <f>IF('KWh (Monthly) ENTRY LI'!AE$5=0,0,AD41+'KWh (Monthly) ENTRY LI'!AE41)</f>
        <v>0</v>
      </c>
      <c r="AF41" s="91">
        <f>IF('KWh (Monthly) ENTRY LI'!AF$5=0,0,AE41+'KWh (Monthly) ENTRY LI'!AF41)</f>
        <v>0</v>
      </c>
      <c r="AG41" s="91">
        <f>IF('KWh (Monthly) ENTRY LI'!AG$5=0,0,AF41+'KWh (Monthly) ENTRY LI'!AG41)</f>
        <v>0</v>
      </c>
      <c r="AH41" s="91">
        <f>IF('KWh (Monthly) ENTRY LI'!AH$5=0,0,AG41+'KWh (Monthly) ENTRY LI'!AH41)</f>
        <v>0</v>
      </c>
      <c r="AI41" s="91">
        <f>IF('KWh (Monthly) ENTRY LI'!AI$5=0,0,AH41+'KWh (Monthly) ENTRY LI'!AI41)</f>
        <v>0</v>
      </c>
      <c r="AJ41" s="91">
        <f>IF('KWh (Monthly) ENTRY LI'!AJ$5=0,0,AI41+'KWh (Monthly) ENTRY LI'!AJ41)</f>
        <v>0</v>
      </c>
      <c r="AK41" s="91">
        <f>IF('KWh (Monthly) ENTRY LI'!AK$5=0,0,AJ41+'KWh (Monthly) ENTRY LI'!AK41)</f>
        <v>0</v>
      </c>
      <c r="AL41" s="91">
        <f>IF('KWh (Monthly) ENTRY LI'!AL$5=0,0,AK41+'KWh (Monthly) ENTRY LI'!AL41)</f>
        <v>0</v>
      </c>
      <c r="AM41" s="91">
        <f>IF('KWh (Monthly) ENTRY LI'!AM$5=0,0,AL41+'KWh (Monthly) ENTRY LI'!AM41)</f>
        <v>0</v>
      </c>
      <c r="AN41" s="91">
        <f>IF('KWh (Monthly) ENTRY LI'!AN$5=0,0,AM41+'KWh (Monthly) ENTRY LI'!AN41)</f>
        <v>0</v>
      </c>
      <c r="AO41" s="174">
        <f>IF('KWh (Monthly) ENTRY LI'!AO$5=-1,0,AN41+'KWh (Monthly) ENTRY LI'!AO41)</f>
        <v>0</v>
      </c>
      <c r="AP41" s="260">
        <f>IF('KWh (Monthly) ENTRY LI'!AP$5=-1,0,AO41+'KWh (Monthly) ENTRY LI'!AP41)</f>
        <v>0</v>
      </c>
      <c r="AQ41" s="260">
        <f>IF('KWh (Monthly) ENTRY LI'!AQ$5=-1,0,AP41+'KWh (Monthly) ENTRY LI'!AQ41)</f>
        <v>0</v>
      </c>
      <c r="AR41" s="260">
        <f>IF('KWh (Monthly) ENTRY LI'!AR$5=-1,0,AQ41+'KWh (Monthly) ENTRY LI'!AR41)</f>
        <v>0</v>
      </c>
      <c r="AS41" s="260">
        <f>IF('KWh (Monthly) ENTRY LI'!AS$5=-1,0,AR41+'KWh (Monthly) ENTRY LI'!AS41)</f>
        <v>0</v>
      </c>
      <c r="AT41" s="260">
        <f>IF('KWh (Monthly) ENTRY LI'!AT$5=-1,0,AS41+'KWh (Monthly) ENTRY LI'!AT41)</f>
        <v>0</v>
      </c>
      <c r="AU41" s="260">
        <f>IF('KWh (Monthly) ENTRY LI'!AU$5=-1,0,AT41+'KWh (Monthly) ENTRY LI'!AU41)</f>
        <v>0</v>
      </c>
      <c r="AV41" s="260">
        <f>IF('KWh (Monthly) ENTRY LI'!AV$5=-1,0,AU41+'KWh (Monthly) ENTRY LI'!AV41)</f>
        <v>0</v>
      </c>
      <c r="AW41" s="260">
        <f>IF('KWh (Monthly) ENTRY LI'!AW$5=-1,0,AV41+'KWh (Monthly) ENTRY LI'!AW41)</f>
        <v>0</v>
      </c>
      <c r="AX41" s="260">
        <f>IF('KWh (Monthly) ENTRY LI'!AX$5=-1,0,AW41+'KWh (Monthly) ENTRY LI'!AX41)</f>
        <v>0</v>
      </c>
      <c r="AY41" s="260">
        <f>IF('KWh (Monthly) ENTRY LI'!AY$5=-1,0,AX41+'KWh (Monthly) ENTRY LI'!AY41)</f>
        <v>0</v>
      </c>
      <c r="AZ41" s="260">
        <f>IF('KWh (Monthly) ENTRY LI'!AZ$5=-1,0,AY41+'KWh (Monthly) ENTRY LI'!AZ41)</f>
        <v>0</v>
      </c>
      <c r="BA41" s="260">
        <f>IF('KWh (Monthly) ENTRY LI'!BA$5=-1,0,AZ41+'KWh (Monthly) ENTRY LI'!BA41)</f>
        <v>0</v>
      </c>
      <c r="BB41" s="260">
        <f>IF('KWh (Monthly) ENTRY LI'!BB$5=-1,0,BA41+'KWh (Monthly) ENTRY LI'!BB41)</f>
        <v>0</v>
      </c>
      <c r="BC41" s="260">
        <f>IF('KWh (Monthly) ENTRY LI'!BC$5=-1,0,BB41+'KWh (Monthly) ENTRY LI'!BC41)</f>
        <v>0</v>
      </c>
      <c r="BD41" s="260">
        <f>IF('KWh (Monthly) ENTRY LI'!BD$5=-1,0,BC41+'KWh (Monthly) ENTRY LI'!BD41)</f>
        <v>0</v>
      </c>
      <c r="BE41" s="260">
        <f>IF('KWh (Monthly) ENTRY LI'!BE$5=-1,0,BD41+'KWh (Monthly) ENTRY LI'!BE41)</f>
        <v>0</v>
      </c>
      <c r="BF41" s="260">
        <f>IF('KWh (Monthly) ENTRY LI'!BF$5=-1,0,BE41+'KWh (Monthly) ENTRY LI'!BF41)</f>
        <v>0</v>
      </c>
      <c r="BG41" s="260">
        <f>IF('KWh (Monthly) ENTRY LI'!BG$5=-1,0,BF41+'KWh (Monthly) ENTRY LI'!BG41)</f>
        <v>0</v>
      </c>
      <c r="BH41" s="260">
        <f>IF('KWh (Monthly) ENTRY LI'!BH$5=-1,0,BG41+'KWh (Monthly) ENTRY LI'!BH41)</f>
        <v>0</v>
      </c>
      <c r="BI41" s="260">
        <f>IF('KWh (Monthly) ENTRY LI'!BI$5=-1,0,BH41+'KWh (Monthly) ENTRY LI'!BI41)</f>
        <v>0</v>
      </c>
      <c r="BJ41" s="260">
        <f>IF('KWh (Monthly) ENTRY LI'!BJ$5=-1,0,BI41+'KWh (Monthly) ENTRY LI'!BJ41)</f>
        <v>0</v>
      </c>
      <c r="BK41" s="260">
        <f>IF('KWh (Monthly) ENTRY LI'!BK$5=-1,0,BJ41+'KWh (Monthly) ENTRY LI'!BK41)</f>
        <v>0</v>
      </c>
      <c r="BL41" s="260">
        <f>IF('KWh (Monthly) ENTRY LI'!BL$5=-1,0,BK41+'KWh (Monthly) ENTRY LI'!BL41)</f>
        <v>0</v>
      </c>
      <c r="BM41" s="260">
        <f>IF('KWh (Monthly) ENTRY LI'!BM$5=-1,0,BL41+'KWh (Monthly) ENTRY LI'!BM41)</f>
        <v>0</v>
      </c>
      <c r="BN41" s="260">
        <f>IF('KWh (Monthly) ENTRY LI'!BN$5=-1,0,BM41+'KWh (Monthly) ENTRY LI'!BN41)</f>
        <v>0</v>
      </c>
      <c r="BO41" s="260">
        <f>IF('KWh (Monthly) ENTRY LI'!BO$5=-1,0,BN41+'KWh (Monthly) ENTRY LI'!BO41)</f>
        <v>0</v>
      </c>
      <c r="BP41" s="260">
        <f>IF('KWh (Monthly) ENTRY LI'!BP$5=-1,0,BO41+'KWh (Monthly) ENTRY LI'!BP41)</f>
        <v>0</v>
      </c>
      <c r="BQ41" s="260">
        <f>IF('KWh (Monthly) ENTRY LI'!BQ$5=-1,0,BP41+'KWh (Monthly) ENTRY LI'!BQ41)</f>
        <v>0</v>
      </c>
      <c r="BR41" s="260">
        <f>IF('KWh (Monthly) ENTRY LI'!BR$5=-1,0,BQ41+'KWh (Monthly) ENTRY LI'!BR41)</f>
        <v>0</v>
      </c>
      <c r="BS41" s="260">
        <f>IF('KWh (Monthly) ENTRY LI'!BS$5=-1,0,BR41+'KWh (Monthly) ENTRY LI'!BS41)</f>
        <v>0</v>
      </c>
      <c r="BT41" s="260">
        <f>IF('KWh (Monthly) ENTRY LI'!BT$5=-1,0,BS41+'KWh (Monthly) ENTRY LI'!BT41)</f>
        <v>0</v>
      </c>
      <c r="BU41" s="260">
        <f>IF('KWh (Monthly) ENTRY LI'!BU$5=-1,0,BT41+'KWh (Monthly) ENTRY LI'!BU41)</f>
        <v>0</v>
      </c>
      <c r="BV41" s="260">
        <f>IF('KWh (Monthly) ENTRY LI'!BV$5=-1,0,BU41+'KWh (Monthly) ENTRY LI'!BV41)</f>
        <v>0</v>
      </c>
      <c r="BW41" s="260">
        <f>IF('KWh (Monthly) ENTRY LI'!BW$5=-1,0,BV41+'KWh (Monthly) ENTRY LI'!BW41)</f>
        <v>0</v>
      </c>
      <c r="BX41" s="260">
        <f>IF('KWh (Monthly) ENTRY LI'!BX$5=-1,0,BW41+'KWh (Monthly) ENTRY LI'!BX41)</f>
        <v>0</v>
      </c>
      <c r="BY41" s="260">
        <f>IF('KWh (Monthly) ENTRY LI'!BY$5=-1,0,BX41+'KWh (Monthly) ENTRY LI'!BY41)</f>
        <v>0</v>
      </c>
      <c r="BZ41" s="260">
        <f>IF('KWh (Monthly) ENTRY LI'!BZ$5=-1,0,BY41+'KWh (Monthly) ENTRY LI'!BZ41)</f>
        <v>0</v>
      </c>
      <c r="CA41" s="260">
        <f>IF('KWh (Monthly) ENTRY LI'!CA$5=-1,0,BZ41+'KWh (Monthly) ENTRY LI'!CA41)</f>
        <v>0</v>
      </c>
      <c r="CB41" s="260">
        <f>IF('KWh (Monthly) ENTRY LI'!CB$5=-1,0,CA41+'KWh (Monthly) ENTRY LI'!CB41)</f>
        <v>0</v>
      </c>
      <c r="CC41" s="260">
        <f>IF('KWh (Monthly) ENTRY LI'!CC$5=-1,0,CB41+'KWh (Monthly) ENTRY LI'!CC41)</f>
        <v>0</v>
      </c>
      <c r="CD41" s="260">
        <f>IF('KWh (Monthly) ENTRY LI'!CD$5=-1,0,CC41+'KWh (Monthly) ENTRY LI'!CD41)</f>
        <v>0</v>
      </c>
      <c r="CE41" s="260">
        <f>IF('KWh (Monthly) ENTRY LI'!CE$5=-1,0,CD41+'KWh (Monthly) ENTRY LI'!CE41)</f>
        <v>0</v>
      </c>
      <c r="CF41" s="260">
        <f>IF('KWh (Monthly) ENTRY LI'!CF$5=-1,0,CE41+'KWh (Monthly) ENTRY LI'!CF41)</f>
        <v>0</v>
      </c>
      <c r="CG41" s="260">
        <f>IF('KWh (Monthly) ENTRY LI'!CG$5=-1,0,CF41+'KWh (Monthly) ENTRY LI'!CG41)</f>
        <v>0</v>
      </c>
      <c r="CH41" s="260">
        <f>IF('KWh (Monthly) ENTRY LI'!CH$5=-1,0,CG41+'KWh (Monthly) ENTRY LI'!CH41)</f>
        <v>0</v>
      </c>
      <c r="CI41" s="260">
        <f>IF('KWh (Monthly) ENTRY LI'!CI$5=-1,0,CH41+'KWh (Monthly) ENTRY LI'!CI41)</f>
        <v>0</v>
      </c>
      <c r="CJ41" s="260">
        <f>IF('KWh (Monthly) ENTRY LI'!CJ$5=-1,0,CI41+'KWh (Monthly) ENTRY LI'!CJ41)</f>
        <v>0</v>
      </c>
    </row>
    <row r="42" spans="1:88" x14ac:dyDescent="0.25">
      <c r="A42" s="305"/>
      <c r="B42" s="88" t="s">
        <v>14</v>
      </c>
      <c r="C42" s="91">
        <f>IF('KWh (Monthly) ENTRY LI'!C$5=0,0,'KWh (Monthly) ENTRY LI'!C42)</f>
        <v>0</v>
      </c>
      <c r="D42" s="91">
        <f>IF('KWh (Monthly) ENTRY LI'!D$5=0,0,C42+'KWh (Monthly) ENTRY LI'!D42)</f>
        <v>0</v>
      </c>
      <c r="E42" s="91">
        <f>IF('KWh (Monthly) ENTRY LI'!E$5=0,0,D42+'KWh (Monthly) ENTRY LI'!E42)</f>
        <v>0</v>
      </c>
      <c r="F42" s="91">
        <f>IF('KWh (Monthly) ENTRY LI'!F$5=0,0,E42+'KWh (Monthly) ENTRY LI'!F42)</f>
        <v>0</v>
      </c>
      <c r="G42" s="91">
        <f>IF('KWh (Monthly) ENTRY LI'!G$5=0,0,F42+'KWh (Monthly) ENTRY LI'!G42)</f>
        <v>0</v>
      </c>
      <c r="H42" s="91">
        <f>IF('KWh (Monthly) ENTRY LI'!H$5=0,0,G42+'KWh (Monthly) ENTRY LI'!H42)</f>
        <v>0</v>
      </c>
      <c r="I42" s="91">
        <f>IF('KWh (Monthly) ENTRY LI'!I$5=0,0,H42+'KWh (Monthly) ENTRY LI'!I42)</f>
        <v>0</v>
      </c>
      <c r="J42" s="91">
        <f>IF('KWh (Monthly) ENTRY LI'!J$5=0,0,I42+'KWh (Monthly) ENTRY LI'!J42)</f>
        <v>0</v>
      </c>
      <c r="K42" s="91">
        <f>IF('KWh (Monthly) ENTRY LI'!K$5=0,0,J42+'KWh (Monthly) ENTRY LI'!K42)</f>
        <v>0</v>
      </c>
      <c r="L42" s="91">
        <f>IF('KWh (Monthly) ENTRY LI'!L$5=0,0,K42+'KWh (Monthly) ENTRY LI'!L42)</f>
        <v>0</v>
      </c>
      <c r="M42" s="91">
        <f>IF('KWh (Monthly) ENTRY LI'!M$5=0,0,L42+'KWh (Monthly) ENTRY LI'!M42)</f>
        <v>0</v>
      </c>
      <c r="N42" s="91">
        <f>IF('KWh (Monthly) ENTRY LI'!N$5=0,0,M42+'KWh (Monthly) ENTRY LI'!N42)</f>
        <v>0</v>
      </c>
      <c r="O42" s="91">
        <f>IF('KWh (Monthly) ENTRY LI'!O$5=0,0,N42+'KWh (Monthly) ENTRY LI'!O42)</f>
        <v>0</v>
      </c>
      <c r="P42" s="91">
        <f>IF('KWh (Monthly) ENTRY LI'!P$5=0,0,O42+'KWh (Monthly) ENTRY LI'!P42)</f>
        <v>0</v>
      </c>
      <c r="Q42" s="91">
        <f>IF('KWh (Monthly) ENTRY LI'!Q$5=0,0,P42+'KWh (Monthly) ENTRY LI'!Q42)</f>
        <v>0</v>
      </c>
      <c r="R42" s="91">
        <f>IF('KWh (Monthly) ENTRY LI'!R$5=0,0,Q42+'KWh (Monthly) ENTRY LI'!R42)</f>
        <v>0</v>
      </c>
      <c r="S42" s="91">
        <f>IF('KWh (Monthly) ENTRY LI'!S$5=0,0,R42+'KWh (Monthly) ENTRY LI'!S42)</f>
        <v>0</v>
      </c>
      <c r="T42" s="91">
        <f>IF('KWh (Monthly) ENTRY LI'!T$5=0,0,S42+'KWh (Monthly) ENTRY LI'!T42)</f>
        <v>0</v>
      </c>
      <c r="U42" s="91">
        <f>IF('KWh (Monthly) ENTRY LI'!U$5=0,0,T42+'KWh (Monthly) ENTRY LI'!U42)</f>
        <v>0</v>
      </c>
      <c r="V42" s="91">
        <f>IF('KWh (Monthly) ENTRY LI'!V$5=0,0,U42+'KWh (Monthly) ENTRY LI'!V42)</f>
        <v>0</v>
      </c>
      <c r="W42" s="91">
        <f>IF('KWh (Monthly) ENTRY LI'!W$5=0,0,V42+'KWh (Monthly) ENTRY LI'!W42)</f>
        <v>0</v>
      </c>
      <c r="X42" s="91">
        <f>IF('KWh (Monthly) ENTRY LI'!X$5=0,0,W42+'KWh (Monthly) ENTRY LI'!X42)</f>
        <v>0</v>
      </c>
      <c r="Y42" s="91">
        <f>IF('KWh (Monthly) ENTRY LI'!Y$5=0,0,X42+'KWh (Monthly) ENTRY LI'!Y42)</f>
        <v>0</v>
      </c>
      <c r="Z42" s="91">
        <f>IF('KWh (Monthly) ENTRY LI'!Z$5=0,0,Y42+'KWh (Monthly) ENTRY LI'!Z42)</f>
        <v>0</v>
      </c>
      <c r="AA42" s="91">
        <f>IF('KWh (Monthly) ENTRY LI'!AA$5=0,0,Z42+'KWh (Monthly) ENTRY LI'!AA42)</f>
        <v>0</v>
      </c>
      <c r="AB42" s="91">
        <f>IF('KWh (Monthly) ENTRY LI'!AB$5=0,0,AA42+'KWh (Monthly) ENTRY LI'!AB42)</f>
        <v>0</v>
      </c>
      <c r="AC42" s="91">
        <f>IF('KWh (Monthly) ENTRY LI'!AC$5=0,0,AB42+'KWh (Monthly) ENTRY LI'!AC42)</f>
        <v>0</v>
      </c>
      <c r="AD42" s="91">
        <f>IF('KWh (Monthly) ENTRY LI'!AD$5=0,0,AC42+'KWh (Monthly) ENTRY LI'!AD42)</f>
        <v>0</v>
      </c>
      <c r="AE42" s="91">
        <f>IF('KWh (Monthly) ENTRY LI'!AE$5=0,0,AD42+'KWh (Monthly) ENTRY LI'!AE42)</f>
        <v>0</v>
      </c>
      <c r="AF42" s="91">
        <f>IF('KWh (Monthly) ENTRY LI'!AF$5=0,0,AE42+'KWh (Monthly) ENTRY LI'!AF42)</f>
        <v>0</v>
      </c>
      <c r="AG42" s="91">
        <f>IF('KWh (Monthly) ENTRY LI'!AG$5=0,0,AF42+'KWh (Monthly) ENTRY LI'!AG42)</f>
        <v>0</v>
      </c>
      <c r="AH42" s="91">
        <f>IF('KWh (Monthly) ENTRY LI'!AH$5=0,0,AG42+'KWh (Monthly) ENTRY LI'!AH42)</f>
        <v>0</v>
      </c>
      <c r="AI42" s="91">
        <f>IF('KWh (Monthly) ENTRY LI'!AI$5=0,0,AH42+'KWh (Monthly) ENTRY LI'!AI42)</f>
        <v>0</v>
      </c>
      <c r="AJ42" s="91">
        <f>IF('KWh (Monthly) ENTRY LI'!AJ$5=0,0,AI42+'KWh (Monthly) ENTRY LI'!AJ42)</f>
        <v>0</v>
      </c>
      <c r="AK42" s="91">
        <f>IF('KWh (Monthly) ENTRY LI'!AK$5=0,0,AJ42+'KWh (Monthly) ENTRY LI'!AK42)</f>
        <v>0</v>
      </c>
      <c r="AL42" s="91">
        <f>IF('KWh (Monthly) ENTRY LI'!AL$5=0,0,AK42+'KWh (Monthly) ENTRY LI'!AL42)</f>
        <v>0</v>
      </c>
      <c r="AM42" s="91">
        <f>IF('KWh (Monthly) ENTRY LI'!AM$5=0,0,AL42+'KWh (Monthly) ENTRY LI'!AM42)</f>
        <v>0</v>
      </c>
      <c r="AN42" s="91">
        <f>IF('KWh (Monthly) ENTRY LI'!AN$5=0,0,AM42+'KWh (Monthly) ENTRY LI'!AN42)</f>
        <v>0</v>
      </c>
      <c r="AO42" s="174">
        <f>IF('KWh (Monthly) ENTRY LI'!AO$5=-1,0,AN42+'KWh (Monthly) ENTRY LI'!AO42)</f>
        <v>0</v>
      </c>
      <c r="AP42" s="260">
        <f>IF('KWh (Monthly) ENTRY LI'!AP$5=-1,0,AO42+'KWh (Monthly) ENTRY LI'!AP42)</f>
        <v>0</v>
      </c>
      <c r="AQ42" s="260">
        <f>IF('KWh (Monthly) ENTRY LI'!AQ$5=-1,0,AP42+'KWh (Monthly) ENTRY LI'!AQ42)</f>
        <v>0</v>
      </c>
      <c r="AR42" s="260">
        <f>IF('KWh (Monthly) ENTRY LI'!AR$5=-1,0,AQ42+'KWh (Monthly) ENTRY LI'!AR42)</f>
        <v>0</v>
      </c>
      <c r="AS42" s="260">
        <f>IF('KWh (Monthly) ENTRY LI'!AS$5=-1,0,AR42+'KWh (Monthly) ENTRY LI'!AS42)</f>
        <v>0</v>
      </c>
      <c r="AT42" s="260">
        <f>IF('KWh (Monthly) ENTRY LI'!AT$5=-1,0,AS42+'KWh (Monthly) ENTRY LI'!AT42)</f>
        <v>0</v>
      </c>
      <c r="AU42" s="260">
        <f>IF('KWh (Monthly) ENTRY LI'!AU$5=-1,0,AT42+'KWh (Monthly) ENTRY LI'!AU42)</f>
        <v>0</v>
      </c>
      <c r="AV42" s="260">
        <f>IF('KWh (Monthly) ENTRY LI'!AV$5=-1,0,AU42+'KWh (Monthly) ENTRY LI'!AV42)</f>
        <v>0</v>
      </c>
      <c r="AW42" s="260">
        <f>IF('KWh (Monthly) ENTRY LI'!AW$5=-1,0,AV42+'KWh (Monthly) ENTRY LI'!AW42)</f>
        <v>0</v>
      </c>
      <c r="AX42" s="260">
        <f>IF('KWh (Monthly) ENTRY LI'!AX$5=-1,0,AW42+'KWh (Monthly) ENTRY LI'!AX42)</f>
        <v>0</v>
      </c>
      <c r="AY42" s="260">
        <f>IF('KWh (Monthly) ENTRY LI'!AY$5=-1,0,AX42+'KWh (Monthly) ENTRY LI'!AY42)</f>
        <v>0</v>
      </c>
      <c r="AZ42" s="260">
        <f>IF('KWh (Monthly) ENTRY LI'!AZ$5=-1,0,AY42+'KWh (Monthly) ENTRY LI'!AZ42)</f>
        <v>0</v>
      </c>
      <c r="BA42" s="260">
        <f>IF('KWh (Monthly) ENTRY LI'!BA$5=-1,0,AZ42+'KWh (Monthly) ENTRY LI'!BA42)</f>
        <v>0</v>
      </c>
      <c r="BB42" s="260">
        <f>IF('KWh (Monthly) ENTRY LI'!BB$5=-1,0,BA42+'KWh (Monthly) ENTRY LI'!BB42)</f>
        <v>0</v>
      </c>
      <c r="BC42" s="260">
        <f>IF('KWh (Monthly) ENTRY LI'!BC$5=-1,0,BB42+'KWh (Monthly) ENTRY LI'!BC42)</f>
        <v>0</v>
      </c>
      <c r="BD42" s="260">
        <f>IF('KWh (Monthly) ENTRY LI'!BD$5=-1,0,BC42+'KWh (Monthly) ENTRY LI'!BD42)</f>
        <v>0</v>
      </c>
      <c r="BE42" s="260">
        <f>IF('KWh (Monthly) ENTRY LI'!BE$5=-1,0,BD42+'KWh (Monthly) ENTRY LI'!BE42)</f>
        <v>0</v>
      </c>
      <c r="BF42" s="260">
        <f>IF('KWh (Monthly) ENTRY LI'!BF$5=-1,0,BE42+'KWh (Monthly) ENTRY LI'!BF42)</f>
        <v>0</v>
      </c>
      <c r="BG42" s="260">
        <f>IF('KWh (Monthly) ENTRY LI'!BG$5=-1,0,BF42+'KWh (Monthly) ENTRY LI'!BG42)</f>
        <v>0</v>
      </c>
      <c r="BH42" s="260">
        <f>IF('KWh (Monthly) ENTRY LI'!BH$5=-1,0,BG42+'KWh (Monthly) ENTRY LI'!BH42)</f>
        <v>0</v>
      </c>
      <c r="BI42" s="260">
        <f>IF('KWh (Monthly) ENTRY LI'!BI$5=-1,0,BH42+'KWh (Monthly) ENTRY LI'!BI42)</f>
        <v>0</v>
      </c>
      <c r="BJ42" s="260">
        <f>IF('KWh (Monthly) ENTRY LI'!BJ$5=-1,0,BI42+'KWh (Monthly) ENTRY LI'!BJ42)</f>
        <v>0</v>
      </c>
      <c r="BK42" s="260">
        <f>IF('KWh (Monthly) ENTRY LI'!BK$5=-1,0,BJ42+'KWh (Monthly) ENTRY LI'!BK42)</f>
        <v>0</v>
      </c>
      <c r="BL42" s="260">
        <f>IF('KWh (Monthly) ENTRY LI'!BL$5=-1,0,BK42+'KWh (Monthly) ENTRY LI'!BL42)</f>
        <v>0</v>
      </c>
      <c r="BM42" s="260">
        <f>IF('KWh (Monthly) ENTRY LI'!BM$5=-1,0,BL42+'KWh (Monthly) ENTRY LI'!BM42)</f>
        <v>0</v>
      </c>
      <c r="BN42" s="260">
        <f>IF('KWh (Monthly) ENTRY LI'!BN$5=-1,0,BM42+'KWh (Monthly) ENTRY LI'!BN42)</f>
        <v>0</v>
      </c>
      <c r="BO42" s="260">
        <f>IF('KWh (Monthly) ENTRY LI'!BO$5=-1,0,BN42+'KWh (Monthly) ENTRY LI'!BO42)</f>
        <v>0</v>
      </c>
      <c r="BP42" s="260">
        <f>IF('KWh (Monthly) ENTRY LI'!BP$5=-1,0,BO42+'KWh (Monthly) ENTRY LI'!BP42)</f>
        <v>0</v>
      </c>
      <c r="BQ42" s="260">
        <f>IF('KWh (Monthly) ENTRY LI'!BQ$5=-1,0,BP42+'KWh (Monthly) ENTRY LI'!BQ42)</f>
        <v>0</v>
      </c>
      <c r="BR42" s="260">
        <f>IF('KWh (Monthly) ENTRY LI'!BR$5=-1,0,BQ42+'KWh (Monthly) ENTRY LI'!BR42)</f>
        <v>0</v>
      </c>
      <c r="BS42" s="260">
        <f>IF('KWh (Monthly) ENTRY LI'!BS$5=-1,0,BR42+'KWh (Monthly) ENTRY LI'!BS42)</f>
        <v>0</v>
      </c>
      <c r="BT42" s="260">
        <f>IF('KWh (Monthly) ENTRY LI'!BT$5=-1,0,BS42+'KWh (Monthly) ENTRY LI'!BT42)</f>
        <v>0</v>
      </c>
      <c r="BU42" s="260">
        <f>IF('KWh (Monthly) ENTRY LI'!BU$5=-1,0,BT42+'KWh (Monthly) ENTRY LI'!BU42)</f>
        <v>0</v>
      </c>
      <c r="BV42" s="260">
        <f>IF('KWh (Monthly) ENTRY LI'!BV$5=-1,0,BU42+'KWh (Monthly) ENTRY LI'!BV42)</f>
        <v>0</v>
      </c>
      <c r="BW42" s="260">
        <f>IF('KWh (Monthly) ENTRY LI'!BW$5=-1,0,BV42+'KWh (Monthly) ENTRY LI'!BW42)</f>
        <v>0</v>
      </c>
      <c r="BX42" s="260">
        <f>IF('KWh (Monthly) ENTRY LI'!BX$5=-1,0,BW42+'KWh (Monthly) ENTRY LI'!BX42)</f>
        <v>0</v>
      </c>
      <c r="BY42" s="260">
        <f>IF('KWh (Monthly) ENTRY LI'!BY$5=-1,0,BX42+'KWh (Monthly) ENTRY LI'!BY42)</f>
        <v>0</v>
      </c>
      <c r="BZ42" s="260">
        <f>IF('KWh (Monthly) ENTRY LI'!BZ$5=-1,0,BY42+'KWh (Monthly) ENTRY LI'!BZ42)</f>
        <v>0</v>
      </c>
      <c r="CA42" s="260">
        <f>IF('KWh (Monthly) ENTRY LI'!CA$5=-1,0,BZ42+'KWh (Monthly) ENTRY LI'!CA42)</f>
        <v>0</v>
      </c>
      <c r="CB42" s="260">
        <f>IF('KWh (Monthly) ENTRY LI'!CB$5=-1,0,CA42+'KWh (Monthly) ENTRY LI'!CB42)</f>
        <v>0</v>
      </c>
      <c r="CC42" s="260">
        <f>IF('KWh (Monthly) ENTRY LI'!CC$5=-1,0,CB42+'KWh (Monthly) ENTRY LI'!CC42)</f>
        <v>0</v>
      </c>
      <c r="CD42" s="260">
        <f>IF('KWh (Monthly) ENTRY LI'!CD$5=-1,0,CC42+'KWh (Monthly) ENTRY LI'!CD42)</f>
        <v>0</v>
      </c>
      <c r="CE42" s="260">
        <f>IF('KWh (Monthly) ENTRY LI'!CE$5=-1,0,CD42+'KWh (Monthly) ENTRY LI'!CE42)</f>
        <v>0</v>
      </c>
      <c r="CF42" s="260">
        <f>IF('KWh (Monthly) ENTRY LI'!CF$5=-1,0,CE42+'KWh (Monthly) ENTRY LI'!CF42)</f>
        <v>0</v>
      </c>
      <c r="CG42" s="260">
        <f>IF('KWh (Monthly) ENTRY LI'!CG$5=-1,0,CF42+'KWh (Monthly) ENTRY LI'!CG42)</f>
        <v>0</v>
      </c>
      <c r="CH42" s="260">
        <f>IF('KWh (Monthly) ENTRY LI'!CH$5=-1,0,CG42+'KWh (Monthly) ENTRY LI'!CH42)</f>
        <v>0</v>
      </c>
      <c r="CI42" s="260">
        <f>IF('KWh (Monthly) ENTRY LI'!CI$5=-1,0,CH42+'KWh (Monthly) ENTRY LI'!CI42)</f>
        <v>0</v>
      </c>
      <c r="CJ42" s="260">
        <f>IF('KWh (Monthly) ENTRY LI'!CJ$5=-1,0,CI42+'KWh (Monthly) ENTRY LI'!CJ42)</f>
        <v>0</v>
      </c>
    </row>
    <row r="43" spans="1:88" x14ac:dyDescent="0.25">
      <c r="A43" s="305"/>
      <c r="B43" s="88" t="s">
        <v>5</v>
      </c>
      <c r="C43" s="91">
        <f>IF('KWh (Monthly) ENTRY LI'!C$5=0,0,'KWh (Monthly) ENTRY LI'!C43)</f>
        <v>0</v>
      </c>
      <c r="D43" s="91">
        <f>IF('KWh (Monthly) ENTRY LI'!D$5=0,0,C43+'KWh (Monthly) ENTRY LI'!D43)</f>
        <v>0</v>
      </c>
      <c r="E43" s="91">
        <f>IF('KWh (Monthly) ENTRY LI'!E$5=0,0,D43+'KWh (Monthly) ENTRY LI'!E43)</f>
        <v>0</v>
      </c>
      <c r="F43" s="91">
        <f>IF('KWh (Monthly) ENTRY LI'!F$5=0,0,E43+'KWh (Monthly) ENTRY LI'!F43)</f>
        <v>0</v>
      </c>
      <c r="G43" s="91">
        <f>IF('KWh (Monthly) ENTRY LI'!G$5=0,0,F43+'KWh (Monthly) ENTRY LI'!G43)</f>
        <v>0</v>
      </c>
      <c r="H43" s="91">
        <f>IF('KWh (Monthly) ENTRY LI'!H$5=0,0,G43+'KWh (Monthly) ENTRY LI'!H43)</f>
        <v>0</v>
      </c>
      <c r="I43" s="91">
        <f>IF('KWh (Monthly) ENTRY LI'!I$5=0,0,H43+'KWh (Monthly) ENTRY LI'!I43)</f>
        <v>0</v>
      </c>
      <c r="J43" s="91">
        <f>IF('KWh (Monthly) ENTRY LI'!J$5=0,0,I43+'KWh (Monthly) ENTRY LI'!J43)</f>
        <v>0</v>
      </c>
      <c r="K43" s="91">
        <f>IF('KWh (Monthly) ENTRY LI'!K$5=0,0,J43+'KWh (Monthly) ENTRY LI'!K43)</f>
        <v>0</v>
      </c>
      <c r="L43" s="91">
        <f>IF('KWh (Monthly) ENTRY LI'!L$5=0,0,K43+'KWh (Monthly) ENTRY LI'!L43)</f>
        <v>0</v>
      </c>
      <c r="M43" s="91">
        <f>IF('KWh (Monthly) ENTRY LI'!M$5=0,0,L43+'KWh (Monthly) ENTRY LI'!M43)</f>
        <v>0</v>
      </c>
      <c r="N43" s="91">
        <f>IF('KWh (Monthly) ENTRY LI'!N$5=0,0,M43+'KWh (Monthly) ENTRY LI'!N43)</f>
        <v>0</v>
      </c>
      <c r="O43" s="91">
        <f>IF('KWh (Monthly) ENTRY LI'!O$5=0,0,N43+'KWh (Monthly) ENTRY LI'!O43)</f>
        <v>0</v>
      </c>
      <c r="P43" s="91">
        <f>IF('KWh (Monthly) ENTRY LI'!P$5=0,0,O43+'KWh (Monthly) ENTRY LI'!P43)</f>
        <v>0</v>
      </c>
      <c r="Q43" s="91">
        <f>IF('KWh (Monthly) ENTRY LI'!Q$5=0,0,P43+'KWh (Monthly) ENTRY LI'!Q43)</f>
        <v>0</v>
      </c>
      <c r="R43" s="91">
        <f>IF('KWh (Monthly) ENTRY LI'!R$5=0,0,Q43+'KWh (Monthly) ENTRY LI'!R43)</f>
        <v>0</v>
      </c>
      <c r="S43" s="91">
        <f>IF('KWh (Monthly) ENTRY LI'!S$5=0,0,R43+'KWh (Monthly) ENTRY LI'!S43)</f>
        <v>0</v>
      </c>
      <c r="T43" s="91">
        <f>IF('KWh (Monthly) ENTRY LI'!T$5=0,0,S43+'KWh (Monthly) ENTRY LI'!T43)</f>
        <v>0</v>
      </c>
      <c r="U43" s="91">
        <f>IF('KWh (Monthly) ENTRY LI'!U$5=0,0,T43+'KWh (Monthly) ENTRY LI'!U43)</f>
        <v>0</v>
      </c>
      <c r="V43" s="91">
        <f>IF('KWh (Monthly) ENTRY LI'!V$5=0,0,U43+'KWh (Monthly) ENTRY LI'!V43)</f>
        <v>0</v>
      </c>
      <c r="W43" s="91">
        <f>IF('KWh (Monthly) ENTRY LI'!W$5=0,0,V43+'KWh (Monthly) ENTRY LI'!W43)</f>
        <v>0</v>
      </c>
      <c r="X43" s="91">
        <f>IF('KWh (Monthly) ENTRY LI'!X$5=0,0,W43+'KWh (Monthly) ENTRY LI'!X43)</f>
        <v>0</v>
      </c>
      <c r="Y43" s="91">
        <f>IF('KWh (Monthly) ENTRY LI'!Y$5=0,0,X43+'KWh (Monthly) ENTRY LI'!Y43)</f>
        <v>0</v>
      </c>
      <c r="Z43" s="91">
        <f>IF('KWh (Monthly) ENTRY LI'!Z$5=0,0,Y43+'KWh (Monthly) ENTRY LI'!Z43)</f>
        <v>0</v>
      </c>
      <c r="AA43" s="91">
        <f>IF('KWh (Monthly) ENTRY LI'!AA$5=0,0,Z43+'KWh (Monthly) ENTRY LI'!AA43)</f>
        <v>0</v>
      </c>
      <c r="AB43" s="91">
        <f>IF('KWh (Monthly) ENTRY LI'!AB$5=0,0,AA43+'KWh (Monthly) ENTRY LI'!AB43)</f>
        <v>0</v>
      </c>
      <c r="AC43" s="91">
        <f>IF('KWh (Monthly) ENTRY LI'!AC$5=0,0,AB43+'KWh (Monthly) ENTRY LI'!AC43)</f>
        <v>0</v>
      </c>
      <c r="AD43" s="91">
        <f>IF('KWh (Monthly) ENTRY LI'!AD$5=0,0,AC43+'KWh (Monthly) ENTRY LI'!AD43)</f>
        <v>0</v>
      </c>
      <c r="AE43" s="91">
        <f>IF('KWh (Monthly) ENTRY LI'!AE$5=0,0,AD43+'KWh (Monthly) ENTRY LI'!AE43)</f>
        <v>0</v>
      </c>
      <c r="AF43" s="91">
        <f>IF('KWh (Monthly) ENTRY LI'!AF$5=0,0,AE43+'KWh (Monthly) ENTRY LI'!AF43)</f>
        <v>0</v>
      </c>
      <c r="AG43" s="91">
        <f>IF('KWh (Monthly) ENTRY LI'!AG$5=0,0,AF43+'KWh (Monthly) ENTRY LI'!AG43)</f>
        <v>0</v>
      </c>
      <c r="AH43" s="91">
        <f>IF('KWh (Monthly) ENTRY LI'!AH$5=0,0,AG43+'KWh (Monthly) ENTRY LI'!AH43)</f>
        <v>0</v>
      </c>
      <c r="AI43" s="91">
        <f>IF('KWh (Monthly) ENTRY LI'!AI$5=0,0,AH43+'KWh (Monthly) ENTRY LI'!AI43)</f>
        <v>0</v>
      </c>
      <c r="AJ43" s="91">
        <f>IF('KWh (Monthly) ENTRY LI'!AJ$5=0,0,AI43+'KWh (Monthly) ENTRY LI'!AJ43)</f>
        <v>0</v>
      </c>
      <c r="AK43" s="91">
        <f>IF('KWh (Monthly) ENTRY LI'!AK$5=0,0,AJ43+'KWh (Monthly) ENTRY LI'!AK43)</f>
        <v>0</v>
      </c>
      <c r="AL43" s="91">
        <f>IF('KWh (Monthly) ENTRY LI'!AL$5=0,0,AK43+'KWh (Monthly) ENTRY LI'!AL43)</f>
        <v>0</v>
      </c>
      <c r="AM43" s="91">
        <f>IF('KWh (Monthly) ENTRY LI'!AM$5=0,0,AL43+'KWh (Monthly) ENTRY LI'!AM43)</f>
        <v>0</v>
      </c>
      <c r="AN43" s="91">
        <f>IF('KWh (Monthly) ENTRY LI'!AN$5=0,0,AM43+'KWh (Monthly) ENTRY LI'!AN43)</f>
        <v>0</v>
      </c>
      <c r="AO43" s="174">
        <f>IF('KWh (Monthly) ENTRY LI'!AO$5=-1,0,AN43+'KWh (Monthly) ENTRY LI'!AO43)</f>
        <v>0</v>
      </c>
      <c r="AP43" s="260">
        <f>IF('KWh (Monthly) ENTRY LI'!AP$5=-1,0,AO43+'KWh (Monthly) ENTRY LI'!AP43)</f>
        <v>0</v>
      </c>
      <c r="AQ43" s="260">
        <f>IF('KWh (Monthly) ENTRY LI'!AQ$5=-1,0,AP43+'KWh (Monthly) ENTRY LI'!AQ43)</f>
        <v>0</v>
      </c>
      <c r="AR43" s="260">
        <f>IF('KWh (Monthly) ENTRY LI'!AR$5=-1,0,AQ43+'KWh (Monthly) ENTRY LI'!AR43)</f>
        <v>0</v>
      </c>
      <c r="AS43" s="260">
        <f>IF('KWh (Monthly) ENTRY LI'!AS$5=-1,0,AR43+'KWh (Monthly) ENTRY LI'!AS43)</f>
        <v>0</v>
      </c>
      <c r="AT43" s="260">
        <f>IF('KWh (Monthly) ENTRY LI'!AT$5=-1,0,AS43+'KWh (Monthly) ENTRY LI'!AT43)</f>
        <v>0</v>
      </c>
      <c r="AU43" s="260">
        <f>IF('KWh (Monthly) ENTRY LI'!AU$5=-1,0,AT43+'KWh (Monthly) ENTRY LI'!AU43)</f>
        <v>0</v>
      </c>
      <c r="AV43" s="260">
        <f>IF('KWh (Monthly) ENTRY LI'!AV$5=-1,0,AU43+'KWh (Monthly) ENTRY LI'!AV43)</f>
        <v>0</v>
      </c>
      <c r="AW43" s="260">
        <f>IF('KWh (Monthly) ENTRY LI'!AW$5=-1,0,AV43+'KWh (Monthly) ENTRY LI'!AW43)</f>
        <v>0</v>
      </c>
      <c r="AX43" s="260">
        <f>IF('KWh (Monthly) ENTRY LI'!AX$5=-1,0,AW43+'KWh (Monthly) ENTRY LI'!AX43)</f>
        <v>0</v>
      </c>
      <c r="AY43" s="260">
        <f>IF('KWh (Monthly) ENTRY LI'!AY$5=-1,0,AX43+'KWh (Monthly) ENTRY LI'!AY43)</f>
        <v>0</v>
      </c>
      <c r="AZ43" s="260">
        <f>IF('KWh (Monthly) ENTRY LI'!AZ$5=-1,0,AY43+'KWh (Monthly) ENTRY LI'!AZ43)</f>
        <v>0</v>
      </c>
      <c r="BA43" s="260">
        <f>IF('KWh (Monthly) ENTRY LI'!BA$5=-1,0,AZ43+'KWh (Monthly) ENTRY LI'!BA43)</f>
        <v>0</v>
      </c>
      <c r="BB43" s="260">
        <f>IF('KWh (Monthly) ENTRY LI'!BB$5=-1,0,BA43+'KWh (Monthly) ENTRY LI'!BB43)</f>
        <v>0</v>
      </c>
      <c r="BC43" s="260">
        <f>IF('KWh (Monthly) ENTRY LI'!BC$5=-1,0,BB43+'KWh (Monthly) ENTRY LI'!BC43)</f>
        <v>0</v>
      </c>
      <c r="BD43" s="260">
        <f>IF('KWh (Monthly) ENTRY LI'!BD$5=-1,0,BC43+'KWh (Monthly) ENTRY LI'!BD43)</f>
        <v>0</v>
      </c>
      <c r="BE43" s="260">
        <f>IF('KWh (Monthly) ENTRY LI'!BE$5=-1,0,BD43+'KWh (Monthly) ENTRY LI'!BE43)</f>
        <v>0</v>
      </c>
      <c r="BF43" s="260">
        <f>IF('KWh (Monthly) ENTRY LI'!BF$5=-1,0,BE43+'KWh (Monthly) ENTRY LI'!BF43)</f>
        <v>0</v>
      </c>
      <c r="BG43" s="260">
        <f>IF('KWh (Monthly) ENTRY LI'!BG$5=-1,0,BF43+'KWh (Monthly) ENTRY LI'!BG43)</f>
        <v>0</v>
      </c>
      <c r="BH43" s="260">
        <f>IF('KWh (Monthly) ENTRY LI'!BH$5=-1,0,BG43+'KWh (Monthly) ENTRY LI'!BH43)</f>
        <v>0</v>
      </c>
      <c r="BI43" s="260">
        <f>IF('KWh (Monthly) ENTRY LI'!BI$5=-1,0,BH43+'KWh (Monthly) ENTRY LI'!BI43)</f>
        <v>0</v>
      </c>
      <c r="BJ43" s="260">
        <f>IF('KWh (Monthly) ENTRY LI'!BJ$5=-1,0,BI43+'KWh (Monthly) ENTRY LI'!BJ43)</f>
        <v>0</v>
      </c>
      <c r="BK43" s="260">
        <f>IF('KWh (Monthly) ENTRY LI'!BK$5=-1,0,BJ43+'KWh (Monthly) ENTRY LI'!BK43)</f>
        <v>0</v>
      </c>
      <c r="BL43" s="260">
        <f>IF('KWh (Monthly) ENTRY LI'!BL$5=-1,0,BK43+'KWh (Monthly) ENTRY LI'!BL43)</f>
        <v>0</v>
      </c>
      <c r="BM43" s="260">
        <f>IF('KWh (Monthly) ENTRY LI'!BM$5=-1,0,BL43+'KWh (Monthly) ENTRY LI'!BM43)</f>
        <v>0</v>
      </c>
      <c r="BN43" s="260">
        <f>IF('KWh (Monthly) ENTRY LI'!BN$5=-1,0,BM43+'KWh (Monthly) ENTRY LI'!BN43)</f>
        <v>0</v>
      </c>
      <c r="BO43" s="260">
        <f>IF('KWh (Monthly) ENTRY LI'!BO$5=-1,0,BN43+'KWh (Monthly) ENTRY LI'!BO43)</f>
        <v>0</v>
      </c>
      <c r="BP43" s="260">
        <f>IF('KWh (Monthly) ENTRY LI'!BP$5=-1,0,BO43+'KWh (Monthly) ENTRY LI'!BP43)</f>
        <v>0</v>
      </c>
      <c r="BQ43" s="260">
        <f>IF('KWh (Monthly) ENTRY LI'!BQ$5=-1,0,BP43+'KWh (Monthly) ENTRY LI'!BQ43)</f>
        <v>0</v>
      </c>
      <c r="BR43" s="260">
        <f>IF('KWh (Monthly) ENTRY LI'!BR$5=-1,0,BQ43+'KWh (Monthly) ENTRY LI'!BR43)</f>
        <v>0</v>
      </c>
      <c r="BS43" s="260">
        <f>IF('KWh (Monthly) ENTRY LI'!BS$5=-1,0,BR43+'KWh (Monthly) ENTRY LI'!BS43)</f>
        <v>0</v>
      </c>
      <c r="BT43" s="260">
        <f>IF('KWh (Monthly) ENTRY LI'!BT$5=-1,0,BS43+'KWh (Monthly) ENTRY LI'!BT43)</f>
        <v>0</v>
      </c>
      <c r="BU43" s="260">
        <f>IF('KWh (Monthly) ENTRY LI'!BU$5=-1,0,BT43+'KWh (Monthly) ENTRY LI'!BU43)</f>
        <v>0</v>
      </c>
      <c r="BV43" s="260">
        <f>IF('KWh (Monthly) ENTRY LI'!BV$5=-1,0,BU43+'KWh (Monthly) ENTRY LI'!BV43)</f>
        <v>0</v>
      </c>
      <c r="BW43" s="260">
        <f>IF('KWh (Monthly) ENTRY LI'!BW$5=-1,0,BV43+'KWh (Monthly) ENTRY LI'!BW43)</f>
        <v>0</v>
      </c>
      <c r="BX43" s="260">
        <f>IF('KWh (Monthly) ENTRY LI'!BX$5=-1,0,BW43+'KWh (Monthly) ENTRY LI'!BX43)</f>
        <v>0</v>
      </c>
      <c r="BY43" s="260">
        <f>IF('KWh (Monthly) ENTRY LI'!BY$5=-1,0,BX43+'KWh (Monthly) ENTRY LI'!BY43)</f>
        <v>0</v>
      </c>
      <c r="BZ43" s="260">
        <f>IF('KWh (Monthly) ENTRY LI'!BZ$5=-1,0,BY43+'KWh (Monthly) ENTRY LI'!BZ43)</f>
        <v>0</v>
      </c>
      <c r="CA43" s="260">
        <f>IF('KWh (Monthly) ENTRY LI'!CA$5=-1,0,BZ43+'KWh (Monthly) ENTRY LI'!CA43)</f>
        <v>0</v>
      </c>
      <c r="CB43" s="260">
        <f>IF('KWh (Monthly) ENTRY LI'!CB$5=-1,0,CA43+'KWh (Monthly) ENTRY LI'!CB43)</f>
        <v>0</v>
      </c>
      <c r="CC43" s="260">
        <f>IF('KWh (Monthly) ENTRY LI'!CC$5=-1,0,CB43+'KWh (Monthly) ENTRY LI'!CC43)</f>
        <v>0</v>
      </c>
      <c r="CD43" s="260">
        <f>IF('KWh (Monthly) ENTRY LI'!CD$5=-1,0,CC43+'KWh (Monthly) ENTRY LI'!CD43)</f>
        <v>0</v>
      </c>
      <c r="CE43" s="260">
        <f>IF('KWh (Monthly) ENTRY LI'!CE$5=-1,0,CD43+'KWh (Monthly) ENTRY LI'!CE43)</f>
        <v>0</v>
      </c>
      <c r="CF43" s="260">
        <f>IF('KWh (Monthly) ENTRY LI'!CF$5=-1,0,CE43+'KWh (Monthly) ENTRY LI'!CF43)</f>
        <v>0</v>
      </c>
      <c r="CG43" s="260">
        <f>IF('KWh (Monthly) ENTRY LI'!CG$5=-1,0,CF43+'KWh (Monthly) ENTRY LI'!CG43)</f>
        <v>0</v>
      </c>
      <c r="CH43" s="260">
        <f>IF('KWh (Monthly) ENTRY LI'!CH$5=-1,0,CG43+'KWh (Monthly) ENTRY LI'!CH43)</f>
        <v>0</v>
      </c>
      <c r="CI43" s="260">
        <f>IF('KWh (Monthly) ENTRY LI'!CI$5=-1,0,CH43+'KWh (Monthly) ENTRY LI'!CI43)</f>
        <v>0</v>
      </c>
      <c r="CJ43" s="260">
        <f>IF('KWh (Monthly) ENTRY LI'!CJ$5=-1,0,CI43+'KWh (Monthly) ENTRY LI'!CJ43)</f>
        <v>0</v>
      </c>
    </row>
    <row r="44" spans="1:88" x14ac:dyDescent="0.25">
      <c r="A44" s="306"/>
      <c r="B44" s="88" t="s">
        <v>15</v>
      </c>
      <c r="C44" s="91">
        <f>IF('KWh (Monthly) ENTRY LI'!C$5=0,0,'KWh (Monthly) ENTRY LI'!C44)</f>
        <v>0</v>
      </c>
      <c r="D44" s="91">
        <f>IF('KWh (Monthly) ENTRY LI'!D$5=0,0,C44+'KWh (Monthly) ENTRY LI'!D44)</f>
        <v>0</v>
      </c>
      <c r="E44" s="91">
        <f>IF('KWh (Monthly) ENTRY LI'!E$5=0,0,D44+'KWh (Monthly) ENTRY LI'!E44)</f>
        <v>0</v>
      </c>
      <c r="F44" s="91">
        <f>IF('KWh (Monthly) ENTRY LI'!F$5=0,0,E44+'KWh (Monthly) ENTRY LI'!F44)</f>
        <v>0</v>
      </c>
      <c r="G44" s="91">
        <f>IF('KWh (Monthly) ENTRY LI'!G$5=0,0,F44+'KWh (Monthly) ENTRY LI'!G44)</f>
        <v>0</v>
      </c>
      <c r="H44" s="91">
        <f>IF('KWh (Monthly) ENTRY LI'!H$5=0,0,G44+'KWh (Monthly) ENTRY LI'!H44)</f>
        <v>0</v>
      </c>
      <c r="I44" s="91">
        <f>IF('KWh (Monthly) ENTRY LI'!I$5=0,0,H44+'KWh (Monthly) ENTRY LI'!I44)</f>
        <v>0</v>
      </c>
      <c r="J44" s="91">
        <f>IF('KWh (Monthly) ENTRY LI'!J$5=0,0,I44+'KWh (Monthly) ENTRY LI'!J44)</f>
        <v>0</v>
      </c>
      <c r="K44" s="91">
        <f>IF('KWh (Monthly) ENTRY LI'!K$5=0,0,J44+'KWh (Monthly) ENTRY LI'!K44)</f>
        <v>0</v>
      </c>
      <c r="L44" s="91">
        <f>IF('KWh (Monthly) ENTRY LI'!L$5=0,0,K44+'KWh (Monthly) ENTRY LI'!L44)</f>
        <v>0</v>
      </c>
      <c r="M44" s="91">
        <f>IF('KWh (Monthly) ENTRY LI'!M$5=0,0,L44+'KWh (Monthly) ENTRY LI'!M44)</f>
        <v>0</v>
      </c>
      <c r="N44" s="91">
        <f>IF('KWh (Monthly) ENTRY LI'!N$5=0,0,M44+'KWh (Monthly) ENTRY LI'!N44)</f>
        <v>0</v>
      </c>
      <c r="O44" s="91">
        <f>IF('KWh (Monthly) ENTRY LI'!O$5=0,0,N44+'KWh (Monthly) ENTRY LI'!O44)</f>
        <v>0</v>
      </c>
      <c r="P44" s="91">
        <f>IF('KWh (Monthly) ENTRY LI'!P$5=0,0,O44+'KWh (Monthly) ENTRY LI'!P44)</f>
        <v>0</v>
      </c>
      <c r="Q44" s="91">
        <f>IF('KWh (Monthly) ENTRY LI'!Q$5=0,0,P44+'KWh (Monthly) ENTRY LI'!Q44)</f>
        <v>0</v>
      </c>
      <c r="R44" s="91">
        <f>IF('KWh (Monthly) ENTRY LI'!R$5=0,0,Q44+'KWh (Monthly) ENTRY LI'!R44)</f>
        <v>0</v>
      </c>
      <c r="S44" s="91">
        <f>IF('KWh (Monthly) ENTRY LI'!S$5=0,0,R44+'KWh (Monthly) ENTRY LI'!S44)</f>
        <v>0</v>
      </c>
      <c r="T44" s="91">
        <f>IF('KWh (Monthly) ENTRY LI'!T$5=0,0,S44+'KWh (Monthly) ENTRY LI'!T44)</f>
        <v>0</v>
      </c>
      <c r="U44" s="91">
        <f>IF('KWh (Monthly) ENTRY LI'!U$5=0,0,T44+'KWh (Monthly) ENTRY LI'!U44)</f>
        <v>0</v>
      </c>
      <c r="V44" s="91">
        <f>IF('KWh (Monthly) ENTRY LI'!V$5=0,0,U44+'KWh (Monthly) ENTRY LI'!V44)</f>
        <v>0</v>
      </c>
      <c r="W44" s="91">
        <f>IF('KWh (Monthly) ENTRY LI'!W$5=0,0,V44+'KWh (Monthly) ENTRY LI'!W44)</f>
        <v>0</v>
      </c>
      <c r="X44" s="91">
        <f>IF('KWh (Monthly) ENTRY LI'!X$5=0,0,W44+'KWh (Monthly) ENTRY LI'!X44)</f>
        <v>0</v>
      </c>
      <c r="Y44" s="91">
        <f>IF('KWh (Monthly) ENTRY LI'!Y$5=0,0,X44+'KWh (Monthly) ENTRY LI'!Y44)</f>
        <v>0</v>
      </c>
      <c r="Z44" s="91">
        <f>IF('KWh (Monthly) ENTRY LI'!Z$5=0,0,Y44+'KWh (Monthly) ENTRY LI'!Z44)</f>
        <v>0</v>
      </c>
      <c r="AA44" s="91">
        <f>IF('KWh (Monthly) ENTRY LI'!AA$5=0,0,Z44+'KWh (Monthly) ENTRY LI'!AA44)</f>
        <v>0</v>
      </c>
      <c r="AB44" s="91">
        <f>IF('KWh (Monthly) ENTRY LI'!AB$5=0,0,AA44+'KWh (Monthly) ENTRY LI'!AB44)</f>
        <v>0</v>
      </c>
      <c r="AC44" s="91">
        <f>IF('KWh (Monthly) ENTRY LI'!AC$5=0,0,AB44+'KWh (Monthly) ENTRY LI'!AC44)</f>
        <v>0</v>
      </c>
      <c r="AD44" s="91">
        <f>IF('KWh (Monthly) ENTRY LI'!AD$5=0,0,AC44+'KWh (Monthly) ENTRY LI'!AD44)</f>
        <v>0</v>
      </c>
      <c r="AE44" s="91">
        <f>IF('KWh (Monthly) ENTRY LI'!AE$5=0,0,AD44+'KWh (Monthly) ENTRY LI'!AE44)</f>
        <v>0</v>
      </c>
      <c r="AF44" s="91">
        <f>IF('KWh (Monthly) ENTRY LI'!AF$5=0,0,AE44+'KWh (Monthly) ENTRY LI'!AF44)</f>
        <v>0</v>
      </c>
      <c r="AG44" s="91">
        <f>IF('KWh (Monthly) ENTRY LI'!AG$5=0,0,AF44+'KWh (Monthly) ENTRY LI'!AG44)</f>
        <v>0</v>
      </c>
      <c r="AH44" s="91">
        <f>IF('KWh (Monthly) ENTRY LI'!AH$5=0,0,AG44+'KWh (Monthly) ENTRY LI'!AH44)</f>
        <v>0</v>
      </c>
      <c r="AI44" s="91">
        <f>IF('KWh (Monthly) ENTRY LI'!AI$5=0,0,AH44+'KWh (Monthly) ENTRY LI'!AI44)</f>
        <v>0</v>
      </c>
      <c r="AJ44" s="91">
        <f>IF('KWh (Monthly) ENTRY LI'!AJ$5=0,0,AI44+'KWh (Monthly) ENTRY LI'!AJ44)</f>
        <v>0</v>
      </c>
      <c r="AK44" s="91">
        <f>IF('KWh (Monthly) ENTRY LI'!AK$5=0,0,AJ44+'KWh (Monthly) ENTRY LI'!AK44)</f>
        <v>0</v>
      </c>
      <c r="AL44" s="91">
        <f>IF('KWh (Monthly) ENTRY LI'!AL$5=0,0,AK44+'KWh (Monthly) ENTRY LI'!AL44)</f>
        <v>0</v>
      </c>
      <c r="AM44" s="91">
        <f>IF('KWh (Monthly) ENTRY LI'!AM$5=0,0,AL44+'KWh (Monthly) ENTRY LI'!AM44)</f>
        <v>0</v>
      </c>
      <c r="AN44" s="91">
        <f>IF('KWh (Monthly) ENTRY LI'!AN$5=0,0,AM44+'KWh (Monthly) ENTRY LI'!AN44)</f>
        <v>0</v>
      </c>
      <c r="AO44" s="174">
        <f>IF('KWh (Monthly) ENTRY LI'!AO$5=-1,0,AN44+'KWh (Monthly) ENTRY LI'!AO44)</f>
        <v>0</v>
      </c>
      <c r="AP44" s="260">
        <f>IF('KWh (Monthly) ENTRY LI'!AP$5=-1,0,AO44+'KWh (Monthly) ENTRY LI'!AP44)</f>
        <v>0</v>
      </c>
      <c r="AQ44" s="260">
        <f>IF('KWh (Monthly) ENTRY LI'!AQ$5=-1,0,AP44+'KWh (Monthly) ENTRY LI'!AQ44)</f>
        <v>0</v>
      </c>
      <c r="AR44" s="260">
        <f>IF('KWh (Monthly) ENTRY LI'!AR$5=-1,0,AQ44+'KWh (Monthly) ENTRY LI'!AR44)</f>
        <v>0</v>
      </c>
      <c r="AS44" s="260">
        <f>IF('KWh (Monthly) ENTRY LI'!AS$5=-1,0,AR44+'KWh (Monthly) ENTRY LI'!AS44)</f>
        <v>0</v>
      </c>
      <c r="AT44" s="260">
        <f>IF('KWh (Monthly) ENTRY LI'!AT$5=-1,0,AS44+'KWh (Monthly) ENTRY LI'!AT44)</f>
        <v>0</v>
      </c>
      <c r="AU44" s="260">
        <f>IF('KWh (Monthly) ENTRY LI'!AU$5=-1,0,AT44+'KWh (Monthly) ENTRY LI'!AU44)</f>
        <v>0</v>
      </c>
      <c r="AV44" s="260">
        <f>IF('KWh (Monthly) ENTRY LI'!AV$5=-1,0,AU44+'KWh (Monthly) ENTRY LI'!AV44)</f>
        <v>0</v>
      </c>
      <c r="AW44" s="260">
        <f>IF('KWh (Monthly) ENTRY LI'!AW$5=-1,0,AV44+'KWh (Monthly) ENTRY LI'!AW44)</f>
        <v>0</v>
      </c>
      <c r="AX44" s="260">
        <f>IF('KWh (Monthly) ENTRY LI'!AX$5=-1,0,AW44+'KWh (Monthly) ENTRY LI'!AX44)</f>
        <v>0</v>
      </c>
      <c r="AY44" s="260">
        <f>IF('KWh (Monthly) ENTRY LI'!AY$5=-1,0,AX44+'KWh (Monthly) ENTRY LI'!AY44)</f>
        <v>0</v>
      </c>
      <c r="AZ44" s="260">
        <f>IF('KWh (Monthly) ENTRY LI'!AZ$5=-1,0,AY44+'KWh (Monthly) ENTRY LI'!AZ44)</f>
        <v>0</v>
      </c>
      <c r="BA44" s="260">
        <f>IF('KWh (Monthly) ENTRY LI'!BA$5=-1,0,AZ44+'KWh (Monthly) ENTRY LI'!BA44)</f>
        <v>0</v>
      </c>
      <c r="BB44" s="260">
        <f>IF('KWh (Monthly) ENTRY LI'!BB$5=-1,0,BA44+'KWh (Monthly) ENTRY LI'!BB44)</f>
        <v>0</v>
      </c>
      <c r="BC44" s="260">
        <f>IF('KWh (Monthly) ENTRY LI'!BC$5=-1,0,BB44+'KWh (Monthly) ENTRY LI'!BC44)</f>
        <v>0</v>
      </c>
      <c r="BD44" s="260">
        <f>IF('KWh (Monthly) ENTRY LI'!BD$5=-1,0,BC44+'KWh (Monthly) ENTRY LI'!BD44)</f>
        <v>0</v>
      </c>
      <c r="BE44" s="260">
        <f>IF('KWh (Monthly) ENTRY LI'!BE$5=-1,0,BD44+'KWh (Monthly) ENTRY LI'!BE44)</f>
        <v>0</v>
      </c>
      <c r="BF44" s="260">
        <f>IF('KWh (Monthly) ENTRY LI'!BF$5=-1,0,BE44+'KWh (Monthly) ENTRY LI'!BF44)</f>
        <v>0</v>
      </c>
      <c r="BG44" s="260">
        <f>IF('KWh (Monthly) ENTRY LI'!BG$5=-1,0,BF44+'KWh (Monthly) ENTRY LI'!BG44)</f>
        <v>0</v>
      </c>
      <c r="BH44" s="260">
        <f>IF('KWh (Monthly) ENTRY LI'!BH$5=-1,0,BG44+'KWh (Monthly) ENTRY LI'!BH44)</f>
        <v>0</v>
      </c>
      <c r="BI44" s="260">
        <f>IF('KWh (Monthly) ENTRY LI'!BI$5=-1,0,BH44+'KWh (Monthly) ENTRY LI'!BI44)</f>
        <v>0</v>
      </c>
      <c r="BJ44" s="260">
        <f>IF('KWh (Monthly) ENTRY LI'!BJ$5=-1,0,BI44+'KWh (Monthly) ENTRY LI'!BJ44)</f>
        <v>0</v>
      </c>
      <c r="BK44" s="260">
        <f>IF('KWh (Monthly) ENTRY LI'!BK$5=-1,0,BJ44+'KWh (Monthly) ENTRY LI'!BK44)</f>
        <v>0</v>
      </c>
      <c r="BL44" s="260">
        <f>IF('KWh (Monthly) ENTRY LI'!BL$5=-1,0,BK44+'KWh (Monthly) ENTRY LI'!BL44)</f>
        <v>0</v>
      </c>
      <c r="BM44" s="260">
        <f>IF('KWh (Monthly) ENTRY LI'!BM$5=-1,0,BL44+'KWh (Monthly) ENTRY LI'!BM44)</f>
        <v>0</v>
      </c>
      <c r="BN44" s="260">
        <f>IF('KWh (Monthly) ENTRY LI'!BN$5=-1,0,BM44+'KWh (Monthly) ENTRY LI'!BN44)</f>
        <v>0</v>
      </c>
      <c r="BO44" s="260">
        <f>IF('KWh (Monthly) ENTRY LI'!BO$5=-1,0,BN44+'KWh (Monthly) ENTRY LI'!BO44)</f>
        <v>0</v>
      </c>
      <c r="BP44" s="260">
        <f>IF('KWh (Monthly) ENTRY LI'!BP$5=-1,0,BO44+'KWh (Monthly) ENTRY LI'!BP44)</f>
        <v>0</v>
      </c>
      <c r="BQ44" s="260">
        <f>IF('KWh (Monthly) ENTRY LI'!BQ$5=-1,0,BP44+'KWh (Monthly) ENTRY LI'!BQ44)</f>
        <v>0</v>
      </c>
      <c r="BR44" s="260">
        <f>IF('KWh (Monthly) ENTRY LI'!BR$5=-1,0,BQ44+'KWh (Monthly) ENTRY LI'!BR44)</f>
        <v>0</v>
      </c>
      <c r="BS44" s="260">
        <f>IF('KWh (Monthly) ENTRY LI'!BS$5=-1,0,BR44+'KWh (Monthly) ENTRY LI'!BS44)</f>
        <v>0</v>
      </c>
      <c r="BT44" s="260">
        <f>IF('KWh (Monthly) ENTRY LI'!BT$5=-1,0,BS44+'KWh (Monthly) ENTRY LI'!BT44)</f>
        <v>0</v>
      </c>
      <c r="BU44" s="260">
        <f>IF('KWh (Monthly) ENTRY LI'!BU$5=-1,0,BT44+'KWh (Monthly) ENTRY LI'!BU44)</f>
        <v>0</v>
      </c>
      <c r="BV44" s="260">
        <f>IF('KWh (Monthly) ENTRY LI'!BV$5=-1,0,BU44+'KWh (Monthly) ENTRY LI'!BV44)</f>
        <v>0</v>
      </c>
      <c r="BW44" s="260">
        <f>IF('KWh (Monthly) ENTRY LI'!BW$5=-1,0,BV44+'KWh (Monthly) ENTRY LI'!BW44)</f>
        <v>0</v>
      </c>
      <c r="BX44" s="260">
        <f>IF('KWh (Monthly) ENTRY LI'!BX$5=-1,0,BW44+'KWh (Monthly) ENTRY LI'!BX44)</f>
        <v>0</v>
      </c>
      <c r="BY44" s="260">
        <f>IF('KWh (Monthly) ENTRY LI'!BY$5=-1,0,BX44+'KWh (Monthly) ENTRY LI'!BY44)</f>
        <v>0</v>
      </c>
      <c r="BZ44" s="260">
        <f>IF('KWh (Monthly) ENTRY LI'!BZ$5=-1,0,BY44+'KWh (Monthly) ENTRY LI'!BZ44)</f>
        <v>0</v>
      </c>
      <c r="CA44" s="260">
        <f>IF('KWh (Monthly) ENTRY LI'!CA$5=-1,0,BZ44+'KWh (Monthly) ENTRY LI'!CA44)</f>
        <v>0</v>
      </c>
      <c r="CB44" s="260">
        <f>IF('KWh (Monthly) ENTRY LI'!CB$5=-1,0,CA44+'KWh (Monthly) ENTRY LI'!CB44)</f>
        <v>0</v>
      </c>
      <c r="CC44" s="260">
        <f>IF('KWh (Monthly) ENTRY LI'!CC$5=-1,0,CB44+'KWh (Monthly) ENTRY LI'!CC44)</f>
        <v>0</v>
      </c>
      <c r="CD44" s="260">
        <f>IF('KWh (Monthly) ENTRY LI'!CD$5=-1,0,CC44+'KWh (Monthly) ENTRY LI'!CD44)</f>
        <v>0</v>
      </c>
      <c r="CE44" s="260">
        <f>IF('KWh (Monthly) ENTRY LI'!CE$5=-1,0,CD44+'KWh (Monthly) ENTRY LI'!CE44)</f>
        <v>0</v>
      </c>
      <c r="CF44" s="260">
        <f>IF('KWh (Monthly) ENTRY LI'!CF$5=-1,0,CE44+'KWh (Monthly) ENTRY LI'!CF44)</f>
        <v>0</v>
      </c>
      <c r="CG44" s="260">
        <f>IF('KWh (Monthly) ENTRY LI'!CG$5=-1,0,CF44+'KWh (Monthly) ENTRY LI'!CG44)</f>
        <v>0</v>
      </c>
      <c r="CH44" s="260">
        <f>IF('KWh (Monthly) ENTRY LI'!CH$5=-1,0,CG44+'KWh (Monthly) ENTRY LI'!CH44)</f>
        <v>0</v>
      </c>
      <c r="CI44" s="260">
        <f>IF('KWh (Monthly) ENTRY LI'!CI$5=-1,0,CH44+'KWh (Monthly) ENTRY LI'!CI44)</f>
        <v>0</v>
      </c>
      <c r="CJ44" s="260">
        <f>IF('KWh (Monthly) ENTRY LI'!CJ$5=-1,0,CI44+'KWh (Monthly) ENTRY LI'!CJ44)</f>
        <v>0</v>
      </c>
    </row>
    <row r="45" spans="1:88" x14ac:dyDescent="0.25">
      <c r="A45" s="306"/>
      <c r="B45" s="88" t="s">
        <v>16</v>
      </c>
      <c r="C45" s="91">
        <f>IF('KWh (Monthly) ENTRY LI'!C$5=0,0,'KWh (Monthly) ENTRY LI'!C45)</f>
        <v>0</v>
      </c>
      <c r="D45" s="91">
        <f>IF('KWh (Monthly) ENTRY LI'!D$5=0,0,C45+'KWh (Monthly) ENTRY LI'!D45)</f>
        <v>0</v>
      </c>
      <c r="E45" s="91">
        <f>IF('KWh (Monthly) ENTRY LI'!E$5=0,0,D45+'KWh (Monthly) ENTRY LI'!E45)</f>
        <v>0</v>
      </c>
      <c r="F45" s="91">
        <f>IF('KWh (Monthly) ENTRY LI'!F$5=0,0,E45+'KWh (Monthly) ENTRY LI'!F45)</f>
        <v>0</v>
      </c>
      <c r="G45" s="91">
        <f>IF('KWh (Monthly) ENTRY LI'!G$5=0,0,F45+'KWh (Monthly) ENTRY LI'!G45)</f>
        <v>0</v>
      </c>
      <c r="H45" s="91">
        <f>IF('KWh (Monthly) ENTRY LI'!H$5=0,0,G45+'KWh (Monthly) ENTRY LI'!H45)</f>
        <v>0</v>
      </c>
      <c r="I45" s="91">
        <f>IF('KWh (Monthly) ENTRY LI'!I$5=0,0,H45+'KWh (Monthly) ENTRY LI'!I45)</f>
        <v>0</v>
      </c>
      <c r="J45" s="91">
        <f>IF('KWh (Monthly) ENTRY LI'!J$5=0,0,I45+'KWh (Monthly) ENTRY LI'!J45)</f>
        <v>0</v>
      </c>
      <c r="K45" s="91">
        <f>IF('KWh (Monthly) ENTRY LI'!K$5=0,0,J45+'KWh (Monthly) ENTRY LI'!K45)</f>
        <v>0</v>
      </c>
      <c r="L45" s="91">
        <f>IF('KWh (Monthly) ENTRY LI'!L$5=0,0,K45+'KWh (Monthly) ENTRY LI'!L45)</f>
        <v>0</v>
      </c>
      <c r="M45" s="91">
        <f>IF('KWh (Monthly) ENTRY LI'!M$5=0,0,L45+'KWh (Monthly) ENTRY LI'!M45)</f>
        <v>0</v>
      </c>
      <c r="N45" s="91">
        <f>IF('KWh (Monthly) ENTRY LI'!N$5=0,0,M45+'KWh (Monthly) ENTRY LI'!N45)</f>
        <v>0</v>
      </c>
      <c r="O45" s="91">
        <f>IF('KWh (Monthly) ENTRY LI'!O$5=0,0,N45+'KWh (Monthly) ENTRY LI'!O45)</f>
        <v>0</v>
      </c>
      <c r="P45" s="91">
        <f>IF('KWh (Monthly) ENTRY LI'!P$5=0,0,O45+'KWh (Monthly) ENTRY LI'!P45)</f>
        <v>0</v>
      </c>
      <c r="Q45" s="91">
        <f>IF('KWh (Monthly) ENTRY LI'!Q$5=0,0,P45+'KWh (Monthly) ENTRY LI'!Q45)</f>
        <v>0</v>
      </c>
      <c r="R45" s="91">
        <f>IF('KWh (Monthly) ENTRY LI'!R$5=0,0,Q45+'KWh (Monthly) ENTRY LI'!R45)</f>
        <v>0</v>
      </c>
      <c r="S45" s="91">
        <f>IF('KWh (Monthly) ENTRY LI'!S$5=0,0,R45+'KWh (Monthly) ENTRY LI'!S45)</f>
        <v>0</v>
      </c>
      <c r="T45" s="91">
        <f>IF('KWh (Monthly) ENTRY LI'!T$5=0,0,S45+'KWh (Monthly) ENTRY LI'!T45)</f>
        <v>0</v>
      </c>
      <c r="U45" s="91">
        <f>IF('KWh (Monthly) ENTRY LI'!U$5=0,0,T45+'KWh (Monthly) ENTRY LI'!U45)</f>
        <v>0</v>
      </c>
      <c r="V45" s="91">
        <f>IF('KWh (Monthly) ENTRY LI'!V$5=0,0,U45+'KWh (Monthly) ENTRY LI'!V45)</f>
        <v>0</v>
      </c>
      <c r="W45" s="91">
        <f>IF('KWh (Monthly) ENTRY LI'!W$5=0,0,V45+'KWh (Monthly) ENTRY LI'!W45)</f>
        <v>0</v>
      </c>
      <c r="X45" s="91">
        <f>IF('KWh (Monthly) ENTRY LI'!X$5=0,0,W45+'KWh (Monthly) ENTRY LI'!X45)</f>
        <v>0</v>
      </c>
      <c r="Y45" s="91">
        <f>IF('KWh (Monthly) ENTRY LI'!Y$5=0,0,X45+'KWh (Monthly) ENTRY LI'!Y45)</f>
        <v>0</v>
      </c>
      <c r="Z45" s="91">
        <f>IF('KWh (Monthly) ENTRY LI'!Z$5=0,0,Y45+'KWh (Monthly) ENTRY LI'!Z45)</f>
        <v>0</v>
      </c>
      <c r="AA45" s="91">
        <f>IF('KWh (Monthly) ENTRY LI'!AA$5=0,0,Z45+'KWh (Monthly) ENTRY LI'!AA45)</f>
        <v>0</v>
      </c>
      <c r="AB45" s="91">
        <f>IF('KWh (Monthly) ENTRY LI'!AB$5=0,0,AA45+'KWh (Monthly) ENTRY LI'!AB45)</f>
        <v>0</v>
      </c>
      <c r="AC45" s="91">
        <f>IF('KWh (Monthly) ENTRY LI'!AC$5=0,0,AB45+'KWh (Monthly) ENTRY LI'!AC45)</f>
        <v>0</v>
      </c>
      <c r="AD45" s="91">
        <f>IF('KWh (Monthly) ENTRY LI'!AD$5=0,0,AC45+'KWh (Monthly) ENTRY LI'!AD45)</f>
        <v>0</v>
      </c>
      <c r="AE45" s="91">
        <f>IF('KWh (Monthly) ENTRY LI'!AE$5=0,0,AD45+'KWh (Monthly) ENTRY LI'!AE45)</f>
        <v>0</v>
      </c>
      <c r="AF45" s="91">
        <f>IF('KWh (Monthly) ENTRY LI'!AF$5=0,0,AE45+'KWh (Monthly) ENTRY LI'!AF45)</f>
        <v>0</v>
      </c>
      <c r="AG45" s="91">
        <f>IF('KWh (Monthly) ENTRY LI'!AG$5=0,0,AF45+'KWh (Monthly) ENTRY LI'!AG45)</f>
        <v>0</v>
      </c>
      <c r="AH45" s="91">
        <f>IF('KWh (Monthly) ENTRY LI'!AH$5=0,0,AG45+'KWh (Monthly) ENTRY LI'!AH45)</f>
        <v>0</v>
      </c>
      <c r="AI45" s="91">
        <f>IF('KWh (Monthly) ENTRY LI'!AI$5=0,0,AH45+'KWh (Monthly) ENTRY LI'!AI45)</f>
        <v>0</v>
      </c>
      <c r="AJ45" s="91">
        <f>IF('KWh (Monthly) ENTRY LI'!AJ$5=0,0,AI45+'KWh (Monthly) ENTRY LI'!AJ45)</f>
        <v>0</v>
      </c>
      <c r="AK45" s="91">
        <f>IF('KWh (Monthly) ENTRY LI'!AK$5=0,0,AJ45+'KWh (Monthly) ENTRY LI'!AK45)</f>
        <v>0</v>
      </c>
      <c r="AL45" s="91">
        <f>IF('KWh (Monthly) ENTRY LI'!AL$5=0,0,AK45+'KWh (Monthly) ENTRY LI'!AL45)</f>
        <v>0</v>
      </c>
      <c r="AM45" s="91">
        <f>IF('KWh (Monthly) ENTRY LI'!AM$5=0,0,AL45+'KWh (Monthly) ENTRY LI'!AM45)</f>
        <v>0</v>
      </c>
      <c r="AN45" s="91">
        <f>IF('KWh (Monthly) ENTRY LI'!AN$5=0,0,AM45+'KWh (Monthly) ENTRY LI'!AN45)</f>
        <v>0</v>
      </c>
      <c r="AO45" s="174">
        <f>IF('KWh (Monthly) ENTRY LI'!AO$5=-1,0,AN45+'KWh (Monthly) ENTRY LI'!AO45)</f>
        <v>0</v>
      </c>
      <c r="AP45" s="260">
        <f>IF('KWh (Monthly) ENTRY LI'!AP$5=-1,0,AO45+'KWh (Monthly) ENTRY LI'!AP45)</f>
        <v>0</v>
      </c>
      <c r="AQ45" s="260">
        <f>IF('KWh (Monthly) ENTRY LI'!AQ$5=-1,0,AP45+'KWh (Monthly) ENTRY LI'!AQ45)</f>
        <v>0</v>
      </c>
      <c r="AR45" s="260">
        <f>IF('KWh (Monthly) ENTRY LI'!AR$5=-1,0,AQ45+'KWh (Monthly) ENTRY LI'!AR45)</f>
        <v>0</v>
      </c>
      <c r="AS45" s="260">
        <f>IF('KWh (Monthly) ENTRY LI'!AS$5=-1,0,AR45+'KWh (Monthly) ENTRY LI'!AS45)</f>
        <v>0</v>
      </c>
      <c r="AT45" s="260">
        <f>IF('KWh (Monthly) ENTRY LI'!AT$5=-1,0,AS45+'KWh (Monthly) ENTRY LI'!AT45)</f>
        <v>0</v>
      </c>
      <c r="AU45" s="260">
        <f>IF('KWh (Monthly) ENTRY LI'!AU$5=-1,0,AT45+'KWh (Monthly) ENTRY LI'!AU45)</f>
        <v>0</v>
      </c>
      <c r="AV45" s="260">
        <f>IF('KWh (Monthly) ENTRY LI'!AV$5=-1,0,AU45+'KWh (Monthly) ENTRY LI'!AV45)</f>
        <v>0</v>
      </c>
      <c r="AW45" s="260">
        <f>IF('KWh (Monthly) ENTRY LI'!AW$5=-1,0,AV45+'KWh (Monthly) ENTRY LI'!AW45)</f>
        <v>0</v>
      </c>
      <c r="AX45" s="260">
        <f>IF('KWh (Monthly) ENTRY LI'!AX$5=-1,0,AW45+'KWh (Monthly) ENTRY LI'!AX45)</f>
        <v>0</v>
      </c>
      <c r="AY45" s="260">
        <f>IF('KWh (Monthly) ENTRY LI'!AY$5=-1,0,AX45+'KWh (Monthly) ENTRY LI'!AY45)</f>
        <v>0</v>
      </c>
      <c r="AZ45" s="260">
        <f>IF('KWh (Monthly) ENTRY LI'!AZ$5=-1,0,AY45+'KWh (Monthly) ENTRY LI'!AZ45)</f>
        <v>0</v>
      </c>
      <c r="BA45" s="260">
        <f>IF('KWh (Monthly) ENTRY LI'!BA$5=-1,0,AZ45+'KWh (Monthly) ENTRY LI'!BA45)</f>
        <v>0</v>
      </c>
      <c r="BB45" s="260">
        <f>IF('KWh (Monthly) ENTRY LI'!BB$5=-1,0,BA45+'KWh (Monthly) ENTRY LI'!BB45)</f>
        <v>0</v>
      </c>
      <c r="BC45" s="260">
        <f>IF('KWh (Monthly) ENTRY LI'!BC$5=-1,0,BB45+'KWh (Monthly) ENTRY LI'!BC45)</f>
        <v>0</v>
      </c>
      <c r="BD45" s="260">
        <f>IF('KWh (Monthly) ENTRY LI'!BD$5=-1,0,BC45+'KWh (Monthly) ENTRY LI'!BD45)</f>
        <v>0</v>
      </c>
      <c r="BE45" s="260">
        <f>IF('KWh (Monthly) ENTRY LI'!BE$5=-1,0,BD45+'KWh (Monthly) ENTRY LI'!BE45)</f>
        <v>0</v>
      </c>
      <c r="BF45" s="260">
        <f>IF('KWh (Monthly) ENTRY LI'!BF$5=-1,0,BE45+'KWh (Monthly) ENTRY LI'!BF45)</f>
        <v>0</v>
      </c>
      <c r="BG45" s="260">
        <f>IF('KWh (Monthly) ENTRY LI'!BG$5=-1,0,BF45+'KWh (Monthly) ENTRY LI'!BG45)</f>
        <v>0</v>
      </c>
      <c r="BH45" s="260">
        <f>IF('KWh (Monthly) ENTRY LI'!BH$5=-1,0,BG45+'KWh (Monthly) ENTRY LI'!BH45)</f>
        <v>0</v>
      </c>
      <c r="BI45" s="260">
        <f>IF('KWh (Monthly) ENTRY LI'!BI$5=-1,0,BH45+'KWh (Monthly) ENTRY LI'!BI45)</f>
        <v>0</v>
      </c>
      <c r="BJ45" s="260">
        <f>IF('KWh (Monthly) ENTRY LI'!BJ$5=-1,0,BI45+'KWh (Monthly) ENTRY LI'!BJ45)</f>
        <v>0</v>
      </c>
      <c r="BK45" s="260">
        <f>IF('KWh (Monthly) ENTRY LI'!BK$5=-1,0,BJ45+'KWh (Monthly) ENTRY LI'!BK45)</f>
        <v>0</v>
      </c>
      <c r="BL45" s="260">
        <f>IF('KWh (Monthly) ENTRY LI'!BL$5=-1,0,BK45+'KWh (Monthly) ENTRY LI'!BL45)</f>
        <v>0</v>
      </c>
      <c r="BM45" s="260">
        <f>IF('KWh (Monthly) ENTRY LI'!BM$5=-1,0,BL45+'KWh (Monthly) ENTRY LI'!BM45)</f>
        <v>0</v>
      </c>
      <c r="BN45" s="260">
        <f>IF('KWh (Monthly) ENTRY LI'!BN$5=-1,0,BM45+'KWh (Monthly) ENTRY LI'!BN45)</f>
        <v>0</v>
      </c>
      <c r="BO45" s="260">
        <f>IF('KWh (Monthly) ENTRY LI'!BO$5=-1,0,BN45+'KWh (Monthly) ENTRY LI'!BO45)</f>
        <v>0</v>
      </c>
      <c r="BP45" s="260">
        <f>IF('KWh (Monthly) ENTRY LI'!BP$5=-1,0,BO45+'KWh (Monthly) ENTRY LI'!BP45)</f>
        <v>0</v>
      </c>
      <c r="BQ45" s="260">
        <f>IF('KWh (Monthly) ENTRY LI'!BQ$5=-1,0,BP45+'KWh (Monthly) ENTRY LI'!BQ45)</f>
        <v>0</v>
      </c>
      <c r="BR45" s="260">
        <f>IF('KWh (Monthly) ENTRY LI'!BR$5=-1,0,BQ45+'KWh (Monthly) ENTRY LI'!BR45)</f>
        <v>0</v>
      </c>
      <c r="BS45" s="260">
        <f>IF('KWh (Monthly) ENTRY LI'!BS$5=-1,0,BR45+'KWh (Monthly) ENTRY LI'!BS45)</f>
        <v>0</v>
      </c>
      <c r="BT45" s="260">
        <f>IF('KWh (Monthly) ENTRY LI'!BT$5=-1,0,BS45+'KWh (Monthly) ENTRY LI'!BT45)</f>
        <v>0</v>
      </c>
      <c r="BU45" s="260">
        <f>IF('KWh (Monthly) ENTRY LI'!BU$5=-1,0,BT45+'KWh (Monthly) ENTRY LI'!BU45)</f>
        <v>0</v>
      </c>
      <c r="BV45" s="260">
        <f>IF('KWh (Monthly) ENTRY LI'!BV$5=-1,0,BU45+'KWh (Monthly) ENTRY LI'!BV45)</f>
        <v>0</v>
      </c>
      <c r="BW45" s="260">
        <f>IF('KWh (Monthly) ENTRY LI'!BW$5=-1,0,BV45+'KWh (Monthly) ENTRY LI'!BW45)</f>
        <v>0</v>
      </c>
      <c r="BX45" s="260">
        <f>IF('KWh (Monthly) ENTRY LI'!BX$5=-1,0,BW45+'KWh (Monthly) ENTRY LI'!BX45)</f>
        <v>0</v>
      </c>
      <c r="BY45" s="260">
        <f>IF('KWh (Monthly) ENTRY LI'!BY$5=-1,0,BX45+'KWh (Monthly) ENTRY LI'!BY45)</f>
        <v>0</v>
      </c>
      <c r="BZ45" s="260">
        <f>IF('KWh (Monthly) ENTRY LI'!BZ$5=-1,0,BY45+'KWh (Monthly) ENTRY LI'!BZ45)</f>
        <v>0</v>
      </c>
      <c r="CA45" s="260">
        <f>IF('KWh (Monthly) ENTRY LI'!CA$5=-1,0,BZ45+'KWh (Monthly) ENTRY LI'!CA45)</f>
        <v>0</v>
      </c>
      <c r="CB45" s="260">
        <f>IF('KWh (Monthly) ENTRY LI'!CB$5=-1,0,CA45+'KWh (Monthly) ENTRY LI'!CB45)</f>
        <v>0</v>
      </c>
      <c r="CC45" s="260">
        <f>IF('KWh (Monthly) ENTRY LI'!CC$5=-1,0,CB45+'KWh (Monthly) ENTRY LI'!CC45)</f>
        <v>0</v>
      </c>
      <c r="CD45" s="260">
        <f>IF('KWh (Monthly) ENTRY LI'!CD$5=-1,0,CC45+'KWh (Monthly) ENTRY LI'!CD45)</f>
        <v>0</v>
      </c>
      <c r="CE45" s="260">
        <f>IF('KWh (Monthly) ENTRY LI'!CE$5=-1,0,CD45+'KWh (Monthly) ENTRY LI'!CE45)</f>
        <v>0</v>
      </c>
      <c r="CF45" s="260">
        <f>IF('KWh (Monthly) ENTRY LI'!CF$5=-1,0,CE45+'KWh (Monthly) ENTRY LI'!CF45)</f>
        <v>0</v>
      </c>
      <c r="CG45" s="260">
        <f>IF('KWh (Monthly) ENTRY LI'!CG$5=-1,0,CF45+'KWh (Monthly) ENTRY LI'!CG45)</f>
        <v>0</v>
      </c>
      <c r="CH45" s="260">
        <f>IF('KWh (Monthly) ENTRY LI'!CH$5=-1,0,CG45+'KWh (Monthly) ENTRY LI'!CH45)</f>
        <v>0</v>
      </c>
      <c r="CI45" s="260">
        <f>IF('KWh (Monthly) ENTRY LI'!CI$5=-1,0,CH45+'KWh (Monthly) ENTRY LI'!CI45)</f>
        <v>0</v>
      </c>
      <c r="CJ45" s="260">
        <f>IF('KWh (Monthly) ENTRY LI'!CJ$5=-1,0,CI45+'KWh (Monthly) ENTRY LI'!CJ45)</f>
        <v>0</v>
      </c>
    </row>
    <row r="46" spans="1:88" x14ac:dyDescent="0.25">
      <c r="A46" s="306"/>
      <c r="B46" s="88" t="s">
        <v>8</v>
      </c>
      <c r="C46" s="91">
        <f>IF('KWh (Monthly) ENTRY LI'!C$5=0,0,'KWh (Monthly) ENTRY LI'!C46)</f>
        <v>0</v>
      </c>
      <c r="D46" s="91">
        <f>IF('KWh (Monthly) ENTRY LI'!D$5=0,0,C46+'KWh (Monthly) ENTRY LI'!D46)</f>
        <v>0</v>
      </c>
      <c r="E46" s="91">
        <f>IF('KWh (Monthly) ENTRY LI'!E$5=0,0,D46+'KWh (Monthly) ENTRY LI'!E46)</f>
        <v>0</v>
      </c>
      <c r="F46" s="91">
        <f>IF('KWh (Monthly) ENTRY LI'!F$5=0,0,E46+'KWh (Monthly) ENTRY LI'!F46)</f>
        <v>0</v>
      </c>
      <c r="G46" s="91">
        <f>IF('KWh (Monthly) ENTRY LI'!G$5=0,0,F46+'KWh (Monthly) ENTRY LI'!G46)</f>
        <v>0</v>
      </c>
      <c r="H46" s="91">
        <f>IF('KWh (Monthly) ENTRY LI'!H$5=0,0,G46+'KWh (Monthly) ENTRY LI'!H46)</f>
        <v>0</v>
      </c>
      <c r="I46" s="91">
        <f>IF('KWh (Monthly) ENTRY LI'!I$5=0,0,H46+'KWh (Monthly) ENTRY LI'!I46)</f>
        <v>0</v>
      </c>
      <c r="J46" s="91">
        <f>IF('KWh (Monthly) ENTRY LI'!J$5=0,0,I46+'KWh (Monthly) ENTRY LI'!J46)</f>
        <v>0</v>
      </c>
      <c r="K46" s="91">
        <f>IF('KWh (Monthly) ENTRY LI'!K$5=0,0,J46+'KWh (Monthly) ENTRY LI'!K46)</f>
        <v>0</v>
      </c>
      <c r="L46" s="91">
        <f>IF('KWh (Monthly) ENTRY LI'!L$5=0,0,K46+'KWh (Monthly) ENTRY LI'!L46)</f>
        <v>0</v>
      </c>
      <c r="M46" s="91">
        <f>IF('KWh (Monthly) ENTRY LI'!M$5=0,0,L46+'KWh (Monthly) ENTRY LI'!M46)</f>
        <v>0</v>
      </c>
      <c r="N46" s="91">
        <f>IF('KWh (Monthly) ENTRY LI'!N$5=0,0,M46+'KWh (Monthly) ENTRY LI'!N46)</f>
        <v>0</v>
      </c>
      <c r="O46" s="91">
        <f>IF('KWh (Monthly) ENTRY LI'!O$5=0,0,N46+'KWh (Monthly) ENTRY LI'!O46)</f>
        <v>0</v>
      </c>
      <c r="P46" s="91">
        <f>IF('KWh (Monthly) ENTRY LI'!P$5=0,0,O46+'KWh (Monthly) ENTRY LI'!P46)</f>
        <v>0</v>
      </c>
      <c r="Q46" s="91">
        <f>IF('KWh (Monthly) ENTRY LI'!Q$5=0,0,P46+'KWh (Monthly) ENTRY LI'!Q46)</f>
        <v>0</v>
      </c>
      <c r="R46" s="91">
        <f>IF('KWh (Monthly) ENTRY LI'!R$5=0,0,Q46+'KWh (Monthly) ENTRY LI'!R46)</f>
        <v>0</v>
      </c>
      <c r="S46" s="91">
        <f>IF('KWh (Monthly) ENTRY LI'!S$5=0,0,R46+'KWh (Monthly) ENTRY LI'!S46)</f>
        <v>0</v>
      </c>
      <c r="T46" s="91">
        <f>IF('KWh (Monthly) ENTRY LI'!T$5=0,0,S46+'KWh (Monthly) ENTRY LI'!T46)</f>
        <v>0</v>
      </c>
      <c r="U46" s="91">
        <f>IF('KWh (Monthly) ENTRY LI'!U$5=0,0,T46+'KWh (Monthly) ENTRY LI'!U46)</f>
        <v>0</v>
      </c>
      <c r="V46" s="91">
        <f>IF('KWh (Monthly) ENTRY LI'!V$5=0,0,U46+'KWh (Monthly) ENTRY LI'!V46)</f>
        <v>0</v>
      </c>
      <c r="W46" s="91">
        <f>IF('KWh (Monthly) ENTRY LI'!W$5=0,0,V46+'KWh (Monthly) ENTRY LI'!W46)</f>
        <v>0</v>
      </c>
      <c r="X46" s="91">
        <f>IF('KWh (Monthly) ENTRY LI'!X$5=0,0,W46+'KWh (Monthly) ENTRY LI'!X46)</f>
        <v>0</v>
      </c>
      <c r="Y46" s="91">
        <f>IF('KWh (Monthly) ENTRY LI'!Y$5=0,0,X46+'KWh (Monthly) ENTRY LI'!Y46)</f>
        <v>0</v>
      </c>
      <c r="Z46" s="91">
        <f>IF('KWh (Monthly) ENTRY LI'!Z$5=0,0,Y46+'KWh (Monthly) ENTRY LI'!Z46)</f>
        <v>0</v>
      </c>
      <c r="AA46" s="91">
        <f>IF('KWh (Monthly) ENTRY LI'!AA$5=0,0,Z46+'KWh (Monthly) ENTRY LI'!AA46)</f>
        <v>0</v>
      </c>
      <c r="AB46" s="91">
        <f>IF('KWh (Monthly) ENTRY LI'!AB$5=0,0,AA46+'KWh (Monthly) ENTRY LI'!AB46)</f>
        <v>0</v>
      </c>
      <c r="AC46" s="91">
        <f>IF('KWh (Monthly) ENTRY LI'!AC$5=0,0,AB46+'KWh (Monthly) ENTRY LI'!AC46)</f>
        <v>0</v>
      </c>
      <c r="AD46" s="91">
        <f>IF('KWh (Monthly) ENTRY LI'!AD$5=0,0,AC46+'KWh (Monthly) ENTRY LI'!AD46)</f>
        <v>0</v>
      </c>
      <c r="AE46" s="91">
        <f>IF('KWh (Monthly) ENTRY LI'!AE$5=0,0,AD46+'KWh (Monthly) ENTRY LI'!AE46)</f>
        <v>0</v>
      </c>
      <c r="AF46" s="91">
        <f>IF('KWh (Monthly) ENTRY LI'!AF$5=0,0,AE46+'KWh (Monthly) ENTRY LI'!AF46)</f>
        <v>0</v>
      </c>
      <c r="AG46" s="91">
        <f>IF('KWh (Monthly) ENTRY LI'!AG$5=0,0,AF46+'KWh (Monthly) ENTRY LI'!AG46)</f>
        <v>0</v>
      </c>
      <c r="AH46" s="91">
        <f>IF('KWh (Monthly) ENTRY LI'!AH$5=0,0,AG46+'KWh (Monthly) ENTRY LI'!AH46)</f>
        <v>0</v>
      </c>
      <c r="AI46" s="91">
        <f>IF('KWh (Monthly) ENTRY LI'!AI$5=0,0,AH46+'KWh (Monthly) ENTRY LI'!AI46)</f>
        <v>0</v>
      </c>
      <c r="AJ46" s="91">
        <f>IF('KWh (Monthly) ENTRY LI'!AJ$5=0,0,AI46+'KWh (Monthly) ENTRY LI'!AJ46)</f>
        <v>0</v>
      </c>
      <c r="AK46" s="91">
        <f>IF('KWh (Monthly) ENTRY LI'!AK$5=0,0,AJ46+'KWh (Monthly) ENTRY LI'!AK46)</f>
        <v>0</v>
      </c>
      <c r="AL46" s="91">
        <f>IF('KWh (Monthly) ENTRY LI'!AL$5=0,0,AK46+'KWh (Monthly) ENTRY LI'!AL46)</f>
        <v>0</v>
      </c>
      <c r="AM46" s="91">
        <f>IF('KWh (Monthly) ENTRY LI'!AM$5=0,0,AL46+'KWh (Monthly) ENTRY LI'!AM46)</f>
        <v>0</v>
      </c>
      <c r="AN46" s="91">
        <f>IF('KWh (Monthly) ENTRY LI'!AN$5=0,0,AM46+'KWh (Monthly) ENTRY LI'!AN46)</f>
        <v>0</v>
      </c>
      <c r="AO46" s="174">
        <f>IF('KWh (Monthly) ENTRY LI'!AO$5=-1,0,AN46+'KWh (Monthly) ENTRY LI'!AO46)</f>
        <v>0</v>
      </c>
      <c r="AP46" s="260">
        <f>IF('KWh (Monthly) ENTRY LI'!AP$5=-1,0,AO46+'KWh (Monthly) ENTRY LI'!AP46)</f>
        <v>0</v>
      </c>
      <c r="AQ46" s="260">
        <f>IF('KWh (Monthly) ENTRY LI'!AQ$5=-1,0,AP46+'KWh (Monthly) ENTRY LI'!AQ46)</f>
        <v>0</v>
      </c>
      <c r="AR46" s="260">
        <f>IF('KWh (Monthly) ENTRY LI'!AR$5=-1,0,AQ46+'KWh (Monthly) ENTRY LI'!AR46)</f>
        <v>0</v>
      </c>
      <c r="AS46" s="260">
        <f>IF('KWh (Monthly) ENTRY LI'!AS$5=-1,0,AR46+'KWh (Monthly) ENTRY LI'!AS46)</f>
        <v>0</v>
      </c>
      <c r="AT46" s="260">
        <f>IF('KWh (Monthly) ENTRY LI'!AT$5=-1,0,AS46+'KWh (Monthly) ENTRY LI'!AT46)</f>
        <v>0</v>
      </c>
      <c r="AU46" s="260">
        <f>IF('KWh (Monthly) ENTRY LI'!AU$5=-1,0,AT46+'KWh (Monthly) ENTRY LI'!AU46)</f>
        <v>0</v>
      </c>
      <c r="AV46" s="260">
        <f>IF('KWh (Monthly) ENTRY LI'!AV$5=-1,0,AU46+'KWh (Monthly) ENTRY LI'!AV46)</f>
        <v>0</v>
      </c>
      <c r="AW46" s="260">
        <f>IF('KWh (Monthly) ENTRY LI'!AW$5=-1,0,AV46+'KWh (Monthly) ENTRY LI'!AW46)</f>
        <v>0</v>
      </c>
      <c r="AX46" s="260">
        <f>IF('KWh (Monthly) ENTRY LI'!AX$5=-1,0,AW46+'KWh (Monthly) ENTRY LI'!AX46)</f>
        <v>0</v>
      </c>
      <c r="AY46" s="260">
        <f>IF('KWh (Monthly) ENTRY LI'!AY$5=-1,0,AX46+'KWh (Monthly) ENTRY LI'!AY46)</f>
        <v>0</v>
      </c>
      <c r="AZ46" s="260">
        <f>IF('KWh (Monthly) ENTRY LI'!AZ$5=-1,0,AY46+'KWh (Monthly) ENTRY LI'!AZ46)</f>
        <v>0</v>
      </c>
      <c r="BA46" s="260">
        <f>IF('KWh (Monthly) ENTRY LI'!BA$5=-1,0,AZ46+'KWh (Monthly) ENTRY LI'!BA46)</f>
        <v>0</v>
      </c>
      <c r="BB46" s="260">
        <f>IF('KWh (Monthly) ENTRY LI'!BB$5=-1,0,BA46+'KWh (Monthly) ENTRY LI'!BB46)</f>
        <v>0</v>
      </c>
      <c r="BC46" s="260">
        <f>IF('KWh (Monthly) ENTRY LI'!BC$5=-1,0,BB46+'KWh (Monthly) ENTRY LI'!BC46)</f>
        <v>0</v>
      </c>
      <c r="BD46" s="260">
        <f>IF('KWh (Monthly) ENTRY LI'!BD$5=-1,0,BC46+'KWh (Monthly) ENTRY LI'!BD46)</f>
        <v>0</v>
      </c>
      <c r="BE46" s="260">
        <f>IF('KWh (Monthly) ENTRY LI'!BE$5=-1,0,BD46+'KWh (Monthly) ENTRY LI'!BE46)</f>
        <v>0</v>
      </c>
      <c r="BF46" s="260">
        <f>IF('KWh (Monthly) ENTRY LI'!BF$5=-1,0,BE46+'KWh (Monthly) ENTRY LI'!BF46)</f>
        <v>0</v>
      </c>
      <c r="BG46" s="260">
        <f>IF('KWh (Monthly) ENTRY LI'!BG$5=-1,0,BF46+'KWh (Monthly) ENTRY LI'!BG46)</f>
        <v>0</v>
      </c>
      <c r="BH46" s="260">
        <f>IF('KWh (Monthly) ENTRY LI'!BH$5=-1,0,BG46+'KWh (Monthly) ENTRY LI'!BH46)</f>
        <v>0</v>
      </c>
      <c r="BI46" s="260">
        <f>IF('KWh (Monthly) ENTRY LI'!BI$5=-1,0,BH46+'KWh (Monthly) ENTRY LI'!BI46)</f>
        <v>0</v>
      </c>
      <c r="BJ46" s="260">
        <f>IF('KWh (Monthly) ENTRY LI'!BJ$5=-1,0,BI46+'KWh (Monthly) ENTRY LI'!BJ46)</f>
        <v>0</v>
      </c>
      <c r="BK46" s="260">
        <f>IF('KWh (Monthly) ENTRY LI'!BK$5=-1,0,BJ46+'KWh (Monthly) ENTRY LI'!BK46)</f>
        <v>0</v>
      </c>
      <c r="BL46" s="260">
        <f>IF('KWh (Monthly) ENTRY LI'!BL$5=-1,0,BK46+'KWh (Monthly) ENTRY LI'!BL46)</f>
        <v>0</v>
      </c>
      <c r="BM46" s="260">
        <f>IF('KWh (Monthly) ENTRY LI'!BM$5=-1,0,BL46+'KWh (Monthly) ENTRY LI'!BM46)</f>
        <v>0</v>
      </c>
      <c r="BN46" s="260">
        <f>IF('KWh (Monthly) ENTRY LI'!BN$5=-1,0,BM46+'KWh (Monthly) ENTRY LI'!BN46)</f>
        <v>0</v>
      </c>
      <c r="BO46" s="260">
        <f>IF('KWh (Monthly) ENTRY LI'!BO$5=-1,0,BN46+'KWh (Monthly) ENTRY LI'!BO46)</f>
        <v>0</v>
      </c>
      <c r="BP46" s="260">
        <f>IF('KWh (Monthly) ENTRY LI'!BP$5=-1,0,BO46+'KWh (Monthly) ENTRY LI'!BP46)</f>
        <v>0</v>
      </c>
      <c r="BQ46" s="260">
        <f>IF('KWh (Monthly) ENTRY LI'!BQ$5=-1,0,BP46+'KWh (Monthly) ENTRY LI'!BQ46)</f>
        <v>0</v>
      </c>
      <c r="BR46" s="260">
        <f>IF('KWh (Monthly) ENTRY LI'!BR$5=-1,0,BQ46+'KWh (Monthly) ENTRY LI'!BR46)</f>
        <v>0</v>
      </c>
      <c r="BS46" s="260">
        <f>IF('KWh (Monthly) ENTRY LI'!BS$5=-1,0,BR46+'KWh (Monthly) ENTRY LI'!BS46)</f>
        <v>0</v>
      </c>
      <c r="BT46" s="260">
        <f>IF('KWh (Monthly) ENTRY LI'!BT$5=-1,0,BS46+'KWh (Monthly) ENTRY LI'!BT46)</f>
        <v>0</v>
      </c>
      <c r="BU46" s="260">
        <f>IF('KWh (Monthly) ENTRY LI'!BU$5=-1,0,BT46+'KWh (Monthly) ENTRY LI'!BU46)</f>
        <v>0</v>
      </c>
      <c r="BV46" s="260">
        <f>IF('KWh (Monthly) ENTRY LI'!BV$5=-1,0,BU46+'KWh (Monthly) ENTRY LI'!BV46)</f>
        <v>0</v>
      </c>
      <c r="BW46" s="260">
        <f>IF('KWh (Monthly) ENTRY LI'!BW$5=-1,0,BV46+'KWh (Monthly) ENTRY LI'!BW46)</f>
        <v>0</v>
      </c>
      <c r="BX46" s="260">
        <f>IF('KWh (Monthly) ENTRY LI'!BX$5=-1,0,BW46+'KWh (Monthly) ENTRY LI'!BX46)</f>
        <v>0</v>
      </c>
      <c r="BY46" s="260">
        <f>IF('KWh (Monthly) ENTRY LI'!BY$5=-1,0,BX46+'KWh (Monthly) ENTRY LI'!BY46)</f>
        <v>0</v>
      </c>
      <c r="BZ46" s="260">
        <f>IF('KWh (Monthly) ENTRY LI'!BZ$5=-1,0,BY46+'KWh (Monthly) ENTRY LI'!BZ46)</f>
        <v>0</v>
      </c>
      <c r="CA46" s="260">
        <f>IF('KWh (Monthly) ENTRY LI'!CA$5=-1,0,BZ46+'KWh (Monthly) ENTRY LI'!CA46)</f>
        <v>0</v>
      </c>
      <c r="CB46" s="260">
        <f>IF('KWh (Monthly) ENTRY LI'!CB$5=-1,0,CA46+'KWh (Monthly) ENTRY LI'!CB46)</f>
        <v>0</v>
      </c>
      <c r="CC46" s="260">
        <f>IF('KWh (Monthly) ENTRY LI'!CC$5=-1,0,CB46+'KWh (Monthly) ENTRY LI'!CC46)</f>
        <v>0</v>
      </c>
      <c r="CD46" s="260">
        <f>IF('KWh (Monthly) ENTRY LI'!CD$5=-1,0,CC46+'KWh (Monthly) ENTRY LI'!CD46)</f>
        <v>0</v>
      </c>
      <c r="CE46" s="260">
        <f>IF('KWh (Monthly) ENTRY LI'!CE$5=-1,0,CD46+'KWh (Monthly) ENTRY LI'!CE46)</f>
        <v>0</v>
      </c>
      <c r="CF46" s="260">
        <f>IF('KWh (Monthly) ENTRY LI'!CF$5=-1,0,CE46+'KWh (Monthly) ENTRY LI'!CF46)</f>
        <v>0</v>
      </c>
      <c r="CG46" s="260">
        <f>IF('KWh (Monthly) ENTRY LI'!CG$5=-1,0,CF46+'KWh (Monthly) ENTRY LI'!CG46)</f>
        <v>0</v>
      </c>
      <c r="CH46" s="260">
        <f>IF('KWh (Monthly) ENTRY LI'!CH$5=-1,0,CG46+'KWh (Monthly) ENTRY LI'!CH46)</f>
        <v>0</v>
      </c>
      <c r="CI46" s="260">
        <f>IF('KWh (Monthly) ENTRY LI'!CI$5=-1,0,CH46+'KWh (Monthly) ENTRY LI'!CI46)</f>
        <v>0</v>
      </c>
      <c r="CJ46" s="260">
        <f>IF('KWh (Monthly) ENTRY LI'!CJ$5=-1,0,CI46+'KWh (Monthly) ENTRY LI'!CJ46)</f>
        <v>0</v>
      </c>
    </row>
    <row r="47" spans="1:88" ht="15.75" thickBot="1" x14ac:dyDescent="0.3">
      <c r="A47" s="307"/>
      <c r="B47" s="88" t="s">
        <v>9</v>
      </c>
      <c r="C47" s="91">
        <f>IF('KWh (Monthly) ENTRY LI'!C$5=0,0,'KWh (Monthly) ENTRY LI'!C47)</f>
        <v>0</v>
      </c>
      <c r="D47" s="91">
        <f>IF('KWh (Monthly) ENTRY LI'!D$5=0,0,C47+'KWh (Monthly) ENTRY LI'!D47)</f>
        <v>0</v>
      </c>
      <c r="E47" s="91">
        <f>IF('KWh (Monthly) ENTRY LI'!E$5=0,0,D47+'KWh (Monthly) ENTRY LI'!E47)</f>
        <v>0</v>
      </c>
      <c r="F47" s="91">
        <f>IF('KWh (Monthly) ENTRY LI'!F$5=0,0,E47+'KWh (Monthly) ENTRY LI'!F47)</f>
        <v>0</v>
      </c>
      <c r="G47" s="91">
        <f>IF('KWh (Monthly) ENTRY LI'!G$5=0,0,F47+'KWh (Monthly) ENTRY LI'!G47)</f>
        <v>0</v>
      </c>
      <c r="H47" s="91">
        <f>IF('KWh (Monthly) ENTRY LI'!H$5=0,0,G47+'KWh (Monthly) ENTRY LI'!H47)</f>
        <v>0</v>
      </c>
      <c r="I47" s="91">
        <f>IF('KWh (Monthly) ENTRY LI'!I$5=0,0,H47+'KWh (Monthly) ENTRY LI'!I47)</f>
        <v>0</v>
      </c>
      <c r="J47" s="91">
        <f>IF('KWh (Monthly) ENTRY LI'!J$5=0,0,I47+'KWh (Monthly) ENTRY LI'!J47)</f>
        <v>0</v>
      </c>
      <c r="K47" s="91">
        <f>IF('KWh (Monthly) ENTRY LI'!K$5=0,0,J47+'KWh (Monthly) ENTRY LI'!K47)</f>
        <v>0</v>
      </c>
      <c r="L47" s="91">
        <f>IF('KWh (Monthly) ENTRY LI'!L$5=0,0,K47+'KWh (Monthly) ENTRY LI'!L47)</f>
        <v>0</v>
      </c>
      <c r="M47" s="91">
        <f>IF('KWh (Monthly) ENTRY LI'!M$5=0,0,L47+'KWh (Monthly) ENTRY LI'!M47)</f>
        <v>0</v>
      </c>
      <c r="N47" s="91">
        <f>IF('KWh (Monthly) ENTRY LI'!N$5=0,0,M47+'KWh (Monthly) ENTRY LI'!N47)</f>
        <v>0</v>
      </c>
      <c r="O47" s="91">
        <f>IF('KWh (Monthly) ENTRY LI'!O$5=0,0,N47+'KWh (Monthly) ENTRY LI'!O47)</f>
        <v>0</v>
      </c>
      <c r="P47" s="91">
        <f>IF('KWh (Monthly) ENTRY LI'!P$5=0,0,O47+'KWh (Monthly) ENTRY LI'!P47)</f>
        <v>0</v>
      </c>
      <c r="Q47" s="91">
        <f>IF('KWh (Monthly) ENTRY LI'!Q$5=0,0,P47+'KWh (Monthly) ENTRY LI'!Q47)</f>
        <v>0</v>
      </c>
      <c r="R47" s="91">
        <f>IF('KWh (Monthly) ENTRY LI'!R$5=0,0,Q47+'KWh (Monthly) ENTRY LI'!R47)</f>
        <v>0</v>
      </c>
      <c r="S47" s="91">
        <f>IF('KWh (Monthly) ENTRY LI'!S$5=0,0,R47+'KWh (Monthly) ENTRY LI'!S47)</f>
        <v>0</v>
      </c>
      <c r="T47" s="91">
        <f>IF('KWh (Monthly) ENTRY LI'!T$5=0,0,S47+'KWh (Monthly) ENTRY LI'!T47)</f>
        <v>0</v>
      </c>
      <c r="U47" s="91">
        <f>IF('KWh (Monthly) ENTRY LI'!U$5=0,0,T47+'KWh (Monthly) ENTRY LI'!U47)</f>
        <v>0</v>
      </c>
      <c r="V47" s="91">
        <f>IF('KWh (Monthly) ENTRY LI'!V$5=0,0,U47+'KWh (Monthly) ENTRY LI'!V47)</f>
        <v>0</v>
      </c>
      <c r="W47" s="91">
        <f>IF('KWh (Monthly) ENTRY LI'!W$5=0,0,V47+'KWh (Monthly) ENTRY LI'!W47)</f>
        <v>0</v>
      </c>
      <c r="X47" s="91">
        <f>IF('KWh (Monthly) ENTRY LI'!X$5=0,0,W47+'KWh (Monthly) ENTRY LI'!X47)</f>
        <v>0</v>
      </c>
      <c r="Y47" s="91">
        <f>IF('KWh (Monthly) ENTRY LI'!Y$5=0,0,X47+'KWh (Monthly) ENTRY LI'!Y47)</f>
        <v>0</v>
      </c>
      <c r="Z47" s="91">
        <f>IF('KWh (Monthly) ENTRY LI'!Z$5=0,0,Y47+'KWh (Monthly) ENTRY LI'!Z47)</f>
        <v>0</v>
      </c>
      <c r="AA47" s="91">
        <f>IF('KWh (Monthly) ENTRY LI'!AA$5=0,0,Z47+'KWh (Monthly) ENTRY LI'!AA47)</f>
        <v>0</v>
      </c>
      <c r="AB47" s="91">
        <f>IF('KWh (Monthly) ENTRY LI'!AB$5=0,0,AA47+'KWh (Monthly) ENTRY LI'!AB47)</f>
        <v>0</v>
      </c>
      <c r="AC47" s="91">
        <f>IF('KWh (Monthly) ENTRY LI'!AC$5=0,0,AB47+'KWh (Monthly) ENTRY LI'!AC47)</f>
        <v>0</v>
      </c>
      <c r="AD47" s="91">
        <f>IF('KWh (Monthly) ENTRY LI'!AD$5=0,0,AC47+'KWh (Monthly) ENTRY LI'!AD47)</f>
        <v>0</v>
      </c>
      <c r="AE47" s="91">
        <f>IF('KWh (Monthly) ENTRY LI'!AE$5=0,0,AD47+'KWh (Monthly) ENTRY LI'!AE47)</f>
        <v>0</v>
      </c>
      <c r="AF47" s="91">
        <f>IF('KWh (Monthly) ENTRY LI'!AF$5=0,0,AE47+'KWh (Monthly) ENTRY LI'!AF47)</f>
        <v>0</v>
      </c>
      <c r="AG47" s="91">
        <f>IF('KWh (Monthly) ENTRY LI'!AG$5=0,0,AF47+'KWh (Monthly) ENTRY LI'!AG47)</f>
        <v>0</v>
      </c>
      <c r="AH47" s="91">
        <f>IF('KWh (Monthly) ENTRY LI'!AH$5=0,0,AG47+'KWh (Monthly) ENTRY LI'!AH47)</f>
        <v>0</v>
      </c>
      <c r="AI47" s="91">
        <f>IF('KWh (Monthly) ENTRY LI'!AI$5=0,0,AH47+'KWh (Monthly) ENTRY LI'!AI47)</f>
        <v>0</v>
      </c>
      <c r="AJ47" s="91">
        <f>IF('KWh (Monthly) ENTRY LI'!AJ$5=0,0,AI47+'KWh (Monthly) ENTRY LI'!AJ47)</f>
        <v>0</v>
      </c>
      <c r="AK47" s="91">
        <f>IF('KWh (Monthly) ENTRY LI'!AK$5=0,0,AJ47+'KWh (Monthly) ENTRY LI'!AK47)</f>
        <v>0</v>
      </c>
      <c r="AL47" s="91">
        <f>IF('KWh (Monthly) ENTRY LI'!AL$5=0,0,AK47+'KWh (Monthly) ENTRY LI'!AL47)</f>
        <v>0</v>
      </c>
      <c r="AM47" s="91">
        <f>IF('KWh (Monthly) ENTRY LI'!AM$5=0,0,AL47+'KWh (Monthly) ENTRY LI'!AM47)</f>
        <v>0</v>
      </c>
      <c r="AN47" s="91">
        <f>IF('KWh (Monthly) ENTRY LI'!AN$5=0,0,AM47+'KWh (Monthly) ENTRY LI'!AN47)</f>
        <v>0</v>
      </c>
      <c r="AO47" s="174">
        <f>IF('KWh (Monthly) ENTRY LI'!AO$5=-1,0,AN47+'KWh (Monthly) ENTRY LI'!AO47)</f>
        <v>0</v>
      </c>
      <c r="AP47" s="260">
        <f>IF('KWh (Monthly) ENTRY LI'!AP$5=-1,0,AO47+'KWh (Monthly) ENTRY LI'!AP47)</f>
        <v>0</v>
      </c>
      <c r="AQ47" s="260">
        <f>IF('KWh (Monthly) ENTRY LI'!AQ$5=-1,0,AP47+'KWh (Monthly) ENTRY LI'!AQ47)</f>
        <v>0</v>
      </c>
      <c r="AR47" s="260">
        <f>IF('KWh (Monthly) ENTRY LI'!AR$5=-1,0,AQ47+'KWh (Monthly) ENTRY LI'!AR47)</f>
        <v>0</v>
      </c>
      <c r="AS47" s="260">
        <f>IF('KWh (Monthly) ENTRY LI'!AS$5=-1,0,AR47+'KWh (Monthly) ENTRY LI'!AS47)</f>
        <v>0</v>
      </c>
      <c r="AT47" s="260">
        <f>IF('KWh (Monthly) ENTRY LI'!AT$5=-1,0,AS47+'KWh (Monthly) ENTRY LI'!AT47)</f>
        <v>0</v>
      </c>
      <c r="AU47" s="260">
        <f>IF('KWh (Monthly) ENTRY LI'!AU$5=-1,0,AT47+'KWh (Monthly) ENTRY LI'!AU47)</f>
        <v>0</v>
      </c>
      <c r="AV47" s="260">
        <f>IF('KWh (Monthly) ENTRY LI'!AV$5=-1,0,AU47+'KWh (Monthly) ENTRY LI'!AV47)</f>
        <v>0</v>
      </c>
      <c r="AW47" s="260">
        <f>IF('KWh (Monthly) ENTRY LI'!AW$5=-1,0,AV47+'KWh (Monthly) ENTRY LI'!AW47)</f>
        <v>0</v>
      </c>
      <c r="AX47" s="260">
        <f>IF('KWh (Monthly) ENTRY LI'!AX$5=-1,0,AW47+'KWh (Monthly) ENTRY LI'!AX47)</f>
        <v>0</v>
      </c>
      <c r="AY47" s="260">
        <f>IF('KWh (Monthly) ENTRY LI'!AY$5=-1,0,AX47+'KWh (Monthly) ENTRY LI'!AY47)</f>
        <v>0</v>
      </c>
      <c r="AZ47" s="260">
        <f>IF('KWh (Monthly) ENTRY LI'!AZ$5=-1,0,AY47+'KWh (Monthly) ENTRY LI'!AZ47)</f>
        <v>0</v>
      </c>
      <c r="BA47" s="260">
        <f>IF('KWh (Monthly) ENTRY LI'!BA$5=-1,0,AZ47+'KWh (Monthly) ENTRY LI'!BA47)</f>
        <v>0</v>
      </c>
      <c r="BB47" s="260">
        <f>IF('KWh (Monthly) ENTRY LI'!BB$5=-1,0,BA47+'KWh (Monthly) ENTRY LI'!BB47)</f>
        <v>0</v>
      </c>
      <c r="BC47" s="260">
        <f>IF('KWh (Monthly) ENTRY LI'!BC$5=-1,0,BB47+'KWh (Monthly) ENTRY LI'!BC47)</f>
        <v>0</v>
      </c>
      <c r="BD47" s="260">
        <f>IF('KWh (Monthly) ENTRY LI'!BD$5=-1,0,BC47+'KWh (Monthly) ENTRY LI'!BD47)</f>
        <v>0</v>
      </c>
      <c r="BE47" s="260">
        <f>IF('KWh (Monthly) ENTRY LI'!BE$5=-1,0,BD47+'KWh (Monthly) ENTRY LI'!BE47)</f>
        <v>0</v>
      </c>
      <c r="BF47" s="260">
        <f>IF('KWh (Monthly) ENTRY LI'!BF$5=-1,0,BE47+'KWh (Monthly) ENTRY LI'!BF47)</f>
        <v>0</v>
      </c>
      <c r="BG47" s="260">
        <f>IF('KWh (Monthly) ENTRY LI'!BG$5=-1,0,BF47+'KWh (Monthly) ENTRY LI'!BG47)</f>
        <v>0</v>
      </c>
      <c r="BH47" s="260">
        <f>IF('KWh (Monthly) ENTRY LI'!BH$5=-1,0,BG47+'KWh (Monthly) ENTRY LI'!BH47)</f>
        <v>0</v>
      </c>
      <c r="BI47" s="260">
        <f>IF('KWh (Monthly) ENTRY LI'!BI$5=-1,0,BH47+'KWh (Monthly) ENTRY LI'!BI47)</f>
        <v>0</v>
      </c>
      <c r="BJ47" s="260">
        <f>IF('KWh (Monthly) ENTRY LI'!BJ$5=-1,0,BI47+'KWh (Monthly) ENTRY LI'!BJ47)</f>
        <v>0</v>
      </c>
      <c r="BK47" s="260">
        <f>IF('KWh (Monthly) ENTRY LI'!BK$5=-1,0,BJ47+'KWh (Monthly) ENTRY LI'!BK47)</f>
        <v>0</v>
      </c>
      <c r="BL47" s="260">
        <f>IF('KWh (Monthly) ENTRY LI'!BL$5=-1,0,BK47+'KWh (Monthly) ENTRY LI'!BL47)</f>
        <v>0</v>
      </c>
      <c r="BM47" s="260">
        <f>IF('KWh (Monthly) ENTRY LI'!BM$5=-1,0,BL47+'KWh (Monthly) ENTRY LI'!BM47)</f>
        <v>0</v>
      </c>
      <c r="BN47" s="260">
        <f>IF('KWh (Monthly) ENTRY LI'!BN$5=-1,0,BM47+'KWh (Monthly) ENTRY LI'!BN47)</f>
        <v>0</v>
      </c>
      <c r="BO47" s="260">
        <f>IF('KWh (Monthly) ENTRY LI'!BO$5=-1,0,BN47+'KWh (Monthly) ENTRY LI'!BO47)</f>
        <v>0</v>
      </c>
      <c r="BP47" s="260">
        <f>IF('KWh (Monthly) ENTRY LI'!BP$5=-1,0,BO47+'KWh (Monthly) ENTRY LI'!BP47)</f>
        <v>0</v>
      </c>
      <c r="BQ47" s="260">
        <f>IF('KWh (Monthly) ENTRY LI'!BQ$5=-1,0,BP47+'KWh (Monthly) ENTRY LI'!BQ47)</f>
        <v>0</v>
      </c>
      <c r="BR47" s="260">
        <f>IF('KWh (Monthly) ENTRY LI'!BR$5=-1,0,BQ47+'KWh (Monthly) ENTRY LI'!BR47)</f>
        <v>0</v>
      </c>
      <c r="BS47" s="260">
        <f>IF('KWh (Monthly) ENTRY LI'!BS$5=-1,0,BR47+'KWh (Monthly) ENTRY LI'!BS47)</f>
        <v>0</v>
      </c>
      <c r="BT47" s="260">
        <f>IF('KWh (Monthly) ENTRY LI'!BT$5=-1,0,BS47+'KWh (Monthly) ENTRY LI'!BT47)</f>
        <v>0</v>
      </c>
      <c r="BU47" s="260">
        <f>IF('KWh (Monthly) ENTRY LI'!BU$5=-1,0,BT47+'KWh (Monthly) ENTRY LI'!BU47)</f>
        <v>0</v>
      </c>
      <c r="BV47" s="260">
        <f>IF('KWh (Monthly) ENTRY LI'!BV$5=-1,0,BU47+'KWh (Monthly) ENTRY LI'!BV47)</f>
        <v>0</v>
      </c>
      <c r="BW47" s="260">
        <f>IF('KWh (Monthly) ENTRY LI'!BW$5=-1,0,BV47+'KWh (Monthly) ENTRY LI'!BW47)</f>
        <v>0</v>
      </c>
      <c r="BX47" s="260">
        <f>IF('KWh (Monthly) ENTRY LI'!BX$5=-1,0,BW47+'KWh (Monthly) ENTRY LI'!BX47)</f>
        <v>0</v>
      </c>
      <c r="BY47" s="260">
        <f>IF('KWh (Monthly) ENTRY LI'!BY$5=-1,0,BX47+'KWh (Monthly) ENTRY LI'!BY47)</f>
        <v>0</v>
      </c>
      <c r="BZ47" s="260">
        <f>IF('KWh (Monthly) ENTRY LI'!BZ$5=-1,0,BY47+'KWh (Monthly) ENTRY LI'!BZ47)</f>
        <v>0</v>
      </c>
      <c r="CA47" s="260">
        <f>IF('KWh (Monthly) ENTRY LI'!CA$5=-1,0,BZ47+'KWh (Monthly) ENTRY LI'!CA47)</f>
        <v>0</v>
      </c>
      <c r="CB47" s="260">
        <f>IF('KWh (Monthly) ENTRY LI'!CB$5=-1,0,CA47+'KWh (Monthly) ENTRY LI'!CB47)</f>
        <v>0</v>
      </c>
      <c r="CC47" s="260">
        <f>IF('KWh (Monthly) ENTRY LI'!CC$5=-1,0,CB47+'KWh (Monthly) ENTRY LI'!CC47)</f>
        <v>0</v>
      </c>
      <c r="CD47" s="260">
        <f>IF('KWh (Monthly) ENTRY LI'!CD$5=-1,0,CC47+'KWh (Monthly) ENTRY LI'!CD47)</f>
        <v>0</v>
      </c>
      <c r="CE47" s="260">
        <f>IF('KWh (Monthly) ENTRY LI'!CE$5=-1,0,CD47+'KWh (Monthly) ENTRY LI'!CE47)</f>
        <v>0</v>
      </c>
      <c r="CF47" s="260">
        <f>IF('KWh (Monthly) ENTRY LI'!CF$5=-1,0,CE47+'KWh (Monthly) ENTRY LI'!CF47)</f>
        <v>0</v>
      </c>
      <c r="CG47" s="260">
        <f>IF('KWh (Monthly) ENTRY LI'!CG$5=-1,0,CF47+'KWh (Monthly) ENTRY LI'!CG47)</f>
        <v>0</v>
      </c>
      <c r="CH47" s="260">
        <f>IF('KWh (Monthly) ENTRY LI'!CH$5=-1,0,CG47+'KWh (Monthly) ENTRY LI'!CH47)</f>
        <v>0</v>
      </c>
      <c r="CI47" s="260">
        <f>IF('KWh (Monthly) ENTRY LI'!CI$5=-1,0,CH47+'KWh (Monthly) ENTRY LI'!CI47)</f>
        <v>0</v>
      </c>
      <c r="CJ47" s="260">
        <f>IF('KWh (Monthly) ENTRY LI'!CJ$5=-1,0,CI47+'KWh (Monthly) ENTRY LI'!CJ47)</f>
        <v>0</v>
      </c>
    </row>
    <row r="48" spans="1:88" ht="15.75" thickBot="1" x14ac:dyDescent="0.3">
      <c r="A48" s="97"/>
      <c r="B48" s="97"/>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row>
    <row r="49" spans="1:88" ht="15.75" x14ac:dyDescent="0.25">
      <c r="A49" s="61"/>
      <c r="B49" s="124" t="s">
        <v>37</v>
      </c>
      <c r="C49" s="94">
        <v>42370</v>
      </c>
      <c r="D49" s="94">
        <v>42401</v>
      </c>
      <c r="E49" s="92">
        <v>42430</v>
      </c>
      <c r="F49" s="92">
        <v>42461</v>
      </c>
      <c r="G49" s="92">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91">
        <f>IF('KWh (Monthly) ENTRY LI'!C$5=0,0,'KWh (Monthly) ENTRY LI'!C50)</f>
        <v>0</v>
      </c>
      <c r="D50" s="91">
        <f>IF('KWh (Monthly) ENTRY LI'!D$5=0,0,C50+'KWh (Monthly) ENTRY LI'!D50)</f>
        <v>0</v>
      </c>
      <c r="E50" s="91">
        <f>IF('KWh (Monthly) ENTRY LI'!E$5=0,0,D50+'KWh (Monthly) ENTRY LI'!E50)</f>
        <v>0</v>
      </c>
      <c r="F50" s="91">
        <f>IF('KWh (Monthly) ENTRY LI'!F$5=0,0,E50+'KWh (Monthly) ENTRY LI'!F50)</f>
        <v>0</v>
      </c>
      <c r="G50" s="91">
        <f>IF('KWh (Monthly) ENTRY LI'!G$5=0,0,F50+'KWh (Monthly) ENTRY LI'!G50)</f>
        <v>0</v>
      </c>
      <c r="H50" s="91">
        <f>IF('KWh (Monthly) ENTRY LI'!H$5=0,0,G50+'KWh (Monthly) ENTRY LI'!H50)</f>
        <v>0</v>
      </c>
      <c r="I50" s="91">
        <f>IF('KWh (Monthly) ENTRY LI'!I$5=0,0,H50+'KWh (Monthly) ENTRY LI'!I50)</f>
        <v>0</v>
      </c>
      <c r="J50" s="91">
        <f>IF('KWh (Monthly) ENTRY LI'!J$5=0,0,I50+'KWh (Monthly) ENTRY LI'!J50)</f>
        <v>0</v>
      </c>
      <c r="K50" s="91">
        <f>IF('KWh (Monthly) ENTRY LI'!K$5=0,0,J50+'KWh (Monthly) ENTRY LI'!K50)</f>
        <v>0</v>
      </c>
      <c r="L50" s="91">
        <f>IF('KWh (Monthly) ENTRY LI'!L$5=0,0,K50+'KWh (Monthly) ENTRY LI'!L50)</f>
        <v>0</v>
      </c>
      <c r="M50" s="91">
        <f>IF('KWh (Monthly) ENTRY LI'!M$5=0,0,L50+'KWh (Monthly) ENTRY LI'!M50)</f>
        <v>0</v>
      </c>
      <c r="N50" s="91">
        <f>IF('KWh (Monthly) ENTRY LI'!N$5=0,0,M50+'KWh (Monthly) ENTRY LI'!N50)</f>
        <v>0</v>
      </c>
      <c r="O50" s="91">
        <f>IF('KWh (Monthly) ENTRY LI'!O$5=0,0,N50+'KWh (Monthly) ENTRY LI'!O50)</f>
        <v>0</v>
      </c>
      <c r="P50" s="91">
        <f>IF('KWh (Monthly) ENTRY LI'!P$5=0,0,O50+'KWh (Monthly) ENTRY LI'!P50)</f>
        <v>0</v>
      </c>
      <c r="Q50" s="91">
        <f>IF('KWh (Monthly) ENTRY LI'!Q$5=0,0,P50+'KWh (Monthly) ENTRY LI'!Q50)</f>
        <v>0</v>
      </c>
      <c r="R50" s="91">
        <f>IF('KWh (Monthly) ENTRY LI'!R$5=0,0,Q50+'KWh (Monthly) ENTRY LI'!R50)</f>
        <v>0</v>
      </c>
      <c r="S50" s="91">
        <f>IF('KWh (Monthly) ENTRY LI'!S$5=0,0,R50+'KWh (Monthly) ENTRY LI'!S50)</f>
        <v>0</v>
      </c>
      <c r="T50" s="91">
        <f>IF('KWh (Monthly) ENTRY LI'!T$5=0,0,S50+'KWh (Monthly) ENTRY LI'!T50)</f>
        <v>0</v>
      </c>
      <c r="U50" s="91">
        <f>IF('KWh (Monthly) ENTRY LI'!U$5=0,0,T50+'KWh (Monthly) ENTRY LI'!U50)</f>
        <v>0</v>
      </c>
      <c r="V50" s="91">
        <f>IF('KWh (Monthly) ENTRY LI'!V$5=0,0,U50+'KWh (Monthly) ENTRY LI'!V50)</f>
        <v>0</v>
      </c>
      <c r="W50" s="91">
        <f>IF('KWh (Monthly) ENTRY LI'!W$5=0,0,V50+'KWh (Monthly) ENTRY LI'!W50)</f>
        <v>0</v>
      </c>
      <c r="X50" s="91">
        <f>IF('KWh (Monthly) ENTRY LI'!X$5=0,0,W50+'KWh (Monthly) ENTRY LI'!X50)</f>
        <v>0</v>
      </c>
      <c r="Y50" s="91">
        <f>IF('KWh (Monthly) ENTRY LI'!Y$5=0,0,X50+'KWh (Monthly) ENTRY LI'!Y50)</f>
        <v>0</v>
      </c>
      <c r="Z50" s="91">
        <f>IF('KWh (Monthly) ENTRY LI'!Z$5=0,0,Y50+'KWh (Monthly) ENTRY LI'!Z50)</f>
        <v>0</v>
      </c>
      <c r="AA50" s="91">
        <f>IF('KWh (Monthly) ENTRY LI'!AA$5=0,0,Z50+'KWh (Monthly) ENTRY LI'!AA50)</f>
        <v>0</v>
      </c>
      <c r="AB50" s="91">
        <f>IF('KWh (Monthly) ENTRY LI'!AB$5=0,0,AA50+'KWh (Monthly) ENTRY LI'!AB50)</f>
        <v>0</v>
      </c>
      <c r="AC50" s="91">
        <f>IF('KWh (Monthly) ENTRY LI'!AC$5=0,0,AB50+'KWh (Monthly) ENTRY LI'!AC50)</f>
        <v>0</v>
      </c>
      <c r="AD50" s="91">
        <f>IF('KWh (Monthly) ENTRY LI'!AD$5=0,0,AC50+'KWh (Monthly) ENTRY LI'!AD50)</f>
        <v>0</v>
      </c>
      <c r="AE50" s="91">
        <f>IF('KWh (Monthly) ENTRY LI'!AE$5=0,0,AD50+'KWh (Monthly) ENTRY LI'!AE50)</f>
        <v>0</v>
      </c>
      <c r="AF50" s="91">
        <f>IF('KWh (Monthly) ENTRY LI'!AF$5=0,0,AE50+'KWh (Monthly) ENTRY LI'!AF50)</f>
        <v>0</v>
      </c>
      <c r="AG50" s="91">
        <f>IF('KWh (Monthly) ENTRY LI'!AG$5=0,0,AF50+'KWh (Monthly) ENTRY LI'!AG50)</f>
        <v>0</v>
      </c>
      <c r="AH50" s="91">
        <f>IF('KWh (Monthly) ENTRY LI'!AH$5=0,0,AG50+'KWh (Monthly) ENTRY LI'!AH50)</f>
        <v>0</v>
      </c>
      <c r="AI50" s="91">
        <f>IF('KWh (Monthly) ENTRY LI'!AI$5=0,0,AH50+'KWh (Monthly) ENTRY LI'!AI50)</f>
        <v>0</v>
      </c>
      <c r="AJ50" s="91">
        <f>IF('KWh (Monthly) ENTRY LI'!AJ$5=0,0,AI50+'KWh (Monthly) ENTRY LI'!AJ50)</f>
        <v>0</v>
      </c>
      <c r="AK50" s="91">
        <f>IF('KWh (Monthly) ENTRY LI'!AK$5=0,0,AJ50+'KWh (Monthly) ENTRY LI'!AK50)</f>
        <v>0</v>
      </c>
      <c r="AL50" s="91">
        <f>IF('KWh (Monthly) ENTRY LI'!AL$5=0,0,AK50+'KWh (Monthly) ENTRY LI'!AL50)</f>
        <v>0</v>
      </c>
      <c r="AM50" s="91">
        <f>IF('KWh (Monthly) ENTRY LI'!AM$5=0,0,AL50+'KWh (Monthly) ENTRY LI'!AM50)</f>
        <v>0</v>
      </c>
      <c r="AN50" s="91">
        <f>IF('KWh (Monthly) ENTRY LI'!AN$5=0,0,AM50+'KWh (Monthly) ENTRY LI'!AN50)</f>
        <v>0</v>
      </c>
      <c r="AO50" s="174">
        <f>IF('KWh (Monthly) ENTRY LI'!AO$5=-1,0,AN50+'KWh (Monthly) ENTRY LI'!AO50)</f>
        <v>0</v>
      </c>
      <c r="AP50" s="91">
        <f>IF('KWh (Monthly) ENTRY LI'!AP$5=-1,0,AO50+'KWh (Monthly) ENTRY LI'!AP50)</f>
        <v>0</v>
      </c>
      <c r="AQ50" s="260">
        <f>IF('KWh (Monthly) ENTRY LI'!AQ$5=-1,0,AP50+'KWh (Monthly) ENTRY LI'!AQ50)</f>
        <v>0</v>
      </c>
      <c r="AR50" s="260">
        <f>IF('KWh (Monthly) ENTRY LI'!AR$5=-1,0,AQ50+'KWh (Monthly) ENTRY LI'!AR50)</f>
        <v>0</v>
      </c>
      <c r="AS50" s="260">
        <f>IF('KWh (Monthly) ENTRY LI'!AS$5=-1,0,AR50+'KWh (Monthly) ENTRY LI'!AS50)</f>
        <v>0</v>
      </c>
      <c r="AT50" s="260">
        <f>IF('KWh (Monthly) ENTRY LI'!AT$5=-1,0,AS50+'KWh (Monthly) ENTRY LI'!AT50)</f>
        <v>0</v>
      </c>
      <c r="AU50" s="260">
        <f>IF('KWh (Monthly) ENTRY LI'!AU$5=-1,0,AT50+'KWh (Monthly) ENTRY LI'!AU50)</f>
        <v>0</v>
      </c>
      <c r="AV50" s="260">
        <f>IF('KWh (Monthly) ENTRY LI'!AV$5=-1,0,AU50+'KWh (Monthly) ENTRY LI'!AV50)</f>
        <v>0</v>
      </c>
      <c r="AW50" s="260">
        <f>IF('KWh (Monthly) ENTRY LI'!AW$5=-1,0,AV50+'KWh (Monthly) ENTRY LI'!AW50)</f>
        <v>0</v>
      </c>
      <c r="AX50" s="260">
        <f>IF('KWh (Monthly) ENTRY LI'!AX$5=-1,0,AW50+'KWh (Monthly) ENTRY LI'!AX50)</f>
        <v>0</v>
      </c>
      <c r="AY50" s="260">
        <f>IF('KWh (Monthly) ENTRY LI'!AY$5=-1,0,AX50+'KWh (Monthly) ENTRY LI'!AY50)</f>
        <v>0</v>
      </c>
      <c r="AZ50" s="260">
        <f>IF('KWh (Monthly) ENTRY LI'!AZ$5=-1,0,AY50+'KWh (Monthly) ENTRY LI'!AZ50)</f>
        <v>0</v>
      </c>
      <c r="BA50" s="260">
        <f>IF('KWh (Monthly) ENTRY LI'!BA$5=-1,0,AZ50+'KWh (Monthly) ENTRY LI'!BA50)</f>
        <v>0</v>
      </c>
      <c r="BB50" s="260">
        <f>IF('KWh (Monthly) ENTRY LI'!BB$5=-1,0,BA50+'KWh (Monthly) ENTRY LI'!BB50)</f>
        <v>0</v>
      </c>
      <c r="BC50" s="260">
        <f>IF('KWh (Monthly) ENTRY LI'!BC$5=-1,0,BB50+'KWh (Monthly) ENTRY LI'!BC50)</f>
        <v>0</v>
      </c>
      <c r="BD50" s="260">
        <f>IF('KWh (Monthly) ENTRY LI'!BD$5=-1,0,BC50+'KWh (Monthly) ENTRY LI'!BD50)</f>
        <v>0</v>
      </c>
      <c r="BE50" s="260">
        <f>IF('KWh (Monthly) ENTRY LI'!BE$5=-1,0,BD50+'KWh (Monthly) ENTRY LI'!BE50)</f>
        <v>0</v>
      </c>
      <c r="BF50" s="260">
        <f>IF('KWh (Monthly) ENTRY LI'!BF$5=-1,0,BE50+'KWh (Monthly) ENTRY LI'!BF50)</f>
        <v>0</v>
      </c>
      <c r="BG50" s="260">
        <f>IF('KWh (Monthly) ENTRY LI'!BG$5=-1,0,BF50+'KWh (Monthly) ENTRY LI'!BG50)</f>
        <v>0</v>
      </c>
      <c r="BH50" s="260">
        <f>IF('KWh (Monthly) ENTRY LI'!BH$5=-1,0,BG50+'KWh (Monthly) ENTRY LI'!BH50)</f>
        <v>0</v>
      </c>
      <c r="BI50" s="260">
        <f>IF('KWh (Monthly) ENTRY LI'!BI$5=-1,0,BH50+'KWh (Monthly) ENTRY LI'!BI50)</f>
        <v>0</v>
      </c>
      <c r="BJ50" s="260">
        <f>IF('KWh (Monthly) ENTRY LI'!BJ$5=-1,0,BI50+'KWh (Monthly) ENTRY LI'!BJ50)</f>
        <v>0</v>
      </c>
      <c r="BK50" s="260">
        <f>IF('KWh (Monthly) ENTRY LI'!BK$5=-1,0,BJ50+'KWh (Monthly) ENTRY LI'!BK50)</f>
        <v>0</v>
      </c>
      <c r="BL50" s="260">
        <f>IF('KWh (Monthly) ENTRY LI'!BL$5=-1,0,BK50+'KWh (Monthly) ENTRY LI'!BL50)</f>
        <v>0</v>
      </c>
      <c r="BM50" s="260">
        <f>IF('KWh (Monthly) ENTRY LI'!BM$5=-1,0,BL50+'KWh (Monthly) ENTRY LI'!BM50)</f>
        <v>0</v>
      </c>
      <c r="BN50" s="260">
        <f>IF('KWh (Monthly) ENTRY LI'!BN$5=-1,0,BM50+'KWh (Monthly) ENTRY LI'!BN50)</f>
        <v>0</v>
      </c>
      <c r="BO50" s="260">
        <f>IF('KWh (Monthly) ENTRY LI'!BO$5=-1,0,BN50+'KWh (Monthly) ENTRY LI'!BO50)</f>
        <v>0</v>
      </c>
      <c r="BP50" s="260">
        <f>IF('KWh (Monthly) ENTRY LI'!BP$5=-1,0,BO50+'KWh (Monthly) ENTRY LI'!BP50)</f>
        <v>0</v>
      </c>
      <c r="BQ50" s="260">
        <f>IF('KWh (Monthly) ENTRY LI'!BQ$5=-1,0,BP50+'KWh (Monthly) ENTRY LI'!BQ50)</f>
        <v>0</v>
      </c>
      <c r="BR50" s="260">
        <f>IF('KWh (Monthly) ENTRY LI'!BR$5=-1,0,BQ50+'KWh (Monthly) ENTRY LI'!BR50)</f>
        <v>0</v>
      </c>
      <c r="BS50" s="260">
        <f>IF('KWh (Monthly) ENTRY LI'!BS$5=-1,0,BR50+'KWh (Monthly) ENTRY LI'!BS50)</f>
        <v>0</v>
      </c>
      <c r="BT50" s="260">
        <f>IF('KWh (Monthly) ENTRY LI'!BT$5=-1,0,BS50+'KWh (Monthly) ENTRY LI'!BT50)</f>
        <v>0</v>
      </c>
      <c r="BU50" s="260">
        <f>IF('KWh (Monthly) ENTRY LI'!BU$5=-1,0,BT50+'KWh (Monthly) ENTRY LI'!BU50)</f>
        <v>0</v>
      </c>
      <c r="BV50" s="260">
        <f>IF('KWh (Monthly) ENTRY LI'!BV$5=-1,0,BU50+'KWh (Monthly) ENTRY LI'!BV50)</f>
        <v>0</v>
      </c>
      <c r="BW50" s="260">
        <f>IF('KWh (Monthly) ENTRY LI'!BW$5=-1,0,BV50+'KWh (Monthly) ENTRY LI'!BW50)</f>
        <v>0</v>
      </c>
      <c r="BX50" s="260">
        <f>IF('KWh (Monthly) ENTRY LI'!BX$5=-1,0,BW50+'KWh (Monthly) ENTRY LI'!BX50)</f>
        <v>0</v>
      </c>
      <c r="BY50" s="260">
        <f>IF('KWh (Monthly) ENTRY LI'!BY$5=-1,0,BX50+'KWh (Monthly) ENTRY LI'!BY50)</f>
        <v>0</v>
      </c>
      <c r="BZ50" s="260">
        <f>IF('KWh (Monthly) ENTRY LI'!BZ$5=-1,0,BY50+'KWh (Monthly) ENTRY LI'!BZ50)</f>
        <v>0</v>
      </c>
      <c r="CA50" s="260">
        <f>IF('KWh (Monthly) ENTRY LI'!CA$5=-1,0,BZ50+'KWh (Monthly) ENTRY LI'!CA50)</f>
        <v>0</v>
      </c>
      <c r="CB50" s="260">
        <f>IF('KWh (Monthly) ENTRY LI'!CB$5=-1,0,CA50+'KWh (Monthly) ENTRY LI'!CB50)</f>
        <v>0</v>
      </c>
      <c r="CC50" s="260">
        <f>IF('KWh (Monthly) ENTRY LI'!CC$5=-1,0,CB50+'KWh (Monthly) ENTRY LI'!CC50)</f>
        <v>0</v>
      </c>
      <c r="CD50" s="260">
        <f>IF('KWh (Monthly) ENTRY LI'!CD$5=-1,0,CC50+'KWh (Monthly) ENTRY LI'!CD50)</f>
        <v>0</v>
      </c>
      <c r="CE50" s="260">
        <f>IF('KWh (Monthly) ENTRY LI'!CE$5=-1,0,CD50+'KWh (Monthly) ENTRY LI'!CE50)</f>
        <v>0</v>
      </c>
      <c r="CF50" s="260">
        <f>IF('KWh (Monthly) ENTRY LI'!CF$5=-1,0,CE50+'KWh (Monthly) ENTRY LI'!CF50)</f>
        <v>0</v>
      </c>
      <c r="CG50" s="260">
        <f>IF('KWh (Monthly) ENTRY LI'!CG$5=-1,0,CF50+'KWh (Monthly) ENTRY LI'!CG50)</f>
        <v>0</v>
      </c>
      <c r="CH50" s="260">
        <f>IF('KWh (Monthly) ENTRY LI'!CH$5=-1,0,CG50+'KWh (Monthly) ENTRY LI'!CH50)</f>
        <v>0</v>
      </c>
      <c r="CI50" s="260">
        <f>IF('KWh (Monthly) ENTRY LI'!CI$5=-1,0,CH50+'KWh (Monthly) ENTRY LI'!CI50)</f>
        <v>0</v>
      </c>
      <c r="CJ50" s="260">
        <f>IF('KWh (Monthly) ENTRY LI'!CJ$5=-1,0,CI50+'KWh (Monthly) ENTRY LI'!CJ50)</f>
        <v>0</v>
      </c>
    </row>
    <row r="51" spans="1:88" x14ac:dyDescent="0.25">
      <c r="A51" s="305"/>
      <c r="B51" s="88" t="s">
        <v>7</v>
      </c>
      <c r="C51" s="91">
        <f>IF('KWh (Monthly) ENTRY LI'!C$5=0,0,'KWh (Monthly) ENTRY LI'!C51)</f>
        <v>0</v>
      </c>
      <c r="D51" s="91">
        <f>IF('KWh (Monthly) ENTRY LI'!D$5=0,0,C51+'KWh (Monthly) ENTRY LI'!D51)</f>
        <v>0</v>
      </c>
      <c r="E51" s="91">
        <f>IF('KWh (Monthly) ENTRY LI'!E$5=0,0,D51+'KWh (Monthly) ENTRY LI'!E51)</f>
        <v>0</v>
      </c>
      <c r="F51" s="91">
        <f>IF('KWh (Monthly) ENTRY LI'!F$5=0,0,E51+'KWh (Monthly) ENTRY LI'!F51)</f>
        <v>0</v>
      </c>
      <c r="G51" s="91">
        <f>IF('KWh (Monthly) ENTRY LI'!G$5=0,0,F51+'KWh (Monthly) ENTRY LI'!G51)</f>
        <v>0</v>
      </c>
      <c r="H51" s="91">
        <f>IF('KWh (Monthly) ENTRY LI'!H$5=0,0,G51+'KWh (Monthly) ENTRY LI'!H51)</f>
        <v>0</v>
      </c>
      <c r="I51" s="91">
        <f>IF('KWh (Monthly) ENTRY LI'!I$5=0,0,H51+'KWh (Monthly) ENTRY LI'!I51)</f>
        <v>0</v>
      </c>
      <c r="J51" s="91">
        <f>IF('KWh (Monthly) ENTRY LI'!J$5=0,0,I51+'KWh (Monthly) ENTRY LI'!J51)</f>
        <v>0</v>
      </c>
      <c r="K51" s="91">
        <f>IF('KWh (Monthly) ENTRY LI'!K$5=0,0,J51+'KWh (Monthly) ENTRY LI'!K51)</f>
        <v>0</v>
      </c>
      <c r="L51" s="91">
        <f>IF('KWh (Monthly) ENTRY LI'!L$5=0,0,K51+'KWh (Monthly) ENTRY LI'!L51)</f>
        <v>0</v>
      </c>
      <c r="M51" s="91">
        <f>IF('KWh (Monthly) ENTRY LI'!M$5=0,0,L51+'KWh (Monthly) ENTRY LI'!M51)</f>
        <v>0</v>
      </c>
      <c r="N51" s="91">
        <f>IF('KWh (Monthly) ENTRY LI'!N$5=0,0,M51+'KWh (Monthly) ENTRY LI'!N51)</f>
        <v>0</v>
      </c>
      <c r="O51" s="91">
        <f>IF('KWh (Monthly) ENTRY LI'!O$5=0,0,N51+'KWh (Monthly) ENTRY LI'!O51)</f>
        <v>0</v>
      </c>
      <c r="P51" s="91">
        <f>IF('KWh (Monthly) ENTRY LI'!P$5=0,0,O51+'KWh (Monthly) ENTRY LI'!P51)</f>
        <v>0</v>
      </c>
      <c r="Q51" s="91">
        <f>IF('KWh (Monthly) ENTRY LI'!Q$5=0,0,P51+'KWh (Monthly) ENTRY LI'!Q51)</f>
        <v>0</v>
      </c>
      <c r="R51" s="91">
        <f>IF('KWh (Monthly) ENTRY LI'!R$5=0,0,Q51+'KWh (Monthly) ENTRY LI'!R51)</f>
        <v>0</v>
      </c>
      <c r="S51" s="91">
        <f>IF('KWh (Monthly) ENTRY LI'!S$5=0,0,R51+'KWh (Monthly) ENTRY LI'!S51)</f>
        <v>0</v>
      </c>
      <c r="T51" s="91">
        <f>IF('KWh (Monthly) ENTRY LI'!T$5=0,0,S51+'KWh (Monthly) ENTRY LI'!T51)</f>
        <v>0</v>
      </c>
      <c r="U51" s="91">
        <f>IF('KWh (Monthly) ENTRY LI'!U$5=0,0,T51+'KWh (Monthly) ENTRY LI'!U51)</f>
        <v>0</v>
      </c>
      <c r="V51" s="91">
        <f>IF('KWh (Monthly) ENTRY LI'!V$5=0,0,U51+'KWh (Monthly) ENTRY LI'!V51)</f>
        <v>0</v>
      </c>
      <c r="W51" s="91">
        <f>IF('KWh (Monthly) ENTRY LI'!W$5=0,0,V51+'KWh (Monthly) ENTRY LI'!W51)</f>
        <v>0</v>
      </c>
      <c r="X51" s="91">
        <f>IF('KWh (Monthly) ENTRY LI'!X$5=0,0,W51+'KWh (Monthly) ENTRY LI'!X51)</f>
        <v>0</v>
      </c>
      <c r="Y51" s="91">
        <f>IF('KWh (Monthly) ENTRY LI'!Y$5=0,0,X51+'KWh (Monthly) ENTRY LI'!Y51)</f>
        <v>0</v>
      </c>
      <c r="Z51" s="91">
        <f>IF('KWh (Monthly) ENTRY LI'!Z$5=0,0,Y51+'KWh (Monthly) ENTRY LI'!Z51)</f>
        <v>0</v>
      </c>
      <c r="AA51" s="91">
        <f>IF('KWh (Monthly) ENTRY LI'!AA$5=0,0,Z51+'KWh (Monthly) ENTRY LI'!AA51)</f>
        <v>0</v>
      </c>
      <c r="AB51" s="91">
        <f>IF('KWh (Monthly) ENTRY LI'!AB$5=0,0,AA51+'KWh (Monthly) ENTRY LI'!AB51)</f>
        <v>0</v>
      </c>
      <c r="AC51" s="91">
        <f>IF('KWh (Monthly) ENTRY LI'!AC$5=0,0,AB51+'KWh (Monthly) ENTRY LI'!AC51)</f>
        <v>0</v>
      </c>
      <c r="AD51" s="91">
        <f>IF('KWh (Monthly) ENTRY LI'!AD$5=0,0,AC51+'KWh (Monthly) ENTRY LI'!AD51)</f>
        <v>0</v>
      </c>
      <c r="AE51" s="91">
        <f>IF('KWh (Monthly) ENTRY LI'!AE$5=0,0,AD51+'KWh (Monthly) ENTRY LI'!AE51)</f>
        <v>0</v>
      </c>
      <c r="AF51" s="91">
        <f>IF('KWh (Monthly) ENTRY LI'!AF$5=0,0,AE51+'KWh (Monthly) ENTRY LI'!AF51)</f>
        <v>0</v>
      </c>
      <c r="AG51" s="91">
        <f>IF('KWh (Monthly) ENTRY LI'!AG$5=0,0,AF51+'KWh (Monthly) ENTRY LI'!AG51)</f>
        <v>0</v>
      </c>
      <c r="AH51" s="91">
        <f>IF('KWh (Monthly) ENTRY LI'!AH$5=0,0,AG51+'KWh (Monthly) ENTRY LI'!AH51)</f>
        <v>0</v>
      </c>
      <c r="AI51" s="91">
        <f>IF('KWh (Monthly) ENTRY LI'!AI$5=0,0,AH51+'KWh (Monthly) ENTRY LI'!AI51)</f>
        <v>0</v>
      </c>
      <c r="AJ51" s="91">
        <f>IF('KWh (Monthly) ENTRY LI'!AJ$5=0,0,AI51+'KWh (Monthly) ENTRY LI'!AJ51)</f>
        <v>0</v>
      </c>
      <c r="AK51" s="91">
        <f>IF('KWh (Monthly) ENTRY LI'!AK$5=0,0,AJ51+'KWh (Monthly) ENTRY LI'!AK51)</f>
        <v>0</v>
      </c>
      <c r="AL51" s="91">
        <f>IF('KWh (Monthly) ENTRY LI'!AL$5=0,0,AK51+'KWh (Monthly) ENTRY LI'!AL51)</f>
        <v>0</v>
      </c>
      <c r="AM51" s="91">
        <f>IF('KWh (Monthly) ENTRY LI'!AM$5=0,0,AL51+'KWh (Monthly) ENTRY LI'!AM51)</f>
        <v>0</v>
      </c>
      <c r="AN51" s="91">
        <f>IF('KWh (Monthly) ENTRY LI'!AN$5=0,0,AM51+'KWh (Monthly) ENTRY LI'!AN51)</f>
        <v>0</v>
      </c>
      <c r="AO51" s="174">
        <f>IF('KWh (Monthly) ENTRY LI'!AO$5=-1,0,AN51+'KWh (Monthly) ENTRY LI'!AO51)</f>
        <v>0</v>
      </c>
      <c r="AP51" s="260">
        <f>IF('KWh (Monthly) ENTRY LI'!AP$5=-1,0,AO51+'KWh (Monthly) ENTRY LI'!AP51)</f>
        <v>0</v>
      </c>
      <c r="AQ51" s="260">
        <f>IF('KWh (Monthly) ENTRY LI'!AQ$5=-1,0,AP51+'KWh (Monthly) ENTRY LI'!AQ51)</f>
        <v>0</v>
      </c>
      <c r="AR51" s="260">
        <f>IF('KWh (Monthly) ENTRY LI'!AR$5=-1,0,AQ51+'KWh (Monthly) ENTRY LI'!AR51)</f>
        <v>0</v>
      </c>
      <c r="AS51" s="260">
        <f>IF('KWh (Monthly) ENTRY LI'!AS$5=-1,0,AR51+'KWh (Monthly) ENTRY LI'!AS51)</f>
        <v>0</v>
      </c>
      <c r="AT51" s="260">
        <f>IF('KWh (Monthly) ENTRY LI'!AT$5=-1,0,AS51+'KWh (Monthly) ENTRY LI'!AT51)</f>
        <v>0</v>
      </c>
      <c r="AU51" s="260">
        <f>IF('KWh (Monthly) ENTRY LI'!AU$5=-1,0,AT51+'KWh (Monthly) ENTRY LI'!AU51)</f>
        <v>0</v>
      </c>
      <c r="AV51" s="260">
        <f>IF('KWh (Monthly) ENTRY LI'!AV$5=-1,0,AU51+'KWh (Monthly) ENTRY LI'!AV51)</f>
        <v>0</v>
      </c>
      <c r="AW51" s="260">
        <f>IF('KWh (Monthly) ENTRY LI'!AW$5=-1,0,AV51+'KWh (Monthly) ENTRY LI'!AW51)</f>
        <v>0</v>
      </c>
      <c r="AX51" s="260">
        <f>IF('KWh (Monthly) ENTRY LI'!AX$5=-1,0,AW51+'KWh (Monthly) ENTRY LI'!AX51)</f>
        <v>0</v>
      </c>
      <c r="AY51" s="260">
        <f>IF('KWh (Monthly) ENTRY LI'!AY$5=-1,0,AX51+'KWh (Monthly) ENTRY LI'!AY51)</f>
        <v>0</v>
      </c>
      <c r="AZ51" s="260">
        <f>IF('KWh (Monthly) ENTRY LI'!AZ$5=-1,0,AY51+'KWh (Monthly) ENTRY LI'!AZ51)</f>
        <v>0</v>
      </c>
      <c r="BA51" s="260">
        <f>IF('KWh (Monthly) ENTRY LI'!BA$5=-1,0,AZ51+'KWh (Monthly) ENTRY LI'!BA51)</f>
        <v>0</v>
      </c>
      <c r="BB51" s="260">
        <f>IF('KWh (Monthly) ENTRY LI'!BB$5=-1,0,BA51+'KWh (Monthly) ENTRY LI'!BB51)</f>
        <v>0</v>
      </c>
      <c r="BC51" s="260">
        <f>IF('KWh (Monthly) ENTRY LI'!BC$5=-1,0,BB51+'KWh (Monthly) ENTRY LI'!BC51)</f>
        <v>0</v>
      </c>
      <c r="BD51" s="260">
        <f>IF('KWh (Monthly) ENTRY LI'!BD$5=-1,0,BC51+'KWh (Monthly) ENTRY LI'!BD51)</f>
        <v>0</v>
      </c>
      <c r="BE51" s="260">
        <f>IF('KWh (Monthly) ENTRY LI'!BE$5=-1,0,BD51+'KWh (Monthly) ENTRY LI'!BE51)</f>
        <v>0</v>
      </c>
      <c r="BF51" s="260">
        <f>IF('KWh (Monthly) ENTRY LI'!BF$5=-1,0,BE51+'KWh (Monthly) ENTRY LI'!BF51)</f>
        <v>0</v>
      </c>
      <c r="BG51" s="260">
        <f>IF('KWh (Monthly) ENTRY LI'!BG$5=-1,0,BF51+'KWh (Monthly) ENTRY LI'!BG51)</f>
        <v>0</v>
      </c>
      <c r="BH51" s="260">
        <f>IF('KWh (Monthly) ENTRY LI'!BH$5=-1,0,BG51+'KWh (Monthly) ENTRY LI'!BH51)</f>
        <v>0</v>
      </c>
      <c r="BI51" s="260">
        <f>IF('KWh (Monthly) ENTRY LI'!BI$5=-1,0,BH51+'KWh (Monthly) ENTRY LI'!BI51)</f>
        <v>0</v>
      </c>
      <c r="BJ51" s="260">
        <f>IF('KWh (Monthly) ENTRY LI'!BJ$5=-1,0,BI51+'KWh (Monthly) ENTRY LI'!BJ51)</f>
        <v>0</v>
      </c>
      <c r="BK51" s="260">
        <f>IF('KWh (Monthly) ENTRY LI'!BK$5=-1,0,BJ51+'KWh (Monthly) ENTRY LI'!BK51)</f>
        <v>0</v>
      </c>
      <c r="BL51" s="260">
        <f>IF('KWh (Monthly) ENTRY LI'!BL$5=-1,0,BK51+'KWh (Monthly) ENTRY LI'!BL51)</f>
        <v>0</v>
      </c>
      <c r="BM51" s="260">
        <f>IF('KWh (Monthly) ENTRY LI'!BM$5=-1,0,BL51+'KWh (Monthly) ENTRY LI'!BM51)</f>
        <v>0</v>
      </c>
      <c r="BN51" s="260">
        <f>IF('KWh (Monthly) ENTRY LI'!BN$5=-1,0,BM51+'KWh (Monthly) ENTRY LI'!BN51)</f>
        <v>0</v>
      </c>
      <c r="BO51" s="260">
        <f>IF('KWh (Monthly) ENTRY LI'!BO$5=-1,0,BN51+'KWh (Monthly) ENTRY LI'!BO51)</f>
        <v>0</v>
      </c>
      <c r="BP51" s="260">
        <f>IF('KWh (Monthly) ENTRY LI'!BP$5=-1,0,BO51+'KWh (Monthly) ENTRY LI'!BP51)</f>
        <v>0</v>
      </c>
      <c r="BQ51" s="260">
        <f>IF('KWh (Monthly) ENTRY LI'!BQ$5=-1,0,BP51+'KWh (Monthly) ENTRY LI'!BQ51)</f>
        <v>0</v>
      </c>
      <c r="BR51" s="260">
        <f>IF('KWh (Monthly) ENTRY LI'!BR$5=-1,0,BQ51+'KWh (Monthly) ENTRY LI'!BR51)</f>
        <v>0</v>
      </c>
      <c r="BS51" s="260">
        <f>IF('KWh (Monthly) ENTRY LI'!BS$5=-1,0,BR51+'KWh (Monthly) ENTRY LI'!BS51)</f>
        <v>0</v>
      </c>
      <c r="BT51" s="260">
        <f>IF('KWh (Monthly) ENTRY LI'!BT$5=-1,0,BS51+'KWh (Monthly) ENTRY LI'!BT51)</f>
        <v>0</v>
      </c>
      <c r="BU51" s="260">
        <f>IF('KWh (Monthly) ENTRY LI'!BU$5=-1,0,BT51+'KWh (Monthly) ENTRY LI'!BU51)</f>
        <v>0</v>
      </c>
      <c r="BV51" s="260">
        <f>IF('KWh (Monthly) ENTRY LI'!BV$5=-1,0,BU51+'KWh (Monthly) ENTRY LI'!BV51)</f>
        <v>0</v>
      </c>
      <c r="BW51" s="260">
        <f>IF('KWh (Monthly) ENTRY LI'!BW$5=-1,0,BV51+'KWh (Monthly) ENTRY LI'!BW51)</f>
        <v>0</v>
      </c>
      <c r="BX51" s="260">
        <f>IF('KWh (Monthly) ENTRY LI'!BX$5=-1,0,BW51+'KWh (Monthly) ENTRY LI'!BX51)</f>
        <v>0</v>
      </c>
      <c r="BY51" s="260">
        <f>IF('KWh (Monthly) ENTRY LI'!BY$5=-1,0,BX51+'KWh (Monthly) ENTRY LI'!BY51)</f>
        <v>0</v>
      </c>
      <c r="BZ51" s="260">
        <f>IF('KWh (Monthly) ENTRY LI'!BZ$5=-1,0,BY51+'KWh (Monthly) ENTRY LI'!BZ51)</f>
        <v>0</v>
      </c>
      <c r="CA51" s="260">
        <f>IF('KWh (Monthly) ENTRY LI'!CA$5=-1,0,BZ51+'KWh (Monthly) ENTRY LI'!CA51)</f>
        <v>0</v>
      </c>
      <c r="CB51" s="260">
        <f>IF('KWh (Monthly) ENTRY LI'!CB$5=-1,0,CA51+'KWh (Monthly) ENTRY LI'!CB51)</f>
        <v>0</v>
      </c>
      <c r="CC51" s="260">
        <f>IF('KWh (Monthly) ENTRY LI'!CC$5=-1,0,CB51+'KWh (Monthly) ENTRY LI'!CC51)</f>
        <v>0</v>
      </c>
      <c r="CD51" s="260">
        <f>IF('KWh (Monthly) ENTRY LI'!CD$5=-1,0,CC51+'KWh (Monthly) ENTRY LI'!CD51)</f>
        <v>0</v>
      </c>
      <c r="CE51" s="260">
        <f>IF('KWh (Monthly) ENTRY LI'!CE$5=-1,0,CD51+'KWh (Monthly) ENTRY LI'!CE51)</f>
        <v>0</v>
      </c>
      <c r="CF51" s="260">
        <f>IF('KWh (Monthly) ENTRY LI'!CF$5=-1,0,CE51+'KWh (Monthly) ENTRY LI'!CF51)</f>
        <v>0</v>
      </c>
      <c r="CG51" s="260">
        <f>IF('KWh (Monthly) ENTRY LI'!CG$5=-1,0,CF51+'KWh (Monthly) ENTRY LI'!CG51)</f>
        <v>0</v>
      </c>
      <c r="CH51" s="260">
        <f>IF('KWh (Monthly) ENTRY LI'!CH$5=-1,0,CG51+'KWh (Monthly) ENTRY LI'!CH51)</f>
        <v>0</v>
      </c>
      <c r="CI51" s="260">
        <f>IF('KWh (Monthly) ENTRY LI'!CI$5=-1,0,CH51+'KWh (Monthly) ENTRY LI'!CI51)</f>
        <v>0</v>
      </c>
      <c r="CJ51" s="260">
        <f>IF('KWh (Monthly) ENTRY LI'!CJ$5=-1,0,CI51+'KWh (Monthly) ENTRY LI'!CJ51)</f>
        <v>0</v>
      </c>
    </row>
    <row r="52" spans="1:88" x14ac:dyDescent="0.25">
      <c r="A52" s="305"/>
      <c r="B52" s="88" t="s">
        <v>11</v>
      </c>
      <c r="C52" s="91">
        <f>IF('KWh (Monthly) ENTRY LI'!C$5=0,0,'KWh (Monthly) ENTRY LI'!C52)</f>
        <v>0</v>
      </c>
      <c r="D52" s="91">
        <f>IF('KWh (Monthly) ENTRY LI'!D$5=0,0,C52+'KWh (Monthly) ENTRY LI'!D52)</f>
        <v>0</v>
      </c>
      <c r="E52" s="91">
        <f>IF('KWh (Monthly) ENTRY LI'!E$5=0,0,D52+'KWh (Monthly) ENTRY LI'!E52)</f>
        <v>0</v>
      </c>
      <c r="F52" s="91">
        <f>IF('KWh (Monthly) ENTRY LI'!F$5=0,0,E52+'KWh (Monthly) ENTRY LI'!F52)</f>
        <v>0</v>
      </c>
      <c r="G52" s="91">
        <f>IF('KWh (Monthly) ENTRY LI'!G$5=0,0,F52+'KWh (Monthly) ENTRY LI'!G52)</f>
        <v>0</v>
      </c>
      <c r="H52" s="91">
        <f>IF('KWh (Monthly) ENTRY LI'!H$5=0,0,G52+'KWh (Monthly) ENTRY LI'!H52)</f>
        <v>0</v>
      </c>
      <c r="I52" s="91">
        <f>IF('KWh (Monthly) ENTRY LI'!I$5=0,0,H52+'KWh (Monthly) ENTRY LI'!I52)</f>
        <v>0</v>
      </c>
      <c r="J52" s="91">
        <f>IF('KWh (Monthly) ENTRY LI'!J$5=0,0,I52+'KWh (Monthly) ENTRY LI'!J52)</f>
        <v>0</v>
      </c>
      <c r="K52" s="91">
        <f>IF('KWh (Monthly) ENTRY LI'!K$5=0,0,J52+'KWh (Monthly) ENTRY LI'!K52)</f>
        <v>0</v>
      </c>
      <c r="L52" s="91">
        <f>IF('KWh (Monthly) ENTRY LI'!L$5=0,0,K52+'KWh (Monthly) ENTRY LI'!L52)</f>
        <v>0</v>
      </c>
      <c r="M52" s="91">
        <f>IF('KWh (Monthly) ENTRY LI'!M$5=0,0,L52+'KWh (Monthly) ENTRY LI'!M52)</f>
        <v>0</v>
      </c>
      <c r="N52" s="91">
        <f>IF('KWh (Monthly) ENTRY LI'!N$5=0,0,M52+'KWh (Monthly) ENTRY LI'!N52)</f>
        <v>0</v>
      </c>
      <c r="O52" s="91">
        <f>IF('KWh (Monthly) ENTRY LI'!O$5=0,0,N52+'KWh (Monthly) ENTRY LI'!O52)</f>
        <v>0</v>
      </c>
      <c r="P52" s="91">
        <f>IF('KWh (Monthly) ENTRY LI'!P$5=0,0,O52+'KWh (Monthly) ENTRY LI'!P52)</f>
        <v>0</v>
      </c>
      <c r="Q52" s="91">
        <f>IF('KWh (Monthly) ENTRY LI'!Q$5=0,0,P52+'KWh (Monthly) ENTRY LI'!Q52)</f>
        <v>0</v>
      </c>
      <c r="R52" s="91">
        <f>IF('KWh (Monthly) ENTRY LI'!R$5=0,0,Q52+'KWh (Monthly) ENTRY LI'!R52)</f>
        <v>0</v>
      </c>
      <c r="S52" s="91">
        <f>IF('KWh (Monthly) ENTRY LI'!S$5=0,0,R52+'KWh (Monthly) ENTRY LI'!S52)</f>
        <v>0</v>
      </c>
      <c r="T52" s="91">
        <f>IF('KWh (Monthly) ENTRY LI'!T$5=0,0,S52+'KWh (Monthly) ENTRY LI'!T52)</f>
        <v>0</v>
      </c>
      <c r="U52" s="91">
        <f>IF('KWh (Monthly) ENTRY LI'!U$5=0,0,T52+'KWh (Monthly) ENTRY LI'!U52)</f>
        <v>0</v>
      </c>
      <c r="V52" s="91">
        <f>IF('KWh (Monthly) ENTRY LI'!V$5=0,0,U52+'KWh (Monthly) ENTRY LI'!V52)</f>
        <v>0</v>
      </c>
      <c r="W52" s="91">
        <f>IF('KWh (Monthly) ENTRY LI'!W$5=0,0,V52+'KWh (Monthly) ENTRY LI'!W52)</f>
        <v>0</v>
      </c>
      <c r="X52" s="91">
        <f>IF('KWh (Monthly) ENTRY LI'!X$5=0,0,W52+'KWh (Monthly) ENTRY LI'!X52)</f>
        <v>0</v>
      </c>
      <c r="Y52" s="91">
        <f>IF('KWh (Monthly) ENTRY LI'!Y$5=0,0,X52+'KWh (Monthly) ENTRY LI'!Y52)</f>
        <v>0</v>
      </c>
      <c r="Z52" s="91">
        <f>IF('KWh (Monthly) ENTRY LI'!Z$5=0,0,Y52+'KWh (Monthly) ENTRY LI'!Z52)</f>
        <v>0</v>
      </c>
      <c r="AA52" s="91">
        <f>IF('KWh (Monthly) ENTRY LI'!AA$5=0,0,Z52+'KWh (Monthly) ENTRY LI'!AA52)</f>
        <v>0</v>
      </c>
      <c r="AB52" s="91">
        <f>IF('KWh (Monthly) ENTRY LI'!AB$5=0,0,AA52+'KWh (Monthly) ENTRY LI'!AB52)</f>
        <v>0</v>
      </c>
      <c r="AC52" s="91">
        <f>IF('KWh (Monthly) ENTRY LI'!AC$5=0,0,AB52+'KWh (Monthly) ENTRY LI'!AC52)</f>
        <v>0</v>
      </c>
      <c r="AD52" s="91">
        <f>IF('KWh (Monthly) ENTRY LI'!AD$5=0,0,AC52+'KWh (Monthly) ENTRY LI'!AD52)</f>
        <v>0</v>
      </c>
      <c r="AE52" s="91">
        <f>IF('KWh (Monthly) ENTRY LI'!AE$5=0,0,AD52+'KWh (Monthly) ENTRY LI'!AE52)</f>
        <v>0</v>
      </c>
      <c r="AF52" s="91">
        <f>IF('KWh (Monthly) ENTRY LI'!AF$5=0,0,AE52+'KWh (Monthly) ENTRY LI'!AF52)</f>
        <v>0</v>
      </c>
      <c r="AG52" s="91">
        <f>IF('KWh (Monthly) ENTRY LI'!AG$5=0,0,AF52+'KWh (Monthly) ENTRY LI'!AG52)</f>
        <v>0</v>
      </c>
      <c r="AH52" s="91">
        <f>IF('KWh (Monthly) ENTRY LI'!AH$5=0,0,AG52+'KWh (Monthly) ENTRY LI'!AH52)</f>
        <v>0</v>
      </c>
      <c r="AI52" s="91">
        <f>IF('KWh (Monthly) ENTRY LI'!AI$5=0,0,AH52+'KWh (Monthly) ENTRY LI'!AI52)</f>
        <v>0</v>
      </c>
      <c r="AJ52" s="91">
        <f>IF('KWh (Monthly) ENTRY LI'!AJ$5=0,0,AI52+'KWh (Monthly) ENTRY LI'!AJ52)</f>
        <v>0</v>
      </c>
      <c r="AK52" s="91">
        <f>IF('KWh (Monthly) ENTRY LI'!AK$5=0,0,AJ52+'KWh (Monthly) ENTRY LI'!AK52)</f>
        <v>0</v>
      </c>
      <c r="AL52" s="91">
        <f>IF('KWh (Monthly) ENTRY LI'!AL$5=0,0,AK52+'KWh (Monthly) ENTRY LI'!AL52)</f>
        <v>0</v>
      </c>
      <c r="AM52" s="91">
        <f>IF('KWh (Monthly) ENTRY LI'!AM$5=0,0,AL52+'KWh (Monthly) ENTRY LI'!AM52)</f>
        <v>0</v>
      </c>
      <c r="AN52" s="91">
        <f>IF('KWh (Monthly) ENTRY LI'!AN$5=0,0,AM52+'KWh (Monthly) ENTRY LI'!AN52)</f>
        <v>0</v>
      </c>
      <c r="AO52" s="174">
        <f>IF('KWh (Monthly) ENTRY LI'!AO$5=-1,0,AN52+'KWh (Monthly) ENTRY LI'!AO52)</f>
        <v>0</v>
      </c>
      <c r="AP52" s="260">
        <f>IF('KWh (Monthly) ENTRY LI'!AP$5=-1,0,AO52+'KWh (Monthly) ENTRY LI'!AP52)</f>
        <v>0</v>
      </c>
      <c r="AQ52" s="260">
        <f>IF('KWh (Monthly) ENTRY LI'!AQ$5=-1,0,AP52+'KWh (Monthly) ENTRY LI'!AQ52)</f>
        <v>0</v>
      </c>
      <c r="AR52" s="260">
        <f>IF('KWh (Monthly) ENTRY LI'!AR$5=-1,0,AQ52+'KWh (Monthly) ENTRY LI'!AR52)</f>
        <v>0</v>
      </c>
      <c r="AS52" s="260">
        <f>IF('KWh (Monthly) ENTRY LI'!AS$5=-1,0,AR52+'KWh (Monthly) ENTRY LI'!AS52)</f>
        <v>0</v>
      </c>
      <c r="AT52" s="260">
        <f>IF('KWh (Monthly) ENTRY LI'!AT$5=-1,0,AS52+'KWh (Monthly) ENTRY LI'!AT52)</f>
        <v>0</v>
      </c>
      <c r="AU52" s="260">
        <f>IF('KWh (Monthly) ENTRY LI'!AU$5=-1,0,AT52+'KWh (Monthly) ENTRY LI'!AU52)</f>
        <v>0</v>
      </c>
      <c r="AV52" s="260">
        <f>IF('KWh (Monthly) ENTRY LI'!AV$5=-1,0,AU52+'KWh (Monthly) ENTRY LI'!AV52)</f>
        <v>0</v>
      </c>
      <c r="AW52" s="260">
        <f>IF('KWh (Monthly) ENTRY LI'!AW$5=-1,0,AV52+'KWh (Monthly) ENTRY LI'!AW52)</f>
        <v>0</v>
      </c>
      <c r="AX52" s="260">
        <f>IF('KWh (Monthly) ENTRY LI'!AX$5=-1,0,AW52+'KWh (Monthly) ENTRY LI'!AX52)</f>
        <v>0</v>
      </c>
      <c r="AY52" s="260">
        <f>IF('KWh (Monthly) ENTRY LI'!AY$5=-1,0,AX52+'KWh (Monthly) ENTRY LI'!AY52)</f>
        <v>0</v>
      </c>
      <c r="AZ52" s="260">
        <f>IF('KWh (Monthly) ENTRY LI'!AZ$5=-1,0,AY52+'KWh (Monthly) ENTRY LI'!AZ52)</f>
        <v>0</v>
      </c>
      <c r="BA52" s="260">
        <f>IF('KWh (Monthly) ENTRY LI'!BA$5=-1,0,AZ52+'KWh (Monthly) ENTRY LI'!BA52)</f>
        <v>0</v>
      </c>
      <c r="BB52" s="260">
        <f>IF('KWh (Monthly) ENTRY LI'!BB$5=-1,0,BA52+'KWh (Monthly) ENTRY LI'!BB52)</f>
        <v>0</v>
      </c>
      <c r="BC52" s="260">
        <f>IF('KWh (Monthly) ENTRY LI'!BC$5=-1,0,BB52+'KWh (Monthly) ENTRY LI'!BC52)</f>
        <v>0</v>
      </c>
      <c r="BD52" s="260">
        <f>IF('KWh (Monthly) ENTRY LI'!BD$5=-1,0,BC52+'KWh (Monthly) ENTRY LI'!BD52)</f>
        <v>0</v>
      </c>
      <c r="BE52" s="260">
        <f>IF('KWh (Monthly) ENTRY LI'!BE$5=-1,0,BD52+'KWh (Monthly) ENTRY LI'!BE52)</f>
        <v>0</v>
      </c>
      <c r="BF52" s="260">
        <f>IF('KWh (Monthly) ENTRY LI'!BF$5=-1,0,BE52+'KWh (Monthly) ENTRY LI'!BF52)</f>
        <v>0</v>
      </c>
      <c r="BG52" s="260">
        <f>IF('KWh (Monthly) ENTRY LI'!BG$5=-1,0,BF52+'KWh (Monthly) ENTRY LI'!BG52)</f>
        <v>0</v>
      </c>
      <c r="BH52" s="260">
        <f>IF('KWh (Monthly) ENTRY LI'!BH$5=-1,0,BG52+'KWh (Monthly) ENTRY LI'!BH52)</f>
        <v>0</v>
      </c>
      <c r="BI52" s="260">
        <f>IF('KWh (Monthly) ENTRY LI'!BI$5=-1,0,BH52+'KWh (Monthly) ENTRY LI'!BI52)</f>
        <v>0</v>
      </c>
      <c r="BJ52" s="260">
        <f>IF('KWh (Monthly) ENTRY LI'!BJ$5=-1,0,BI52+'KWh (Monthly) ENTRY LI'!BJ52)</f>
        <v>0</v>
      </c>
      <c r="BK52" s="260">
        <f>IF('KWh (Monthly) ENTRY LI'!BK$5=-1,0,BJ52+'KWh (Monthly) ENTRY LI'!BK52)</f>
        <v>0</v>
      </c>
      <c r="BL52" s="260">
        <f>IF('KWh (Monthly) ENTRY LI'!BL$5=-1,0,BK52+'KWh (Monthly) ENTRY LI'!BL52)</f>
        <v>0</v>
      </c>
      <c r="BM52" s="260">
        <f>IF('KWh (Monthly) ENTRY LI'!BM$5=-1,0,BL52+'KWh (Monthly) ENTRY LI'!BM52)</f>
        <v>0</v>
      </c>
      <c r="BN52" s="260">
        <f>IF('KWh (Monthly) ENTRY LI'!BN$5=-1,0,BM52+'KWh (Monthly) ENTRY LI'!BN52)</f>
        <v>0</v>
      </c>
      <c r="BO52" s="260">
        <f>IF('KWh (Monthly) ENTRY LI'!BO$5=-1,0,BN52+'KWh (Monthly) ENTRY LI'!BO52)</f>
        <v>0</v>
      </c>
      <c r="BP52" s="260">
        <f>IF('KWh (Monthly) ENTRY LI'!BP$5=-1,0,BO52+'KWh (Monthly) ENTRY LI'!BP52)</f>
        <v>0</v>
      </c>
      <c r="BQ52" s="260">
        <f>IF('KWh (Monthly) ENTRY LI'!BQ$5=-1,0,BP52+'KWh (Monthly) ENTRY LI'!BQ52)</f>
        <v>0</v>
      </c>
      <c r="BR52" s="260">
        <f>IF('KWh (Monthly) ENTRY LI'!BR$5=-1,0,BQ52+'KWh (Monthly) ENTRY LI'!BR52)</f>
        <v>0</v>
      </c>
      <c r="BS52" s="260">
        <f>IF('KWh (Monthly) ENTRY LI'!BS$5=-1,0,BR52+'KWh (Monthly) ENTRY LI'!BS52)</f>
        <v>0</v>
      </c>
      <c r="BT52" s="260">
        <f>IF('KWh (Monthly) ENTRY LI'!BT$5=-1,0,BS52+'KWh (Monthly) ENTRY LI'!BT52)</f>
        <v>0</v>
      </c>
      <c r="BU52" s="260">
        <f>IF('KWh (Monthly) ENTRY LI'!BU$5=-1,0,BT52+'KWh (Monthly) ENTRY LI'!BU52)</f>
        <v>0</v>
      </c>
      <c r="BV52" s="260">
        <f>IF('KWh (Monthly) ENTRY LI'!BV$5=-1,0,BU52+'KWh (Monthly) ENTRY LI'!BV52)</f>
        <v>0</v>
      </c>
      <c r="BW52" s="260">
        <f>IF('KWh (Monthly) ENTRY LI'!BW$5=-1,0,BV52+'KWh (Monthly) ENTRY LI'!BW52)</f>
        <v>0</v>
      </c>
      <c r="BX52" s="260">
        <f>IF('KWh (Monthly) ENTRY LI'!BX$5=-1,0,BW52+'KWh (Monthly) ENTRY LI'!BX52)</f>
        <v>0</v>
      </c>
      <c r="BY52" s="260">
        <f>IF('KWh (Monthly) ENTRY LI'!BY$5=-1,0,BX52+'KWh (Monthly) ENTRY LI'!BY52)</f>
        <v>0</v>
      </c>
      <c r="BZ52" s="260">
        <f>IF('KWh (Monthly) ENTRY LI'!BZ$5=-1,0,BY52+'KWh (Monthly) ENTRY LI'!BZ52)</f>
        <v>0</v>
      </c>
      <c r="CA52" s="260">
        <f>IF('KWh (Monthly) ENTRY LI'!CA$5=-1,0,BZ52+'KWh (Monthly) ENTRY LI'!CA52)</f>
        <v>0</v>
      </c>
      <c r="CB52" s="260">
        <f>IF('KWh (Monthly) ENTRY LI'!CB$5=-1,0,CA52+'KWh (Monthly) ENTRY LI'!CB52)</f>
        <v>0</v>
      </c>
      <c r="CC52" s="260">
        <f>IF('KWh (Monthly) ENTRY LI'!CC$5=-1,0,CB52+'KWh (Monthly) ENTRY LI'!CC52)</f>
        <v>0</v>
      </c>
      <c r="CD52" s="260">
        <f>IF('KWh (Monthly) ENTRY LI'!CD$5=-1,0,CC52+'KWh (Monthly) ENTRY LI'!CD52)</f>
        <v>0</v>
      </c>
      <c r="CE52" s="260">
        <f>IF('KWh (Monthly) ENTRY LI'!CE$5=-1,0,CD52+'KWh (Monthly) ENTRY LI'!CE52)</f>
        <v>0</v>
      </c>
      <c r="CF52" s="260">
        <f>IF('KWh (Monthly) ENTRY LI'!CF$5=-1,0,CE52+'KWh (Monthly) ENTRY LI'!CF52)</f>
        <v>0</v>
      </c>
      <c r="CG52" s="260">
        <f>IF('KWh (Monthly) ENTRY LI'!CG$5=-1,0,CF52+'KWh (Monthly) ENTRY LI'!CG52)</f>
        <v>0</v>
      </c>
      <c r="CH52" s="260">
        <f>IF('KWh (Monthly) ENTRY LI'!CH$5=-1,0,CG52+'KWh (Monthly) ENTRY LI'!CH52)</f>
        <v>0</v>
      </c>
      <c r="CI52" s="260">
        <f>IF('KWh (Monthly) ENTRY LI'!CI$5=-1,0,CH52+'KWh (Monthly) ENTRY LI'!CI52)</f>
        <v>0</v>
      </c>
      <c r="CJ52" s="260">
        <f>IF('KWh (Monthly) ENTRY LI'!CJ$5=-1,0,CI52+'KWh (Monthly) ENTRY LI'!CJ52)</f>
        <v>0</v>
      </c>
    </row>
    <row r="53" spans="1:88" x14ac:dyDescent="0.25">
      <c r="A53" s="305"/>
      <c r="B53" s="88" t="s">
        <v>2</v>
      </c>
      <c r="C53" s="91">
        <f>IF('KWh (Monthly) ENTRY LI'!C$5=0,0,'KWh (Monthly) ENTRY LI'!C53)</f>
        <v>0</v>
      </c>
      <c r="D53" s="91">
        <f>IF('KWh (Monthly) ENTRY LI'!D$5=0,0,C53+'KWh (Monthly) ENTRY LI'!D53)</f>
        <v>0</v>
      </c>
      <c r="E53" s="91">
        <f>IF('KWh (Monthly) ENTRY LI'!E$5=0,0,D53+'KWh (Monthly) ENTRY LI'!E53)</f>
        <v>0</v>
      </c>
      <c r="F53" s="91">
        <f>IF('KWh (Monthly) ENTRY LI'!F$5=0,0,E53+'KWh (Monthly) ENTRY LI'!F53)</f>
        <v>0</v>
      </c>
      <c r="G53" s="91">
        <f>IF('KWh (Monthly) ENTRY LI'!G$5=0,0,F53+'KWh (Monthly) ENTRY LI'!G53)</f>
        <v>0</v>
      </c>
      <c r="H53" s="91">
        <f>IF('KWh (Monthly) ENTRY LI'!H$5=0,0,G53+'KWh (Monthly) ENTRY LI'!H53)</f>
        <v>0</v>
      </c>
      <c r="I53" s="91">
        <f>IF('KWh (Monthly) ENTRY LI'!I$5=0,0,H53+'KWh (Monthly) ENTRY LI'!I53)</f>
        <v>0</v>
      </c>
      <c r="J53" s="91">
        <f>IF('KWh (Monthly) ENTRY LI'!J$5=0,0,I53+'KWh (Monthly) ENTRY LI'!J53)</f>
        <v>0</v>
      </c>
      <c r="K53" s="91">
        <f>IF('KWh (Monthly) ENTRY LI'!K$5=0,0,J53+'KWh (Monthly) ENTRY LI'!K53)</f>
        <v>0</v>
      </c>
      <c r="L53" s="91">
        <f>IF('KWh (Monthly) ENTRY LI'!L$5=0,0,K53+'KWh (Monthly) ENTRY LI'!L53)</f>
        <v>0</v>
      </c>
      <c r="M53" s="91">
        <f>IF('KWh (Monthly) ENTRY LI'!M$5=0,0,L53+'KWh (Monthly) ENTRY LI'!M53)</f>
        <v>0</v>
      </c>
      <c r="N53" s="91">
        <f>IF('KWh (Monthly) ENTRY LI'!N$5=0,0,M53+'KWh (Monthly) ENTRY LI'!N53)</f>
        <v>0</v>
      </c>
      <c r="O53" s="91">
        <f>IF('KWh (Monthly) ENTRY LI'!O$5=0,0,N53+'KWh (Monthly) ENTRY LI'!O53)</f>
        <v>0</v>
      </c>
      <c r="P53" s="91">
        <f>IF('KWh (Monthly) ENTRY LI'!P$5=0,0,O53+'KWh (Monthly) ENTRY LI'!P53)</f>
        <v>0</v>
      </c>
      <c r="Q53" s="91">
        <f>IF('KWh (Monthly) ENTRY LI'!Q$5=0,0,P53+'KWh (Monthly) ENTRY LI'!Q53)</f>
        <v>0</v>
      </c>
      <c r="R53" s="91">
        <f>IF('KWh (Monthly) ENTRY LI'!R$5=0,0,Q53+'KWh (Monthly) ENTRY LI'!R53)</f>
        <v>0</v>
      </c>
      <c r="S53" s="91">
        <f>IF('KWh (Monthly) ENTRY LI'!S$5=0,0,R53+'KWh (Monthly) ENTRY LI'!S53)</f>
        <v>0</v>
      </c>
      <c r="T53" s="91">
        <f>IF('KWh (Monthly) ENTRY LI'!T$5=0,0,S53+'KWh (Monthly) ENTRY LI'!T53)</f>
        <v>0</v>
      </c>
      <c r="U53" s="91">
        <f>IF('KWh (Monthly) ENTRY LI'!U$5=0,0,T53+'KWh (Monthly) ENTRY LI'!U53)</f>
        <v>0</v>
      </c>
      <c r="V53" s="91">
        <f>IF('KWh (Monthly) ENTRY LI'!V$5=0,0,U53+'KWh (Monthly) ENTRY LI'!V53)</f>
        <v>0</v>
      </c>
      <c r="W53" s="91">
        <f>IF('KWh (Monthly) ENTRY LI'!W$5=0,0,V53+'KWh (Monthly) ENTRY LI'!W53)</f>
        <v>0</v>
      </c>
      <c r="X53" s="91">
        <f>IF('KWh (Monthly) ENTRY LI'!X$5=0,0,W53+'KWh (Monthly) ENTRY LI'!X53)</f>
        <v>0</v>
      </c>
      <c r="Y53" s="91">
        <f>IF('KWh (Monthly) ENTRY LI'!Y$5=0,0,X53+'KWh (Monthly) ENTRY LI'!Y53)</f>
        <v>0</v>
      </c>
      <c r="Z53" s="91">
        <f>IF('KWh (Monthly) ENTRY LI'!Z$5=0,0,Y53+'KWh (Monthly) ENTRY LI'!Z53)</f>
        <v>0</v>
      </c>
      <c r="AA53" s="91">
        <f>IF('KWh (Monthly) ENTRY LI'!AA$5=0,0,Z53+'KWh (Monthly) ENTRY LI'!AA53)</f>
        <v>0</v>
      </c>
      <c r="AB53" s="91">
        <f>IF('KWh (Monthly) ENTRY LI'!AB$5=0,0,AA53+'KWh (Monthly) ENTRY LI'!AB53)</f>
        <v>0</v>
      </c>
      <c r="AC53" s="91">
        <f>IF('KWh (Monthly) ENTRY LI'!AC$5=0,0,AB53+'KWh (Monthly) ENTRY LI'!AC53)</f>
        <v>0</v>
      </c>
      <c r="AD53" s="91">
        <f>IF('KWh (Monthly) ENTRY LI'!AD$5=0,0,AC53+'KWh (Monthly) ENTRY LI'!AD53)</f>
        <v>0</v>
      </c>
      <c r="AE53" s="91">
        <f>IF('KWh (Monthly) ENTRY LI'!AE$5=0,0,AD53+'KWh (Monthly) ENTRY LI'!AE53)</f>
        <v>0</v>
      </c>
      <c r="AF53" s="91">
        <f>IF('KWh (Monthly) ENTRY LI'!AF$5=0,0,AE53+'KWh (Monthly) ENTRY LI'!AF53)</f>
        <v>0</v>
      </c>
      <c r="AG53" s="91">
        <f>IF('KWh (Monthly) ENTRY LI'!AG$5=0,0,AF53+'KWh (Monthly) ENTRY LI'!AG53)</f>
        <v>0</v>
      </c>
      <c r="AH53" s="91">
        <f>IF('KWh (Monthly) ENTRY LI'!AH$5=0,0,AG53+'KWh (Monthly) ENTRY LI'!AH53)</f>
        <v>0</v>
      </c>
      <c r="AI53" s="91">
        <f>IF('KWh (Monthly) ENTRY LI'!AI$5=0,0,AH53+'KWh (Monthly) ENTRY LI'!AI53)</f>
        <v>0</v>
      </c>
      <c r="AJ53" s="91">
        <f>IF('KWh (Monthly) ENTRY LI'!AJ$5=0,0,AI53+'KWh (Monthly) ENTRY LI'!AJ53)</f>
        <v>0</v>
      </c>
      <c r="AK53" s="91">
        <f>IF('KWh (Monthly) ENTRY LI'!AK$5=0,0,AJ53+'KWh (Monthly) ENTRY LI'!AK53)</f>
        <v>0</v>
      </c>
      <c r="AL53" s="91">
        <f>IF('KWh (Monthly) ENTRY LI'!AL$5=0,0,AK53+'KWh (Monthly) ENTRY LI'!AL53)</f>
        <v>0</v>
      </c>
      <c r="AM53" s="91">
        <f>IF('KWh (Monthly) ENTRY LI'!AM$5=0,0,AL53+'KWh (Monthly) ENTRY LI'!AM53)</f>
        <v>0</v>
      </c>
      <c r="AN53" s="91">
        <f>IF('KWh (Monthly) ENTRY LI'!AN$5=0,0,AM53+'KWh (Monthly) ENTRY LI'!AN53)</f>
        <v>0</v>
      </c>
      <c r="AO53" s="174">
        <f>IF('KWh (Monthly) ENTRY LI'!AO$5=-1,0,AN53+'KWh (Monthly) ENTRY LI'!AO53)</f>
        <v>0</v>
      </c>
      <c r="AP53" s="260">
        <f>IF('KWh (Monthly) ENTRY LI'!AP$5=-1,0,AO53+'KWh (Monthly) ENTRY LI'!AP53)</f>
        <v>0</v>
      </c>
      <c r="AQ53" s="260">
        <f>IF('KWh (Monthly) ENTRY LI'!AQ$5=-1,0,AP53+'KWh (Monthly) ENTRY LI'!AQ53)</f>
        <v>0</v>
      </c>
      <c r="AR53" s="260">
        <f>IF('KWh (Monthly) ENTRY LI'!AR$5=-1,0,AQ53+'KWh (Monthly) ENTRY LI'!AR53)</f>
        <v>0</v>
      </c>
      <c r="AS53" s="260">
        <f>IF('KWh (Monthly) ENTRY LI'!AS$5=-1,0,AR53+'KWh (Monthly) ENTRY LI'!AS53)</f>
        <v>0</v>
      </c>
      <c r="AT53" s="260">
        <f>IF('KWh (Monthly) ENTRY LI'!AT$5=-1,0,AS53+'KWh (Monthly) ENTRY LI'!AT53)</f>
        <v>0</v>
      </c>
      <c r="AU53" s="260">
        <f>IF('KWh (Monthly) ENTRY LI'!AU$5=-1,0,AT53+'KWh (Monthly) ENTRY LI'!AU53)</f>
        <v>0</v>
      </c>
      <c r="AV53" s="260">
        <f>IF('KWh (Monthly) ENTRY LI'!AV$5=-1,0,AU53+'KWh (Monthly) ENTRY LI'!AV53)</f>
        <v>0</v>
      </c>
      <c r="AW53" s="260">
        <f>IF('KWh (Monthly) ENTRY LI'!AW$5=-1,0,AV53+'KWh (Monthly) ENTRY LI'!AW53)</f>
        <v>0</v>
      </c>
      <c r="AX53" s="260">
        <f>IF('KWh (Monthly) ENTRY LI'!AX$5=-1,0,AW53+'KWh (Monthly) ENTRY LI'!AX53)</f>
        <v>0</v>
      </c>
      <c r="AY53" s="260">
        <f>IF('KWh (Monthly) ENTRY LI'!AY$5=-1,0,AX53+'KWh (Monthly) ENTRY LI'!AY53)</f>
        <v>0</v>
      </c>
      <c r="AZ53" s="260">
        <f>IF('KWh (Monthly) ENTRY LI'!AZ$5=-1,0,AY53+'KWh (Monthly) ENTRY LI'!AZ53)</f>
        <v>0</v>
      </c>
      <c r="BA53" s="260">
        <f>IF('KWh (Monthly) ENTRY LI'!BA$5=-1,0,AZ53+'KWh (Monthly) ENTRY LI'!BA53)</f>
        <v>0</v>
      </c>
      <c r="BB53" s="260">
        <f>IF('KWh (Monthly) ENTRY LI'!BB$5=-1,0,BA53+'KWh (Monthly) ENTRY LI'!BB53)</f>
        <v>0</v>
      </c>
      <c r="BC53" s="260">
        <f>IF('KWh (Monthly) ENTRY LI'!BC$5=-1,0,BB53+'KWh (Monthly) ENTRY LI'!BC53)</f>
        <v>0</v>
      </c>
      <c r="BD53" s="260">
        <f>IF('KWh (Monthly) ENTRY LI'!BD$5=-1,0,BC53+'KWh (Monthly) ENTRY LI'!BD53)</f>
        <v>0</v>
      </c>
      <c r="BE53" s="260">
        <f>IF('KWh (Monthly) ENTRY LI'!BE$5=-1,0,BD53+'KWh (Monthly) ENTRY LI'!BE53)</f>
        <v>0</v>
      </c>
      <c r="BF53" s="260">
        <f>IF('KWh (Monthly) ENTRY LI'!BF$5=-1,0,BE53+'KWh (Monthly) ENTRY LI'!BF53)</f>
        <v>0</v>
      </c>
      <c r="BG53" s="260">
        <f>IF('KWh (Monthly) ENTRY LI'!BG$5=-1,0,BF53+'KWh (Monthly) ENTRY LI'!BG53)</f>
        <v>0</v>
      </c>
      <c r="BH53" s="260">
        <f>IF('KWh (Monthly) ENTRY LI'!BH$5=-1,0,BG53+'KWh (Monthly) ENTRY LI'!BH53)</f>
        <v>0</v>
      </c>
      <c r="BI53" s="260">
        <f>IF('KWh (Monthly) ENTRY LI'!BI$5=-1,0,BH53+'KWh (Monthly) ENTRY LI'!BI53)</f>
        <v>0</v>
      </c>
      <c r="BJ53" s="260">
        <f>IF('KWh (Monthly) ENTRY LI'!BJ$5=-1,0,BI53+'KWh (Monthly) ENTRY LI'!BJ53)</f>
        <v>0</v>
      </c>
      <c r="BK53" s="260">
        <f>IF('KWh (Monthly) ENTRY LI'!BK$5=-1,0,BJ53+'KWh (Monthly) ENTRY LI'!BK53)</f>
        <v>0</v>
      </c>
      <c r="BL53" s="260">
        <f>IF('KWh (Monthly) ENTRY LI'!BL$5=-1,0,BK53+'KWh (Monthly) ENTRY LI'!BL53)</f>
        <v>0</v>
      </c>
      <c r="BM53" s="260">
        <f>IF('KWh (Monthly) ENTRY LI'!BM$5=-1,0,BL53+'KWh (Monthly) ENTRY LI'!BM53)</f>
        <v>0</v>
      </c>
      <c r="BN53" s="260">
        <f>IF('KWh (Monthly) ENTRY LI'!BN$5=-1,0,BM53+'KWh (Monthly) ENTRY LI'!BN53)</f>
        <v>0</v>
      </c>
      <c r="BO53" s="260">
        <f>IF('KWh (Monthly) ENTRY LI'!BO$5=-1,0,BN53+'KWh (Monthly) ENTRY LI'!BO53)</f>
        <v>0</v>
      </c>
      <c r="BP53" s="260">
        <f>IF('KWh (Monthly) ENTRY LI'!BP$5=-1,0,BO53+'KWh (Monthly) ENTRY LI'!BP53)</f>
        <v>0</v>
      </c>
      <c r="BQ53" s="260">
        <f>IF('KWh (Monthly) ENTRY LI'!BQ$5=-1,0,BP53+'KWh (Monthly) ENTRY LI'!BQ53)</f>
        <v>0</v>
      </c>
      <c r="BR53" s="260">
        <f>IF('KWh (Monthly) ENTRY LI'!BR$5=-1,0,BQ53+'KWh (Monthly) ENTRY LI'!BR53)</f>
        <v>0</v>
      </c>
      <c r="BS53" s="260">
        <f>IF('KWh (Monthly) ENTRY LI'!BS$5=-1,0,BR53+'KWh (Monthly) ENTRY LI'!BS53)</f>
        <v>0</v>
      </c>
      <c r="BT53" s="260">
        <f>IF('KWh (Monthly) ENTRY LI'!BT$5=-1,0,BS53+'KWh (Monthly) ENTRY LI'!BT53)</f>
        <v>0</v>
      </c>
      <c r="BU53" s="260">
        <f>IF('KWh (Monthly) ENTRY LI'!BU$5=-1,0,BT53+'KWh (Monthly) ENTRY LI'!BU53)</f>
        <v>0</v>
      </c>
      <c r="BV53" s="260">
        <f>IF('KWh (Monthly) ENTRY LI'!BV$5=-1,0,BU53+'KWh (Monthly) ENTRY LI'!BV53)</f>
        <v>0</v>
      </c>
      <c r="BW53" s="260">
        <f>IF('KWh (Monthly) ENTRY LI'!BW$5=-1,0,BV53+'KWh (Monthly) ENTRY LI'!BW53)</f>
        <v>0</v>
      </c>
      <c r="BX53" s="260">
        <f>IF('KWh (Monthly) ENTRY LI'!BX$5=-1,0,BW53+'KWh (Monthly) ENTRY LI'!BX53)</f>
        <v>0</v>
      </c>
      <c r="BY53" s="260">
        <f>IF('KWh (Monthly) ENTRY LI'!BY$5=-1,0,BX53+'KWh (Monthly) ENTRY LI'!BY53)</f>
        <v>0</v>
      </c>
      <c r="BZ53" s="260">
        <f>IF('KWh (Monthly) ENTRY LI'!BZ$5=-1,0,BY53+'KWh (Monthly) ENTRY LI'!BZ53)</f>
        <v>0</v>
      </c>
      <c r="CA53" s="260">
        <f>IF('KWh (Monthly) ENTRY LI'!CA$5=-1,0,BZ53+'KWh (Monthly) ENTRY LI'!CA53)</f>
        <v>0</v>
      </c>
      <c r="CB53" s="260">
        <f>IF('KWh (Monthly) ENTRY LI'!CB$5=-1,0,CA53+'KWh (Monthly) ENTRY LI'!CB53)</f>
        <v>0</v>
      </c>
      <c r="CC53" s="260">
        <f>IF('KWh (Monthly) ENTRY LI'!CC$5=-1,0,CB53+'KWh (Monthly) ENTRY LI'!CC53)</f>
        <v>0</v>
      </c>
      <c r="CD53" s="260">
        <f>IF('KWh (Monthly) ENTRY LI'!CD$5=-1,0,CC53+'KWh (Monthly) ENTRY LI'!CD53)</f>
        <v>0</v>
      </c>
      <c r="CE53" s="260">
        <f>IF('KWh (Monthly) ENTRY LI'!CE$5=-1,0,CD53+'KWh (Monthly) ENTRY LI'!CE53)</f>
        <v>0</v>
      </c>
      <c r="CF53" s="260">
        <f>IF('KWh (Monthly) ENTRY LI'!CF$5=-1,0,CE53+'KWh (Monthly) ENTRY LI'!CF53)</f>
        <v>0</v>
      </c>
      <c r="CG53" s="260">
        <f>IF('KWh (Monthly) ENTRY LI'!CG$5=-1,0,CF53+'KWh (Monthly) ENTRY LI'!CG53)</f>
        <v>0</v>
      </c>
      <c r="CH53" s="260">
        <f>IF('KWh (Monthly) ENTRY LI'!CH$5=-1,0,CG53+'KWh (Monthly) ENTRY LI'!CH53)</f>
        <v>0</v>
      </c>
      <c r="CI53" s="260">
        <f>IF('KWh (Monthly) ENTRY LI'!CI$5=-1,0,CH53+'KWh (Monthly) ENTRY LI'!CI53)</f>
        <v>0</v>
      </c>
      <c r="CJ53" s="260">
        <f>IF('KWh (Monthly) ENTRY LI'!CJ$5=-1,0,CI53+'KWh (Monthly) ENTRY LI'!CJ53)</f>
        <v>0</v>
      </c>
    </row>
    <row r="54" spans="1:88" x14ac:dyDescent="0.25">
      <c r="A54" s="305"/>
      <c r="B54" s="88" t="s">
        <v>12</v>
      </c>
      <c r="C54" s="91">
        <f>IF('KWh (Monthly) ENTRY LI'!C$5=0,0,'KWh (Monthly) ENTRY LI'!C54)</f>
        <v>0</v>
      </c>
      <c r="D54" s="91">
        <f>IF('KWh (Monthly) ENTRY LI'!D$5=0,0,C54+'KWh (Monthly) ENTRY LI'!D54)</f>
        <v>0</v>
      </c>
      <c r="E54" s="91">
        <f>IF('KWh (Monthly) ENTRY LI'!E$5=0,0,D54+'KWh (Monthly) ENTRY LI'!E54)</f>
        <v>0</v>
      </c>
      <c r="F54" s="91">
        <f>IF('KWh (Monthly) ENTRY LI'!F$5=0,0,E54+'KWh (Monthly) ENTRY LI'!F54)</f>
        <v>0</v>
      </c>
      <c r="G54" s="91">
        <f>IF('KWh (Monthly) ENTRY LI'!G$5=0,0,F54+'KWh (Monthly) ENTRY LI'!G54)</f>
        <v>0</v>
      </c>
      <c r="H54" s="91">
        <f>IF('KWh (Monthly) ENTRY LI'!H$5=0,0,G54+'KWh (Monthly) ENTRY LI'!H54)</f>
        <v>0</v>
      </c>
      <c r="I54" s="91">
        <f>IF('KWh (Monthly) ENTRY LI'!I$5=0,0,H54+'KWh (Monthly) ENTRY LI'!I54)</f>
        <v>0</v>
      </c>
      <c r="J54" s="91">
        <f>IF('KWh (Monthly) ENTRY LI'!J$5=0,0,I54+'KWh (Monthly) ENTRY LI'!J54)</f>
        <v>0</v>
      </c>
      <c r="K54" s="91">
        <f>IF('KWh (Monthly) ENTRY LI'!K$5=0,0,J54+'KWh (Monthly) ENTRY LI'!K54)</f>
        <v>0</v>
      </c>
      <c r="L54" s="91">
        <f>IF('KWh (Monthly) ENTRY LI'!L$5=0,0,K54+'KWh (Monthly) ENTRY LI'!L54)</f>
        <v>0</v>
      </c>
      <c r="M54" s="91">
        <f>IF('KWh (Monthly) ENTRY LI'!M$5=0,0,L54+'KWh (Monthly) ENTRY LI'!M54)</f>
        <v>0</v>
      </c>
      <c r="N54" s="91">
        <f>IF('KWh (Monthly) ENTRY LI'!N$5=0,0,M54+'KWh (Monthly) ENTRY LI'!N54)</f>
        <v>0</v>
      </c>
      <c r="O54" s="91">
        <f>IF('KWh (Monthly) ENTRY LI'!O$5=0,0,N54+'KWh (Monthly) ENTRY LI'!O54)</f>
        <v>0</v>
      </c>
      <c r="P54" s="91">
        <f>IF('KWh (Monthly) ENTRY LI'!P$5=0,0,O54+'KWh (Monthly) ENTRY LI'!P54)</f>
        <v>0</v>
      </c>
      <c r="Q54" s="91">
        <f>IF('KWh (Monthly) ENTRY LI'!Q$5=0,0,P54+'KWh (Monthly) ENTRY LI'!Q54)</f>
        <v>0</v>
      </c>
      <c r="R54" s="91">
        <f>IF('KWh (Monthly) ENTRY LI'!R$5=0,0,Q54+'KWh (Monthly) ENTRY LI'!R54)</f>
        <v>0</v>
      </c>
      <c r="S54" s="91">
        <f>IF('KWh (Monthly) ENTRY LI'!S$5=0,0,R54+'KWh (Monthly) ENTRY LI'!S54)</f>
        <v>0</v>
      </c>
      <c r="T54" s="91">
        <f>IF('KWh (Monthly) ENTRY LI'!T$5=0,0,S54+'KWh (Monthly) ENTRY LI'!T54)</f>
        <v>0</v>
      </c>
      <c r="U54" s="91">
        <f>IF('KWh (Monthly) ENTRY LI'!U$5=0,0,T54+'KWh (Monthly) ENTRY LI'!U54)</f>
        <v>0</v>
      </c>
      <c r="V54" s="91">
        <f>IF('KWh (Monthly) ENTRY LI'!V$5=0,0,U54+'KWh (Monthly) ENTRY LI'!V54)</f>
        <v>0</v>
      </c>
      <c r="W54" s="91">
        <f>IF('KWh (Monthly) ENTRY LI'!W$5=0,0,V54+'KWh (Monthly) ENTRY LI'!W54)</f>
        <v>0</v>
      </c>
      <c r="X54" s="91">
        <f>IF('KWh (Monthly) ENTRY LI'!X$5=0,0,W54+'KWh (Monthly) ENTRY LI'!X54)</f>
        <v>0</v>
      </c>
      <c r="Y54" s="91">
        <f>IF('KWh (Monthly) ENTRY LI'!Y$5=0,0,X54+'KWh (Monthly) ENTRY LI'!Y54)</f>
        <v>0</v>
      </c>
      <c r="Z54" s="91">
        <f>IF('KWh (Monthly) ENTRY LI'!Z$5=0,0,Y54+'KWh (Monthly) ENTRY LI'!Z54)</f>
        <v>0</v>
      </c>
      <c r="AA54" s="91">
        <f>IF('KWh (Monthly) ENTRY LI'!AA$5=0,0,Z54+'KWh (Monthly) ENTRY LI'!AA54)</f>
        <v>0</v>
      </c>
      <c r="AB54" s="91">
        <f>IF('KWh (Monthly) ENTRY LI'!AB$5=0,0,AA54+'KWh (Monthly) ENTRY LI'!AB54)</f>
        <v>0</v>
      </c>
      <c r="AC54" s="91">
        <f>IF('KWh (Monthly) ENTRY LI'!AC$5=0,0,AB54+'KWh (Monthly) ENTRY LI'!AC54)</f>
        <v>0</v>
      </c>
      <c r="AD54" s="91">
        <f>IF('KWh (Monthly) ENTRY LI'!AD$5=0,0,AC54+'KWh (Monthly) ENTRY LI'!AD54)</f>
        <v>0</v>
      </c>
      <c r="AE54" s="91">
        <f>IF('KWh (Monthly) ENTRY LI'!AE$5=0,0,AD54+'KWh (Monthly) ENTRY LI'!AE54)</f>
        <v>0</v>
      </c>
      <c r="AF54" s="91">
        <f>IF('KWh (Monthly) ENTRY LI'!AF$5=0,0,AE54+'KWh (Monthly) ENTRY LI'!AF54)</f>
        <v>0</v>
      </c>
      <c r="AG54" s="91">
        <f>IF('KWh (Monthly) ENTRY LI'!AG$5=0,0,AF54+'KWh (Monthly) ENTRY LI'!AG54)</f>
        <v>0</v>
      </c>
      <c r="AH54" s="91">
        <f>IF('KWh (Monthly) ENTRY LI'!AH$5=0,0,AG54+'KWh (Monthly) ENTRY LI'!AH54)</f>
        <v>0</v>
      </c>
      <c r="AI54" s="91">
        <f>IF('KWh (Monthly) ENTRY LI'!AI$5=0,0,AH54+'KWh (Monthly) ENTRY LI'!AI54)</f>
        <v>0</v>
      </c>
      <c r="AJ54" s="91">
        <f>IF('KWh (Monthly) ENTRY LI'!AJ$5=0,0,AI54+'KWh (Monthly) ENTRY LI'!AJ54)</f>
        <v>0</v>
      </c>
      <c r="AK54" s="91">
        <f>IF('KWh (Monthly) ENTRY LI'!AK$5=0,0,AJ54+'KWh (Monthly) ENTRY LI'!AK54)</f>
        <v>0</v>
      </c>
      <c r="AL54" s="91">
        <f>IF('KWh (Monthly) ENTRY LI'!AL$5=0,0,AK54+'KWh (Monthly) ENTRY LI'!AL54)</f>
        <v>0</v>
      </c>
      <c r="AM54" s="91">
        <f>IF('KWh (Monthly) ENTRY LI'!AM$5=0,0,AL54+'KWh (Monthly) ENTRY LI'!AM54)</f>
        <v>0</v>
      </c>
      <c r="AN54" s="91">
        <f>IF('KWh (Monthly) ENTRY LI'!AN$5=0,0,AM54+'KWh (Monthly) ENTRY LI'!AN54)</f>
        <v>0</v>
      </c>
      <c r="AO54" s="174">
        <f>IF('KWh (Monthly) ENTRY LI'!AO$5=-1,0,AN54+'KWh (Monthly) ENTRY LI'!AO54)</f>
        <v>0</v>
      </c>
      <c r="AP54" s="260">
        <f>IF('KWh (Monthly) ENTRY LI'!AP$5=-1,0,AO54+'KWh (Monthly) ENTRY LI'!AP54)</f>
        <v>0</v>
      </c>
      <c r="AQ54" s="260">
        <f>IF('KWh (Monthly) ENTRY LI'!AQ$5=-1,0,AP54+'KWh (Monthly) ENTRY LI'!AQ54)</f>
        <v>0</v>
      </c>
      <c r="AR54" s="260">
        <f>IF('KWh (Monthly) ENTRY LI'!AR$5=-1,0,AQ54+'KWh (Monthly) ENTRY LI'!AR54)</f>
        <v>0</v>
      </c>
      <c r="AS54" s="260">
        <f>IF('KWh (Monthly) ENTRY LI'!AS$5=-1,0,AR54+'KWh (Monthly) ENTRY LI'!AS54)</f>
        <v>0</v>
      </c>
      <c r="AT54" s="260">
        <f>IF('KWh (Monthly) ENTRY LI'!AT$5=-1,0,AS54+'KWh (Monthly) ENTRY LI'!AT54)</f>
        <v>0</v>
      </c>
      <c r="AU54" s="260">
        <f>IF('KWh (Monthly) ENTRY LI'!AU$5=-1,0,AT54+'KWh (Monthly) ENTRY LI'!AU54)</f>
        <v>0</v>
      </c>
      <c r="AV54" s="260">
        <f>IF('KWh (Monthly) ENTRY LI'!AV$5=-1,0,AU54+'KWh (Monthly) ENTRY LI'!AV54)</f>
        <v>0</v>
      </c>
      <c r="AW54" s="260">
        <f>IF('KWh (Monthly) ENTRY LI'!AW$5=-1,0,AV54+'KWh (Monthly) ENTRY LI'!AW54)</f>
        <v>0</v>
      </c>
      <c r="AX54" s="260">
        <f>IF('KWh (Monthly) ENTRY LI'!AX$5=-1,0,AW54+'KWh (Monthly) ENTRY LI'!AX54)</f>
        <v>0</v>
      </c>
      <c r="AY54" s="260">
        <f>IF('KWh (Monthly) ENTRY LI'!AY$5=-1,0,AX54+'KWh (Monthly) ENTRY LI'!AY54)</f>
        <v>0</v>
      </c>
      <c r="AZ54" s="260">
        <f>IF('KWh (Monthly) ENTRY LI'!AZ$5=-1,0,AY54+'KWh (Monthly) ENTRY LI'!AZ54)</f>
        <v>0</v>
      </c>
      <c r="BA54" s="260">
        <f>IF('KWh (Monthly) ENTRY LI'!BA$5=-1,0,AZ54+'KWh (Monthly) ENTRY LI'!BA54)</f>
        <v>0</v>
      </c>
      <c r="BB54" s="260">
        <f>IF('KWh (Monthly) ENTRY LI'!BB$5=-1,0,BA54+'KWh (Monthly) ENTRY LI'!BB54)</f>
        <v>0</v>
      </c>
      <c r="BC54" s="260">
        <f>IF('KWh (Monthly) ENTRY LI'!BC$5=-1,0,BB54+'KWh (Monthly) ENTRY LI'!BC54)</f>
        <v>0</v>
      </c>
      <c r="BD54" s="260">
        <f>IF('KWh (Monthly) ENTRY LI'!BD$5=-1,0,BC54+'KWh (Monthly) ENTRY LI'!BD54)</f>
        <v>0</v>
      </c>
      <c r="BE54" s="260">
        <f>IF('KWh (Monthly) ENTRY LI'!BE$5=-1,0,BD54+'KWh (Monthly) ENTRY LI'!BE54)</f>
        <v>0</v>
      </c>
      <c r="BF54" s="260">
        <f>IF('KWh (Monthly) ENTRY LI'!BF$5=-1,0,BE54+'KWh (Monthly) ENTRY LI'!BF54)</f>
        <v>0</v>
      </c>
      <c r="BG54" s="260">
        <f>IF('KWh (Monthly) ENTRY LI'!BG$5=-1,0,BF54+'KWh (Monthly) ENTRY LI'!BG54)</f>
        <v>0</v>
      </c>
      <c r="BH54" s="260">
        <f>IF('KWh (Monthly) ENTRY LI'!BH$5=-1,0,BG54+'KWh (Monthly) ENTRY LI'!BH54)</f>
        <v>0</v>
      </c>
      <c r="BI54" s="260">
        <f>IF('KWh (Monthly) ENTRY LI'!BI$5=-1,0,BH54+'KWh (Monthly) ENTRY LI'!BI54)</f>
        <v>0</v>
      </c>
      <c r="BJ54" s="260">
        <f>IF('KWh (Monthly) ENTRY LI'!BJ$5=-1,0,BI54+'KWh (Monthly) ENTRY LI'!BJ54)</f>
        <v>0</v>
      </c>
      <c r="BK54" s="260">
        <f>IF('KWh (Monthly) ENTRY LI'!BK$5=-1,0,BJ54+'KWh (Monthly) ENTRY LI'!BK54)</f>
        <v>0</v>
      </c>
      <c r="BL54" s="260">
        <f>IF('KWh (Monthly) ENTRY LI'!BL$5=-1,0,BK54+'KWh (Monthly) ENTRY LI'!BL54)</f>
        <v>0</v>
      </c>
      <c r="BM54" s="260">
        <f>IF('KWh (Monthly) ENTRY LI'!BM$5=-1,0,BL54+'KWh (Monthly) ENTRY LI'!BM54)</f>
        <v>0</v>
      </c>
      <c r="BN54" s="260">
        <f>IF('KWh (Monthly) ENTRY LI'!BN$5=-1,0,BM54+'KWh (Monthly) ENTRY LI'!BN54)</f>
        <v>0</v>
      </c>
      <c r="BO54" s="260">
        <f>IF('KWh (Monthly) ENTRY LI'!BO$5=-1,0,BN54+'KWh (Monthly) ENTRY LI'!BO54)</f>
        <v>0</v>
      </c>
      <c r="BP54" s="260">
        <f>IF('KWh (Monthly) ENTRY LI'!BP$5=-1,0,BO54+'KWh (Monthly) ENTRY LI'!BP54)</f>
        <v>0</v>
      </c>
      <c r="BQ54" s="260">
        <f>IF('KWh (Monthly) ENTRY LI'!BQ$5=-1,0,BP54+'KWh (Monthly) ENTRY LI'!BQ54)</f>
        <v>0</v>
      </c>
      <c r="BR54" s="260">
        <f>IF('KWh (Monthly) ENTRY LI'!BR$5=-1,0,BQ54+'KWh (Monthly) ENTRY LI'!BR54)</f>
        <v>0</v>
      </c>
      <c r="BS54" s="260">
        <f>IF('KWh (Monthly) ENTRY LI'!BS$5=-1,0,BR54+'KWh (Monthly) ENTRY LI'!BS54)</f>
        <v>0</v>
      </c>
      <c r="BT54" s="260">
        <f>IF('KWh (Monthly) ENTRY LI'!BT$5=-1,0,BS54+'KWh (Monthly) ENTRY LI'!BT54)</f>
        <v>0</v>
      </c>
      <c r="BU54" s="260">
        <f>IF('KWh (Monthly) ENTRY LI'!BU$5=-1,0,BT54+'KWh (Monthly) ENTRY LI'!BU54)</f>
        <v>0</v>
      </c>
      <c r="BV54" s="260">
        <f>IF('KWh (Monthly) ENTRY LI'!BV$5=-1,0,BU54+'KWh (Monthly) ENTRY LI'!BV54)</f>
        <v>0</v>
      </c>
      <c r="BW54" s="260">
        <f>IF('KWh (Monthly) ENTRY LI'!BW$5=-1,0,BV54+'KWh (Monthly) ENTRY LI'!BW54)</f>
        <v>0</v>
      </c>
      <c r="BX54" s="260">
        <f>IF('KWh (Monthly) ENTRY LI'!BX$5=-1,0,BW54+'KWh (Monthly) ENTRY LI'!BX54)</f>
        <v>0</v>
      </c>
      <c r="BY54" s="260">
        <f>IF('KWh (Monthly) ENTRY LI'!BY$5=-1,0,BX54+'KWh (Monthly) ENTRY LI'!BY54)</f>
        <v>0</v>
      </c>
      <c r="BZ54" s="260">
        <f>IF('KWh (Monthly) ENTRY LI'!BZ$5=-1,0,BY54+'KWh (Monthly) ENTRY LI'!BZ54)</f>
        <v>0</v>
      </c>
      <c r="CA54" s="260">
        <f>IF('KWh (Monthly) ENTRY LI'!CA$5=-1,0,BZ54+'KWh (Monthly) ENTRY LI'!CA54)</f>
        <v>0</v>
      </c>
      <c r="CB54" s="260">
        <f>IF('KWh (Monthly) ENTRY LI'!CB$5=-1,0,CA54+'KWh (Monthly) ENTRY LI'!CB54)</f>
        <v>0</v>
      </c>
      <c r="CC54" s="260">
        <f>IF('KWh (Monthly) ENTRY LI'!CC$5=-1,0,CB54+'KWh (Monthly) ENTRY LI'!CC54)</f>
        <v>0</v>
      </c>
      <c r="CD54" s="260">
        <f>IF('KWh (Monthly) ENTRY LI'!CD$5=-1,0,CC54+'KWh (Monthly) ENTRY LI'!CD54)</f>
        <v>0</v>
      </c>
      <c r="CE54" s="260">
        <f>IF('KWh (Monthly) ENTRY LI'!CE$5=-1,0,CD54+'KWh (Monthly) ENTRY LI'!CE54)</f>
        <v>0</v>
      </c>
      <c r="CF54" s="260">
        <f>IF('KWh (Monthly) ENTRY LI'!CF$5=-1,0,CE54+'KWh (Monthly) ENTRY LI'!CF54)</f>
        <v>0</v>
      </c>
      <c r="CG54" s="260">
        <f>IF('KWh (Monthly) ENTRY LI'!CG$5=-1,0,CF54+'KWh (Monthly) ENTRY LI'!CG54)</f>
        <v>0</v>
      </c>
      <c r="CH54" s="260">
        <f>IF('KWh (Monthly) ENTRY LI'!CH$5=-1,0,CG54+'KWh (Monthly) ENTRY LI'!CH54)</f>
        <v>0</v>
      </c>
      <c r="CI54" s="260">
        <f>IF('KWh (Monthly) ENTRY LI'!CI$5=-1,0,CH54+'KWh (Monthly) ENTRY LI'!CI54)</f>
        <v>0</v>
      </c>
      <c r="CJ54" s="260">
        <f>IF('KWh (Monthly) ENTRY LI'!CJ$5=-1,0,CI54+'KWh (Monthly) ENTRY LI'!CJ54)</f>
        <v>0</v>
      </c>
    </row>
    <row r="55" spans="1:88" x14ac:dyDescent="0.25">
      <c r="A55" s="305"/>
      <c r="B55" s="88" t="s">
        <v>13</v>
      </c>
      <c r="C55" s="91">
        <f>IF('KWh (Monthly) ENTRY LI'!C$5=0,0,'KWh (Monthly) ENTRY LI'!C55)</f>
        <v>0</v>
      </c>
      <c r="D55" s="91">
        <f>IF('KWh (Monthly) ENTRY LI'!D$5=0,0,C55+'KWh (Monthly) ENTRY LI'!D55)</f>
        <v>0</v>
      </c>
      <c r="E55" s="91">
        <f>IF('KWh (Monthly) ENTRY LI'!E$5=0,0,D55+'KWh (Monthly) ENTRY LI'!E55)</f>
        <v>0</v>
      </c>
      <c r="F55" s="91">
        <f>IF('KWh (Monthly) ENTRY LI'!F$5=0,0,E55+'KWh (Monthly) ENTRY LI'!F55)</f>
        <v>0</v>
      </c>
      <c r="G55" s="91">
        <f>IF('KWh (Monthly) ENTRY LI'!G$5=0,0,F55+'KWh (Monthly) ENTRY LI'!G55)</f>
        <v>0</v>
      </c>
      <c r="H55" s="91">
        <f>IF('KWh (Monthly) ENTRY LI'!H$5=0,0,G55+'KWh (Monthly) ENTRY LI'!H55)</f>
        <v>0</v>
      </c>
      <c r="I55" s="91">
        <f>IF('KWh (Monthly) ENTRY LI'!I$5=0,0,H55+'KWh (Monthly) ENTRY LI'!I55)</f>
        <v>0</v>
      </c>
      <c r="J55" s="91">
        <f>IF('KWh (Monthly) ENTRY LI'!J$5=0,0,I55+'KWh (Monthly) ENTRY LI'!J55)</f>
        <v>0</v>
      </c>
      <c r="K55" s="91">
        <f>IF('KWh (Monthly) ENTRY LI'!K$5=0,0,J55+'KWh (Monthly) ENTRY LI'!K55)</f>
        <v>0</v>
      </c>
      <c r="L55" s="91">
        <f>IF('KWh (Monthly) ENTRY LI'!L$5=0,0,K55+'KWh (Monthly) ENTRY LI'!L55)</f>
        <v>0</v>
      </c>
      <c r="M55" s="91">
        <f>IF('KWh (Monthly) ENTRY LI'!M$5=0,0,L55+'KWh (Monthly) ENTRY LI'!M55)</f>
        <v>0</v>
      </c>
      <c r="N55" s="91">
        <f>IF('KWh (Monthly) ENTRY LI'!N$5=0,0,M55+'KWh (Monthly) ENTRY LI'!N55)</f>
        <v>0</v>
      </c>
      <c r="O55" s="91">
        <f>IF('KWh (Monthly) ENTRY LI'!O$5=0,0,N55+'KWh (Monthly) ENTRY LI'!O55)</f>
        <v>0</v>
      </c>
      <c r="P55" s="91">
        <f>IF('KWh (Monthly) ENTRY LI'!P$5=0,0,O55+'KWh (Monthly) ENTRY LI'!P55)</f>
        <v>0</v>
      </c>
      <c r="Q55" s="91">
        <f>IF('KWh (Monthly) ENTRY LI'!Q$5=0,0,P55+'KWh (Monthly) ENTRY LI'!Q55)</f>
        <v>0</v>
      </c>
      <c r="R55" s="91">
        <f>IF('KWh (Monthly) ENTRY LI'!R$5=0,0,Q55+'KWh (Monthly) ENTRY LI'!R55)</f>
        <v>0</v>
      </c>
      <c r="S55" s="91">
        <f>IF('KWh (Monthly) ENTRY LI'!S$5=0,0,R55+'KWh (Monthly) ENTRY LI'!S55)</f>
        <v>0</v>
      </c>
      <c r="T55" s="91">
        <f>IF('KWh (Monthly) ENTRY LI'!T$5=0,0,S55+'KWh (Monthly) ENTRY LI'!T55)</f>
        <v>0</v>
      </c>
      <c r="U55" s="91">
        <f>IF('KWh (Monthly) ENTRY LI'!U$5=0,0,T55+'KWh (Monthly) ENTRY LI'!U55)</f>
        <v>0</v>
      </c>
      <c r="V55" s="91">
        <f>IF('KWh (Monthly) ENTRY LI'!V$5=0,0,U55+'KWh (Monthly) ENTRY LI'!V55)</f>
        <v>0</v>
      </c>
      <c r="W55" s="91">
        <f>IF('KWh (Monthly) ENTRY LI'!W$5=0,0,V55+'KWh (Monthly) ENTRY LI'!W55)</f>
        <v>0</v>
      </c>
      <c r="X55" s="91">
        <f>IF('KWh (Monthly) ENTRY LI'!X$5=0,0,W55+'KWh (Monthly) ENTRY LI'!X55)</f>
        <v>0</v>
      </c>
      <c r="Y55" s="91">
        <f>IF('KWh (Monthly) ENTRY LI'!Y$5=0,0,X55+'KWh (Monthly) ENTRY LI'!Y55)</f>
        <v>0</v>
      </c>
      <c r="Z55" s="91">
        <f>IF('KWh (Monthly) ENTRY LI'!Z$5=0,0,Y55+'KWh (Monthly) ENTRY LI'!Z55)</f>
        <v>0</v>
      </c>
      <c r="AA55" s="91">
        <f>IF('KWh (Monthly) ENTRY LI'!AA$5=0,0,Z55+'KWh (Monthly) ENTRY LI'!AA55)</f>
        <v>0</v>
      </c>
      <c r="AB55" s="91">
        <f>IF('KWh (Monthly) ENTRY LI'!AB$5=0,0,AA55+'KWh (Monthly) ENTRY LI'!AB55)</f>
        <v>0</v>
      </c>
      <c r="AC55" s="91">
        <f>IF('KWh (Monthly) ENTRY LI'!AC$5=0,0,AB55+'KWh (Monthly) ENTRY LI'!AC55)</f>
        <v>0</v>
      </c>
      <c r="AD55" s="91">
        <f>IF('KWh (Monthly) ENTRY LI'!AD$5=0,0,AC55+'KWh (Monthly) ENTRY LI'!AD55)</f>
        <v>0</v>
      </c>
      <c r="AE55" s="91">
        <f>IF('KWh (Monthly) ENTRY LI'!AE$5=0,0,AD55+'KWh (Monthly) ENTRY LI'!AE55)</f>
        <v>0</v>
      </c>
      <c r="AF55" s="91">
        <f>IF('KWh (Monthly) ENTRY LI'!AF$5=0,0,AE55+'KWh (Monthly) ENTRY LI'!AF55)</f>
        <v>0</v>
      </c>
      <c r="AG55" s="91">
        <f>IF('KWh (Monthly) ENTRY LI'!AG$5=0,0,AF55+'KWh (Monthly) ENTRY LI'!AG55)</f>
        <v>0</v>
      </c>
      <c r="AH55" s="91">
        <f>IF('KWh (Monthly) ENTRY LI'!AH$5=0,0,AG55+'KWh (Monthly) ENTRY LI'!AH55)</f>
        <v>0</v>
      </c>
      <c r="AI55" s="91">
        <f>IF('KWh (Monthly) ENTRY LI'!AI$5=0,0,AH55+'KWh (Monthly) ENTRY LI'!AI55)</f>
        <v>0</v>
      </c>
      <c r="AJ55" s="91">
        <f>IF('KWh (Monthly) ENTRY LI'!AJ$5=0,0,AI55+'KWh (Monthly) ENTRY LI'!AJ55)</f>
        <v>0</v>
      </c>
      <c r="AK55" s="91">
        <f>IF('KWh (Monthly) ENTRY LI'!AK$5=0,0,AJ55+'KWh (Monthly) ENTRY LI'!AK55)</f>
        <v>0</v>
      </c>
      <c r="AL55" s="91">
        <f>IF('KWh (Monthly) ENTRY LI'!AL$5=0,0,AK55+'KWh (Monthly) ENTRY LI'!AL55)</f>
        <v>0</v>
      </c>
      <c r="AM55" s="91">
        <f>IF('KWh (Monthly) ENTRY LI'!AM$5=0,0,AL55+'KWh (Monthly) ENTRY LI'!AM55)</f>
        <v>0</v>
      </c>
      <c r="AN55" s="91">
        <f>IF('KWh (Monthly) ENTRY LI'!AN$5=0,0,AM55+'KWh (Monthly) ENTRY LI'!AN55)</f>
        <v>0</v>
      </c>
      <c r="AO55" s="174">
        <f>IF('KWh (Monthly) ENTRY LI'!AO$5=-1,0,AN55+'KWh (Monthly) ENTRY LI'!AO55)</f>
        <v>0</v>
      </c>
      <c r="AP55" s="260">
        <f>IF('KWh (Monthly) ENTRY LI'!AP$5=-1,0,AO55+'KWh (Monthly) ENTRY LI'!AP55)</f>
        <v>0</v>
      </c>
      <c r="AQ55" s="260">
        <f>IF('KWh (Monthly) ENTRY LI'!AQ$5=-1,0,AP55+'KWh (Monthly) ENTRY LI'!AQ55)</f>
        <v>0</v>
      </c>
      <c r="AR55" s="260">
        <f>IF('KWh (Monthly) ENTRY LI'!AR$5=-1,0,AQ55+'KWh (Monthly) ENTRY LI'!AR55)</f>
        <v>0</v>
      </c>
      <c r="AS55" s="260">
        <f>IF('KWh (Monthly) ENTRY LI'!AS$5=-1,0,AR55+'KWh (Monthly) ENTRY LI'!AS55)</f>
        <v>0</v>
      </c>
      <c r="AT55" s="260">
        <f>IF('KWh (Monthly) ENTRY LI'!AT$5=-1,0,AS55+'KWh (Monthly) ENTRY LI'!AT55)</f>
        <v>0</v>
      </c>
      <c r="AU55" s="260">
        <f>IF('KWh (Monthly) ENTRY LI'!AU$5=-1,0,AT55+'KWh (Monthly) ENTRY LI'!AU55)</f>
        <v>0</v>
      </c>
      <c r="AV55" s="260">
        <f>IF('KWh (Monthly) ENTRY LI'!AV$5=-1,0,AU55+'KWh (Monthly) ENTRY LI'!AV55)</f>
        <v>0</v>
      </c>
      <c r="AW55" s="260">
        <f>IF('KWh (Monthly) ENTRY LI'!AW$5=-1,0,AV55+'KWh (Monthly) ENTRY LI'!AW55)</f>
        <v>0</v>
      </c>
      <c r="AX55" s="260">
        <f>IF('KWh (Monthly) ENTRY LI'!AX$5=-1,0,AW55+'KWh (Monthly) ENTRY LI'!AX55)</f>
        <v>0</v>
      </c>
      <c r="AY55" s="260">
        <f>IF('KWh (Monthly) ENTRY LI'!AY$5=-1,0,AX55+'KWh (Monthly) ENTRY LI'!AY55)</f>
        <v>0</v>
      </c>
      <c r="AZ55" s="260">
        <f>IF('KWh (Monthly) ENTRY LI'!AZ$5=-1,0,AY55+'KWh (Monthly) ENTRY LI'!AZ55)</f>
        <v>0</v>
      </c>
      <c r="BA55" s="260">
        <f>IF('KWh (Monthly) ENTRY LI'!BA$5=-1,0,AZ55+'KWh (Monthly) ENTRY LI'!BA55)</f>
        <v>0</v>
      </c>
      <c r="BB55" s="260">
        <f>IF('KWh (Monthly) ENTRY LI'!BB$5=-1,0,BA55+'KWh (Monthly) ENTRY LI'!BB55)</f>
        <v>0</v>
      </c>
      <c r="BC55" s="260">
        <f>IF('KWh (Monthly) ENTRY LI'!BC$5=-1,0,BB55+'KWh (Monthly) ENTRY LI'!BC55)</f>
        <v>0</v>
      </c>
      <c r="BD55" s="260">
        <f>IF('KWh (Monthly) ENTRY LI'!BD$5=-1,0,BC55+'KWh (Monthly) ENTRY LI'!BD55)</f>
        <v>0</v>
      </c>
      <c r="BE55" s="260">
        <f>IF('KWh (Monthly) ENTRY LI'!BE$5=-1,0,BD55+'KWh (Monthly) ENTRY LI'!BE55)</f>
        <v>0</v>
      </c>
      <c r="BF55" s="260">
        <f>IF('KWh (Monthly) ENTRY LI'!BF$5=-1,0,BE55+'KWh (Monthly) ENTRY LI'!BF55)</f>
        <v>0</v>
      </c>
      <c r="BG55" s="260">
        <f>IF('KWh (Monthly) ENTRY LI'!BG$5=-1,0,BF55+'KWh (Monthly) ENTRY LI'!BG55)</f>
        <v>0</v>
      </c>
      <c r="BH55" s="260">
        <f>IF('KWh (Monthly) ENTRY LI'!BH$5=-1,0,BG55+'KWh (Monthly) ENTRY LI'!BH55)</f>
        <v>0</v>
      </c>
      <c r="BI55" s="260">
        <f>IF('KWh (Monthly) ENTRY LI'!BI$5=-1,0,BH55+'KWh (Monthly) ENTRY LI'!BI55)</f>
        <v>0</v>
      </c>
      <c r="BJ55" s="260">
        <f>IF('KWh (Monthly) ENTRY LI'!BJ$5=-1,0,BI55+'KWh (Monthly) ENTRY LI'!BJ55)</f>
        <v>0</v>
      </c>
      <c r="BK55" s="260">
        <f>IF('KWh (Monthly) ENTRY LI'!BK$5=-1,0,BJ55+'KWh (Monthly) ENTRY LI'!BK55)</f>
        <v>0</v>
      </c>
      <c r="BL55" s="260">
        <f>IF('KWh (Monthly) ENTRY LI'!BL$5=-1,0,BK55+'KWh (Monthly) ENTRY LI'!BL55)</f>
        <v>0</v>
      </c>
      <c r="BM55" s="260">
        <f>IF('KWh (Monthly) ENTRY LI'!BM$5=-1,0,BL55+'KWh (Monthly) ENTRY LI'!BM55)</f>
        <v>0</v>
      </c>
      <c r="BN55" s="260">
        <f>IF('KWh (Monthly) ENTRY LI'!BN$5=-1,0,BM55+'KWh (Monthly) ENTRY LI'!BN55)</f>
        <v>0</v>
      </c>
      <c r="BO55" s="260">
        <f>IF('KWh (Monthly) ENTRY LI'!BO$5=-1,0,BN55+'KWh (Monthly) ENTRY LI'!BO55)</f>
        <v>0</v>
      </c>
      <c r="BP55" s="260">
        <f>IF('KWh (Monthly) ENTRY LI'!BP$5=-1,0,BO55+'KWh (Monthly) ENTRY LI'!BP55)</f>
        <v>0</v>
      </c>
      <c r="BQ55" s="260">
        <f>IF('KWh (Monthly) ENTRY LI'!BQ$5=-1,0,BP55+'KWh (Monthly) ENTRY LI'!BQ55)</f>
        <v>0</v>
      </c>
      <c r="BR55" s="260">
        <f>IF('KWh (Monthly) ENTRY LI'!BR$5=-1,0,BQ55+'KWh (Monthly) ENTRY LI'!BR55)</f>
        <v>0</v>
      </c>
      <c r="BS55" s="260">
        <f>IF('KWh (Monthly) ENTRY LI'!BS$5=-1,0,BR55+'KWh (Monthly) ENTRY LI'!BS55)</f>
        <v>0</v>
      </c>
      <c r="BT55" s="260">
        <f>IF('KWh (Monthly) ENTRY LI'!BT$5=-1,0,BS55+'KWh (Monthly) ENTRY LI'!BT55)</f>
        <v>0</v>
      </c>
      <c r="BU55" s="260">
        <f>IF('KWh (Monthly) ENTRY LI'!BU$5=-1,0,BT55+'KWh (Monthly) ENTRY LI'!BU55)</f>
        <v>0</v>
      </c>
      <c r="BV55" s="260">
        <f>IF('KWh (Monthly) ENTRY LI'!BV$5=-1,0,BU55+'KWh (Monthly) ENTRY LI'!BV55)</f>
        <v>0</v>
      </c>
      <c r="BW55" s="260">
        <f>IF('KWh (Monthly) ENTRY LI'!BW$5=-1,0,BV55+'KWh (Monthly) ENTRY LI'!BW55)</f>
        <v>0</v>
      </c>
      <c r="BX55" s="260">
        <f>IF('KWh (Monthly) ENTRY LI'!BX$5=-1,0,BW55+'KWh (Monthly) ENTRY LI'!BX55)</f>
        <v>0</v>
      </c>
      <c r="BY55" s="260">
        <f>IF('KWh (Monthly) ENTRY LI'!BY$5=-1,0,BX55+'KWh (Monthly) ENTRY LI'!BY55)</f>
        <v>0</v>
      </c>
      <c r="BZ55" s="260">
        <f>IF('KWh (Monthly) ENTRY LI'!BZ$5=-1,0,BY55+'KWh (Monthly) ENTRY LI'!BZ55)</f>
        <v>0</v>
      </c>
      <c r="CA55" s="260">
        <f>IF('KWh (Monthly) ENTRY LI'!CA$5=-1,0,BZ55+'KWh (Monthly) ENTRY LI'!CA55)</f>
        <v>0</v>
      </c>
      <c r="CB55" s="260">
        <f>IF('KWh (Monthly) ENTRY LI'!CB$5=-1,0,CA55+'KWh (Monthly) ENTRY LI'!CB55)</f>
        <v>0</v>
      </c>
      <c r="CC55" s="260">
        <f>IF('KWh (Monthly) ENTRY LI'!CC$5=-1,0,CB55+'KWh (Monthly) ENTRY LI'!CC55)</f>
        <v>0</v>
      </c>
      <c r="CD55" s="260">
        <f>IF('KWh (Monthly) ENTRY LI'!CD$5=-1,0,CC55+'KWh (Monthly) ENTRY LI'!CD55)</f>
        <v>0</v>
      </c>
      <c r="CE55" s="260">
        <f>IF('KWh (Monthly) ENTRY LI'!CE$5=-1,0,CD55+'KWh (Monthly) ENTRY LI'!CE55)</f>
        <v>0</v>
      </c>
      <c r="CF55" s="260">
        <f>IF('KWh (Monthly) ENTRY LI'!CF$5=-1,0,CE55+'KWh (Monthly) ENTRY LI'!CF55)</f>
        <v>0</v>
      </c>
      <c r="CG55" s="260">
        <f>IF('KWh (Monthly) ENTRY LI'!CG$5=-1,0,CF55+'KWh (Monthly) ENTRY LI'!CG55)</f>
        <v>0</v>
      </c>
      <c r="CH55" s="260">
        <f>IF('KWh (Monthly) ENTRY LI'!CH$5=-1,0,CG55+'KWh (Monthly) ENTRY LI'!CH55)</f>
        <v>0</v>
      </c>
      <c r="CI55" s="260">
        <f>IF('KWh (Monthly) ENTRY LI'!CI$5=-1,0,CH55+'KWh (Monthly) ENTRY LI'!CI55)</f>
        <v>0</v>
      </c>
      <c r="CJ55" s="260">
        <f>IF('KWh (Monthly) ENTRY LI'!CJ$5=-1,0,CI55+'KWh (Monthly) ENTRY LI'!CJ55)</f>
        <v>0</v>
      </c>
    </row>
    <row r="56" spans="1:88" x14ac:dyDescent="0.25">
      <c r="A56" s="305"/>
      <c r="B56" s="88" t="s">
        <v>4</v>
      </c>
      <c r="C56" s="91">
        <f>IF('KWh (Monthly) ENTRY LI'!C$5=0,0,'KWh (Monthly) ENTRY LI'!C56)</f>
        <v>0</v>
      </c>
      <c r="D56" s="91">
        <f>IF('KWh (Monthly) ENTRY LI'!D$5=0,0,C56+'KWh (Monthly) ENTRY LI'!D56)</f>
        <v>0</v>
      </c>
      <c r="E56" s="91">
        <f>IF('KWh (Monthly) ENTRY LI'!E$5=0,0,D56+'KWh (Monthly) ENTRY LI'!E56)</f>
        <v>0</v>
      </c>
      <c r="F56" s="91">
        <f>IF('KWh (Monthly) ENTRY LI'!F$5=0,0,E56+'KWh (Monthly) ENTRY LI'!F56)</f>
        <v>0</v>
      </c>
      <c r="G56" s="91">
        <f>IF('KWh (Monthly) ENTRY LI'!G$5=0,0,F56+'KWh (Monthly) ENTRY LI'!G56)</f>
        <v>0</v>
      </c>
      <c r="H56" s="91">
        <f>IF('KWh (Monthly) ENTRY LI'!H$5=0,0,G56+'KWh (Monthly) ENTRY LI'!H56)</f>
        <v>0</v>
      </c>
      <c r="I56" s="91">
        <f>IF('KWh (Monthly) ENTRY LI'!I$5=0,0,H56+'KWh (Monthly) ENTRY LI'!I56)</f>
        <v>0</v>
      </c>
      <c r="J56" s="91">
        <f>IF('KWh (Monthly) ENTRY LI'!J$5=0,0,I56+'KWh (Monthly) ENTRY LI'!J56)</f>
        <v>0</v>
      </c>
      <c r="K56" s="91">
        <f>IF('KWh (Monthly) ENTRY LI'!K$5=0,0,J56+'KWh (Monthly) ENTRY LI'!K56)</f>
        <v>0</v>
      </c>
      <c r="L56" s="91">
        <f>IF('KWh (Monthly) ENTRY LI'!L$5=0,0,K56+'KWh (Monthly) ENTRY LI'!L56)</f>
        <v>0</v>
      </c>
      <c r="M56" s="91">
        <f>IF('KWh (Monthly) ENTRY LI'!M$5=0,0,L56+'KWh (Monthly) ENTRY LI'!M56)</f>
        <v>0</v>
      </c>
      <c r="N56" s="91">
        <f>IF('KWh (Monthly) ENTRY LI'!N$5=0,0,M56+'KWh (Monthly) ENTRY LI'!N56)</f>
        <v>0</v>
      </c>
      <c r="O56" s="91">
        <f>IF('KWh (Monthly) ENTRY LI'!O$5=0,0,N56+'KWh (Monthly) ENTRY LI'!O56)</f>
        <v>0</v>
      </c>
      <c r="P56" s="91">
        <f>IF('KWh (Monthly) ENTRY LI'!P$5=0,0,O56+'KWh (Monthly) ENTRY LI'!P56)</f>
        <v>0</v>
      </c>
      <c r="Q56" s="91">
        <f>IF('KWh (Monthly) ENTRY LI'!Q$5=0,0,P56+'KWh (Monthly) ENTRY LI'!Q56)</f>
        <v>0</v>
      </c>
      <c r="R56" s="91">
        <f>IF('KWh (Monthly) ENTRY LI'!R$5=0,0,Q56+'KWh (Monthly) ENTRY LI'!R56)</f>
        <v>0</v>
      </c>
      <c r="S56" s="91">
        <f>IF('KWh (Monthly) ENTRY LI'!S$5=0,0,R56+'KWh (Monthly) ENTRY LI'!S56)</f>
        <v>0</v>
      </c>
      <c r="T56" s="91">
        <f>IF('KWh (Monthly) ENTRY LI'!T$5=0,0,S56+'KWh (Monthly) ENTRY LI'!T56)</f>
        <v>0</v>
      </c>
      <c r="U56" s="91">
        <f>IF('KWh (Monthly) ENTRY LI'!U$5=0,0,T56+'KWh (Monthly) ENTRY LI'!U56)</f>
        <v>0</v>
      </c>
      <c r="V56" s="91">
        <f>IF('KWh (Monthly) ENTRY LI'!V$5=0,0,U56+'KWh (Monthly) ENTRY LI'!V56)</f>
        <v>0</v>
      </c>
      <c r="W56" s="91">
        <f>IF('KWh (Monthly) ENTRY LI'!W$5=0,0,V56+'KWh (Monthly) ENTRY LI'!W56)</f>
        <v>0</v>
      </c>
      <c r="X56" s="91">
        <f>IF('KWh (Monthly) ENTRY LI'!X$5=0,0,W56+'KWh (Monthly) ENTRY LI'!X56)</f>
        <v>0</v>
      </c>
      <c r="Y56" s="91">
        <f>IF('KWh (Monthly) ENTRY LI'!Y$5=0,0,X56+'KWh (Monthly) ENTRY LI'!Y56)</f>
        <v>0</v>
      </c>
      <c r="Z56" s="91">
        <f>IF('KWh (Monthly) ENTRY LI'!Z$5=0,0,Y56+'KWh (Monthly) ENTRY LI'!Z56)</f>
        <v>0</v>
      </c>
      <c r="AA56" s="91">
        <f>IF('KWh (Monthly) ENTRY LI'!AA$5=0,0,Z56+'KWh (Monthly) ENTRY LI'!AA56)</f>
        <v>0</v>
      </c>
      <c r="AB56" s="91">
        <f>IF('KWh (Monthly) ENTRY LI'!AB$5=0,0,AA56+'KWh (Monthly) ENTRY LI'!AB56)</f>
        <v>0</v>
      </c>
      <c r="AC56" s="91">
        <f>IF('KWh (Monthly) ENTRY LI'!AC$5=0,0,AB56+'KWh (Monthly) ENTRY LI'!AC56)</f>
        <v>0</v>
      </c>
      <c r="AD56" s="91">
        <f>IF('KWh (Monthly) ENTRY LI'!AD$5=0,0,AC56+'KWh (Monthly) ENTRY LI'!AD56)</f>
        <v>0</v>
      </c>
      <c r="AE56" s="91">
        <f>IF('KWh (Monthly) ENTRY LI'!AE$5=0,0,AD56+'KWh (Monthly) ENTRY LI'!AE56)</f>
        <v>0</v>
      </c>
      <c r="AF56" s="91">
        <f>IF('KWh (Monthly) ENTRY LI'!AF$5=0,0,AE56+'KWh (Monthly) ENTRY LI'!AF56)</f>
        <v>0</v>
      </c>
      <c r="AG56" s="91">
        <f>IF('KWh (Monthly) ENTRY LI'!AG$5=0,0,AF56+'KWh (Monthly) ENTRY LI'!AG56)</f>
        <v>0</v>
      </c>
      <c r="AH56" s="91">
        <f>IF('KWh (Monthly) ENTRY LI'!AH$5=0,0,AG56+'KWh (Monthly) ENTRY LI'!AH56)</f>
        <v>0</v>
      </c>
      <c r="AI56" s="91">
        <f>IF('KWh (Monthly) ENTRY LI'!AI$5=0,0,AH56+'KWh (Monthly) ENTRY LI'!AI56)</f>
        <v>0</v>
      </c>
      <c r="AJ56" s="91">
        <f>IF('KWh (Monthly) ENTRY LI'!AJ$5=0,0,AI56+'KWh (Monthly) ENTRY LI'!AJ56)</f>
        <v>0</v>
      </c>
      <c r="AK56" s="91">
        <f>IF('KWh (Monthly) ENTRY LI'!AK$5=0,0,AJ56+'KWh (Monthly) ENTRY LI'!AK56)</f>
        <v>0</v>
      </c>
      <c r="AL56" s="91">
        <f>IF('KWh (Monthly) ENTRY LI'!AL$5=0,0,AK56+'KWh (Monthly) ENTRY LI'!AL56)</f>
        <v>0</v>
      </c>
      <c r="AM56" s="91">
        <f>IF('KWh (Monthly) ENTRY LI'!AM$5=0,0,AL56+'KWh (Monthly) ENTRY LI'!AM56)</f>
        <v>0</v>
      </c>
      <c r="AN56" s="91">
        <f>IF('KWh (Monthly) ENTRY LI'!AN$5=0,0,AM56+'KWh (Monthly) ENTRY LI'!AN56)</f>
        <v>0</v>
      </c>
      <c r="AO56" s="174">
        <f>IF('KWh (Monthly) ENTRY LI'!AO$5=-1,0,AN56+'KWh (Monthly) ENTRY LI'!AO56)</f>
        <v>0</v>
      </c>
      <c r="AP56" s="260">
        <f>IF('KWh (Monthly) ENTRY LI'!AP$5=-1,0,AO56+'KWh (Monthly) ENTRY LI'!AP56)</f>
        <v>0</v>
      </c>
      <c r="AQ56" s="260">
        <f>IF('KWh (Monthly) ENTRY LI'!AQ$5=-1,0,AP56+'KWh (Monthly) ENTRY LI'!AQ56)</f>
        <v>0</v>
      </c>
      <c r="AR56" s="260">
        <f>IF('KWh (Monthly) ENTRY LI'!AR$5=-1,0,AQ56+'KWh (Monthly) ENTRY LI'!AR56)</f>
        <v>0</v>
      </c>
      <c r="AS56" s="260">
        <f>IF('KWh (Monthly) ENTRY LI'!AS$5=-1,0,AR56+'KWh (Monthly) ENTRY LI'!AS56)</f>
        <v>0</v>
      </c>
      <c r="AT56" s="260">
        <f>IF('KWh (Monthly) ENTRY LI'!AT$5=-1,0,AS56+'KWh (Monthly) ENTRY LI'!AT56)</f>
        <v>0</v>
      </c>
      <c r="AU56" s="260">
        <f>IF('KWh (Monthly) ENTRY LI'!AU$5=-1,0,AT56+'KWh (Monthly) ENTRY LI'!AU56)</f>
        <v>0</v>
      </c>
      <c r="AV56" s="260">
        <f>IF('KWh (Monthly) ENTRY LI'!AV$5=-1,0,AU56+'KWh (Monthly) ENTRY LI'!AV56)</f>
        <v>0</v>
      </c>
      <c r="AW56" s="260">
        <f>IF('KWh (Monthly) ENTRY LI'!AW$5=-1,0,AV56+'KWh (Monthly) ENTRY LI'!AW56)</f>
        <v>0</v>
      </c>
      <c r="AX56" s="260">
        <f>IF('KWh (Monthly) ENTRY LI'!AX$5=-1,0,AW56+'KWh (Monthly) ENTRY LI'!AX56)</f>
        <v>0</v>
      </c>
      <c r="AY56" s="260">
        <f>IF('KWh (Monthly) ENTRY LI'!AY$5=-1,0,AX56+'KWh (Monthly) ENTRY LI'!AY56)</f>
        <v>0</v>
      </c>
      <c r="AZ56" s="260">
        <f>IF('KWh (Monthly) ENTRY LI'!AZ$5=-1,0,AY56+'KWh (Monthly) ENTRY LI'!AZ56)</f>
        <v>0</v>
      </c>
      <c r="BA56" s="260">
        <f>IF('KWh (Monthly) ENTRY LI'!BA$5=-1,0,AZ56+'KWh (Monthly) ENTRY LI'!BA56)</f>
        <v>0</v>
      </c>
      <c r="BB56" s="260">
        <f>IF('KWh (Monthly) ENTRY LI'!BB$5=-1,0,BA56+'KWh (Monthly) ENTRY LI'!BB56)</f>
        <v>0</v>
      </c>
      <c r="BC56" s="260">
        <f>IF('KWh (Monthly) ENTRY LI'!BC$5=-1,0,BB56+'KWh (Monthly) ENTRY LI'!BC56)</f>
        <v>0</v>
      </c>
      <c r="BD56" s="260">
        <f>IF('KWh (Monthly) ENTRY LI'!BD$5=-1,0,BC56+'KWh (Monthly) ENTRY LI'!BD56)</f>
        <v>0</v>
      </c>
      <c r="BE56" s="260">
        <f>IF('KWh (Monthly) ENTRY LI'!BE$5=-1,0,BD56+'KWh (Monthly) ENTRY LI'!BE56)</f>
        <v>0</v>
      </c>
      <c r="BF56" s="260">
        <f>IF('KWh (Monthly) ENTRY LI'!BF$5=-1,0,BE56+'KWh (Monthly) ENTRY LI'!BF56)</f>
        <v>0</v>
      </c>
      <c r="BG56" s="260">
        <f>IF('KWh (Monthly) ENTRY LI'!BG$5=-1,0,BF56+'KWh (Monthly) ENTRY LI'!BG56)</f>
        <v>0</v>
      </c>
      <c r="BH56" s="260">
        <f>IF('KWh (Monthly) ENTRY LI'!BH$5=-1,0,BG56+'KWh (Monthly) ENTRY LI'!BH56)</f>
        <v>0</v>
      </c>
      <c r="BI56" s="260">
        <f>IF('KWh (Monthly) ENTRY LI'!BI$5=-1,0,BH56+'KWh (Monthly) ENTRY LI'!BI56)</f>
        <v>0</v>
      </c>
      <c r="BJ56" s="260">
        <f>IF('KWh (Monthly) ENTRY LI'!BJ$5=-1,0,BI56+'KWh (Monthly) ENTRY LI'!BJ56)</f>
        <v>0</v>
      </c>
      <c r="BK56" s="260">
        <f>IF('KWh (Monthly) ENTRY LI'!BK$5=-1,0,BJ56+'KWh (Monthly) ENTRY LI'!BK56)</f>
        <v>0</v>
      </c>
      <c r="BL56" s="260">
        <f>IF('KWh (Monthly) ENTRY LI'!BL$5=-1,0,BK56+'KWh (Monthly) ENTRY LI'!BL56)</f>
        <v>0</v>
      </c>
      <c r="BM56" s="260">
        <f>IF('KWh (Monthly) ENTRY LI'!BM$5=-1,0,BL56+'KWh (Monthly) ENTRY LI'!BM56)</f>
        <v>0</v>
      </c>
      <c r="BN56" s="260">
        <f>IF('KWh (Monthly) ENTRY LI'!BN$5=-1,0,BM56+'KWh (Monthly) ENTRY LI'!BN56)</f>
        <v>0</v>
      </c>
      <c r="BO56" s="260">
        <f>IF('KWh (Monthly) ENTRY LI'!BO$5=-1,0,BN56+'KWh (Monthly) ENTRY LI'!BO56)</f>
        <v>0</v>
      </c>
      <c r="BP56" s="260">
        <f>IF('KWh (Monthly) ENTRY LI'!BP$5=-1,0,BO56+'KWh (Monthly) ENTRY LI'!BP56)</f>
        <v>0</v>
      </c>
      <c r="BQ56" s="260">
        <f>IF('KWh (Monthly) ENTRY LI'!BQ$5=-1,0,BP56+'KWh (Monthly) ENTRY LI'!BQ56)</f>
        <v>0</v>
      </c>
      <c r="BR56" s="260">
        <f>IF('KWh (Monthly) ENTRY LI'!BR$5=-1,0,BQ56+'KWh (Monthly) ENTRY LI'!BR56)</f>
        <v>0</v>
      </c>
      <c r="BS56" s="260">
        <f>IF('KWh (Monthly) ENTRY LI'!BS$5=-1,0,BR56+'KWh (Monthly) ENTRY LI'!BS56)</f>
        <v>0</v>
      </c>
      <c r="BT56" s="260">
        <f>IF('KWh (Monthly) ENTRY LI'!BT$5=-1,0,BS56+'KWh (Monthly) ENTRY LI'!BT56)</f>
        <v>0</v>
      </c>
      <c r="BU56" s="260">
        <f>IF('KWh (Monthly) ENTRY LI'!BU$5=-1,0,BT56+'KWh (Monthly) ENTRY LI'!BU56)</f>
        <v>0</v>
      </c>
      <c r="BV56" s="260">
        <f>IF('KWh (Monthly) ENTRY LI'!BV$5=-1,0,BU56+'KWh (Monthly) ENTRY LI'!BV56)</f>
        <v>0</v>
      </c>
      <c r="BW56" s="260">
        <f>IF('KWh (Monthly) ENTRY LI'!BW$5=-1,0,BV56+'KWh (Monthly) ENTRY LI'!BW56)</f>
        <v>0</v>
      </c>
      <c r="BX56" s="260">
        <f>IF('KWh (Monthly) ENTRY LI'!BX$5=-1,0,BW56+'KWh (Monthly) ENTRY LI'!BX56)</f>
        <v>0</v>
      </c>
      <c r="BY56" s="260">
        <f>IF('KWh (Monthly) ENTRY LI'!BY$5=-1,0,BX56+'KWh (Monthly) ENTRY LI'!BY56)</f>
        <v>0</v>
      </c>
      <c r="BZ56" s="260">
        <f>IF('KWh (Monthly) ENTRY LI'!BZ$5=-1,0,BY56+'KWh (Monthly) ENTRY LI'!BZ56)</f>
        <v>0</v>
      </c>
      <c r="CA56" s="260">
        <f>IF('KWh (Monthly) ENTRY LI'!CA$5=-1,0,BZ56+'KWh (Monthly) ENTRY LI'!CA56)</f>
        <v>0</v>
      </c>
      <c r="CB56" s="260">
        <f>IF('KWh (Monthly) ENTRY LI'!CB$5=-1,0,CA56+'KWh (Monthly) ENTRY LI'!CB56)</f>
        <v>0</v>
      </c>
      <c r="CC56" s="260">
        <f>IF('KWh (Monthly) ENTRY LI'!CC$5=-1,0,CB56+'KWh (Monthly) ENTRY LI'!CC56)</f>
        <v>0</v>
      </c>
      <c r="CD56" s="260">
        <f>IF('KWh (Monthly) ENTRY LI'!CD$5=-1,0,CC56+'KWh (Monthly) ENTRY LI'!CD56)</f>
        <v>0</v>
      </c>
      <c r="CE56" s="260">
        <f>IF('KWh (Monthly) ENTRY LI'!CE$5=-1,0,CD56+'KWh (Monthly) ENTRY LI'!CE56)</f>
        <v>0</v>
      </c>
      <c r="CF56" s="260">
        <f>IF('KWh (Monthly) ENTRY LI'!CF$5=-1,0,CE56+'KWh (Monthly) ENTRY LI'!CF56)</f>
        <v>0</v>
      </c>
      <c r="CG56" s="260">
        <f>IF('KWh (Monthly) ENTRY LI'!CG$5=-1,0,CF56+'KWh (Monthly) ENTRY LI'!CG56)</f>
        <v>0</v>
      </c>
      <c r="CH56" s="260">
        <f>IF('KWh (Monthly) ENTRY LI'!CH$5=-1,0,CG56+'KWh (Monthly) ENTRY LI'!CH56)</f>
        <v>0</v>
      </c>
      <c r="CI56" s="260">
        <f>IF('KWh (Monthly) ENTRY LI'!CI$5=-1,0,CH56+'KWh (Monthly) ENTRY LI'!CI56)</f>
        <v>0</v>
      </c>
      <c r="CJ56" s="260">
        <f>IF('KWh (Monthly) ENTRY LI'!CJ$5=-1,0,CI56+'KWh (Monthly) ENTRY LI'!CJ56)</f>
        <v>0</v>
      </c>
    </row>
    <row r="57" spans="1:88" x14ac:dyDescent="0.25">
      <c r="A57" s="305"/>
      <c r="B57" s="88" t="s">
        <v>14</v>
      </c>
      <c r="C57" s="91">
        <f>IF('KWh (Monthly) ENTRY LI'!C$5=0,0,'KWh (Monthly) ENTRY LI'!C57)</f>
        <v>0</v>
      </c>
      <c r="D57" s="91">
        <f>IF('KWh (Monthly) ENTRY LI'!D$5=0,0,C57+'KWh (Monthly) ENTRY LI'!D57)</f>
        <v>0</v>
      </c>
      <c r="E57" s="91">
        <f>IF('KWh (Monthly) ENTRY LI'!E$5=0,0,D57+'KWh (Monthly) ENTRY LI'!E57)</f>
        <v>0</v>
      </c>
      <c r="F57" s="91">
        <f>IF('KWh (Monthly) ENTRY LI'!F$5=0,0,E57+'KWh (Monthly) ENTRY LI'!F57)</f>
        <v>0</v>
      </c>
      <c r="G57" s="91">
        <f>IF('KWh (Monthly) ENTRY LI'!G$5=0,0,F57+'KWh (Monthly) ENTRY LI'!G57)</f>
        <v>0</v>
      </c>
      <c r="H57" s="91">
        <f>IF('KWh (Monthly) ENTRY LI'!H$5=0,0,G57+'KWh (Monthly) ENTRY LI'!H57)</f>
        <v>0</v>
      </c>
      <c r="I57" s="91">
        <f>IF('KWh (Monthly) ENTRY LI'!I$5=0,0,H57+'KWh (Monthly) ENTRY LI'!I57)</f>
        <v>0</v>
      </c>
      <c r="J57" s="91">
        <f>IF('KWh (Monthly) ENTRY LI'!J$5=0,0,I57+'KWh (Monthly) ENTRY LI'!J57)</f>
        <v>0</v>
      </c>
      <c r="K57" s="91">
        <f>IF('KWh (Monthly) ENTRY LI'!K$5=0,0,J57+'KWh (Monthly) ENTRY LI'!K57)</f>
        <v>0</v>
      </c>
      <c r="L57" s="91">
        <f>IF('KWh (Monthly) ENTRY LI'!L$5=0,0,K57+'KWh (Monthly) ENTRY LI'!L57)</f>
        <v>0</v>
      </c>
      <c r="M57" s="91">
        <f>IF('KWh (Monthly) ENTRY LI'!M$5=0,0,L57+'KWh (Monthly) ENTRY LI'!M57)</f>
        <v>0</v>
      </c>
      <c r="N57" s="91">
        <f>IF('KWh (Monthly) ENTRY LI'!N$5=0,0,M57+'KWh (Monthly) ENTRY LI'!N57)</f>
        <v>0</v>
      </c>
      <c r="O57" s="91">
        <f>IF('KWh (Monthly) ENTRY LI'!O$5=0,0,N57+'KWh (Monthly) ENTRY LI'!O57)</f>
        <v>0</v>
      </c>
      <c r="P57" s="91">
        <f>IF('KWh (Monthly) ENTRY LI'!P$5=0,0,O57+'KWh (Monthly) ENTRY LI'!P57)</f>
        <v>0</v>
      </c>
      <c r="Q57" s="91">
        <f>IF('KWh (Monthly) ENTRY LI'!Q$5=0,0,P57+'KWh (Monthly) ENTRY LI'!Q57)</f>
        <v>0</v>
      </c>
      <c r="R57" s="91">
        <f>IF('KWh (Monthly) ENTRY LI'!R$5=0,0,Q57+'KWh (Monthly) ENTRY LI'!R57)</f>
        <v>0</v>
      </c>
      <c r="S57" s="91">
        <f>IF('KWh (Monthly) ENTRY LI'!S$5=0,0,R57+'KWh (Monthly) ENTRY LI'!S57)</f>
        <v>0</v>
      </c>
      <c r="T57" s="91">
        <f>IF('KWh (Monthly) ENTRY LI'!T$5=0,0,S57+'KWh (Monthly) ENTRY LI'!T57)</f>
        <v>0</v>
      </c>
      <c r="U57" s="91">
        <f>IF('KWh (Monthly) ENTRY LI'!U$5=0,0,T57+'KWh (Monthly) ENTRY LI'!U57)</f>
        <v>0</v>
      </c>
      <c r="V57" s="91">
        <f>IF('KWh (Monthly) ENTRY LI'!V$5=0,0,U57+'KWh (Monthly) ENTRY LI'!V57)</f>
        <v>0</v>
      </c>
      <c r="W57" s="91">
        <f>IF('KWh (Monthly) ENTRY LI'!W$5=0,0,V57+'KWh (Monthly) ENTRY LI'!W57)</f>
        <v>0</v>
      </c>
      <c r="X57" s="91">
        <f>IF('KWh (Monthly) ENTRY LI'!X$5=0,0,W57+'KWh (Monthly) ENTRY LI'!X57)</f>
        <v>0</v>
      </c>
      <c r="Y57" s="91">
        <f>IF('KWh (Monthly) ENTRY LI'!Y$5=0,0,X57+'KWh (Monthly) ENTRY LI'!Y57)</f>
        <v>0</v>
      </c>
      <c r="Z57" s="91">
        <f>IF('KWh (Monthly) ENTRY LI'!Z$5=0,0,Y57+'KWh (Monthly) ENTRY LI'!Z57)</f>
        <v>0</v>
      </c>
      <c r="AA57" s="91">
        <f>IF('KWh (Monthly) ENTRY LI'!AA$5=0,0,Z57+'KWh (Monthly) ENTRY LI'!AA57)</f>
        <v>0</v>
      </c>
      <c r="AB57" s="91">
        <f>IF('KWh (Monthly) ENTRY LI'!AB$5=0,0,AA57+'KWh (Monthly) ENTRY LI'!AB57)</f>
        <v>0</v>
      </c>
      <c r="AC57" s="91">
        <f>IF('KWh (Monthly) ENTRY LI'!AC$5=0,0,AB57+'KWh (Monthly) ENTRY LI'!AC57)</f>
        <v>0</v>
      </c>
      <c r="AD57" s="91">
        <f>IF('KWh (Monthly) ENTRY LI'!AD$5=0,0,AC57+'KWh (Monthly) ENTRY LI'!AD57)</f>
        <v>0</v>
      </c>
      <c r="AE57" s="91">
        <f>IF('KWh (Monthly) ENTRY LI'!AE$5=0,0,AD57+'KWh (Monthly) ENTRY LI'!AE57)</f>
        <v>0</v>
      </c>
      <c r="AF57" s="91">
        <f>IF('KWh (Monthly) ENTRY LI'!AF$5=0,0,AE57+'KWh (Monthly) ENTRY LI'!AF57)</f>
        <v>0</v>
      </c>
      <c r="AG57" s="91">
        <f>IF('KWh (Monthly) ENTRY LI'!AG$5=0,0,AF57+'KWh (Monthly) ENTRY LI'!AG57)</f>
        <v>0</v>
      </c>
      <c r="AH57" s="91">
        <f>IF('KWh (Monthly) ENTRY LI'!AH$5=0,0,AG57+'KWh (Monthly) ENTRY LI'!AH57)</f>
        <v>0</v>
      </c>
      <c r="AI57" s="91">
        <f>IF('KWh (Monthly) ENTRY LI'!AI$5=0,0,AH57+'KWh (Monthly) ENTRY LI'!AI57)</f>
        <v>0</v>
      </c>
      <c r="AJ57" s="91">
        <f>IF('KWh (Monthly) ENTRY LI'!AJ$5=0,0,AI57+'KWh (Monthly) ENTRY LI'!AJ57)</f>
        <v>0</v>
      </c>
      <c r="AK57" s="91">
        <f>IF('KWh (Monthly) ENTRY LI'!AK$5=0,0,AJ57+'KWh (Monthly) ENTRY LI'!AK57)</f>
        <v>0</v>
      </c>
      <c r="AL57" s="91">
        <f>IF('KWh (Monthly) ENTRY LI'!AL$5=0,0,AK57+'KWh (Monthly) ENTRY LI'!AL57)</f>
        <v>0</v>
      </c>
      <c r="AM57" s="91">
        <f>IF('KWh (Monthly) ENTRY LI'!AM$5=0,0,AL57+'KWh (Monthly) ENTRY LI'!AM57)</f>
        <v>0</v>
      </c>
      <c r="AN57" s="91">
        <f>IF('KWh (Monthly) ENTRY LI'!AN$5=0,0,AM57+'KWh (Monthly) ENTRY LI'!AN57)</f>
        <v>0</v>
      </c>
      <c r="AO57" s="174">
        <f>IF('KWh (Monthly) ENTRY LI'!AO$5=-1,0,AN57+'KWh (Monthly) ENTRY LI'!AO57)</f>
        <v>0</v>
      </c>
      <c r="AP57" s="260">
        <f>IF('KWh (Monthly) ENTRY LI'!AP$5=-1,0,AO57+'KWh (Monthly) ENTRY LI'!AP57)</f>
        <v>0</v>
      </c>
      <c r="AQ57" s="260">
        <f>IF('KWh (Monthly) ENTRY LI'!AQ$5=-1,0,AP57+'KWh (Monthly) ENTRY LI'!AQ57)</f>
        <v>0</v>
      </c>
      <c r="AR57" s="260">
        <f>IF('KWh (Monthly) ENTRY LI'!AR$5=-1,0,AQ57+'KWh (Monthly) ENTRY LI'!AR57)</f>
        <v>0</v>
      </c>
      <c r="AS57" s="260">
        <f>IF('KWh (Monthly) ENTRY LI'!AS$5=-1,0,AR57+'KWh (Monthly) ENTRY LI'!AS57)</f>
        <v>0</v>
      </c>
      <c r="AT57" s="260">
        <f>IF('KWh (Monthly) ENTRY LI'!AT$5=-1,0,AS57+'KWh (Monthly) ENTRY LI'!AT57)</f>
        <v>0</v>
      </c>
      <c r="AU57" s="260">
        <f>IF('KWh (Monthly) ENTRY LI'!AU$5=-1,0,AT57+'KWh (Monthly) ENTRY LI'!AU57)</f>
        <v>0</v>
      </c>
      <c r="AV57" s="260">
        <f>IF('KWh (Monthly) ENTRY LI'!AV$5=-1,0,AU57+'KWh (Monthly) ENTRY LI'!AV57)</f>
        <v>0</v>
      </c>
      <c r="AW57" s="260">
        <f>IF('KWh (Monthly) ENTRY LI'!AW$5=-1,0,AV57+'KWh (Monthly) ENTRY LI'!AW57)</f>
        <v>0</v>
      </c>
      <c r="AX57" s="260">
        <f>IF('KWh (Monthly) ENTRY LI'!AX$5=-1,0,AW57+'KWh (Monthly) ENTRY LI'!AX57)</f>
        <v>0</v>
      </c>
      <c r="AY57" s="260">
        <f>IF('KWh (Monthly) ENTRY LI'!AY$5=-1,0,AX57+'KWh (Monthly) ENTRY LI'!AY57)</f>
        <v>0</v>
      </c>
      <c r="AZ57" s="260">
        <f>IF('KWh (Monthly) ENTRY LI'!AZ$5=-1,0,AY57+'KWh (Monthly) ENTRY LI'!AZ57)</f>
        <v>0</v>
      </c>
      <c r="BA57" s="260">
        <f>IF('KWh (Monthly) ENTRY LI'!BA$5=-1,0,AZ57+'KWh (Monthly) ENTRY LI'!BA57)</f>
        <v>0</v>
      </c>
      <c r="BB57" s="260">
        <f>IF('KWh (Monthly) ENTRY LI'!BB$5=-1,0,BA57+'KWh (Monthly) ENTRY LI'!BB57)</f>
        <v>0</v>
      </c>
      <c r="BC57" s="260">
        <f>IF('KWh (Monthly) ENTRY LI'!BC$5=-1,0,BB57+'KWh (Monthly) ENTRY LI'!BC57)</f>
        <v>0</v>
      </c>
      <c r="BD57" s="260">
        <f>IF('KWh (Monthly) ENTRY LI'!BD$5=-1,0,BC57+'KWh (Monthly) ENTRY LI'!BD57)</f>
        <v>0</v>
      </c>
      <c r="BE57" s="260">
        <f>IF('KWh (Monthly) ENTRY LI'!BE$5=-1,0,BD57+'KWh (Monthly) ENTRY LI'!BE57)</f>
        <v>0</v>
      </c>
      <c r="BF57" s="260">
        <f>IF('KWh (Monthly) ENTRY LI'!BF$5=-1,0,BE57+'KWh (Monthly) ENTRY LI'!BF57)</f>
        <v>0</v>
      </c>
      <c r="BG57" s="260">
        <f>IF('KWh (Monthly) ENTRY LI'!BG$5=-1,0,BF57+'KWh (Monthly) ENTRY LI'!BG57)</f>
        <v>0</v>
      </c>
      <c r="BH57" s="260">
        <f>IF('KWh (Monthly) ENTRY LI'!BH$5=-1,0,BG57+'KWh (Monthly) ENTRY LI'!BH57)</f>
        <v>0</v>
      </c>
      <c r="BI57" s="260">
        <f>IF('KWh (Monthly) ENTRY LI'!BI$5=-1,0,BH57+'KWh (Monthly) ENTRY LI'!BI57)</f>
        <v>0</v>
      </c>
      <c r="BJ57" s="260">
        <f>IF('KWh (Monthly) ENTRY LI'!BJ$5=-1,0,BI57+'KWh (Monthly) ENTRY LI'!BJ57)</f>
        <v>0</v>
      </c>
      <c r="BK57" s="260">
        <f>IF('KWh (Monthly) ENTRY LI'!BK$5=-1,0,BJ57+'KWh (Monthly) ENTRY LI'!BK57)</f>
        <v>0</v>
      </c>
      <c r="BL57" s="260">
        <f>IF('KWh (Monthly) ENTRY LI'!BL$5=-1,0,BK57+'KWh (Monthly) ENTRY LI'!BL57)</f>
        <v>0</v>
      </c>
      <c r="BM57" s="260">
        <f>IF('KWh (Monthly) ENTRY LI'!BM$5=-1,0,BL57+'KWh (Monthly) ENTRY LI'!BM57)</f>
        <v>0</v>
      </c>
      <c r="BN57" s="260">
        <f>IF('KWh (Monthly) ENTRY LI'!BN$5=-1,0,BM57+'KWh (Monthly) ENTRY LI'!BN57)</f>
        <v>0</v>
      </c>
      <c r="BO57" s="260">
        <f>IF('KWh (Monthly) ENTRY LI'!BO$5=-1,0,BN57+'KWh (Monthly) ENTRY LI'!BO57)</f>
        <v>0</v>
      </c>
      <c r="BP57" s="260">
        <f>IF('KWh (Monthly) ENTRY LI'!BP$5=-1,0,BO57+'KWh (Monthly) ENTRY LI'!BP57)</f>
        <v>0</v>
      </c>
      <c r="BQ57" s="260">
        <f>IF('KWh (Monthly) ENTRY LI'!BQ$5=-1,0,BP57+'KWh (Monthly) ENTRY LI'!BQ57)</f>
        <v>0</v>
      </c>
      <c r="BR57" s="260">
        <f>IF('KWh (Monthly) ENTRY LI'!BR$5=-1,0,BQ57+'KWh (Monthly) ENTRY LI'!BR57)</f>
        <v>0</v>
      </c>
      <c r="BS57" s="260">
        <f>IF('KWh (Monthly) ENTRY LI'!BS$5=-1,0,BR57+'KWh (Monthly) ENTRY LI'!BS57)</f>
        <v>0</v>
      </c>
      <c r="BT57" s="260">
        <f>IF('KWh (Monthly) ENTRY LI'!BT$5=-1,0,BS57+'KWh (Monthly) ENTRY LI'!BT57)</f>
        <v>0</v>
      </c>
      <c r="BU57" s="260">
        <f>IF('KWh (Monthly) ENTRY LI'!BU$5=-1,0,BT57+'KWh (Monthly) ENTRY LI'!BU57)</f>
        <v>0</v>
      </c>
      <c r="BV57" s="260">
        <f>IF('KWh (Monthly) ENTRY LI'!BV$5=-1,0,BU57+'KWh (Monthly) ENTRY LI'!BV57)</f>
        <v>0</v>
      </c>
      <c r="BW57" s="260">
        <f>IF('KWh (Monthly) ENTRY LI'!BW$5=-1,0,BV57+'KWh (Monthly) ENTRY LI'!BW57)</f>
        <v>0</v>
      </c>
      <c r="BX57" s="260">
        <f>IF('KWh (Monthly) ENTRY LI'!BX$5=-1,0,BW57+'KWh (Monthly) ENTRY LI'!BX57)</f>
        <v>0</v>
      </c>
      <c r="BY57" s="260">
        <f>IF('KWh (Monthly) ENTRY LI'!BY$5=-1,0,BX57+'KWh (Monthly) ENTRY LI'!BY57)</f>
        <v>0</v>
      </c>
      <c r="BZ57" s="260">
        <f>IF('KWh (Monthly) ENTRY LI'!BZ$5=-1,0,BY57+'KWh (Monthly) ENTRY LI'!BZ57)</f>
        <v>0</v>
      </c>
      <c r="CA57" s="260">
        <f>IF('KWh (Monthly) ENTRY LI'!CA$5=-1,0,BZ57+'KWh (Monthly) ENTRY LI'!CA57)</f>
        <v>0</v>
      </c>
      <c r="CB57" s="260">
        <f>IF('KWh (Monthly) ENTRY LI'!CB$5=-1,0,CA57+'KWh (Monthly) ENTRY LI'!CB57)</f>
        <v>0</v>
      </c>
      <c r="CC57" s="260">
        <f>IF('KWh (Monthly) ENTRY LI'!CC$5=-1,0,CB57+'KWh (Monthly) ENTRY LI'!CC57)</f>
        <v>0</v>
      </c>
      <c r="CD57" s="260">
        <f>IF('KWh (Monthly) ENTRY LI'!CD$5=-1,0,CC57+'KWh (Monthly) ENTRY LI'!CD57)</f>
        <v>0</v>
      </c>
      <c r="CE57" s="260">
        <f>IF('KWh (Monthly) ENTRY LI'!CE$5=-1,0,CD57+'KWh (Monthly) ENTRY LI'!CE57)</f>
        <v>0</v>
      </c>
      <c r="CF57" s="260">
        <f>IF('KWh (Monthly) ENTRY LI'!CF$5=-1,0,CE57+'KWh (Monthly) ENTRY LI'!CF57)</f>
        <v>0</v>
      </c>
      <c r="CG57" s="260">
        <f>IF('KWh (Monthly) ENTRY LI'!CG$5=-1,0,CF57+'KWh (Monthly) ENTRY LI'!CG57)</f>
        <v>0</v>
      </c>
      <c r="CH57" s="260">
        <f>IF('KWh (Monthly) ENTRY LI'!CH$5=-1,0,CG57+'KWh (Monthly) ENTRY LI'!CH57)</f>
        <v>0</v>
      </c>
      <c r="CI57" s="260">
        <f>IF('KWh (Monthly) ENTRY LI'!CI$5=-1,0,CH57+'KWh (Monthly) ENTRY LI'!CI57)</f>
        <v>0</v>
      </c>
      <c r="CJ57" s="260">
        <f>IF('KWh (Monthly) ENTRY LI'!CJ$5=-1,0,CI57+'KWh (Monthly) ENTRY LI'!CJ57)</f>
        <v>0</v>
      </c>
    </row>
    <row r="58" spans="1:88" x14ac:dyDescent="0.25">
      <c r="A58" s="305"/>
      <c r="B58" s="88" t="s">
        <v>5</v>
      </c>
      <c r="C58" s="91">
        <f>IF('KWh (Monthly) ENTRY LI'!C$5=0,0,'KWh (Monthly) ENTRY LI'!C58)</f>
        <v>0</v>
      </c>
      <c r="D58" s="91">
        <f>IF('KWh (Monthly) ENTRY LI'!D$5=0,0,C58+'KWh (Monthly) ENTRY LI'!D58)</f>
        <v>0</v>
      </c>
      <c r="E58" s="91">
        <f>IF('KWh (Monthly) ENTRY LI'!E$5=0,0,D58+'KWh (Monthly) ENTRY LI'!E58)</f>
        <v>0</v>
      </c>
      <c r="F58" s="91">
        <f>IF('KWh (Monthly) ENTRY LI'!F$5=0,0,E58+'KWh (Monthly) ENTRY LI'!F58)</f>
        <v>0</v>
      </c>
      <c r="G58" s="91">
        <f>IF('KWh (Monthly) ENTRY LI'!G$5=0,0,F58+'KWh (Monthly) ENTRY LI'!G58)</f>
        <v>0</v>
      </c>
      <c r="H58" s="91">
        <f>IF('KWh (Monthly) ENTRY LI'!H$5=0,0,G58+'KWh (Monthly) ENTRY LI'!H58)</f>
        <v>0</v>
      </c>
      <c r="I58" s="91">
        <f>IF('KWh (Monthly) ENTRY LI'!I$5=0,0,H58+'KWh (Monthly) ENTRY LI'!I58)</f>
        <v>0</v>
      </c>
      <c r="J58" s="91">
        <f>IF('KWh (Monthly) ENTRY LI'!J$5=0,0,I58+'KWh (Monthly) ENTRY LI'!J58)</f>
        <v>0</v>
      </c>
      <c r="K58" s="91">
        <f>IF('KWh (Monthly) ENTRY LI'!K$5=0,0,J58+'KWh (Monthly) ENTRY LI'!K58)</f>
        <v>0</v>
      </c>
      <c r="L58" s="91">
        <f>IF('KWh (Monthly) ENTRY LI'!L$5=0,0,K58+'KWh (Monthly) ENTRY LI'!L58)</f>
        <v>0</v>
      </c>
      <c r="M58" s="91">
        <f>IF('KWh (Monthly) ENTRY LI'!M$5=0,0,L58+'KWh (Monthly) ENTRY LI'!M58)</f>
        <v>0</v>
      </c>
      <c r="N58" s="91">
        <f>IF('KWh (Monthly) ENTRY LI'!N$5=0,0,M58+'KWh (Monthly) ENTRY LI'!N58)</f>
        <v>0</v>
      </c>
      <c r="O58" s="91">
        <f>IF('KWh (Monthly) ENTRY LI'!O$5=0,0,N58+'KWh (Monthly) ENTRY LI'!O58)</f>
        <v>0</v>
      </c>
      <c r="P58" s="91">
        <f>IF('KWh (Monthly) ENTRY LI'!P$5=0,0,O58+'KWh (Monthly) ENTRY LI'!P58)</f>
        <v>0</v>
      </c>
      <c r="Q58" s="91">
        <f>IF('KWh (Monthly) ENTRY LI'!Q$5=0,0,P58+'KWh (Monthly) ENTRY LI'!Q58)</f>
        <v>0</v>
      </c>
      <c r="R58" s="91">
        <f>IF('KWh (Monthly) ENTRY LI'!R$5=0,0,Q58+'KWh (Monthly) ENTRY LI'!R58)</f>
        <v>0</v>
      </c>
      <c r="S58" s="91">
        <f>IF('KWh (Monthly) ENTRY LI'!S$5=0,0,R58+'KWh (Monthly) ENTRY LI'!S58)</f>
        <v>0</v>
      </c>
      <c r="T58" s="91">
        <f>IF('KWh (Monthly) ENTRY LI'!T$5=0,0,S58+'KWh (Monthly) ENTRY LI'!T58)</f>
        <v>0</v>
      </c>
      <c r="U58" s="91">
        <f>IF('KWh (Monthly) ENTRY LI'!U$5=0,0,T58+'KWh (Monthly) ENTRY LI'!U58)</f>
        <v>0</v>
      </c>
      <c r="V58" s="91">
        <f>IF('KWh (Monthly) ENTRY LI'!V$5=0,0,U58+'KWh (Monthly) ENTRY LI'!V58)</f>
        <v>0</v>
      </c>
      <c r="W58" s="91">
        <f>IF('KWh (Monthly) ENTRY LI'!W$5=0,0,V58+'KWh (Monthly) ENTRY LI'!W58)</f>
        <v>0</v>
      </c>
      <c r="X58" s="91">
        <f>IF('KWh (Monthly) ENTRY LI'!X$5=0,0,W58+'KWh (Monthly) ENTRY LI'!X58)</f>
        <v>0</v>
      </c>
      <c r="Y58" s="91">
        <f>IF('KWh (Monthly) ENTRY LI'!Y$5=0,0,X58+'KWh (Monthly) ENTRY LI'!Y58)</f>
        <v>0</v>
      </c>
      <c r="Z58" s="91">
        <f>IF('KWh (Monthly) ENTRY LI'!Z$5=0,0,Y58+'KWh (Monthly) ENTRY LI'!Z58)</f>
        <v>0</v>
      </c>
      <c r="AA58" s="91">
        <f>IF('KWh (Monthly) ENTRY LI'!AA$5=0,0,Z58+'KWh (Monthly) ENTRY LI'!AA58)</f>
        <v>0</v>
      </c>
      <c r="AB58" s="91">
        <f>IF('KWh (Monthly) ENTRY LI'!AB$5=0,0,AA58+'KWh (Monthly) ENTRY LI'!AB58)</f>
        <v>0</v>
      </c>
      <c r="AC58" s="91">
        <f>IF('KWh (Monthly) ENTRY LI'!AC$5=0,0,AB58+'KWh (Monthly) ENTRY LI'!AC58)</f>
        <v>0</v>
      </c>
      <c r="AD58" s="91">
        <f>IF('KWh (Monthly) ENTRY LI'!AD$5=0,0,AC58+'KWh (Monthly) ENTRY LI'!AD58)</f>
        <v>0</v>
      </c>
      <c r="AE58" s="91">
        <f>IF('KWh (Monthly) ENTRY LI'!AE$5=0,0,AD58+'KWh (Monthly) ENTRY LI'!AE58)</f>
        <v>0</v>
      </c>
      <c r="AF58" s="91">
        <f>IF('KWh (Monthly) ENTRY LI'!AF$5=0,0,AE58+'KWh (Monthly) ENTRY LI'!AF58)</f>
        <v>0</v>
      </c>
      <c r="AG58" s="91">
        <f>IF('KWh (Monthly) ENTRY LI'!AG$5=0,0,AF58+'KWh (Monthly) ENTRY LI'!AG58)</f>
        <v>0</v>
      </c>
      <c r="AH58" s="91">
        <f>IF('KWh (Monthly) ENTRY LI'!AH$5=0,0,AG58+'KWh (Monthly) ENTRY LI'!AH58)</f>
        <v>0</v>
      </c>
      <c r="AI58" s="91">
        <f>IF('KWh (Monthly) ENTRY LI'!AI$5=0,0,AH58+'KWh (Monthly) ENTRY LI'!AI58)</f>
        <v>0</v>
      </c>
      <c r="AJ58" s="91">
        <f>IF('KWh (Monthly) ENTRY LI'!AJ$5=0,0,AI58+'KWh (Monthly) ENTRY LI'!AJ58)</f>
        <v>0</v>
      </c>
      <c r="AK58" s="91">
        <f>IF('KWh (Monthly) ENTRY LI'!AK$5=0,0,AJ58+'KWh (Monthly) ENTRY LI'!AK58)</f>
        <v>0</v>
      </c>
      <c r="AL58" s="91">
        <f>IF('KWh (Monthly) ENTRY LI'!AL$5=0,0,AK58+'KWh (Monthly) ENTRY LI'!AL58)</f>
        <v>0</v>
      </c>
      <c r="AM58" s="91">
        <f>IF('KWh (Monthly) ENTRY LI'!AM$5=0,0,AL58+'KWh (Monthly) ENTRY LI'!AM58)</f>
        <v>0</v>
      </c>
      <c r="AN58" s="91">
        <f>IF('KWh (Monthly) ENTRY LI'!AN$5=0,0,AM58+'KWh (Monthly) ENTRY LI'!AN58)</f>
        <v>0</v>
      </c>
      <c r="AO58" s="174">
        <f>IF('KWh (Monthly) ENTRY LI'!AO$5=-1,0,AN58+'KWh (Monthly) ENTRY LI'!AO58)</f>
        <v>0</v>
      </c>
      <c r="AP58" s="260">
        <f>IF('KWh (Monthly) ENTRY LI'!AP$5=-1,0,AO58+'KWh (Monthly) ENTRY LI'!AP58)</f>
        <v>0</v>
      </c>
      <c r="AQ58" s="260">
        <f>IF('KWh (Monthly) ENTRY LI'!AQ$5=-1,0,AP58+'KWh (Monthly) ENTRY LI'!AQ58)</f>
        <v>0</v>
      </c>
      <c r="AR58" s="260">
        <f>IF('KWh (Monthly) ENTRY LI'!AR$5=-1,0,AQ58+'KWh (Monthly) ENTRY LI'!AR58)</f>
        <v>0</v>
      </c>
      <c r="AS58" s="260">
        <f>IF('KWh (Monthly) ENTRY LI'!AS$5=-1,0,AR58+'KWh (Monthly) ENTRY LI'!AS58)</f>
        <v>0</v>
      </c>
      <c r="AT58" s="260">
        <f>IF('KWh (Monthly) ENTRY LI'!AT$5=-1,0,AS58+'KWh (Monthly) ENTRY LI'!AT58)</f>
        <v>0</v>
      </c>
      <c r="AU58" s="260">
        <f>IF('KWh (Monthly) ENTRY LI'!AU$5=-1,0,AT58+'KWh (Monthly) ENTRY LI'!AU58)</f>
        <v>0</v>
      </c>
      <c r="AV58" s="260">
        <f>IF('KWh (Monthly) ENTRY LI'!AV$5=-1,0,AU58+'KWh (Monthly) ENTRY LI'!AV58)</f>
        <v>0</v>
      </c>
      <c r="AW58" s="260">
        <f>IF('KWh (Monthly) ENTRY LI'!AW$5=-1,0,AV58+'KWh (Monthly) ENTRY LI'!AW58)</f>
        <v>0</v>
      </c>
      <c r="AX58" s="260">
        <f>IF('KWh (Monthly) ENTRY LI'!AX$5=-1,0,AW58+'KWh (Monthly) ENTRY LI'!AX58)</f>
        <v>0</v>
      </c>
      <c r="AY58" s="260">
        <f>IF('KWh (Monthly) ENTRY LI'!AY$5=-1,0,AX58+'KWh (Monthly) ENTRY LI'!AY58)</f>
        <v>0</v>
      </c>
      <c r="AZ58" s="260">
        <f>IF('KWh (Monthly) ENTRY LI'!AZ$5=-1,0,AY58+'KWh (Monthly) ENTRY LI'!AZ58)</f>
        <v>0</v>
      </c>
      <c r="BA58" s="260">
        <f>IF('KWh (Monthly) ENTRY LI'!BA$5=-1,0,AZ58+'KWh (Monthly) ENTRY LI'!BA58)</f>
        <v>0</v>
      </c>
      <c r="BB58" s="260">
        <f>IF('KWh (Monthly) ENTRY LI'!BB$5=-1,0,BA58+'KWh (Monthly) ENTRY LI'!BB58)</f>
        <v>0</v>
      </c>
      <c r="BC58" s="260">
        <f>IF('KWh (Monthly) ENTRY LI'!BC$5=-1,0,BB58+'KWh (Monthly) ENTRY LI'!BC58)</f>
        <v>0</v>
      </c>
      <c r="BD58" s="260">
        <f>IF('KWh (Monthly) ENTRY LI'!BD$5=-1,0,BC58+'KWh (Monthly) ENTRY LI'!BD58)</f>
        <v>0</v>
      </c>
      <c r="BE58" s="260">
        <f>IF('KWh (Monthly) ENTRY LI'!BE$5=-1,0,BD58+'KWh (Monthly) ENTRY LI'!BE58)</f>
        <v>0</v>
      </c>
      <c r="BF58" s="260">
        <f>IF('KWh (Monthly) ENTRY LI'!BF$5=-1,0,BE58+'KWh (Monthly) ENTRY LI'!BF58)</f>
        <v>0</v>
      </c>
      <c r="BG58" s="260">
        <f>IF('KWh (Monthly) ENTRY LI'!BG$5=-1,0,BF58+'KWh (Monthly) ENTRY LI'!BG58)</f>
        <v>0</v>
      </c>
      <c r="BH58" s="260">
        <f>IF('KWh (Monthly) ENTRY LI'!BH$5=-1,0,BG58+'KWh (Monthly) ENTRY LI'!BH58)</f>
        <v>0</v>
      </c>
      <c r="BI58" s="260">
        <f>IF('KWh (Monthly) ENTRY LI'!BI$5=-1,0,BH58+'KWh (Monthly) ENTRY LI'!BI58)</f>
        <v>0</v>
      </c>
      <c r="BJ58" s="260">
        <f>IF('KWh (Monthly) ENTRY LI'!BJ$5=-1,0,BI58+'KWh (Monthly) ENTRY LI'!BJ58)</f>
        <v>0</v>
      </c>
      <c r="BK58" s="260">
        <f>IF('KWh (Monthly) ENTRY LI'!BK$5=-1,0,BJ58+'KWh (Monthly) ENTRY LI'!BK58)</f>
        <v>0</v>
      </c>
      <c r="BL58" s="260">
        <f>IF('KWh (Monthly) ENTRY LI'!BL$5=-1,0,BK58+'KWh (Monthly) ENTRY LI'!BL58)</f>
        <v>0</v>
      </c>
      <c r="BM58" s="260">
        <f>IF('KWh (Monthly) ENTRY LI'!BM$5=-1,0,BL58+'KWh (Monthly) ENTRY LI'!BM58)</f>
        <v>0</v>
      </c>
      <c r="BN58" s="260">
        <f>IF('KWh (Monthly) ENTRY LI'!BN$5=-1,0,BM58+'KWh (Monthly) ENTRY LI'!BN58)</f>
        <v>0</v>
      </c>
      <c r="BO58" s="260">
        <f>IF('KWh (Monthly) ENTRY LI'!BO$5=-1,0,BN58+'KWh (Monthly) ENTRY LI'!BO58)</f>
        <v>0</v>
      </c>
      <c r="BP58" s="260">
        <f>IF('KWh (Monthly) ENTRY LI'!BP$5=-1,0,BO58+'KWh (Monthly) ENTRY LI'!BP58)</f>
        <v>0</v>
      </c>
      <c r="BQ58" s="260">
        <f>IF('KWh (Monthly) ENTRY LI'!BQ$5=-1,0,BP58+'KWh (Monthly) ENTRY LI'!BQ58)</f>
        <v>0</v>
      </c>
      <c r="BR58" s="260">
        <f>IF('KWh (Monthly) ENTRY LI'!BR$5=-1,0,BQ58+'KWh (Monthly) ENTRY LI'!BR58)</f>
        <v>0</v>
      </c>
      <c r="BS58" s="260">
        <f>IF('KWh (Monthly) ENTRY LI'!BS$5=-1,0,BR58+'KWh (Monthly) ENTRY LI'!BS58)</f>
        <v>0</v>
      </c>
      <c r="BT58" s="260">
        <f>IF('KWh (Monthly) ENTRY LI'!BT$5=-1,0,BS58+'KWh (Monthly) ENTRY LI'!BT58)</f>
        <v>0</v>
      </c>
      <c r="BU58" s="260">
        <f>IF('KWh (Monthly) ENTRY LI'!BU$5=-1,0,BT58+'KWh (Monthly) ENTRY LI'!BU58)</f>
        <v>0</v>
      </c>
      <c r="BV58" s="260">
        <f>IF('KWh (Monthly) ENTRY LI'!BV$5=-1,0,BU58+'KWh (Monthly) ENTRY LI'!BV58)</f>
        <v>0</v>
      </c>
      <c r="BW58" s="260">
        <f>IF('KWh (Monthly) ENTRY LI'!BW$5=-1,0,BV58+'KWh (Monthly) ENTRY LI'!BW58)</f>
        <v>0</v>
      </c>
      <c r="BX58" s="260">
        <f>IF('KWh (Monthly) ENTRY LI'!BX$5=-1,0,BW58+'KWh (Monthly) ENTRY LI'!BX58)</f>
        <v>0</v>
      </c>
      <c r="BY58" s="260">
        <f>IF('KWh (Monthly) ENTRY LI'!BY$5=-1,0,BX58+'KWh (Monthly) ENTRY LI'!BY58)</f>
        <v>0</v>
      </c>
      <c r="BZ58" s="260">
        <f>IF('KWh (Monthly) ENTRY LI'!BZ$5=-1,0,BY58+'KWh (Monthly) ENTRY LI'!BZ58)</f>
        <v>0</v>
      </c>
      <c r="CA58" s="260">
        <f>IF('KWh (Monthly) ENTRY LI'!CA$5=-1,0,BZ58+'KWh (Monthly) ENTRY LI'!CA58)</f>
        <v>0</v>
      </c>
      <c r="CB58" s="260">
        <f>IF('KWh (Monthly) ENTRY LI'!CB$5=-1,0,CA58+'KWh (Monthly) ENTRY LI'!CB58)</f>
        <v>0</v>
      </c>
      <c r="CC58" s="260">
        <f>IF('KWh (Monthly) ENTRY LI'!CC$5=-1,0,CB58+'KWh (Monthly) ENTRY LI'!CC58)</f>
        <v>0</v>
      </c>
      <c r="CD58" s="260">
        <f>IF('KWh (Monthly) ENTRY LI'!CD$5=-1,0,CC58+'KWh (Monthly) ENTRY LI'!CD58)</f>
        <v>0</v>
      </c>
      <c r="CE58" s="260">
        <f>IF('KWh (Monthly) ENTRY LI'!CE$5=-1,0,CD58+'KWh (Monthly) ENTRY LI'!CE58)</f>
        <v>0</v>
      </c>
      <c r="CF58" s="260">
        <f>IF('KWh (Monthly) ENTRY LI'!CF$5=-1,0,CE58+'KWh (Monthly) ENTRY LI'!CF58)</f>
        <v>0</v>
      </c>
      <c r="CG58" s="260">
        <f>IF('KWh (Monthly) ENTRY LI'!CG$5=-1,0,CF58+'KWh (Monthly) ENTRY LI'!CG58)</f>
        <v>0</v>
      </c>
      <c r="CH58" s="260">
        <f>IF('KWh (Monthly) ENTRY LI'!CH$5=-1,0,CG58+'KWh (Monthly) ENTRY LI'!CH58)</f>
        <v>0</v>
      </c>
      <c r="CI58" s="260">
        <f>IF('KWh (Monthly) ENTRY LI'!CI$5=-1,0,CH58+'KWh (Monthly) ENTRY LI'!CI58)</f>
        <v>0</v>
      </c>
      <c r="CJ58" s="260">
        <f>IF('KWh (Monthly) ENTRY LI'!CJ$5=-1,0,CI58+'KWh (Monthly) ENTRY LI'!CJ58)</f>
        <v>0</v>
      </c>
    </row>
    <row r="59" spans="1:88" x14ac:dyDescent="0.25">
      <c r="A59" s="306"/>
      <c r="B59" s="88" t="s">
        <v>15</v>
      </c>
      <c r="C59" s="91">
        <f>IF('KWh (Monthly) ENTRY LI'!C$5=0,0,'KWh (Monthly) ENTRY LI'!C59)</f>
        <v>0</v>
      </c>
      <c r="D59" s="91">
        <f>IF('KWh (Monthly) ENTRY LI'!D$5=0,0,C59+'KWh (Monthly) ENTRY LI'!D59)</f>
        <v>0</v>
      </c>
      <c r="E59" s="91">
        <f>IF('KWh (Monthly) ENTRY LI'!E$5=0,0,D59+'KWh (Monthly) ENTRY LI'!E59)</f>
        <v>0</v>
      </c>
      <c r="F59" s="91">
        <f>IF('KWh (Monthly) ENTRY LI'!F$5=0,0,E59+'KWh (Monthly) ENTRY LI'!F59)</f>
        <v>0</v>
      </c>
      <c r="G59" s="91">
        <f>IF('KWh (Monthly) ENTRY LI'!G$5=0,0,F59+'KWh (Monthly) ENTRY LI'!G59)</f>
        <v>0</v>
      </c>
      <c r="H59" s="91">
        <f>IF('KWh (Monthly) ENTRY LI'!H$5=0,0,G59+'KWh (Monthly) ENTRY LI'!H59)</f>
        <v>0</v>
      </c>
      <c r="I59" s="91">
        <f>IF('KWh (Monthly) ENTRY LI'!I$5=0,0,H59+'KWh (Monthly) ENTRY LI'!I59)</f>
        <v>0</v>
      </c>
      <c r="J59" s="91">
        <f>IF('KWh (Monthly) ENTRY LI'!J$5=0,0,I59+'KWh (Monthly) ENTRY LI'!J59)</f>
        <v>0</v>
      </c>
      <c r="K59" s="91">
        <f>IF('KWh (Monthly) ENTRY LI'!K$5=0,0,J59+'KWh (Monthly) ENTRY LI'!K59)</f>
        <v>0</v>
      </c>
      <c r="L59" s="91">
        <f>IF('KWh (Monthly) ENTRY LI'!L$5=0,0,K59+'KWh (Monthly) ENTRY LI'!L59)</f>
        <v>0</v>
      </c>
      <c r="M59" s="91">
        <f>IF('KWh (Monthly) ENTRY LI'!M$5=0,0,L59+'KWh (Monthly) ENTRY LI'!M59)</f>
        <v>0</v>
      </c>
      <c r="N59" s="91">
        <f>IF('KWh (Monthly) ENTRY LI'!N$5=0,0,M59+'KWh (Monthly) ENTRY LI'!N59)</f>
        <v>0</v>
      </c>
      <c r="O59" s="91">
        <f>IF('KWh (Monthly) ENTRY LI'!O$5=0,0,N59+'KWh (Monthly) ENTRY LI'!O59)</f>
        <v>0</v>
      </c>
      <c r="P59" s="91">
        <f>IF('KWh (Monthly) ENTRY LI'!P$5=0,0,O59+'KWh (Monthly) ENTRY LI'!P59)</f>
        <v>0</v>
      </c>
      <c r="Q59" s="91">
        <f>IF('KWh (Monthly) ENTRY LI'!Q$5=0,0,P59+'KWh (Monthly) ENTRY LI'!Q59)</f>
        <v>0</v>
      </c>
      <c r="R59" s="91">
        <f>IF('KWh (Monthly) ENTRY LI'!R$5=0,0,Q59+'KWh (Monthly) ENTRY LI'!R59)</f>
        <v>0</v>
      </c>
      <c r="S59" s="91">
        <f>IF('KWh (Monthly) ENTRY LI'!S$5=0,0,R59+'KWh (Monthly) ENTRY LI'!S59)</f>
        <v>0</v>
      </c>
      <c r="T59" s="91">
        <f>IF('KWh (Monthly) ENTRY LI'!T$5=0,0,S59+'KWh (Monthly) ENTRY LI'!T59)</f>
        <v>0</v>
      </c>
      <c r="U59" s="91">
        <f>IF('KWh (Monthly) ENTRY LI'!U$5=0,0,T59+'KWh (Monthly) ENTRY LI'!U59)</f>
        <v>0</v>
      </c>
      <c r="V59" s="91">
        <f>IF('KWh (Monthly) ENTRY LI'!V$5=0,0,U59+'KWh (Monthly) ENTRY LI'!V59)</f>
        <v>0</v>
      </c>
      <c r="W59" s="91">
        <f>IF('KWh (Monthly) ENTRY LI'!W$5=0,0,V59+'KWh (Monthly) ENTRY LI'!W59)</f>
        <v>0</v>
      </c>
      <c r="X59" s="91">
        <f>IF('KWh (Monthly) ENTRY LI'!X$5=0,0,W59+'KWh (Monthly) ENTRY LI'!X59)</f>
        <v>0</v>
      </c>
      <c r="Y59" s="91">
        <f>IF('KWh (Monthly) ENTRY LI'!Y$5=0,0,X59+'KWh (Monthly) ENTRY LI'!Y59)</f>
        <v>0</v>
      </c>
      <c r="Z59" s="91">
        <f>IF('KWh (Monthly) ENTRY LI'!Z$5=0,0,Y59+'KWh (Monthly) ENTRY LI'!Z59)</f>
        <v>0</v>
      </c>
      <c r="AA59" s="91">
        <f>IF('KWh (Monthly) ENTRY LI'!AA$5=0,0,Z59+'KWh (Monthly) ENTRY LI'!AA59)</f>
        <v>0</v>
      </c>
      <c r="AB59" s="91">
        <f>IF('KWh (Monthly) ENTRY LI'!AB$5=0,0,AA59+'KWh (Monthly) ENTRY LI'!AB59)</f>
        <v>0</v>
      </c>
      <c r="AC59" s="91">
        <f>IF('KWh (Monthly) ENTRY LI'!AC$5=0,0,AB59+'KWh (Monthly) ENTRY LI'!AC59)</f>
        <v>0</v>
      </c>
      <c r="AD59" s="91">
        <f>IF('KWh (Monthly) ENTRY LI'!AD$5=0,0,AC59+'KWh (Monthly) ENTRY LI'!AD59)</f>
        <v>0</v>
      </c>
      <c r="AE59" s="91">
        <f>IF('KWh (Monthly) ENTRY LI'!AE$5=0,0,AD59+'KWh (Monthly) ENTRY LI'!AE59)</f>
        <v>0</v>
      </c>
      <c r="AF59" s="91">
        <f>IF('KWh (Monthly) ENTRY LI'!AF$5=0,0,AE59+'KWh (Monthly) ENTRY LI'!AF59)</f>
        <v>0</v>
      </c>
      <c r="AG59" s="91">
        <f>IF('KWh (Monthly) ENTRY LI'!AG$5=0,0,AF59+'KWh (Monthly) ENTRY LI'!AG59)</f>
        <v>0</v>
      </c>
      <c r="AH59" s="91">
        <f>IF('KWh (Monthly) ENTRY LI'!AH$5=0,0,AG59+'KWh (Monthly) ENTRY LI'!AH59)</f>
        <v>0</v>
      </c>
      <c r="AI59" s="91">
        <f>IF('KWh (Monthly) ENTRY LI'!AI$5=0,0,AH59+'KWh (Monthly) ENTRY LI'!AI59)</f>
        <v>0</v>
      </c>
      <c r="AJ59" s="91">
        <f>IF('KWh (Monthly) ENTRY LI'!AJ$5=0,0,AI59+'KWh (Monthly) ENTRY LI'!AJ59)</f>
        <v>0</v>
      </c>
      <c r="AK59" s="91">
        <f>IF('KWh (Monthly) ENTRY LI'!AK$5=0,0,AJ59+'KWh (Monthly) ENTRY LI'!AK59)</f>
        <v>0</v>
      </c>
      <c r="AL59" s="91">
        <f>IF('KWh (Monthly) ENTRY LI'!AL$5=0,0,AK59+'KWh (Monthly) ENTRY LI'!AL59)</f>
        <v>0</v>
      </c>
      <c r="AM59" s="91">
        <f>IF('KWh (Monthly) ENTRY LI'!AM$5=0,0,AL59+'KWh (Monthly) ENTRY LI'!AM59)</f>
        <v>0</v>
      </c>
      <c r="AN59" s="91">
        <f>IF('KWh (Monthly) ENTRY LI'!AN$5=0,0,AM59+'KWh (Monthly) ENTRY LI'!AN59)</f>
        <v>0</v>
      </c>
      <c r="AO59" s="174">
        <f>IF('KWh (Monthly) ENTRY LI'!AO$5=-1,0,AN59+'KWh (Monthly) ENTRY LI'!AO59)</f>
        <v>0</v>
      </c>
      <c r="AP59" s="260">
        <f>IF('KWh (Monthly) ENTRY LI'!AP$5=-1,0,AO59+'KWh (Monthly) ENTRY LI'!AP59)</f>
        <v>0</v>
      </c>
      <c r="AQ59" s="260">
        <f>IF('KWh (Monthly) ENTRY LI'!AQ$5=-1,0,AP59+'KWh (Monthly) ENTRY LI'!AQ59)</f>
        <v>0</v>
      </c>
      <c r="AR59" s="260">
        <f>IF('KWh (Monthly) ENTRY LI'!AR$5=-1,0,AQ59+'KWh (Monthly) ENTRY LI'!AR59)</f>
        <v>0</v>
      </c>
      <c r="AS59" s="260">
        <f>IF('KWh (Monthly) ENTRY LI'!AS$5=-1,0,AR59+'KWh (Monthly) ENTRY LI'!AS59)</f>
        <v>0</v>
      </c>
      <c r="AT59" s="260">
        <f>IF('KWh (Monthly) ENTRY LI'!AT$5=-1,0,AS59+'KWh (Monthly) ENTRY LI'!AT59)</f>
        <v>0</v>
      </c>
      <c r="AU59" s="260">
        <f>IF('KWh (Monthly) ENTRY LI'!AU$5=-1,0,AT59+'KWh (Monthly) ENTRY LI'!AU59)</f>
        <v>0</v>
      </c>
      <c r="AV59" s="260">
        <f>IF('KWh (Monthly) ENTRY LI'!AV$5=-1,0,AU59+'KWh (Monthly) ENTRY LI'!AV59)</f>
        <v>0</v>
      </c>
      <c r="AW59" s="260">
        <f>IF('KWh (Monthly) ENTRY LI'!AW$5=-1,0,AV59+'KWh (Monthly) ENTRY LI'!AW59)</f>
        <v>0</v>
      </c>
      <c r="AX59" s="260">
        <f>IF('KWh (Monthly) ENTRY LI'!AX$5=-1,0,AW59+'KWh (Monthly) ENTRY LI'!AX59)</f>
        <v>0</v>
      </c>
      <c r="AY59" s="260">
        <f>IF('KWh (Monthly) ENTRY LI'!AY$5=-1,0,AX59+'KWh (Monthly) ENTRY LI'!AY59)</f>
        <v>0</v>
      </c>
      <c r="AZ59" s="260">
        <f>IF('KWh (Monthly) ENTRY LI'!AZ$5=-1,0,AY59+'KWh (Monthly) ENTRY LI'!AZ59)</f>
        <v>0</v>
      </c>
      <c r="BA59" s="260">
        <f>IF('KWh (Monthly) ENTRY LI'!BA$5=-1,0,AZ59+'KWh (Monthly) ENTRY LI'!BA59)</f>
        <v>0</v>
      </c>
      <c r="BB59" s="260">
        <f>IF('KWh (Monthly) ENTRY LI'!BB$5=-1,0,BA59+'KWh (Monthly) ENTRY LI'!BB59)</f>
        <v>0</v>
      </c>
      <c r="BC59" s="260">
        <f>IF('KWh (Monthly) ENTRY LI'!BC$5=-1,0,BB59+'KWh (Monthly) ENTRY LI'!BC59)</f>
        <v>0</v>
      </c>
      <c r="BD59" s="260">
        <f>IF('KWh (Monthly) ENTRY LI'!BD$5=-1,0,BC59+'KWh (Monthly) ENTRY LI'!BD59)</f>
        <v>0</v>
      </c>
      <c r="BE59" s="260">
        <f>IF('KWh (Monthly) ENTRY LI'!BE$5=-1,0,BD59+'KWh (Monthly) ENTRY LI'!BE59)</f>
        <v>0</v>
      </c>
      <c r="BF59" s="260">
        <f>IF('KWh (Monthly) ENTRY LI'!BF$5=-1,0,BE59+'KWh (Monthly) ENTRY LI'!BF59)</f>
        <v>0</v>
      </c>
      <c r="BG59" s="260">
        <f>IF('KWh (Monthly) ENTRY LI'!BG$5=-1,0,BF59+'KWh (Monthly) ENTRY LI'!BG59)</f>
        <v>0</v>
      </c>
      <c r="BH59" s="260">
        <f>IF('KWh (Monthly) ENTRY LI'!BH$5=-1,0,BG59+'KWh (Monthly) ENTRY LI'!BH59)</f>
        <v>0</v>
      </c>
      <c r="BI59" s="260">
        <f>IF('KWh (Monthly) ENTRY LI'!BI$5=-1,0,BH59+'KWh (Monthly) ENTRY LI'!BI59)</f>
        <v>0</v>
      </c>
      <c r="BJ59" s="260">
        <f>IF('KWh (Monthly) ENTRY LI'!BJ$5=-1,0,BI59+'KWh (Monthly) ENTRY LI'!BJ59)</f>
        <v>0</v>
      </c>
      <c r="BK59" s="260">
        <f>IF('KWh (Monthly) ENTRY LI'!BK$5=-1,0,BJ59+'KWh (Monthly) ENTRY LI'!BK59)</f>
        <v>0</v>
      </c>
      <c r="BL59" s="260">
        <f>IF('KWh (Monthly) ENTRY LI'!BL$5=-1,0,BK59+'KWh (Monthly) ENTRY LI'!BL59)</f>
        <v>0</v>
      </c>
      <c r="BM59" s="260">
        <f>IF('KWh (Monthly) ENTRY LI'!BM$5=-1,0,BL59+'KWh (Monthly) ENTRY LI'!BM59)</f>
        <v>0</v>
      </c>
      <c r="BN59" s="260">
        <f>IF('KWh (Monthly) ENTRY LI'!BN$5=-1,0,BM59+'KWh (Monthly) ENTRY LI'!BN59)</f>
        <v>0</v>
      </c>
      <c r="BO59" s="260">
        <f>IF('KWh (Monthly) ENTRY LI'!BO$5=-1,0,BN59+'KWh (Monthly) ENTRY LI'!BO59)</f>
        <v>0</v>
      </c>
      <c r="BP59" s="260">
        <f>IF('KWh (Monthly) ENTRY LI'!BP$5=-1,0,BO59+'KWh (Monthly) ENTRY LI'!BP59)</f>
        <v>0</v>
      </c>
      <c r="BQ59" s="260">
        <f>IF('KWh (Monthly) ENTRY LI'!BQ$5=-1,0,BP59+'KWh (Monthly) ENTRY LI'!BQ59)</f>
        <v>0</v>
      </c>
      <c r="BR59" s="260">
        <f>IF('KWh (Monthly) ENTRY LI'!BR$5=-1,0,BQ59+'KWh (Monthly) ENTRY LI'!BR59)</f>
        <v>0</v>
      </c>
      <c r="BS59" s="260">
        <f>IF('KWh (Monthly) ENTRY LI'!BS$5=-1,0,BR59+'KWh (Monthly) ENTRY LI'!BS59)</f>
        <v>0</v>
      </c>
      <c r="BT59" s="260">
        <f>IF('KWh (Monthly) ENTRY LI'!BT$5=-1,0,BS59+'KWh (Monthly) ENTRY LI'!BT59)</f>
        <v>0</v>
      </c>
      <c r="BU59" s="260">
        <f>IF('KWh (Monthly) ENTRY LI'!BU$5=-1,0,BT59+'KWh (Monthly) ENTRY LI'!BU59)</f>
        <v>0</v>
      </c>
      <c r="BV59" s="260">
        <f>IF('KWh (Monthly) ENTRY LI'!BV$5=-1,0,BU59+'KWh (Monthly) ENTRY LI'!BV59)</f>
        <v>0</v>
      </c>
      <c r="BW59" s="260">
        <f>IF('KWh (Monthly) ENTRY LI'!BW$5=-1,0,BV59+'KWh (Monthly) ENTRY LI'!BW59)</f>
        <v>0</v>
      </c>
      <c r="BX59" s="260">
        <f>IF('KWh (Monthly) ENTRY LI'!BX$5=-1,0,BW59+'KWh (Monthly) ENTRY LI'!BX59)</f>
        <v>0</v>
      </c>
      <c r="BY59" s="260">
        <f>IF('KWh (Monthly) ENTRY LI'!BY$5=-1,0,BX59+'KWh (Monthly) ENTRY LI'!BY59)</f>
        <v>0</v>
      </c>
      <c r="BZ59" s="260">
        <f>IF('KWh (Monthly) ENTRY LI'!BZ$5=-1,0,BY59+'KWh (Monthly) ENTRY LI'!BZ59)</f>
        <v>0</v>
      </c>
      <c r="CA59" s="260">
        <f>IF('KWh (Monthly) ENTRY LI'!CA$5=-1,0,BZ59+'KWh (Monthly) ENTRY LI'!CA59)</f>
        <v>0</v>
      </c>
      <c r="CB59" s="260">
        <f>IF('KWh (Monthly) ENTRY LI'!CB$5=-1,0,CA59+'KWh (Monthly) ENTRY LI'!CB59)</f>
        <v>0</v>
      </c>
      <c r="CC59" s="260">
        <f>IF('KWh (Monthly) ENTRY LI'!CC$5=-1,0,CB59+'KWh (Monthly) ENTRY LI'!CC59)</f>
        <v>0</v>
      </c>
      <c r="CD59" s="260">
        <f>IF('KWh (Monthly) ENTRY LI'!CD$5=-1,0,CC59+'KWh (Monthly) ENTRY LI'!CD59)</f>
        <v>0</v>
      </c>
      <c r="CE59" s="260">
        <f>IF('KWh (Monthly) ENTRY LI'!CE$5=-1,0,CD59+'KWh (Monthly) ENTRY LI'!CE59)</f>
        <v>0</v>
      </c>
      <c r="CF59" s="260">
        <f>IF('KWh (Monthly) ENTRY LI'!CF$5=-1,0,CE59+'KWh (Monthly) ENTRY LI'!CF59)</f>
        <v>0</v>
      </c>
      <c r="CG59" s="260">
        <f>IF('KWh (Monthly) ENTRY LI'!CG$5=-1,0,CF59+'KWh (Monthly) ENTRY LI'!CG59)</f>
        <v>0</v>
      </c>
      <c r="CH59" s="260">
        <f>IF('KWh (Monthly) ENTRY LI'!CH$5=-1,0,CG59+'KWh (Monthly) ENTRY LI'!CH59)</f>
        <v>0</v>
      </c>
      <c r="CI59" s="260">
        <f>IF('KWh (Monthly) ENTRY LI'!CI$5=-1,0,CH59+'KWh (Monthly) ENTRY LI'!CI59)</f>
        <v>0</v>
      </c>
      <c r="CJ59" s="260">
        <f>IF('KWh (Monthly) ENTRY LI'!CJ$5=-1,0,CI59+'KWh (Monthly) ENTRY LI'!CJ59)</f>
        <v>0</v>
      </c>
    </row>
    <row r="60" spans="1:88" x14ac:dyDescent="0.25">
      <c r="A60" s="306"/>
      <c r="B60" s="88" t="s">
        <v>16</v>
      </c>
      <c r="C60" s="91">
        <f>IF('KWh (Monthly) ENTRY LI'!C$5=0,0,'KWh (Monthly) ENTRY LI'!C60)</f>
        <v>0</v>
      </c>
      <c r="D60" s="91">
        <f>IF('KWh (Monthly) ENTRY LI'!D$5=0,0,C60+'KWh (Monthly) ENTRY LI'!D60)</f>
        <v>0</v>
      </c>
      <c r="E60" s="91">
        <f>IF('KWh (Monthly) ENTRY LI'!E$5=0,0,D60+'KWh (Monthly) ENTRY LI'!E60)</f>
        <v>0</v>
      </c>
      <c r="F60" s="91">
        <f>IF('KWh (Monthly) ENTRY LI'!F$5=0,0,E60+'KWh (Monthly) ENTRY LI'!F60)</f>
        <v>0</v>
      </c>
      <c r="G60" s="91">
        <f>IF('KWh (Monthly) ENTRY LI'!G$5=0,0,F60+'KWh (Monthly) ENTRY LI'!G60)</f>
        <v>0</v>
      </c>
      <c r="H60" s="91">
        <f>IF('KWh (Monthly) ENTRY LI'!H$5=0,0,G60+'KWh (Monthly) ENTRY LI'!H60)</f>
        <v>0</v>
      </c>
      <c r="I60" s="91">
        <f>IF('KWh (Monthly) ENTRY LI'!I$5=0,0,H60+'KWh (Monthly) ENTRY LI'!I60)</f>
        <v>0</v>
      </c>
      <c r="J60" s="91">
        <f>IF('KWh (Monthly) ENTRY LI'!J$5=0,0,I60+'KWh (Monthly) ENTRY LI'!J60)</f>
        <v>0</v>
      </c>
      <c r="K60" s="91">
        <f>IF('KWh (Monthly) ENTRY LI'!K$5=0,0,J60+'KWh (Monthly) ENTRY LI'!K60)</f>
        <v>0</v>
      </c>
      <c r="L60" s="91">
        <f>IF('KWh (Monthly) ENTRY LI'!L$5=0,0,K60+'KWh (Monthly) ENTRY LI'!L60)</f>
        <v>0</v>
      </c>
      <c r="M60" s="91">
        <f>IF('KWh (Monthly) ENTRY LI'!M$5=0,0,L60+'KWh (Monthly) ENTRY LI'!M60)</f>
        <v>0</v>
      </c>
      <c r="N60" s="91">
        <f>IF('KWh (Monthly) ENTRY LI'!N$5=0,0,M60+'KWh (Monthly) ENTRY LI'!N60)</f>
        <v>0</v>
      </c>
      <c r="O60" s="91">
        <f>IF('KWh (Monthly) ENTRY LI'!O$5=0,0,N60+'KWh (Monthly) ENTRY LI'!O60)</f>
        <v>0</v>
      </c>
      <c r="P60" s="91">
        <f>IF('KWh (Monthly) ENTRY LI'!P$5=0,0,O60+'KWh (Monthly) ENTRY LI'!P60)</f>
        <v>0</v>
      </c>
      <c r="Q60" s="91">
        <f>IF('KWh (Monthly) ENTRY LI'!Q$5=0,0,P60+'KWh (Monthly) ENTRY LI'!Q60)</f>
        <v>0</v>
      </c>
      <c r="R60" s="91">
        <f>IF('KWh (Monthly) ENTRY LI'!R$5=0,0,Q60+'KWh (Monthly) ENTRY LI'!R60)</f>
        <v>0</v>
      </c>
      <c r="S60" s="91">
        <f>IF('KWh (Monthly) ENTRY LI'!S$5=0,0,R60+'KWh (Monthly) ENTRY LI'!S60)</f>
        <v>0</v>
      </c>
      <c r="T60" s="91">
        <f>IF('KWh (Monthly) ENTRY LI'!T$5=0,0,S60+'KWh (Monthly) ENTRY LI'!T60)</f>
        <v>0</v>
      </c>
      <c r="U60" s="91">
        <f>IF('KWh (Monthly) ENTRY LI'!U$5=0,0,T60+'KWh (Monthly) ENTRY LI'!U60)</f>
        <v>0</v>
      </c>
      <c r="V60" s="91">
        <f>IF('KWh (Monthly) ENTRY LI'!V$5=0,0,U60+'KWh (Monthly) ENTRY LI'!V60)</f>
        <v>0</v>
      </c>
      <c r="W60" s="91">
        <f>IF('KWh (Monthly) ENTRY LI'!W$5=0,0,V60+'KWh (Monthly) ENTRY LI'!W60)</f>
        <v>0</v>
      </c>
      <c r="X60" s="91">
        <f>IF('KWh (Monthly) ENTRY LI'!X$5=0,0,W60+'KWh (Monthly) ENTRY LI'!X60)</f>
        <v>0</v>
      </c>
      <c r="Y60" s="91">
        <f>IF('KWh (Monthly) ENTRY LI'!Y$5=0,0,X60+'KWh (Monthly) ENTRY LI'!Y60)</f>
        <v>0</v>
      </c>
      <c r="Z60" s="91">
        <f>IF('KWh (Monthly) ENTRY LI'!Z$5=0,0,Y60+'KWh (Monthly) ENTRY LI'!Z60)</f>
        <v>0</v>
      </c>
      <c r="AA60" s="91">
        <f>IF('KWh (Monthly) ENTRY LI'!AA$5=0,0,Z60+'KWh (Monthly) ENTRY LI'!AA60)</f>
        <v>0</v>
      </c>
      <c r="AB60" s="91">
        <f>IF('KWh (Monthly) ENTRY LI'!AB$5=0,0,AA60+'KWh (Monthly) ENTRY LI'!AB60)</f>
        <v>0</v>
      </c>
      <c r="AC60" s="91">
        <f>IF('KWh (Monthly) ENTRY LI'!AC$5=0,0,AB60+'KWh (Monthly) ENTRY LI'!AC60)</f>
        <v>0</v>
      </c>
      <c r="AD60" s="91">
        <f>IF('KWh (Monthly) ENTRY LI'!AD$5=0,0,AC60+'KWh (Monthly) ENTRY LI'!AD60)</f>
        <v>0</v>
      </c>
      <c r="AE60" s="91">
        <f>IF('KWh (Monthly) ENTRY LI'!AE$5=0,0,AD60+'KWh (Monthly) ENTRY LI'!AE60)</f>
        <v>0</v>
      </c>
      <c r="AF60" s="91">
        <f>IF('KWh (Monthly) ENTRY LI'!AF$5=0,0,AE60+'KWh (Monthly) ENTRY LI'!AF60)</f>
        <v>0</v>
      </c>
      <c r="AG60" s="91">
        <f>IF('KWh (Monthly) ENTRY LI'!AG$5=0,0,AF60+'KWh (Monthly) ENTRY LI'!AG60)</f>
        <v>0</v>
      </c>
      <c r="AH60" s="91">
        <f>IF('KWh (Monthly) ENTRY LI'!AH$5=0,0,AG60+'KWh (Monthly) ENTRY LI'!AH60)</f>
        <v>0</v>
      </c>
      <c r="AI60" s="91">
        <f>IF('KWh (Monthly) ENTRY LI'!AI$5=0,0,AH60+'KWh (Monthly) ENTRY LI'!AI60)</f>
        <v>0</v>
      </c>
      <c r="AJ60" s="91">
        <f>IF('KWh (Monthly) ENTRY LI'!AJ$5=0,0,AI60+'KWh (Monthly) ENTRY LI'!AJ60)</f>
        <v>0</v>
      </c>
      <c r="AK60" s="91">
        <f>IF('KWh (Monthly) ENTRY LI'!AK$5=0,0,AJ60+'KWh (Monthly) ENTRY LI'!AK60)</f>
        <v>0</v>
      </c>
      <c r="AL60" s="91">
        <f>IF('KWh (Monthly) ENTRY LI'!AL$5=0,0,AK60+'KWh (Monthly) ENTRY LI'!AL60)</f>
        <v>0</v>
      </c>
      <c r="AM60" s="91">
        <f>IF('KWh (Monthly) ENTRY LI'!AM$5=0,0,AL60+'KWh (Monthly) ENTRY LI'!AM60)</f>
        <v>0</v>
      </c>
      <c r="AN60" s="91">
        <f>IF('KWh (Monthly) ENTRY LI'!AN$5=0,0,AM60+'KWh (Monthly) ENTRY LI'!AN60)</f>
        <v>0</v>
      </c>
      <c r="AO60" s="174">
        <f>IF('KWh (Monthly) ENTRY LI'!AO$5=-1,0,AN60+'KWh (Monthly) ENTRY LI'!AO60)</f>
        <v>0</v>
      </c>
      <c r="AP60" s="260">
        <f>IF('KWh (Monthly) ENTRY LI'!AP$5=-1,0,AO60+'KWh (Monthly) ENTRY LI'!AP60)</f>
        <v>0</v>
      </c>
      <c r="AQ60" s="260">
        <f>IF('KWh (Monthly) ENTRY LI'!AQ$5=-1,0,AP60+'KWh (Monthly) ENTRY LI'!AQ60)</f>
        <v>0</v>
      </c>
      <c r="AR60" s="260">
        <f>IF('KWh (Monthly) ENTRY LI'!AR$5=-1,0,AQ60+'KWh (Monthly) ENTRY LI'!AR60)</f>
        <v>0</v>
      </c>
      <c r="AS60" s="260">
        <f>IF('KWh (Monthly) ENTRY LI'!AS$5=-1,0,AR60+'KWh (Monthly) ENTRY LI'!AS60)</f>
        <v>0</v>
      </c>
      <c r="AT60" s="260">
        <f>IF('KWh (Monthly) ENTRY LI'!AT$5=-1,0,AS60+'KWh (Monthly) ENTRY LI'!AT60)</f>
        <v>0</v>
      </c>
      <c r="AU60" s="260">
        <f>IF('KWh (Monthly) ENTRY LI'!AU$5=-1,0,AT60+'KWh (Monthly) ENTRY LI'!AU60)</f>
        <v>0</v>
      </c>
      <c r="AV60" s="260">
        <f>IF('KWh (Monthly) ENTRY LI'!AV$5=-1,0,AU60+'KWh (Monthly) ENTRY LI'!AV60)</f>
        <v>0</v>
      </c>
      <c r="AW60" s="260">
        <f>IF('KWh (Monthly) ENTRY LI'!AW$5=-1,0,AV60+'KWh (Monthly) ENTRY LI'!AW60)</f>
        <v>0</v>
      </c>
      <c r="AX60" s="260">
        <f>IF('KWh (Monthly) ENTRY LI'!AX$5=-1,0,AW60+'KWh (Monthly) ENTRY LI'!AX60)</f>
        <v>0</v>
      </c>
      <c r="AY60" s="260">
        <f>IF('KWh (Monthly) ENTRY LI'!AY$5=-1,0,AX60+'KWh (Monthly) ENTRY LI'!AY60)</f>
        <v>0</v>
      </c>
      <c r="AZ60" s="260">
        <f>IF('KWh (Monthly) ENTRY LI'!AZ$5=-1,0,AY60+'KWh (Monthly) ENTRY LI'!AZ60)</f>
        <v>0</v>
      </c>
      <c r="BA60" s="260">
        <f>IF('KWh (Monthly) ENTRY LI'!BA$5=-1,0,AZ60+'KWh (Monthly) ENTRY LI'!BA60)</f>
        <v>0</v>
      </c>
      <c r="BB60" s="260">
        <f>IF('KWh (Monthly) ENTRY LI'!BB$5=-1,0,BA60+'KWh (Monthly) ENTRY LI'!BB60)</f>
        <v>0</v>
      </c>
      <c r="BC60" s="260">
        <f>IF('KWh (Monthly) ENTRY LI'!BC$5=-1,0,BB60+'KWh (Monthly) ENTRY LI'!BC60)</f>
        <v>0</v>
      </c>
      <c r="BD60" s="260">
        <f>IF('KWh (Monthly) ENTRY LI'!BD$5=-1,0,BC60+'KWh (Monthly) ENTRY LI'!BD60)</f>
        <v>0</v>
      </c>
      <c r="BE60" s="260">
        <f>IF('KWh (Monthly) ENTRY LI'!BE$5=-1,0,BD60+'KWh (Monthly) ENTRY LI'!BE60)</f>
        <v>0</v>
      </c>
      <c r="BF60" s="260">
        <f>IF('KWh (Monthly) ENTRY LI'!BF$5=-1,0,BE60+'KWh (Monthly) ENTRY LI'!BF60)</f>
        <v>0</v>
      </c>
      <c r="BG60" s="260">
        <f>IF('KWh (Monthly) ENTRY LI'!BG$5=-1,0,BF60+'KWh (Monthly) ENTRY LI'!BG60)</f>
        <v>0</v>
      </c>
      <c r="BH60" s="260">
        <f>IF('KWh (Monthly) ENTRY LI'!BH$5=-1,0,BG60+'KWh (Monthly) ENTRY LI'!BH60)</f>
        <v>0</v>
      </c>
      <c r="BI60" s="260">
        <f>IF('KWh (Monthly) ENTRY LI'!BI$5=-1,0,BH60+'KWh (Monthly) ENTRY LI'!BI60)</f>
        <v>0</v>
      </c>
      <c r="BJ60" s="260">
        <f>IF('KWh (Monthly) ENTRY LI'!BJ$5=-1,0,BI60+'KWh (Monthly) ENTRY LI'!BJ60)</f>
        <v>0</v>
      </c>
      <c r="BK60" s="260">
        <f>IF('KWh (Monthly) ENTRY LI'!BK$5=-1,0,BJ60+'KWh (Monthly) ENTRY LI'!BK60)</f>
        <v>0</v>
      </c>
      <c r="BL60" s="260">
        <f>IF('KWh (Monthly) ENTRY LI'!BL$5=-1,0,BK60+'KWh (Monthly) ENTRY LI'!BL60)</f>
        <v>0</v>
      </c>
      <c r="BM60" s="260">
        <f>IF('KWh (Monthly) ENTRY LI'!BM$5=-1,0,BL60+'KWh (Monthly) ENTRY LI'!BM60)</f>
        <v>0</v>
      </c>
      <c r="BN60" s="260">
        <f>IF('KWh (Monthly) ENTRY LI'!BN$5=-1,0,BM60+'KWh (Monthly) ENTRY LI'!BN60)</f>
        <v>0</v>
      </c>
      <c r="BO60" s="260">
        <f>IF('KWh (Monthly) ENTRY LI'!BO$5=-1,0,BN60+'KWh (Monthly) ENTRY LI'!BO60)</f>
        <v>0</v>
      </c>
      <c r="BP60" s="260">
        <f>IF('KWh (Monthly) ENTRY LI'!BP$5=-1,0,BO60+'KWh (Monthly) ENTRY LI'!BP60)</f>
        <v>0</v>
      </c>
      <c r="BQ60" s="260">
        <f>IF('KWh (Monthly) ENTRY LI'!BQ$5=-1,0,BP60+'KWh (Monthly) ENTRY LI'!BQ60)</f>
        <v>0</v>
      </c>
      <c r="BR60" s="260">
        <f>IF('KWh (Monthly) ENTRY LI'!BR$5=-1,0,BQ60+'KWh (Monthly) ENTRY LI'!BR60)</f>
        <v>0</v>
      </c>
      <c r="BS60" s="260">
        <f>IF('KWh (Monthly) ENTRY LI'!BS$5=-1,0,BR60+'KWh (Monthly) ENTRY LI'!BS60)</f>
        <v>0</v>
      </c>
      <c r="BT60" s="260">
        <f>IF('KWh (Monthly) ENTRY LI'!BT$5=-1,0,BS60+'KWh (Monthly) ENTRY LI'!BT60)</f>
        <v>0</v>
      </c>
      <c r="BU60" s="260">
        <f>IF('KWh (Monthly) ENTRY LI'!BU$5=-1,0,BT60+'KWh (Monthly) ENTRY LI'!BU60)</f>
        <v>0</v>
      </c>
      <c r="BV60" s="260">
        <f>IF('KWh (Monthly) ENTRY LI'!BV$5=-1,0,BU60+'KWh (Monthly) ENTRY LI'!BV60)</f>
        <v>0</v>
      </c>
      <c r="BW60" s="260">
        <f>IF('KWh (Monthly) ENTRY LI'!BW$5=-1,0,BV60+'KWh (Monthly) ENTRY LI'!BW60)</f>
        <v>0</v>
      </c>
      <c r="BX60" s="260">
        <f>IF('KWh (Monthly) ENTRY LI'!BX$5=-1,0,BW60+'KWh (Monthly) ENTRY LI'!BX60)</f>
        <v>0</v>
      </c>
      <c r="BY60" s="260">
        <f>IF('KWh (Monthly) ENTRY LI'!BY$5=-1,0,BX60+'KWh (Monthly) ENTRY LI'!BY60)</f>
        <v>0</v>
      </c>
      <c r="BZ60" s="260">
        <f>IF('KWh (Monthly) ENTRY LI'!BZ$5=-1,0,BY60+'KWh (Monthly) ENTRY LI'!BZ60)</f>
        <v>0</v>
      </c>
      <c r="CA60" s="260">
        <f>IF('KWh (Monthly) ENTRY LI'!CA$5=-1,0,BZ60+'KWh (Monthly) ENTRY LI'!CA60)</f>
        <v>0</v>
      </c>
      <c r="CB60" s="260">
        <f>IF('KWh (Monthly) ENTRY LI'!CB$5=-1,0,CA60+'KWh (Monthly) ENTRY LI'!CB60)</f>
        <v>0</v>
      </c>
      <c r="CC60" s="260">
        <f>IF('KWh (Monthly) ENTRY LI'!CC$5=-1,0,CB60+'KWh (Monthly) ENTRY LI'!CC60)</f>
        <v>0</v>
      </c>
      <c r="CD60" s="260">
        <f>IF('KWh (Monthly) ENTRY LI'!CD$5=-1,0,CC60+'KWh (Monthly) ENTRY LI'!CD60)</f>
        <v>0</v>
      </c>
      <c r="CE60" s="260">
        <f>IF('KWh (Monthly) ENTRY LI'!CE$5=-1,0,CD60+'KWh (Monthly) ENTRY LI'!CE60)</f>
        <v>0</v>
      </c>
      <c r="CF60" s="260">
        <f>IF('KWh (Monthly) ENTRY LI'!CF$5=-1,0,CE60+'KWh (Monthly) ENTRY LI'!CF60)</f>
        <v>0</v>
      </c>
      <c r="CG60" s="260">
        <f>IF('KWh (Monthly) ENTRY LI'!CG$5=-1,0,CF60+'KWh (Monthly) ENTRY LI'!CG60)</f>
        <v>0</v>
      </c>
      <c r="CH60" s="260">
        <f>IF('KWh (Monthly) ENTRY LI'!CH$5=-1,0,CG60+'KWh (Monthly) ENTRY LI'!CH60)</f>
        <v>0</v>
      </c>
      <c r="CI60" s="260">
        <f>IF('KWh (Monthly) ENTRY LI'!CI$5=-1,0,CH60+'KWh (Monthly) ENTRY LI'!CI60)</f>
        <v>0</v>
      </c>
      <c r="CJ60" s="260">
        <f>IF('KWh (Monthly) ENTRY LI'!CJ$5=-1,0,CI60+'KWh (Monthly) ENTRY LI'!CJ60)</f>
        <v>0</v>
      </c>
    </row>
    <row r="61" spans="1:88" x14ac:dyDescent="0.25">
      <c r="A61" s="306"/>
      <c r="B61" s="88" t="s">
        <v>8</v>
      </c>
      <c r="C61" s="91">
        <f>IF('KWh (Monthly) ENTRY LI'!C$5=0,0,'KWh (Monthly) ENTRY LI'!C61)</f>
        <v>0</v>
      </c>
      <c r="D61" s="91">
        <f>IF('KWh (Monthly) ENTRY LI'!D$5=0,0,C61+'KWh (Monthly) ENTRY LI'!D61)</f>
        <v>0</v>
      </c>
      <c r="E61" s="91">
        <f>IF('KWh (Monthly) ENTRY LI'!E$5=0,0,D61+'KWh (Monthly) ENTRY LI'!E61)</f>
        <v>0</v>
      </c>
      <c r="F61" s="91">
        <f>IF('KWh (Monthly) ENTRY LI'!F$5=0,0,E61+'KWh (Monthly) ENTRY LI'!F61)</f>
        <v>0</v>
      </c>
      <c r="G61" s="91">
        <f>IF('KWh (Monthly) ENTRY LI'!G$5=0,0,F61+'KWh (Monthly) ENTRY LI'!G61)</f>
        <v>0</v>
      </c>
      <c r="H61" s="91">
        <f>IF('KWh (Monthly) ENTRY LI'!H$5=0,0,G61+'KWh (Monthly) ENTRY LI'!H61)</f>
        <v>0</v>
      </c>
      <c r="I61" s="91">
        <f>IF('KWh (Monthly) ENTRY LI'!I$5=0,0,H61+'KWh (Monthly) ENTRY LI'!I61)</f>
        <v>0</v>
      </c>
      <c r="J61" s="91">
        <f>IF('KWh (Monthly) ENTRY LI'!J$5=0,0,I61+'KWh (Monthly) ENTRY LI'!J61)</f>
        <v>0</v>
      </c>
      <c r="K61" s="91">
        <f>IF('KWh (Monthly) ENTRY LI'!K$5=0,0,J61+'KWh (Monthly) ENTRY LI'!K61)</f>
        <v>0</v>
      </c>
      <c r="L61" s="91">
        <f>IF('KWh (Monthly) ENTRY LI'!L$5=0,0,K61+'KWh (Monthly) ENTRY LI'!L61)</f>
        <v>0</v>
      </c>
      <c r="M61" s="91">
        <f>IF('KWh (Monthly) ENTRY LI'!M$5=0,0,L61+'KWh (Monthly) ENTRY LI'!M61)</f>
        <v>0</v>
      </c>
      <c r="N61" s="91">
        <f>IF('KWh (Monthly) ENTRY LI'!N$5=0,0,M61+'KWh (Monthly) ENTRY LI'!N61)</f>
        <v>0</v>
      </c>
      <c r="O61" s="91">
        <f>IF('KWh (Monthly) ENTRY LI'!O$5=0,0,N61+'KWh (Monthly) ENTRY LI'!O61)</f>
        <v>0</v>
      </c>
      <c r="P61" s="91">
        <f>IF('KWh (Monthly) ENTRY LI'!P$5=0,0,O61+'KWh (Monthly) ENTRY LI'!P61)</f>
        <v>0</v>
      </c>
      <c r="Q61" s="91">
        <f>IF('KWh (Monthly) ENTRY LI'!Q$5=0,0,P61+'KWh (Monthly) ENTRY LI'!Q61)</f>
        <v>0</v>
      </c>
      <c r="R61" s="91">
        <f>IF('KWh (Monthly) ENTRY LI'!R$5=0,0,Q61+'KWh (Monthly) ENTRY LI'!R61)</f>
        <v>0</v>
      </c>
      <c r="S61" s="91">
        <f>IF('KWh (Monthly) ENTRY LI'!S$5=0,0,R61+'KWh (Monthly) ENTRY LI'!S61)</f>
        <v>0</v>
      </c>
      <c r="T61" s="91">
        <f>IF('KWh (Monthly) ENTRY LI'!T$5=0,0,S61+'KWh (Monthly) ENTRY LI'!T61)</f>
        <v>0</v>
      </c>
      <c r="U61" s="91">
        <f>IF('KWh (Monthly) ENTRY LI'!U$5=0,0,T61+'KWh (Monthly) ENTRY LI'!U61)</f>
        <v>0</v>
      </c>
      <c r="V61" s="91">
        <f>IF('KWh (Monthly) ENTRY LI'!V$5=0,0,U61+'KWh (Monthly) ENTRY LI'!V61)</f>
        <v>0</v>
      </c>
      <c r="W61" s="91">
        <f>IF('KWh (Monthly) ENTRY LI'!W$5=0,0,V61+'KWh (Monthly) ENTRY LI'!W61)</f>
        <v>0</v>
      </c>
      <c r="X61" s="91">
        <f>IF('KWh (Monthly) ENTRY LI'!X$5=0,0,W61+'KWh (Monthly) ENTRY LI'!X61)</f>
        <v>0</v>
      </c>
      <c r="Y61" s="91">
        <f>IF('KWh (Monthly) ENTRY LI'!Y$5=0,0,X61+'KWh (Monthly) ENTRY LI'!Y61)</f>
        <v>0</v>
      </c>
      <c r="Z61" s="91">
        <f>IF('KWh (Monthly) ENTRY LI'!Z$5=0,0,Y61+'KWh (Monthly) ENTRY LI'!Z61)</f>
        <v>0</v>
      </c>
      <c r="AA61" s="91">
        <f>IF('KWh (Monthly) ENTRY LI'!AA$5=0,0,Z61+'KWh (Monthly) ENTRY LI'!AA61)</f>
        <v>0</v>
      </c>
      <c r="AB61" s="91">
        <f>IF('KWh (Monthly) ENTRY LI'!AB$5=0,0,AA61+'KWh (Monthly) ENTRY LI'!AB61)</f>
        <v>0</v>
      </c>
      <c r="AC61" s="91">
        <f>IF('KWh (Monthly) ENTRY LI'!AC$5=0,0,AB61+'KWh (Monthly) ENTRY LI'!AC61)</f>
        <v>0</v>
      </c>
      <c r="AD61" s="91">
        <f>IF('KWh (Monthly) ENTRY LI'!AD$5=0,0,AC61+'KWh (Monthly) ENTRY LI'!AD61)</f>
        <v>0</v>
      </c>
      <c r="AE61" s="91">
        <f>IF('KWh (Monthly) ENTRY LI'!AE$5=0,0,AD61+'KWh (Monthly) ENTRY LI'!AE61)</f>
        <v>0</v>
      </c>
      <c r="AF61" s="91">
        <f>IF('KWh (Monthly) ENTRY LI'!AF$5=0,0,AE61+'KWh (Monthly) ENTRY LI'!AF61)</f>
        <v>0</v>
      </c>
      <c r="AG61" s="91">
        <f>IF('KWh (Monthly) ENTRY LI'!AG$5=0,0,AF61+'KWh (Monthly) ENTRY LI'!AG61)</f>
        <v>0</v>
      </c>
      <c r="AH61" s="91">
        <f>IF('KWh (Monthly) ENTRY LI'!AH$5=0,0,AG61+'KWh (Monthly) ENTRY LI'!AH61)</f>
        <v>0</v>
      </c>
      <c r="AI61" s="91">
        <f>IF('KWh (Monthly) ENTRY LI'!AI$5=0,0,AH61+'KWh (Monthly) ENTRY LI'!AI61)</f>
        <v>0</v>
      </c>
      <c r="AJ61" s="91">
        <f>IF('KWh (Monthly) ENTRY LI'!AJ$5=0,0,AI61+'KWh (Monthly) ENTRY LI'!AJ61)</f>
        <v>0</v>
      </c>
      <c r="AK61" s="91">
        <f>IF('KWh (Monthly) ENTRY LI'!AK$5=0,0,AJ61+'KWh (Monthly) ENTRY LI'!AK61)</f>
        <v>0</v>
      </c>
      <c r="AL61" s="91">
        <f>IF('KWh (Monthly) ENTRY LI'!AL$5=0,0,AK61+'KWh (Monthly) ENTRY LI'!AL61)</f>
        <v>0</v>
      </c>
      <c r="AM61" s="91">
        <f>IF('KWh (Monthly) ENTRY LI'!AM$5=0,0,AL61+'KWh (Monthly) ENTRY LI'!AM61)</f>
        <v>0</v>
      </c>
      <c r="AN61" s="91">
        <f>IF('KWh (Monthly) ENTRY LI'!AN$5=0,0,AM61+'KWh (Monthly) ENTRY LI'!AN61)</f>
        <v>0</v>
      </c>
      <c r="AO61" s="174">
        <f>IF('KWh (Monthly) ENTRY LI'!AO$5=-1,0,AN61+'KWh (Monthly) ENTRY LI'!AO61)</f>
        <v>0</v>
      </c>
      <c r="AP61" s="260">
        <f>IF('KWh (Monthly) ENTRY LI'!AP$5=-1,0,AO61+'KWh (Monthly) ENTRY LI'!AP61)</f>
        <v>0</v>
      </c>
      <c r="AQ61" s="260">
        <f>IF('KWh (Monthly) ENTRY LI'!AQ$5=-1,0,AP61+'KWh (Monthly) ENTRY LI'!AQ61)</f>
        <v>0</v>
      </c>
      <c r="AR61" s="260">
        <f>IF('KWh (Monthly) ENTRY LI'!AR$5=-1,0,AQ61+'KWh (Monthly) ENTRY LI'!AR61)</f>
        <v>0</v>
      </c>
      <c r="AS61" s="260">
        <f>IF('KWh (Monthly) ENTRY LI'!AS$5=-1,0,AR61+'KWh (Monthly) ENTRY LI'!AS61)</f>
        <v>0</v>
      </c>
      <c r="AT61" s="260">
        <f>IF('KWh (Monthly) ENTRY LI'!AT$5=-1,0,AS61+'KWh (Monthly) ENTRY LI'!AT61)</f>
        <v>0</v>
      </c>
      <c r="AU61" s="260">
        <f>IF('KWh (Monthly) ENTRY LI'!AU$5=-1,0,AT61+'KWh (Monthly) ENTRY LI'!AU61)</f>
        <v>0</v>
      </c>
      <c r="AV61" s="260">
        <f>IF('KWh (Monthly) ENTRY LI'!AV$5=-1,0,AU61+'KWh (Monthly) ENTRY LI'!AV61)</f>
        <v>0</v>
      </c>
      <c r="AW61" s="260">
        <f>IF('KWh (Monthly) ENTRY LI'!AW$5=-1,0,AV61+'KWh (Monthly) ENTRY LI'!AW61)</f>
        <v>0</v>
      </c>
      <c r="AX61" s="260">
        <f>IF('KWh (Monthly) ENTRY LI'!AX$5=-1,0,AW61+'KWh (Monthly) ENTRY LI'!AX61)</f>
        <v>0</v>
      </c>
      <c r="AY61" s="260">
        <f>IF('KWh (Monthly) ENTRY LI'!AY$5=-1,0,AX61+'KWh (Monthly) ENTRY LI'!AY61)</f>
        <v>0</v>
      </c>
      <c r="AZ61" s="260">
        <f>IF('KWh (Monthly) ENTRY LI'!AZ$5=-1,0,AY61+'KWh (Monthly) ENTRY LI'!AZ61)</f>
        <v>0</v>
      </c>
      <c r="BA61" s="260">
        <f>IF('KWh (Monthly) ENTRY LI'!BA$5=-1,0,AZ61+'KWh (Monthly) ENTRY LI'!BA61)</f>
        <v>0</v>
      </c>
      <c r="BB61" s="260">
        <f>IF('KWh (Monthly) ENTRY LI'!BB$5=-1,0,BA61+'KWh (Monthly) ENTRY LI'!BB61)</f>
        <v>0</v>
      </c>
      <c r="BC61" s="260">
        <f>IF('KWh (Monthly) ENTRY LI'!BC$5=-1,0,BB61+'KWh (Monthly) ENTRY LI'!BC61)</f>
        <v>0</v>
      </c>
      <c r="BD61" s="260">
        <f>IF('KWh (Monthly) ENTRY LI'!BD$5=-1,0,BC61+'KWh (Monthly) ENTRY LI'!BD61)</f>
        <v>0</v>
      </c>
      <c r="BE61" s="260">
        <f>IF('KWh (Monthly) ENTRY LI'!BE$5=-1,0,BD61+'KWh (Monthly) ENTRY LI'!BE61)</f>
        <v>0</v>
      </c>
      <c r="BF61" s="260">
        <f>IF('KWh (Monthly) ENTRY LI'!BF$5=-1,0,BE61+'KWh (Monthly) ENTRY LI'!BF61)</f>
        <v>0</v>
      </c>
      <c r="BG61" s="260">
        <f>IF('KWh (Monthly) ENTRY LI'!BG$5=-1,0,BF61+'KWh (Monthly) ENTRY LI'!BG61)</f>
        <v>0</v>
      </c>
      <c r="BH61" s="260">
        <f>IF('KWh (Monthly) ENTRY LI'!BH$5=-1,0,BG61+'KWh (Monthly) ENTRY LI'!BH61)</f>
        <v>0</v>
      </c>
      <c r="BI61" s="260">
        <f>IF('KWh (Monthly) ENTRY LI'!BI$5=-1,0,BH61+'KWh (Monthly) ENTRY LI'!BI61)</f>
        <v>0</v>
      </c>
      <c r="BJ61" s="260">
        <f>IF('KWh (Monthly) ENTRY LI'!BJ$5=-1,0,BI61+'KWh (Monthly) ENTRY LI'!BJ61)</f>
        <v>0</v>
      </c>
      <c r="BK61" s="260">
        <f>IF('KWh (Monthly) ENTRY LI'!BK$5=-1,0,BJ61+'KWh (Monthly) ENTRY LI'!BK61)</f>
        <v>0</v>
      </c>
      <c r="BL61" s="260">
        <f>IF('KWh (Monthly) ENTRY LI'!BL$5=-1,0,BK61+'KWh (Monthly) ENTRY LI'!BL61)</f>
        <v>0</v>
      </c>
      <c r="BM61" s="260">
        <f>IF('KWh (Monthly) ENTRY LI'!BM$5=-1,0,BL61+'KWh (Monthly) ENTRY LI'!BM61)</f>
        <v>0</v>
      </c>
      <c r="BN61" s="260">
        <f>IF('KWh (Monthly) ENTRY LI'!BN$5=-1,0,BM61+'KWh (Monthly) ENTRY LI'!BN61)</f>
        <v>0</v>
      </c>
      <c r="BO61" s="260">
        <f>IF('KWh (Monthly) ENTRY LI'!BO$5=-1,0,BN61+'KWh (Monthly) ENTRY LI'!BO61)</f>
        <v>0</v>
      </c>
      <c r="BP61" s="260">
        <f>IF('KWh (Monthly) ENTRY LI'!BP$5=-1,0,BO61+'KWh (Monthly) ENTRY LI'!BP61)</f>
        <v>0</v>
      </c>
      <c r="BQ61" s="260">
        <f>IF('KWh (Monthly) ENTRY LI'!BQ$5=-1,0,BP61+'KWh (Monthly) ENTRY LI'!BQ61)</f>
        <v>0</v>
      </c>
      <c r="BR61" s="260">
        <f>IF('KWh (Monthly) ENTRY LI'!BR$5=-1,0,BQ61+'KWh (Monthly) ENTRY LI'!BR61)</f>
        <v>0</v>
      </c>
      <c r="BS61" s="260">
        <f>IF('KWh (Monthly) ENTRY LI'!BS$5=-1,0,BR61+'KWh (Monthly) ENTRY LI'!BS61)</f>
        <v>0</v>
      </c>
      <c r="BT61" s="260">
        <f>IF('KWh (Monthly) ENTRY LI'!BT$5=-1,0,BS61+'KWh (Monthly) ENTRY LI'!BT61)</f>
        <v>0</v>
      </c>
      <c r="BU61" s="260">
        <f>IF('KWh (Monthly) ENTRY LI'!BU$5=-1,0,BT61+'KWh (Monthly) ENTRY LI'!BU61)</f>
        <v>0</v>
      </c>
      <c r="BV61" s="260">
        <f>IF('KWh (Monthly) ENTRY LI'!BV$5=-1,0,BU61+'KWh (Monthly) ENTRY LI'!BV61)</f>
        <v>0</v>
      </c>
      <c r="BW61" s="260">
        <f>IF('KWh (Monthly) ENTRY LI'!BW$5=-1,0,BV61+'KWh (Monthly) ENTRY LI'!BW61)</f>
        <v>0</v>
      </c>
      <c r="BX61" s="260">
        <f>IF('KWh (Monthly) ENTRY LI'!BX$5=-1,0,BW61+'KWh (Monthly) ENTRY LI'!BX61)</f>
        <v>0</v>
      </c>
      <c r="BY61" s="260">
        <f>IF('KWh (Monthly) ENTRY LI'!BY$5=-1,0,BX61+'KWh (Monthly) ENTRY LI'!BY61)</f>
        <v>0</v>
      </c>
      <c r="BZ61" s="260">
        <f>IF('KWh (Monthly) ENTRY LI'!BZ$5=-1,0,BY61+'KWh (Monthly) ENTRY LI'!BZ61)</f>
        <v>0</v>
      </c>
      <c r="CA61" s="260">
        <f>IF('KWh (Monthly) ENTRY LI'!CA$5=-1,0,BZ61+'KWh (Monthly) ENTRY LI'!CA61)</f>
        <v>0</v>
      </c>
      <c r="CB61" s="260">
        <f>IF('KWh (Monthly) ENTRY LI'!CB$5=-1,0,CA61+'KWh (Monthly) ENTRY LI'!CB61)</f>
        <v>0</v>
      </c>
      <c r="CC61" s="260">
        <f>IF('KWh (Monthly) ENTRY LI'!CC$5=-1,0,CB61+'KWh (Monthly) ENTRY LI'!CC61)</f>
        <v>0</v>
      </c>
      <c r="CD61" s="260">
        <f>IF('KWh (Monthly) ENTRY LI'!CD$5=-1,0,CC61+'KWh (Monthly) ENTRY LI'!CD61)</f>
        <v>0</v>
      </c>
      <c r="CE61" s="260">
        <f>IF('KWh (Monthly) ENTRY LI'!CE$5=-1,0,CD61+'KWh (Monthly) ENTRY LI'!CE61)</f>
        <v>0</v>
      </c>
      <c r="CF61" s="260">
        <f>IF('KWh (Monthly) ENTRY LI'!CF$5=-1,0,CE61+'KWh (Monthly) ENTRY LI'!CF61)</f>
        <v>0</v>
      </c>
      <c r="CG61" s="260">
        <f>IF('KWh (Monthly) ENTRY LI'!CG$5=-1,0,CF61+'KWh (Monthly) ENTRY LI'!CG61)</f>
        <v>0</v>
      </c>
      <c r="CH61" s="260">
        <f>IF('KWh (Monthly) ENTRY LI'!CH$5=-1,0,CG61+'KWh (Monthly) ENTRY LI'!CH61)</f>
        <v>0</v>
      </c>
      <c r="CI61" s="260">
        <f>IF('KWh (Monthly) ENTRY LI'!CI$5=-1,0,CH61+'KWh (Monthly) ENTRY LI'!CI61)</f>
        <v>0</v>
      </c>
      <c r="CJ61" s="260">
        <f>IF('KWh (Monthly) ENTRY LI'!CJ$5=-1,0,CI61+'KWh (Monthly) ENTRY LI'!CJ61)</f>
        <v>0</v>
      </c>
    </row>
    <row r="62" spans="1:88" ht="15.75" thickBot="1" x14ac:dyDescent="0.3">
      <c r="A62" s="307"/>
      <c r="B62" s="88" t="s">
        <v>9</v>
      </c>
      <c r="C62" s="91">
        <f>IF('KWh (Monthly) ENTRY LI'!C$5=0,0,'KWh (Monthly) ENTRY LI'!C62)</f>
        <v>0</v>
      </c>
      <c r="D62" s="91">
        <f>IF('KWh (Monthly) ENTRY LI'!D$5=0,0,C62+'KWh (Monthly) ENTRY LI'!D62)</f>
        <v>0</v>
      </c>
      <c r="E62" s="91">
        <f>IF('KWh (Monthly) ENTRY LI'!E$5=0,0,D62+'KWh (Monthly) ENTRY LI'!E62)</f>
        <v>0</v>
      </c>
      <c r="F62" s="91">
        <f>IF('KWh (Monthly) ENTRY LI'!F$5=0,0,E62+'KWh (Monthly) ENTRY LI'!F62)</f>
        <v>0</v>
      </c>
      <c r="G62" s="91">
        <f>IF('KWh (Monthly) ENTRY LI'!G$5=0,0,F62+'KWh (Monthly) ENTRY LI'!G62)</f>
        <v>0</v>
      </c>
      <c r="H62" s="91">
        <f>IF('KWh (Monthly) ENTRY LI'!H$5=0,0,G62+'KWh (Monthly) ENTRY LI'!H62)</f>
        <v>0</v>
      </c>
      <c r="I62" s="91">
        <f>IF('KWh (Monthly) ENTRY LI'!I$5=0,0,H62+'KWh (Monthly) ENTRY LI'!I62)</f>
        <v>0</v>
      </c>
      <c r="J62" s="91">
        <f>IF('KWh (Monthly) ENTRY LI'!J$5=0,0,I62+'KWh (Monthly) ENTRY LI'!J62)</f>
        <v>0</v>
      </c>
      <c r="K62" s="91">
        <f>IF('KWh (Monthly) ENTRY LI'!K$5=0,0,J62+'KWh (Monthly) ENTRY LI'!K62)</f>
        <v>0</v>
      </c>
      <c r="L62" s="91">
        <f>IF('KWh (Monthly) ENTRY LI'!L$5=0,0,K62+'KWh (Monthly) ENTRY LI'!L62)</f>
        <v>0</v>
      </c>
      <c r="M62" s="91">
        <f>IF('KWh (Monthly) ENTRY LI'!M$5=0,0,L62+'KWh (Monthly) ENTRY LI'!M62)</f>
        <v>0</v>
      </c>
      <c r="N62" s="91">
        <f>IF('KWh (Monthly) ENTRY LI'!N$5=0,0,M62+'KWh (Monthly) ENTRY LI'!N62)</f>
        <v>0</v>
      </c>
      <c r="O62" s="91">
        <f>IF('KWh (Monthly) ENTRY LI'!O$5=0,0,N62+'KWh (Monthly) ENTRY LI'!O62)</f>
        <v>0</v>
      </c>
      <c r="P62" s="91">
        <f>IF('KWh (Monthly) ENTRY LI'!P$5=0,0,O62+'KWh (Monthly) ENTRY LI'!P62)</f>
        <v>0</v>
      </c>
      <c r="Q62" s="91">
        <f>IF('KWh (Monthly) ENTRY LI'!Q$5=0,0,P62+'KWh (Monthly) ENTRY LI'!Q62)</f>
        <v>0</v>
      </c>
      <c r="R62" s="91">
        <f>IF('KWh (Monthly) ENTRY LI'!R$5=0,0,Q62+'KWh (Monthly) ENTRY LI'!R62)</f>
        <v>0</v>
      </c>
      <c r="S62" s="91">
        <f>IF('KWh (Monthly) ENTRY LI'!S$5=0,0,R62+'KWh (Monthly) ENTRY LI'!S62)</f>
        <v>0</v>
      </c>
      <c r="T62" s="91">
        <f>IF('KWh (Monthly) ENTRY LI'!T$5=0,0,S62+'KWh (Monthly) ENTRY LI'!T62)</f>
        <v>0</v>
      </c>
      <c r="U62" s="91">
        <f>IF('KWh (Monthly) ENTRY LI'!U$5=0,0,T62+'KWh (Monthly) ENTRY LI'!U62)</f>
        <v>0</v>
      </c>
      <c r="V62" s="91">
        <f>IF('KWh (Monthly) ENTRY LI'!V$5=0,0,U62+'KWh (Monthly) ENTRY LI'!V62)</f>
        <v>0</v>
      </c>
      <c r="W62" s="91">
        <f>IF('KWh (Monthly) ENTRY LI'!W$5=0,0,V62+'KWh (Monthly) ENTRY LI'!W62)</f>
        <v>0</v>
      </c>
      <c r="X62" s="91">
        <f>IF('KWh (Monthly) ENTRY LI'!X$5=0,0,W62+'KWh (Monthly) ENTRY LI'!X62)</f>
        <v>0</v>
      </c>
      <c r="Y62" s="91">
        <f>IF('KWh (Monthly) ENTRY LI'!Y$5=0,0,X62+'KWh (Monthly) ENTRY LI'!Y62)</f>
        <v>0</v>
      </c>
      <c r="Z62" s="91">
        <f>IF('KWh (Monthly) ENTRY LI'!Z$5=0,0,Y62+'KWh (Monthly) ENTRY LI'!Z62)</f>
        <v>0</v>
      </c>
      <c r="AA62" s="91">
        <f>IF('KWh (Monthly) ENTRY LI'!AA$5=0,0,Z62+'KWh (Monthly) ENTRY LI'!AA62)</f>
        <v>0</v>
      </c>
      <c r="AB62" s="91">
        <f>IF('KWh (Monthly) ENTRY LI'!AB$5=0,0,AA62+'KWh (Monthly) ENTRY LI'!AB62)</f>
        <v>0</v>
      </c>
      <c r="AC62" s="91">
        <f>IF('KWh (Monthly) ENTRY LI'!AC$5=0,0,AB62+'KWh (Monthly) ENTRY LI'!AC62)</f>
        <v>0</v>
      </c>
      <c r="AD62" s="91">
        <f>IF('KWh (Monthly) ENTRY LI'!AD$5=0,0,AC62+'KWh (Monthly) ENTRY LI'!AD62)</f>
        <v>0</v>
      </c>
      <c r="AE62" s="91">
        <f>IF('KWh (Monthly) ENTRY LI'!AE$5=0,0,AD62+'KWh (Monthly) ENTRY LI'!AE62)</f>
        <v>0</v>
      </c>
      <c r="AF62" s="91">
        <f>IF('KWh (Monthly) ENTRY LI'!AF$5=0,0,AE62+'KWh (Monthly) ENTRY LI'!AF62)</f>
        <v>0</v>
      </c>
      <c r="AG62" s="91">
        <f>IF('KWh (Monthly) ENTRY LI'!AG$5=0,0,AF62+'KWh (Monthly) ENTRY LI'!AG62)</f>
        <v>0</v>
      </c>
      <c r="AH62" s="91">
        <f>IF('KWh (Monthly) ENTRY LI'!AH$5=0,0,AG62+'KWh (Monthly) ENTRY LI'!AH62)</f>
        <v>0</v>
      </c>
      <c r="AI62" s="91">
        <f>IF('KWh (Monthly) ENTRY LI'!AI$5=0,0,AH62+'KWh (Monthly) ENTRY LI'!AI62)</f>
        <v>0</v>
      </c>
      <c r="AJ62" s="91">
        <f>IF('KWh (Monthly) ENTRY LI'!AJ$5=0,0,AI62+'KWh (Monthly) ENTRY LI'!AJ62)</f>
        <v>0</v>
      </c>
      <c r="AK62" s="91">
        <f>IF('KWh (Monthly) ENTRY LI'!AK$5=0,0,AJ62+'KWh (Monthly) ENTRY LI'!AK62)</f>
        <v>0</v>
      </c>
      <c r="AL62" s="91">
        <f>IF('KWh (Monthly) ENTRY LI'!AL$5=0,0,AK62+'KWh (Monthly) ENTRY LI'!AL62)</f>
        <v>0</v>
      </c>
      <c r="AM62" s="91">
        <f>IF('KWh (Monthly) ENTRY LI'!AM$5=0,0,AL62+'KWh (Monthly) ENTRY LI'!AM62)</f>
        <v>0</v>
      </c>
      <c r="AN62" s="91">
        <f>IF('KWh (Monthly) ENTRY LI'!AN$5=0,0,AM62+'KWh (Monthly) ENTRY LI'!AN62)</f>
        <v>0</v>
      </c>
      <c r="AO62" s="174">
        <f>IF('KWh (Monthly) ENTRY LI'!AO$5=-1,0,AN62+'KWh (Monthly) ENTRY LI'!AO62)</f>
        <v>0</v>
      </c>
      <c r="AP62" s="260">
        <f>IF('KWh (Monthly) ENTRY LI'!AP$5=-1,0,AO62+'KWh (Monthly) ENTRY LI'!AP62)</f>
        <v>0</v>
      </c>
      <c r="AQ62" s="260">
        <f>IF('KWh (Monthly) ENTRY LI'!AQ$5=-1,0,AP62+'KWh (Monthly) ENTRY LI'!AQ62)</f>
        <v>0</v>
      </c>
      <c r="AR62" s="260">
        <f>IF('KWh (Monthly) ENTRY LI'!AR$5=-1,0,AQ62+'KWh (Monthly) ENTRY LI'!AR62)</f>
        <v>0</v>
      </c>
      <c r="AS62" s="260">
        <f>IF('KWh (Monthly) ENTRY LI'!AS$5=-1,0,AR62+'KWh (Monthly) ENTRY LI'!AS62)</f>
        <v>0</v>
      </c>
      <c r="AT62" s="260">
        <f>IF('KWh (Monthly) ENTRY LI'!AT$5=-1,0,AS62+'KWh (Monthly) ENTRY LI'!AT62)</f>
        <v>0</v>
      </c>
      <c r="AU62" s="260">
        <f>IF('KWh (Monthly) ENTRY LI'!AU$5=-1,0,AT62+'KWh (Monthly) ENTRY LI'!AU62)</f>
        <v>0</v>
      </c>
      <c r="AV62" s="260">
        <f>IF('KWh (Monthly) ENTRY LI'!AV$5=-1,0,AU62+'KWh (Monthly) ENTRY LI'!AV62)</f>
        <v>0</v>
      </c>
      <c r="AW62" s="260">
        <f>IF('KWh (Monthly) ENTRY LI'!AW$5=-1,0,AV62+'KWh (Monthly) ENTRY LI'!AW62)</f>
        <v>0</v>
      </c>
      <c r="AX62" s="260">
        <f>IF('KWh (Monthly) ENTRY LI'!AX$5=-1,0,AW62+'KWh (Monthly) ENTRY LI'!AX62)</f>
        <v>0</v>
      </c>
      <c r="AY62" s="260">
        <f>IF('KWh (Monthly) ENTRY LI'!AY$5=-1,0,AX62+'KWh (Monthly) ENTRY LI'!AY62)</f>
        <v>0</v>
      </c>
      <c r="AZ62" s="260">
        <f>IF('KWh (Monthly) ENTRY LI'!AZ$5=-1,0,AY62+'KWh (Monthly) ENTRY LI'!AZ62)</f>
        <v>0</v>
      </c>
      <c r="BA62" s="260">
        <f>IF('KWh (Monthly) ENTRY LI'!BA$5=-1,0,AZ62+'KWh (Monthly) ENTRY LI'!BA62)</f>
        <v>0</v>
      </c>
      <c r="BB62" s="260">
        <f>IF('KWh (Monthly) ENTRY LI'!BB$5=-1,0,BA62+'KWh (Monthly) ENTRY LI'!BB62)</f>
        <v>0</v>
      </c>
      <c r="BC62" s="260">
        <f>IF('KWh (Monthly) ENTRY LI'!BC$5=-1,0,BB62+'KWh (Monthly) ENTRY LI'!BC62)</f>
        <v>0</v>
      </c>
      <c r="BD62" s="260">
        <f>IF('KWh (Monthly) ENTRY LI'!BD$5=-1,0,BC62+'KWh (Monthly) ENTRY LI'!BD62)</f>
        <v>0</v>
      </c>
      <c r="BE62" s="260">
        <f>IF('KWh (Monthly) ENTRY LI'!BE$5=-1,0,BD62+'KWh (Monthly) ENTRY LI'!BE62)</f>
        <v>0</v>
      </c>
      <c r="BF62" s="260">
        <f>IF('KWh (Monthly) ENTRY LI'!BF$5=-1,0,BE62+'KWh (Monthly) ENTRY LI'!BF62)</f>
        <v>0</v>
      </c>
      <c r="BG62" s="260">
        <f>IF('KWh (Monthly) ENTRY LI'!BG$5=-1,0,BF62+'KWh (Monthly) ENTRY LI'!BG62)</f>
        <v>0</v>
      </c>
      <c r="BH62" s="260">
        <f>IF('KWh (Monthly) ENTRY LI'!BH$5=-1,0,BG62+'KWh (Monthly) ENTRY LI'!BH62)</f>
        <v>0</v>
      </c>
      <c r="BI62" s="260">
        <f>IF('KWh (Monthly) ENTRY LI'!BI$5=-1,0,BH62+'KWh (Monthly) ENTRY LI'!BI62)</f>
        <v>0</v>
      </c>
      <c r="BJ62" s="260">
        <f>IF('KWh (Monthly) ENTRY LI'!BJ$5=-1,0,BI62+'KWh (Monthly) ENTRY LI'!BJ62)</f>
        <v>0</v>
      </c>
      <c r="BK62" s="260">
        <f>IF('KWh (Monthly) ENTRY LI'!BK$5=-1,0,BJ62+'KWh (Monthly) ENTRY LI'!BK62)</f>
        <v>0</v>
      </c>
      <c r="BL62" s="260">
        <f>IF('KWh (Monthly) ENTRY LI'!BL$5=-1,0,BK62+'KWh (Monthly) ENTRY LI'!BL62)</f>
        <v>0</v>
      </c>
      <c r="BM62" s="260">
        <f>IF('KWh (Monthly) ENTRY LI'!BM$5=-1,0,BL62+'KWh (Monthly) ENTRY LI'!BM62)</f>
        <v>0</v>
      </c>
      <c r="BN62" s="260">
        <f>IF('KWh (Monthly) ENTRY LI'!BN$5=-1,0,BM62+'KWh (Monthly) ENTRY LI'!BN62)</f>
        <v>0</v>
      </c>
      <c r="BO62" s="260">
        <f>IF('KWh (Monthly) ENTRY LI'!BO$5=-1,0,BN62+'KWh (Monthly) ENTRY LI'!BO62)</f>
        <v>0</v>
      </c>
      <c r="BP62" s="260">
        <f>IF('KWh (Monthly) ENTRY LI'!BP$5=-1,0,BO62+'KWh (Monthly) ENTRY LI'!BP62)</f>
        <v>0</v>
      </c>
      <c r="BQ62" s="260">
        <f>IF('KWh (Monthly) ENTRY LI'!BQ$5=-1,0,BP62+'KWh (Monthly) ENTRY LI'!BQ62)</f>
        <v>0</v>
      </c>
      <c r="BR62" s="260">
        <f>IF('KWh (Monthly) ENTRY LI'!BR$5=-1,0,BQ62+'KWh (Monthly) ENTRY LI'!BR62)</f>
        <v>0</v>
      </c>
      <c r="BS62" s="260">
        <f>IF('KWh (Monthly) ENTRY LI'!BS$5=-1,0,BR62+'KWh (Monthly) ENTRY LI'!BS62)</f>
        <v>0</v>
      </c>
      <c r="BT62" s="260">
        <f>IF('KWh (Monthly) ENTRY LI'!BT$5=-1,0,BS62+'KWh (Monthly) ENTRY LI'!BT62)</f>
        <v>0</v>
      </c>
      <c r="BU62" s="260">
        <f>IF('KWh (Monthly) ENTRY LI'!BU$5=-1,0,BT62+'KWh (Monthly) ENTRY LI'!BU62)</f>
        <v>0</v>
      </c>
      <c r="BV62" s="260">
        <f>IF('KWh (Monthly) ENTRY LI'!BV$5=-1,0,BU62+'KWh (Monthly) ENTRY LI'!BV62)</f>
        <v>0</v>
      </c>
      <c r="BW62" s="260">
        <f>IF('KWh (Monthly) ENTRY LI'!BW$5=-1,0,BV62+'KWh (Monthly) ENTRY LI'!BW62)</f>
        <v>0</v>
      </c>
      <c r="BX62" s="260">
        <f>IF('KWh (Monthly) ENTRY LI'!BX$5=-1,0,BW62+'KWh (Monthly) ENTRY LI'!BX62)</f>
        <v>0</v>
      </c>
      <c r="BY62" s="260">
        <f>IF('KWh (Monthly) ENTRY LI'!BY$5=-1,0,BX62+'KWh (Monthly) ENTRY LI'!BY62)</f>
        <v>0</v>
      </c>
      <c r="BZ62" s="260">
        <f>IF('KWh (Monthly) ENTRY LI'!BZ$5=-1,0,BY62+'KWh (Monthly) ENTRY LI'!BZ62)</f>
        <v>0</v>
      </c>
      <c r="CA62" s="260">
        <f>IF('KWh (Monthly) ENTRY LI'!CA$5=-1,0,BZ62+'KWh (Monthly) ENTRY LI'!CA62)</f>
        <v>0</v>
      </c>
      <c r="CB62" s="260">
        <f>IF('KWh (Monthly) ENTRY LI'!CB$5=-1,0,CA62+'KWh (Monthly) ENTRY LI'!CB62)</f>
        <v>0</v>
      </c>
      <c r="CC62" s="260">
        <f>IF('KWh (Monthly) ENTRY LI'!CC$5=-1,0,CB62+'KWh (Monthly) ENTRY LI'!CC62)</f>
        <v>0</v>
      </c>
      <c r="CD62" s="260">
        <f>IF('KWh (Monthly) ENTRY LI'!CD$5=-1,0,CC62+'KWh (Monthly) ENTRY LI'!CD62)</f>
        <v>0</v>
      </c>
      <c r="CE62" s="260">
        <f>IF('KWh (Monthly) ENTRY LI'!CE$5=-1,0,CD62+'KWh (Monthly) ENTRY LI'!CE62)</f>
        <v>0</v>
      </c>
      <c r="CF62" s="260">
        <f>IF('KWh (Monthly) ENTRY LI'!CF$5=-1,0,CE62+'KWh (Monthly) ENTRY LI'!CF62)</f>
        <v>0</v>
      </c>
      <c r="CG62" s="260">
        <f>IF('KWh (Monthly) ENTRY LI'!CG$5=-1,0,CF62+'KWh (Monthly) ENTRY LI'!CG62)</f>
        <v>0</v>
      </c>
      <c r="CH62" s="260">
        <f>IF('KWh (Monthly) ENTRY LI'!CH$5=-1,0,CG62+'KWh (Monthly) ENTRY LI'!CH62)</f>
        <v>0</v>
      </c>
      <c r="CI62" s="260">
        <f>IF('KWh (Monthly) ENTRY LI'!CI$5=-1,0,CH62+'KWh (Monthly) ENTRY LI'!CI62)</f>
        <v>0</v>
      </c>
      <c r="CJ62" s="260">
        <f>IF('KWh (Monthly) ENTRY LI'!CJ$5=-1,0,CI62+'KWh (Monthly) ENTRY LI'!CJ62)</f>
        <v>0</v>
      </c>
    </row>
    <row r="63" spans="1:88" ht="15.75" thickBot="1" x14ac:dyDescent="0.3">
      <c r="A63" s="97"/>
      <c r="B63" s="97"/>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row>
    <row r="64" spans="1:88" ht="15.75" x14ac:dyDescent="0.25">
      <c r="A64" s="61"/>
      <c r="B64" s="124" t="s">
        <v>38</v>
      </c>
      <c r="C64" s="94">
        <v>42370</v>
      </c>
      <c r="D64" s="94">
        <v>42401</v>
      </c>
      <c r="E64" s="92">
        <v>42430</v>
      </c>
      <c r="F64" s="92">
        <v>42461</v>
      </c>
      <c r="G64" s="92">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91">
        <f>IF('KWh (Monthly) ENTRY LI'!C$5=0,0,'KWh (Monthly) ENTRY LI'!C65)</f>
        <v>0</v>
      </c>
      <c r="D65" s="91">
        <f>IF('KWh (Monthly) ENTRY LI'!D$5=0,0,C65+'KWh (Monthly) ENTRY LI'!D65)</f>
        <v>0</v>
      </c>
      <c r="E65" s="91">
        <f>IF('KWh (Monthly) ENTRY LI'!E$5=0,0,D65+'KWh (Monthly) ENTRY LI'!E65)</f>
        <v>0</v>
      </c>
      <c r="F65" s="91">
        <f>IF('KWh (Monthly) ENTRY LI'!F$5=0,0,E65+'KWh (Monthly) ENTRY LI'!F65)</f>
        <v>0</v>
      </c>
      <c r="G65" s="91">
        <f>IF('KWh (Monthly) ENTRY LI'!G$5=0,0,F65+'KWh (Monthly) ENTRY LI'!G65)</f>
        <v>0</v>
      </c>
      <c r="H65" s="91">
        <f>IF('KWh (Monthly) ENTRY LI'!H$5=0,0,G65+'KWh (Monthly) ENTRY LI'!H65)</f>
        <v>0</v>
      </c>
      <c r="I65" s="91">
        <f>IF('KWh (Monthly) ENTRY LI'!I$5=0,0,H65+'KWh (Monthly) ENTRY LI'!I65)</f>
        <v>0</v>
      </c>
      <c r="J65" s="91">
        <f>IF('KWh (Monthly) ENTRY LI'!J$5=0,0,I65+'KWh (Monthly) ENTRY LI'!J65)</f>
        <v>0</v>
      </c>
      <c r="K65" s="91">
        <f>IF('KWh (Monthly) ENTRY LI'!K$5=0,0,J65+'KWh (Monthly) ENTRY LI'!K65)</f>
        <v>0</v>
      </c>
      <c r="L65" s="91">
        <f>IF('KWh (Monthly) ENTRY LI'!L$5=0,0,K65+'KWh (Monthly) ENTRY LI'!L65)</f>
        <v>0</v>
      </c>
      <c r="M65" s="91">
        <f>IF('KWh (Monthly) ENTRY LI'!M$5=0,0,L65+'KWh (Monthly) ENTRY LI'!M65)</f>
        <v>0</v>
      </c>
      <c r="N65" s="91">
        <f>IF('KWh (Monthly) ENTRY LI'!N$5=0,0,M65+'KWh (Monthly) ENTRY LI'!N65)</f>
        <v>0</v>
      </c>
      <c r="O65" s="91">
        <f>IF('KWh (Monthly) ENTRY LI'!O$5=0,0,N65+'KWh (Monthly) ENTRY LI'!O65)</f>
        <v>0</v>
      </c>
      <c r="P65" s="91">
        <f>IF('KWh (Monthly) ENTRY LI'!P$5=0,0,O65+'KWh (Monthly) ENTRY LI'!P65)</f>
        <v>0</v>
      </c>
      <c r="Q65" s="91">
        <f>IF('KWh (Monthly) ENTRY LI'!Q$5=0,0,P65+'KWh (Monthly) ENTRY LI'!Q65)</f>
        <v>0</v>
      </c>
      <c r="R65" s="91">
        <f>IF('KWh (Monthly) ENTRY LI'!R$5=0,0,Q65+'KWh (Monthly) ENTRY LI'!R65)</f>
        <v>0</v>
      </c>
      <c r="S65" s="91">
        <f>IF('KWh (Monthly) ENTRY LI'!S$5=0,0,R65+'KWh (Monthly) ENTRY LI'!S65)</f>
        <v>0</v>
      </c>
      <c r="T65" s="91">
        <f>IF('KWh (Monthly) ENTRY LI'!T$5=0,0,S65+'KWh (Monthly) ENTRY LI'!T65)</f>
        <v>0</v>
      </c>
      <c r="U65" s="91">
        <f>IF('KWh (Monthly) ENTRY LI'!U$5=0,0,T65+'KWh (Monthly) ENTRY LI'!U65)</f>
        <v>0</v>
      </c>
      <c r="V65" s="91">
        <f>IF('KWh (Monthly) ENTRY LI'!V$5=0,0,U65+'KWh (Monthly) ENTRY LI'!V65)</f>
        <v>0</v>
      </c>
      <c r="W65" s="91">
        <f>IF('KWh (Monthly) ENTRY LI'!W$5=0,0,V65+'KWh (Monthly) ENTRY LI'!W65)</f>
        <v>0</v>
      </c>
      <c r="X65" s="91">
        <f>IF('KWh (Monthly) ENTRY LI'!X$5=0,0,W65+'KWh (Monthly) ENTRY LI'!X65)</f>
        <v>0</v>
      </c>
      <c r="Y65" s="91">
        <f>IF('KWh (Monthly) ENTRY LI'!Y$5=0,0,X65+'KWh (Monthly) ENTRY LI'!Y65)</f>
        <v>0</v>
      </c>
      <c r="Z65" s="91">
        <f>IF('KWh (Monthly) ENTRY LI'!Z$5=0,0,Y65+'KWh (Monthly) ENTRY LI'!Z65)</f>
        <v>0</v>
      </c>
      <c r="AA65" s="91">
        <f>IF('KWh (Monthly) ENTRY LI'!AA$5=0,0,Z65+'KWh (Monthly) ENTRY LI'!AA65)</f>
        <v>0</v>
      </c>
      <c r="AB65" s="91">
        <f>IF('KWh (Monthly) ENTRY LI'!AB$5=0,0,AA65+'KWh (Monthly) ENTRY LI'!AB65)</f>
        <v>0</v>
      </c>
      <c r="AC65" s="91">
        <f>IF('KWh (Monthly) ENTRY LI'!AC$5=0,0,AB65+'KWh (Monthly) ENTRY LI'!AC65)</f>
        <v>0</v>
      </c>
      <c r="AD65" s="91">
        <f>IF('KWh (Monthly) ENTRY LI'!AD$5=0,0,AC65+'KWh (Monthly) ENTRY LI'!AD65)</f>
        <v>0</v>
      </c>
      <c r="AE65" s="91">
        <f>IF('KWh (Monthly) ENTRY LI'!AE$5=0,0,AD65+'KWh (Monthly) ENTRY LI'!AE65)</f>
        <v>0</v>
      </c>
      <c r="AF65" s="91">
        <f>IF('KWh (Monthly) ENTRY LI'!AF$5=0,0,AE65+'KWh (Monthly) ENTRY LI'!AF65)</f>
        <v>0</v>
      </c>
      <c r="AG65" s="91">
        <f>IF('KWh (Monthly) ENTRY LI'!AG$5=0,0,AF65+'KWh (Monthly) ENTRY LI'!AG65)</f>
        <v>0</v>
      </c>
      <c r="AH65" s="91">
        <f>IF('KWh (Monthly) ENTRY LI'!AH$5=0,0,AG65+'KWh (Monthly) ENTRY LI'!AH65)</f>
        <v>0</v>
      </c>
      <c r="AI65" s="91">
        <f>IF('KWh (Monthly) ENTRY LI'!AI$5=0,0,AH65+'KWh (Monthly) ENTRY LI'!AI65)</f>
        <v>0</v>
      </c>
      <c r="AJ65" s="91">
        <f>IF('KWh (Monthly) ENTRY LI'!AJ$5=0,0,AI65+'KWh (Monthly) ENTRY LI'!AJ65)</f>
        <v>0</v>
      </c>
      <c r="AK65" s="91">
        <f>IF('KWh (Monthly) ENTRY LI'!AK$5=0,0,AJ65+'KWh (Monthly) ENTRY LI'!AK65)</f>
        <v>0</v>
      </c>
      <c r="AL65" s="91">
        <f>IF('KWh (Monthly) ENTRY LI'!AL$5=0,0,AK65+'KWh (Monthly) ENTRY LI'!AL65)</f>
        <v>0</v>
      </c>
      <c r="AM65" s="91">
        <f>IF('KWh (Monthly) ENTRY LI'!AM$5=0,0,AL65+'KWh (Monthly) ENTRY LI'!AM65)</f>
        <v>0</v>
      </c>
      <c r="AN65" s="91">
        <f>IF('KWh (Monthly) ENTRY LI'!AN$5=0,0,AM65+'KWh (Monthly) ENTRY LI'!AN65)</f>
        <v>0</v>
      </c>
      <c r="AO65" s="174">
        <f>IF('KWh (Monthly) ENTRY LI'!AO$5=-1,0,AN65+'KWh (Monthly) ENTRY LI'!AO65)</f>
        <v>0</v>
      </c>
      <c r="AP65" s="91">
        <f>IF('KWh (Monthly) ENTRY LI'!AP$5=-1,0,AO65+'KWh (Monthly) ENTRY LI'!AP65)</f>
        <v>0</v>
      </c>
      <c r="AQ65" s="260">
        <f>IF('KWh (Monthly) ENTRY LI'!AQ$5=-1,0,AP65+'KWh (Monthly) ENTRY LI'!AQ65)</f>
        <v>0</v>
      </c>
      <c r="AR65" s="260">
        <f>IF('KWh (Monthly) ENTRY LI'!AR$5=-1,0,AQ65+'KWh (Monthly) ENTRY LI'!AR65)</f>
        <v>0</v>
      </c>
      <c r="AS65" s="260">
        <f>IF('KWh (Monthly) ENTRY LI'!AS$5=-1,0,AR65+'KWh (Monthly) ENTRY LI'!AS65)</f>
        <v>0</v>
      </c>
      <c r="AT65" s="260">
        <f>IF('KWh (Monthly) ENTRY LI'!AT$5=-1,0,AS65+'KWh (Monthly) ENTRY LI'!AT65)</f>
        <v>0</v>
      </c>
      <c r="AU65" s="260">
        <f>IF('KWh (Monthly) ENTRY LI'!AU$5=-1,0,AT65+'KWh (Monthly) ENTRY LI'!AU65)</f>
        <v>0</v>
      </c>
      <c r="AV65" s="260">
        <f>IF('KWh (Monthly) ENTRY LI'!AV$5=-1,0,AU65+'KWh (Monthly) ENTRY LI'!AV65)</f>
        <v>0</v>
      </c>
      <c r="AW65" s="260">
        <f>IF('KWh (Monthly) ENTRY LI'!AW$5=-1,0,AV65+'KWh (Monthly) ENTRY LI'!AW65)</f>
        <v>0</v>
      </c>
      <c r="AX65" s="260">
        <f>IF('KWh (Monthly) ENTRY LI'!AX$5=-1,0,AW65+'KWh (Monthly) ENTRY LI'!AX65)</f>
        <v>0</v>
      </c>
      <c r="AY65" s="260">
        <f>IF('KWh (Monthly) ENTRY LI'!AY$5=-1,0,AX65+'KWh (Monthly) ENTRY LI'!AY65)</f>
        <v>0</v>
      </c>
      <c r="AZ65" s="260">
        <f>IF('KWh (Monthly) ENTRY LI'!AZ$5=-1,0,AY65+'KWh (Monthly) ENTRY LI'!AZ65)</f>
        <v>0</v>
      </c>
      <c r="BA65" s="260">
        <f>IF('KWh (Monthly) ENTRY LI'!BA$5=-1,0,AZ65+'KWh (Monthly) ENTRY LI'!BA65)</f>
        <v>0</v>
      </c>
      <c r="BB65" s="260">
        <f>IF('KWh (Monthly) ENTRY LI'!BB$5=-1,0,BA65+'KWh (Monthly) ENTRY LI'!BB65)</f>
        <v>0</v>
      </c>
      <c r="BC65" s="260">
        <f>IF('KWh (Monthly) ENTRY LI'!BC$5=-1,0,BB65+'KWh (Monthly) ENTRY LI'!BC65)</f>
        <v>0</v>
      </c>
      <c r="BD65" s="260">
        <f>IF('KWh (Monthly) ENTRY LI'!BD$5=-1,0,BC65+'KWh (Monthly) ENTRY LI'!BD65)</f>
        <v>0</v>
      </c>
      <c r="BE65" s="260">
        <f>IF('KWh (Monthly) ENTRY LI'!BE$5=-1,0,BD65+'KWh (Monthly) ENTRY LI'!BE65)</f>
        <v>0</v>
      </c>
      <c r="BF65" s="260">
        <f>IF('KWh (Monthly) ENTRY LI'!BF$5=-1,0,BE65+'KWh (Monthly) ENTRY LI'!BF65)</f>
        <v>0</v>
      </c>
      <c r="BG65" s="260">
        <f>IF('KWh (Monthly) ENTRY LI'!BG$5=-1,0,BF65+'KWh (Monthly) ENTRY LI'!BG65)</f>
        <v>0</v>
      </c>
      <c r="BH65" s="260">
        <f>IF('KWh (Monthly) ENTRY LI'!BH$5=-1,0,BG65+'KWh (Monthly) ENTRY LI'!BH65)</f>
        <v>0</v>
      </c>
      <c r="BI65" s="260">
        <f>IF('KWh (Monthly) ENTRY LI'!BI$5=-1,0,BH65+'KWh (Monthly) ENTRY LI'!BI65)</f>
        <v>0</v>
      </c>
      <c r="BJ65" s="260">
        <f>IF('KWh (Monthly) ENTRY LI'!BJ$5=-1,0,BI65+'KWh (Monthly) ENTRY LI'!BJ65)</f>
        <v>0</v>
      </c>
      <c r="BK65" s="260">
        <f>IF('KWh (Monthly) ENTRY LI'!BK$5=-1,0,BJ65+'KWh (Monthly) ENTRY LI'!BK65)</f>
        <v>0</v>
      </c>
      <c r="BL65" s="260">
        <f>IF('KWh (Monthly) ENTRY LI'!BL$5=-1,0,BK65+'KWh (Monthly) ENTRY LI'!BL65)</f>
        <v>0</v>
      </c>
      <c r="BM65" s="260">
        <f>IF('KWh (Monthly) ENTRY LI'!BM$5=-1,0,BL65+'KWh (Monthly) ENTRY LI'!BM65)</f>
        <v>0</v>
      </c>
      <c r="BN65" s="260">
        <f>IF('KWh (Monthly) ENTRY LI'!BN$5=-1,0,BM65+'KWh (Monthly) ENTRY LI'!BN65)</f>
        <v>0</v>
      </c>
      <c r="BO65" s="260">
        <f>IF('KWh (Monthly) ENTRY LI'!BO$5=-1,0,BN65+'KWh (Monthly) ENTRY LI'!BO65)</f>
        <v>0</v>
      </c>
      <c r="BP65" s="260">
        <f>IF('KWh (Monthly) ENTRY LI'!BP$5=-1,0,BO65+'KWh (Monthly) ENTRY LI'!BP65)</f>
        <v>0</v>
      </c>
      <c r="BQ65" s="260">
        <f>IF('KWh (Monthly) ENTRY LI'!BQ$5=-1,0,BP65+'KWh (Monthly) ENTRY LI'!BQ65)</f>
        <v>0</v>
      </c>
      <c r="BR65" s="260">
        <f>IF('KWh (Monthly) ENTRY LI'!BR$5=-1,0,BQ65+'KWh (Monthly) ENTRY LI'!BR65)</f>
        <v>0</v>
      </c>
      <c r="BS65" s="260">
        <f>IF('KWh (Monthly) ENTRY LI'!BS$5=-1,0,BR65+'KWh (Monthly) ENTRY LI'!BS65)</f>
        <v>0</v>
      </c>
      <c r="BT65" s="260">
        <f>IF('KWh (Monthly) ENTRY LI'!BT$5=-1,0,BS65+'KWh (Monthly) ENTRY LI'!BT65)</f>
        <v>0</v>
      </c>
      <c r="BU65" s="260">
        <f>IF('KWh (Monthly) ENTRY LI'!BU$5=-1,0,BT65+'KWh (Monthly) ENTRY LI'!BU65)</f>
        <v>0</v>
      </c>
      <c r="BV65" s="260">
        <f>IF('KWh (Monthly) ENTRY LI'!BV$5=-1,0,BU65+'KWh (Monthly) ENTRY LI'!BV65)</f>
        <v>0</v>
      </c>
      <c r="BW65" s="260">
        <f>IF('KWh (Monthly) ENTRY LI'!BW$5=-1,0,BV65+'KWh (Monthly) ENTRY LI'!BW65)</f>
        <v>0</v>
      </c>
      <c r="BX65" s="260">
        <f>IF('KWh (Monthly) ENTRY LI'!BX$5=-1,0,BW65+'KWh (Monthly) ENTRY LI'!BX65)</f>
        <v>0</v>
      </c>
      <c r="BY65" s="260">
        <f>IF('KWh (Monthly) ENTRY LI'!BY$5=-1,0,BX65+'KWh (Monthly) ENTRY LI'!BY65)</f>
        <v>0</v>
      </c>
      <c r="BZ65" s="260">
        <f>IF('KWh (Monthly) ENTRY LI'!BZ$5=-1,0,BY65+'KWh (Monthly) ENTRY LI'!BZ65)</f>
        <v>0</v>
      </c>
      <c r="CA65" s="260">
        <f>IF('KWh (Monthly) ENTRY LI'!CA$5=-1,0,BZ65+'KWh (Monthly) ENTRY LI'!CA65)</f>
        <v>0</v>
      </c>
      <c r="CB65" s="260">
        <f>IF('KWh (Monthly) ENTRY LI'!CB$5=-1,0,CA65+'KWh (Monthly) ENTRY LI'!CB65)</f>
        <v>0</v>
      </c>
      <c r="CC65" s="260">
        <f>IF('KWh (Monthly) ENTRY LI'!CC$5=-1,0,CB65+'KWh (Monthly) ENTRY LI'!CC65)</f>
        <v>0</v>
      </c>
      <c r="CD65" s="260">
        <f>IF('KWh (Monthly) ENTRY LI'!CD$5=-1,0,CC65+'KWh (Monthly) ENTRY LI'!CD65)</f>
        <v>0</v>
      </c>
      <c r="CE65" s="260">
        <f>IF('KWh (Monthly) ENTRY LI'!CE$5=-1,0,CD65+'KWh (Monthly) ENTRY LI'!CE65)</f>
        <v>0</v>
      </c>
      <c r="CF65" s="260">
        <f>IF('KWh (Monthly) ENTRY LI'!CF$5=-1,0,CE65+'KWh (Monthly) ENTRY LI'!CF65)</f>
        <v>0</v>
      </c>
      <c r="CG65" s="260">
        <f>IF('KWh (Monthly) ENTRY LI'!CG$5=-1,0,CF65+'KWh (Monthly) ENTRY LI'!CG65)</f>
        <v>0</v>
      </c>
      <c r="CH65" s="260">
        <f>IF('KWh (Monthly) ENTRY LI'!CH$5=-1,0,CG65+'KWh (Monthly) ENTRY LI'!CH65)</f>
        <v>0</v>
      </c>
      <c r="CI65" s="260">
        <f>IF('KWh (Monthly) ENTRY LI'!CI$5=-1,0,CH65+'KWh (Monthly) ENTRY LI'!CI65)</f>
        <v>0</v>
      </c>
      <c r="CJ65" s="260">
        <f>IF('KWh (Monthly) ENTRY LI'!CJ$5=-1,0,CI65+'KWh (Monthly) ENTRY LI'!CJ65)</f>
        <v>0</v>
      </c>
    </row>
    <row r="66" spans="1:88" x14ac:dyDescent="0.25">
      <c r="A66" s="305"/>
      <c r="B66" s="88" t="s">
        <v>7</v>
      </c>
      <c r="C66" s="91">
        <f>IF('KWh (Monthly) ENTRY LI'!C$5=0,0,'KWh (Monthly) ENTRY LI'!C66)</f>
        <v>0</v>
      </c>
      <c r="D66" s="91">
        <f>IF('KWh (Monthly) ENTRY LI'!D$5=0,0,C66+'KWh (Monthly) ENTRY LI'!D66)</f>
        <v>0</v>
      </c>
      <c r="E66" s="91">
        <f>IF('KWh (Monthly) ENTRY LI'!E$5=0,0,D66+'KWh (Monthly) ENTRY LI'!E66)</f>
        <v>0</v>
      </c>
      <c r="F66" s="91">
        <f>IF('KWh (Monthly) ENTRY LI'!F$5=0,0,E66+'KWh (Monthly) ENTRY LI'!F66)</f>
        <v>0</v>
      </c>
      <c r="G66" s="91">
        <f>IF('KWh (Monthly) ENTRY LI'!G$5=0,0,F66+'KWh (Monthly) ENTRY LI'!G66)</f>
        <v>0</v>
      </c>
      <c r="H66" s="91">
        <f>IF('KWh (Monthly) ENTRY LI'!H$5=0,0,G66+'KWh (Monthly) ENTRY LI'!H66)</f>
        <v>0</v>
      </c>
      <c r="I66" s="91">
        <f>IF('KWh (Monthly) ENTRY LI'!I$5=0,0,H66+'KWh (Monthly) ENTRY LI'!I66)</f>
        <v>0</v>
      </c>
      <c r="J66" s="91">
        <f>IF('KWh (Monthly) ENTRY LI'!J$5=0,0,I66+'KWh (Monthly) ENTRY LI'!J66)</f>
        <v>0</v>
      </c>
      <c r="K66" s="91">
        <f>IF('KWh (Monthly) ENTRY LI'!K$5=0,0,J66+'KWh (Monthly) ENTRY LI'!K66)</f>
        <v>0</v>
      </c>
      <c r="L66" s="91">
        <f>IF('KWh (Monthly) ENTRY LI'!L$5=0,0,K66+'KWh (Monthly) ENTRY LI'!L66)</f>
        <v>0</v>
      </c>
      <c r="M66" s="91">
        <f>IF('KWh (Monthly) ENTRY LI'!M$5=0,0,L66+'KWh (Monthly) ENTRY LI'!M66)</f>
        <v>0</v>
      </c>
      <c r="N66" s="91">
        <f>IF('KWh (Monthly) ENTRY LI'!N$5=0,0,M66+'KWh (Monthly) ENTRY LI'!N66)</f>
        <v>0</v>
      </c>
      <c r="O66" s="91">
        <f>IF('KWh (Monthly) ENTRY LI'!O$5=0,0,N66+'KWh (Monthly) ENTRY LI'!O66)</f>
        <v>0</v>
      </c>
      <c r="P66" s="91">
        <f>IF('KWh (Monthly) ENTRY LI'!P$5=0,0,O66+'KWh (Monthly) ENTRY LI'!P66)</f>
        <v>0</v>
      </c>
      <c r="Q66" s="91">
        <f>IF('KWh (Monthly) ENTRY LI'!Q$5=0,0,P66+'KWh (Monthly) ENTRY LI'!Q66)</f>
        <v>0</v>
      </c>
      <c r="R66" s="91">
        <f>IF('KWh (Monthly) ENTRY LI'!R$5=0,0,Q66+'KWh (Monthly) ENTRY LI'!R66)</f>
        <v>0</v>
      </c>
      <c r="S66" s="91">
        <f>IF('KWh (Monthly) ENTRY LI'!S$5=0,0,R66+'KWh (Monthly) ENTRY LI'!S66)</f>
        <v>0</v>
      </c>
      <c r="T66" s="91">
        <f>IF('KWh (Monthly) ENTRY LI'!T$5=0,0,S66+'KWh (Monthly) ENTRY LI'!T66)</f>
        <v>0</v>
      </c>
      <c r="U66" s="91">
        <f>IF('KWh (Monthly) ENTRY LI'!U$5=0,0,T66+'KWh (Monthly) ENTRY LI'!U66)</f>
        <v>0</v>
      </c>
      <c r="V66" s="91">
        <f>IF('KWh (Monthly) ENTRY LI'!V$5=0,0,U66+'KWh (Monthly) ENTRY LI'!V66)</f>
        <v>0</v>
      </c>
      <c r="W66" s="91">
        <f>IF('KWh (Monthly) ENTRY LI'!W$5=0,0,V66+'KWh (Monthly) ENTRY LI'!W66)</f>
        <v>0</v>
      </c>
      <c r="X66" s="91">
        <f>IF('KWh (Monthly) ENTRY LI'!X$5=0,0,W66+'KWh (Monthly) ENTRY LI'!X66)</f>
        <v>0</v>
      </c>
      <c r="Y66" s="91">
        <f>IF('KWh (Monthly) ENTRY LI'!Y$5=0,0,X66+'KWh (Monthly) ENTRY LI'!Y66)</f>
        <v>0</v>
      </c>
      <c r="Z66" s="91">
        <f>IF('KWh (Monthly) ENTRY LI'!Z$5=0,0,Y66+'KWh (Monthly) ENTRY LI'!Z66)</f>
        <v>0</v>
      </c>
      <c r="AA66" s="91">
        <f>IF('KWh (Monthly) ENTRY LI'!AA$5=0,0,Z66+'KWh (Monthly) ENTRY LI'!AA66)</f>
        <v>0</v>
      </c>
      <c r="AB66" s="91">
        <f>IF('KWh (Monthly) ENTRY LI'!AB$5=0,0,AA66+'KWh (Monthly) ENTRY LI'!AB66)</f>
        <v>0</v>
      </c>
      <c r="AC66" s="91">
        <f>IF('KWh (Monthly) ENTRY LI'!AC$5=0,0,AB66+'KWh (Monthly) ENTRY LI'!AC66)</f>
        <v>0</v>
      </c>
      <c r="AD66" s="91">
        <f>IF('KWh (Monthly) ENTRY LI'!AD$5=0,0,AC66+'KWh (Monthly) ENTRY LI'!AD66)</f>
        <v>0</v>
      </c>
      <c r="AE66" s="91">
        <f>IF('KWh (Monthly) ENTRY LI'!AE$5=0,0,AD66+'KWh (Monthly) ENTRY LI'!AE66)</f>
        <v>0</v>
      </c>
      <c r="AF66" s="91">
        <f>IF('KWh (Monthly) ENTRY LI'!AF$5=0,0,AE66+'KWh (Monthly) ENTRY LI'!AF66)</f>
        <v>0</v>
      </c>
      <c r="AG66" s="91">
        <f>IF('KWh (Monthly) ENTRY LI'!AG$5=0,0,AF66+'KWh (Monthly) ENTRY LI'!AG66)</f>
        <v>0</v>
      </c>
      <c r="AH66" s="91">
        <f>IF('KWh (Monthly) ENTRY LI'!AH$5=0,0,AG66+'KWh (Monthly) ENTRY LI'!AH66)</f>
        <v>0</v>
      </c>
      <c r="AI66" s="91">
        <f>IF('KWh (Monthly) ENTRY LI'!AI$5=0,0,AH66+'KWh (Monthly) ENTRY LI'!AI66)</f>
        <v>0</v>
      </c>
      <c r="AJ66" s="91">
        <f>IF('KWh (Monthly) ENTRY LI'!AJ$5=0,0,AI66+'KWh (Monthly) ENTRY LI'!AJ66)</f>
        <v>0</v>
      </c>
      <c r="AK66" s="91">
        <f>IF('KWh (Monthly) ENTRY LI'!AK$5=0,0,AJ66+'KWh (Monthly) ENTRY LI'!AK66)</f>
        <v>0</v>
      </c>
      <c r="AL66" s="91">
        <f>IF('KWh (Monthly) ENTRY LI'!AL$5=0,0,AK66+'KWh (Monthly) ENTRY LI'!AL66)</f>
        <v>0</v>
      </c>
      <c r="AM66" s="91">
        <f>IF('KWh (Monthly) ENTRY LI'!AM$5=0,0,AL66+'KWh (Monthly) ENTRY LI'!AM66)</f>
        <v>0</v>
      </c>
      <c r="AN66" s="91">
        <f>IF('KWh (Monthly) ENTRY LI'!AN$5=0,0,AM66+'KWh (Monthly) ENTRY LI'!AN66)</f>
        <v>0</v>
      </c>
      <c r="AO66" s="174">
        <f>IF('KWh (Monthly) ENTRY LI'!AO$5=-1,0,AN66+'KWh (Monthly) ENTRY LI'!AO66)</f>
        <v>0</v>
      </c>
      <c r="AP66" s="260">
        <f>IF('KWh (Monthly) ENTRY LI'!AP$5=-1,0,AO66+'KWh (Monthly) ENTRY LI'!AP66)</f>
        <v>0</v>
      </c>
      <c r="AQ66" s="260">
        <f>IF('KWh (Monthly) ENTRY LI'!AQ$5=-1,0,AP66+'KWh (Monthly) ENTRY LI'!AQ66)</f>
        <v>0</v>
      </c>
      <c r="AR66" s="260">
        <f>IF('KWh (Monthly) ENTRY LI'!AR$5=-1,0,AQ66+'KWh (Monthly) ENTRY LI'!AR66)</f>
        <v>0</v>
      </c>
      <c r="AS66" s="260">
        <f>IF('KWh (Monthly) ENTRY LI'!AS$5=-1,0,AR66+'KWh (Monthly) ENTRY LI'!AS66)</f>
        <v>0</v>
      </c>
      <c r="AT66" s="260">
        <f>IF('KWh (Monthly) ENTRY LI'!AT$5=-1,0,AS66+'KWh (Monthly) ENTRY LI'!AT66)</f>
        <v>0</v>
      </c>
      <c r="AU66" s="260">
        <f>IF('KWh (Monthly) ENTRY LI'!AU$5=-1,0,AT66+'KWh (Monthly) ENTRY LI'!AU66)</f>
        <v>0</v>
      </c>
      <c r="AV66" s="260">
        <f>IF('KWh (Monthly) ENTRY LI'!AV$5=-1,0,AU66+'KWh (Monthly) ENTRY LI'!AV66)</f>
        <v>0</v>
      </c>
      <c r="AW66" s="260">
        <f>IF('KWh (Monthly) ENTRY LI'!AW$5=-1,0,AV66+'KWh (Monthly) ENTRY LI'!AW66)</f>
        <v>0</v>
      </c>
      <c r="AX66" s="260">
        <f>IF('KWh (Monthly) ENTRY LI'!AX$5=-1,0,AW66+'KWh (Monthly) ENTRY LI'!AX66)</f>
        <v>0</v>
      </c>
      <c r="AY66" s="260">
        <f>IF('KWh (Monthly) ENTRY LI'!AY$5=-1,0,AX66+'KWh (Monthly) ENTRY LI'!AY66)</f>
        <v>0</v>
      </c>
      <c r="AZ66" s="260">
        <f>IF('KWh (Monthly) ENTRY LI'!AZ$5=-1,0,AY66+'KWh (Monthly) ENTRY LI'!AZ66)</f>
        <v>0</v>
      </c>
      <c r="BA66" s="260">
        <f>IF('KWh (Monthly) ENTRY LI'!BA$5=-1,0,AZ66+'KWh (Monthly) ENTRY LI'!BA66)</f>
        <v>0</v>
      </c>
      <c r="BB66" s="260">
        <f>IF('KWh (Monthly) ENTRY LI'!BB$5=-1,0,BA66+'KWh (Monthly) ENTRY LI'!BB66)</f>
        <v>0</v>
      </c>
      <c r="BC66" s="260">
        <f>IF('KWh (Monthly) ENTRY LI'!BC$5=-1,0,BB66+'KWh (Monthly) ENTRY LI'!BC66)</f>
        <v>0</v>
      </c>
      <c r="BD66" s="260">
        <f>IF('KWh (Monthly) ENTRY LI'!BD$5=-1,0,BC66+'KWh (Monthly) ENTRY LI'!BD66)</f>
        <v>0</v>
      </c>
      <c r="BE66" s="260">
        <f>IF('KWh (Monthly) ENTRY LI'!BE$5=-1,0,BD66+'KWh (Monthly) ENTRY LI'!BE66)</f>
        <v>0</v>
      </c>
      <c r="BF66" s="260">
        <f>IF('KWh (Monthly) ENTRY LI'!BF$5=-1,0,BE66+'KWh (Monthly) ENTRY LI'!BF66)</f>
        <v>0</v>
      </c>
      <c r="BG66" s="260">
        <f>IF('KWh (Monthly) ENTRY LI'!BG$5=-1,0,BF66+'KWh (Monthly) ENTRY LI'!BG66)</f>
        <v>0</v>
      </c>
      <c r="BH66" s="260">
        <f>IF('KWh (Monthly) ENTRY LI'!BH$5=-1,0,BG66+'KWh (Monthly) ENTRY LI'!BH66)</f>
        <v>0</v>
      </c>
      <c r="BI66" s="260">
        <f>IF('KWh (Monthly) ENTRY LI'!BI$5=-1,0,BH66+'KWh (Monthly) ENTRY LI'!BI66)</f>
        <v>0</v>
      </c>
      <c r="BJ66" s="260">
        <f>IF('KWh (Monthly) ENTRY LI'!BJ$5=-1,0,BI66+'KWh (Monthly) ENTRY LI'!BJ66)</f>
        <v>0</v>
      </c>
      <c r="BK66" s="260">
        <f>IF('KWh (Monthly) ENTRY LI'!BK$5=-1,0,BJ66+'KWh (Monthly) ENTRY LI'!BK66)</f>
        <v>0</v>
      </c>
      <c r="BL66" s="260">
        <f>IF('KWh (Monthly) ENTRY LI'!BL$5=-1,0,BK66+'KWh (Monthly) ENTRY LI'!BL66)</f>
        <v>0</v>
      </c>
      <c r="BM66" s="260">
        <f>IF('KWh (Monthly) ENTRY LI'!BM$5=-1,0,BL66+'KWh (Monthly) ENTRY LI'!BM66)</f>
        <v>0</v>
      </c>
      <c r="BN66" s="260">
        <f>IF('KWh (Monthly) ENTRY LI'!BN$5=-1,0,BM66+'KWh (Monthly) ENTRY LI'!BN66)</f>
        <v>0</v>
      </c>
      <c r="BO66" s="260">
        <f>IF('KWh (Monthly) ENTRY LI'!BO$5=-1,0,BN66+'KWh (Monthly) ENTRY LI'!BO66)</f>
        <v>0</v>
      </c>
      <c r="BP66" s="260">
        <f>IF('KWh (Monthly) ENTRY LI'!BP$5=-1,0,BO66+'KWh (Monthly) ENTRY LI'!BP66)</f>
        <v>0</v>
      </c>
      <c r="BQ66" s="260">
        <f>IF('KWh (Monthly) ENTRY LI'!BQ$5=-1,0,BP66+'KWh (Monthly) ENTRY LI'!BQ66)</f>
        <v>0</v>
      </c>
      <c r="BR66" s="260">
        <f>IF('KWh (Monthly) ENTRY LI'!BR$5=-1,0,BQ66+'KWh (Monthly) ENTRY LI'!BR66)</f>
        <v>0</v>
      </c>
      <c r="BS66" s="260">
        <f>IF('KWh (Monthly) ENTRY LI'!BS$5=-1,0,BR66+'KWh (Monthly) ENTRY LI'!BS66)</f>
        <v>0</v>
      </c>
      <c r="BT66" s="260">
        <f>IF('KWh (Monthly) ENTRY LI'!BT$5=-1,0,BS66+'KWh (Monthly) ENTRY LI'!BT66)</f>
        <v>0</v>
      </c>
      <c r="BU66" s="260">
        <f>IF('KWh (Monthly) ENTRY LI'!BU$5=-1,0,BT66+'KWh (Monthly) ENTRY LI'!BU66)</f>
        <v>0</v>
      </c>
      <c r="BV66" s="260">
        <f>IF('KWh (Monthly) ENTRY LI'!BV$5=-1,0,BU66+'KWh (Monthly) ENTRY LI'!BV66)</f>
        <v>0</v>
      </c>
      <c r="BW66" s="260">
        <f>IF('KWh (Monthly) ENTRY LI'!BW$5=-1,0,BV66+'KWh (Monthly) ENTRY LI'!BW66)</f>
        <v>0</v>
      </c>
      <c r="BX66" s="260">
        <f>IF('KWh (Monthly) ENTRY LI'!BX$5=-1,0,BW66+'KWh (Monthly) ENTRY LI'!BX66)</f>
        <v>0</v>
      </c>
      <c r="BY66" s="260">
        <f>IF('KWh (Monthly) ENTRY LI'!BY$5=-1,0,BX66+'KWh (Monthly) ENTRY LI'!BY66)</f>
        <v>0</v>
      </c>
      <c r="BZ66" s="260">
        <f>IF('KWh (Monthly) ENTRY LI'!BZ$5=-1,0,BY66+'KWh (Monthly) ENTRY LI'!BZ66)</f>
        <v>0</v>
      </c>
      <c r="CA66" s="260">
        <f>IF('KWh (Monthly) ENTRY LI'!CA$5=-1,0,BZ66+'KWh (Monthly) ENTRY LI'!CA66)</f>
        <v>0</v>
      </c>
      <c r="CB66" s="260">
        <f>IF('KWh (Monthly) ENTRY LI'!CB$5=-1,0,CA66+'KWh (Monthly) ENTRY LI'!CB66)</f>
        <v>0</v>
      </c>
      <c r="CC66" s="260">
        <f>IF('KWh (Monthly) ENTRY LI'!CC$5=-1,0,CB66+'KWh (Monthly) ENTRY LI'!CC66)</f>
        <v>0</v>
      </c>
      <c r="CD66" s="260">
        <f>IF('KWh (Monthly) ENTRY LI'!CD$5=-1,0,CC66+'KWh (Monthly) ENTRY LI'!CD66)</f>
        <v>0</v>
      </c>
      <c r="CE66" s="260">
        <f>IF('KWh (Monthly) ENTRY LI'!CE$5=-1,0,CD66+'KWh (Monthly) ENTRY LI'!CE66)</f>
        <v>0</v>
      </c>
      <c r="CF66" s="260">
        <f>IF('KWh (Monthly) ENTRY LI'!CF$5=-1,0,CE66+'KWh (Monthly) ENTRY LI'!CF66)</f>
        <v>0</v>
      </c>
      <c r="CG66" s="260">
        <f>IF('KWh (Monthly) ENTRY LI'!CG$5=-1,0,CF66+'KWh (Monthly) ENTRY LI'!CG66)</f>
        <v>0</v>
      </c>
      <c r="CH66" s="260">
        <f>IF('KWh (Monthly) ENTRY LI'!CH$5=-1,0,CG66+'KWh (Monthly) ENTRY LI'!CH66)</f>
        <v>0</v>
      </c>
      <c r="CI66" s="260">
        <f>IF('KWh (Monthly) ENTRY LI'!CI$5=-1,0,CH66+'KWh (Monthly) ENTRY LI'!CI66)</f>
        <v>0</v>
      </c>
      <c r="CJ66" s="260">
        <f>IF('KWh (Monthly) ENTRY LI'!CJ$5=-1,0,CI66+'KWh (Monthly) ENTRY LI'!CJ66)</f>
        <v>0</v>
      </c>
    </row>
    <row r="67" spans="1:88" x14ac:dyDescent="0.25">
      <c r="A67" s="305"/>
      <c r="B67" s="88" t="s">
        <v>11</v>
      </c>
      <c r="C67" s="91">
        <f>IF('KWh (Monthly) ENTRY LI'!C$5=0,0,'KWh (Monthly) ENTRY LI'!C67)</f>
        <v>0</v>
      </c>
      <c r="D67" s="91">
        <f>IF('KWh (Monthly) ENTRY LI'!D$5=0,0,C67+'KWh (Monthly) ENTRY LI'!D67)</f>
        <v>0</v>
      </c>
      <c r="E67" s="91">
        <f>IF('KWh (Monthly) ENTRY LI'!E$5=0,0,D67+'KWh (Monthly) ENTRY LI'!E67)</f>
        <v>0</v>
      </c>
      <c r="F67" s="91">
        <f>IF('KWh (Monthly) ENTRY LI'!F$5=0,0,E67+'KWh (Monthly) ENTRY LI'!F67)</f>
        <v>0</v>
      </c>
      <c r="G67" s="91">
        <f>IF('KWh (Monthly) ENTRY LI'!G$5=0,0,F67+'KWh (Monthly) ENTRY LI'!G67)</f>
        <v>0</v>
      </c>
      <c r="H67" s="91">
        <f>IF('KWh (Monthly) ENTRY LI'!H$5=0,0,G67+'KWh (Monthly) ENTRY LI'!H67)</f>
        <v>0</v>
      </c>
      <c r="I67" s="91">
        <f>IF('KWh (Monthly) ENTRY LI'!I$5=0,0,H67+'KWh (Monthly) ENTRY LI'!I67)</f>
        <v>0</v>
      </c>
      <c r="J67" s="91">
        <f>IF('KWh (Monthly) ENTRY LI'!J$5=0,0,I67+'KWh (Monthly) ENTRY LI'!J67)</f>
        <v>0</v>
      </c>
      <c r="K67" s="91">
        <f>IF('KWh (Monthly) ENTRY LI'!K$5=0,0,J67+'KWh (Monthly) ENTRY LI'!K67)</f>
        <v>0</v>
      </c>
      <c r="L67" s="91">
        <f>IF('KWh (Monthly) ENTRY LI'!L$5=0,0,K67+'KWh (Monthly) ENTRY LI'!L67)</f>
        <v>0</v>
      </c>
      <c r="M67" s="91">
        <f>IF('KWh (Monthly) ENTRY LI'!M$5=0,0,L67+'KWh (Monthly) ENTRY LI'!M67)</f>
        <v>0</v>
      </c>
      <c r="N67" s="91">
        <f>IF('KWh (Monthly) ENTRY LI'!N$5=0,0,M67+'KWh (Monthly) ENTRY LI'!N67)</f>
        <v>0</v>
      </c>
      <c r="O67" s="91">
        <f>IF('KWh (Monthly) ENTRY LI'!O$5=0,0,N67+'KWh (Monthly) ENTRY LI'!O67)</f>
        <v>0</v>
      </c>
      <c r="P67" s="91">
        <f>IF('KWh (Monthly) ENTRY LI'!P$5=0,0,O67+'KWh (Monthly) ENTRY LI'!P67)</f>
        <v>0</v>
      </c>
      <c r="Q67" s="91">
        <f>IF('KWh (Monthly) ENTRY LI'!Q$5=0,0,P67+'KWh (Monthly) ENTRY LI'!Q67)</f>
        <v>0</v>
      </c>
      <c r="R67" s="91">
        <f>IF('KWh (Monthly) ENTRY LI'!R$5=0,0,Q67+'KWh (Monthly) ENTRY LI'!R67)</f>
        <v>0</v>
      </c>
      <c r="S67" s="91">
        <f>IF('KWh (Monthly) ENTRY LI'!S$5=0,0,R67+'KWh (Monthly) ENTRY LI'!S67)</f>
        <v>0</v>
      </c>
      <c r="T67" s="91">
        <f>IF('KWh (Monthly) ENTRY LI'!T$5=0,0,S67+'KWh (Monthly) ENTRY LI'!T67)</f>
        <v>0</v>
      </c>
      <c r="U67" s="91">
        <f>IF('KWh (Monthly) ENTRY LI'!U$5=0,0,T67+'KWh (Monthly) ENTRY LI'!U67)</f>
        <v>0</v>
      </c>
      <c r="V67" s="91">
        <f>IF('KWh (Monthly) ENTRY LI'!V$5=0,0,U67+'KWh (Monthly) ENTRY LI'!V67)</f>
        <v>0</v>
      </c>
      <c r="W67" s="91">
        <f>IF('KWh (Monthly) ENTRY LI'!W$5=0,0,V67+'KWh (Monthly) ENTRY LI'!W67)</f>
        <v>0</v>
      </c>
      <c r="X67" s="91">
        <f>IF('KWh (Monthly) ENTRY LI'!X$5=0,0,W67+'KWh (Monthly) ENTRY LI'!X67)</f>
        <v>0</v>
      </c>
      <c r="Y67" s="91">
        <f>IF('KWh (Monthly) ENTRY LI'!Y$5=0,0,X67+'KWh (Monthly) ENTRY LI'!Y67)</f>
        <v>0</v>
      </c>
      <c r="Z67" s="91">
        <f>IF('KWh (Monthly) ENTRY LI'!Z$5=0,0,Y67+'KWh (Monthly) ENTRY LI'!Z67)</f>
        <v>0</v>
      </c>
      <c r="AA67" s="91">
        <f>IF('KWh (Monthly) ENTRY LI'!AA$5=0,0,Z67+'KWh (Monthly) ENTRY LI'!AA67)</f>
        <v>0</v>
      </c>
      <c r="AB67" s="91">
        <f>IF('KWh (Monthly) ENTRY LI'!AB$5=0,0,AA67+'KWh (Monthly) ENTRY LI'!AB67)</f>
        <v>0</v>
      </c>
      <c r="AC67" s="91">
        <f>IF('KWh (Monthly) ENTRY LI'!AC$5=0,0,AB67+'KWh (Monthly) ENTRY LI'!AC67)</f>
        <v>0</v>
      </c>
      <c r="AD67" s="91">
        <f>IF('KWh (Monthly) ENTRY LI'!AD$5=0,0,AC67+'KWh (Monthly) ENTRY LI'!AD67)</f>
        <v>0</v>
      </c>
      <c r="AE67" s="91">
        <f>IF('KWh (Monthly) ENTRY LI'!AE$5=0,0,AD67+'KWh (Monthly) ENTRY LI'!AE67)</f>
        <v>0</v>
      </c>
      <c r="AF67" s="91">
        <f>IF('KWh (Monthly) ENTRY LI'!AF$5=0,0,AE67+'KWh (Monthly) ENTRY LI'!AF67)</f>
        <v>0</v>
      </c>
      <c r="AG67" s="91">
        <f>IF('KWh (Monthly) ENTRY LI'!AG$5=0,0,AF67+'KWh (Monthly) ENTRY LI'!AG67)</f>
        <v>0</v>
      </c>
      <c r="AH67" s="91">
        <f>IF('KWh (Monthly) ENTRY LI'!AH$5=0,0,AG67+'KWh (Monthly) ENTRY LI'!AH67)</f>
        <v>0</v>
      </c>
      <c r="AI67" s="91">
        <f>IF('KWh (Monthly) ENTRY LI'!AI$5=0,0,AH67+'KWh (Monthly) ENTRY LI'!AI67)</f>
        <v>0</v>
      </c>
      <c r="AJ67" s="91">
        <f>IF('KWh (Monthly) ENTRY LI'!AJ$5=0,0,AI67+'KWh (Monthly) ENTRY LI'!AJ67)</f>
        <v>0</v>
      </c>
      <c r="AK67" s="91">
        <f>IF('KWh (Monthly) ENTRY LI'!AK$5=0,0,AJ67+'KWh (Monthly) ENTRY LI'!AK67)</f>
        <v>0</v>
      </c>
      <c r="AL67" s="91">
        <f>IF('KWh (Monthly) ENTRY LI'!AL$5=0,0,AK67+'KWh (Monthly) ENTRY LI'!AL67)</f>
        <v>0</v>
      </c>
      <c r="AM67" s="91">
        <f>IF('KWh (Monthly) ENTRY LI'!AM$5=0,0,AL67+'KWh (Monthly) ENTRY LI'!AM67)</f>
        <v>0</v>
      </c>
      <c r="AN67" s="91">
        <f>IF('KWh (Monthly) ENTRY LI'!AN$5=0,0,AM67+'KWh (Monthly) ENTRY LI'!AN67)</f>
        <v>0</v>
      </c>
      <c r="AO67" s="174">
        <f>IF('KWh (Monthly) ENTRY LI'!AO$5=-1,0,AN67+'KWh (Monthly) ENTRY LI'!AO67)</f>
        <v>0</v>
      </c>
      <c r="AP67" s="260">
        <f>IF('KWh (Monthly) ENTRY LI'!AP$5=-1,0,AO67+'KWh (Monthly) ENTRY LI'!AP67)</f>
        <v>0</v>
      </c>
      <c r="AQ67" s="260">
        <f>IF('KWh (Monthly) ENTRY LI'!AQ$5=-1,0,AP67+'KWh (Monthly) ENTRY LI'!AQ67)</f>
        <v>0</v>
      </c>
      <c r="AR67" s="260">
        <f>IF('KWh (Monthly) ENTRY LI'!AR$5=-1,0,AQ67+'KWh (Monthly) ENTRY LI'!AR67)</f>
        <v>0</v>
      </c>
      <c r="AS67" s="260">
        <f>IF('KWh (Monthly) ENTRY LI'!AS$5=-1,0,AR67+'KWh (Monthly) ENTRY LI'!AS67)</f>
        <v>0</v>
      </c>
      <c r="AT67" s="260">
        <f>IF('KWh (Monthly) ENTRY LI'!AT$5=-1,0,AS67+'KWh (Monthly) ENTRY LI'!AT67)</f>
        <v>0</v>
      </c>
      <c r="AU67" s="260">
        <f>IF('KWh (Monthly) ENTRY LI'!AU$5=-1,0,AT67+'KWh (Monthly) ENTRY LI'!AU67)</f>
        <v>0</v>
      </c>
      <c r="AV67" s="260">
        <f>IF('KWh (Monthly) ENTRY LI'!AV$5=-1,0,AU67+'KWh (Monthly) ENTRY LI'!AV67)</f>
        <v>0</v>
      </c>
      <c r="AW67" s="260">
        <f>IF('KWh (Monthly) ENTRY LI'!AW$5=-1,0,AV67+'KWh (Monthly) ENTRY LI'!AW67)</f>
        <v>0</v>
      </c>
      <c r="AX67" s="260">
        <f>IF('KWh (Monthly) ENTRY LI'!AX$5=-1,0,AW67+'KWh (Monthly) ENTRY LI'!AX67)</f>
        <v>0</v>
      </c>
      <c r="AY67" s="260">
        <f>IF('KWh (Monthly) ENTRY LI'!AY$5=-1,0,AX67+'KWh (Monthly) ENTRY LI'!AY67)</f>
        <v>0</v>
      </c>
      <c r="AZ67" s="260">
        <f>IF('KWh (Monthly) ENTRY LI'!AZ$5=-1,0,AY67+'KWh (Monthly) ENTRY LI'!AZ67)</f>
        <v>0</v>
      </c>
      <c r="BA67" s="260">
        <f>IF('KWh (Monthly) ENTRY LI'!BA$5=-1,0,AZ67+'KWh (Monthly) ENTRY LI'!BA67)</f>
        <v>0</v>
      </c>
      <c r="BB67" s="260">
        <f>IF('KWh (Monthly) ENTRY LI'!BB$5=-1,0,BA67+'KWh (Monthly) ENTRY LI'!BB67)</f>
        <v>0</v>
      </c>
      <c r="BC67" s="260">
        <f>IF('KWh (Monthly) ENTRY LI'!BC$5=-1,0,BB67+'KWh (Monthly) ENTRY LI'!BC67)</f>
        <v>0</v>
      </c>
      <c r="BD67" s="260">
        <f>IF('KWh (Monthly) ENTRY LI'!BD$5=-1,0,BC67+'KWh (Monthly) ENTRY LI'!BD67)</f>
        <v>0</v>
      </c>
      <c r="BE67" s="260">
        <f>IF('KWh (Monthly) ENTRY LI'!BE$5=-1,0,BD67+'KWh (Monthly) ENTRY LI'!BE67)</f>
        <v>0</v>
      </c>
      <c r="BF67" s="260">
        <f>IF('KWh (Monthly) ENTRY LI'!BF$5=-1,0,BE67+'KWh (Monthly) ENTRY LI'!BF67)</f>
        <v>0</v>
      </c>
      <c r="BG67" s="260">
        <f>IF('KWh (Monthly) ENTRY LI'!BG$5=-1,0,BF67+'KWh (Monthly) ENTRY LI'!BG67)</f>
        <v>0</v>
      </c>
      <c r="BH67" s="260">
        <f>IF('KWh (Monthly) ENTRY LI'!BH$5=-1,0,BG67+'KWh (Monthly) ENTRY LI'!BH67)</f>
        <v>0</v>
      </c>
      <c r="BI67" s="260">
        <f>IF('KWh (Monthly) ENTRY LI'!BI$5=-1,0,BH67+'KWh (Monthly) ENTRY LI'!BI67)</f>
        <v>0</v>
      </c>
      <c r="BJ67" s="260">
        <f>IF('KWh (Monthly) ENTRY LI'!BJ$5=-1,0,BI67+'KWh (Monthly) ENTRY LI'!BJ67)</f>
        <v>0</v>
      </c>
      <c r="BK67" s="260">
        <f>IF('KWh (Monthly) ENTRY LI'!BK$5=-1,0,BJ67+'KWh (Monthly) ENTRY LI'!BK67)</f>
        <v>0</v>
      </c>
      <c r="BL67" s="260">
        <f>IF('KWh (Monthly) ENTRY LI'!BL$5=-1,0,BK67+'KWh (Monthly) ENTRY LI'!BL67)</f>
        <v>0</v>
      </c>
      <c r="BM67" s="260">
        <f>IF('KWh (Monthly) ENTRY LI'!BM$5=-1,0,BL67+'KWh (Monthly) ENTRY LI'!BM67)</f>
        <v>0</v>
      </c>
      <c r="BN67" s="260">
        <f>IF('KWh (Monthly) ENTRY LI'!BN$5=-1,0,BM67+'KWh (Monthly) ENTRY LI'!BN67)</f>
        <v>0</v>
      </c>
      <c r="BO67" s="260">
        <f>IF('KWh (Monthly) ENTRY LI'!BO$5=-1,0,BN67+'KWh (Monthly) ENTRY LI'!BO67)</f>
        <v>0</v>
      </c>
      <c r="BP67" s="260">
        <f>IF('KWh (Monthly) ENTRY LI'!BP$5=-1,0,BO67+'KWh (Monthly) ENTRY LI'!BP67)</f>
        <v>0</v>
      </c>
      <c r="BQ67" s="260">
        <f>IF('KWh (Monthly) ENTRY LI'!BQ$5=-1,0,BP67+'KWh (Monthly) ENTRY LI'!BQ67)</f>
        <v>0</v>
      </c>
      <c r="BR67" s="260">
        <f>IF('KWh (Monthly) ENTRY LI'!BR$5=-1,0,BQ67+'KWh (Monthly) ENTRY LI'!BR67)</f>
        <v>0</v>
      </c>
      <c r="BS67" s="260">
        <f>IF('KWh (Monthly) ENTRY LI'!BS$5=-1,0,BR67+'KWh (Monthly) ENTRY LI'!BS67)</f>
        <v>0</v>
      </c>
      <c r="BT67" s="260">
        <f>IF('KWh (Monthly) ENTRY LI'!BT$5=-1,0,BS67+'KWh (Monthly) ENTRY LI'!BT67)</f>
        <v>0</v>
      </c>
      <c r="BU67" s="260">
        <f>IF('KWh (Monthly) ENTRY LI'!BU$5=-1,0,BT67+'KWh (Monthly) ENTRY LI'!BU67)</f>
        <v>0</v>
      </c>
      <c r="BV67" s="260">
        <f>IF('KWh (Monthly) ENTRY LI'!BV$5=-1,0,BU67+'KWh (Monthly) ENTRY LI'!BV67)</f>
        <v>0</v>
      </c>
      <c r="BW67" s="260">
        <f>IF('KWh (Monthly) ENTRY LI'!BW$5=-1,0,BV67+'KWh (Monthly) ENTRY LI'!BW67)</f>
        <v>0</v>
      </c>
      <c r="BX67" s="260">
        <f>IF('KWh (Monthly) ENTRY LI'!BX$5=-1,0,BW67+'KWh (Monthly) ENTRY LI'!BX67)</f>
        <v>0</v>
      </c>
      <c r="BY67" s="260">
        <f>IF('KWh (Monthly) ENTRY LI'!BY$5=-1,0,BX67+'KWh (Monthly) ENTRY LI'!BY67)</f>
        <v>0</v>
      </c>
      <c r="BZ67" s="260">
        <f>IF('KWh (Monthly) ENTRY LI'!BZ$5=-1,0,BY67+'KWh (Monthly) ENTRY LI'!BZ67)</f>
        <v>0</v>
      </c>
      <c r="CA67" s="260">
        <f>IF('KWh (Monthly) ENTRY LI'!CA$5=-1,0,BZ67+'KWh (Monthly) ENTRY LI'!CA67)</f>
        <v>0</v>
      </c>
      <c r="CB67" s="260">
        <f>IF('KWh (Monthly) ENTRY LI'!CB$5=-1,0,CA67+'KWh (Monthly) ENTRY LI'!CB67)</f>
        <v>0</v>
      </c>
      <c r="CC67" s="260">
        <f>IF('KWh (Monthly) ENTRY LI'!CC$5=-1,0,CB67+'KWh (Monthly) ENTRY LI'!CC67)</f>
        <v>0</v>
      </c>
      <c r="CD67" s="260">
        <f>IF('KWh (Monthly) ENTRY LI'!CD$5=-1,0,CC67+'KWh (Monthly) ENTRY LI'!CD67)</f>
        <v>0</v>
      </c>
      <c r="CE67" s="260">
        <f>IF('KWh (Monthly) ENTRY LI'!CE$5=-1,0,CD67+'KWh (Monthly) ENTRY LI'!CE67)</f>
        <v>0</v>
      </c>
      <c r="CF67" s="260">
        <f>IF('KWh (Monthly) ENTRY LI'!CF$5=-1,0,CE67+'KWh (Monthly) ENTRY LI'!CF67)</f>
        <v>0</v>
      </c>
      <c r="CG67" s="260">
        <f>IF('KWh (Monthly) ENTRY LI'!CG$5=-1,0,CF67+'KWh (Monthly) ENTRY LI'!CG67)</f>
        <v>0</v>
      </c>
      <c r="CH67" s="260">
        <f>IF('KWh (Monthly) ENTRY LI'!CH$5=-1,0,CG67+'KWh (Monthly) ENTRY LI'!CH67)</f>
        <v>0</v>
      </c>
      <c r="CI67" s="260">
        <f>IF('KWh (Monthly) ENTRY LI'!CI$5=-1,0,CH67+'KWh (Monthly) ENTRY LI'!CI67)</f>
        <v>0</v>
      </c>
      <c r="CJ67" s="260">
        <f>IF('KWh (Monthly) ENTRY LI'!CJ$5=-1,0,CI67+'KWh (Monthly) ENTRY LI'!CJ67)</f>
        <v>0</v>
      </c>
    </row>
    <row r="68" spans="1:88" x14ac:dyDescent="0.25">
      <c r="A68" s="305"/>
      <c r="B68" s="88" t="s">
        <v>2</v>
      </c>
      <c r="C68" s="91">
        <f>IF('KWh (Monthly) ENTRY LI'!C$5=0,0,'KWh (Monthly) ENTRY LI'!C68)</f>
        <v>0</v>
      </c>
      <c r="D68" s="91">
        <f>IF('KWh (Monthly) ENTRY LI'!D$5=0,0,C68+'KWh (Monthly) ENTRY LI'!D68)</f>
        <v>0</v>
      </c>
      <c r="E68" s="91">
        <f>IF('KWh (Monthly) ENTRY LI'!E$5=0,0,D68+'KWh (Monthly) ENTRY LI'!E68)</f>
        <v>0</v>
      </c>
      <c r="F68" s="91">
        <f>IF('KWh (Monthly) ENTRY LI'!F$5=0,0,E68+'KWh (Monthly) ENTRY LI'!F68)</f>
        <v>0</v>
      </c>
      <c r="G68" s="91">
        <f>IF('KWh (Monthly) ENTRY LI'!G$5=0,0,F68+'KWh (Monthly) ENTRY LI'!G68)</f>
        <v>0</v>
      </c>
      <c r="H68" s="91">
        <f>IF('KWh (Monthly) ENTRY LI'!H$5=0,0,G68+'KWh (Monthly) ENTRY LI'!H68)</f>
        <v>0</v>
      </c>
      <c r="I68" s="91">
        <f>IF('KWh (Monthly) ENTRY LI'!I$5=0,0,H68+'KWh (Monthly) ENTRY LI'!I68)</f>
        <v>0</v>
      </c>
      <c r="J68" s="91">
        <f>IF('KWh (Monthly) ENTRY LI'!J$5=0,0,I68+'KWh (Monthly) ENTRY LI'!J68)</f>
        <v>0</v>
      </c>
      <c r="K68" s="91">
        <f>IF('KWh (Monthly) ENTRY LI'!K$5=0,0,J68+'KWh (Monthly) ENTRY LI'!K68)</f>
        <v>0</v>
      </c>
      <c r="L68" s="91">
        <f>IF('KWh (Monthly) ENTRY LI'!L$5=0,0,K68+'KWh (Monthly) ENTRY LI'!L68)</f>
        <v>0</v>
      </c>
      <c r="M68" s="91">
        <f>IF('KWh (Monthly) ENTRY LI'!M$5=0,0,L68+'KWh (Monthly) ENTRY LI'!M68)</f>
        <v>0</v>
      </c>
      <c r="N68" s="91">
        <f>IF('KWh (Monthly) ENTRY LI'!N$5=0,0,M68+'KWh (Monthly) ENTRY LI'!N68)</f>
        <v>0</v>
      </c>
      <c r="O68" s="91">
        <f>IF('KWh (Monthly) ENTRY LI'!O$5=0,0,N68+'KWh (Monthly) ENTRY LI'!O68)</f>
        <v>0</v>
      </c>
      <c r="P68" s="91">
        <f>IF('KWh (Monthly) ENTRY LI'!P$5=0,0,O68+'KWh (Monthly) ENTRY LI'!P68)</f>
        <v>0</v>
      </c>
      <c r="Q68" s="91">
        <f>IF('KWh (Monthly) ENTRY LI'!Q$5=0,0,P68+'KWh (Monthly) ENTRY LI'!Q68)</f>
        <v>0</v>
      </c>
      <c r="R68" s="91">
        <f>IF('KWh (Monthly) ENTRY LI'!R$5=0,0,Q68+'KWh (Monthly) ENTRY LI'!R68)</f>
        <v>0</v>
      </c>
      <c r="S68" s="91">
        <f>IF('KWh (Monthly) ENTRY LI'!S$5=0,0,R68+'KWh (Monthly) ENTRY LI'!S68)</f>
        <v>0</v>
      </c>
      <c r="T68" s="91">
        <f>IF('KWh (Monthly) ENTRY LI'!T$5=0,0,S68+'KWh (Monthly) ENTRY LI'!T68)</f>
        <v>0</v>
      </c>
      <c r="U68" s="91">
        <f>IF('KWh (Monthly) ENTRY LI'!U$5=0,0,T68+'KWh (Monthly) ENTRY LI'!U68)</f>
        <v>0</v>
      </c>
      <c r="V68" s="91">
        <f>IF('KWh (Monthly) ENTRY LI'!V$5=0,0,U68+'KWh (Monthly) ENTRY LI'!V68)</f>
        <v>0</v>
      </c>
      <c r="W68" s="91">
        <f>IF('KWh (Monthly) ENTRY LI'!W$5=0,0,V68+'KWh (Monthly) ENTRY LI'!W68)</f>
        <v>0</v>
      </c>
      <c r="X68" s="91">
        <f>IF('KWh (Monthly) ENTRY LI'!X$5=0,0,W68+'KWh (Monthly) ENTRY LI'!X68)</f>
        <v>0</v>
      </c>
      <c r="Y68" s="91">
        <f>IF('KWh (Monthly) ENTRY LI'!Y$5=0,0,X68+'KWh (Monthly) ENTRY LI'!Y68)</f>
        <v>0</v>
      </c>
      <c r="Z68" s="91">
        <f>IF('KWh (Monthly) ENTRY LI'!Z$5=0,0,Y68+'KWh (Monthly) ENTRY LI'!Z68)</f>
        <v>0</v>
      </c>
      <c r="AA68" s="91">
        <f>IF('KWh (Monthly) ENTRY LI'!AA$5=0,0,Z68+'KWh (Monthly) ENTRY LI'!AA68)</f>
        <v>0</v>
      </c>
      <c r="AB68" s="91">
        <f>IF('KWh (Monthly) ENTRY LI'!AB$5=0,0,AA68+'KWh (Monthly) ENTRY LI'!AB68)</f>
        <v>0</v>
      </c>
      <c r="AC68" s="91">
        <f>IF('KWh (Monthly) ENTRY LI'!AC$5=0,0,AB68+'KWh (Monthly) ENTRY LI'!AC68)</f>
        <v>0</v>
      </c>
      <c r="AD68" s="91">
        <f>IF('KWh (Monthly) ENTRY LI'!AD$5=0,0,AC68+'KWh (Monthly) ENTRY LI'!AD68)</f>
        <v>0</v>
      </c>
      <c r="AE68" s="91">
        <f>IF('KWh (Monthly) ENTRY LI'!AE$5=0,0,AD68+'KWh (Monthly) ENTRY LI'!AE68)</f>
        <v>0</v>
      </c>
      <c r="AF68" s="91">
        <f>IF('KWh (Monthly) ENTRY LI'!AF$5=0,0,AE68+'KWh (Monthly) ENTRY LI'!AF68)</f>
        <v>0</v>
      </c>
      <c r="AG68" s="91">
        <f>IF('KWh (Monthly) ENTRY LI'!AG$5=0,0,AF68+'KWh (Monthly) ENTRY LI'!AG68)</f>
        <v>0</v>
      </c>
      <c r="AH68" s="91">
        <f>IF('KWh (Monthly) ENTRY LI'!AH$5=0,0,AG68+'KWh (Monthly) ENTRY LI'!AH68)</f>
        <v>0</v>
      </c>
      <c r="AI68" s="91">
        <f>IF('KWh (Monthly) ENTRY LI'!AI$5=0,0,AH68+'KWh (Monthly) ENTRY LI'!AI68)</f>
        <v>0</v>
      </c>
      <c r="AJ68" s="91">
        <f>IF('KWh (Monthly) ENTRY LI'!AJ$5=0,0,AI68+'KWh (Monthly) ENTRY LI'!AJ68)</f>
        <v>0</v>
      </c>
      <c r="AK68" s="91">
        <f>IF('KWh (Monthly) ENTRY LI'!AK$5=0,0,AJ68+'KWh (Monthly) ENTRY LI'!AK68)</f>
        <v>0</v>
      </c>
      <c r="AL68" s="91">
        <f>IF('KWh (Monthly) ENTRY LI'!AL$5=0,0,AK68+'KWh (Monthly) ENTRY LI'!AL68)</f>
        <v>0</v>
      </c>
      <c r="AM68" s="91">
        <f>IF('KWh (Monthly) ENTRY LI'!AM$5=0,0,AL68+'KWh (Monthly) ENTRY LI'!AM68)</f>
        <v>0</v>
      </c>
      <c r="AN68" s="91">
        <f>IF('KWh (Monthly) ENTRY LI'!AN$5=0,0,AM68+'KWh (Monthly) ENTRY LI'!AN68)</f>
        <v>0</v>
      </c>
      <c r="AO68" s="174">
        <f>IF('KWh (Monthly) ENTRY LI'!AO$5=-1,0,AN68+'KWh (Monthly) ENTRY LI'!AO68)</f>
        <v>0</v>
      </c>
      <c r="AP68" s="260">
        <f>IF('KWh (Monthly) ENTRY LI'!AP$5=-1,0,AO68+'KWh (Monthly) ENTRY LI'!AP68)</f>
        <v>0</v>
      </c>
      <c r="AQ68" s="260">
        <f>IF('KWh (Monthly) ENTRY LI'!AQ$5=-1,0,AP68+'KWh (Monthly) ENTRY LI'!AQ68)</f>
        <v>0</v>
      </c>
      <c r="AR68" s="260">
        <f>IF('KWh (Monthly) ENTRY LI'!AR$5=-1,0,AQ68+'KWh (Monthly) ENTRY LI'!AR68)</f>
        <v>0</v>
      </c>
      <c r="AS68" s="260">
        <f>IF('KWh (Monthly) ENTRY LI'!AS$5=-1,0,AR68+'KWh (Monthly) ENTRY LI'!AS68)</f>
        <v>0</v>
      </c>
      <c r="AT68" s="260">
        <f>IF('KWh (Monthly) ENTRY LI'!AT$5=-1,0,AS68+'KWh (Monthly) ENTRY LI'!AT68)</f>
        <v>0</v>
      </c>
      <c r="AU68" s="260">
        <f>IF('KWh (Monthly) ENTRY LI'!AU$5=-1,0,AT68+'KWh (Monthly) ENTRY LI'!AU68)</f>
        <v>0</v>
      </c>
      <c r="AV68" s="260">
        <f>IF('KWh (Monthly) ENTRY LI'!AV$5=-1,0,AU68+'KWh (Monthly) ENTRY LI'!AV68)</f>
        <v>0</v>
      </c>
      <c r="AW68" s="260">
        <f>IF('KWh (Monthly) ENTRY LI'!AW$5=-1,0,AV68+'KWh (Monthly) ENTRY LI'!AW68)</f>
        <v>0</v>
      </c>
      <c r="AX68" s="260">
        <f>IF('KWh (Monthly) ENTRY LI'!AX$5=-1,0,AW68+'KWh (Monthly) ENTRY LI'!AX68)</f>
        <v>0</v>
      </c>
      <c r="AY68" s="260">
        <f>IF('KWh (Monthly) ENTRY LI'!AY$5=-1,0,AX68+'KWh (Monthly) ENTRY LI'!AY68)</f>
        <v>0</v>
      </c>
      <c r="AZ68" s="260">
        <f>IF('KWh (Monthly) ENTRY LI'!AZ$5=-1,0,AY68+'KWh (Monthly) ENTRY LI'!AZ68)</f>
        <v>0</v>
      </c>
      <c r="BA68" s="260">
        <f>IF('KWh (Monthly) ENTRY LI'!BA$5=-1,0,AZ68+'KWh (Monthly) ENTRY LI'!BA68)</f>
        <v>0</v>
      </c>
      <c r="BB68" s="260">
        <f>IF('KWh (Monthly) ENTRY LI'!BB$5=-1,0,BA68+'KWh (Monthly) ENTRY LI'!BB68)</f>
        <v>0</v>
      </c>
      <c r="BC68" s="260">
        <f>IF('KWh (Monthly) ENTRY LI'!BC$5=-1,0,BB68+'KWh (Monthly) ENTRY LI'!BC68)</f>
        <v>0</v>
      </c>
      <c r="BD68" s="260">
        <f>IF('KWh (Monthly) ENTRY LI'!BD$5=-1,0,BC68+'KWh (Monthly) ENTRY LI'!BD68)</f>
        <v>0</v>
      </c>
      <c r="BE68" s="260">
        <f>IF('KWh (Monthly) ENTRY LI'!BE$5=-1,0,BD68+'KWh (Monthly) ENTRY LI'!BE68)</f>
        <v>0</v>
      </c>
      <c r="BF68" s="260">
        <f>IF('KWh (Monthly) ENTRY LI'!BF$5=-1,0,BE68+'KWh (Monthly) ENTRY LI'!BF68)</f>
        <v>0</v>
      </c>
      <c r="BG68" s="260">
        <f>IF('KWh (Monthly) ENTRY LI'!BG$5=-1,0,BF68+'KWh (Monthly) ENTRY LI'!BG68)</f>
        <v>0</v>
      </c>
      <c r="BH68" s="260">
        <f>IF('KWh (Monthly) ENTRY LI'!BH$5=-1,0,BG68+'KWh (Monthly) ENTRY LI'!BH68)</f>
        <v>0</v>
      </c>
      <c r="BI68" s="260">
        <f>IF('KWh (Monthly) ENTRY LI'!BI$5=-1,0,BH68+'KWh (Monthly) ENTRY LI'!BI68)</f>
        <v>0</v>
      </c>
      <c r="BJ68" s="260">
        <f>IF('KWh (Monthly) ENTRY LI'!BJ$5=-1,0,BI68+'KWh (Monthly) ENTRY LI'!BJ68)</f>
        <v>0</v>
      </c>
      <c r="BK68" s="260">
        <f>IF('KWh (Monthly) ENTRY LI'!BK$5=-1,0,BJ68+'KWh (Monthly) ENTRY LI'!BK68)</f>
        <v>0</v>
      </c>
      <c r="BL68" s="260">
        <f>IF('KWh (Monthly) ENTRY LI'!BL$5=-1,0,BK68+'KWh (Monthly) ENTRY LI'!BL68)</f>
        <v>0</v>
      </c>
      <c r="BM68" s="260">
        <f>IF('KWh (Monthly) ENTRY LI'!BM$5=-1,0,BL68+'KWh (Monthly) ENTRY LI'!BM68)</f>
        <v>0</v>
      </c>
      <c r="BN68" s="260">
        <f>IF('KWh (Monthly) ENTRY LI'!BN$5=-1,0,BM68+'KWh (Monthly) ENTRY LI'!BN68)</f>
        <v>0</v>
      </c>
      <c r="BO68" s="260">
        <f>IF('KWh (Monthly) ENTRY LI'!BO$5=-1,0,BN68+'KWh (Monthly) ENTRY LI'!BO68)</f>
        <v>0</v>
      </c>
      <c r="BP68" s="260">
        <f>IF('KWh (Monthly) ENTRY LI'!BP$5=-1,0,BO68+'KWh (Monthly) ENTRY LI'!BP68)</f>
        <v>0</v>
      </c>
      <c r="BQ68" s="260">
        <f>IF('KWh (Monthly) ENTRY LI'!BQ$5=-1,0,BP68+'KWh (Monthly) ENTRY LI'!BQ68)</f>
        <v>0</v>
      </c>
      <c r="BR68" s="260">
        <f>IF('KWh (Monthly) ENTRY LI'!BR$5=-1,0,BQ68+'KWh (Monthly) ENTRY LI'!BR68)</f>
        <v>0</v>
      </c>
      <c r="BS68" s="260">
        <f>IF('KWh (Monthly) ENTRY LI'!BS$5=-1,0,BR68+'KWh (Monthly) ENTRY LI'!BS68)</f>
        <v>0</v>
      </c>
      <c r="BT68" s="260">
        <f>IF('KWh (Monthly) ENTRY LI'!BT$5=-1,0,BS68+'KWh (Monthly) ENTRY LI'!BT68)</f>
        <v>0</v>
      </c>
      <c r="BU68" s="260">
        <f>IF('KWh (Monthly) ENTRY LI'!BU$5=-1,0,BT68+'KWh (Monthly) ENTRY LI'!BU68)</f>
        <v>0</v>
      </c>
      <c r="BV68" s="260">
        <f>IF('KWh (Monthly) ENTRY LI'!BV$5=-1,0,BU68+'KWh (Monthly) ENTRY LI'!BV68)</f>
        <v>0</v>
      </c>
      <c r="BW68" s="260">
        <f>IF('KWh (Monthly) ENTRY LI'!BW$5=-1,0,BV68+'KWh (Monthly) ENTRY LI'!BW68)</f>
        <v>0</v>
      </c>
      <c r="BX68" s="260">
        <f>IF('KWh (Monthly) ENTRY LI'!BX$5=-1,0,BW68+'KWh (Monthly) ENTRY LI'!BX68)</f>
        <v>0</v>
      </c>
      <c r="BY68" s="260">
        <f>IF('KWh (Monthly) ENTRY LI'!BY$5=-1,0,BX68+'KWh (Monthly) ENTRY LI'!BY68)</f>
        <v>0</v>
      </c>
      <c r="BZ68" s="260">
        <f>IF('KWh (Monthly) ENTRY LI'!BZ$5=-1,0,BY68+'KWh (Monthly) ENTRY LI'!BZ68)</f>
        <v>0</v>
      </c>
      <c r="CA68" s="260">
        <f>IF('KWh (Monthly) ENTRY LI'!CA$5=-1,0,BZ68+'KWh (Monthly) ENTRY LI'!CA68)</f>
        <v>0</v>
      </c>
      <c r="CB68" s="260">
        <f>IF('KWh (Monthly) ENTRY LI'!CB$5=-1,0,CA68+'KWh (Monthly) ENTRY LI'!CB68)</f>
        <v>0</v>
      </c>
      <c r="CC68" s="260">
        <f>IF('KWh (Monthly) ENTRY LI'!CC$5=-1,0,CB68+'KWh (Monthly) ENTRY LI'!CC68)</f>
        <v>0</v>
      </c>
      <c r="CD68" s="260">
        <f>IF('KWh (Monthly) ENTRY LI'!CD$5=-1,0,CC68+'KWh (Monthly) ENTRY LI'!CD68)</f>
        <v>0</v>
      </c>
      <c r="CE68" s="260">
        <f>IF('KWh (Monthly) ENTRY LI'!CE$5=-1,0,CD68+'KWh (Monthly) ENTRY LI'!CE68)</f>
        <v>0</v>
      </c>
      <c r="CF68" s="260">
        <f>IF('KWh (Monthly) ENTRY LI'!CF$5=-1,0,CE68+'KWh (Monthly) ENTRY LI'!CF68)</f>
        <v>0</v>
      </c>
      <c r="CG68" s="260">
        <f>IF('KWh (Monthly) ENTRY LI'!CG$5=-1,0,CF68+'KWh (Monthly) ENTRY LI'!CG68)</f>
        <v>0</v>
      </c>
      <c r="CH68" s="260">
        <f>IF('KWh (Monthly) ENTRY LI'!CH$5=-1,0,CG68+'KWh (Monthly) ENTRY LI'!CH68)</f>
        <v>0</v>
      </c>
      <c r="CI68" s="260">
        <f>IF('KWh (Monthly) ENTRY LI'!CI$5=-1,0,CH68+'KWh (Monthly) ENTRY LI'!CI68)</f>
        <v>0</v>
      </c>
      <c r="CJ68" s="260">
        <f>IF('KWh (Monthly) ENTRY LI'!CJ$5=-1,0,CI68+'KWh (Monthly) ENTRY LI'!CJ68)</f>
        <v>0</v>
      </c>
    </row>
    <row r="69" spans="1:88" x14ac:dyDescent="0.25">
      <c r="A69" s="305"/>
      <c r="B69" s="88" t="s">
        <v>12</v>
      </c>
      <c r="C69" s="91">
        <f>IF('KWh (Monthly) ENTRY LI'!C$5=0,0,'KWh (Monthly) ENTRY LI'!C69)</f>
        <v>0</v>
      </c>
      <c r="D69" s="91">
        <f>IF('KWh (Monthly) ENTRY LI'!D$5=0,0,C69+'KWh (Monthly) ENTRY LI'!D69)</f>
        <v>0</v>
      </c>
      <c r="E69" s="91">
        <f>IF('KWh (Monthly) ENTRY LI'!E$5=0,0,D69+'KWh (Monthly) ENTRY LI'!E69)</f>
        <v>0</v>
      </c>
      <c r="F69" s="91">
        <f>IF('KWh (Monthly) ENTRY LI'!F$5=0,0,E69+'KWh (Monthly) ENTRY LI'!F69)</f>
        <v>0</v>
      </c>
      <c r="G69" s="91">
        <f>IF('KWh (Monthly) ENTRY LI'!G$5=0,0,F69+'KWh (Monthly) ENTRY LI'!G69)</f>
        <v>0</v>
      </c>
      <c r="H69" s="91">
        <f>IF('KWh (Monthly) ENTRY LI'!H$5=0,0,G69+'KWh (Monthly) ENTRY LI'!H69)</f>
        <v>0</v>
      </c>
      <c r="I69" s="91">
        <f>IF('KWh (Monthly) ENTRY LI'!I$5=0,0,H69+'KWh (Monthly) ENTRY LI'!I69)</f>
        <v>0</v>
      </c>
      <c r="J69" s="91">
        <f>IF('KWh (Monthly) ENTRY LI'!J$5=0,0,I69+'KWh (Monthly) ENTRY LI'!J69)</f>
        <v>0</v>
      </c>
      <c r="K69" s="91">
        <f>IF('KWh (Monthly) ENTRY LI'!K$5=0,0,J69+'KWh (Monthly) ENTRY LI'!K69)</f>
        <v>0</v>
      </c>
      <c r="L69" s="91">
        <f>IF('KWh (Monthly) ENTRY LI'!L$5=0,0,K69+'KWh (Monthly) ENTRY LI'!L69)</f>
        <v>0</v>
      </c>
      <c r="M69" s="91">
        <f>IF('KWh (Monthly) ENTRY LI'!M$5=0,0,L69+'KWh (Monthly) ENTRY LI'!M69)</f>
        <v>0</v>
      </c>
      <c r="N69" s="91">
        <f>IF('KWh (Monthly) ENTRY LI'!N$5=0,0,M69+'KWh (Monthly) ENTRY LI'!N69)</f>
        <v>0</v>
      </c>
      <c r="O69" s="91">
        <f>IF('KWh (Monthly) ENTRY LI'!O$5=0,0,N69+'KWh (Monthly) ENTRY LI'!O69)</f>
        <v>0</v>
      </c>
      <c r="P69" s="91">
        <f>IF('KWh (Monthly) ENTRY LI'!P$5=0,0,O69+'KWh (Monthly) ENTRY LI'!P69)</f>
        <v>0</v>
      </c>
      <c r="Q69" s="91">
        <f>IF('KWh (Monthly) ENTRY LI'!Q$5=0,0,P69+'KWh (Monthly) ENTRY LI'!Q69)</f>
        <v>0</v>
      </c>
      <c r="R69" s="91">
        <f>IF('KWh (Monthly) ENTRY LI'!R$5=0,0,Q69+'KWh (Monthly) ENTRY LI'!R69)</f>
        <v>0</v>
      </c>
      <c r="S69" s="91">
        <f>IF('KWh (Monthly) ENTRY LI'!S$5=0,0,R69+'KWh (Monthly) ENTRY LI'!S69)</f>
        <v>0</v>
      </c>
      <c r="T69" s="91">
        <f>IF('KWh (Monthly) ENTRY LI'!T$5=0,0,S69+'KWh (Monthly) ENTRY LI'!T69)</f>
        <v>0</v>
      </c>
      <c r="U69" s="91">
        <f>IF('KWh (Monthly) ENTRY LI'!U$5=0,0,T69+'KWh (Monthly) ENTRY LI'!U69)</f>
        <v>0</v>
      </c>
      <c r="V69" s="91">
        <f>IF('KWh (Monthly) ENTRY LI'!V$5=0,0,U69+'KWh (Monthly) ENTRY LI'!V69)</f>
        <v>0</v>
      </c>
      <c r="W69" s="91">
        <f>IF('KWh (Monthly) ENTRY LI'!W$5=0,0,V69+'KWh (Monthly) ENTRY LI'!W69)</f>
        <v>0</v>
      </c>
      <c r="X69" s="91">
        <f>IF('KWh (Monthly) ENTRY LI'!X$5=0,0,W69+'KWh (Monthly) ENTRY LI'!X69)</f>
        <v>0</v>
      </c>
      <c r="Y69" s="91">
        <f>IF('KWh (Monthly) ENTRY LI'!Y$5=0,0,X69+'KWh (Monthly) ENTRY LI'!Y69)</f>
        <v>0</v>
      </c>
      <c r="Z69" s="91">
        <f>IF('KWh (Monthly) ENTRY LI'!Z$5=0,0,Y69+'KWh (Monthly) ENTRY LI'!Z69)</f>
        <v>0</v>
      </c>
      <c r="AA69" s="91">
        <f>IF('KWh (Monthly) ENTRY LI'!AA$5=0,0,Z69+'KWh (Monthly) ENTRY LI'!AA69)</f>
        <v>0</v>
      </c>
      <c r="AB69" s="91">
        <f>IF('KWh (Monthly) ENTRY LI'!AB$5=0,0,AA69+'KWh (Monthly) ENTRY LI'!AB69)</f>
        <v>0</v>
      </c>
      <c r="AC69" s="91">
        <f>IF('KWh (Monthly) ENTRY LI'!AC$5=0,0,AB69+'KWh (Monthly) ENTRY LI'!AC69)</f>
        <v>0</v>
      </c>
      <c r="AD69" s="91">
        <f>IF('KWh (Monthly) ENTRY LI'!AD$5=0,0,AC69+'KWh (Monthly) ENTRY LI'!AD69)</f>
        <v>0</v>
      </c>
      <c r="AE69" s="91">
        <f>IF('KWh (Monthly) ENTRY LI'!AE$5=0,0,AD69+'KWh (Monthly) ENTRY LI'!AE69)</f>
        <v>0</v>
      </c>
      <c r="AF69" s="91">
        <f>IF('KWh (Monthly) ENTRY LI'!AF$5=0,0,AE69+'KWh (Monthly) ENTRY LI'!AF69)</f>
        <v>0</v>
      </c>
      <c r="AG69" s="91">
        <f>IF('KWh (Monthly) ENTRY LI'!AG$5=0,0,AF69+'KWh (Monthly) ENTRY LI'!AG69)</f>
        <v>0</v>
      </c>
      <c r="AH69" s="91">
        <f>IF('KWh (Monthly) ENTRY LI'!AH$5=0,0,AG69+'KWh (Monthly) ENTRY LI'!AH69)</f>
        <v>0</v>
      </c>
      <c r="AI69" s="91">
        <f>IF('KWh (Monthly) ENTRY LI'!AI$5=0,0,AH69+'KWh (Monthly) ENTRY LI'!AI69)</f>
        <v>0</v>
      </c>
      <c r="AJ69" s="91">
        <f>IF('KWh (Monthly) ENTRY LI'!AJ$5=0,0,AI69+'KWh (Monthly) ENTRY LI'!AJ69)</f>
        <v>0</v>
      </c>
      <c r="AK69" s="91">
        <f>IF('KWh (Monthly) ENTRY LI'!AK$5=0,0,AJ69+'KWh (Monthly) ENTRY LI'!AK69)</f>
        <v>0</v>
      </c>
      <c r="AL69" s="91">
        <f>IF('KWh (Monthly) ENTRY LI'!AL$5=0,0,AK69+'KWh (Monthly) ENTRY LI'!AL69)</f>
        <v>0</v>
      </c>
      <c r="AM69" s="91">
        <f>IF('KWh (Monthly) ENTRY LI'!AM$5=0,0,AL69+'KWh (Monthly) ENTRY LI'!AM69)</f>
        <v>0</v>
      </c>
      <c r="AN69" s="91">
        <f>IF('KWh (Monthly) ENTRY LI'!AN$5=0,0,AM69+'KWh (Monthly) ENTRY LI'!AN69)</f>
        <v>0</v>
      </c>
      <c r="AO69" s="174">
        <f>IF('KWh (Monthly) ENTRY LI'!AO$5=-1,0,AN69+'KWh (Monthly) ENTRY LI'!AO69)</f>
        <v>0</v>
      </c>
      <c r="AP69" s="260">
        <f>IF('KWh (Monthly) ENTRY LI'!AP$5=-1,0,AO69+'KWh (Monthly) ENTRY LI'!AP69)</f>
        <v>0</v>
      </c>
      <c r="AQ69" s="260">
        <f>IF('KWh (Monthly) ENTRY LI'!AQ$5=-1,0,AP69+'KWh (Monthly) ENTRY LI'!AQ69)</f>
        <v>0</v>
      </c>
      <c r="AR69" s="260">
        <f>IF('KWh (Monthly) ENTRY LI'!AR$5=-1,0,AQ69+'KWh (Monthly) ENTRY LI'!AR69)</f>
        <v>0</v>
      </c>
      <c r="AS69" s="260">
        <f>IF('KWh (Monthly) ENTRY LI'!AS$5=-1,0,AR69+'KWh (Monthly) ENTRY LI'!AS69)</f>
        <v>0</v>
      </c>
      <c r="AT69" s="260">
        <f>IF('KWh (Monthly) ENTRY LI'!AT$5=-1,0,AS69+'KWh (Monthly) ENTRY LI'!AT69)</f>
        <v>0</v>
      </c>
      <c r="AU69" s="260">
        <f>IF('KWh (Monthly) ENTRY LI'!AU$5=-1,0,AT69+'KWh (Monthly) ENTRY LI'!AU69)</f>
        <v>0</v>
      </c>
      <c r="AV69" s="260">
        <f>IF('KWh (Monthly) ENTRY LI'!AV$5=-1,0,AU69+'KWh (Monthly) ENTRY LI'!AV69)</f>
        <v>0</v>
      </c>
      <c r="AW69" s="260">
        <f>IF('KWh (Monthly) ENTRY LI'!AW$5=-1,0,AV69+'KWh (Monthly) ENTRY LI'!AW69)</f>
        <v>0</v>
      </c>
      <c r="AX69" s="260">
        <f>IF('KWh (Monthly) ENTRY LI'!AX$5=-1,0,AW69+'KWh (Monthly) ENTRY LI'!AX69)</f>
        <v>0</v>
      </c>
      <c r="AY69" s="260">
        <f>IF('KWh (Monthly) ENTRY LI'!AY$5=-1,0,AX69+'KWh (Monthly) ENTRY LI'!AY69)</f>
        <v>0</v>
      </c>
      <c r="AZ69" s="260">
        <f>IF('KWh (Monthly) ENTRY LI'!AZ$5=-1,0,AY69+'KWh (Monthly) ENTRY LI'!AZ69)</f>
        <v>0</v>
      </c>
      <c r="BA69" s="260">
        <f>IF('KWh (Monthly) ENTRY LI'!BA$5=-1,0,AZ69+'KWh (Monthly) ENTRY LI'!BA69)</f>
        <v>0</v>
      </c>
      <c r="BB69" s="260">
        <f>IF('KWh (Monthly) ENTRY LI'!BB$5=-1,0,BA69+'KWh (Monthly) ENTRY LI'!BB69)</f>
        <v>0</v>
      </c>
      <c r="BC69" s="260">
        <f>IF('KWh (Monthly) ENTRY LI'!BC$5=-1,0,BB69+'KWh (Monthly) ENTRY LI'!BC69)</f>
        <v>0</v>
      </c>
      <c r="BD69" s="260">
        <f>IF('KWh (Monthly) ENTRY LI'!BD$5=-1,0,BC69+'KWh (Monthly) ENTRY LI'!BD69)</f>
        <v>0</v>
      </c>
      <c r="BE69" s="260">
        <f>IF('KWh (Monthly) ENTRY LI'!BE$5=-1,0,BD69+'KWh (Monthly) ENTRY LI'!BE69)</f>
        <v>0</v>
      </c>
      <c r="BF69" s="260">
        <f>IF('KWh (Monthly) ENTRY LI'!BF$5=-1,0,BE69+'KWh (Monthly) ENTRY LI'!BF69)</f>
        <v>0</v>
      </c>
      <c r="BG69" s="260">
        <f>IF('KWh (Monthly) ENTRY LI'!BG$5=-1,0,BF69+'KWh (Monthly) ENTRY LI'!BG69)</f>
        <v>0</v>
      </c>
      <c r="BH69" s="260">
        <f>IF('KWh (Monthly) ENTRY LI'!BH$5=-1,0,BG69+'KWh (Monthly) ENTRY LI'!BH69)</f>
        <v>0</v>
      </c>
      <c r="BI69" s="260">
        <f>IF('KWh (Monthly) ENTRY LI'!BI$5=-1,0,BH69+'KWh (Monthly) ENTRY LI'!BI69)</f>
        <v>0</v>
      </c>
      <c r="BJ69" s="260">
        <f>IF('KWh (Monthly) ENTRY LI'!BJ$5=-1,0,BI69+'KWh (Monthly) ENTRY LI'!BJ69)</f>
        <v>0</v>
      </c>
      <c r="BK69" s="260">
        <f>IF('KWh (Monthly) ENTRY LI'!BK$5=-1,0,BJ69+'KWh (Monthly) ENTRY LI'!BK69)</f>
        <v>0</v>
      </c>
      <c r="BL69" s="260">
        <f>IF('KWh (Monthly) ENTRY LI'!BL$5=-1,0,BK69+'KWh (Monthly) ENTRY LI'!BL69)</f>
        <v>0</v>
      </c>
      <c r="BM69" s="260">
        <f>IF('KWh (Monthly) ENTRY LI'!BM$5=-1,0,BL69+'KWh (Monthly) ENTRY LI'!BM69)</f>
        <v>0</v>
      </c>
      <c r="BN69" s="260">
        <f>IF('KWh (Monthly) ENTRY LI'!BN$5=-1,0,BM69+'KWh (Monthly) ENTRY LI'!BN69)</f>
        <v>0</v>
      </c>
      <c r="BO69" s="260">
        <f>IF('KWh (Monthly) ENTRY LI'!BO$5=-1,0,BN69+'KWh (Monthly) ENTRY LI'!BO69)</f>
        <v>0</v>
      </c>
      <c r="BP69" s="260">
        <f>IF('KWh (Monthly) ENTRY LI'!BP$5=-1,0,BO69+'KWh (Monthly) ENTRY LI'!BP69)</f>
        <v>0</v>
      </c>
      <c r="BQ69" s="260">
        <f>IF('KWh (Monthly) ENTRY LI'!BQ$5=-1,0,BP69+'KWh (Monthly) ENTRY LI'!BQ69)</f>
        <v>0</v>
      </c>
      <c r="BR69" s="260">
        <f>IF('KWh (Monthly) ENTRY LI'!BR$5=-1,0,BQ69+'KWh (Monthly) ENTRY LI'!BR69)</f>
        <v>0</v>
      </c>
      <c r="BS69" s="260">
        <f>IF('KWh (Monthly) ENTRY LI'!BS$5=-1,0,BR69+'KWh (Monthly) ENTRY LI'!BS69)</f>
        <v>0</v>
      </c>
      <c r="BT69" s="260">
        <f>IF('KWh (Monthly) ENTRY LI'!BT$5=-1,0,BS69+'KWh (Monthly) ENTRY LI'!BT69)</f>
        <v>0</v>
      </c>
      <c r="BU69" s="260">
        <f>IF('KWh (Monthly) ENTRY LI'!BU$5=-1,0,BT69+'KWh (Monthly) ENTRY LI'!BU69)</f>
        <v>0</v>
      </c>
      <c r="BV69" s="260">
        <f>IF('KWh (Monthly) ENTRY LI'!BV$5=-1,0,BU69+'KWh (Monthly) ENTRY LI'!BV69)</f>
        <v>0</v>
      </c>
      <c r="BW69" s="260">
        <f>IF('KWh (Monthly) ENTRY LI'!BW$5=-1,0,BV69+'KWh (Monthly) ENTRY LI'!BW69)</f>
        <v>0</v>
      </c>
      <c r="BX69" s="260">
        <f>IF('KWh (Monthly) ENTRY LI'!BX$5=-1,0,BW69+'KWh (Monthly) ENTRY LI'!BX69)</f>
        <v>0</v>
      </c>
      <c r="BY69" s="260">
        <f>IF('KWh (Monthly) ENTRY LI'!BY$5=-1,0,BX69+'KWh (Monthly) ENTRY LI'!BY69)</f>
        <v>0</v>
      </c>
      <c r="BZ69" s="260">
        <f>IF('KWh (Monthly) ENTRY LI'!BZ$5=-1,0,BY69+'KWh (Monthly) ENTRY LI'!BZ69)</f>
        <v>0</v>
      </c>
      <c r="CA69" s="260">
        <f>IF('KWh (Monthly) ENTRY LI'!CA$5=-1,0,BZ69+'KWh (Monthly) ENTRY LI'!CA69)</f>
        <v>0</v>
      </c>
      <c r="CB69" s="260">
        <f>IF('KWh (Monthly) ENTRY LI'!CB$5=-1,0,CA69+'KWh (Monthly) ENTRY LI'!CB69)</f>
        <v>0</v>
      </c>
      <c r="CC69" s="260">
        <f>IF('KWh (Monthly) ENTRY LI'!CC$5=-1,0,CB69+'KWh (Monthly) ENTRY LI'!CC69)</f>
        <v>0</v>
      </c>
      <c r="CD69" s="260">
        <f>IF('KWh (Monthly) ENTRY LI'!CD$5=-1,0,CC69+'KWh (Monthly) ENTRY LI'!CD69)</f>
        <v>0</v>
      </c>
      <c r="CE69" s="260">
        <f>IF('KWh (Monthly) ENTRY LI'!CE$5=-1,0,CD69+'KWh (Monthly) ENTRY LI'!CE69)</f>
        <v>0</v>
      </c>
      <c r="CF69" s="260">
        <f>IF('KWh (Monthly) ENTRY LI'!CF$5=-1,0,CE69+'KWh (Monthly) ENTRY LI'!CF69)</f>
        <v>0</v>
      </c>
      <c r="CG69" s="260">
        <f>IF('KWh (Monthly) ENTRY LI'!CG$5=-1,0,CF69+'KWh (Monthly) ENTRY LI'!CG69)</f>
        <v>0</v>
      </c>
      <c r="CH69" s="260">
        <f>IF('KWh (Monthly) ENTRY LI'!CH$5=-1,0,CG69+'KWh (Monthly) ENTRY LI'!CH69)</f>
        <v>0</v>
      </c>
      <c r="CI69" s="260">
        <f>IF('KWh (Monthly) ENTRY LI'!CI$5=-1,0,CH69+'KWh (Monthly) ENTRY LI'!CI69)</f>
        <v>0</v>
      </c>
      <c r="CJ69" s="260">
        <f>IF('KWh (Monthly) ENTRY LI'!CJ$5=-1,0,CI69+'KWh (Monthly) ENTRY LI'!CJ69)</f>
        <v>0</v>
      </c>
    </row>
    <row r="70" spans="1:88" x14ac:dyDescent="0.25">
      <c r="A70" s="305"/>
      <c r="B70" s="88" t="s">
        <v>13</v>
      </c>
      <c r="C70" s="91">
        <f>IF('KWh (Monthly) ENTRY LI'!C$5=0,0,'KWh (Monthly) ENTRY LI'!C70)</f>
        <v>0</v>
      </c>
      <c r="D70" s="91">
        <f>IF('KWh (Monthly) ENTRY LI'!D$5=0,0,C70+'KWh (Monthly) ENTRY LI'!D70)</f>
        <v>0</v>
      </c>
      <c r="E70" s="91">
        <f>IF('KWh (Monthly) ENTRY LI'!E$5=0,0,D70+'KWh (Monthly) ENTRY LI'!E70)</f>
        <v>0</v>
      </c>
      <c r="F70" s="91">
        <f>IF('KWh (Monthly) ENTRY LI'!F$5=0,0,E70+'KWh (Monthly) ENTRY LI'!F70)</f>
        <v>0</v>
      </c>
      <c r="G70" s="91">
        <f>IF('KWh (Monthly) ENTRY LI'!G$5=0,0,F70+'KWh (Monthly) ENTRY LI'!G70)</f>
        <v>0</v>
      </c>
      <c r="H70" s="91">
        <f>IF('KWh (Monthly) ENTRY LI'!H$5=0,0,G70+'KWh (Monthly) ENTRY LI'!H70)</f>
        <v>0</v>
      </c>
      <c r="I70" s="91">
        <f>IF('KWh (Monthly) ENTRY LI'!I$5=0,0,H70+'KWh (Monthly) ENTRY LI'!I70)</f>
        <v>0</v>
      </c>
      <c r="J70" s="91">
        <f>IF('KWh (Monthly) ENTRY LI'!J$5=0,0,I70+'KWh (Monthly) ENTRY LI'!J70)</f>
        <v>0</v>
      </c>
      <c r="K70" s="91">
        <f>IF('KWh (Monthly) ENTRY LI'!K$5=0,0,J70+'KWh (Monthly) ENTRY LI'!K70)</f>
        <v>0</v>
      </c>
      <c r="L70" s="91">
        <f>IF('KWh (Monthly) ENTRY LI'!L$5=0,0,K70+'KWh (Monthly) ENTRY LI'!L70)</f>
        <v>0</v>
      </c>
      <c r="M70" s="91">
        <f>IF('KWh (Monthly) ENTRY LI'!M$5=0,0,L70+'KWh (Monthly) ENTRY LI'!M70)</f>
        <v>0</v>
      </c>
      <c r="N70" s="91">
        <f>IF('KWh (Monthly) ENTRY LI'!N$5=0,0,M70+'KWh (Monthly) ENTRY LI'!N70)</f>
        <v>0</v>
      </c>
      <c r="O70" s="91">
        <f>IF('KWh (Monthly) ENTRY LI'!O$5=0,0,N70+'KWh (Monthly) ENTRY LI'!O70)</f>
        <v>0</v>
      </c>
      <c r="P70" s="91">
        <f>IF('KWh (Monthly) ENTRY LI'!P$5=0,0,O70+'KWh (Monthly) ENTRY LI'!P70)</f>
        <v>0</v>
      </c>
      <c r="Q70" s="91">
        <f>IF('KWh (Monthly) ENTRY LI'!Q$5=0,0,P70+'KWh (Monthly) ENTRY LI'!Q70)</f>
        <v>0</v>
      </c>
      <c r="R70" s="91">
        <f>IF('KWh (Monthly) ENTRY LI'!R$5=0,0,Q70+'KWh (Monthly) ENTRY LI'!R70)</f>
        <v>0</v>
      </c>
      <c r="S70" s="91">
        <f>IF('KWh (Monthly) ENTRY LI'!S$5=0,0,R70+'KWh (Monthly) ENTRY LI'!S70)</f>
        <v>0</v>
      </c>
      <c r="T70" s="91">
        <f>IF('KWh (Monthly) ENTRY LI'!T$5=0,0,S70+'KWh (Monthly) ENTRY LI'!T70)</f>
        <v>0</v>
      </c>
      <c r="U70" s="91">
        <f>IF('KWh (Monthly) ENTRY LI'!U$5=0,0,T70+'KWh (Monthly) ENTRY LI'!U70)</f>
        <v>0</v>
      </c>
      <c r="V70" s="91">
        <f>IF('KWh (Monthly) ENTRY LI'!V$5=0,0,U70+'KWh (Monthly) ENTRY LI'!V70)</f>
        <v>0</v>
      </c>
      <c r="W70" s="91">
        <f>IF('KWh (Monthly) ENTRY LI'!W$5=0,0,V70+'KWh (Monthly) ENTRY LI'!W70)</f>
        <v>0</v>
      </c>
      <c r="X70" s="91">
        <f>IF('KWh (Monthly) ENTRY LI'!X$5=0,0,W70+'KWh (Monthly) ENTRY LI'!X70)</f>
        <v>0</v>
      </c>
      <c r="Y70" s="91">
        <f>IF('KWh (Monthly) ENTRY LI'!Y$5=0,0,X70+'KWh (Monthly) ENTRY LI'!Y70)</f>
        <v>0</v>
      </c>
      <c r="Z70" s="91">
        <f>IF('KWh (Monthly) ENTRY LI'!Z$5=0,0,Y70+'KWh (Monthly) ENTRY LI'!Z70)</f>
        <v>0</v>
      </c>
      <c r="AA70" s="91">
        <f>IF('KWh (Monthly) ENTRY LI'!AA$5=0,0,Z70+'KWh (Monthly) ENTRY LI'!AA70)</f>
        <v>0</v>
      </c>
      <c r="AB70" s="91">
        <f>IF('KWh (Monthly) ENTRY LI'!AB$5=0,0,AA70+'KWh (Monthly) ENTRY LI'!AB70)</f>
        <v>0</v>
      </c>
      <c r="AC70" s="91">
        <f>IF('KWh (Monthly) ENTRY LI'!AC$5=0,0,AB70+'KWh (Monthly) ENTRY LI'!AC70)</f>
        <v>0</v>
      </c>
      <c r="AD70" s="91">
        <f>IF('KWh (Monthly) ENTRY LI'!AD$5=0,0,AC70+'KWh (Monthly) ENTRY LI'!AD70)</f>
        <v>0</v>
      </c>
      <c r="AE70" s="91">
        <f>IF('KWh (Monthly) ENTRY LI'!AE$5=0,0,AD70+'KWh (Monthly) ENTRY LI'!AE70)</f>
        <v>0</v>
      </c>
      <c r="AF70" s="91">
        <f>IF('KWh (Monthly) ENTRY LI'!AF$5=0,0,AE70+'KWh (Monthly) ENTRY LI'!AF70)</f>
        <v>0</v>
      </c>
      <c r="AG70" s="91">
        <f>IF('KWh (Monthly) ENTRY LI'!AG$5=0,0,AF70+'KWh (Monthly) ENTRY LI'!AG70)</f>
        <v>0</v>
      </c>
      <c r="AH70" s="91">
        <f>IF('KWh (Monthly) ENTRY LI'!AH$5=0,0,AG70+'KWh (Monthly) ENTRY LI'!AH70)</f>
        <v>0</v>
      </c>
      <c r="AI70" s="91">
        <f>IF('KWh (Monthly) ENTRY LI'!AI$5=0,0,AH70+'KWh (Monthly) ENTRY LI'!AI70)</f>
        <v>0</v>
      </c>
      <c r="AJ70" s="91">
        <f>IF('KWh (Monthly) ENTRY LI'!AJ$5=0,0,AI70+'KWh (Monthly) ENTRY LI'!AJ70)</f>
        <v>0</v>
      </c>
      <c r="AK70" s="91">
        <f>IF('KWh (Monthly) ENTRY LI'!AK$5=0,0,AJ70+'KWh (Monthly) ENTRY LI'!AK70)</f>
        <v>0</v>
      </c>
      <c r="AL70" s="91">
        <f>IF('KWh (Monthly) ENTRY LI'!AL$5=0,0,AK70+'KWh (Monthly) ENTRY LI'!AL70)</f>
        <v>0</v>
      </c>
      <c r="AM70" s="91">
        <f>IF('KWh (Monthly) ENTRY LI'!AM$5=0,0,AL70+'KWh (Monthly) ENTRY LI'!AM70)</f>
        <v>0</v>
      </c>
      <c r="AN70" s="91">
        <f>IF('KWh (Monthly) ENTRY LI'!AN$5=0,0,AM70+'KWh (Monthly) ENTRY LI'!AN70)</f>
        <v>0</v>
      </c>
      <c r="AO70" s="174">
        <f>IF('KWh (Monthly) ENTRY LI'!AO$5=-1,0,AN70+'KWh (Monthly) ENTRY LI'!AO70)</f>
        <v>0</v>
      </c>
      <c r="AP70" s="260">
        <f>IF('KWh (Monthly) ENTRY LI'!AP$5=-1,0,AO70+'KWh (Monthly) ENTRY LI'!AP70)</f>
        <v>0</v>
      </c>
      <c r="AQ70" s="260">
        <f>IF('KWh (Monthly) ENTRY LI'!AQ$5=-1,0,AP70+'KWh (Monthly) ENTRY LI'!AQ70)</f>
        <v>0</v>
      </c>
      <c r="AR70" s="260">
        <f>IF('KWh (Monthly) ENTRY LI'!AR$5=-1,0,AQ70+'KWh (Monthly) ENTRY LI'!AR70)</f>
        <v>0</v>
      </c>
      <c r="AS70" s="260">
        <f>IF('KWh (Monthly) ENTRY LI'!AS$5=-1,0,AR70+'KWh (Monthly) ENTRY LI'!AS70)</f>
        <v>0</v>
      </c>
      <c r="AT70" s="260">
        <f>IF('KWh (Monthly) ENTRY LI'!AT$5=-1,0,AS70+'KWh (Monthly) ENTRY LI'!AT70)</f>
        <v>0</v>
      </c>
      <c r="AU70" s="260">
        <f>IF('KWh (Monthly) ENTRY LI'!AU$5=-1,0,AT70+'KWh (Monthly) ENTRY LI'!AU70)</f>
        <v>0</v>
      </c>
      <c r="AV70" s="260">
        <f>IF('KWh (Monthly) ENTRY LI'!AV$5=-1,0,AU70+'KWh (Monthly) ENTRY LI'!AV70)</f>
        <v>0</v>
      </c>
      <c r="AW70" s="260">
        <f>IF('KWh (Monthly) ENTRY LI'!AW$5=-1,0,AV70+'KWh (Monthly) ENTRY LI'!AW70)</f>
        <v>0</v>
      </c>
      <c r="AX70" s="260">
        <f>IF('KWh (Monthly) ENTRY LI'!AX$5=-1,0,AW70+'KWh (Monthly) ENTRY LI'!AX70)</f>
        <v>0</v>
      </c>
      <c r="AY70" s="260">
        <f>IF('KWh (Monthly) ENTRY LI'!AY$5=-1,0,AX70+'KWh (Monthly) ENTRY LI'!AY70)</f>
        <v>0</v>
      </c>
      <c r="AZ70" s="260">
        <f>IF('KWh (Monthly) ENTRY LI'!AZ$5=-1,0,AY70+'KWh (Monthly) ENTRY LI'!AZ70)</f>
        <v>0</v>
      </c>
      <c r="BA70" s="260">
        <f>IF('KWh (Monthly) ENTRY LI'!BA$5=-1,0,AZ70+'KWh (Monthly) ENTRY LI'!BA70)</f>
        <v>0</v>
      </c>
      <c r="BB70" s="260">
        <f>IF('KWh (Monthly) ENTRY LI'!BB$5=-1,0,BA70+'KWh (Monthly) ENTRY LI'!BB70)</f>
        <v>0</v>
      </c>
      <c r="BC70" s="260">
        <f>IF('KWh (Monthly) ENTRY LI'!BC$5=-1,0,BB70+'KWh (Monthly) ENTRY LI'!BC70)</f>
        <v>0</v>
      </c>
      <c r="BD70" s="260">
        <f>IF('KWh (Monthly) ENTRY LI'!BD$5=-1,0,BC70+'KWh (Monthly) ENTRY LI'!BD70)</f>
        <v>0</v>
      </c>
      <c r="BE70" s="260">
        <f>IF('KWh (Monthly) ENTRY LI'!BE$5=-1,0,BD70+'KWh (Monthly) ENTRY LI'!BE70)</f>
        <v>0</v>
      </c>
      <c r="BF70" s="260">
        <f>IF('KWh (Monthly) ENTRY LI'!BF$5=-1,0,BE70+'KWh (Monthly) ENTRY LI'!BF70)</f>
        <v>0</v>
      </c>
      <c r="BG70" s="260">
        <f>IF('KWh (Monthly) ENTRY LI'!BG$5=-1,0,BF70+'KWh (Monthly) ENTRY LI'!BG70)</f>
        <v>0</v>
      </c>
      <c r="BH70" s="260">
        <f>IF('KWh (Monthly) ENTRY LI'!BH$5=-1,0,BG70+'KWh (Monthly) ENTRY LI'!BH70)</f>
        <v>0</v>
      </c>
      <c r="BI70" s="260">
        <f>IF('KWh (Monthly) ENTRY LI'!BI$5=-1,0,BH70+'KWh (Monthly) ENTRY LI'!BI70)</f>
        <v>0</v>
      </c>
      <c r="BJ70" s="260">
        <f>IF('KWh (Monthly) ENTRY LI'!BJ$5=-1,0,BI70+'KWh (Monthly) ENTRY LI'!BJ70)</f>
        <v>0</v>
      </c>
      <c r="BK70" s="260">
        <f>IF('KWh (Monthly) ENTRY LI'!BK$5=-1,0,BJ70+'KWh (Monthly) ENTRY LI'!BK70)</f>
        <v>0</v>
      </c>
      <c r="BL70" s="260">
        <f>IF('KWh (Monthly) ENTRY LI'!BL$5=-1,0,BK70+'KWh (Monthly) ENTRY LI'!BL70)</f>
        <v>0</v>
      </c>
      <c r="BM70" s="260">
        <f>IF('KWh (Monthly) ENTRY LI'!BM$5=-1,0,BL70+'KWh (Monthly) ENTRY LI'!BM70)</f>
        <v>0</v>
      </c>
      <c r="BN70" s="260">
        <f>IF('KWh (Monthly) ENTRY LI'!BN$5=-1,0,BM70+'KWh (Monthly) ENTRY LI'!BN70)</f>
        <v>0</v>
      </c>
      <c r="BO70" s="260">
        <f>IF('KWh (Monthly) ENTRY LI'!BO$5=-1,0,BN70+'KWh (Monthly) ENTRY LI'!BO70)</f>
        <v>0</v>
      </c>
      <c r="BP70" s="260">
        <f>IF('KWh (Monthly) ENTRY LI'!BP$5=-1,0,BO70+'KWh (Monthly) ENTRY LI'!BP70)</f>
        <v>0</v>
      </c>
      <c r="BQ70" s="260">
        <f>IF('KWh (Monthly) ENTRY LI'!BQ$5=-1,0,BP70+'KWh (Monthly) ENTRY LI'!BQ70)</f>
        <v>0</v>
      </c>
      <c r="BR70" s="260">
        <f>IF('KWh (Monthly) ENTRY LI'!BR$5=-1,0,BQ70+'KWh (Monthly) ENTRY LI'!BR70)</f>
        <v>0</v>
      </c>
      <c r="BS70" s="260">
        <f>IF('KWh (Monthly) ENTRY LI'!BS$5=-1,0,BR70+'KWh (Monthly) ENTRY LI'!BS70)</f>
        <v>0</v>
      </c>
      <c r="BT70" s="260">
        <f>IF('KWh (Monthly) ENTRY LI'!BT$5=-1,0,BS70+'KWh (Monthly) ENTRY LI'!BT70)</f>
        <v>0</v>
      </c>
      <c r="BU70" s="260">
        <f>IF('KWh (Monthly) ENTRY LI'!BU$5=-1,0,BT70+'KWh (Monthly) ENTRY LI'!BU70)</f>
        <v>0</v>
      </c>
      <c r="BV70" s="260">
        <f>IF('KWh (Monthly) ENTRY LI'!BV$5=-1,0,BU70+'KWh (Monthly) ENTRY LI'!BV70)</f>
        <v>0</v>
      </c>
      <c r="BW70" s="260">
        <f>IF('KWh (Monthly) ENTRY LI'!BW$5=-1,0,BV70+'KWh (Monthly) ENTRY LI'!BW70)</f>
        <v>0</v>
      </c>
      <c r="BX70" s="260">
        <f>IF('KWh (Monthly) ENTRY LI'!BX$5=-1,0,BW70+'KWh (Monthly) ENTRY LI'!BX70)</f>
        <v>0</v>
      </c>
      <c r="BY70" s="260">
        <f>IF('KWh (Monthly) ENTRY LI'!BY$5=-1,0,BX70+'KWh (Monthly) ENTRY LI'!BY70)</f>
        <v>0</v>
      </c>
      <c r="BZ70" s="260">
        <f>IF('KWh (Monthly) ENTRY LI'!BZ$5=-1,0,BY70+'KWh (Monthly) ENTRY LI'!BZ70)</f>
        <v>0</v>
      </c>
      <c r="CA70" s="260">
        <f>IF('KWh (Monthly) ENTRY LI'!CA$5=-1,0,BZ70+'KWh (Monthly) ENTRY LI'!CA70)</f>
        <v>0</v>
      </c>
      <c r="CB70" s="260">
        <f>IF('KWh (Monthly) ENTRY LI'!CB$5=-1,0,CA70+'KWh (Monthly) ENTRY LI'!CB70)</f>
        <v>0</v>
      </c>
      <c r="CC70" s="260">
        <f>IF('KWh (Monthly) ENTRY LI'!CC$5=-1,0,CB70+'KWh (Monthly) ENTRY LI'!CC70)</f>
        <v>0</v>
      </c>
      <c r="CD70" s="260">
        <f>IF('KWh (Monthly) ENTRY LI'!CD$5=-1,0,CC70+'KWh (Monthly) ENTRY LI'!CD70)</f>
        <v>0</v>
      </c>
      <c r="CE70" s="260">
        <f>IF('KWh (Monthly) ENTRY LI'!CE$5=-1,0,CD70+'KWh (Monthly) ENTRY LI'!CE70)</f>
        <v>0</v>
      </c>
      <c r="CF70" s="260">
        <f>IF('KWh (Monthly) ENTRY LI'!CF$5=-1,0,CE70+'KWh (Monthly) ENTRY LI'!CF70)</f>
        <v>0</v>
      </c>
      <c r="CG70" s="260">
        <f>IF('KWh (Monthly) ENTRY LI'!CG$5=-1,0,CF70+'KWh (Monthly) ENTRY LI'!CG70)</f>
        <v>0</v>
      </c>
      <c r="CH70" s="260">
        <f>IF('KWh (Monthly) ENTRY LI'!CH$5=-1,0,CG70+'KWh (Monthly) ENTRY LI'!CH70)</f>
        <v>0</v>
      </c>
      <c r="CI70" s="260">
        <f>IF('KWh (Monthly) ENTRY LI'!CI$5=-1,0,CH70+'KWh (Monthly) ENTRY LI'!CI70)</f>
        <v>0</v>
      </c>
      <c r="CJ70" s="260">
        <f>IF('KWh (Monthly) ENTRY LI'!CJ$5=-1,0,CI70+'KWh (Monthly) ENTRY LI'!CJ70)</f>
        <v>0</v>
      </c>
    </row>
    <row r="71" spans="1:88" x14ac:dyDescent="0.25">
      <c r="A71" s="305"/>
      <c r="B71" s="88" t="s">
        <v>4</v>
      </c>
      <c r="C71" s="91">
        <f>IF('KWh (Monthly) ENTRY LI'!C$5=0,0,'KWh (Monthly) ENTRY LI'!C71)</f>
        <v>0</v>
      </c>
      <c r="D71" s="91">
        <f>IF('KWh (Monthly) ENTRY LI'!D$5=0,0,C71+'KWh (Monthly) ENTRY LI'!D71)</f>
        <v>0</v>
      </c>
      <c r="E71" s="91">
        <f>IF('KWh (Monthly) ENTRY LI'!E$5=0,0,D71+'KWh (Monthly) ENTRY LI'!E71)</f>
        <v>0</v>
      </c>
      <c r="F71" s="91">
        <f>IF('KWh (Monthly) ENTRY LI'!F$5=0,0,E71+'KWh (Monthly) ENTRY LI'!F71)</f>
        <v>0</v>
      </c>
      <c r="G71" s="91">
        <f>IF('KWh (Monthly) ENTRY LI'!G$5=0,0,F71+'KWh (Monthly) ENTRY LI'!G71)</f>
        <v>0</v>
      </c>
      <c r="H71" s="91">
        <f>IF('KWh (Monthly) ENTRY LI'!H$5=0,0,G71+'KWh (Monthly) ENTRY LI'!H71)</f>
        <v>0</v>
      </c>
      <c r="I71" s="91">
        <f>IF('KWh (Monthly) ENTRY LI'!I$5=0,0,H71+'KWh (Monthly) ENTRY LI'!I71)</f>
        <v>0</v>
      </c>
      <c r="J71" s="91">
        <f>IF('KWh (Monthly) ENTRY LI'!J$5=0,0,I71+'KWh (Monthly) ENTRY LI'!J71)</f>
        <v>0</v>
      </c>
      <c r="K71" s="91">
        <f>IF('KWh (Monthly) ENTRY LI'!K$5=0,0,J71+'KWh (Monthly) ENTRY LI'!K71)</f>
        <v>0</v>
      </c>
      <c r="L71" s="91">
        <f>IF('KWh (Monthly) ENTRY LI'!L$5=0,0,K71+'KWh (Monthly) ENTRY LI'!L71)</f>
        <v>0</v>
      </c>
      <c r="M71" s="91">
        <f>IF('KWh (Monthly) ENTRY LI'!M$5=0,0,L71+'KWh (Monthly) ENTRY LI'!M71)</f>
        <v>0</v>
      </c>
      <c r="N71" s="91">
        <f>IF('KWh (Monthly) ENTRY LI'!N$5=0,0,M71+'KWh (Monthly) ENTRY LI'!N71)</f>
        <v>0</v>
      </c>
      <c r="O71" s="91">
        <f>IF('KWh (Monthly) ENTRY LI'!O$5=0,0,N71+'KWh (Monthly) ENTRY LI'!O71)</f>
        <v>0</v>
      </c>
      <c r="P71" s="91">
        <f>IF('KWh (Monthly) ENTRY LI'!P$5=0,0,O71+'KWh (Monthly) ENTRY LI'!P71)</f>
        <v>0</v>
      </c>
      <c r="Q71" s="91">
        <f>IF('KWh (Monthly) ENTRY LI'!Q$5=0,0,P71+'KWh (Monthly) ENTRY LI'!Q71)</f>
        <v>0</v>
      </c>
      <c r="R71" s="91">
        <f>IF('KWh (Monthly) ENTRY LI'!R$5=0,0,Q71+'KWh (Monthly) ENTRY LI'!R71)</f>
        <v>0</v>
      </c>
      <c r="S71" s="91">
        <f>IF('KWh (Monthly) ENTRY LI'!S$5=0,0,R71+'KWh (Monthly) ENTRY LI'!S71)</f>
        <v>0</v>
      </c>
      <c r="T71" s="91">
        <f>IF('KWh (Monthly) ENTRY LI'!T$5=0,0,S71+'KWh (Monthly) ENTRY LI'!T71)</f>
        <v>0</v>
      </c>
      <c r="U71" s="91">
        <f>IF('KWh (Monthly) ENTRY LI'!U$5=0,0,T71+'KWh (Monthly) ENTRY LI'!U71)</f>
        <v>0</v>
      </c>
      <c r="V71" s="91">
        <f>IF('KWh (Monthly) ENTRY LI'!V$5=0,0,U71+'KWh (Monthly) ENTRY LI'!V71)</f>
        <v>0</v>
      </c>
      <c r="W71" s="91">
        <f>IF('KWh (Monthly) ENTRY LI'!W$5=0,0,V71+'KWh (Monthly) ENTRY LI'!W71)</f>
        <v>0</v>
      </c>
      <c r="X71" s="91">
        <f>IF('KWh (Monthly) ENTRY LI'!X$5=0,0,W71+'KWh (Monthly) ENTRY LI'!X71)</f>
        <v>0</v>
      </c>
      <c r="Y71" s="91">
        <f>IF('KWh (Monthly) ENTRY LI'!Y$5=0,0,X71+'KWh (Monthly) ENTRY LI'!Y71)</f>
        <v>0</v>
      </c>
      <c r="Z71" s="91">
        <f>IF('KWh (Monthly) ENTRY LI'!Z$5=0,0,Y71+'KWh (Monthly) ENTRY LI'!Z71)</f>
        <v>0</v>
      </c>
      <c r="AA71" s="91">
        <f>IF('KWh (Monthly) ENTRY LI'!AA$5=0,0,Z71+'KWh (Monthly) ENTRY LI'!AA71)</f>
        <v>0</v>
      </c>
      <c r="AB71" s="91">
        <f>IF('KWh (Monthly) ENTRY LI'!AB$5=0,0,AA71+'KWh (Monthly) ENTRY LI'!AB71)</f>
        <v>0</v>
      </c>
      <c r="AC71" s="91">
        <f>IF('KWh (Monthly) ENTRY LI'!AC$5=0,0,AB71+'KWh (Monthly) ENTRY LI'!AC71)</f>
        <v>0</v>
      </c>
      <c r="AD71" s="91">
        <f>IF('KWh (Monthly) ENTRY LI'!AD$5=0,0,AC71+'KWh (Monthly) ENTRY LI'!AD71)</f>
        <v>0</v>
      </c>
      <c r="AE71" s="91">
        <f>IF('KWh (Monthly) ENTRY LI'!AE$5=0,0,AD71+'KWh (Monthly) ENTRY LI'!AE71)</f>
        <v>0</v>
      </c>
      <c r="AF71" s="91">
        <f>IF('KWh (Monthly) ENTRY LI'!AF$5=0,0,AE71+'KWh (Monthly) ENTRY LI'!AF71)</f>
        <v>0</v>
      </c>
      <c r="AG71" s="91">
        <f>IF('KWh (Monthly) ENTRY LI'!AG$5=0,0,AF71+'KWh (Monthly) ENTRY LI'!AG71)</f>
        <v>0</v>
      </c>
      <c r="AH71" s="91">
        <f>IF('KWh (Monthly) ENTRY LI'!AH$5=0,0,AG71+'KWh (Monthly) ENTRY LI'!AH71)</f>
        <v>0</v>
      </c>
      <c r="AI71" s="91">
        <f>IF('KWh (Monthly) ENTRY LI'!AI$5=0,0,AH71+'KWh (Monthly) ENTRY LI'!AI71)</f>
        <v>0</v>
      </c>
      <c r="AJ71" s="91">
        <f>IF('KWh (Monthly) ENTRY LI'!AJ$5=0,0,AI71+'KWh (Monthly) ENTRY LI'!AJ71)</f>
        <v>0</v>
      </c>
      <c r="AK71" s="91">
        <f>IF('KWh (Monthly) ENTRY LI'!AK$5=0,0,AJ71+'KWh (Monthly) ENTRY LI'!AK71)</f>
        <v>0</v>
      </c>
      <c r="AL71" s="91">
        <f>IF('KWh (Monthly) ENTRY LI'!AL$5=0,0,AK71+'KWh (Monthly) ENTRY LI'!AL71)</f>
        <v>0</v>
      </c>
      <c r="AM71" s="91">
        <f>IF('KWh (Monthly) ENTRY LI'!AM$5=0,0,AL71+'KWh (Monthly) ENTRY LI'!AM71)</f>
        <v>0</v>
      </c>
      <c r="AN71" s="91">
        <f>IF('KWh (Monthly) ENTRY LI'!AN$5=0,0,AM71+'KWh (Monthly) ENTRY LI'!AN71)</f>
        <v>0</v>
      </c>
      <c r="AO71" s="174">
        <f>IF('KWh (Monthly) ENTRY LI'!AO$5=-1,0,AN71+'KWh (Monthly) ENTRY LI'!AO71)</f>
        <v>0</v>
      </c>
      <c r="AP71" s="260">
        <f>IF('KWh (Monthly) ENTRY LI'!AP$5=-1,0,AO71+'KWh (Monthly) ENTRY LI'!AP71)</f>
        <v>0</v>
      </c>
      <c r="AQ71" s="260">
        <f>IF('KWh (Monthly) ENTRY LI'!AQ$5=-1,0,AP71+'KWh (Monthly) ENTRY LI'!AQ71)</f>
        <v>0</v>
      </c>
      <c r="AR71" s="260">
        <f>IF('KWh (Monthly) ENTRY LI'!AR$5=-1,0,AQ71+'KWh (Monthly) ENTRY LI'!AR71)</f>
        <v>0</v>
      </c>
      <c r="AS71" s="260">
        <f>IF('KWh (Monthly) ENTRY LI'!AS$5=-1,0,AR71+'KWh (Monthly) ENTRY LI'!AS71)</f>
        <v>0</v>
      </c>
      <c r="AT71" s="260">
        <f>IF('KWh (Monthly) ENTRY LI'!AT$5=-1,0,AS71+'KWh (Monthly) ENTRY LI'!AT71)</f>
        <v>0</v>
      </c>
      <c r="AU71" s="260">
        <f>IF('KWh (Monthly) ENTRY LI'!AU$5=-1,0,AT71+'KWh (Monthly) ENTRY LI'!AU71)</f>
        <v>0</v>
      </c>
      <c r="AV71" s="260">
        <f>IF('KWh (Monthly) ENTRY LI'!AV$5=-1,0,AU71+'KWh (Monthly) ENTRY LI'!AV71)</f>
        <v>0</v>
      </c>
      <c r="AW71" s="260">
        <f>IF('KWh (Monthly) ENTRY LI'!AW$5=-1,0,AV71+'KWh (Monthly) ENTRY LI'!AW71)</f>
        <v>0</v>
      </c>
      <c r="AX71" s="260">
        <f>IF('KWh (Monthly) ENTRY LI'!AX$5=-1,0,AW71+'KWh (Monthly) ENTRY LI'!AX71)</f>
        <v>0</v>
      </c>
      <c r="AY71" s="260">
        <f>IF('KWh (Monthly) ENTRY LI'!AY$5=-1,0,AX71+'KWh (Monthly) ENTRY LI'!AY71)</f>
        <v>0</v>
      </c>
      <c r="AZ71" s="260">
        <f>IF('KWh (Monthly) ENTRY LI'!AZ$5=-1,0,AY71+'KWh (Monthly) ENTRY LI'!AZ71)</f>
        <v>0</v>
      </c>
      <c r="BA71" s="260">
        <f>IF('KWh (Monthly) ENTRY LI'!BA$5=-1,0,AZ71+'KWh (Monthly) ENTRY LI'!BA71)</f>
        <v>0</v>
      </c>
      <c r="BB71" s="260">
        <f>IF('KWh (Monthly) ENTRY LI'!BB$5=-1,0,BA71+'KWh (Monthly) ENTRY LI'!BB71)</f>
        <v>0</v>
      </c>
      <c r="BC71" s="260">
        <f>IF('KWh (Monthly) ENTRY LI'!BC$5=-1,0,BB71+'KWh (Monthly) ENTRY LI'!BC71)</f>
        <v>0</v>
      </c>
      <c r="BD71" s="260">
        <f>IF('KWh (Monthly) ENTRY LI'!BD$5=-1,0,BC71+'KWh (Monthly) ENTRY LI'!BD71)</f>
        <v>0</v>
      </c>
      <c r="BE71" s="260">
        <f>IF('KWh (Monthly) ENTRY LI'!BE$5=-1,0,BD71+'KWh (Monthly) ENTRY LI'!BE71)</f>
        <v>0</v>
      </c>
      <c r="BF71" s="260">
        <f>IF('KWh (Monthly) ENTRY LI'!BF$5=-1,0,BE71+'KWh (Monthly) ENTRY LI'!BF71)</f>
        <v>0</v>
      </c>
      <c r="BG71" s="260">
        <f>IF('KWh (Monthly) ENTRY LI'!BG$5=-1,0,BF71+'KWh (Monthly) ENTRY LI'!BG71)</f>
        <v>0</v>
      </c>
      <c r="BH71" s="260">
        <f>IF('KWh (Monthly) ENTRY LI'!BH$5=-1,0,BG71+'KWh (Monthly) ENTRY LI'!BH71)</f>
        <v>0</v>
      </c>
      <c r="BI71" s="260">
        <f>IF('KWh (Monthly) ENTRY LI'!BI$5=-1,0,BH71+'KWh (Monthly) ENTRY LI'!BI71)</f>
        <v>0</v>
      </c>
      <c r="BJ71" s="260">
        <f>IF('KWh (Monthly) ENTRY LI'!BJ$5=-1,0,BI71+'KWh (Monthly) ENTRY LI'!BJ71)</f>
        <v>0</v>
      </c>
      <c r="BK71" s="260">
        <f>IF('KWh (Monthly) ENTRY LI'!BK$5=-1,0,BJ71+'KWh (Monthly) ENTRY LI'!BK71)</f>
        <v>0</v>
      </c>
      <c r="BL71" s="260">
        <f>IF('KWh (Monthly) ENTRY LI'!BL$5=-1,0,BK71+'KWh (Monthly) ENTRY LI'!BL71)</f>
        <v>0</v>
      </c>
      <c r="BM71" s="260">
        <f>IF('KWh (Monthly) ENTRY LI'!BM$5=-1,0,BL71+'KWh (Monthly) ENTRY LI'!BM71)</f>
        <v>0</v>
      </c>
      <c r="BN71" s="260">
        <f>IF('KWh (Monthly) ENTRY LI'!BN$5=-1,0,BM71+'KWh (Monthly) ENTRY LI'!BN71)</f>
        <v>0</v>
      </c>
      <c r="BO71" s="260">
        <f>IF('KWh (Monthly) ENTRY LI'!BO$5=-1,0,BN71+'KWh (Monthly) ENTRY LI'!BO71)</f>
        <v>0</v>
      </c>
      <c r="BP71" s="260">
        <f>IF('KWh (Monthly) ENTRY LI'!BP$5=-1,0,BO71+'KWh (Monthly) ENTRY LI'!BP71)</f>
        <v>0</v>
      </c>
      <c r="BQ71" s="260">
        <f>IF('KWh (Monthly) ENTRY LI'!BQ$5=-1,0,BP71+'KWh (Monthly) ENTRY LI'!BQ71)</f>
        <v>0</v>
      </c>
      <c r="BR71" s="260">
        <f>IF('KWh (Monthly) ENTRY LI'!BR$5=-1,0,BQ71+'KWh (Monthly) ENTRY LI'!BR71)</f>
        <v>0</v>
      </c>
      <c r="BS71" s="260">
        <f>IF('KWh (Monthly) ENTRY LI'!BS$5=-1,0,BR71+'KWh (Monthly) ENTRY LI'!BS71)</f>
        <v>0</v>
      </c>
      <c r="BT71" s="260">
        <f>IF('KWh (Monthly) ENTRY LI'!BT$5=-1,0,BS71+'KWh (Monthly) ENTRY LI'!BT71)</f>
        <v>0</v>
      </c>
      <c r="BU71" s="260">
        <f>IF('KWh (Monthly) ENTRY LI'!BU$5=-1,0,BT71+'KWh (Monthly) ENTRY LI'!BU71)</f>
        <v>0</v>
      </c>
      <c r="BV71" s="260">
        <f>IF('KWh (Monthly) ENTRY LI'!BV$5=-1,0,BU71+'KWh (Monthly) ENTRY LI'!BV71)</f>
        <v>0</v>
      </c>
      <c r="BW71" s="260">
        <f>IF('KWh (Monthly) ENTRY LI'!BW$5=-1,0,BV71+'KWh (Monthly) ENTRY LI'!BW71)</f>
        <v>0</v>
      </c>
      <c r="BX71" s="260">
        <f>IF('KWh (Monthly) ENTRY LI'!BX$5=-1,0,BW71+'KWh (Monthly) ENTRY LI'!BX71)</f>
        <v>0</v>
      </c>
      <c r="BY71" s="260">
        <f>IF('KWh (Monthly) ENTRY LI'!BY$5=-1,0,BX71+'KWh (Monthly) ENTRY LI'!BY71)</f>
        <v>0</v>
      </c>
      <c r="BZ71" s="260">
        <f>IF('KWh (Monthly) ENTRY LI'!BZ$5=-1,0,BY71+'KWh (Monthly) ENTRY LI'!BZ71)</f>
        <v>0</v>
      </c>
      <c r="CA71" s="260">
        <f>IF('KWh (Monthly) ENTRY LI'!CA$5=-1,0,BZ71+'KWh (Monthly) ENTRY LI'!CA71)</f>
        <v>0</v>
      </c>
      <c r="CB71" s="260">
        <f>IF('KWh (Monthly) ENTRY LI'!CB$5=-1,0,CA71+'KWh (Monthly) ENTRY LI'!CB71)</f>
        <v>0</v>
      </c>
      <c r="CC71" s="260">
        <f>IF('KWh (Monthly) ENTRY LI'!CC$5=-1,0,CB71+'KWh (Monthly) ENTRY LI'!CC71)</f>
        <v>0</v>
      </c>
      <c r="CD71" s="260">
        <f>IF('KWh (Monthly) ENTRY LI'!CD$5=-1,0,CC71+'KWh (Monthly) ENTRY LI'!CD71)</f>
        <v>0</v>
      </c>
      <c r="CE71" s="260">
        <f>IF('KWh (Monthly) ENTRY LI'!CE$5=-1,0,CD71+'KWh (Monthly) ENTRY LI'!CE71)</f>
        <v>0</v>
      </c>
      <c r="CF71" s="260">
        <f>IF('KWh (Monthly) ENTRY LI'!CF$5=-1,0,CE71+'KWh (Monthly) ENTRY LI'!CF71)</f>
        <v>0</v>
      </c>
      <c r="CG71" s="260">
        <f>IF('KWh (Monthly) ENTRY LI'!CG$5=-1,0,CF71+'KWh (Monthly) ENTRY LI'!CG71)</f>
        <v>0</v>
      </c>
      <c r="CH71" s="260">
        <f>IF('KWh (Monthly) ENTRY LI'!CH$5=-1,0,CG71+'KWh (Monthly) ENTRY LI'!CH71)</f>
        <v>0</v>
      </c>
      <c r="CI71" s="260">
        <f>IF('KWh (Monthly) ENTRY LI'!CI$5=-1,0,CH71+'KWh (Monthly) ENTRY LI'!CI71)</f>
        <v>0</v>
      </c>
      <c r="CJ71" s="260">
        <f>IF('KWh (Monthly) ENTRY LI'!CJ$5=-1,0,CI71+'KWh (Monthly) ENTRY LI'!CJ71)</f>
        <v>0</v>
      </c>
    </row>
    <row r="72" spans="1:88" x14ac:dyDescent="0.25">
      <c r="A72" s="305"/>
      <c r="B72" s="88" t="s">
        <v>14</v>
      </c>
      <c r="C72" s="91">
        <f>IF('KWh (Monthly) ENTRY LI'!C$5=0,0,'KWh (Monthly) ENTRY LI'!C72)</f>
        <v>0</v>
      </c>
      <c r="D72" s="91">
        <f>IF('KWh (Monthly) ENTRY LI'!D$5=0,0,C72+'KWh (Monthly) ENTRY LI'!D72)</f>
        <v>0</v>
      </c>
      <c r="E72" s="91">
        <f>IF('KWh (Monthly) ENTRY LI'!E$5=0,0,D72+'KWh (Monthly) ENTRY LI'!E72)</f>
        <v>0</v>
      </c>
      <c r="F72" s="91">
        <f>IF('KWh (Monthly) ENTRY LI'!F$5=0,0,E72+'KWh (Monthly) ENTRY LI'!F72)</f>
        <v>0</v>
      </c>
      <c r="G72" s="91">
        <f>IF('KWh (Monthly) ENTRY LI'!G$5=0,0,F72+'KWh (Monthly) ENTRY LI'!G72)</f>
        <v>0</v>
      </c>
      <c r="H72" s="91">
        <f>IF('KWh (Monthly) ENTRY LI'!H$5=0,0,G72+'KWh (Monthly) ENTRY LI'!H72)</f>
        <v>0</v>
      </c>
      <c r="I72" s="91">
        <f>IF('KWh (Monthly) ENTRY LI'!I$5=0,0,H72+'KWh (Monthly) ENTRY LI'!I72)</f>
        <v>0</v>
      </c>
      <c r="J72" s="91">
        <f>IF('KWh (Monthly) ENTRY LI'!J$5=0,0,I72+'KWh (Monthly) ENTRY LI'!J72)</f>
        <v>0</v>
      </c>
      <c r="K72" s="91">
        <f>IF('KWh (Monthly) ENTRY LI'!K$5=0,0,J72+'KWh (Monthly) ENTRY LI'!K72)</f>
        <v>0</v>
      </c>
      <c r="L72" s="91">
        <f>IF('KWh (Monthly) ENTRY LI'!L$5=0,0,K72+'KWh (Monthly) ENTRY LI'!L72)</f>
        <v>0</v>
      </c>
      <c r="M72" s="91">
        <f>IF('KWh (Monthly) ENTRY LI'!M$5=0,0,L72+'KWh (Monthly) ENTRY LI'!M72)</f>
        <v>0</v>
      </c>
      <c r="N72" s="91">
        <f>IF('KWh (Monthly) ENTRY LI'!N$5=0,0,M72+'KWh (Monthly) ENTRY LI'!N72)</f>
        <v>0</v>
      </c>
      <c r="O72" s="91">
        <f>IF('KWh (Monthly) ENTRY LI'!O$5=0,0,N72+'KWh (Monthly) ENTRY LI'!O72)</f>
        <v>0</v>
      </c>
      <c r="P72" s="91">
        <f>IF('KWh (Monthly) ENTRY LI'!P$5=0,0,O72+'KWh (Monthly) ENTRY LI'!P72)</f>
        <v>0</v>
      </c>
      <c r="Q72" s="91">
        <f>IF('KWh (Monthly) ENTRY LI'!Q$5=0,0,P72+'KWh (Monthly) ENTRY LI'!Q72)</f>
        <v>0</v>
      </c>
      <c r="R72" s="91">
        <f>IF('KWh (Monthly) ENTRY LI'!R$5=0,0,Q72+'KWh (Monthly) ENTRY LI'!R72)</f>
        <v>0</v>
      </c>
      <c r="S72" s="91">
        <f>IF('KWh (Monthly) ENTRY LI'!S$5=0,0,R72+'KWh (Monthly) ENTRY LI'!S72)</f>
        <v>0</v>
      </c>
      <c r="T72" s="91">
        <f>IF('KWh (Monthly) ENTRY LI'!T$5=0,0,S72+'KWh (Monthly) ENTRY LI'!T72)</f>
        <v>0</v>
      </c>
      <c r="U72" s="91">
        <f>IF('KWh (Monthly) ENTRY LI'!U$5=0,0,T72+'KWh (Monthly) ENTRY LI'!U72)</f>
        <v>0</v>
      </c>
      <c r="V72" s="91">
        <f>IF('KWh (Monthly) ENTRY LI'!V$5=0,0,U72+'KWh (Monthly) ENTRY LI'!V72)</f>
        <v>0</v>
      </c>
      <c r="W72" s="91">
        <f>IF('KWh (Monthly) ENTRY LI'!W$5=0,0,V72+'KWh (Monthly) ENTRY LI'!W72)</f>
        <v>0</v>
      </c>
      <c r="X72" s="91">
        <f>IF('KWh (Monthly) ENTRY LI'!X$5=0,0,W72+'KWh (Monthly) ENTRY LI'!X72)</f>
        <v>0</v>
      </c>
      <c r="Y72" s="91">
        <f>IF('KWh (Monthly) ENTRY LI'!Y$5=0,0,X72+'KWh (Monthly) ENTRY LI'!Y72)</f>
        <v>0</v>
      </c>
      <c r="Z72" s="91">
        <f>IF('KWh (Monthly) ENTRY LI'!Z$5=0,0,Y72+'KWh (Monthly) ENTRY LI'!Z72)</f>
        <v>0</v>
      </c>
      <c r="AA72" s="91">
        <f>IF('KWh (Monthly) ENTRY LI'!AA$5=0,0,Z72+'KWh (Monthly) ENTRY LI'!AA72)</f>
        <v>0</v>
      </c>
      <c r="AB72" s="91">
        <f>IF('KWh (Monthly) ENTRY LI'!AB$5=0,0,AA72+'KWh (Monthly) ENTRY LI'!AB72)</f>
        <v>0</v>
      </c>
      <c r="AC72" s="91">
        <f>IF('KWh (Monthly) ENTRY LI'!AC$5=0,0,AB72+'KWh (Monthly) ENTRY LI'!AC72)</f>
        <v>0</v>
      </c>
      <c r="AD72" s="91">
        <f>IF('KWh (Monthly) ENTRY LI'!AD$5=0,0,AC72+'KWh (Monthly) ENTRY LI'!AD72)</f>
        <v>0</v>
      </c>
      <c r="AE72" s="91">
        <f>IF('KWh (Monthly) ENTRY LI'!AE$5=0,0,AD72+'KWh (Monthly) ENTRY LI'!AE72)</f>
        <v>0</v>
      </c>
      <c r="AF72" s="91">
        <f>IF('KWh (Monthly) ENTRY LI'!AF$5=0,0,AE72+'KWh (Monthly) ENTRY LI'!AF72)</f>
        <v>0</v>
      </c>
      <c r="AG72" s="91">
        <f>IF('KWh (Monthly) ENTRY LI'!AG$5=0,0,AF72+'KWh (Monthly) ENTRY LI'!AG72)</f>
        <v>0</v>
      </c>
      <c r="AH72" s="91">
        <f>IF('KWh (Monthly) ENTRY LI'!AH$5=0,0,AG72+'KWh (Monthly) ENTRY LI'!AH72)</f>
        <v>0</v>
      </c>
      <c r="AI72" s="91">
        <f>IF('KWh (Monthly) ENTRY LI'!AI$5=0,0,AH72+'KWh (Monthly) ENTRY LI'!AI72)</f>
        <v>0</v>
      </c>
      <c r="AJ72" s="91">
        <f>IF('KWh (Monthly) ENTRY LI'!AJ$5=0,0,AI72+'KWh (Monthly) ENTRY LI'!AJ72)</f>
        <v>0</v>
      </c>
      <c r="AK72" s="91">
        <f>IF('KWh (Monthly) ENTRY LI'!AK$5=0,0,AJ72+'KWh (Monthly) ENTRY LI'!AK72)</f>
        <v>0</v>
      </c>
      <c r="AL72" s="91">
        <f>IF('KWh (Monthly) ENTRY LI'!AL$5=0,0,AK72+'KWh (Monthly) ENTRY LI'!AL72)</f>
        <v>0</v>
      </c>
      <c r="AM72" s="91">
        <f>IF('KWh (Monthly) ENTRY LI'!AM$5=0,0,AL72+'KWh (Monthly) ENTRY LI'!AM72)</f>
        <v>0</v>
      </c>
      <c r="AN72" s="91">
        <f>IF('KWh (Monthly) ENTRY LI'!AN$5=0,0,AM72+'KWh (Monthly) ENTRY LI'!AN72)</f>
        <v>0</v>
      </c>
      <c r="AO72" s="174">
        <f>IF('KWh (Monthly) ENTRY LI'!AO$5=-1,0,AN72+'KWh (Monthly) ENTRY LI'!AO72)</f>
        <v>0</v>
      </c>
      <c r="AP72" s="260">
        <f>IF('KWh (Monthly) ENTRY LI'!AP$5=-1,0,AO72+'KWh (Monthly) ENTRY LI'!AP72)</f>
        <v>0</v>
      </c>
      <c r="AQ72" s="260">
        <f>IF('KWh (Monthly) ENTRY LI'!AQ$5=-1,0,AP72+'KWh (Monthly) ENTRY LI'!AQ72)</f>
        <v>0</v>
      </c>
      <c r="AR72" s="260">
        <f>IF('KWh (Monthly) ENTRY LI'!AR$5=-1,0,AQ72+'KWh (Monthly) ENTRY LI'!AR72)</f>
        <v>0</v>
      </c>
      <c r="AS72" s="260">
        <f>IF('KWh (Monthly) ENTRY LI'!AS$5=-1,0,AR72+'KWh (Monthly) ENTRY LI'!AS72)</f>
        <v>0</v>
      </c>
      <c r="AT72" s="260">
        <f>IF('KWh (Monthly) ENTRY LI'!AT$5=-1,0,AS72+'KWh (Monthly) ENTRY LI'!AT72)</f>
        <v>0</v>
      </c>
      <c r="AU72" s="260">
        <f>IF('KWh (Monthly) ENTRY LI'!AU$5=-1,0,AT72+'KWh (Monthly) ENTRY LI'!AU72)</f>
        <v>0</v>
      </c>
      <c r="AV72" s="260">
        <f>IF('KWh (Monthly) ENTRY LI'!AV$5=-1,0,AU72+'KWh (Monthly) ENTRY LI'!AV72)</f>
        <v>0</v>
      </c>
      <c r="AW72" s="260">
        <f>IF('KWh (Monthly) ENTRY LI'!AW$5=-1,0,AV72+'KWh (Monthly) ENTRY LI'!AW72)</f>
        <v>0</v>
      </c>
      <c r="AX72" s="260">
        <f>IF('KWh (Monthly) ENTRY LI'!AX$5=-1,0,AW72+'KWh (Monthly) ENTRY LI'!AX72)</f>
        <v>0</v>
      </c>
      <c r="AY72" s="260">
        <f>IF('KWh (Monthly) ENTRY LI'!AY$5=-1,0,AX72+'KWh (Monthly) ENTRY LI'!AY72)</f>
        <v>0</v>
      </c>
      <c r="AZ72" s="260">
        <f>IF('KWh (Monthly) ENTRY LI'!AZ$5=-1,0,AY72+'KWh (Monthly) ENTRY LI'!AZ72)</f>
        <v>0</v>
      </c>
      <c r="BA72" s="260">
        <f>IF('KWh (Monthly) ENTRY LI'!BA$5=-1,0,AZ72+'KWh (Monthly) ENTRY LI'!BA72)</f>
        <v>0</v>
      </c>
      <c r="BB72" s="260">
        <f>IF('KWh (Monthly) ENTRY LI'!BB$5=-1,0,BA72+'KWh (Monthly) ENTRY LI'!BB72)</f>
        <v>0</v>
      </c>
      <c r="BC72" s="260">
        <f>IF('KWh (Monthly) ENTRY LI'!BC$5=-1,0,BB72+'KWh (Monthly) ENTRY LI'!BC72)</f>
        <v>0</v>
      </c>
      <c r="BD72" s="260">
        <f>IF('KWh (Monthly) ENTRY LI'!BD$5=-1,0,BC72+'KWh (Monthly) ENTRY LI'!BD72)</f>
        <v>0</v>
      </c>
      <c r="BE72" s="260">
        <f>IF('KWh (Monthly) ENTRY LI'!BE$5=-1,0,BD72+'KWh (Monthly) ENTRY LI'!BE72)</f>
        <v>0</v>
      </c>
      <c r="BF72" s="260">
        <f>IF('KWh (Monthly) ENTRY LI'!BF$5=-1,0,BE72+'KWh (Monthly) ENTRY LI'!BF72)</f>
        <v>0</v>
      </c>
      <c r="BG72" s="260">
        <f>IF('KWh (Monthly) ENTRY LI'!BG$5=-1,0,BF72+'KWh (Monthly) ENTRY LI'!BG72)</f>
        <v>0</v>
      </c>
      <c r="BH72" s="260">
        <f>IF('KWh (Monthly) ENTRY LI'!BH$5=-1,0,BG72+'KWh (Monthly) ENTRY LI'!BH72)</f>
        <v>0</v>
      </c>
      <c r="BI72" s="260">
        <f>IF('KWh (Monthly) ENTRY LI'!BI$5=-1,0,BH72+'KWh (Monthly) ENTRY LI'!BI72)</f>
        <v>0</v>
      </c>
      <c r="BJ72" s="260">
        <f>IF('KWh (Monthly) ENTRY LI'!BJ$5=-1,0,BI72+'KWh (Monthly) ENTRY LI'!BJ72)</f>
        <v>0</v>
      </c>
      <c r="BK72" s="260">
        <f>IF('KWh (Monthly) ENTRY LI'!BK$5=-1,0,BJ72+'KWh (Monthly) ENTRY LI'!BK72)</f>
        <v>0</v>
      </c>
      <c r="BL72" s="260">
        <f>IF('KWh (Monthly) ENTRY LI'!BL$5=-1,0,BK72+'KWh (Monthly) ENTRY LI'!BL72)</f>
        <v>0</v>
      </c>
      <c r="BM72" s="260">
        <f>IF('KWh (Monthly) ENTRY LI'!BM$5=-1,0,BL72+'KWh (Monthly) ENTRY LI'!BM72)</f>
        <v>0</v>
      </c>
      <c r="BN72" s="260">
        <f>IF('KWh (Monthly) ENTRY LI'!BN$5=-1,0,BM72+'KWh (Monthly) ENTRY LI'!BN72)</f>
        <v>0</v>
      </c>
      <c r="BO72" s="260">
        <f>IF('KWh (Monthly) ENTRY LI'!BO$5=-1,0,BN72+'KWh (Monthly) ENTRY LI'!BO72)</f>
        <v>0</v>
      </c>
      <c r="BP72" s="260">
        <f>IF('KWh (Monthly) ENTRY LI'!BP$5=-1,0,BO72+'KWh (Monthly) ENTRY LI'!BP72)</f>
        <v>0</v>
      </c>
      <c r="BQ72" s="260">
        <f>IF('KWh (Monthly) ENTRY LI'!BQ$5=-1,0,BP72+'KWh (Monthly) ENTRY LI'!BQ72)</f>
        <v>0</v>
      </c>
      <c r="BR72" s="260">
        <f>IF('KWh (Monthly) ENTRY LI'!BR$5=-1,0,BQ72+'KWh (Monthly) ENTRY LI'!BR72)</f>
        <v>0</v>
      </c>
      <c r="BS72" s="260">
        <f>IF('KWh (Monthly) ENTRY LI'!BS$5=-1,0,BR72+'KWh (Monthly) ENTRY LI'!BS72)</f>
        <v>0</v>
      </c>
      <c r="BT72" s="260">
        <f>IF('KWh (Monthly) ENTRY LI'!BT$5=-1,0,BS72+'KWh (Monthly) ENTRY LI'!BT72)</f>
        <v>0</v>
      </c>
      <c r="BU72" s="260">
        <f>IF('KWh (Monthly) ENTRY LI'!BU$5=-1,0,BT72+'KWh (Monthly) ENTRY LI'!BU72)</f>
        <v>0</v>
      </c>
      <c r="BV72" s="260">
        <f>IF('KWh (Monthly) ENTRY LI'!BV$5=-1,0,BU72+'KWh (Monthly) ENTRY LI'!BV72)</f>
        <v>0</v>
      </c>
      <c r="BW72" s="260">
        <f>IF('KWh (Monthly) ENTRY LI'!BW$5=-1,0,BV72+'KWh (Monthly) ENTRY LI'!BW72)</f>
        <v>0</v>
      </c>
      <c r="BX72" s="260">
        <f>IF('KWh (Monthly) ENTRY LI'!BX$5=-1,0,BW72+'KWh (Monthly) ENTRY LI'!BX72)</f>
        <v>0</v>
      </c>
      <c r="BY72" s="260">
        <f>IF('KWh (Monthly) ENTRY LI'!BY$5=-1,0,BX72+'KWh (Monthly) ENTRY LI'!BY72)</f>
        <v>0</v>
      </c>
      <c r="BZ72" s="260">
        <f>IF('KWh (Monthly) ENTRY LI'!BZ$5=-1,0,BY72+'KWh (Monthly) ENTRY LI'!BZ72)</f>
        <v>0</v>
      </c>
      <c r="CA72" s="260">
        <f>IF('KWh (Monthly) ENTRY LI'!CA$5=-1,0,BZ72+'KWh (Monthly) ENTRY LI'!CA72)</f>
        <v>0</v>
      </c>
      <c r="CB72" s="260">
        <f>IF('KWh (Monthly) ENTRY LI'!CB$5=-1,0,CA72+'KWh (Monthly) ENTRY LI'!CB72)</f>
        <v>0</v>
      </c>
      <c r="CC72" s="260">
        <f>IF('KWh (Monthly) ENTRY LI'!CC$5=-1,0,CB72+'KWh (Monthly) ENTRY LI'!CC72)</f>
        <v>0</v>
      </c>
      <c r="CD72" s="260">
        <f>IF('KWh (Monthly) ENTRY LI'!CD$5=-1,0,CC72+'KWh (Monthly) ENTRY LI'!CD72)</f>
        <v>0</v>
      </c>
      <c r="CE72" s="260">
        <f>IF('KWh (Monthly) ENTRY LI'!CE$5=-1,0,CD72+'KWh (Monthly) ENTRY LI'!CE72)</f>
        <v>0</v>
      </c>
      <c r="CF72" s="260">
        <f>IF('KWh (Monthly) ENTRY LI'!CF$5=-1,0,CE72+'KWh (Monthly) ENTRY LI'!CF72)</f>
        <v>0</v>
      </c>
      <c r="CG72" s="260">
        <f>IF('KWh (Monthly) ENTRY LI'!CG$5=-1,0,CF72+'KWh (Monthly) ENTRY LI'!CG72)</f>
        <v>0</v>
      </c>
      <c r="CH72" s="260">
        <f>IF('KWh (Monthly) ENTRY LI'!CH$5=-1,0,CG72+'KWh (Monthly) ENTRY LI'!CH72)</f>
        <v>0</v>
      </c>
      <c r="CI72" s="260">
        <f>IF('KWh (Monthly) ENTRY LI'!CI$5=-1,0,CH72+'KWh (Monthly) ENTRY LI'!CI72)</f>
        <v>0</v>
      </c>
      <c r="CJ72" s="260">
        <f>IF('KWh (Monthly) ENTRY LI'!CJ$5=-1,0,CI72+'KWh (Monthly) ENTRY LI'!CJ72)</f>
        <v>0</v>
      </c>
    </row>
    <row r="73" spans="1:88" x14ac:dyDescent="0.25">
      <c r="A73" s="305"/>
      <c r="B73" s="88" t="s">
        <v>5</v>
      </c>
      <c r="C73" s="91">
        <f>IF('KWh (Monthly) ENTRY LI'!C$5=0,0,'KWh (Monthly) ENTRY LI'!C73)</f>
        <v>0</v>
      </c>
      <c r="D73" s="91">
        <f>IF('KWh (Monthly) ENTRY LI'!D$5=0,0,C73+'KWh (Monthly) ENTRY LI'!D73)</f>
        <v>0</v>
      </c>
      <c r="E73" s="91">
        <f>IF('KWh (Monthly) ENTRY LI'!E$5=0,0,D73+'KWh (Monthly) ENTRY LI'!E73)</f>
        <v>0</v>
      </c>
      <c r="F73" s="91">
        <f>IF('KWh (Monthly) ENTRY LI'!F$5=0,0,E73+'KWh (Monthly) ENTRY LI'!F73)</f>
        <v>0</v>
      </c>
      <c r="G73" s="91">
        <f>IF('KWh (Monthly) ENTRY LI'!G$5=0,0,F73+'KWh (Monthly) ENTRY LI'!G73)</f>
        <v>0</v>
      </c>
      <c r="H73" s="91">
        <f>IF('KWh (Monthly) ENTRY LI'!H$5=0,0,G73+'KWh (Monthly) ENTRY LI'!H73)</f>
        <v>0</v>
      </c>
      <c r="I73" s="91">
        <f>IF('KWh (Monthly) ENTRY LI'!I$5=0,0,H73+'KWh (Monthly) ENTRY LI'!I73)</f>
        <v>0</v>
      </c>
      <c r="J73" s="91">
        <f>IF('KWh (Monthly) ENTRY LI'!J$5=0,0,I73+'KWh (Monthly) ENTRY LI'!J73)</f>
        <v>0</v>
      </c>
      <c r="K73" s="91">
        <f>IF('KWh (Monthly) ENTRY LI'!K$5=0,0,J73+'KWh (Monthly) ENTRY LI'!K73)</f>
        <v>0</v>
      </c>
      <c r="L73" s="91">
        <f>IF('KWh (Monthly) ENTRY LI'!L$5=0,0,K73+'KWh (Monthly) ENTRY LI'!L73)</f>
        <v>0</v>
      </c>
      <c r="M73" s="91">
        <f>IF('KWh (Monthly) ENTRY LI'!M$5=0,0,L73+'KWh (Monthly) ENTRY LI'!M73)</f>
        <v>0</v>
      </c>
      <c r="N73" s="91">
        <f>IF('KWh (Monthly) ENTRY LI'!N$5=0,0,M73+'KWh (Monthly) ENTRY LI'!N73)</f>
        <v>0</v>
      </c>
      <c r="O73" s="91">
        <f>IF('KWh (Monthly) ENTRY LI'!O$5=0,0,N73+'KWh (Monthly) ENTRY LI'!O73)</f>
        <v>0</v>
      </c>
      <c r="P73" s="91">
        <f>IF('KWh (Monthly) ENTRY LI'!P$5=0,0,O73+'KWh (Monthly) ENTRY LI'!P73)</f>
        <v>0</v>
      </c>
      <c r="Q73" s="91">
        <f>IF('KWh (Monthly) ENTRY LI'!Q$5=0,0,P73+'KWh (Monthly) ENTRY LI'!Q73)</f>
        <v>0</v>
      </c>
      <c r="R73" s="91">
        <f>IF('KWh (Monthly) ENTRY LI'!R$5=0,0,Q73+'KWh (Monthly) ENTRY LI'!R73)</f>
        <v>0</v>
      </c>
      <c r="S73" s="91">
        <f>IF('KWh (Monthly) ENTRY LI'!S$5=0,0,R73+'KWh (Monthly) ENTRY LI'!S73)</f>
        <v>0</v>
      </c>
      <c r="T73" s="91">
        <f>IF('KWh (Monthly) ENTRY LI'!T$5=0,0,S73+'KWh (Monthly) ENTRY LI'!T73)</f>
        <v>0</v>
      </c>
      <c r="U73" s="91">
        <f>IF('KWh (Monthly) ENTRY LI'!U$5=0,0,T73+'KWh (Monthly) ENTRY LI'!U73)</f>
        <v>0</v>
      </c>
      <c r="V73" s="91">
        <f>IF('KWh (Monthly) ENTRY LI'!V$5=0,0,U73+'KWh (Monthly) ENTRY LI'!V73)</f>
        <v>0</v>
      </c>
      <c r="W73" s="91">
        <f>IF('KWh (Monthly) ENTRY LI'!W$5=0,0,V73+'KWh (Monthly) ENTRY LI'!W73)</f>
        <v>0</v>
      </c>
      <c r="X73" s="91">
        <f>IF('KWh (Monthly) ENTRY LI'!X$5=0,0,W73+'KWh (Monthly) ENTRY LI'!X73)</f>
        <v>0</v>
      </c>
      <c r="Y73" s="91">
        <f>IF('KWh (Monthly) ENTRY LI'!Y$5=0,0,X73+'KWh (Monthly) ENTRY LI'!Y73)</f>
        <v>0</v>
      </c>
      <c r="Z73" s="91">
        <f>IF('KWh (Monthly) ENTRY LI'!Z$5=0,0,Y73+'KWh (Monthly) ENTRY LI'!Z73)</f>
        <v>0</v>
      </c>
      <c r="AA73" s="91">
        <f>IF('KWh (Monthly) ENTRY LI'!AA$5=0,0,Z73+'KWh (Monthly) ENTRY LI'!AA73)</f>
        <v>0</v>
      </c>
      <c r="AB73" s="91">
        <f>IF('KWh (Monthly) ENTRY LI'!AB$5=0,0,AA73+'KWh (Monthly) ENTRY LI'!AB73)</f>
        <v>0</v>
      </c>
      <c r="AC73" s="91">
        <f>IF('KWh (Monthly) ENTRY LI'!AC$5=0,0,AB73+'KWh (Monthly) ENTRY LI'!AC73)</f>
        <v>0</v>
      </c>
      <c r="AD73" s="91">
        <f>IF('KWh (Monthly) ENTRY LI'!AD$5=0,0,AC73+'KWh (Monthly) ENTRY LI'!AD73)</f>
        <v>0</v>
      </c>
      <c r="AE73" s="91">
        <f>IF('KWh (Monthly) ENTRY LI'!AE$5=0,0,AD73+'KWh (Monthly) ENTRY LI'!AE73)</f>
        <v>0</v>
      </c>
      <c r="AF73" s="91">
        <f>IF('KWh (Monthly) ENTRY LI'!AF$5=0,0,AE73+'KWh (Monthly) ENTRY LI'!AF73)</f>
        <v>0</v>
      </c>
      <c r="AG73" s="91">
        <f>IF('KWh (Monthly) ENTRY LI'!AG$5=0,0,AF73+'KWh (Monthly) ENTRY LI'!AG73)</f>
        <v>0</v>
      </c>
      <c r="AH73" s="91">
        <f>IF('KWh (Monthly) ENTRY LI'!AH$5=0,0,AG73+'KWh (Monthly) ENTRY LI'!AH73)</f>
        <v>0</v>
      </c>
      <c r="AI73" s="91">
        <f>IF('KWh (Monthly) ENTRY LI'!AI$5=0,0,AH73+'KWh (Monthly) ENTRY LI'!AI73)</f>
        <v>0</v>
      </c>
      <c r="AJ73" s="91">
        <f>IF('KWh (Monthly) ENTRY LI'!AJ$5=0,0,AI73+'KWh (Monthly) ENTRY LI'!AJ73)</f>
        <v>0</v>
      </c>
      <c r="AK73" s="91">
        <f>IF('KWh (Monthly) ENTRY LI'!AK$5=0,0,AJ73+'KWh (Monthly) ENTRY LI'!AK73)</f>
        <v>0</v>
      </c>
      <c r="AL73" s="91">
        <f>IF('KWh (Monthly) ENTRY LI'!AL$5=0,0,AK73+'KWh (Monthly) ENTRY LI'!AL73)</f>
        <v>0</v>
      </c>
      <c r="AM73" s="91">
        <f>IF('KWh (Monthly) ENTRY LI'!AM$5=0,0,AL73+'KWh (Monthly) ENTRY LI'!AM73)</f>
        <v>0</v>
      </c>
      <c r="AN73" s="91">
        <f>IF('KWh (Monthly) ENTRY LI'!AN$5=0,0,AM73+'KWh (Monthly) ENTRY LI'!AN73)</f>
        <v>0</v>
      </c>
      <c r="AO73" s="174">
        <f>IF('KWh (Monthly) ENTRY LI'!AO$5=-1,0,AN73+'KWh (Monthly) ENTRY LI'!AO73)</f>
        <v>0</v>
      </c>
      <c r="AP73" s="260">
        <f>IF('KWh (Monthly) ENTRY LI'!AP$5=-1,0,AO73+'KWh (Monthly) ENTRY LI'!AP73)</f>
        <v>0</v>
      </c>
      <c r="AQ73" s="260">
        <f>IF('KWh (Monthly) ENTRY LI'!AQ$5=-1,0,AP73+'KWh (Monthly) ENTRY LI'!AQ73)</f>
        <v>0</v>
      </c>
      <c r="AR73" s="260">
        <f>IF('KWh (Monthly) ENTRY LI'!AR$5=-1,0,AQ73+'KWh (Monthly) ENTRY LI'!AR73)</f>
        <v>0</v>
      </c>
      <c r="AS73" s="260">
        <f>IF('KWh (Monthly) ENTRY LI'!AS$5=-1,0,AR73+'KWh (Monthly) ENTRY LI'!AS73)</f>
        <v>0</v>
      </c>
      <c r="AT73" s="260">
        <f>IF('KWh (Monthly) ENTRY LI'!AT$5=-1,0,AS73+'KWh (Monthly) ENTRY LI'!AT73)</f>
        <v>0</v>
      </c>
      <c r="AU73" s="260">
        <f>IF('KWh (Monthly) ENTRY LI'!AU$5=-1,0,AT73+'KWh (Monthly) ENTRY LI'!AU73)</f>
        <v>0</v>
      </c>
      <c r="AV73" s="260">
        <f>IF('KWh (Monthly) ENTRY LI'!AV$5=-1,0,AU73+'KWh (Monthly) ENTRY LI'!AV73)</f>
        <v>0</v>
      </c>
      <c r="AW73" s="260">
        <f>IF('KWh (Monthly) ENTRY LI'!AW$5=-1,0,AV73+'KWh (Monthly) ENTRY LI'!AW73)</f>
        <v>0</v>
      </c>
      <c r="AX73" s="260">
        <f>IF('KWh (Monthly) ENTRY LI'!AX$5=-1,0,AW73+'KWh (Monthly) ENTRY LI'!AX73)</f>
        <v>0</v>
      </c>
      <c r="AY73" s="260">
        <f>IF('KWh (Monthly) ENTRY LI'!AY$5=-1,0,AX73+'KWh (Monthly) ENTRY LI'!AY73)</f>
        <v>0</v>
      </c>
      <c r="AZ73" s="260">
        <f>IF('KWh (Monthly) ENTRY LI'!AZ$5=-1,0,AY73+'KWh (Monthly) ENTRY LI'!AZ73)</f>
        <v>0</v>
      </c>
      <c r="BA73" s="260">
        <f>IF('KWh (Monthly) ENTRY LI'!BA$5=-1,0,AZ73+'KWh (Monthly) ENTRY LI'!BA73)</f>
        <v>0</v>
      </c>
      <c r="BB73" s="260">
        <f>IF('KWh (Monthly) ENTRY LI'!BB$5=-1,0,BA73+'KWh (Monthly) ENTRY LI'!BB73)</f>
        <v>0</v>
      </c>
      <c r="BC73" s="260">
        <f>IF('KWh (Monthly) ENTRY LI'!BC$5=-1,0,BB73+'KWh (Monthly) ENTRY LI'!BC73)</f>
        <v>0</v>
      </c>
      <c r="BD73" s="260">
        <f>IF('KWh (Monthly) ENTRY LI'!BD$5=-1,0,BC73+'KWh (Monthly) ENTRY LI'!BD73)</f>
        <v>0</v>
      </c>
      <c r="BE73" s="260">
        <f>IF('KWh (Monthly) ENTRY LI'!BE$5=-1,0,BD73+'KWh (Monthly) ENTRY LI'!BE73)</f>
        <v>0</v>
      </c>
      <c r="BF73" s="260">
        <f>IF('KWh (Monthly) ENTRY LI'!BF$5=-1,0,BE73+'KWh (Monthly) ENTRY LI'!BF73)</f>
        <v>0</v>
      </c>
      <c r="BG73" s="260">
        <f>IF('KWh (Monthly) ENTRY LI'!BG$5=-1,0,BF73+'KWh (Monthly) ENTRY LI'!BG73)</f>
        <v>0</v>
      </c>
      <c r="BH73" s="260">
        <f>IF('KWh (Monthly) ENTRY LI'!BH$5=-1,0,BG73+'KWh (Monthly) ENTRY LI'!BH73)</f>
        <v>0</v>
      </c>
      <c r="BI73" s="260">
        <f>IF('KWh (Monthly) ENTRY LI'!BI$5=-1,0,BH73+'KWh (Monthly) ENTRY LI'!BI73)</f>
        <v>0</v>
      </c>
      <c r="BJ73" s="260">
        <f>IF('KWh (Monthly) ENTRY LI'!BJ$5=-1,0,BI73+'KWh (Monthly) ENTRY LI'!BJ73)</f>
        <v>0</v>
      </c>
      <c r="BK73" s="260">
        <f>IF('KWh (Monthly) ENTRY LI'!BK$5=-1,0,BJ73+'KWh (Monthly) ENTRY LI'!BK73)</f>
        <v>0</v>
      </c>
      <c r="BL73" s="260">
        <f>IF('KWh (Monthly) ENTRY LI'!BL$5=-1,0,BK73+'KWh (Monthly) ENTRY LI'!BL73)</f>
        <v>0</v>
      </c>
      <c r="BM73" s="260">
        <f>IF('KWh (Monthly) ENTRY LI'!BM$5=-1,0,BL73+'KWh (Monthly) ENTRY LI'!BM73)</f>
        <v>0</v>
      </c>
      <c r="BN73" s="260">
        <f>IF('KWh (Monthly) ENTRY LI'!BN$5=-1,0,BM73+'KWh (Monthly) ENTRY LI'!BN73)</f>
        <v>0</v>
      </c>
      <c r="BO73" s="260">
        <f>IF('KWh (Monthly) ENTRY LI'!BO$5=-1,0,BN73+'KWh (Monthly) ENTRY LI'!BO73)</f>
        <v>0</v>
      </c>
      <c r="BP73" s="260">
        <f>IF('KWh (Monthly) ENTRY LI'!BP$5=-1,0,BO73+'KWh (Monthly) ENTRY LI'!BP73)</f>
        <v>0</v>
      </c>
      <c r="BQ73" s="260">
        <f>IF('KWh (Monthly) ENTRY LI'!BQ$5=-1,0,BP73+'KWh (Monthly) ENTRY LI'!BQ73)</f>
        <v>0</v>
      </c>
      <c r="BR73" s="260">
        <f>IF('KWh (Monthly) ENTRY LI'!BR$5=-1,0,BQ73+'KWh (Monthly) ENTRY LI'!BR73)</f>
        <v>0</v>
      </c>
      <c r="BS73" s="260">
        <f>IF('KWh (Monthly) ENTRY LI'!BS$5=-1,0,BR73+'KWh (Monthly) ENTRY LI'!BS73)</f>
        <v>0</v>
      </c>
      <c r="BT73" s="260">
        <f>IF('KWh (Monthly) ENTRY LI'!BT$5=-1,0,BS73+'KWh (Monthly) ENTRY LI'!BT73)</f>
        <v>0</v>
      </c>
      <c r="BU73" s="260">
        <f>IF('KWh (Monthly) ENTRY LI'!BU$5=-1,0,BT73+'KWh (Monthly) ENTRY LI'!BU73)</f>
        <v>0</v>
      </c>
      <c r="BV73" s="260">
        <f>IF('KWh (Monthly) ENTRY LI'!BV$5=-1,0,BU73+'KWh (Monthly) ENTRY LI'!BV73)</f>
        <v>0</v>
      </c>
      <c r="BW73" s="260">
        <f>IF('KWh (Monthly) ENTRY LI'!BW$5=-1,0,BV73+'KWh (Monthly) ENTRY LI'!BW73)</f>
        <v>0</v>
      </c>
      <c r="BX73" s="260">
        <f>IF('KWh (Monthly) ENTRY LI'!BX$5=-1,0,BW73+'KWh (Monthly) ENTRY LI'!BX73)</f>
        <v>0</v>
      </c>
      <c r="BY73" s="260">
        <f>IF('KWh (Monthly) ENTRY LI'!BY$5=-1,0,BX73+'KWh (Monthly) ENTRY LI'!BY73)</f>
        <v>0</v>
      </c>
      <c r="BZ73" s="260">
        <f>IF('KWh (Monthly) ENTRY LI'!BZ$5=-1,0,BY73+'KWh (Monthly) ENTRY LI'!BZ73)</f>
        <v>0</v>
      </c>
      <c r="CA73" s="260">
        <f>IF('KWh (Monthly) ENTRY LI'!CA$5=-1,0,BZ73+'KWh (Monthly) ENTRY LI'!CA73)</f>
        <v>0</v>
      </c>
      <c r="CB73" s="260">
        <f>IF('KWh (Monthly) ENTRY LI'!CB$5=-1,0,CA73+'KWh (Monthly) ENTRY LI'!CB73)</f>
        <v>0</v>
      </c>
      <c r="CC73" s="260">
        <f>IF('KWh (Monthly) ENTRY LI'!CC$5=-1,0,CB73+'KWh (Monthly) ENTRY LI'!CC73)</f>
        <v>0</v>
      </c>
      <c r="CD73" s="260">
        <f>IF('KWh (Monthly) ENTRY LI'!CD$5=-1,0,CC73+'KWh (Monthly) ENTRY LI'!CD73)</f>
        <v>0</v>
      </c>
      <c r="CE73" s="260">
        <f>IF('KWh (Monthly) ENTRY LI'!CE$5=-1,0,CD73+'KWh (Monthly) ENTRY LI'!CE73)</f>
        <v>0</v>
      </c>
      <c r="CF73" s="260">
        <f>IF('KWh (Monthly) ENTRY LI'!CF$5=-1,0,CE73+'KWh (Monthly) ENTRY LI'!CF73)</f>
        <v>0</v>
      </c>
      <c r="CG73" s="260">
        <f>IF('KWh (Monthly) ENTRY LI'!CG$5=-1,0,CF73+'KWh (Monthly) ENTRY LI'!CG73)</f>
        <v>0</v>
      </c>
      <c r="CH73" s="260">
        <f>IF('KWh (Monthly) ENTRY LI'!CH$5=-1,0,CG73+'KWh (Monthly) ENTRY LI'!CH73)</f>
        <v>0</v>
      </c>
      <c r="CI73" s="260">
        <f>IF('KWh (Monthly) ENTRY LI'!CI$5=-1,0,CH73+'KWh (Monthly) ENTRY LI'!CI73)</f>
        <v>0</v>
      </c>
      <c r="CJ73" s="260">
        <f>IF('KWh (Monthly) ENTRY LI'!CJ$5=-1,0,CI73+'KWh (Monthly) ENTRY LI'!CJ73)</f>
        <v>0</v>
      </c>
    </row>
    <row r="74" spans="1:88" x14ac:dyDescent="0.25">
      <c r="A74" s="306"/>
      <c r="B74" s="88" t="s">
        <v>15</v>
      </c>
      <c r="C74" s="91">
        <f>IF('KWh (Monthly) ENTRY LI'!C$5=0,0,'KWh (Monthly) ENTRY LI'!C74)</f>
        <v>0</v>
      </c>
      <c r="D74" s="91">
        <f>IF('KWh (Monthly) ENTRY LI'!D$5=0,0,C74+'KWh (Monthly) ENTRY LI'!D74)</f>
        <v>0</v>
      </c>
      <c r="E74" s="91">
        <f>IF('KWh (Monthly) ENTRY LI'!E$5=0,0,D74+'KWh (Monthly) ENTRY LI'!E74)</f>
        <v>0</v>
      </c>
      <c r="F74" s="91">
        <f>IF('KWh (Monthly) ENTRY LI'!F$5=0,0,E74+'KWh (Monthly) ENTRY LI'!F74)</f>
        <v>0</v>
      </c>
      <c r="G74" s="91">
        <f>IF('KWh (Monthly) ENTRY LI'!G$5=0,0,F74+'KWh (Monthly) ENTRY LI'!G74)</f>
        <v>0</v>
      </c>
      <c r="H74" s="91">
        <f>IF('KWh (Monthly) ENTRY LI'!H$5=0,0,G74+'KWh (Monthly) ENTRY LI'!H74)</f>
        <v>0</v>
      </c>
      <c r="I74" s="91">
        <f>IF('KWh (Monthly) ENTRY LI'!I$5=0,0,H74+'KWh (Monthly) ENTRY LI'!I74)</f>
        <v>0</v>
      </c>
      <c r="J74" s="91">
        <f>IF('KWh (Monthly) ENTRY LI'!J$5=0,0,I74+'KWh (Monthly) ENTRY LI'!J74)</f>
        <v>0</v>
      </c>
      <c r="K74" s="91">
        <f>IF('KWh (Monthly) ENTRY LI'!K$5=0,0,J74+'KWh (Monthly) ENTRY LI'!K74)</f>
        <v>0</v>
      </c>
      <c r="L74" s="91">
        <f>IF('KWh (Monthly) ENTRY LI'!L$5=0,0,K74+'KWh (Monthly) ENTRY LI'!L74)</f>
        <v>0</v>
      </c>
      <c r="M74" s="91">
        <f>IF('KWh (Monthly) ENTRY LI'!M$5=0,0,L74+'KWh (Monthly) ENTRY LI'!M74)</f>
        <v>0</v>
      </c>
      <c r="N74" s="91">
        <f>IF('KWh (Monthly) ENTRY LI'!N$5=0,0,M74+'KWh (Monthly) ENTRY LI'!N74)</f>
        <v>0</v>
      </c>
      <c r="O74" s="91">
        <f>IF('KWh (Monthly) ENTRY LI'!O$5=0,0,N74+'KWh (Monthly) ENTRY LI'!O74)</f>
        <v>0</v>
      </c>
      <c r="P74" s="91">
        <f>IF('KWh (Monthly) ENTRY LI'!P$5=0,0,O74+'KWh (Monthly) ENTRY LI'!P74)</f>
        <v>0</v>
      </c>
      <c r="Q74" s="91">
        <f>IF('KWh (Monthly) ENTRY LI'!Q$5=0,0,P74+'KWh (Monthly) ENTRY LI'!Q74)</f>
        <v>0</v>
      </c>
      <c r="R74" s="91">
        <f>IF('KWh (Monthly) ENTRY LI'!R$5=0,0,Q74+'KWh (Monthly) ENTRY LI'!R74)</f>
        <v>0</v>
      </c>
      <c r="S74" s="91">
        <f>IF('KWh (Monthly) ENTRY LI'!S$5=0,0,R74+'KWh (Monthly) ENTRY LI'!S74)</f>
        <v>0</v>
      </c>
      <c r="T74" s="91">
        <f>IF('KWh (Monthly) ENTRY LI'!T$5=0,0,S74+'KWh (Monthly) ENTRY LI'!T74)</f>
        <v>0</v>
      </c>
      <c r="U74" s="91">
        <f>IF('KWh (Monthly) ENTRY LI'!U$5=0,0,T74+'KWh (Monthly) ENTRY LI'!U74)</f>
        <v>0</v>
      </c>
      <c r="V74" s="91">
        <f>IF('KWh (Monthly) ENTRY LI'!V$5=0,0,U74+'KWh (Monthly) ENTRY LI'!V74)</f>
        <v>0</v>
      </c>
      <c r="W74" s="91">
        <f>IF('KWh (Monthly) ENTRY LI'!W$5=0,0,V74+'KWh (Monthly) ENTRY LI'!W74)</f>
        <v>0</v>
      </c>
      <c r="X74" s="91">
        <f>IF('KWh (Monthly) ENTRY LI'!X$5=0,0,W74+'KWh (Monthly) ENTRY LI'!X74)</f>
        <v>0</v>
      </c>
      <c r="Y74" s="91">
        <f>IF('KWh (Monthly) ENTRY LI'!Y$5=0,0,X74+'KWh (Monthly) ENTRY LI'!Y74)</f>
        <v>0</v>
      </c>
      <c r="Z74" s="91">
        <f>IF('KWh (Monthly) ENTRY LI'!Z$5=0,0,Y74+'KWh (Monthly) ENTRY LI'!Z74)</f>
        <v>0</v>
      </c>
      <c r="AA74" s="91">
        <f>IF('KWh (Monthly) ENTRY LI'!AA$5=0,0,Z74+'KWh (Monthly) ENTRY LI'!AA74)</f>
        <v>0</v>
      </c>
      <c r="AB74" s="91">
        <f>IF('KWh (Monthly) ENTRY LI'!AB$5=0,0,AA74+'KWh (Monthly) ENTRY LI'!AB74)</f>
        <v>0</v>
      </c>
      <c r="AC74" s="91">
        <f>IF('KWh (Monthly) ENTRY LI'!AC$5=0,0,AB74+'KWh (Monthly) ENTRY LI'!AC74)</f>
        <v>0</v>
      </c>
      <c r="AD74" s="91">
        <f>IF('KWh (Monthly) ENTRY LI'!AD$5=0,0,AC74+'KWh (Monthly) ENTRY LI'!AD74)</f>
        <v>0</v>
      </c>
      <c r="AE74" s="91">
        <f>IF('KWh (Monthly) ENTRY LI'!AE$5=0,0,AD74+'KWh (Monthly) ENTRY LI'!AE74)</f>
        <v>0</v>
      </c>
      <c r="AF74" s="91">
        <f>IF('KWh (Monthly) ENTRY LI'!AF$5=0,0,AE74+'KWh (Monthly) ENTRY LI'!AF74)</f>
        <v>0</v>
      </c>
      <c r="AG74" s="91">
        <f>IF('KWh (Monthly) ENTRY LI'!AG$5=0,0,AF74+'KWh (Monthly) ENTRY LI'!AG74)</f>
        <v>0</v>
      </c>
      <c r="AH74" s="91">
        <f>IF('KWh (Monthly) ENTRY LI'!AH$5=0,0,AG74+'KWh (Monthly) ENTRY LI'!AH74)</f>
        <v>0</v>
      </c>
      <c r="AI74" s="91">
        <f>IF('KWh (Monthly) ENTRY LI'!AI$5=0,0,AH74+'KWh (Monthly) ENTRY LI'!AI74)</f>
        <v>0</v>
      </c>
      <c r="AJ74" s="91">
        <f>IF('KWh (Monthly) ENTRY LI'!AJ$5=0,0,AI74+'KWh (Monthly) ENTRY LI'!AJ74)</f>
        <v>0</v>
      </c>
      <c r="AK74" s="91">
        <f>IF('KWh (Monthly) ENTRY LI'!AK$5=0,0,AJ74+'KWh (Monthly) ENTRY LI'!AK74)</f>
        <v>0</v>
      </c>
      <c r="AL74" s="91">
        <f>IF('KWh (Monthly) ENTRY LI'!AL$5=0,0,AK74+'KWh (Monthly) ENTRY LI'!AL74)</f>
        <v>0</v>
      </c>
      <c r="AM74" s="91">
        <f>IF('KWh (Monthly) ENTRY LI'!AM$5=0,0,AL74+'KWh (Monthly) ENTRY LI'!AM74)</f>
        <v>0</v>
      </c>
      <c r="AN74" s="91">
        <f>IF('KWh (Monthly) ENTRY LI'!AN$5=0,0,AM74+'KWh (Monthly) ENTRY LI'!AN74)</f>
        <v>0</v>
      </c>
      <c r="AO74" s="174">
        <f>IF('KWh (Monthly) ENTRY LI'!AO$5=-1,0,AN74+'KWh (Monthly) ENTRY LI'!AO74)</f>
        <v>0</v>
      </c>
      <c r="AP74" s="260">
        <f>IF('KWh (Monthly) ENTRY LI'!AP$5=-1,0,AO74+'KWh (Monthly) ENTRY LI'!AP74)</f>
        <v>0</v>
      </c>
      <c r="AQ74" s="260">
        <f>IF('KWh (Monthly) ENTRY LI'!AQ$5=-1,0,AP74+'KWh (Monthly) ENTRY LI'!AQ74)</f>
        <v>0</v>
      </c>
      <c r="AR74" s="260">
        <f>IF('KWh (Monthly) ENTRY LI'!AR$5=-1,0,AQ74+'KWh (Monthly) ENTRY LI'!AR74)</f>
        <v>0</v>
      </c>
      <c r="AS74" s="260">
        <f>IF('KWh (Monthly) ENTRY LI'!AS$5=-1,0,AR74+'KWh (Monthly) ENTRY LI'!AS74)</f>
        <v>0</v>
      </c>
      <c r="AT74" s="260">
        <f>IF('KWh (Monthly) ENTRY LI'!AT$5=-1,0,AS74+'KWh (Monthly) ENTRY LI'!AT74)</f>
        <v>0</v>
      </c>
      <c r="AU74" s="260">
        <f>IF('KWh (Monthly) ENTRY LI'!AU$5=-1,0,AT74+'KWh (Monthly) ENTRY LI'!AU74)</f>
        <v>0</v>
      </c>
      <c r="AV74" s="260">
        <f>IF('KWh (Monthly) ENTRY LI'!AV$5=-1,0,AU74+'KWh (Monthly) ENTRY LI'!AV74)</f>
        <v>0</v>
      </c>
      <c r="AW74" s="260">
        <f>IF('KWh (Monthly) ENTRY LI'!AW$5=-1,0,AV74+'KWh (Monthly) ENTRY LI'!AW74)</f>
        <v>0</v>
      </c>
      <c r="AX74" s="260">
        <f>IF('KWh (Monthly) ENTRY LI'!AX$5=-1,0,AW74+'KWh (Monthly) ENTRY LI'!AX74)</f>
        <v>0</v>
      </c>
      <c r="AY74" s="260">
        <f>IF('KWh (Monthly) ENTRY LI'!AY$5=-1,0,AX74+'KWh (Monthly) ENTRY LI'!AY74)</f>
        <v>0</v>
      </c>
      <c r="AZ74" s="260">
        <f>IF('KWh (Monthly) ENTRY LI'!AZ$5=-1,0,AY74+'KWh (Monthly) ENTRY LI'!AZ74)</f>
        <v>0</v>
      </c>
      <c r="BA74" s="260">
        <f>IF('KWh (Monthly) ENTRY LI'!BA$5=-1,0,AZ74+'KWh (Monthly) ENTRY LI'!BA74)</f>
        <v>0</v>
      </c>
      <c r="BB74" s="260">
        <f>IF('KWh (Monthly) ENTRY LI'!BB$5=-1,0,BA74+'KWh (Monthly) ENTRY LI'!BB74)</f>
        <v>0</v>
      </c>
      <c r="BC74" s="260">
        <f>IF('KWh (Monthly) ENTRY LI'!BC$5=-1,0,BB74+'KWh (Monthly) ENTRY LI'!BC74)</f>
        <v>0</v>
      </c>
      <c r="BD74" s="260">
        <f>IF('KWh (Monthly) ENTRY LI'!BD$5=-1,0,BC74+'KWh (Monthly) ENTRY LI'!BD74)</f>
        <v>0</v>
      </c>
      <c r="BE74" s="260">
        <f>IF('KWh (Monthly) ENTRY LI'!BE$5=-1,0,BD74+'KWh (Monthly) ENTRY LI'!BE74)</f>
        <v>0</v>
      </c>
      <c r="BF74" s="260">
        <f>IF('KWh (Monthly) ENTRY LI'!BF$5=-1,0,BE74+'KWh (Monthly) ENTRY LI'!BF74)</f>
        <v>0</v>
      </c>
      <c r="BG74" s="260">
        <f>IF('KWh (Monthly) ENTRY LI'!BG$5=-1,0,BF74+'KWh (Monthly) ENTRY LI'!BG74)</f>
        <v>0</v>
      </c>
      <c r="BH74" s="260">
        <f>IF('KWh (Monthly) ENTRY LI'!BH$5=-1,0,BG74+'KWh (Monthly) ENTRY LI'!BH74)</f>
        <v>0</v>
      </c>
      <c r="BI74" s="260">
        <f>IF('KWh (Monthly) ENTRY LI'!BI$5=-1,0,BH74+'KWh (Monthly) ENTRY LI'!BI74)</f>
        <v>0</v>
      </c>
      <c r="BJ74" s="260">
        <f>IF('KWh (Monthly) ENTRY LI'!BJ$5=-1,0,BI74+'KWh (Monthly) ENTRY LI'!BJ74)</f>
        <v>0</v>
      </c>
      <c r="BK74" s="260">
        <f>IF('KWh (Monthly) ENTRY LI'!BK$5=-1,0,BJ74+'KWh (Monthly) ENTRY LI'!BK74)</f>
        <v>0</v>
      </c>
      <c r="BL74" s="260">
        <f>IF('KWh (Monthly) ENTRY LI'!BL$5=-1,0,BK74+'KWh (Monthly) ENTRY LI'!BL74)</f>
        <v>0</v>
      </c>
      <c r="BM74" s="260">
        <f>IF('KWh (Monthly) ENTRY LI'!BM$5=-1,0,BL74+'KWh (Monthly) ENTRY LI'!BM74)</f>
        <v>0</v>
      </c>
      <c r="BN74" s="260">
        <f>IF('KWh (Monthly) ENTRY LI'!BN$5=-1,0,BM74+'KWh (Monthly) ENTRY LI'!BN74)</f>
        <v>0</v>
      </c>
      <c r="BO74" s="260">
        <f>IF('KWh (Monthly) ENTRY LI'!BO$5=-1,0,BN74+'KWh (Monthly) ENTRY LI'!BO74)</f>
        <v>0</v>
      </c>
      <c r="BP74" s="260">
        <f>IF('KWh (Monthly) ENTRY LI'!BP$5=-1,0,BO74+'KWh (Monthly) ENTRY LI'!BP74)</f>
        <v>0</v>
      </c>
      <c r="BQ74" s="260">
        <f>IF('KWh (Monthly) ENTRY LI'!BQ$5=-1,0,BP74+'KWh (Monthly) ENTRY LI'!BQ74)</f>
        <v>0</v>
      </c>
      <c r="BR74" s="260">
        <f>IF('KWh (Monthly) ENTRY LI'!BR$5=-1,0,BQ74+'KWh (Monthly) ENTRY LI'!BR74)</f>
        <v>0</v>
      </c>
      <c r="BS74" s="260">
        <f>IF('KWh (Monthly) ENTRY LI'!BS$5=-1,0,BR74+'KWh (Monthly) ENTRY LI'!BS74)</f>
        <v>0</v>
      </c>
      <c r="BT74" s="260">
        <f>IF('KWh (Monthly) ENTRY LI'!BT$5=-1,0,BS74+'KWh (Monthly) ENTRY LI'!BT74)</f>
        <v>0</v>
      </c>
      <c r="BU74" s="260">
        <f>IF('KWh (Monthly) ENTRY LI'!BU$5=-1,0,BT74+'KWh (Monthly) ENTRY LI'!BU74)</f>
        <v>0</v>
      </c>
      <c r="BV74" s="260">
        <f>IF('KWh (Monthly) ENTRY LI'!BV$5=-1,0,BU74+'KWh (Monthly) ENTRY LI'!BV74)</f>
        <v>0</v>
      </c>
      <c r="BW74" s="260">
        <f>IF('KWh (Monthly) ENTRY LI'!BW$5=-1,0,BV74+'KWh (Monthly) ENTRY LI'!BW74)</f>
        <v>0</v>
      </c>
      <c r="BX74" s="260">
        <f>IF('KWh (Monthly) ENTRY LI'!BX$5=-1,0,BW74+'KWh (Monthly) ENTRY LI'!BX74)</f>
        <v>0</v>
      </c>
      <c r="BY74" s="260">
        <f>IF('KWh (Monthly) ENTRY LI'!BY$5=-1,0,BX74+'KWh (Monthly) ENTRY LI'!BY74)</f>
        <v>0</v>
      </c>
      <c r="BZ74" s="260">
        <f>IF('KWh (Monthly) ENTRY LI'!BZ$5=-1,0,BY74+'KWh (Monthly) ENTRY LI'!BZ74)</f>
        <v>0</v>
      </c>
      <c r="CA74" s="260">
        <f>IF('KWh (Monthly) ENTRY LI'!CA$5=-1,0,BZ74+'KWh (Monthly) ENTRY LI'!CA74)</f>
        <v>0</v>
      </c>
      <c r="CB74" s="260">
        <f>IF('KWh (Monthly) ENTRY LI'!CB$5=-1,0,CA74+'KWh (Monthly) ENTRY LI'!CB74)</f>
        <v>0</v>
      </c>
      <c r="CC74" s="260">
        <f>IF('KWh (Monthly) ENTRY LI'!CC$5=-1,0,CB74+'KWh (Monthly) ENTRY LI'!CC74)</f>
        <v>0</v>
      </c>
      <c r="CD74" s="260">
        <f>IF('KWh (Monthly) ENTRY LI'!CD$5=-1,0,CC74+'KWh (Monthly) ENTRY LI'!CD74)</f>
        <v>0</v>
      </c>
      <c r="CE74" s="260">
        <f>IF('KWh (Monthly) ENTRY LI'!CE$5=-1,0,CD74+'KWh (Monthly) ENTRY LI'!CE74)</f>
        <v>0</v>
      </c>
      <c r="CF74" s="260">
        <f>IF('KWh (Monthly) ENTRY LI'!CF$5=-1,0,CE74+'KWh (Monthly) ENTRY LI'!CF74)</f>
        <v>0</v>
      </c>
      <c r="CG74" s="260">
        <f>IF('KWh (Monthly) ENTRY LI'!CG$5=-1,0,CF74+'KWh (Monthly) ENTRY LI'!CG74)</f>
        <v>0</v>
      </c>
      <c r="CH74" s="260">
        <f>IF('KWh (Monthly) ENTRY LI'!CH$5=-1,0,CG74+'KWh (Monthly) ENTRY LI'!CH74)</f>
        <v>0</v>
      </c>
      <c r="CI74" s="260">
        <f>IF('KWh (Monthly) ENTRY LI'!CI$5=-1,0,CH74+'KWh (Monthly) ENTRY LI'!CI74)</f>
        <v>0</v>
      </c>
      <c r="CJ74" s="260">
        <f>IF('KWh (Monthly) ENTRY LI'!CJ$5=-1,0,CI74+'KWh (Monthly) ENTRY LI'!CJ74)</f>
        <v>0</v>
      </c>
    </row>
    <row r="75" spans="1:88" x14ac:dyDescent="0.25">
      <c r="A75" s="306"/>
      <c r="B75" s="88" t="s">
        <v>16</v>
      </c>
      <c r="C75" s="91">
        <f>IF('KWh (Monthly) ENTRY LI'!C$5=0,0,'KWh (Monthly) ENTRY LI'!C75)</f>
        <v>0</v>
      </c>
      <c r="D75" s="91">
        <f>IF('KWh (Monthly) ENTRY LI'!D$5=0,0,C75+'KWh (Monthly) ENTRY LI'!D75)</f>
        <v>0</v>
      </c>
      <c r="E75" s="91">
        <f>IF('KWh (Monthly) ENTRY LI'!E$5=0,0,D75+'KWh (Monthly) ENTRY LI'!E75)</f>
        <v>0</v>
      </c>
      <c r="F75" s="91">
        <f>IF('KWh (Monthly) ENTRY LI'!F$5=0,0,E75+'KWh (Monthly) ENTRY LI'!F75)</f>
        <v>0</v>
      </c>
      <c r="G75" s="91">
        <f>IF('KWh (Monthly) ENTRY LI'!G$5=0,0,F75+'KWh (Monthly) ENTRY LI'!G75)</f>
        <v>0</v>
      </c>
      <c r="H75" s="91">
        <f>IF('KWh (Monthly) ENTRY LI'!H$5=0,0,G75+'KWh (Monthly) ENTRY LI'!H75)</f>
        <v>0</v>
      </c>
      <c r="I75" s="91">
        <f>IF('KWh (Monthly) ENTRY LI'!I$5=0,0,H75+'KWh (Monthly) ENTRY LI'!I75)</f>
        <v>0</v>
      </c>
      <c r="J75" s="91">
        <f>IF('KWh (Monthly) ENTRY LI'!J$5=0,0,I75+'KWh (Monthly) ENTRY LI'!J75)</f>
        <v>0</v>
      </c>
      <c r="K75" s="91">
        <f>IF('KWh (Monthly) ENTRY LI'!K$5=0,0,J75+'KWh (Monthly) ENTRY LI'!K75)</f>
        <v>0</v>
      </c>
      <c r="L75" s="91">
        <f>IF('KWh (Monthly) ENTRY LI'!L$5=0,0,K75+'KWh (Monthly) ENTRY LI'!L75)</f>
        <v>0</v>
      </c>
      <c r="M75" s="91">
        <f>IF('KWh (Monthly) ENTRY LI'!M$5=0,0,L75+'KWh (Monthly) ENTRY LI'!M75)</f>
        <v>0</v>
      </c>
      <c r="N75" s="91">
        <f>IF('KWh (Monthly) ENTRY LI'!N$5=0,0,M75+'KWh (Monthly) ENTRY LI'!N75)</f>
        <v>0</v>
      </c>
      <c r="O75" s="91">
        <f>IF('KWh (Monthly) ENTRY LI'!O$5=0,0,N75+'KWh (Monthly) ENTRY LI'!O75)</f>
        <v>0</v>
      </c>
      <c r="P75" s="91">
        <f>IF('KWh (Monthly) ENTRY LI'!P$5=0,0,O75+'KWh (Monthly) ENTRY LI'!P75)</f>
        <v>0</v>
      </c>
      <c r="Q75" s="91">
        <f>IF('KWh (Monthly) ENTRY LI'!Q$5=0,0,P75+'KWh (Monthly) ENTRY LI'!Q75)</f>
        <v>0</v>
      </c>
      <c r="R75" s="91">
        <f>IF('KWh (Monthly) ENTRY LI'!R$5=0,0,Q75+'KWh (Monthly) ENTRY LI'!R75)</f>
        <v>0</v>
      </c>
      <c r="S75" s="91">
        <f>IF('KWh (Monthly) ENTRY LI'!S$5=0,0,R75+'KWh (Monthly) ENTRY LI'!S75)</f>
        <v>0</v>
      </c>
      <c r="T75" s="91">
        <f>IF('KWh (Monthly) ENTRY LI'!T$5=0,0,S75+'KWh (Monthly) ENTRY LI'!T75)</f>
        <v>0</v>
      </c>
      <c r="U75" s="91">
        <f>IF('KWh (Monthly) ENTRY LI'!U$5=0,0,T75+'KWh (Monthly) ENTRY LI'!U75)</f>
        <v>0</v>
      </c>
      <c r="V75" s="91">
        <f>IF('KWh (Monthly) ENTRY LI'!V$5=0,0,U75+'KWh (Monthly) ENTRY LI'!V75)</f>
        <v>0</v>
      </c>
      <c r="W75" s="91">
        <f>IF('KWh (Monthly) ENTRY LI'!W$5=0,0,V75+'KWh (Monthly) ENTRY LI'!W75)</f>
        <v>0</v>
      </c>
      <c r="X75" s="91">
        <f>IF('KWh (Monthly) ENTRY LI'!X$5=0,0,W75+'KWh (Monthly) ENTRY LI'!X75)</f>
        <v>0</v>
      </c>
      <c r="Y75" s="91">
        <f>IF('KWh (Monthly) ENTRY LI'!Y$5=0,0,X75+'KWh (Monthly) ENTRY LI'!Y75)</f>
        <v>0</v>
      </c>
      <c r="Z75" s="91">
        <f>IF('KWh (Monthly) ENTRY LI'!Z$5=0,0,Y75+'KWh (Monthly) ENTRY LI'!Z75)</f>
        <v>0</v>
      </c>
      <c r="AA75" s="91">
        <f>IF('KWh (Monthly) ENTRY LI'!AA$5=0,0,Z75+'KWh (Monthly) ENTRY LI'!AA75)</f>
        <v>0</v>
      </c>
      <c r="AB75" s="91">
        <f>IF('KWh (Monthly) ENTRY LI'!AB$5=0,0,AA75+'KWh (Monthly) ENTRY LI'!AB75)</f>
        <v>0</v>
      </c>
      <c r="AC75" s="91">
        <f>IF('KWh (Monthly) ENTRY LI'!AC$5=0,0,AB75+'KWh (Monthly) ENTRY LI'!AC75)</f>
        <v>0</v>
      </c>
      <c r="AD75" s="91">
        <f>IF('KWh (Monthly) ENTRY LI'!AD$5=0,0,AC75+'KWh (Monthly) ENTRY LI'!AD75)</f>
        <v>0</v>
      </c>
      <c r="AE75" s="91">
        <f>IF('KWh (Monthly) ENTRY LI'!AE$5=0,0,AD75+'KWh (Monthly) ENTRY LI'!AE75)</f>
        <v>0</v>
      </c>
      <c r="AF75" s="91">
        <f>IF('KWh (Monthly) ENTRY LI'!AF$5=0,0,AE75+'KWh (Monthly) ENTRY LI'!AF75)</f>
        <v>0</v>
      </c>
      <c r="AG75" s="91">
        <f>IF('KWh (Monthly) ENTRY LI'!AG$5=0,0,AF75+'KWh (Monthly) ENTRY LI'!AG75)</f>
        <v>0</v>
      </c>
      <c r="AH75" s="91">
        <f>IF('KWh (Monthly) ENTRY LI'!AH$5=0,0,AG75+'KWh (Monthly) ENTRY LI'!AH75)</f>
        <v>0</v>
      </c>
      <c r="AI75" s="91">
        <f>IF('KWh (Monthly) ENTRY LI'!AI$5=0,0,AH75+'KWh (Monthly) ENTRY LI'!AI75)</f>
        <v>0</v>
      </c>
      <c r="AJ75" s="91">
        <f>IF('KWh (Monthly) ENTRY LI'!AJ$5=0,0,AI75+'KWh (Monthly) ENTRY LI'!AJ75)</f>
        <v>0</v>
      </c>
      <c r="AK75" s="91">
        <f>IF('KWh (Monthly) ENTRY LI'!AK$5=0,0,AJ75+'KWh (Monthly) ENTRY LI'!AK75)</f>
        <v>0</v>
      </c>
      <c r="AL75" s="91">
        <f>IF('KWh (Monthly) ENTRY LI'!AL$5=0,0,AK75+'KWh (Monthly) ENTRY LI'!AL75)</f>
        <v>0</v>
      </c>
      <c r="AM75" s="91">
        <f>IF('KWh (Monthly) ENTRY LI'!AM$5=0,0,AL75+'KWh (Monthly) ENTRY LI'!AM75)</f>
        <v>0</v>
      </c>
      <c r="AN75" s="91">
        <f>IF('KWh (Monthly) ENTRY LI'!AN$5=0,0,AM75+'KWh (Monthly) ENTRY LI'!AN75)</f>
        <v>0</v>
      </c>
      <c r="AO75" s="174">
        <f>IF('KWh (Monthly) ENTRY LI'!AO$5=-1,0,AN75+'KWh (Monthly) ENTRY LI'!AO75)</f>
        <v>0</v>
      </c>
      <c r="AP75" s="260">
        <f>IF('KWh (Monthly) ENTRY LI'!AP$5=-1,0,AO75+'KWh (Monthly) ENTRY LI'!AP75)</f>
        <v>0</v>
      </c>
      <c r="AQ75" s="260">
        <f>IF('KWh (Monthly) ENTRY LI'!AQ$5=-1,0,AP75+'KWh (Monthly) ENTRY LI'!AQ75)</f>
        <v>0</v>
      </c>
      <c r="AR75" s="260">
        <f>IF('KWh (Monthly) ENTRY LI'!AR$5=-1,0,AQ75+'KWh (Monthly) ENTRY LI'!AR75)</f>
        <v>0</v>
      </c>
      <c r="AS75" s="260">
        <f>IF('KWh (Monthly) ENTRY LI'!AS$5=-1,0,AR75+'KWh (Monthly) ENTRY LI'!AS75)</f>
        <v>0</v>
      </c>
      <c r="AT75" s="260">
        <f>IF('KWh (Monthly) ENTRY LI'!AT$5=-1,0,AS75+'KWh (Monthly) ENTRY LI'!AT75)</f>
        <v>0</v>
      </c>
      <c r="AU75" s="260">
        <f>IF('KWh (Monthly) ENTRY LI'!AU$5=-1,0,AT75+'KWh (Monthly) ENTRY LI'!AU75)</f>
        <v>0</v>
      </c>
      <c r="AV75" s="260">
        <f>IF('KWh (Monthly) ENTRY LI'!AV$5=-1,0,AU75+'KWh (Monthly) ENTRY LI'!AV75)</f>
        <v>0</v>
      </c>
      <c r="AW75" s="260">
        <f>IF('KWh (Monthly) ENTRY LI'!AW$5=-1,0,AV75+'KWh (Monthly) ENTRY LI'!AW75)</f>
        <v>0</v>
      </c>
      <c r="AX75" s="260">
        <f>IF('KWh (Monthly) ENTRY LI'!AX$5=-1,0,AW75+'KWh (Monthly) ENTRY LI'!AX75)</f>
        <v>0</v>
      </c>
      <c r="AY75" s="260">
        <f>IF('KWh (Monthly) ENTRY LI'!AY$5=-1,0,AX75+'KWh (Monthly) ENTRY LI'!AY75)</f>
        <v>0</v>
      </c>
      <c r="AZ75" s="260">
        <f>IF('KWh (Monthly) ENTRY LI'!AZ$5=-1,0,AY75+'KWh (Monthly) ENTRY LI'!AZ75)</f>
        <v>0</v>
      </c>
      <c r="BA75" s="260">
        <f>IF('KWh (Monthly) ENTRY LI'!BA$5=-1,0,AZ75+'KWh (Monthly) ENTRY LI'!BA75)</f>
        <v>0</v>
      </c>
      <c r="BB75" s="260">
        <f>IF('KWh (Monthly) ENTRY LI'!BB$5=-1,0,BA75+'KWh (Monthly) ENTRY LI'!BB75)</f>
        <v>0</v>
      </c>
      <c r="BC75" s="260">
        <f>IF('KWh (Monthly) ENTRY LI'!BC$5=-1,0,BB75+'KWh (Monthly) ENTRY LI'!BC75)</f>
        <v>0</v>
      </c>
      <c r="BD75" s="260">
        <f>IF('KWh (Monthly) ENTRY LI'!BD$5=-1,0,BC75+'KWh (Monthly) ENTRY LI'!BD75)</f>
        <v>0</v>
      </c>
      <c r="BE75" s="260">
        <f>IF('KWh (Monthly) ENTRY LI'!BE$5=-1,0,BD75+'KWh (Monthly) ENTRY LI'!BE75)</f>
        <v>0</v>
      </c>
      <c r="BF75" s="260">
        <f>IF('KWh (Monthly) ENTRY LI'!BF$5=-1,0,BE75+'KWh (Monthly) ENTRY LI'!BF75)</f>
        <v>0</v>
      </c>
      <c r="BG75" s="260">
        <f>IF('KWh (Monthly) ENTRY LI'!BG$5=-1,0,BF75+'KWh (Monthly) ENTRY LI'!BG75)</f>
        <v>0</v>
      </c>
      <c r="BH75" s="260">
        <f>IF('KWh (Monthly) ENTRY LI'!BH$5=-1,0,BG75+'KWh (Monthly) ENTRY LI'!BH75)</f>
        <v>0</v>
      </c>
      <c r="BI75" s="260">
        <f>IF('KWh (Monthly) ENTRY LI'!BI$5=-1,0,BH75+'KWh (Monthly) ENTRY LI'!BI75)</f>
        <v>0</v>
      </c>
      <c r="BJ75" s="260">
        <f>IF('KWh (Monthly) ENTRY LI'!BJ$5=-1,0,BI75+'KWh (Monthly) ENTRY LI'!BJ75)</f>
        <v>0</v>
      </c>
      <c r="BK75" s="260">
        <f>IF('KWh (Monthly) ENTRY LI'!BK$5=-1,0,BJ75+'KWh (Monthly) ENTRY LI'!BK75)</f>
        <v>0</v>
      </c>
      <c r="BL75" s="260">
        <f>IF('KWh (Monthly) ENTRY LI'!BL$5=-1,0,BK75+'KWh (Monthly) ENTRY LI'!BL75)</f>
        <v>0</v>
      </c>
      <c r="BM75" s="260">
        <f>IF('KWh (Monthly) ENTRY LI'!BM$5=-1,0,BL75+'KWh (Monthly) ENTRY LI'!BM75)</f>
        <v>0</v>
      </c>
      <c r="BN75" s="260">
        <f>IF('KWh (Monthly) ENTRY LI'!BN$5=-1,0,BM75+'KWh (Monthly) ENTRY LI'!BN75)</f>
        <v>0</v>
      </c>
      <c r="BO75" s="260">
        <f>IF('KWh (Monthly) ENTRY LI'!BO$5=-1,0,BN75+'KWh (Monthly) ENTRY LI'!BO75)</f>
        <v>0</v>
      </c>
      <c r="BP75" s="260">
        <f>IF('KWh (Monthly) ENTRY LI'!BP$5=-1,0,BO75+'KWh (Monthly) ENTRY LI'!BP75)</f>
        <v>0</v>
      </c>
      <c r="BQ75" s="260">
        <f>IF('KWh (Monthly) ENTRY LI'!BQ$5=-1,0,BP75+'KWh (Monthly) ENTRY LI'!BQ75)</f>
        <v>0</v>
      </c>
      <c r="BR75" s="260">
        <f>IF('KWh (Monthly) ENTRY LI'!BR$5=-1,0,BQ75+'KWh (Monthly) ENTRY LI'!BR75)</f>
        <v>0</v>
      </c>
      <c r="BS75" s="260">
        <f>IF('KWh (Monthly) ENTRY LI'!BS$5=-1,0,BR75+'KWh (Monthly) ENTRY LI'!BS75)</f>
        <v>0</v>
      </c>
      <c r="BT75" s="260">
        <f>IF('KWh (Monthly) ENTRY LI'!BT$5=-1,0,BS75+'KWh (Monthly) ENTRY LI'!BT75)</f>
        <v>0</v>
      </c>
      <c r="BU75" s="260">
        <f>IF('KWh (Monthly) ENTRY LI'!BU$5=-1,0,BT75+'KWh (Monthly) ENTRY LI'!BU75)</f>
        <v>0</v>
      </c>
      <c r="BV75" s="260">
        <f>IF('KWh (Monthly) ENTRY LI'!BV$5=-1,0,BU75+'KWh (Monthly) ENTRY LI'!BV75)</f>
        <v>0</v>
      </c>
      <c r="BW75" s="260">
        <f>IF('KWh (Monthly) ENTRY LI'!BW$5=-1,0,BV75+'KWh (Monthly) ENTRY LI'!BW75)</f>
        <v>0</v>
      </c>
      <c r="BX75" s="260">
        <f>IF('KWh (Monthly) ENTRY LI'!BX$5=-1,0,BW75+'KWh (Monthly) ENTRY LI'!BX75)</f>
        <v>0</v>
      </c>
      <c r="BY75" s="260">
        <f>IF('KWh (Monthly) ENTRY LI'!BY$5=-1,0,BX75+'KWh (Monthly) ENTRY LI'!BY75)</f>
        <v>0</v>
      </c>
      <c r="BZ75" s="260">
        <f>IF('KWh (Monthly) ENTRY LI'!BZ$5=-1,0,BY75+'KWh (Monthly) ENTRY LI'!BZ75)</f>
        <v>0</v>
      </c>
      <c r="CA75" s="260">
        <f>IF('KWh (Monthly) ENTRY LI'!CA$5=-1,0,BZ75+'KWh (Monthly) ENTRY LI'!CA75)</f>
        <v>0</v>
      </c>
      <c r="CB75" s="260">
        <f>IF('KWh (Monthly) ENTRY LI'!CB$5=-1,0,CA75+'KWh (Monthly) ENTRY LI'!CB75)</f>
        <v>0</v>
      </c>
      <c r="CC75" s="260">
        <f>IF('KWh (Monthly) ENTRY LI'!CC$5=-1,0,CB75+'KWh (Monthly) ENTRY LI'!CC75)</f>
        <v>0</v>
      </c>
      <c r="CD75" s="260">
        <f>IF('KWh (Monthly) ENTRY LI'!CD$5=-1,0,CC75+'KWh (Monthly) ENTRY LI'!CD75)</f>
        <v>0</v>
      </c>
      <c r="CE75" s="260">
        <f>IF('KWh (Monthly) ENTRY LI'!CE$5=-1,0,CD75+'KWh (Monthly) ENTRY LI'!CE75)</f>
        <v>0</v>
      </c>
      <c r="CF75" s="260">
        <f>IF('KWh (Monthly) ENTRY LI'!CF$5=-1,0,CE75+'KWh (Monthly) ENTRY LI'!CF75)</f>
        <v>0</v>
      </c>
      <c r="CG75" s="260">
        <f>IF('KWh (Monthly) ENTRY LI'!CG$5=-1,0,CF75+'KWh (Monthly) ENTRY LI'!CG75)</f>
        <v>0</v>
      </c>
      <c r="CH75" s="260">
        <f>IF('KWh (Monthly) ENTRY LI'!CH$5=-1,0,CG75+'KWh (Monthly) ENTRY LI'!CH75)</f>
        <v>0</v>
      </c>
      <c r="CI75" s="260">
        <f>IF('KWh (Monthly) ENTRY LI'!CI$5=-1,0,CH75+'KWh (Monthly) ENTRY LI'!CI75)</f>
        <v>0</v>
      </c>
      <c r="CJ75" s="260">
        <f>IF('KWh (Monthly) ENTRY LI'!CJ$5=-1,0,CI75+'KWh (Monthly) ENTRY LI'!CJ75)</f>
        <v>0</v>
      </c>
    </row>
    <row r="76" spans="1:88" x14ac:dyDescent="0.25">
      <c r="A76" s="306"/>
      <c r="B76" s="88" t="s">
        <v>8</v>
      </c>
      <c r="C76" s="91">
        <f>IF('KWh (Monthly) ENTRY LI'!C$5=0,0,'KWh (Monthly) ENTRY LI'!C76)</f>
        <v>0</v>
      </c>
      <c r="D76" s="91">
        <f>IF('KWh (Monthly) ENTRY LI'!D$5=0,0,C76+'KWh (Monthly) ENTRY LI'!D76)</f>
        <v>0</v>
      </c>
      <c r="E76" s="91">
        <f>IF('KWh (Monthly) ENTRY LI'!E$5=0,0,D76+'KWh (Monthly) ENTRY LI'!E76)</f>
        <v>0</v>
      </c>
      <c r="F76" s="91">
        <f>IF('KWh (Monthly) ENTRY LI'!F$5=0,0,E76+'KWh (Monthly) ENTRY LI'!F76)</f>
        <v>0</v>
      </c>
      <c r="G76" s="91">
        <f>IF('KWh (Monthly) ENTRY LI'!G$5=0,0,F76+'KWh (Monthly) ENTRY LI'!G76)</f>
        <v>0</v>
      </c>
      <c r="H76" s="91">
        <f>IF('KWh (Monthly) ENTRY LI'!H$5=0,0,G76+'KWh (Monthly) ENTRY LI'!H76)</f>
        <v>0</v>
      </c>
      <c r="I76" s="91">
        <f>IF('KWh (Monthly) ENTRY LI'!I$5=0,0,H76+'KWh (Monthly) ENTRY LI'!I76)</f>
        <v>0</v>
      </c>
      <c r="J76" s="91">
        <f>IF('KWh (Monthly) ENTRY LI'!J$5=0,0,I76+'KWh (Monthly) ENTRY LI'!J76)</f>
        <v>0</v>
      </c>
      <c r="K76" s="91">
        <f>IF('KWh (Monthly) ENTRY LI'!K$5=0,0,J76+'KWh (Monthly) ENTRY LI'!K76)</f>
        <v>0</v>
      </c>
      <c r="L76" s="91">
        <f>IF('KWh (Monthly) ENTRY LI'!L$5=0,0,K76+'KWh (Monthly) ENTRY LI'!L76)</f>
        <v>0</v>
      </c>
      <c r="M76" s="91">
        <f>IF('KWh (Monthly) ENTRY LI'!M$5=0,0,L76+'KWh (Monthly) ENTRY LI'!M76)</f>
        <v>0</v>
      </c>
      <c r="N76" s="91">
        <f>IF('KWh (Monthly) ENTRY LI'!N$5=0,0,M76+'KWh (Monthly) ENTRY LI'!N76)</f>
        <v>0</v>
      </c>
      <c r="O76" s="91">
        <f>IF('KWh (Monthly) ENTRY LI'!O$5=0,0,N76+'KWh (Monthly) ENTRY LI'!O76)</f>
        <v>0</v>
      </c>
      <c r="P76" s="91">
        <f>IF('KWh (Monthly) ENTRY LI'!P$5=0,0,O76+'KWh (Monthly) ENTRY LI'!P76)</f>
        <v>0</v>
      </c>
      <c r="Q76" s="91">
        <f>IF('KWh (Monthly) ENTRY LI'!Q$5=0,0,P76+'KWh (Monthly) ENTRY LI'!Q76)</f>
        <v>0</v>
      </c>
      <c r="R76" s="91">
        <f>IF('KWh (Monthly) ENTRY LI'!R$5=0,0,Q76+'KWh (Monthly) ENTRY LI'!R76)</f>
        <v>0</v>
      </c>
      <c r="S76" s="91">
        <f>IF('KWh (Monthly) ENTRY LI'!S$5=0,0,R76+'KWh (Monthly) ENTRY LI'!S76)</f>
        <v>0</v>
      </c>
      <c r="T76" s="91">
        <f>IF('KWh (Monthly) ENTRY LI'!T$5=0,0,S76+'KWh (Monthly) ENTRY LI'!T76)</f>
        <v>0</v>
      </c>
      <c r="U76" s="91">
        <f>IF('KWh (Monthly) ENTRY LI'!U$5=0,0,T76+'KWh (Monthly) ENTRY LI'!U76)</f>
        <v>0</v>
      </c>
      <c r="V76" s="91">
        <f>IF('KWh (Monthly) ENTRY LI'!V$5=0,0,U76+'KWh (Monthly) ENTRY LI'!V76)</f>
        <v>0</v>
      </c>
      <c r="W76" s="91">
        <f>IF('KWh (Monthly) ENTRY LI'!W$5=0,0,V76+'KWh (Monthly) ENTRY LI'!W76)</f>
        <v>0</v>
      </c>
      <c r="X76" s="91">
        <f>IF('KWh (Monthly) ENTRY LI'!X$5=0,0,W76+'KWh (Monthly) ENTRY LI'!X76)</f>
        <v>0</v>
      </c>
      <c r="Y76" s="91">
        <f>IF('KWh (Monthly) ENTRY LI'!Y$5=0,0,X76+'KWh (Monthly) ENTRY LI'!Y76)</f>
        <v>0</v>
      </c>
      <c r="Z76" s="91">
        <f>IF('KWh (Monthly) ENTRY LI'!Z$5=0,0,Y76+'KWh (Monthly) ENTRY LI'!Z76)</f>
        <v>0</v>
      </c>
      <c r="AA76" s="91">
        <f>IF('KWh (Monthly) ENTRY LI'!AA$5=0,0,Z76+'KWh (Monthly) ENTRY LI'!AA76)</f>
        <v>0</v>
      </c>
      <c r="AB76" s="91">
        <f>IF('KWh (Monthly) ENTRY LI'!AB$5=0,0,AA76+'KWh (Monthly) ENTRY LI'!AB76)</f>
        <v>0</v>
      </c>
      <c r="AC76" s="91">
        <f>IF('KWh (Monthly) ENTRY LI'!AC$5=0,0,AB76+'KWh (Monthly) ENTRY LI'!AC76)</f>
        <v>0</v>
      </c>
      <c r="AD76" s="91">
        <f>IF('KWh (Monthly) ENTRY LI'!AD$5=0,0,AC76+'KWh (Monthly) ENTRY LI'!AD76)</f>
        <v>0</v>
      </c>
      <c r="AE76" s="91">
        <f>IF('KWh (Monthly) ENTRY LI'!AE$5=0,0,AD76+'KWh (Monthly) ENTRY LI'!AE76)</f>
        <v>0</v>
      </c>
      <c r="AF76" s="91">
        <f>IF('KWh (Monthly) ENTRY LI'!AF$5=0,0,AE76+'KWh (Monthly) ENTRY LI'!AF76)</f>
        <v>0</v>
      </c>
      <c r="AG76" s="91">
        <f>IF('KWh (Monthly) ENTRY LI'!AG$5=0,0,AF76+'KWh (Monthly) ENTRY LI'!AG76)</f>
        <v>0</v>
      </c>
      <c r="AH76" s="91">
        <f>IF('KWh (Monthly) ENTRY LI'!AH$5=0,0,AG76+'KWh (Monthly) ENTRY LI'!AH76)</f>
        <v>0</v>
      </c>
      <c r="AI76" s="91">
        <f>IF('KWh (Monthly) ENTRY LI'!AI$5=0,0,AH76+'KWh (Monthly) ENTRY LI'!AI76)</f>
        <v>0</v>
      </c>
      <c r="AJ76" s="91">
        <f>IF('KWh (Monthly) ENTRY LI'!AJ$5=0,0,AI76+'KWh (Monthly) ENTRY LI'!AJ76)</f>
        <v>0</v>
      </c>
      <c r="AK76" s="91">
        <f>IF('KWh (Monthly) ENTRY LI'!AK$5=0,0,AJ76+'KWh (Monthly) ENTRY LI'!AK76)</f>
        <v>0</v>
      </c>
      <c r="AL76" s="91">
        <f>IF('KWh (Monthly) ENTRY LI'!AL$5=0,0,AK76+'KWh (Monthly) ENTRY LI'!AL76)</f>
        <v>0</v>
      </c>
      <c r="AM76" s="91">
        <f>IF('KWh (Monthly) ENTRY LI'!AM$5=0,0,AL76+'KWh (Monthly) ENTRY LI'!AM76)</f>
        <v>0</v>
      </c>
      <c r="AN76" s="91">
        <f>IF('KWh (Monthly) ENTRY LI'!AN$5=0,0,AM76+'KWh (Monthly) ENTRY LI'!AN76)</f>
        <v>0</v>
      </c>
      <c r="AO76" s="174">
        <f>IF('KWh (Monthly) ENTRY LI'!AO$5=-1,0,AN76+'KWh (Monthly) ENTRY LI'!AO76)</f>
        <v>0</v>
      </c>
      <c r="AP76" s="260">
        <f>IF('KWh (Monthly) ENTRY LI'!AP$5=-1,0,AO76+'KWh (Monthly) ENTRY LI'!AP76)</f>
        <v>0</v>
      </c>
      <c r="AQ76" s="260">
        <f>IF('KWh (Monthly) ENTRY LI'!AQ$5=-1,0,AP76+'KWh (Monthly) ENTRY LI'!AQ76)</f>
        <v>0</v>
      </c>
      <c r="AR76" s="260">
        <f>IF('KWh (Monthly) ENTRY LI'!AR$5=-1,0,AQ76+'KWh (Monthly) ENTRY LI'!AR76)</f>
        <v>0</v>
      </c>
      <c r="AS76" s="260">
        <f>IF('KWh (Monthly) ENTRY LI'!AS$5=-1,0,AR76+'KWh (Monthly) ENTRY LI'!AS76)</f>
        <v>0</v>
      </c>
      <c r="AT76" s="260">
        <f>IF('KWh (Monthly) ENTRY LI'!AT$5=-1,0,AS76+'KWh (Monthly) ENTRY LI'!AT76)</f>
        <v>0</v>
      </c>
      <c r="AU76" s="260">
        <f>IF('KWh (Monthly) ENTRY LI'!AU$5=-1,0,AT76+'KWh (Monthly) ENTRY LI'!AU76)</f>
        <v>0</v>
      </c>
      <c r="AV76" s="260">
        <f>IF('KWh (Monthly) ENTRY LI'!AV$5=-1,0,AU76+'KWh (Monthly) ENTRY LI'!AV76)</f>
        <v>0</v>
      </c>
      <c r="AW76" s="260">
        <f>IF('KWh (Monthly) ENTRY LI'!AW$5=-1,0,AV76+'KWh (Monthly) ENTRY LI'!AW76)</f>
        <v>0</v>
      </c>
      <c r="AX76" s="260">
        <f>IF('KWh (Monthly) ENTRY LI'!AX$5=-1,0,AW76+'KWh (Monthly) ENTRY LI'!AX76)</f>
        <v>0</v>
      </c>
      <c r="AY76" s="260">
        <f>IF('KWh (Monthly) ENTRY LI'!AY$5=-1,0,AX76+'KWh (Monthly) ENTRY LI'!AY76)</f>
        <v>0</v>
      </c>
      <c r="AZ76" s="260">
        <f>IF('KWh (Monthly) ENTRY LI'!AZ$5=-1,0,AY76+'KWh (Monthly) ENTRY LI'!AZ76)</f>
        <v>0</v>
      </c>
      <c r="BA76" s="260">
        <f>IF('KWh (Monthly) ENTRY LI'!BA$5=-1,0,AZ76+'KWh (Monthly) ENTRY LI'!BA76)</f>
        <v>0</v>
      </c>
      <c r="BB76" s="260">
        <f>IF('KWh (Monthly) ENTRY LI'!BB$5=-1,0,BA76+'KWh (Monthly) ENTRY LI'!BB76)</f>
        <v>0</v>
      </c>
      <c r="BC76" s="260">
        <f>IF('KWh (Monthly) ENTRY LI'!BC$5=-1,0,BB76+'KWh (Monthly) ENTRY LI'!BC76)</f>
        <v>0</v>
      </c>
      <c r="BD76" s="260">
        <f>IF('KWh (Monthly) ENTRY LI'!BD$5=-1,0,BC76+'KWh (Monthly) ENTRY LI'!BD76)</f>
        <v>0</v>
      </c>
      <c r="BE76" s="260">
        <f>IF('KWh (Monthly) ENTRY LI'!BE$5=-1,0,BD76+'KWh (Monthly) ENTRY LI'!BE76)</f>
        <v>0</v>
      </c>
      <c r="BF76" s="260">
        <f>IF('KWh (Monthly) ENTRY LI'!BF$5=-1,0,BE76+'KWh (Monthly) ENTRY LI'!BF76)</f>
        <v>0</v>
      </c>
      <c r="BG76" s="260">
        <f>IF('KWh (Monthly) ENTRY LI'!BG$5=-1,0,BF76+'KWh (Monthly) ENTRY LI'!BG76)</f>
        <v>0</v>
      </c>
      <c r="BH76" s="260">
        <f>IF('KWh (Monthly) ENTRY LI'!BH$5=-1,0,BG76+'KWh (Monthly) ENTRY LI'!BH76)</f>
        <v>0</v>
      </c>
      <c r="BI76" s="260">
        <f>IF('KWh (Monthly) ENTRY LI'!BI$5=-1,0,BH76+'KWh (Monthly) ENTRY LI'!BI76)</f>
        <v>0</v>
      </c>
      <c r="BJ76" s="260">
        <f>IF('KWh (Monthly) ENTRY LI'!BJ$5=-1,0,BI76+'KWh (Monthly) ENTRY LI'!BJ76)</f>
        <v>0</v>
      </c>
      <c r="BK76" s="260">
        <f>IF('KWh (Monthly) ENTRY LI'!BK$5=-1,0,BJ76+'KWh (Monthly) ENTRY LI'!BK76)</f>
        <v>0</v>
      </c>
      <c r="BL76" s="260">
        <f>IF('KWh (Monthly) ENTRY LI'!BL$5=-1,0,BK76+'KWh (Monthly) ENTRY LI'!BL76)</f>
        <v>0</v>
      </c>
      <c r="BM76" s="260">
        <f>IF('KWh (Monthly) ENTRY LI'!BM$5=-1,0,BL76+'KWh (Monthly) ENTRY LI'!BM76)</f>
        <v>0</v>
      </c>
      <c r="BN76" s="260">
        <f>IF('KWh (Monthly) ENTRY LI'!BN$5=-1,0,BM76+'KWh (Monthly) ENTRY LI'!BN76)</f>
        <v>0</v>
      </c>
      <c r="BO76" s="260">
        <f>IF('KWh (Monthly) ENTRY LI'!BO$5=-1,0,BN76+'KWh (Monthly) ENTRY LI'!BO76)</f>
        <v>0</v>
      </c>
      <c r="BP76" s="260">
        <f>IF('KWh (Monthly) ENTRY LI'!BP$5=-1,0,BO76+'KWh (Monthly) ENTRY LI'!BP76)</f>
        <v>0</v>
      </c>
      <c r="BQ76" s="260">
        <f>IF('KWh (Monthly) ENTRY LI'!BQ$5=-1,0,BP76+'KWh (Monthly) ENTRY LI'!BQ76)</f>
        <v>0</v>
      </c>
      <c r="BR76" s="260">
        <f>IF('KWh (Monthly) ENTRY LI'!BR$5=-1,0,BQ76+'KWh (Monthly) ENTRY LI'!BR76)</f>
        <v>0</v>
      </c>
      <c r="BS76" s="260">
        <f>IF('KWh (Monthly) ENTRY LI'!BS$5=-1,0,BR76+'KWh (Monthly) ENTRY LI'!BS76)</f>
        <v>0</v>
      </c>
      <c r="BT76" s="260">
        <f>IF('KWh (Monthly) ENTRY LI'!BT$5=-1,0,BS76+'KWh (Monthly) ENTRY LI'!BT76)</f>
        <v>0</v>
      </c>
      <c r="BU76" s="260">
        <f>IF('KWh (Monthly) ENTRY LI'!BU$5=-1,0,BT76+'KWh (Monthly) ENTRY LI'!BU76)</f>
        <v>0</v>
      </c>
      <c r="BV76" s="260">
        <f>IF('KWh (Monthly) ENTRY LI'!BV$5=-1,0,BU76+'KWh (Monthly) ENTRY LI'!BV76)</f>
        <v>0</v>
      </c>
      <c r="BW76" s="260">
        <f>IF('KWh (Monthly) ENTRY LI'!BW$5=-1,0,BV76+'KWh (Monthly) ENTRY LI'!BW76)</f>
        <v>0</v>
      </c>
      <c r="BX76" s="260">
        <f>IF('KWh (Monthly) ENTRY LI'!BX$5=-1,0,BW76+'KWh (Monthly) ENTRY LI'!BX76)</f>
        <v>0</v>
      </c>
      <c r="BY76" s="260">
        <f>IF('KWh (Monthly) ENTRY LI'!BY$5=-1,0,BX76+'KWh (Monthly) ENTRY LI'!BY76)</f>
        <v>0</v>
      </c>
      <c r="BZ76" s="260">
        <f>IF('KWh (Monthly) ENTRY LI'!BZ$5=-1,0,BY76+'KWh (Monthly) ENTRY LI'!BZ76)</f>
        <v>0</v>
      </c>
      <c r="CA76" s="260">
        <f>IF('KWh (Monthly) ENTRY LI'!CA$5=-1,0,BZ76+'KWh (Monthly) ENTRY LI'!CA76)</f>
        <v>0</v>
      </c>
      <c r="CB76" s="260">
        <f>IF('KWh (Monthly) ENTRY LI'!CB$5=-1,0,CA76+'KWh (Monthly) ENTRY LI'!CB76)</f>
        <v>0</v>
      </c>
      <c r="CC76" s="260">
        <f>IF('KWh (Monthly) ENTRY LI'!CC$5=-1,0,CB76+'KWh (Monthly) ENTRY LI'!CC76)</f>
        <v>0</v>
      </c>
      <c r="CD76" s="260">
        <f>IF('KWh (Monthly) ENTRY LI'!CD$5=-1,0,CC76+'KWh (Monthly) ENTRY LI'!CD76)</f>
        <v>0</v>
      </c>
      <c r="CE76" s="260">
        <f>IF('KWh (Monthly) ENTRY LI'!CE$5=-1,0,CD76+'KWh (Monthly) ENTRY LI'!CE76)</f>
        <v>0</v>
      </c>
      <c r="CF76" s="260">
        <f>IF('KWh (Monthly) ENTRY LI'!CF$5=-1,0,CE76+'KWh (Monthly) ENTRY LI'!CF76)</f>
        <v>0</v>
      </c>
      <c r="CG76" s="260">
        <f>IF('KWh (Monthly) ENTRY LI'!CG$5=-1,0,CF76+'KWh (Monthly) ENTRY LI'!CG76)</f>
        <v>0</v>
      </c>
      <c r="CH76" s="260">
        <f>IF('KWh (Monthly) ENTRY LI'!CH$5=-1,0,CG76+'KWh (Monthly) ENTRY LI'!CH76)</f>
        <v>0</v>
      </c>
      <c r="CI76" s="260">
        <f>IF('KWh (Monthly) ENTRY LI'!CI$5=-1,0,CH76+'KWh (Monthly) ENTRY LI'!CI76)</f>
        <v>0</v>
      </c>
      <c r="CJ76" s="260">
        <f>IF('KWh (Monthly) ENTRY LI'!CJ$5=-1,0,CI76+'KWh (Monthly) ENTRY LI'!CJ76)</f>
        <v>0</v>
      </c>
    </row>
    <row r="77" spans="1:88" ht="15.75" thickBot="1" x14ac:dyDescent="0.3">
      <c r="A77" s="307"/>
      <c r="B77" s="88" t="s">
        <v>9</v>
      </c>
      <c r="C77" s="91">
        <f>IF('KWh (Monthly) ENTRY LI'!C$5=0,0,'KWh (Monthly) ENTRY LI'!C77)</f>
        <v>0</v>
      </c>
      <c r="D77" s="91">
        <f>IF('KWh (Monthly) ENTRY LI'!D$5=0,0,C77+'KWh (Monthly) ENTRY LI'!D77)</f>
        <v>0</v>
      </c>
      <c r="E77" s="91">
        <f>IF('KWh (Monthly) ENTRY LI'!E$5=0,0,D77+'KWh (Monthly) ENTRY LI'!E77)</f>
        <v>0</v>
      </c>
      <c r="F77" s="91">
        <f>IF('KWh (Monthly) ENTRY LI'!F$5=0,0,E77+'KWh (Monthly) ENTRY LI'!F77)</f>
        <v>0</v>
      </c>
      <c r="G77" s="91">
        <f>IF('KWh (Monthly) ENTRY LI'!G$5=0,0,F77+'KWh (Monthly) ENTRY LI'!G77)</f>
        <v>0</v>
      </c>
      <c r="H77" s="91">
        <f>IF('KWh (Monthly) ENTRY LI'!H$5=0,0,G77+'KWh (Monthly) ENTRY LI'!H77)</f>
        <v>0</v>
      </c>
      <c r="I77" s="91">
        <f>IF('KWh (Monthly) ENTRY LI'!I$5=0,0,H77+'KWh (Monthly) ENTRY LI'!I77)</f>
        <v>0</v>
      </c>
      <c r="J77" s="91">
        <f>IF('KWh (Monthly) ENTRY LI'!J$5=0,0,I77+'KWh (Monthly) ENTRY LI'!J77)</f>
        <v>0</v>
      </c>
      <c r="K77" s="91">
        <f>IF('KWh (Monthly) ENTRY LI'!K$5=0,0,J77+'KWh (Monthly) ENTRY LI'!K77)</f>
        <v>0</v>
      </c>
      <c r="L77" s="91">
        <f>IF('KWh (Monthly) ENTRY LI'!L$5=0,0,K77+'KWh (Monthly) ENTRY LI'!L77)</f>
        <v>0</v>
      </c>
      <c r="M77" s="91">
        <f>IF('KWh (Monthly) ENTRY LI'!M$5=0,0,L77+'KWh (Monthly) ENTRY LI'!M77)</f>
        <v>0</v>
      </c>
      <c r="N77" s="91">
        <f>IF('KWh (Monthly) ENTRY LI'!N$5=0,0,M77+'KWh (Monthly) ENTRY LI'!N77)</f>
        <v>0</v>
      </c>
      <c r="O77" s="91">
        <f>IF('KWh (Monthly) ENTRY LI'!O$5=0,0,N77+'KWh (Monthly) ENTRY LI'!O77)</f>
        <v>0</v>
      </c>
      <c r="P77" s="91">
        <f>IF('KWh (Monthly) ENTRY LI'!P$5=0,0,O77+'KWh (Monthly) ENTRY LI'!P77)</f>
        <v>0</v>
      </c>
      <c r="Q77" s="91">
        <f>IF('KWh (Monthly) ENTRY LI'!Q$5=0,0,P77+'KWh (Monthly) ENTRY LI'!Q77)</f>
        <v>0</v>
      </c>
      <c r="R77" s="91">
        <f>IF('KWh (Monthly) ENTRY LI'!R$5=0,0,Q77+'KWh (Monthly) ENTRY LI'!R77)</f>
        <v>0</v>
      </c>
      <c r="S77" s="91">
        <f>IF('KWh (Monthly) ENTRY LI'!S$5=0,0,R77+'KWh (Monthly) ENTRY LI'!S77)</f>
        <v>0</v>
      </c>
      <c r="T77" s="91">
        <f>IF('KWh (Monthly) ENTRY LI'!T$5=0,0,S77+'KWh (Monthly) ENTRY LI'!T77)</f>
        <v>0</v>
      </c>
      <c r="U77" s="91">
        <f>IF('KWh (Monthly) ENTRY LI'!U$5=0,0,T77+'KWh (Monthly) ENTRY LI'!U77)</f>
        <v>0</v>
      </c>
      <c r="V77" s="91">
        <f>IF('KWh (Monthly) ENTRY LI'!V$5=0,0,U77+'KWh (Monthly) ENTRY LI'!V77)</f>
        <v>0</v>
      </c>
      <c r="W77" s="91">
        <f>IF('KWh (Monthly) ENTRY LI'!W$5=0,0,V77+'KWh (Monthly) ENTRY LI'!W77)</f>
        <v>0</v>
      </c>
      <c r="X77" s="91">
        <f>IF('KWh (Monthly) ENTRY LI'!X$5=0,0,W77+'KWh (Monthly) ENTRY LI'!X77)</f>
        <v>0</v>
      </c>
      <c r="Y77" s="91">
        <f>IF('KWh (Monthly) ENTRY LI'!Y$5=0,0,X77+'KWh (Monthly) ENTRY LI'!Y77)</f>
        <v>0</v>
      </c>
      <c r="Z77" s="91">
        <f>IF('KWh (Monthly) ENTRY LI'!Z$5=0,0,Y77+'KWh (Monthly) ENTRY LI'!Z77)</f>
        <v>0</v>
      </c>
      <c r="AA77" s="91">
        <f>IF('KWh (Monthly) ENTRY LI'!AA$5=0,0,Z77+'KWh (Monthly) ENTRY LI'!AA77)</f>
        <v>0</v>
      </c>
      <c r="AB77" s="91">
        <f>IF('KWh (Monthly) ENTRY LI'!AB$5=0,0,AA77+'KWh (Monthly) ENTRY LI'!AB77)</f>
        <v>0</v>
      </c>
      <c r="AC77" s="91">
        <f>IF('KWh (Monthly) ENTRY LI'!AC$5=0,0,AB77+'KWh (Monthly) ENTRY LI'!AC77)</f>
        <v>0</v>
      </c>
      <c r="AD77" s="91">
        <f>IF('KWh (Monthly) ENTRY LI'!AD$5=0,0,AC77+'KWh (Monthly) ENTRY LI'!AD77)</f>
        <v>0</v>
      </c>
      <c r="AE77" s="91">
        <f>IF('KWh (Monthly) ENTRY LI'!AE$5=0,0,AD77+'KWh (Monthly) ENTRY LI'!AE77)</f>
        <v>0</v>
      </c>
      <c r="AF77" s="91">
        <f>IF('KWh (Monthly) ENTRY LI'!AF$5=0,0,AE77+'KWh (Monthly) ENTRY LI'!AF77)</f>
        <v>0</v>
      </c>
      <c r="AG77" s="91">
        <f>IF('KWh (Monthly) ENTRY LI'!AG$5=0,0,AF77+'KWh (Monthly) ENTRY LI'!AG77)</f>
        <v>0</v>
      </c>
      <c r="AH77" s="91">
        <f>IF('KWh (Monthly) ENTRY LI'!AH$5=0,0,AG77+'KWh (Monthly) ENTRY LI'!AH77)</f>
        <v>0</v>
      </c>
      <c r="AI77" s="91">
        <f>IF('KWh (Monthly) ENTRY LI'!AI$5=0,0,AH77+'KWh (Monthly) ENTRY LI'!AI77)</f>
        <v>0</v>
      </c>
      <c r="AJ77" s="91">
        <f>IF('KWh (Monthly) ENTRY LI'!AJ$5=0,0,AI77+'KWh (Monthly) ENTRY LI'!AJ77)</f>
        <v>0</v>
      </c>
      <c r="AK77" s="91">
        <f>IF('KWh (Monthly) ENTRY LI'!AK$5=0,0,AJ77+'KWh (Monthly) ENTRY LI'!AK77)</f>
        <v>0</v>
      </c>
      <c r="AL77" s="91">
        <f>IF('KWh (Monthly) ENTRY LI'!AL$5=0,0,AK77+'KWh (Monthly) ENTRY LI'!AL77)</f>
        <v>0</v>
      </c>
      <c r="AM77" s="91">
        <f>IF('KWh (Monthly) ENTRY LI'!AM$5=0,0,AL77+'KWh (Monthly) ENTRY LI'!AM77)</f>
        <v>0</v>
      </c>
      <c r="AN77" s="91">
        <f>IF('KWh (Monthly) ENTRY LI'!AN$5=0,0,AM77+'KWh (Monthly) ENTRY LI'!AN77)</f>
        <v>0</v>
      </c>
      <c r="AO77" s="174">
        <f>IF('KWh (Monthly) ENTRY LI'!AO$5=-1,0,AN77+'KWh (Monthly) ENTRY LI'!AO77)</f>
        <v>0</v>
      </c>
      <c r="AP77" s="260">
        <f>IF('KWh (Monthly) ENTRY LI'!AP$5=-1,0,AO77+'KWh (Monthly) ENTRY LI'!AP77)</f>
        <v>0</v>
      </c>
      <c r="AQ77" s="260">
        <f>IF('KWh (Monthly) ENTRY LI'!AQ$5=-1,0,AP77+'KWh (Monthly) ENTRY LI'!AQ77)</f>
        <v>0</v>
      </c>
      <c r="AR77" s="260">
        <f>IF('KWh (Monthly) ENTRY LI'!AR$5=-1,0,AQ77+'KWh (Monthly) ENTRY LI'!AR77)</f>
        <v>0</v>
      </c>
      <c r="AS77" s="260">
        <f>IF('KWh (Monthly) ENTRY LI'!AS$5=-1,0,AR77+'KWh (Monthly) ENTRY LI'!AS77)</f>
        <v>0</v>
      </c>
      <c r="AT77" s="260">
        <f>IF('KWh (Monthly) ENTRY LI'!AT$5=-1,0,AS77+'KWh (Monthly) ENTRY LI'!AT77)</f>
        <v>0</v>
      </c>
      <c r="AU77" s="260">
        <f>IF('KWh (Monthly) ENTRY LI'!AU$5=-1,0,AT77+'KWh (Monthly) ENTRY LI'!AU77)</f>
        <v>0</v>
      </c>
      <c r="AV77" s="260">
        <f>IF('KWh (Monthly) ENTRY LI'!AV$5=-1,0,AU77+'KWh (Monthly) ENTRY LI'!AV77)</f>
        <v>0</v>
      </c>
      <c r="AW77" s="260">
        <f>IF('KWh (Monthly) ENTRY LI'!AW$5=-1,0,AV77+'KWh (Monthly) ENTRY LI'!AW77)</f>
        <v>0</v>
      </c>
      <c r="AX77" s="260">
        <f>IF('KWh (Monthly) ENTRY LI'!AX$5=-1,0,AW77+'KWh (Monthly) ENTRY LI'!AX77)</f>
        <v>0</v>
      </c>
      <c r="AY77" s="260">
        <f>IF('KWh (Monthly) ENTRY LI'!AY$5=-1,0,AX77+'KWh (Monthly) ENTRY LI'!AY77)</f>
        <v>0</v>
      </c>
      <c r="AZ77" s="260">
        <f>IF('KWh (Monthly) ENTRY LI'!AZ$5=-1,0,AY77+'KWh (Monthly) ENTRY LI'!AZ77)</f>
        <v>0</v>
      </c>
      <c r="BA77" s="260">
        <f>IF('KWh (Monthly) ENTRY LI'!BA$5=-1,0,AZ77+'KWh (Monthly) ENTRY LI'!BA77)</f>
        <v>0</v>
      </c>
      <c r="BB77" s="260">
        <f>IF('KWh (Monthly) ENTRY LI'!BB$5=-1,0,BA77+'KWh (Monthly) ENTRY LI'!BB77)</f>
        <v>0</v>
      </c>
      <c r="BC77" s="260">
        <f>IF('KWh (Monthly) ENTRY LI'!BC$5=-1,0,BB77+'KWh (Monthly) ENTRY LI'!BC77)</f>
        <v>0</v>
      </c>
      <c r="BD77" s="260">
        <f>IF('KWh (Monthly) ENTRY LI'!BD$5=-1,0,BC77+'KWh (Monthly) ENTRY LI'!BD77)</f>
        <v>0</v>
      </c>
      <c r="BE77" s="260">
        <f>IF('KWh (Monthly) ENTRY LI'!BE$5=-1,0,BD77+'KWh (Monthly) ENTRY LI'!BE77)</f>
        <v>0</v>
      </c>
      <c r="BF77" s="260">
        <f>IF('KWh (Monthly) ENTRY LI'!BF$5=-1,0,BE77+'KWh (Monthly) ENTRY LI'!BF77)</f>
        <v>0</v>
      </c>
      <c r="BG77" s="260">
        <f>IF('KWh (Monthly) ENTRY LI'!BG$5=-1,0,BF77+'KWh (Monthly) ENTRY LI'!BG77)</f>
        <v>0</v>
      </c>
      <c r="BH77" s="260">
        <f>IF('KWh (Monthly) ENTRY LI'!BH$5=-1,0,BG77+'KWh (Monthly) ENTRY LI'!BH77)</f>
        <v>0</v>
      </c>
      <c r="BI77" s="260">
        <f>IF('KWh (Monthly) ENTRY LI'!BI$5=-1,0,BH77+'KWh (Monthly) ENTRY LI'!BI77)</f>
        <v>0</v>
      </c>
      <c r="BJ77" s="260">
        <f>IF('KWh (Monthly) ENTRY LI'!BJ$5=-1,0,BI77+'KWh (Monthly) ENTRY LI'!BJ77)</f>
        <v>0</v>
      </c>
      <c r="BK77" s="260">
        <f>IF('KWh (Monthly) ENTRY LI'!BK$5=-1,0,BJ77+'KWh (Monthly) ENTRY LI'!BK77)</f>
        <v>0</v>
      </c>
      <c r="BL77" s="260">
        <f>IF('KWh (Monthly) ENTRY LI'!BL$5=-1,0,BK77+'KWh (Monthly) ENTRY LI'!BL77)</f>
        <v>0</v>
      </c>
      <c r="BM77" s="260">
        <f>IF('KWh (Monthly) ENTRY LI'!BM$5=-1,0,BL77+'KWh (Monthly) ENTRY LI'!BM77)</f>
        <v>0</v>
      </c>
      <c r="BN77" s="260">
        <f>IF('KWh (Monthly) ENTRY LI'!BN$5=-1,0,BM77+'KWh (Monthly) ENTRY LI'!BN77)</f>
        <v>0</v>
      </c>
      <c r="BO77" s="260">
        <f>IF('KWh (Monthly) ENTRY LI'!BO$5=-1,0,BN77+'KWh (Monthly) ENTRY LI'!BO77)</f>
        <v>0</v>
      </c>
      <c r="BP77" s="260">
        <f>IF('KWh (Monthly) ENTRY LI'!BP$5=-1,0,BO77+'KWh (Monthly) ENTRY LI'!BP77)</f>
        <v>0</v>
      </c>
      <c r="BQ77" s="260">
        <f>IF('KWh (Monthly) ENTRY LI'!BQ$5=-1,0,BP77+'KWh (Monthly) ENTRY LI'!BQ77)</f>
        <v>0</v>
      </c>
      <c r="BR77" s="260">
        <f>IF('KWh (Monthly) ENTRY LI'!BR$5=-1,0,BQ77+'KWh (Monthly) ENTRY LI'!BR77)</f>
        <v>0</v>
      </c>
      <c r="BS77" s="260">
        <f>IF('KWh (Monthly) ENTRY LI'!BS$5=-1,0,BR77+'KWh (Monthly) ENTRY LI'!BS77)</f>
        <v>0</v>
      </c>
      <c r="BT77" s="260">
        <f>IF('KWh (Monthly) ENTRY LI'!BT$5=-1,0,BS77+'KWh (Monthly) ENTRY LI'!BT77)</f>
        <v>0</v>
      </c>
      <c r="BU77" s="260">
        <f>IF('KWh (Monthly) ENTRY LI'!BU$5=-1,0,BT77+'KWh (Monthly) ENTRY LI'!BU77)</f>
        <v>0</v>
      </c>
      <c r="BV77" s="260">
        <f>IF('KWh (Monthly) ENTRY LI'!BV$5=-1,0,BU77+'KWh (Monthly) ENTRY LI'!BV77)</f>
        <v>0</v>
      </c>
      <c r="BW77" s="260">
        <f>IF('KWh (Monthly) ENTRY LI'!BW$5=-1,0,BV77+'KWh (Monthly) ENTRY LI'!BW77)</f>
        <v>0</v>
      </c>
      <c r="BX77" s="260">
        <f>IF('KWh (Monthly) ENTRY LI'!BX$5=-1,0,BW77+'KWh (Monthly) ENTRY LI'!BX77)</f>
        <v>0</v>
      </c>
      <c r="BY77" s="260">
        <f>IF('KWh (Monthly) ENTRY LI'!BY$5=-1,0,BX77+'KWh (Monthly) ENTRY LI'!BY77)</f>
        <v>0</v>
      </c>
      <c r="BZ77" s="260">
        <f>IF('KWh (Monthly) ENTRY LI'!BZ$5=-1,0,BY77+'KWh (Monthly) ENTRY LI'!BZ77)</f>
        <v>0</v>
      </c>
      <c r="CA77" s="260">
        <f>IF('KWh (Monthly) ENTRY LI'!CA$5=-1,0,BZ77+'KWh (Monthly) ENTRY LI'!CA77)</f>
        <v>0</v>
      </c>
      <c r="CB77" s="260">
        <f>IF('KWh (Monthly) ENTRY LI'!CB$5=-1,0,CA77+'KWh (Monthly) ENTRY LI'!CB77)</f>
        <v>0</v>
      </c>
      <c r="CC77" s="260">
        <f>IF('KWh (Monthly) ENTRY LI'!CC$5=-1,0,CB77+'KWh (Monthly) ENTRY LI'!CC77)</f>
        <v>0</v>
      </c>
      <c r="CD77" s="260">
        <f>IF('KWh (Monthly) ENTRY LI'!CD$5=-1,0,CC77+'KWh (Monthly) ENTRY LI'!CD77)</f>
        <v>0</v>
      </c>
      <c r="CE77" s="260">
        <f>IF('KWh (Monthly) ENTRY LI'!CE$5=-1,0,CD77+'KWh (Monthly) ENTRY LI'!CE77)</f>
        <v>0</v>
      </c>
      <c r="CF77" s="260">
        <f>IF('KWh (Monthly) ENTRY LI'!CF$5=-1,0,CE77+'KWh (Monthly) ENTRY LI'!CF77)</f>
        <v>0</v>
      </c>
      <c r="CG77" s="260">
        <f>IF('KWh (Monthly) ENTRY LI'!CG$5=-1,0,CF77+'KWh (Monthly) ENTRY LI'!CG77)</f>
        <v>0</v>
      </c>
      <c r="CH77" s="260">
        <f>IF('KWh (Monthly) ENTRY LI'!CH$5=-1,0,CG77+'KWh (Monthly) ENTRY LI'!CH77)</f>
        <v>0</v>
      </c>
      <c r="CI77" s="260">
        <f>IF('KWh (Monthly) ENTRY LI'!CI$5=-1,0,CH77+'KWh (Monthly) ENTRY LI'!CI77)</f>
        <v>0</v>
      </c>
      <c r="CJ77" s="260">
        <f>IF('KWh (Monthly) ENTRY LI'!CJ$5=-1,0,CI77+'KWh (Monthly) ENTRY LI'!CJ77)</f>
        <v>0</v>
      </c>
    </row>
    <row r="78" spans="1:88" ht="15.75" thickBot="1" x14ac:dyDescent="0.3">
      <c r="A78" s="97"/>
      <c r="B78" s="97"/>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row>
    <row r="79" spans="1:88" s="43" customFormat="1" ht="15.75" x14ac:dyDescent="0.25">
      <c r="A79" s="61"/>
      <c r="B79" s="124" t="s">
        <v>71</v>
      </c>
      <c r="C79" s="94">
        <v>42370</v>
      </c>
      <c r="D79" s="94">
        <v>42401</v>
      </c>
      <c r="E79" s="92">
        <v>42430</v>
      </c>
      <c r="F79" s="92">
        <v>42461</v>
      </c>
      <c r="G79" s="92">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s="43" customFormat="1" ht="15" customHeight="1" x14ac:dyDescent="0.25">
      <c r="A80" s="305" t="s">
        <v>34</v>
      </c>
      <c r="B80" s="88" t="s">
        <v>10</v>
      </c>
      <c r="C80" s="91">
        <f>IF('KWh (Monthly) ENTRY LI'!C$5=0,0,'KWh (Monthly) ENTRY LI'!C80)</f>
        <v>0</v>
      </c>
      <c r="D80" s="91">
        <f>IF('KWh (Monthly) ENTRY LI'!D$5=0,0,C80+'KWh (Monthly) ENTRY LI'!D80)</f>
        <v>0</v>
      </c>
      <c r="E80" s="91">
        <f>IF('KWh (Monthly) ENTRY LI'!E$5=0,0,D80+'KWh (Monthly) ENTRY LI'!E80)</f>
        <v>0</v>
      </c>
      <c r="F80" s="91">
        <f>IF('KWh (Monthly) ENTRY LI'!F$5=0,0,E80+'KWh (Monthly) ENTRY LI'!F80)</f>
        <v>0</v>
      </c>
      <c r="G80" s="91">
        <f>IF('KWh (Monthly) ENTRY LI'!G$5=0,0,F80+'KWh (Monthly) ENTRY LI'!G80)</f>
        <v>0</v>
      </c>
      <c r="H80" s="91">
        <f>IF('KWh (Monthly) ENTRY LI'!H$5=0,0,G80+'KWh (Monthly) ENTRY LI'!H80)</f>
        <v>0</v>
      </c>
      <c r="I80" s="91">
        <f>IF('KWh (Monthly) ENTRY LI'!I$5=0,0,H80+'KWh (Monthly) ENTRY LI'!I80)</f>
        <v>0</v>
      </c>
      <c r="J80" s="91">
        <f>IF('KWh (Monthly) ENTRY LI'!J$5=0,0,I80+'KWh (Monthly) ENTRY LI'!J80)</f>
        <v>0</v>
      </c>
      <c r="K80" s="91">
        <f>IF('KWh (Monthly) ENTRY LI'!K$5=0,0,J80+'KWh (Monthly) ENTRY LI'!K80)</f>
        <v>0</v>
      </c>
      <c r="L80" s="91">
        <f>IF('KWh (Monthly) ENTRY LI'!L$5=0,0,K80+'KWh (Monthly) ENTRY LI'!L80)</f>
        <v>0</v>
      </c>
      <c r="M80" s="91">
        <f>IF('KWh (Monthly) ENTRY LI'!M$5=0,0,L80+'KWh (Monthly) ENTRY LI'!M80)</f>
        <v>0</v>
      </c>
      <c r="N80" s="91">
        <f>IF('KWh (Monthly) ENTRY LI'!N$5=0,0,M80+'KWh (Monthly) ENTRY LI'!N80)</f>
        <v>0</v>
      </c>
      <c r="O80" s="91">
        <f>IF('KWh (Monthly) ENTRY LI'!O$5=0,0,N80+'KWh (Monthly) ENTRY LI'!O80)</f>
        <v>0</v>
      </c>
      <c r="P80" s="91">
        <f>IF('KWh (Monthly) ENTRY LI'!P$5=0,0,O80+'KWh (Monthly) ENTRY LI'!P80)</f>
        <v>0</v>
      </c>
      <c r="Q80" s="91">
        <f>IF('KWh (Monthly) ENTRY LI'!Q$5=0,0,P80+'KWh (Monthly) ENTRY LI'!Q80)</f>
        <v>0</v>
      </c>
      <c r="R80" s="91">
        <f>IF('KWh (Monthly) ENTRY LI'!R$5=0,0,Q80+'KWh (Monthly) ENTRY LI'!R80)</f>
        <v>0</v>
      </c>
      <c r="S80" s="91">
        <f>IF('KWh (Monthly) ENTRY LI'!S$5=0,0,R80+'KWh (Monthly) ENTRY LI'!S80)</f>
        <v>0</v>
      </c>
      <c r="T80" s="91">
        <f>IF('KWh (Monthly) ENTRY LI'!T$5=0,0,S80+'KWh (Monthly) ENTRY LI'!T80)</f>
        <v>0</v>
      </c>
      <c r="U80" s="91">
        <f>IF('KWh (Monthly) ENTRY LI'!U$5=0,0,T80+'KWh (Monthly) ENTRY LI'!U80)</f>
        <v>0</v>
      </c>
      <c r="V80" s="91">
        <f>IF('KWh (Monthly) ENTRY LI'!V$5=0,0,U80+'KWh (Monthly) ENTRY LI'!V80)</f>
        <v>0</v>
      </c>
      <c r="W80" s="91">
        <f>IF('KWh (Monthly) ENTRY LI'!W$5=0,0,V80+'KWh (Monthly) ENTRY LI'!W80)</f>
        <v>0</v>
      </c>
      <c r="X80" s="91">
        <f>IF('KWh (Monthly) ENTRY LI'!X$5=0,0,W80+'KWh (Monthly) ENTRY LI'!X80)</f>
        <v>0</v>
      </c>
      <c r="Y80" s="91">
        <f>IF('KWh (Monthly) ENTRY LI'!Y$5=0,0,X80+'KWh (Monthly) ENTRY LI'!Y80)</f>
        <v>0</v>
      </c>
      <c r="Z80" s="91">
        <f>IF('KWh (Monthly) ENTRY LI'!Z$5=0,0,Y80+'KWh (Monthly) ENTRY LI'!Z80)</f>
        <v>0</v>
      </c>
      <c r="AA80" s="91">
        <f>IF('KWh (Monthly) ENTRY LI'!AA$5=0,0,Z80+'KWh (Monthly) ENTRY LI'!AA80)</f>
        <v>0</v>
      </c>
      <c r="AB80" s="91">
        <f>IF('KWh (Monthly) ENTRY LI'!AB$5=0,0,AA80+'KWh (Monthly) ENTRY LI'!AB80)</f>
        <v>0</v>
      </c>
      <c r="AC80" s="91">
        <f>IF('KWh (Monthly) ENTRY LI'!AC$5=0,0,AB80+'KWh (Monthly) ENTRY LI'!AC80)</f>
        <v>0</v>
      </c>
      <c r="AD80" s="91">
        <f>IF('KWh (Monthly) ENTRY LI'!AD$5=0,0,AC80+'KWh (Monthly) ENTRY LI'!AD80)</f>
        <v>0</v>
      </c>
      <c r="AE80" s="91">
        <f>IF('KWh (Monthly) ENTRY LI'!AE$5=0,0,AD80+'KWh (Monthly) ENTRY LI'!AE80)</f>
        <v>0</v>
      </c>
      <c r="AF80" s="91">
        <f>IF('KWh (Monthly) ENTRY LI'!AF$5=0,0,AE80+'KWh (Monthly) ENTRY LI'!AF80)</f>
        <v>0</v>
      </c>
      <c r="AG80" s="91">
        <f>IF('KWh (Monthly) ENTRY LI'!AG$5=0,0,AF80+'KWh (Monthly) ENTRY LI'!AG80)</f>
        <v>0</v>
      </c>
      <c r="AH80" s="91">
        <f>IF('KWh (Monthly) ENTRY LI'!AH$5=0,0,AG80+'KWh (Monthly) ENTRY LI'!AH80)</f>
        <v>0</v>
      </c>
      <c r="AI80" s="91">
        <f>IF('KWh (Monthly) ENTRY LI'!AI$5=0,0,AH80+'KWh (Monthly) ENTRY LI'!AI80)</f>
        <v>0</v>
      </c>
      <c r="AJ80" s="91">
        <f>IF('KWh (Monthly) ENTRY LI'!AJ$5=0,0,AI80+'KWh (Monthly) ENTRY LI'!AJ80)</f>
        <v>0</v>
      </c>
      <c r="AK80" s="91">
        <f>IF('KWh (Monthly) ENTRY LI'!AK$5=0,0,AJ80+'KWh (Monthly) ENTRY LI'!AK80)</f>
        <v>0</v>
      </c>
      <c r="AL80" s="91">
        <f>IF('KWh (Monthly) ENTRY LI'!AL$5=0,0,AK80+'KWh (Monthly) ENTRY LI'!AL80)</f>
        <v>0</v>
      </c>
      <c r="AM80" s="91">
        <f>IF('KWh (Monthly) ENTRY LI'!AM$5=0,0,AL80+'KWh (Monthly) ENTRY LI'!AM80)</f>
        <v>0</v>
      </c>
      <c r="AN80" s="91">
        <f>IF('KWh (Monthly) ENTRY LI'!AN$5=0,0,AM80+'KWh (Monthly) ENTRY LI'!AN80)</f>
        <v>0</v>
      </c>
      <c r="AO80" s="174">
        <f>IF('KWh (Monthly) ENTRY LI'!AO$5=-1,0,AN80+'KWh (Monthly) ENTRY LI'!AO80)</f>
        <v>0</v>
      </c>
      <c r="AP80" s="91">
        <f>IF('KWh (Monthly) ENTRY LI'!AP$5=-1,0,AO80+'KWh (Monthly) ENTRY LI'!AP80)</f>
        <v>0</v>
      </c>
      <c r="AQ80" s="260">
        <f>IF('KWh (Monthly) ENTRY LI'!AQ$5=-1,0,AP80+'KWh (Monthly) ENTRY LI'!AQ80)</f>
        <v>0</v>
      </c>
      <c r="AR80" s="260">
        <f>IF('KWh (Monthly) ENTRY LI'!AR$5=-1,0,AQ80+'KWh (Monthly) ENTRY LI'!AR80)</f>
        <v>0</v>
      </c>
      <c r="AS80" s="260">
        <f>IF('KWh (Monthly) ENTRY LI'!AS$5=-1,0,AR80+'KWh (Monthly) ENTRY LI'!AS80)</f>
        <v>0</v>
      </c>
      <c r="AT80" s="260">
        <f>IF('KWh (Monthly) ENTRY LI'!AT$5=-1,0,AS80+'KWh (Monthly) ENTRY LI'!AT80)</f>
        <v>0</v>
      </c>
      <c r="AU80" s="260">
        <f>IF('KWh (Monthly) ENTRY LI'!AU$5=-1,0,AT80+'KWh (Monthly) ENTRY LI'!AU80)</f>
        <v>0</v>
      </c>
      <c r="AV80" s="260">
        <f>IF('KWh (Monthly) ENTRY LI'!AV$5=-1,0,AU80+'KWh (Monthly) ENTRY LI'!AV80)</f>
        <v>0</v>
      </c>
      <c r="AW80" s="260">
        <f>IF('KWh (Monthly) ENTRY LI'!AW$5=-1,0,AV80+'KWh (Monthly) ENTRY LI'!AW80)</f>
        <v>0</v>
      </c>
      <c r="AX80" s="260">
        <f>IF('KWh (Monthly) ENTRY LI'!AX$5=-1,0,AW80+'KWh (Monthly) ENTRY LI'!AX80)</f>
        <v>0</v>
      </c>
      <c r="AY80" s="260">
        <f>IF('KWh (Monthly) ENTRY LI'!AY$5=-1,0,AX80+'KWh (Monthly) ENTRY LI'!AY80)</f>
        <v>0</v>
      </c>
      <c r="AZ80" s="260">
        <f>IF('KWh (Monthly) ENTRY LI'!AZ$5=-1,0,AY80+'KWh (Monthly) ENTRY LI'!AZ80)</f>
        <v>0</v>
      </c>
      <c r="BA80" s="260">
        <f>IF('KWh (Monthly) ENTRY LI'!BA$5=-1,0,AZ80+'KWh (Monthly) ENTRY LI'!BA80)</f>
        <v>0</v>
      </c>
      <c r="BB80" s="260">
        <f>IF('KWh (Monthly) ENTRY LI'!BB$5=-1,0,BA80+'KWh (Monthly) ENTRY LI'!BB80)</f>
        <v>0</v>
      </c>
      <c r="BC80" s="260">
        <f>IF('KWh (Monthly) ENTRY LI'!BC$5=-1,0,BB80+'KWh (Monthly) ENTRY LI'!BC80)</f>
        <v>0</v>
      </c>
      <c r="BD80" s="260">
        <f>IF('KWh (Monthly) ENTRY LI'!BD$5=-1,0,BC80+'KWh (Monthly) ENTRY LI'!BD80)</f>
        <v>0</v>
      </c>
      <c r="BE80" s="260">
        <f>IF('KWh (Monthly) ENTRY LI'!BE$5=-1,0,BD80+'KWh (Monthly) ENTRY LI'!BE80)</f>
        <v>0</v>
      </c>
      <c r="BF80" s="260">
        <f>IF('KWh (Monthly) ENTRY LI'!BF$5=-1,0,BE80+'KWh (Monthly) ENTRY LI'!BF80)</f>
        <v>0</v>
      </c>
      <c r="BG80" s="260">
        <f>IF('KWh (Monthly) ENTRY LI'!BG$5=-1,0,BF80+'KWh (Monthly) ENTRY LI'!BG80)</f>
        <v>0</v>
      </c>
      <c r="BH80" s="260">
        <f>IF('KWh (Monthly) ENTRY LI'!BH$5=-1,0,BG80+'KWh (Monthly) ENTRY LI'!BH80)</f>
        <v>0</v>
      </c>
      <c r="BI80" s="260">
        <f>IF('KWh (Monthly) ENTRY LI'!BI$5=-1,0,BH80+'KWh (Monthly) ENTRY LI'!BI80)</f>
        <v>0</v>
      </c>
      <c r="BJ80" s="260">
        <f>IF('KWh (Monthly) ENTRY LI'!BJ$5=-1,0,BI80+'KWh (Monthly) ENTRY LI'!BJ80)</f>
        <v>0</v>
      </c>
      <c r="BK80" s="260">
        <f>IF('KWh (Monthly) ENTRY LI'!BK$5=-1,0,BJ80+'KWh (Monthly) ENTRY LI'!BK80)</f>
        <v>0</v>
      </c>
      <c r="BL80" s="260">
        <f>IF('KWh (Monthly) ENTRY LI'!BL$5=-1,0,BK80+'KWh (Monthly) ENTRY LI'!BL80)</f>
        <v>0</v>
      </c>
      <c r="BM80" s="260">
        <f>IF('KWh (Monthly) ENTRY LI'!BM$5=-1,0,BL80+'KWh (Monthly) ENTRY LI'!BM80)</f>
        <v>0</v>
      </c>
      <c r="BN80" s="260">
        <f>IF('KWh (Monthly) ENTRY LI'!BN$5=-1,0,BM80+'KWh (Monthly) ENTRY LI'!BN80)</f>
        <v>0</v>
      </c>
      <c r="BO80" s="260">
        <f>IF('KWh (Monthly) ENTRY LI'!BO$5=-1,0,BN80+'KWh (Monthly) ENTRY LI'!BO80)</f>
        <v>0</v>
      </c>
      <c r="BP80" s="260">
        <f>IF('KWh (Monthly) ENTRY LI'!BP$5=-1,0,BO80+'KWh (Monthly) ENTRY LI'!BP80)</f>
        <v>0</v>
      </c>
      <c r="BQ80" s="260">
        <f>IF('KWh (Monthly) ENTRY LI'!BQ$5=-1,0,BP80+'KWh (Monthly) ENTRY LI'!BQ80)</f>
        <v>0</v>
      </c>
      <c r="BR80" s="260">
        <f>IF('KWh (Monthly) ENTRY LI'!BR$5=-1,0,BQ80+'KWh (Monthly) ENTRY LI'!BR80)</f>
        <v>0</v>
      </c>
      <c r="BS80" s="260">
        <f>IF('KWh (Monthly) ENTRY LI'!BS$5=-1,0,BR80+'KWh (Monthly) ENTRY LI'!BS80)</f>
        <v>0</v>
      </c>
      <c r="BT80" s="260">
        <f>IF('KWh (Monthly) ENTRY LI'!BT$5=-1,0,BS80+'KWh (Monthly) ENTRY LI'!BT80)</f>
        <v>0</v>
      </c>
      <c r="BU80" s="260">
        <f>IF('KWh (Monthly) ENTRY LI'!BU$5=-1,0,BT80+'KWh (Monthly) ENTRY LI'!BU80)</f>
        <v>0</v>
      </c>
      <c r="BV80" s="260">
        <f>IF('KWh (Monthly) ENTRY LI'!BV$5=-1,0,BU80+'KWh (Monthly) ENTRY LI'!BV80)</f>
        <v>0</v>
      </c>
      <c r="BW80" s="260">
        <f>IF('KWh (Monthly) ENTRY LI'!BW$5=-1,0,BV80+'KWh (Monthly) ENTRY LI'!BW80)</f>
        <v>0</v>
      </c>
      <c r="BX80" s="260">
        <f>IF('KWh (Monthly) ENTRY LI'!BX$5=-1,0,BW80+'KWh (Monthly) ENTRY LI'!BX80)</f>
        <v>0</v>
      </c>
      <c r="BY80" s="260">
        <f>IF('KWh (Monthly) ENTRY LI'!BY$5=-1,0,BX80+'KWh (Monthly) ENTRY LI'!BY80)</f>
        <v>0</v>
      </c>
      <c r="BZ80" s="260">
        <f>IF('KWh (Monthly) ENTRY LI'!BZ$5=-1,0,BY80+'KWh (Monthly) ENTRY LI'!BZ80)</f>
        <v>0</v>
      </c>
      <c r="CA80" s="260">
        <f>IF('KWh (Monthly) ENTRY LI'!CA$5=-1,0,BZ80+'KWh (Monthly) ENTRY LI'!CA80)</f>
        <v>0</v>
      </c>
      <c r="CB80" s="260">
        <f>IF('KWh (Monthly) ENTRY LI'!CB$5=-1,0,CA80+'KWh (Monthly) ENTRY LI'!CB80)</f>
        <v>0</v>
      </c>
      <c r="CC80" s="260">
        <f>IF('KWh (Monthly) ENTRY LI'!CC$5=-1,0,CB80+'KWh (Monthly) ENTRY LI'!CC80)</f>
        <v>0</v>
      </c>
      <c r="CD80" s="260">
        <f>IF('KWh (Monthly) ENTRY LI'!CD$5=-1,0,CC80+'KWh (Monthly) ENTRY LI'!CD80)</f>
        <v>0</v>
      </c>
      <c r="CE80" s="260">
        <f>IF('KWh (Monthly) ENTRY LI'!CE$5=-1,0,CD80+'KWh (Monthly) ENTRY LI'!CE80)</f>
        <v>0</v>
      </c>
      <c r="CF80" s="260">
        <f>IF('KWh (Monthly) ENTRY LI'!CF$5=-1,0,CE80+'KWh (Monthly) ENTRY LI'!CF80)</f>
        <v>0</v>
      </c>
      <c r="CG80" s="260">
        <f>IF('KWh (Monthly) ENTRY LI'!CG$5=-1,0,CF80+'KWh (Monthly) ENTRY LI'!CG80)</f>
        <v>0</v>
      </c>
      <c r="CH80" s="260">
        <f>IF('KWh (Monthly) ENTRY LI'!CH$5=-1,0,CG80+'KWh (Monthly) ENTRY LI'!CH80)</f>
        <v>0</v>
      </c>
      <c r="CI80" s="260">
        <f>IF('KWh (Monthly) ENTRY LI'!CI$5=-1,0,CH80+'KWh (Monthly) ENTRY LI'!CI80)</f>
        <v>0</v>
      </c>
      <c r="CJ80" s="260">
        <f>IF('KWh (Monthly) ENTRY LI'!CJ$5=-1,0,CI80+'KWh (Monthly) ENTRY LI'!CJ80)</f>
        <v>0</v>
      </c>
    </row>
    <row r="81" spans="1:88" s="43" customFormat="1" x14ac:dyDescent="0.25">
      <c r="A81" s="305"/>
      <c r="B81" s="88" t="s">
        <v>7</v>
      </c>
      <c r="C81" s="91">
        <f>IF('KWh (Monthly) ENTRY LI'!C$5=0,0,'KWh (Monthly) ENTRY LI'!C81)</f>
        <v>0</v>
      </c>
      <c r="D81" s="91">
        <f>IF('KWh (Monthly) ENTRY LI'!D$5=0,0,C81+'KWh (Monthly) ENTRY LI'!D81)</f>
        <v>0</v>
      </c>
      <c r="E81" s="91">
        <f>IF('KWh (Monthly) ENTRY LI'!E$5=0,0,D81+'KWh (Monthly) ENTRY LI'!E81)</f>
        <v>0</v>
      </c>
      <c r="F81" s="91">
        <f>IF('KWh (Monthly) ENTRY LI'!F$5=0,0,E81+'KWh (Monthly) ENTRY LI'!F81)</f>
        <v>0</v>
      </c>
      <c r="G81" s="91">
        <f>IF('KWh (Monthly) ENTRY LI'!G$5=0,0,F81+'KWh (Monthly) ENTRY LI'!G81)</f>
        <v>0</v>
      </c>
      <c r="H81" s="91">
        <f>IF('KWh (Monthly) ENTRY LI'!H$5=0,0,G81+'KWh (Monthly) ENTRY LI'!H81)</f>
        <v>0</v>
      </c>
      <c r="I81" s="91">
        <f>IF('KWh (Monthly) ENTRY LI'!I$5=0,0,H81+'KWh (Monthly) ENTRY LI'!I81)</f>
        <v>0</v>
      </c>
      <c r="J81" s="91">
        <f>IF('KWh (Monthly) ENTRY LI'!J$5=0,0,I81+'KWh (Monthly) ENTRY LI'!J81)</f>
        <v>0</v>
      </c>
      <c r="K81" s="91">
        <f>IF('KWh (Monthly) ENTRY LI'!K$5=0,0,J81+'KWh (Monthly) ENTRY LI'!K81)</f>
        <v>0</v>
      </c>
      <c r="L81" s="91">
        <f>IF('KWh (Monthly) ENTRY LI'!L$5=0,0,K81+'KWh (Monthly) ENTRY LI'!L81)</f>
        <v>0</v>
      </c>
      <c r="M81" s="91">
        <f>IF('KWh (Monthly) ENTRY LI'!M$5=0,0,L81+'KWh (Monthly) ENTRY LI'!M81)</f>
        <v>0</v>
      </c>
      <c r="N81" s="91">
        <f>IF('KWh (Monthly) ENTRY LI'!N$5=0,0,M81+'KWh (Monthly) ENTRY LI'!N81)</f>
        <v>0</v>
      </c>
      <c r="O81" s="91">
        <f>IF('KWh (Monthly) ENTRY LI'!O$5=0,0,N81+'KWh (Monthly) ENTRY LI'!O81)</f>
        <v>0</v>
      </c>
      <c r="P81" s="91">
        <f>IF('KWh (Monthly) ENTRY LI'!P$5=0,0,O81+'KWh (Monthly) ENTRY LI'!P81)</f>
        <v>0</v>
      </c>
      <c r="Q81" s="91">
        <f>IF('KWh (Monthly) ENTRY LI'!Q$5=0,0,P81+'KWh (Monthly) ENTRY LI'!Q81)</f>
        <v>0</v>
      </c>
      <c r="R81" s="91">
        <f>IF('KWh (Monthly) ENTRY LI'!R$5=0,0,Q81+'KWh (Monthly) ENTRY LI'!R81)</f>
        <v>0</v>
      </c>
      <c r="S81" s="91">
        <f>IF('KWh (Monthly) ENTRY LI'!S$5=0,0,R81+'KWh (Monthly) ENTRY LI'!S81)</f>
        <v>0</v>
      </c>
      <c r="T81" s="91">
        <f>IF('KWh (Monthly) ENTRY LI'!T$5=0,0,S81+'KWh (Monthly) ENTRY LI'!T81)</f>
        <v>0</v>
      </c>
      <c r="U81" s="91">
        <f>IF('KWh (Monthly) ENTRY LI'!U$5=0,0,T81+'KWh (Monthly) ENTRY LI'!U81)</f>
        <v>0</v>
      </c>
      <c r="V81" s="91">
        <f>IF('KWh (Monthly) ENTRY LI'!V$5=0,0,U81+'KWh (Monthly) ENTRY LI'!V81)</f>
        <v>0</v>
      </c>
      <c r="W81" s="91">
        <f>IF('KWh (Monthly) ENTRY LI'!W$5=0,0,V81+'KWh (Monthly) ENTRY LI'!W81)</f>
        <v>0</v>
      </c>
      <c r="X81" s="91">
        <f>IF('KWh (Monthly) ENTRY LI'!X$5=0,0,W81+'KWh (Monthly) ENTRY LI'!X81)</f>
        <v>0</v>
      </c>
      <c r="Y81" s="91">
        <f>IF('KWh (Monthly) ENTRY LI'!Y$5=0,0,X81+'KWh (Monthly) ENTRY LI'!Y81)</f>
        <v>0</v>
      </c>
      <c r="Z81" s="91">
        <f>IF('KWh (Monthly) ENTRY LI'!Z$5=0,0,Y81+'KWh (Monthly) ENTRY LI'!Z81)</f>
        <v>0</v>
      </c>
      <c r="AA81" s="91">
        <f>IF('KWh (Monthly) ENTRY LI'!AA$5=0,0,Z81+'KWh (Monthly) ENTRY LI'!AA81)</f>
        <v>0</v>
      </c>
      <c r="AB81" s="91">
        <f>IF('KWh (Monthly) ENTRY LI'!AB$5=0,0,AA81+'KWh (Monthly) ENTRY LI'!AB81)</f>
        <v>0</v>
      </c>
      <c r="AC81" s="91">
        <f>IF('KWh (Monthly) ENTRY LI'!AC$5=0,0,AB81+'KWh (Monthly) ENTRY LI'!AC81)</f>
        <v>0</v>
      </c>
      <c r="AD81" s="91">
        <f>IF('KWh (Monthly) ENTRY LI'!AD$5=0,0,AC81+'KWh (Monthly) ENTRY LI'!AD81)</f>
        <v>0</v>
      </c>
      <c r="AE81" s="91">
        <f>IF('KWh (Monthly) ENTRY LI'!AE$5=0,0,AD81+'KWh (Monthly) ENTRY LI'!AE81)</f>
        <v>0</v>
      </c>
      <c r="AF81" s="91">
        <f>IF('KWh (Monthly) ENTRY LI'!AF$5=0,0,AE81+'KWh (Monthly) ENTRY LI'!AF81)</f>
        <v>0</v>
      </c>
      <c r="AG81" s="91">
        <f>IF('KWh (Monthly) ENTRY LI'!AG$5=0,0,AF81+'KWh (Monthly) ENTRY LI'!AG81)</f>
        <v>0</v>
      </c>
      <c r="AH81" s="91">
        <f>IF('KWh (Monthly) ENTRY LI'!AH$5=0,0,AG81+'KWh (Monthly) ENTRY LI'!AH81)</f>
        <v>0</v>
      </c>
      <c r="AI81" s="91">
        <f>IF('KWh (Monthly) ENTRY LI'!AI$5=0,0,AH81+'KWh (Monthly) ENTRY LI'!AI81)</f>
        <v>0</v>
      </c>
      <c r="AJ81" s="91">
        <f>IF('KWh (Monthly) ENTRY LI'!AJ$5=0,0,AI81+'KWh (Monthly) ENTRY LI'!AJ81)</f>
        <v>0</v>
      </c>
      <c r="AK81" s="91">
        <f>IF('KWh (Monthly) ENTRY LI'!AK$5=0,0,AJ81+'KWh (Monthly) ENTRY LI'!AK81)</f>
        <v>0</v>
      </c>
      <c r="AL81" s="91">
        <f>IF('KWh (Monthly) ENTRY LI'!AL$5=0,0,AK81+'KWh (Monthly) ENTRY LI'!AL81)</f>
        <v>0</v>
      </c>
      <c r="AM81" s="91">
        <f>IF('KWh (Monthly) ENTRY LI'!AM$5=0,0,AL81+'KWh (Monthly) ENTRY LI'!AM81)</f>
        <v>0</v>
      </c>
      <c r="AN81" s="91">
        <f>IF('KWh (Monthly) ENTRY LI'!AN$5=0,0,AM81+'KWh (Monthly) ENTRY LI'!AN81)</f>
        <v>0</v>
      </c>
      <c r="AO81" s="174">
        <f>IF('KWh (Monthly) ENTRY LI'!AO$5=-1,0,AN81+'KWh (Monthly) ENTRY LI'!AO81)</f>
        <v>0</v>
      </c>
      <c r="AP81" s="260">
        <f>IF('KWh (Monthly) ENTRY LI'!AP$5=-1,0,AO81+'KWh (Monthly) ENTRY LI'!AP81)</f>
        <v>0</v>
      </c>
      <c r="AQ81" s="260">
        <f>IF('KWh (Monthly) ENTRY LI'!AQ$5=-1,0,AP81+'KWh (Monthly) ENTRY LI'!AQ81)</f>
        <v>0</v>
      </c>
      <c r="AR81" s="260">
        <f>IF('KWh (Monthly) ENTRY LI'!AR$5=-1,0,AQ81+'KWh (Monthly) ENTRY LI'!AR81)</f>
        <v>0</v>
      </c>
      <c r="AS81" s="260">
        <f>IF('KWh (Monthly) ENTRY LI'!AS$5=-1,0,AR81+'KWh (Monthly) ENTRY LI'!AS81)</f>
        <v>0</v>
      </c>
      <c r="AT81" s="260">
        <f>IF('KWh (Monthly) ENTRY LI'!AT$5=-1,0,AS81+'KWh (Monthly) ENTRY LI'!AT81)</f>
        <v>0</v>
      </c>
      <c r="AU81" s="260">
        <f>IF('KWh (Monthly) ENTRY LI'!AU$5=-1,0,AT81+'KWh (Monthly) ENTRY LI'!AU81)</f>
        <v>0</v>
      </c>
      <c r="AV81" s="260">
        <f>IF('KWh (Monthly) ENTRY LI'!AV$5=-1,0,AU81+'KWh (Monthly) ENTRY LI'!AV81)</f>
        <v>0</v>
      </c>
      <c r="AW81" s="260">
        <f>IF('KWh (Monthly) ENTRY LI'!AW$5=-1,0,AV81+'KWh (Monthly) ENTRY LI'!AW81)</f>
        <v>0</v>
      </c>
      <c r="AX81" s="260">
        <f>IF('KWh (Monthly) ENTRY LI'!AX$5=-1,0,AW81+'KWh (Monthly) ENTRY LI'!AX81)</f>
        <v>0</v>
      </c>
      <c r="AY81" s="260">
        <f>IF('KWh (Monthly) ENTRY LI'!AY$5=-1,0,AX81+'KWh (Monthly) ENTRY LI'!AY81)</f>
        <v>0</v>
      </c>
      <c r="AZ81" s="260">
        <f>IF('KWh (Monthly) ENTRY LI'!AZ$5=-1,0,AY81+'KWh (Monthly) ENTRY LI'!AZ81)</f>
        <v>0</v>
      </c>
      <c r="BA81" s="260">
        <f>IF('KWh (Monthly) ENTRY LI'!BA$5=-1,0,AZ81+'KWh (Monthly) ENTRY LI'!BA81)</f>
        <v>0</v>
      </c>
      <c r="BB81" s="260">
        <f>IF('KWh (Monthly) ENTRY LI'!BB$5=-1,0,BA81+'KWh (Monthly) ENTRY LI'!BB81)</f>
        <v>0</v>
      </c>
      <c r="BC81" s="260">
        <f>IF('KWh (Monthly) ENTRY LI'!BC$5=-1,0,BB81+'KWh (Monthly) ENTRY LI'!BC81)</f>
        <v>0</v>
      </c>
      <c r="BD81" s="260">
        <f>IF('KWh (Monthly) ENTRY LI'!BD$5=-1,0,BC81+'KWh (Monthly) ENTRY LI'!BD81)</f>
        <v>0</v>
      </c>
      <c r="BE81" s="260">
        <f>IF('KWh (Monthly) ENTRY LI'!BE$5=-1,0,BD81+'KWh (Monthly) ENTRY LI'!BE81)</f>
        <v>0</v>
      </c>
      <c r="BF81" s="260">
        <f>IF('KWh (Monthly) ENTRY LI'!BF$5=-1,0,BE81+'KWh (Monthly) ENTRY LI'!BF81)</f>
        <v>0</v>
      </c>
      <c r="BG81" s="260">
        <f>IF('KWh (Monthly) ENTRY LI'!BG$5=-1,0,BF81+'KWh (Monthly) ENTRY LI'!BG81)</f>
        <v>0</v>
      </c>
      <c r="BH81" s="260">
        <f>IF('KWh (Monthly) ENTRY LI'!BH$5=-1,0,BG81+'KWh (Monthly) ENTRY LI'!BH81)</f>
        <v>0</v>
      </c>
      <c r="BI81" s="260">
        <f>IF('KWh (Monthly) ENTRY LI'!BI$5=-1,0,BH81+'KWh (Monthly) ENTRY LI'!BI81)</f>
        <v>0</v>
      </c>
      <c r="BJ81" s="260">
        <f>IF('KWh (Monthly) ENTRY LI'!BJ$5=-1,0,BI81+'KWh (Monthly) ENTRY LI'!BJ81)</f>
        <v>0</v>
      </c>
      <c r="BK81" s="260">
        <f>IF('KWh (Monthly) ENTRY LI'!BK$5=-1,0,BJ81+'KWh (Monthly) ENTRY LI'!BK81)</f>
        <v>0</v>
      </c>
      <c r="BL81" s="260">
        <f>IF('KWh (Monthly) ENTRY LI'!BL$5=-1,0,BK81+'KWh (Monthly) ENTRY LI'!BL81)</f>
        <v>0</v>
      </c>
      <c r="BM81" s="260">
        <f>IF('KWh (Monthly) ENTRY LI'!BM$5=-1,0,BL81+'KWh (Monthly) ENTRY LI'!BM81)</f>
        <v>0</v>
      </c>
      <c r="BN81" s="260">
        <f>IF('KWh (Monthly) ENTRY LI'!BN$5=-1,0,BM81+'KWh (Monthly) ENTRY LI'!BN81)</f>
        <v>0</v>
      </c>
      <c r="BO81" s="260">
        <f>IF('KWh (Monthly) ENTRY LI'!BO$5=-1,0,BN81+'KWh (Monthly) ENTRY LI'!BO81)</f>
        <v>0</v>
      </c>
      <c r="BP81" s="260">
        <f>IF('KWh (Monthly) ENTRY LI'!BP$5=-1,0,BO81+'KWh (Monthly) ENTRY LI'!BP81)</f>
        <v>0</v>
      </c>
      <c r="BQ81" s="260">
        <f>IF('KWh (Monthly) ENTRY LI'!BQ$5=-1,0,BP81+'KWh (Monthly) ENTRY LI'!BQ81)</f>
        <v>0</v>
      </c>
      <c r="BR81" s="260">
        <f>IF('KWh (Monthly) ENTRY LI'!BR$5=-1,0,BQ81+'KWh (Monthly) ENTRY LI'!BR81)</f>
        <v>0</v>
      </c>
      <c r="BS81" s="260">
        <f>IF('KWh (Monthly) ENTRY LI'!BS$5=-1,0,BR81+'KWh (Monthly) ENTRY LI'!BS81)</f>
        <v>0</v>
      </c>
      <c r="BT81" s="260">
        <f>IF('KWh (Monthly) ENTRY LI'!BT$5=-1,0,BS81+'KWh (Monthly) ENTRY LI'!BT81)</f>
        <v>0</v>
      </c>
      <c r="BU81" s="260">
        <f>IF('KWh (Monthly) ENTRY LI'!BU$5=-1,0,BT81+'KWh (Monthly) ENTRY LI'!BU81)</f>
        <v>0</v>
      </c>
      <c r="BV81" s="260">
        <f>IF('KWh (Monthly) ENTRY LI'!BV$5=-1,0,BU81+'KWh (Monthly) ENTRY LI'!BV81)</f>
        <v>0</v>
      </c>
      <c r="BW81" s="260">
        <f>IF('KWh (Monthly) ENTRY LI'!BW$5=-1,0,BV81+'KWh (Monthly) ENTRY LI'!BW81)</f>
        <v>0</v>
      </c>
      <c r="BX81" s="260">
        <f>IF('KWh (Monthly) ENTRY LI'!BX$5=-1,0,BW81+'KWh (Monthly) ENTRY LI'!BX81)</f>
        <v>0</v>
      </c>
      <c r="BY81" s="260">
        <f>IF('KWh (Monthly) ENTRY LI'!BY$5=-1,0,BX81+'KWh (Monthly) ENTRY LI'!BY81)</f>
        <v>0</v>
      </c>
      <c r="BZ81" s="260">
        <f>IF('KWh (Monthly) ENTRY LI'!BZ$5=-1,0,BY81+'KWh (Monthly) ENTRY LI'!BZ81)</f>
        <v>0</v>
      </c>
      <c r="CA81" s="260">
        <f>IF('KWh (Monthly) ENTRY LI'!CA$5=-1,0,BZ81+'KWh (Monthly) ENTRY LI'!CA81)</f>
        <v>0</v>
      </c>
      <c r="CB81" s="260">
        <f>IF('KWh (Monthly) ENTRY LI'!CB$5=-1,0,CA81+'KWh (Monthly) ENTRY LI'!CB81)</f>
        <v>0</v>
      </c>
      <c r="CC81" s="260">
        <f>IF('KWh (Monthly) ENTRY LI'!CC$5=-1,0,CB81+'KWh (Monthly) ENTRY LI'!CC81)</f>
        <v>0</v>
      </c>
      <c r="CD81" s="260">
        <f>IF('KWh (Monthly) ENTRY LI'!CD$5=-1,0,CC81+'KWh (Monthly) ENTRY LI'!CD81)</f>
        <v>0</v>
      </c>
      <c r="CE81" s="260">
        <f>IF('KWh (Monthly) ENTRY LI'!CE$5=-1,0,CD81+'KWh (Monthly) ENTRY LI'!CE81)</f>
        <v>0</v>
      </c>
      <c r="CF81" s="260">
        <f>IF('KWh (Monthly) ENTRY LI'!CF$5=-1,0,CE81+'KWh (Monthly) ENTRY LI'!CF81)</f>
        <v>0</v>
      </c>
      <c r="CG81" s="260">
        <f>IF('KWh (Monthly) ENTRY LI'!CG$5=-1,0,CF81+'KWh (Monthly) ENTRY LI'!CG81)</f>
        <v>0</v>
      </c>
      <c r="CH81" s="260">
        <f>IF('KWh (Monthly) ENTRY LI'!CH$5=-1,0,CG81+'KWh (Monthly) ENTRY LI'!CH81)</f>
        <v>0</v>
      </c>
      <c r="CI81" s="260">
        <f>IF('KWh (Monthly) ENTRY LI'!CI$5=-1,0,CH81+'KWh (Monthly) ENTRY LI'!CI81)</f>
        <v>0</v>
      </c>
      <c r="CJ81" s="260">
        <f>IF('KWh (Monthly) ENTRY LI'!CJ$5=-1,0,CI81+'KWh (Monthly) ENTRY LI'!CJ81)</f>
        <v>0</v>
      </c>
    </row>
    <row r="82" spans="1:88" s="43" customFormat="1" x14ac:dyDescent="0.25">
      <c r="A82" s="305"/>
      <c r="B82" s="88" t="s">
        <v>11</v>
      </c>
      <c r="C82" s="91">
        <f>IF('KWh (Monthly) ENTRY LI'!C$5=0,0,'KWh (Monthly) ENTRY LI'!C82)</f>
        <v>0</v>
      </c>
      <c r="D82" s="91">
        <f>IF('KWh (Monthly) ENTRY LI'!D$5=0,0,C82+'KWh (Monthly) ENTRY LI'!D82)</f>
        <v>0</v>
      </c>
      <c r="E82" s="91">
        <f>IF('KWh (Monthly) ENTRY LI'!E$5=0,0,D82+'KWh (Monthly) ENTRY LI'!E82)</f>
        <v>0</v>
      </c>
      <c r="F82" s="91">
        <f>IF('KWh (Monthly) ENTRY LI'!F$5=0,0,E82+'KWh (Monthly) ENTRY LI'!F82)</f>
        <v>0</v>
      </c>
      <c r="G82" s="91">
        <f>IF('KWh (Monthly) ENTRY LI'!G$5=0,0,F82+'KWh (Monthly) ENTRY LI'!G82)</f>
        <v>0</v>
      </c>
      <c r="H82" s="91">
        <f>IF('KWh (Monthly) ENTRY LI'!H$5=0,0,G82+'KWh (Monthly) ENTRY LI'!H82)</f>
        <v>0</v>
      </c>
      <c r="I82" s="91">
        <f>IF('KWh (Monthly) ENTRY LI'!I$5=0,0,H82+'KWh (Monthly) ENTRY LI'!I82)</f>
        <v>0</v>
      </c>
      <c r="J82" s="91">
        <f>IF('KWh (Monthly) ENTRY LI'!J$5=0,0,I82+'KWh (Monthly) ENTRY LI'!J82)</f>
        <v>0</v>
      </c>
      <c r="K82" s="91">
        <f>IF('KWh (Monthly) ENTRY LI'!K$5=0,0,J82+'KWh (Monthly) ENTRY LI'!K82)</f>
        <v>0</v>
      </c>
      <c r="L82" s="91">
        <f>IF('KWh (Monthly) ENTRY LI'!L$5=0,0,K82+'KWh (Monthly) ENTRY LI'!L82)</f>
        <v>0</v>
      </c>
      <c r="M82" s="91">
        <f>IF('KWh (Monthly) ENTRY LI'!M$5=0,0,L82+'KWh (Monthly) ENTRY LI'!M82)</f>
        <v>0</v>
      </c>
      <c r="N82" s="91">
        <f>IF('KWh (Monthly) ENTRY LI'!N$5=0,0,M82+'KWh (Monthly) ENTRY LI'!N82)</f>
        <v>0</v>
      </c>
      <c r="O82" s="91">
        <f>IF('KWh (Monthly) ENTRY LI'!O$5=0,0,N82+'KWh (Monthly) ENTRY LI'!O82)</f>
        <v>0</v>
      </c>
      <c r="P82" s="91">
        <f>IF('KWh (Monthly) ENTRY LI'!P$5=0,0,O82+'KWh (Monthly) ENTRY LI'!P82)</f>
        <v>0</v>
      </c>
      <c r="Q82" s="91">
        <f>IF('KWh (Monthly) ENTRY LI'!Q$5=0,0,P82+'KWh (Monthly) ENTRY LI'!Q82)</f>
        <v>0</v>
      </c>
      <c r="R82" s="91">
        <f>IF('KWh (Monthly) ENTRY LI'!R$5=0,0,Q82+'KWh (Monthly) ENTRY LI'!R82)</f>
        <v>0</v>
      </c>
      <c r="S82" s="91">
        <f>IF('KWh (Monthly) ENTRY LI'!S$5=0,0,R82+'KWh (Monthly) ENTRY LI'!S82)</f>
        <v>0</v>
      </c>
      <c r="T82" s="91">
        <f>IF('KWh (Monthly) ENTRY LI'!T$5=0,0,S82+'KWh (Monthly) ENTRY LI'!T82)</f>
        <v>0</v>
      </c>
      <c r="U82" s="91">
        <f>IF('KWh (Monthly) ENTRY LI'!U$5=0,0,T82+'KWh (Monthly) ENTRY LI'!U82)</f>
        <v>0</v>
      </c>
      <c r="V82" s="91">
        <f>IF('KWh (Monthly) ENTRY LI'!V$5=0,0,U82+'KWh (Monthly) ENTRY LI'!V82)</f>
        <v>0</v>
      </c>
      <c r="W82" s="91">
        <f>IF('KWh (Monthly) ENTRY LI'!W$5=0,0,V82+'KWh (Monthly) ENTRY LI'!W82)</f>
        <v>0</v>
      </c>
      <c r="X82" s="91">
        <f>IF('KWh (Monthly) ENTRY LI'!X$5=0,0,W82+'KWh (Monthly) ENTRY LI'!X82)</f>
        <v>0</v>
      </c>
      <c r="Y82" s="91">
        <f>IF('KWh (Monthly) ENTRY LI'!Y$5=0,0,X82+'KWh (Monthly) ENTRY LI'!Y82)</f>
        <v>0</v>
      </c>
      <c r="Z82" s="91">
        <f>IF('KWh (Monthly) ENTRY LI'!Z$5=0,0,Y82+'KWh (Monthly) ENTRY LI'!Z82)</f>
        <v>0</v>
      </c>
      <c r="AA82" s="91">
        <f>IF('KWh (Monthly) ENTRY LI'!AA$5=0,0,Z82+'KWh (Monthly) ENTRY LI'!AA82)</f>
        <v>0</v>
      </c>
      <c r="AB82" s="91">
        <f>IF('KWh (Monthly) ENTRY LI'!AB$5=0,0,AA82+'KWh (Monthly) ENTRY LI'!AB82)</f>
        <v>0</v>
      </c>
      <c r="AC82" s="91">
        <f>IF('KWh (Monthly) ENTRY LI'!AC$5=0,0,AB82+'KWh (Monthly) ENTRY LI'!AC82)</f>
        <v>0</v>
      </c>
      <c r="AD82" s="91">
        <f>IF('KWh (Monthly) ENTRY LI'!AD$5=0,0,AC82+'KWh (Monthly) ENTRY LI'!AD82)</f>
        <v>0</v>
      </c>
      <c r="AE82" s="91">
        <f>IF('KWh (Monthly) ENTRY LI'!AE$5=0,0,AD82+'KWh (Monthly) ENTRY LI'!AE82)</f>
        <v>0</v>
      </c>
      <c r="AF82" s="91">
        <f>IF('KWh (Monthly) ENTRY LI'!AF$5=0,0,AE82+'KWh (Monthly) ENTRY LI'!AF82)</f>
        <v>0</v>
      </c>
      <c r="AG82" s="91">
        <f>IF('KWh (Monthly) ENTRY LI'!AG$5=0,0,AF82+'KWh (Monthly) ENTRY LI'!AG82)</f>
        <v>0</v>
      </c>
      <c r="AH82" s="91">
        <f>IF('KWh (Monthly) ENTRY LI'!AH$5=0,0,AG82+'KWh (Monthly) ENTRY LI'!AH82)</f>
        <v>0</v>
      </c>
      <c r="AI82" s="91">
        <f>IF('KWh (Monthly) ENTRY LI'!AI$5=0,0,AH82+'KWh (Monthly) ENTRY LI'!AI82)</f>
        <v>0</v>
      </c>
      <c r="AJ82" s="91">
        <f>IF('KWh (Monthly) ENTRY LI'!AJ$5=0,0,AI82+'KWh (Monthly) ENTRY LI'!AJ82)</f>
        <v>0</v>
      </c>
      <c r="AK82" s="91">
        <f>IF('KWh (Monthly) ENTRY LI'!AK$5=0,0,AJ82+'KWh (Monthly) ENTRY LI'!AK82)</f>
        <v>0</v>
      </c>
      <c r="AL82" s="91">
        <f>IF('KWh (Monthly) ENTRY LI'!AL$5=0,0,AK82+'KWh (Monthly) ENTRY LI'!AL82)</f>
        <v>0</v>
      </c>
      <c r="AM82" s="91">
        <f>IF('KWh (Monthly) ENTRY LI'!AM$5=0,0,AL82+'KWh (Monthly) ENTRY LI'!AM82)</f>
        <v>0</v>
      </c>
      <c r="AN82" s="91">
        <f>IF('KWh (Monthly) ENTRY LI'!AN$5=0,0,AM82+'KWh (Monthly) ENTRY LI'!AN82)</f>
        <v>0</v>
      </c>
      <c r="AO82" s="174">
        <f>IF('KWh (Monthly) ENTRY LI'!AO$5=-1,0,AN82+'KWh (Monthly) ENTRY LI'!AO82)</f>
        <v>0</v>
      </c>
      <c r="AP82" s="260">
        <f>IF('KWh (Monthly) ENTRY LI'!AP$5=-1,0,AO82+'KWh (Monthly) ENTRY LI'!AP82)</f>
        <v>0</v>
      </c>
      <c r="AQ82" s="260">
        <f>IF('KWh (Monthly) ENTRY LI'!AQ$5=-1,0,AP82+'KWh (Monthly) ENTRY LI'!AQ82)</f>
        <v>0</v>
      </c>
      <c r="AR82" s="260">
        <f>IF('KWh (Monthly) ENTRY LI'!AR$5=-1,0,AQ82+'KWh (Monthly) ENTRY LI'!AR82)</f>
        <v>0</v>
      </c>
      <c r="AS82" s="260">
        <f>IF('KWh (Monthly) ENTRY LI'!AS$5=-1,0,AR82+'KWh (Monthly) ENTRY LI'!AS82)</f>
        <v>0</v>
      </c>
      <c r="AT82" s="260">
        <f>IF('KWh (Monthly) ENTRY LI'!AT$5=-1,0,AS82+'KWh (Monthly) ENTRY LI'!AT82)</f>
        <v>0</v>
      </c>
      <c r="AU82" s="260">
        <f>IF('KWh (Monthly) ENTRY LI'!AU$5=-1,0,AT82+'KWh (Monthly) ENTRY LI'!AU82)</f>
        <v>0</v>
      </c>
      <c r="AV82" s="260">
        <f>IF('KWh (Monthly) ENTRY LI'!AV$5=-1,0,AU82+'KWh (Monthly) ENTRY LI'!AV82)</f>
        <v>0</v>
      </c>
      <c r="AW82" s="260">
        <f>IF('KWh (Monthly) ENTRY LI'!AW$5=-1,0,AV82+'KWh (Monthly) ENTRY LI'!AW82)</f>
        <v>0</v>
      </c>
      <c r="AX82" s="260">
        <f>IF('KWh (Monthly) ENTRY LI'!AX$5=-1,0,AW82+'KWh (Monthly) ENTRY LI'!AX82)</f>
        <v>0</v>
      </c>
      <c r="AY82" s="260">
        <f>IF('KWh (Monthly) ENTRY LI'!AY$5=-1,0,AX82+'KWh (Monthly) ENTRY LI'!AY82)</f>
        <v>0</v>
      </c>
      <c r="AZ82" s="260">
        <f>IF('KWh (Monthly) ENTRY LI'!AZ$5=-1,0,AY82+'KWh (Monthly) ENTRY LI'!AZ82)</f>
        <v>0</v>
      </c>
      <c r="BA82" s="260">
        <f>IF('KWh (Monthly) ENTRY LI'!BA$5=-1,0,AZ82+'KWh (Monthly) ENTRY LI'!BA82)</f>
        <v>0</v>
      </c>
      <c r="BB82" s="260">
        <f>IF('KWh (Monthly) ENTRY LI'!BB$5=-1,0,BA82+'KWh (Monthly) ENTRY LI'!BB82)</f>
        <v>0</v>
      </c>
      <c r="BC82" s="260">
        <f>IF('KWh (Monthly) ENTRY LI'!BC$5=-1,0,BB82+'KWh (Monthly) ENTRY LI'!BC82)</f>
        <v>0</v>
      </c>
      <c r="BD82" s="260">
        <f>IF('KWh (Monthly) ENTRY LI'!BD$5=-1,0,BC82+'KWh (Monthly) ENTRY LI'!BD82)</f>
        <v>0</v>
      </c>
      <c r="BE82" s="260">
        <f>IF('KWh (Monthly) ENTRY LI'!BE$5=-1,0,BD82+'KWh (Monthly) ENTRY LI'!BE82)</f>
        <v>0</v>
      </c>
      <c r="BF82" s="260">
        <f>IF('KWh (Monthly) ENTRY LI'!BF$5=-1,0,BE82+'KWh (Monthly) ENTRY LI'!BF82)</f>
        <v>0</v>
      </c>
      <c r="BG82" s="260">
        <f>IF('KWh (Monthly) ENTRY LI'!BG$5=-1,0,BF82+'KWh (Monthly) ENTRY LI'!BG82)</f>
        <v>0</v>
      </c>
      <c r="BH82" s="260">
        <f>IF('KWh (Monthly) ENTRY LI'!BH$5=-1,0,BG82+'KWh (Monthly) ENTRY LI'!BH82)</f>
        <v>0</v>
      </c>
      <c r="BI82" s="260">
        <f>IF('KWh (Monthly) ENTRY LI'!BI$5=-1,0,BH82+'KWh (Monthly) ENTRY LI'!BI82)</f>
        <v>0</v>
      </c>
      <c r="BJ82" s="260">
        <f>IF('KWh (Monthly) ENTRY LI'!BJ$5=-1,0,BI82+'KWh (Monthly) ENTRY LI'!BJ82)</f>
        <v>0</v>
      </c>
      <c r="BK82" s="260">
        <f>IF('KWh (Monthly) ENTRY LI'!BK$5=-1,0,BJ82+'KWh (Monthly) ENTRY LI'!BK82)</f>
        <v>0</v>
      </c>
      <c r="BL82" s="260">
        <f>IF('KWh (Monthly) ENTRY LI'!BL$5=-1,0,BK82+'KWh (Monthly) ENTRY LI'!BL82)</f>
        <v>0</v>
      </c>
      <c r="BM82" s="260">
        <f>IF('KWh (Monthly) ENTRY LI'!BM$5=-1,0,BL82+'KWh (Monthly) ENTRY LI'!BM82)</f>
        <v>0</v>
      </c>
      <c r="BN82" s="260">
        <f>IF('KWh (Monthly) ENTRY LI'!BN$5=-1,0,BM82+'KWh (Monthly) ENTRY LI'!BN82)</f>
        <v>0</v>
      </c>
      <c r="BO82" s="260">
        <f>IF('KWh (Monthly) ENTRY LI'!BO$5=-1,0,BN82+'KWh (Monthly) ENTRY LI'!BO82)</f>
        <v>0</v>
      </c>
      <c r="BP82" s="260">
        <f>IF('KWh (Monthly) ENTRY LI'!BP$5=-1,0,BO82+'KWh (Monthly) ENTRY LI'!BP82)</f>
        <v>0</v>
      </c>
      <c r="BQ82" s="260">
        <f>IF('KWh (Monthly) ENTRY LI'!BQ$5=-1,0,BP82+'KWh (Monthly) ENTRY LI'!BQ82)</f>
        <v>0</v>
      </c>
      <c r="BR82" s="260">
        <f>IF('KWh (Monthly) ENTRY LI'!BR$5=-1,0,BQ82+'KWh (Monthly) ENTRY LI'!BR82)</f>
        <v>0</v>
      </c>
      <c r="BS82" s="260">
        <f>IF('KWh (Monthly) ENTRY LI'!BS$5=-1,0,BR82+'KWh (Monthly) ENTRY LI'!BS82)</f>
        <v>0</v>
      </c>
      <c r="BT82" s="260">
        <f>IF('KWh (Monthly) ENTRY LI'!BT$5=-1,0,BS82+'KWh (Monthly) ENTRY LI'!BT82)</f>
        <v>0</v>
      </c>
      <c r="BU82" s="260">
        <f>IF('KWh (Monthly) ENTRY LI'!BU$5=-1,0,BT82+'KWh (Monthly) ENTRY LI'!BU82)</f>
        <v>0</v>
      </c>
      <c r="BV82" s="260">
        <f>IF('KWh (Monthly) ENTRY LI'!BV$5=-1,0,BU82+'KWh (Monthly) ENTRY LI'!BV82)</f>
        <v>0</v>
      </c>
      <c r="BW82" s="260">
        <f>IF('KWh (Monthly) ENTRY LI'!BW$5=-1,0,BV82+'KWh (Monthly) ENTRY LI'!BW82)</f>
        <v>0</v>
      </c>
      <c r="BX82" s="260">
        <f>IF('KWh (Monthly) ENTRY LI'!BX$5=-1,0,BW82+'KWh (Monthly) ENTRY LI'!BX82)</f>
        <v>0</v>
      </c>
      <c r="BY82" s="260">
        <f>IF('KWh (Monthly) ENTRY LI'!BY$5=-1,0,BX82+'KWh (Monthly) ENTRY LI'!BY82)</f>
        <v>0</v>
      </c>
      <c r="BZ82" s="260">
        <f>IF('KWh (Monthly) ENTRY LI'!BZ$5=-1,0,BY82+'KWh (Monthly) ENTRY LI'!BZ82)</f>
        <v>0</v>
      </c>
      <c r="CA82" s="260">
        <f>IF('KWh (Monthly) ENTRY LI'!CA$5=-1,0,BZ82+'KWh (Monthly) ENTRY LI'!CA82)</f>
        <v>0</v>
      </c>
      <c r="CB82" s="260">
        <f>IF('KWh (Monthly) ENTRY LI'!CB$5=-1,0,CA82+'KWh (Monthly) ENTRY LI'!CB82)</f>
        <v>0</v>
      </c>
      <c r="CC82" s="260">
        <f>IF('KWh (Monthly) ENTRY LI'!CC$5=-1,0,CB82+'KWh (Monthly) ENTRY LI'!CC82)</f>
        <v>0</v>
      </c>
      <c r="CD82" s="260">
        <f>IF('KWh (Monthly) ENTRY LI'!CD$5=-1,0,CC82+'KWh (Monthly) ENTRY LI'!CD82)</f>
        <v>0</v>
      </c>
      <c r="CE82" s="260">
        <f>IF('KWh (Monthly) ENTRY LI'!CE$5=-1,0,CD82+'KWh (Monthly) ENTRY LI'!CE82)</f>
        <v>0</v>
      </c>
      <c r="CF82" s="260">
        <f>IF('KWh (Monthly) ENTRY LI'!CF$5=-1,0,CE82+'KWh (Monthly) ENTRY LI'!CF82)</f>
        <v>0</v>
      </c>
      <c r="CG82" s="260">
        <f>IF('KWh (Monthly) ENTRY LI'!CG$5=-1,0,CF82+'KWh (Monthly) ENTRY LI'!CG82)</f>
        <v>0</v>
      </c>
      <c r="CH82" s="260">
        <f>IF('KWh (Monthly) ENTRY LI'!CH$5=-1,0,CG82+'KWh (Monthly) ENTRY LI'!CH82)</f>
        <v>0</v>
      </c>
      <c r="CI82" s="260">
        <f>IF('KWh (Monthly) ENTRY LI'!CI$5=-1,0,CH82+'KWh (Monthly) ENTRY LI'!CI82)</f>
        <v>0</v>
      </c>
      <c r="CJ82" s="260">
        <f>IF('KWh (Monthly) ENTRY LI'!CJ$5=-1,0,CI82+'KWh (Monthly) ENTRY LI'!CJ82)</f>
        <v>0</v>
      </c>
    </row>
    <row r="83" spans="1:88" s="43" customFormat="1" x14ac:dyDescent="0.25">
      <c r="A83" s="305"/>
      <c r="B83" s="88" t="s">
        <v>2</v>
      </c>
      <c r="C83" s="91">
        <f>IF('KWh (Monthly) ENTRY LI'!C$5=0,0,'KWh (Monthly) ENTRY LI'!C83)</f>
        <v>0</v>
      </c>
      <c r="D83" s="91">
        <f>IF('KWh (Monthly) ENTRY LI'!D$5=0,0,C83+'KWh (Monthly) ENTRY LI'!D83)</f>
        <v>0</v>
      </c>
      <c r="E83" s="91">
        <f>IF('KWh (Monthly) ENTRY LI'!E$5=0,0,D83+'KWh (Monthly) ENTRY LI'!E83)</f>
        <v>0</v>
      </c>
      <c r="F83" s="91">
        <f>IF('KWh (Monthly) ENTRY LI'!F$5=0,0,E83+'KWh (Monthly) ENTRY LI'!F83)</f>
        <v>0</v>
      </c>
      <c r="G83" s="91">
        <f>IF('KWh (Monthly) ENTRY LI'!G$5=0,0,F83+'KWh (Monthly) ENTRY LI'!G83)</f>
        <v>0</v>
      </c>
      <c r="H83" s="91">
        <f>IF('KWh (Monthly) ENTRY LI'!H$5=0,0,G83+'KWh (Monthly) ENTRY LI'!H83)</f>
        <v>0</v>
      </c>
      <c r="I83" s="91">
        <f>IF('KWh (Monthly) ENTRY LI'!I$5=0,0,H83+'KWh (Monthly) ENTRY LI'!I83)</f>
        <v>0</v>
      </c>
      <c r="J83" s="91">
        <f>IF('KWh (Monthly) ENTRY LI'!J$5=0,0,I83+'KWh (Monthly) ENTRY LI'!J83)</f>
        <v>0</v>
      </c>
      <c r="K83" s="91">
        <f>IF('KWh (Monthly) ENTRY LI'!K$5=0,0,J83+'KWh (Monthly) ENTRY LI'!K83)</f>
        <v>0</v>
      </c>
      <c r="L83" s="91">
        <f>IF('KWh (Monthly) ENTRY LI'!L$5=0,0,K83+'KWh (Monthly) ENTRY LI'!L83)</f>
        <v>0</v>
      </c>
      <c r="M83" s="91">
        <f>IF('KWh (Monthly) ENTRY LI'!M$5=0,0,L83+'KWh (Monthly) ENTRY LI'!M83)</f>
        <v>0</v>
      </c>
      <c r="N83" s="91">
        <f>IF('KWh (Monthly) ENTRY LI'!N$5=0,0,M83+'KWh (Monthly) ENTRY LI'!N83)</f>
        <v>0</v>
      </c>
      <c r="O83" s="91">
        <f>IF('KWh (Monthly) ENTRY LI'!O$5=0,0,N83+'KWh (Monthly) ENTRY LI'!O83)</f>
        <v>0</v>
      </c>
      <c r="P83" s="91">
        <f>IF('KWh (Monthly) ENTRY LI'!P$5=0,0,O83+'KWh (Monthly) ENTRY LI'!P83)</f>
        <v>0</v>
      </c>
      <c r="Q83" s="91">
        <f>IF('KWh (Monthly) ENTRY LI'!Q$5=0,0,P83+'KWh (Monthly) ENTRY LI'!Q83)</f>
        <v>0</v>
      </c>
      <c r="R83" s="91">
        <f>IF('KWh (Monthly) ENTRY LI'!R$5=0,0,Q83+'KWh (Monthly) ENTRY LI'!R83)</f>
        <v>0</v>
      </c>
      <c r="S83" s="91">
        <f>IF('KWh (Monthly) ENTRY LI'!S$5=0,0,R83+'KWh (Monthly) ENTRY LI'!S83)</f>
        <v>0</v>
      </c>
      <c r="T83" s="91">
        <f>IF('KWh (Monthly) ENTRY LI'!T$5=0,0,S83+'KWh (Monthly) ENTRY LI'!T83)</f>
        <v>0</v>
      </c>
      <c r="U83" s="91">
        <f>IF('KWh (Monthly) ENTRY LI'!U$5=0,0,T83+'KWh (Monthly) ENTRY LI'!U83)</f>
        <v>0</v>
      </c>
      <c r="V83" s="91">
        <f>IF('KWh (Monthly) ENTRY LI'!V$5=0,0,U83+'KWh (Monthly) ENTRY LI'!V83)</f>
        <v>0</v>
      </c>
      <c r="W83" s="91">
        <f>IF('KWh (Monthly) ENTRY LI'!W$5=0,0,V83+'KWh (Monthly) ENTRY LI'!W83)</f>
        <v>0</v>
      </c>
      <c r="X83" s="91">
        <f>IF('KWh (Monthly) ENTRY LI'!X$5=0,0,W83+'KWh (Monthly) ENTRY LI'!X83)</f>
        <v>0</v>
      </c>
      <c r="Y83" s="91">
        <f>IF('KWh (Monthly) ENTRY LI'!Y$5=0,0,X83+'KWh (Monthly) ENTRY LI'!Y83)</f>
        <v>0</v>
      </c>
      <c r="Z83" s="91">
        <f>IF('KWh (Monthly) ENTRY LI'!Z$5=0,0,Y83+'KWh (Monthly) ENTRY LI'!Z83)</f>
        <v>0</v>
      </c>
      <c r="AA83" s="91">
        <f>IF('KWh (Monthly) ENTRY LI'!AA$5=0,0,Z83+'KWh (Monthly) ENTRY LI'!AA83)</f>
        <v>0</v>
      </c>
      <c r="AB83" s="91">
        <f>IF('KWh (Monthly) ENTRY LI'!AB$5=0,0,AA83+'KWh (Monthly) ENTRY LI'!AB83)</f>
        <v>0</v>
      </c>
      <c r="AC83" s="91">
        <f>IF('KWh (Monthly) ENTRY LI'!AC$5=0,0,AB83+'KWh (Monthly) ENTRY LI'!AC83)</f>
        <v>0</v>
      </c>
      <c r="AD83" s="91">
        <f>IF('KWh (Monthly) ENTRY LI'!AD$5=0,0,AC83+'KWh (Monthly) ENTRY LI'!AD83)</f>
        <v>0</v>
      </c>
      <c r="AE83" s="91">
        <f>IF('KWh (Monthly) ENTRY LI'!AE$5=0,0,AD83+'KWh (Monthly) ENTRY LI'!AE83)</f>
        <v>0</v>
      </c>
      <c r="AF83" s="91">
        <f>IF('KWh (Monthly) ENTRY LI'!AF$5=0,0,AE83+'KWh (Monthly) ENTRY LI'!AF83)</f>
        <v>0</v>
      </c>
      <c r="AG83" s="91">
        <f>IF('KWh (Monthly) ENTRY LI'!AG$5=0,0,AF83+'KWh (Monthly) ENTRY LI'!AG83)</f>
        <v>0</v>
      </c>
      <c r="AH83" s="91">
        <f>IF('KWh (Monthly) ENTRY LI'!AH$5=0,0,AG83+'KWh (Monthly) ENTRY LI'!AH83)</f>
        <v>0</v>
      </c>
      <c r="AI83" s="91">
        <f>IF('KWh (Monthly) ENTRY LI'!AI$5=0,0,AH83+'KWh (Monthly) ENTRY LI'!AI83)</f>
        <v>0</v>
      </c>
      <c r="AJ83" s="91">
        <f>IF('KWh (Monthly) ENTRY LI'!AJ$5=0,0,AI83+'KWh (Monthly) ENTRY LI'!AJ83)</f>
        <v>0</v>
      </c>
      <c r="AK83" s="91">
        <f>IF('KWh (Monthly) ENTRY LI'!AK$5=0,0,AJ83+'KWh (Monthly) ENTRY LI'!AK83)</f>
        <v>0</v>
      </c>
      <c r="AL83" s="91">
        <f>IF('KWh (Monthly) ENTRY LI'!AL$5=0,0,AK83+'KWh (Monthly) ENTRY LI'!AL83)</f>
        <v>0</v>
      </c>
      <c r="AM83" s="91">
        <f>IF('KWh (Monthly) ENTRY LI'!AM$5=0,0,AL83+'KWh (Monthly) ENTRY LI'!AM83)</f>
        <v>0</v>
      </c>
      <c r="AN83" s="91">
        <f>IF('KWh (Monthly) ENTRY LI'!AN$5=0,0,AM83+'KWh (Monthly) ENTRY LI'!AN83)</f>
        <v>0</v>
      </c>
      <c r="AO83" s="174">
        <f>IF('KWh (Monthly) ENTRY LI'!AO$5=-1,0,AN83+'KWh (Monthly) ENTRY LI'!AO83)</f>
        <v>0</v>
      </c>
      <c r="AP83" s="260">
        <f>IF('KWh (Monthly) ENTRY LI'!AP$5=-1,0,AO83+'KWh (Monthly) ENTRY LI'!AP83)</f>
        <v>0</v>
      </c>
      <c r="AQ83" s="260">
        <f>IF('KWh (Monthly) ENTRY LI'!AQ$5=-1,0,AP83+'KWh (Monthly) ENTRY LI'!AQ83)</f>
        <v>0</v>
      </c>
      <c r="AR83" s="260">
        <f>IF('KWh (Monthly) ENTRY LI'!AR$5=-1,0,AQ83+'KWh (Monthly) ENTRY LI'!AR83)</f>
        <v>0</v>
      </c>
      <c r="AS83" s="260">
        <f>IF('KWh (Monthly) ENTRY LI'!AS$5=-1,0,AR83+'KWh (Monthly) ENTRY LI'!AS83)</f>
        <v>0</v>
      </c>
      <c r="AT83" s="260">
        <f>IF('KWh (Monthly) ENTRY LI'!AT$5=-1,0,AS83+'KWh (Monthly) ENTRY LI'!AT83)</f>
        <v>0</v>
      </c>
      <c r="AU83" s="260">
        <f>IF('KWh (Monthly) ENTRY LI'!AU$5=-1,0,AT83+'KWh (Monthly) ENTRY LI'!AU83)</f>
        <v>0</v>
      </c>
      <c r="AV83" s="260">
        <f>IF('KWh (Monthly) ENTRY LI'!AV$5=-1,0,AU83+'KWh (Monthly) ENTRY LI'!AV83)</f>
        <v>0</v>
      </c>
      <c r="AW83" s="260">
        <f>IF('KWh (Monthly) ENTRY LI'!AW$5=-1,0,AV83+'KWh (Monthly) ENTRY LI'!AW83)</f>
        <v>0</v>
      </c>
      <c r="AX83" s="260">
        <f>IF('KWh (Monthly) ENTRY LI'!AX$5=-1,0,AW83+'KWh (Monthly) ENTRY LI'!AX83)</f>
        <v>0</v>
      </c>
      <c r="AY83" s="260">
        <f>IF('KWh (Monthly) ENTRY LI'!AY$5=-1,0,AX83+'KWh (Monthly) ENTRY LI'!AY83)</f>
        <v>0</v>
      </c>
      <c r="AZ83" s="260">
        <f>IF('KWh (Monthly) ENTRY LI'!AZ$5=-1,0,AY83+'KWh (Monthly) ENTRY LI'!AZ83)</f>
        <v>0</v>
      </c>
      <c r="BA83" s="260">
        <f>IF('KWh (Monthly) ENTRY LI'!BA$5=-1,0,AZ83+'KWh (Monthly) ENTRY LI'!BA83)</f>
        <v>0</v>
      </c>
      <c r="BB83" s="260">
        <f>IF('KWh (Monthly) ENTRY LI'!BB$5=-1,0,BA83+'KWh (Monthly) ENTRY LI'!BB83)</f>
        <v>0</v>
      </c>
      <c r="BC83" s="260">
        <f>IF('KWh (Monthly) ENTRY LI'!BC$5=-1,0,BB83+'KWh (Monthly) ENTRY LI'!BC83)</f>
        <v>0</v>
      </c>
      <c r="BD83" s="260">
        <f>IF('KWh (Monthly) ENTRY LI'!BD$5=-1,0,BC83+'KWh (Monthly) ENTRY LI'!BD83)</f>
        <v>0</v>
      </c>
      <c r="BE83" s="260">
        <f>IF('KWh (Monthly) ENTRY LI'!BE$5=-1,0,BD83+'KWh (Monthly) ENTRY LI'!BE83)</f>
        <v>0</v>
      </c>
      <c r="BF83" s="260">
        <f>IF('KWh (Monthly) ENTRY LI'!BF$5=-1,0,BE83+'KWh (Monthly) ENTRY LI'!BF83)</f>
        <v>0</v>
      </c>
      <c r="BG83" s="260">
        <f>IF('KWh (Monthly) ENTRY LI'!BG$5=-1,0,BF83+'KWh (Monthly) ENTRY LI'!BG83)</f>
        <v>0</v>
      </c>
      <c r="BH83" s="260">
        <f>IF('KWh (Monthly) ENTRY LI'!BH$5=-1,0,BG83+'KWh (Monthly) ENTRY LI'!BH83)</f>
        <v>0</v>
      </c>
      <c r="BI83" s="260">
        <f>IF('KWh (Monthly) ENTRY LI'!BI$5=-1,0,BH83+'KWh (Monthly) ENTRY LI'!BI83)</f>
        <v>0</v>
      </c>
      <c r="BJ83" s="260">
        <f>IF('KWh (Monthly) ENTRY LI'!BJ$5=-1,0,BI83+'KWh (Monthly) ENTRY LI'!BJ83)</f>
        <v>0</v>
      </c>
      <c r="BK83" s="260">
        <f>IF('KWh (Monthly) ENTRY LI'!BK$5=-1,0,BJ83+'KWh (Monthly) ENTRY LI'!BK83)</f>
        <v>0</v>
      </c>
      <c r="BL83" s="260">
        <f>IF('KWh (Monthly) ENTRY LI'!BL$5=-1,0,BK83+'KWh (Monthly) ENTRY LI'!BL83)</f>
        <v>0</v>
      </c>
      <c r="BM83" s="260">
        <f>IF('KWh (Monthly) ENTRY LI'!BM$5=-1,0,BL83+'KWh (Monthly) ENTRY LI'!BM83)</f>
        <v>0</v>
      </c>
      <c r="BN83" s="260">
        <f>IF('KWh (Monthly) ENTRY LI'!BN$5=-1,0,BM83+'KWh (Monthly) ENTRY LI'!BN83)</f>
        <v>0</v>
      </c>
      <c r="BO83" s="260">
        <f>IF('KWh (Monthly) ENTRY LI'!BO$5=-1,0,BN83+'KWh (Monthly) ENTRY LI'!BO83)</f>
        <v>0</v>
      </c>
      <c r="BP83" s="260">
        <f>IF('KWh (Monthly) ENTRY LI'!BP$5=-1,0,BO83+'KWh (Monthly) ENTRY LI'!BP83)</f>
        <v>0</v>
      </c>
      <c r="BQ83" s="260">
        <f>IF('KWh (Monthly) ENTRY LI'!BQ$5=-1,0,BP83+'KWh (Monthly) ENTRY LI'!BQ83)</f>
        <v>0</v>
      </c>
      <c r="BR83" s="260">
        <f>IF('KWh (Monthly) ENTRY LI'!BR$5=-1,0,BQ83+'KWh (Monthly) ENTRY LI'!BR83)</f>
        <v>0</v>
      </c>
      <c r="BS83" s="260">
        <f>IF('KWh (Monthly) ENTRY LI'!BS$5=-1,0,BR83+'KWh (Monthly) ENTRY LI'!BS83)</f>
        <v>0</v>
      </c>
      <c r="BT83" s="260">
        <f>IF('KWh (Monthly) ENTRY LI'!BT$5=-1,0,BS83+'KWh (Monthly) ENTRY LI'!BT83)</f>
        <v>0</v>
      </c>
      <c r="BU83" s="260">
        <f>IF('KWh (Monthly) ENTRY LI'!BU$5=-1,0,BT83+'KWh (Monthly) ENTRY LI'!BU83)</f>
        <v>0</v>
      </c>
      <c r="BV83" s="260">
        <f>IF('KWh (Monthly) ENTRY LI'!BV$5=-1,0,BU83+'KWh (Monthly) ENTRY LI'!BV83)</f>
        <v>0</v>
      </c>
      <c r="BW83" s="260">
        <f>IF('KWh (Monthly) ENTRY LI'!BW$5=-1,0,BV83+'KWh (Monthly) ENTRY LI'!BW83)</f>
        <v>0</v>
      </c>
      <c r="BX83" s="260">
        <f>IF('KWh (Monthly) ENTRY LI'!BX$5=-1,0,BW83+'KWh (Monthly) ENTRY LI'!BX83)</f>
        <v>0</v>
      </c>
      <c r="BY83" s="260">
        <f>IF('KWh (Monthly) ENTRY LI'!BY$5=-1,0,BX83+'KWh (Monthly) ENTRY LI'!BY83)</f>
        <v>0</v>
      </c>
      <c r="BZ83" s="260">
        <f>IF('KWh (Monthly) ENTRY LI'!BZ$5=-1,0,BY83+'KWh (Monthly) ENTRY LI'!BZ83)</f>
        <v>0</v>
      </c>
      <c r="CA83" s="260">
        <f>IF('KWh (Monthly) ENTRY LI'!CA$5=-1,0,BZ83+'KWh (Monthly) ENTRY LI'!CA83)</f>
        <v>0</v>
      </c>
      <c r="CB83" s="260">
        <f>IF('KWh (Monthly) ENTRY LI'!CB$5=-1,0,CA83+'KWh (Monthly) ENTRY LI'!CB83)</f>
        <v>0</v>
      </c>
      <c r="CC83" s="260">
        <f>IF('KWh (Monthly) ENTRY LI'!CC$5=-1,0,CB83+'KWh (Monthly) ENTRY LI'!CC83)</f>
        <v>0</v>
      </c>
      <c r="CD83" s="260">
        <f>IF('KWh (Monthly) ENTRY LI'!CD$5=-1,0,CC83+'KWh (Monthly) ENTRY LI'!CD83)</f>
        <v>0</v>
      </c>
      <c r="CE83" s="260">
        <f>IF('KWh (Monthly) ENTRY LI'!CE$5=-1,0,CD83+'KWh (Monthly) ENTRY LI'!CE83)</f>
        <v>0</v>
      </c>
      <c r="CF83" s="260">
        <f>IF('KWh (Monthly) ENTRY LI'!CF$5=-1,0,CE83+'KWh (Monthly) ENTRY LI'!CF83)</f>
        <v>0</v>
      </c>
      <c r="CG83" s="260">
        <f>IF('KWh (Monthly) ENTRY LI'!CG$5=-1,0,CF83+'KWh (Monthly) ENTRY LI'!CG83)</f>
        <v>0</v>
      </c>
      <c r="CH83" s="260">
        <f>IF('KWh (Monthly) ENTRY LI'!CH$5=-1,0,CG83+'KWh (Monthly) ENTRY LI'!CH83)</f>
        <v>0</v>
      </c>
      <c r="CI83" s="260">
        <f>IF('KWh (Monthly) ENTRY LI'!CI$5=-1,0,CH83+'KWh (Monthly) ENTRY LI'!CI83)</f>
        <v>0</v>
      </c>
      <c r="CJ83" s="260">
        <f>IF('KWh (Monthly) ENTRY LI'!CJ$5=-1,0,CI83+'KWh (Monthly) ENTRY LI'!CJ83)</f>
        <v>0</v>
      </c>
    </row>
    <row r="84" spans="1:88" s="43" customFormat="1" x14ac:dyDescent="0.25">
      <c r="A84" s="305"/>
      <c r="B84" s="88" t="s">
        <v>12</v>
      </c>
      <c r="C84" s="91">
        <f>IF('KWh (Monthly) ENTRY LI'!C$5=0,0,'KWh (Monthly) ENTRY LI'!C84)</f>
        <v>0</v>
      </c>
      <c r="D84" s="91">
        <f>IF('KWh (Monthly) ENTRY LI'!D$5=0,0,C84+'KWh (Monthly) ENTRY LI'!D84)</f>
        <v>0</v>
      </c>
      <c r="E84" s="91">
        <f>IF('KWh (Monthly) ENTRY LI'!E$5=0,0,D84+'KWh (Monthly) ENTRY LI'!E84)</f>
        <v>0</v>
      </c>
      <c r="F84" s="91">
        <f>IF('KWh (Monthly) ENTRY LI'!F$5=0,0,E84+'KWh (Monthly) ENTRY LI'!F84)</f>
        <v>0</v>
      </c>
      <c r="G84" s="91">
        <f>IF('KWh (Monthly) ENTRY LI'!G$5=0,0,F84+'KWh (Monthly) ENTRY LI'!G84)</f>
        <v>0</v>
      </c>
      <c r="H84" s="91">
        <f>IF('KWh (Monthly) ENTRY LI'!H$5=0,0,G84+'KWh (Monthly) ENTRY LI'!H84)</f>
        <v>0</v>
      </c>
      <c r="I84" s="91">
        <f>IF('KWh (Monthly) ENTRY LI'!I$5=0,0,H84+'KWh (Monthly) ENTRY LI'!I84)</f>
        <v>0</v>
      </c>
      <c r="J84" s="91">
        <f>IF('KWh (Monthly) ENTRY LI'!J$5=0,0,I84+'KWh (Monthly) ENTRY LI'!J84)</f>
        <v>0</v>
      </c>
      <c r="K84" s="91">
        <f>IF('KWh (Monthly) ENTRY LI'!K$5=0,0,J84+'KWh (Monthly) ENTRY LI'!K84)</f>
        <v>0</v>
      </c>
      <c r="L84" s="91">
        <f>IF('KWh (Monthly) ENTRY LI'!L$5=0,0,K84+'KWh (Monthly) ENTRY LI'!L84)</f>
        <v>0</v>
      </c>
      <c r="M84" s="91">
        <f>IF('KWh (Monthly) ENTRY LI'!M$5=0,0,L84+'KWh (Monthly) ENTRY LI'!M84)</f>
        <v>0</v>
      </c>
      <c r="N84" s="91">
        <f>IF('KWh (Monthly) ENTRY LI'!N$5=0,0,M84+'KWh (Monthly) ENTRY LI'!N84)</f>
        <v>0</v>
      </c>
      <c r="O84" s="91">
        <f>IF('KWh (Monthly) ENTRY LI'!O$5=0,0,N84+'KWh (Monthly) ENTRY LI'!O84)</f>
        <v>0</v>
      </c>
      <c r="P84" s="91">
        <f>IF('KWh (Monthly) ENTRY LI'!P$5=0,0,O84+'KWh (Monthly) ENTRY LI'!P84)</f>
        <v>0</v>
      </c>
      <c r="Q84" s="91">
        <f>IF('KWh (Monthly) ENTRY LI'!Q$5=0,0,P84+'KWh (Monthly) ENTRY LI'!Q84)</f>
        <v>0</v>
      </c>
      <c r="R84" s="91">
        <f>IF('KWh (Monthly) ENTRY LI'!R$5=0,0,Q84+'KWh (Monthly) ENTRY LI'!R84)</f>
        <v>0</v>
      </c>
      <c r="S84" s="91">
        <f>IF('KWh (Monthly) ENTRY LI'!S$5=0,0,R84+'KWh (Monthly) ENTRY LI'!S84)</f>
        <v>0</v>
      </c>
      <c r="T84" s="91">
        <f>IF('KWh (Monthly) ENTRY LI'!T$5=0,0,S84+'KWh (Monthly) ENTRY LI'!T84)</f>
        <v>0</v>
      </c>
      <c r="U84" s="91">
        <f>IF('KWh (Monthly) ENTRY LI'!U$5=0,0,T84+'KWh (Monthly) ENTRY LI'!U84)</f>
        <v>0</v>
      </c>
      <c r="V84" s="91">
        <f>IF('KWh (Monthly) ENTRY LI'!V$5=0,0,U84+'KWh (Monthly) ENTRY LI'!V84)</f>
        <v>0</v>
      </c>
      <c r="W84" s="91">
        <f>IF('KWh (Monthly) ENTRY LI'!W$5=0,0,V84+'KWh (Monthly) ENTRY LI'!W84)</f>
        <v>0</v>
      </c>
      <c r="X84" s="91">
        <f>IF('KWh (Monthly) ENTRY LI'!X$5=0,0,W84+'KWh (Monthly) ENTRY LI'!X84)</f>
        <v>0</v>
      </c>
      <c r="Y84" s="91">
        <f>IF('KWh (Monthly) ENTRY LI'!Y$5=0,0,X84+'KWh (Monthly) ENTRY LI'!Y84)</f>
        <v>0</v>
      </c>
      <c r="Z84" s="91">
        <f>IF('KWh (Monthly) ENTRY LI'!Z$5=0,0,Y84+'KWh (Monthly) ENTRY LI'!Z84)</f>
        <v>0</v>
      </c>
      <c r="AA84" s="91">
        <f>IF('KWh (Monthly) ENTRY LI'!AA$5=0,0,Z84+'KWh (Monthly) ENTRY LI'!AA84)</f>
        <v>0</v>
      </c>
      <c r="AB84" s="91">
        <f>IF('KWh (Monthly) ENTRY LI'!AB$5=0,0,AA84+'KWh (Monthly) ENTRY LI'!AB84)</f>
        <v>0</v>
      </c>
      <c r="AC84" s="91">
        <f>IF('KWh (Monthly) ENTRY LI'!AC$5=0,0,AB84+'KWh (Monthly) ENTRY LI'!AC84)</f>
        <v>0</v>
      </c>
      <c r="AD84" s="91">
        <f>IF('KWh (Monthly) ENTRY LI'!AD$5=0,0,AC84+'KWh (Monthly) ENTRY LI'!AD84)</f>
        <v>0</v>
      </c>
      <c r="AE84" s="91">
        <f>IF('KWh (Monthly) ENTRY LI'!AE$5=0,0,AD84+'KWh (Monthly) ENTRY LI'!AE84)</f>
        <v>0</v>
      </c>
      <c r="AF84" s="91">
        <f>IF('KWh (Monthly) ENTRY LI'!AF$5=0,0,AE84+'KWh (Monthly) ENTRY LI'!AF84)</f>
        <v>0</v>
      </c>
      <c r="AG84" s="91">
        <f>IF('KWh (Monthly) ENTRY LI'!AG$5=0,0,AF84+'KWh (Monthly) ENTRY LI'!AG84)</f>
        <v>0</v>
      </c>
      <c r="AH84" s="91">
        <f>IF('KWh (Monthly) ENTRY LI'!AH$5=0,0,AG84+'KWh (Monthly) ENTRY LI'!AH84)</f>
        <v>0</v>
      </c>
      <c r="AI84" s="91">
        <f>IF('KWh (Monthly) ENTRY LI'!AI$5=0,0,AH84+'KWh (Monthly) ENTRY LI'!AI84)</f>
        <v>0</v>
      </c>
      <c r="AJ84" s="91">
        <f>IF('KWh (Monthly) ENTRY LI'!AJ$5=0,0,AI84+'KWh (Monthly) ENTRY LI'!AJ84)</f>
        <v>0</v>
      </c>
      <c r="AK84" s="91">
        <f>IF('KWh (Monthly) ENTRY LI'!AK$5=0,0,AJ84+'KWh (Monthly) ENTRY LI'!AK84)</f>
        <v>0</v>
      </c>
      <c r="AL84" s="91">
        <f>IF('KWh (Monthly) ENTRY LI'!AL$5=0,0,AK84+'KWh (Monthly) ENTRY LI'!AL84)</f>
        <v>0</v>
      </c>
      <c r="AM84" s="91">
        <f>IF('KWh (Monthly) ENTRY LI'!AM$5=0,0,AL84+'KWh (Monthly) ENTRY LI'!AM84)</f>
        <v>0</v>
      </c>
      <c r="AN84" s="91">
        <f>IF('KWh (Monthly) ENTRY LI'!AN$5=0,0,AM84+'KWh (Monthly) ENTRY LI'!AN84)</f>
        <v>0</v>
      </c>
      <c r="AO84" s="174">
        <f>IF('KWh (Monthly) ENTRY LI'!AO$5=-1,0,AN84+'KWh (Monthly) ENTRY LI'!AO84)</f>
        <v>0</v>
      </c>
      <c r="AP84" s="260">
        <f>IF('KWh (Monthly) ENTRY LI'!AP$5=-1,0,AO84+'KWh (Monthly) ENTRY LI'!AP84)</f>
        <v>0</v>
      </c>
      <c r="AQ84" s="260">
        <f>IF('KWh (Monthly) ENTRY LI'!AQ$5=-1,0,AP84+'KWh (Monthly) ENTRY LI'!AQ84)</f>
        <v>0</v>
      </c>
      <c r="AR84" s="260">
        <f>IF('KWh (Monthly) ENTRY LI'!AR$5=-1,0,AQ84+'KWh (Monthly) ENTRY LI'!AR84)</f>
        <v>0</v>
      </c>
      <c r="AS84" s="260">
        <f>IF('KWh (Monthly) ENTRY LI'!AS$5=-1,0,AR84+'KWh (Monthly) ENTRY LI'!AS84)</f>
        <v>0</v>
      </c>
      <c r="AT84" s="260">
        <f>IF('KWh (Monthly) ENTRY LI'!AT$5=-1,0,AS84+'KWh (Monthly) ENTRY LI'!AT84)</f>
        <v>0</v>
      </c>
      <c r="AU84" s="260">
        <f>IF('KWh (Monthly) ENTRY LI'!AU$5=-1,0,AT84+'KWh (Monthly) ENTRY LI'!AU84)</f>
        <v>0</v>
      </c>
      <c r="AV84" s="260">
        <f>IF('KWh (Monthly) ENTRY LI'!AV$5=-1,0,AU84+'KWh (Monthly) ENTRY LI'!AV84)</f>
        <v>0</v>
      </c>
      <c r="AW84" s="260">
        <f>IF('KWh (Monthly) ENTRY LI'!AW$5=-1,0,AV84+'KWh (Monthly) ENTRY LI'!AW84)</f>
        <v>0</v>
      </c>
      <c r="AX84" s="260">
        <f>IF('KWh (Monthly) ENTRY LI'!AX$5=-1,0,AW84+'KWh (Monthly) ENTRY LI'!AX84)</f>
        <v>0</v>
      </c>
      <c r="AY84" s="260">
        <f>IF('KWh (Monthly) ENTRY LI'!AY$5=-1,0,AX84+'KWh (Monthly) ENTRY LI'!AY84)</f>
        <v>0</v>
      </c>
      <c r="AZ84" s="260">
        <f>IF('KWh (Monthly) ENTRY LI'!AZ$5=-1,0,AY84+'KWh (Monthly) ENTRY LI'!AZ84)</f>
        <v>0</v>
      </c>
      <c r="BA84" s="260">
        <f>IF('KWh (Monthly) ENTRY LI'!BA$5=-1,0,AZ84+'KWh (Monthly) ENTRY LI'!BA84)</f>
        <v>0</v>
      </c>
      <c r="BB84" s="260">
        <f>IF('KWh (Monthly) ENTRY LI'!BB$5=-1,0,BA84+'KWh (Monthly) ENTRY LI'!BB84)</f>
        <v>0</v>
      </c>
      <c r="BC84" s="260">
        <f>IF('KWh (Monthly) ENTRY LI'!BC$5=-1,0,BB84+'KWh (Monthly) ENTRY LI'!BC84)</f>
        <v>0</v>
      </c>
      <c r="BD84" s="260">
        <f>IF('KWh (Monthly) ENTRY LI'!BD$5=-1,0,BC84+'KWh (Monthly) ENTRY LI'!BD84)</f>
        <v>0</v>
      </c>
      <c r="BE84" s="260">
        <f>IF('KWh (Monthly) ENTRY LI'!BE$5=-1,0,BD84+'KWh (Monthly) ENTRY LI'!BE84)</f>
        <v>0</v>
      </c>
      <c r="BF84" s="260">
        <f>IF('KWh (Monthly) ENTRY LI'!BF$5=-1,0,BE84+'KWh (Monthly) ENTRY LI'!BF84)</f>
        <v>0</v>
      </c>
      <c r="BG84" s="260">
        <f>IF('KWh (Monthly) ENTRY LI'!BG$5=-1,0,BF84+'KWh (Monthly) ENTRY LI'!BG84)</f>
        <v>0</v>
      </c>
      <c r="BH84" s="260">
        <f>IF('KWh (Monthly) ENTRY LI'!BH$5=-1,0,BG84+'KWh (Monthly) ENTRY LI'!BH84)</f>
        <v>0</v>
      </c>
      <c r="BI84" s="260">
        <f>IF('KWh (Monthly) ENTRY LI'!BI$5=-1,0,BH84+'KWh (Monthly) ENTRY LI'!BI84)</f>
        <v>0</v>
      </c>
      <c r="BJ84" s="260">
        <f>IF('KWh (Monthly) ENTRY LI'!BJ$5=-1,0,BI84+'KWh (Monthly) ENTRY LI'!BJ84)</f>
        <v>0</v>
      </c>
      <c r="BK84" s="260">
        <f>IF('KWh (Monthly) ENTRY LI'!BK$5=-1,0,BJ84+'KWh (Monthly) ENTRY LI'!BK84)</f>
        <v>0</v>
      </c>
      <c r="BL84" s="260">
        <f>IF('KWh (Monthly) ENTRY LI'!BL$5=-1,0,BK84+'KWh (Monthly) ENTRY LI'!BL84)</f>
        <v>0</v>
      </c>
      <c r="BM84" s="260">
        <f>IF('KWh (Monthly) ENTRY LI'!BM$5=-1,0,BL84+'KWh (Monthly) ENTRY LI'!BM84)</f>
        <v>0</v>
      </c>
      <c r="BN84" s="260">
        <f>IF('KWh (Monthly) ENTRY LI'!BN$5=-1,0,BM84+'KWh (Monthly) ENTRY LI'!BN84)</f>
        <v>0</v>
      </c>
      <c r="BO84" s="260">
        <f>IF('KWh (Monthly) ENTRY LI'!BO$5=-1,0,BN84+'KWh (Monthly) ENTRY LI'!BO84)</f>
        <v>0</v>
      </c>
      <c r="BP84" s="260">
        <f>IF('KWh (Monthly) ENTRY LI'!BP$5=-1,0,BO84+'KWh (Monthly) ENTRY LI'!BP84)</f>
        <v>0</v>
      </c>
      <c r="BQ84" s="260">
        <f>IF('KWh (Monthly) ENTRY LI'!BQ$5=-1,0,BP84+'KWh (Monthly) ENTRY LI'!BQ84)</f>
        <v>0</v>
      </c>
      <c r="BR84" s="260">
        <f>IF('KWh (Monthly) ENTRY LI'!BR$5=-1,0,BQ84+'KWh (Monthly) ENTRY LI'!BR84)</f>
        <v>0</v>
      </c>
      <c r="BS84" s="260">
        <f>IF('KWh (Monthly) ENTRY LI'!BS$5=-1,0,BR84+'KWh (Monthly) ENTRY LI'!BS84)</f>
        <v>0</v>
      </c>
      <c r="BT84" s="260">
        <f>IF('KWh (Monthly) ENTRY LI'!BT$5=-1,0,BS84+'KWh (Monthly) ENTRY LI'!BT84)</f>
        <v>0</v>
      </c>
      <c r="BU84" s="260">
        <f>IF('KWh (Monthly) ENTRY LI'!BU$5=-1,0,BT84+'KWh (Monthly) ENTRY LI'!BU84)</f>
        <v>0</v>
      </c>
      <c r="BV84" s="260">
        <f>IF('KWh (Monthly) ENTRY LI'!BV$5=-1,0,BU84+'KWh (Monthly) ENTRY LI'!BV84)</f>
        <v>0</v>
      </c>
      <c r="BW84" s="260">
        <f>IF('KWh (Monthly) ENTRY LI'!BW$5=-1,0,BV84+'KWh (Monthly) ENTRY LI'!BW84)</f>
        <v>0</v>
      </c>
      <c r="BX84" s="260">
        <f>IF('KWh (Monthly) ENTRY LI'!BX$5=-1,0,BW84+'KWh (Monthly) ENTRY LI'!BX84)</f>
        <v>0</v>
      </c>
      <c r="BY84" s="260">
        <f>IF('KWh (Monthly) ENTRY LI'!BY$5=-1,0,BX84+'KWh (Monthly) ENTRY LI'!BY84)</f>
        <v>0</v>
      </c>
      <c r="BZ84" s="260">
        <f>IF('KWh (Monthly) ENTRY LI'!BZ$5=-1,0,BY84+'KWh (Monthly) ENTRY LI'!BZ84)</f>
        <v>0</v>
      </c>
      <c r="CA84" s="260">
        <f>IF('KWh (Monthly) ENTRY LI'!CA$5=-1,0,BZ84+'KWh (Monthly) ENTRY LI'!CA84)</f>
        <v>0</v>
      </c>
      <c r="CB84" s="260">
        <f>IF('KWh (Monthly) ENTRY LI'!CB$5=-1,0,CA84+'KWh (Monthly) ENTRY LI'!CB84)</f>
        <v>0</v>
      </c>
      <c r="CC84" s="260">
        <f>IF('KWh (Monthly) ENTRY LI'!CC$5=-1,0,CB84+'KWh (Monthly) ENTRY LI'!CC84)</f>
        <v>0</v>
      </c>
      <c r="CD84" s="260">
        <f>IF('KWh (Monthly) ENTRY LI'!CD$5=-1,0,CC84+'KWh (Monthly) ENTRY LI'!CD84)</f>
        <v>0</v>
      </c>
      <c r="CE84" s="260">
        <f>IF('KWh (Monthly) ENTRY LI'!CE$5=-1,0,CD84+'KWh (Monthly) ENTRY LI'!CE84)</f>
        <v>0</v>
      </c>
      <c r="CF84" s="260">
        <f>IF('KWh (Monthly) ENTRY LI'!CF$5=-1,0,CE84+'KWh (Monthly) ENTRY LI'!CF84)</f>
        <v>0</v>
      </c>
      <c r="CG84" s="260">
        <f>IF('KWh (Monthly) ENTRY LI'!CG$5=-1,0,CF84+'KWh (Monthly) ENTRY LI'!CG84)</f>
        <v>0</v>
      </c>
      <c r="CH84" s="260">
        <f>IF('KWh (Monthly) ENTRY LI'!CH$5=-1,0,CG84+'KWh (Monthly) ENTRY LI'!CH84)</f>
        <v>0</v>
      </c>
      <c r="CI84" s="260">
        <f>IF('KWh (Monthly) ENTRY LI'!CI$5=-1,0,CH84+'KWh (Monthly) ENTRY LI'!CI84)</f>
        <v>0</v>
      </c>
      <c r="CJ84" s="260">
        <f>IF('KWh (Monthly) ENTRY LI'!CJ$5=-1,0,CI84+'KWh (Monthly) ENTRY LI'!CJ84)</f>
        <v>0</v>
      </c>
    </row>
    <row r="85" spans="1:88" s="43" customFormat="1" x14ac:dyDescent="0.25">
      <c r="A85" s="305"/>
      <c r="B85" s="88" t="s">
        <v>13</v>
      </c>
      <c r="C85" s="91">
        <f>IF('KWh (Monthly) ENTRY LI'!C$5=0,0,'KWh (Monthly) ENTRY LI'!C85)</f>
        <v>0</v>
      </c>
      <c r="D85" s="91">
        <f>IF('KWh (Monthly) ENTRY LI'!D$5=0,0,C85+'KWh (Monthly) ENTRY LI'!D85)</f>
        <v>0</v>
      </c>
      <c r="E85" s="91">
        <f>IF('KWh (Monthly) ENTRY LI'!E$5=0,0,D85+'KWh (Monthly) ENTRY LI'!E85)</f>
        <v>0</v>
      </c>
      <c r="F85" s="91">
        <f>IF('KWh (Monthly) ENTRY LI'!F$5=0,0,E85+'KWh (Monthly) ENTRY LI'!F85)</f>
        <v>0</v>
      </c>
      <c r="G85" s="91">
        <f>IF('KWh (Monthly) ENTRY LI'!G$5=0,0,F85+'KWh (Monthly) ENTRY LI'!G85)</f>
        <v>0</v>
      </c>
      <c r="H85" s="91">
        <f>IF('KWh (Monthly) ENTRY LI'!H$5=0,0,G85+'KWh (Monthly) ENTRY LI'!H85)</f>
        <v>0</v>
      </c>
      <c r="I85" s="91">
        <f>IF('KWh (Monthly) ENTRY LI'!I$5=0,0,H85+'KWh (Monthly) ENTRY LI'!I85)</f>
        <v>0</v>
      </c>
      <c r="J85" s="91">
        <f>IF('KWh (Monthly) ENTRY LI'!J$5=0,0,I85+'KWh (Monthly) ENTRY LI'!J85)</f>
        <v>0</v>
      </c>
      <c r="K85" s="91">
        <f>IF('KWh (Monthly) ENTRY LI'!K$5=0,0,J85+'KWh (Monthly) ENTRY LI'!K85)</f>
        <v>0</v>
      </c>
      <c r="L85" s="91">
        <f>IF('KWh (Monthly) ENTRY LI'!L$5=0,0,K85+'KWh (Monthly) ENTRY LI'!L85)</f>
        <v>0</v>
      </c>
      <c r="M85" s="91">
        <f>IF('KWh (Monthly) ENTRY LI'!M$5=0,0,L85+'KWh (Monthly) ENTRY LI'!M85)</f>
        <v>0</v>
      </c>
      <c r="N85" s="91">
        <f>IF('KWh (Monthly) ENTRY LI'!N$5=0,0,M85+'KWh (Monthly) ENTRY LI'!N85)</f>
        <v>0</v>
      </c>
      <c r="O85" s="91">
        <f>IF('KWh (Monthly) ENTRY LI'!O$5=0,0,N85+'KWh (Monthly) ENTRY LI'!O85)</f>
        <v>0</v>
      </c>
      <c r="P85" s="91">
        <f>IF('KWh (Monthly) ENTRY LI'!P$5=0,0,O85+'KWh (Monthly) ENTRY LI'!P85)</f>
        <v>0</v>
      </c>
      <c r="Q85" s="91">
        <f>IF('KWh (Monthly) ENTRY LI'!Q$5=0,0,P85+'KWh (Monthly) ENTRY LI'!Q85)</f>
        <v>0</v>
      </c>
      <c r="R85" s="91">
        <f>IF('KWh (Monthly) ENTRY LI'!R$5=0,0,Q85+'KWh (Monthly) ENTRY LI'!R85)</f>
        <v>0</v>
      </c>
      <c r="S85" s="91">
        <f>IF('KWh (Monthly) ENTRY LI'!S$5=0,0,R85+'KWh (Monthly) ENTRY LI'!S85)</f>
        <v>0</v>
      </c>
      <c r="T85" s="91">
        <f>IF('KWh (Monthly) ENTRY LI'!T$5=0,0,S85+'KWh (Monthly) ENTRY LI'!T85)</f>
        <v>0</v>
      </c>
      <c r="U85" s="91">
        <f>IF('KWh (Monthly) ENTRY LI'!U$5=0,0,T85+'KWh (Monthly) ENTRY LI'!U85)</f>
        <v>0</v>
      </c>
      <c r="V85" s="91">
        <f>IF('KWh (Monthly) ENTRY LI'!V$5=0,0,U85+'KWh (Monthly) ENTRY LI'!V85)</f>
        <v>0</v>
      </c>
      <c r="W85" s="91">
        <f>IF('KWh (Monthly) ENTRY LI'!W$5=0,0,V85+'KWh (Monthly) ENTRY LI'!W85)</f>
        <v>0</v>
      </c>
      <c r="X85" s="91">
        <f>IF('KWh (Monthly) ENTRY LI'!X$5=0,0,W85+'KWh (Monthly) ENTRY LI'!X85)</f>
        <v>0</v>
      </c>
      <c r="Y85" s="91">
        <f>IF('KWh (Monthly) ENTRY LI'!Y$5=0,0,X85+'KWh (Monthly) ENTRY LI'!Y85)</f>
        <v>0</v>
      </c>
      <c r="Z85" s="91">
        <f>IF('KWh (Monthly) ENTRY LI'!Z$5=0,0,Y85+'KWh (Monthly) ENTRY LI'!Z85)</f>
        <v>0</v>
      </c>
      <c r="AA85" s="91">
        <f>IF('KWh (Monthly) ENTRY LI'!AA$5=0,0,Z85+'KWh (Monthly) ENTRY LI'!AA85)</f>
        <v>0</v>
      </c>
      <c r="AB85" s="91">
        <f>IF('KWh (Monthly) ENTRY LI'!AB$5=0,0,AA85+'KWh (Monthly) ENTRY LI'!AB85)</f>
        <v>0</v>
      </c>
      <c r="AC85" s="91">
        <f>IF('KWh (Monthly) ENTRY LI'!AC$5=0,0,AB85+'KWh (Monthly) ENTRY LI'!AC85)</f>
        <v>0</v>
      </c>
      <c r="AD85" s="91">
        <f>IF('KWh (Monthly) ENTRY LI'!AD$5=0,0,AC85+'KWh (Monthly) ENTRY LI'!AD85)</f>
        <v>0</v>
      </c>
      <c r="AE85" s="91">
        <f>IF('KWh (Monthly) ENTRY LI'!AE$5=0,0,AD85+'KWh (Monthly) ENTRY LI'!AE85)</f>
        <v>0</v>
      </c>
      <c r="AF85" s="91">
        <f>IF('KWh (Monthly) ENTRY LI'!AF$5=0,0,AE85+'KWh (Monthly) ENTRY LI'!AF85)</f>
        <v>0</v>
      </c>
      <c r="AG85" s="91">
        <f>IF('KWh (Monthly) ENTRY LI'!AG$5=0,0,AF85+'KWh (Monthly) ENTRY LI'!AG85)</f>
        <v>0</v>
      </c>
      <c r="AH85" s="91">
        <f>IF('KWh (Monthly) ENTRY LI'!AH$5=0,0,AG85+'KWh (Monthly) ENTRY LI'!AH85)</f>
        <v>0</v>
      </c>
      <c r="AI85" s="91">
        <f>IF('KWh (Monthly) ENTRY LI'!AI$5=0,0,AH85+'KWh (Monthly) ENTRY LI'!AI85)</f>
        <v>0</v>
      </c>
      <c r="AJ85" s="91">
        <f>IF('KWh (Monthly) ENTRY LI'!AJ$5=0,0,AI85+'KWh (Monthly) ENTRY LI'!AJ85)</f>
        <v>0</v>
      </c>
      <c r="AK85" s="91">
        <f>IF('KWh (Monthly) ENTRY LI'!AK$5=0,0,AJ85+'KWh (Monthly) ENTRY LI'!AK85)</f>
        <v>0</v>
      </c>
      <c r="AL85" s="91">
        <f>IF('KWh (Monthly) ENTRY LI'!AL$5=0,0,AK85+'KWh (Monthly) ENTRY LI'!AL85)</f>
        <v>0</v>
      </c>
      <c r="AM85" s="91">
        <f>IF('KWh (Monthly) ENTRY LI'!AM$5=0,0,AL85+'KWh (Monthly) ENTRY LI'!AM85)</f>
        <v>0</v>
      </c>
      <c r="AN85" s="91">
        <f>IF('KWh (Monthly) ENTRY LI'!AN$5=0,0,AM85+'KWh (Monthly) ENTRY LI'!AN85)</f>
        <v>0</v>
      </c>
      <c r="AO85" s="174">
        <f>IF('KWh (Monthly) ENTRY LI'!AO$5=-1,0,AN85+'KWh (Monthly) ENTRY LI'!AO85)</f>
        <v>0</v>
      </c>
      <c r="AP85" s="260">
        <f>IF('KWh (Monthly) ENTRY LI'!AP$5=-1,0,AO85+'KWh (Monthly) ENTRY LI'!AP85)</f>
        <v>0</v>
      </c>
      <c r="AQ85" s="260">
        <f>IF('KWh (Monthly) ENTRY LI'!AQ$5=-1,0,AP85+'KWh (Monthly) ENTRY LI'!AQ85)</f>
        <v>0</v>
      </c>
      <c r="AR85" s="260">
        <f>IF('KWh (Monthly) ENTRY LI'!AR$5=-1,0,AQ85+'KWh (Monthly) ENTRY LI'!AR85)</f>
        <v>0</v>
      </c>
      <c r="AS85" s="260">
        <f>IF('KWh (Monthly) ENTRY LI'!AS$5=-1,0,AR85+'KWh (Monthly) ENTRY LI'!AS85)</f>
        <v>0</v>
      </c>
      <c r="AT85" s="260">
        <f>IF('KWh (Monthly) ENTRY LI'!AT$5=-1,0,AS85+'KWh (Monthly) ENTRY LI'!AT85)</f>
        <v>0</v>
      </c>
      <c r="AU85" s="260">
        <f>IF('KWh (Monthly) ENTRY LI'!AU$5=-1,0,AT85+'KWh (Monthly) ENTRY LI'!AU85)</f>
        <v>0</v>
      </c>
      <c r="AV85" s="260">
        <f>IF('KWh (Monthly) ENTRY LI'!AV$5=-1,0,AU85+'KWh (Monthly) ENTRY LI'!AV85)</f>
        <v>0</v>
      </c>
      <c r="AW85" s="260">
        <f>IF('KWh (Monthly) ENTRY LI'!AW$5=-1,0,AV85+'KWh (Monthly) ENTRY LI'!AW85)</f>
        <v>0</v>
      </c>
      <c r="AX85" s="260">
        <f>IF('KWh (Monthly) ENTRY LI'!AX$5=-1,0,AW85+'KWh (Monthly) ENTRY LI'!AX85)</f>
        <v>0</v>
      </c>
      <c r="AY85" s="260">
        <f>IF('KWh (Monthly) ENTRY LI'!AY$5=-1,0,AX85+'KWh (Monthly) ENTRY LI'!AY85)</f>
        <v>0</v>
      </c>
      <c r="AZ85" s="260">
        <f>IF('KWh (Monthly) ENTRY LI'!AZ$5=-1,0,AY85+'KWh (Monthly) ENTRY LI'!AZ85)</f>
        <v>0</v>
      </c>
      <c r="BA85" s="260">
        <f>IF('KWh (Monthly) ENTRY LI'!BA$5=-1,0,AZ85+'KWh (Monthly) ENTRY LI'!BA85)</f>
        <v>0</v>
      </c>
      <c r="BB85" s="260">
        <f>IF('KWh (Monthly) ENTRY LI'!BB$5=-1,0,BA85+'KWh (Monthly) ENTRY LI'!BB85)</f>
        <v>0</v>
      </c>
      <c r="BC85" s="260">
        <f>IF('KWh (Monthly) ENTRY LI'!BC$5=-1,0,BB85+'KWh (Monthly) ENTRY LI'!BC85)</f>
        <v>0</v>
      </c>
      <c r="BD85" s="260">
        <f>IF('KWh (Monthly) ENTRY LI'!BD$5=-1,0,BC85+'KWh (Monthly) ENTRY LI'!BD85)</f>
        <v>0</v>
      </c>
      <c r="BE85" s="260">
        <f>IF('KWh (Monthly) ENTRY LI'!BE$5=-1,0,BD85+'KWh (Monthly) ENTRY LI'!BE85)</f>
        <v>0</v>
      </c>
      <c r="BF85" s="260">
        <f>IF('KWh (Monthly) ENTRY LI'!BF$5=-1,0,BE85+'KWh (Monthly) ENTRY LI'!BF85)</f>
        <v>0</v>
      </c>
      <c r="BG85" s="260">
        <f>IF('KWh (Monthly) ENTRY LI'!BG$5=-1,0,BF85+'KWh (Monthly) ENTRY LI'!BG85)</f>
        <v>0</v>
      </c>
      <c r="BH85" s="260">
        <f>IF('KWh (Monthly) ENTRY LI'!BH$5=-1,0,BG85+'KWh (Monthly) ENTRY LI'!BH85)</f>
        <v>0</v>
      </c>
      <c r="BI85" s="260">
        <f>IF('KWh (Monthly) ENTRY LI'!BI$5=-1,0,BH85+'KWh (Monthly) ENTRY LI'!BI85)</f>
        <v>0</v>
      </c>
      <c r="BJ85" s="260">
        <f>IF('KWh (Monthly) ENTRY LI'!BJ$5=-1,0,BI85+'KWh (Monthly) ENTRY LI'!BJ85)</f>
        <v>0</v>
      </c>
      <c r="BK85" s="260">
        <f>IF('KWh (Monthly) ENTRY LI'!BK$5=-1,0,BJ85+'KWh (Monthly) ENTRY LI'!BK85)</f>
        <v>0</v>
      </c>
      <c r="BL85" s="260">
        <f>IF('KWh (Monthly) ENTRY LI'!BL$5=-1,0,BK85+'KWh (Monthly) ENTRY LI'!BL85)</f>
        <v>0</v>
      </c>
      <c r="BM85" s="260">
        <f>IF('KWh (Monthly) ENTRY LI'!BM$5=-1,0,BL85+'KWh (Monthly) ENTRY LI'!BM85)</f>
        <v>0</v>
      </c>
      <c r="BN85" s="260">
        <f>IF('KWh (Monthly) ENTRY LI'!BN$5=-1,0,BM85+'KWh (Monthly) ENTRY LI'!BN85)</f>
        <v>0</v>
      </c>
      <c r="BO85" s="260">
        <f>IF('KWh (Monthly) ENTRY LI'!BO$5=-1,0,BN85+'KWh (Monthly) ENTRY LI'!BO85)</f>
        <v>0</v>
      </c>
      <c r="BP85" s="260">
        <f>IF('KWh (Monthly) ENTRY LI'!BP$5=-1,0,BO85+'KWh (Monthly) ENTRY LI'!BP85)</f>
        <v>0</v>
      </c>
      <c r="BQ85" s="260">
        <f>IF('KWh (Monthly) ENTRY LI'!BQ$5=-1,0,BP85+'KWh (Monthly) ENTRY LI'!BQ85)</f>
        <v>0</v>
      </c>
      <c r="BR85" s="260">
        <f>IF('KWh (Monthly) ENTRY LI'!BR$5=-1,0,BQ85+'KWh (Monthly) ENTRY LI'!BR85)</f>
        <v>0</v>
      </c>
      <c r="BS85" s="260">
        <f>IF('KWh (Monthly) ENTRY LI'!BS$5=-1,0,BR85+'KWh (Monthly) ENTRY LI'!BS85)</f>
        <v>0</v>
      </c>
      <c r="BT85" s="260">
        <f>IF('KWh (Monthly) ENTRY LI'!BT$5=-1,0,BS85+'KWh (Monthly) ENTRY LI'!BT85)</f>
        <v>0</v>
      </c>
      <c r="BU85" s="260">
        <f>IF('KWh (Monthly) ENTRY LI'!BU$5=-1,0,BT85+'KWh (Monthly) ENTRY LI'!BU85)</f>
        <v>0</v>
      </c>
      <c r="BV85" s="260">
        <f>IF('KWh (Monthly) ENTRY LI'!BV$5=-1,0,BU85+'KWh (Monthly) ENTRY LI'!BV85)</f>
        <v>0</v>
      </c>
      <c r="BW85" s="260">
        <f>IF('KWh (Monthly) ENTRY LI'!BW$5=-1,0,BV85+'KWh (Monthly) ENTRY LI'!BW85)</f>
        <v>0</v>
      </c>
      <c r="BX85" s="260">
        <f>IF('KWh (Monthly) ENTRY LI'!BX$5=-1,0,BW85+'KWh (Monthly) ENTRY LI'!BX85)</f>
        <v>0</v>
      </c>
      <c r="BY85" s="260">
        <f>IF('KWh (Monthly) ENTRY LI'!BY$5=-1,0,BX85+'KWh (Monthly) ENTRY LI'!BY85)</f>
        <v>0</v>
      </c>
      <c r="BZ85" s="260">
        <f>IF('KWh (Monthly) ENTRY LI'!BZ$5=-1,0,BY85+'KWh (Monthly) ENTRY LI'!BZ85)</f>
        <v>0</v>
      </c>
      <c r="CA85" s="260">
        <f>IF('KWh (Monthly) ENTRY LI'!CA$5=-1,0,BZ85+'KWh (Monthly) ENTRY LI'!CA85)</f>
        <v>0</v>
      </c>
      <c r="CB85" s="260">
        <f>IF('KWh (Monthly) ENTRY LI'!CB$5=-1,0,CA85+'KWh (Monthly) ENTRY LI'!CB85)</f>
        <v>0</v>
      </c>
      <c r="CC85" s="260">
        <f>IF('KWh (Monthly) ENTRY LI'!CC$5=-1,0,CB85+'KWh (Monthly) ENTRY LI'!CC85)</f>
        <v>0</v>
      </c>
      <c r="CD85" s="260">
        <f>IF('KWh (Monthly) ENTRY LI'!CD$5=-1,0,CC85+'KWh (Monthly) ENTRY LI'!CD85)</f>
        <v>0</v>
      </c>
      <c r="CE85" s="260">
        <f>IF('KWh (Monthly) ENTRY LI'!CE$5=-1,0,CD85+'KWh (Monthly) ENTRY LI'!CE85)</f>
        <v>0</v>
      </c>
      <c r="CF85" s="260">
        <f>IF('KWh (Monthly) ENTRY LI'!CF$5=-1,0,CE85+'KWh (Monthly) ENTRY LI'!CF85)</f>
        <v>0</v>
      </c>
      <c r="CG85" s="260">
        <f>IF('KWh (Monthly) ENTRY LI'!CG$5=-1,0,CF85+'KWh (Monthly) ENTRY LI'!CG85)</f>
        <v>0</v>
      </c>
      <c r="CH85" s="260">
        <f>IF('KWh (Monthly) ENTRY LI'!CH$5=-1,0,CG85+'KWh (Monthly) ENTRY LI'!CH85)</f>
        <v>0</v>
      </c>
      <c r="CI85" s="260">
        <f>IF('KWh (Monthly) ENTRY LI'!CI$5=-1,0,CH85+'KWh (Monthly) ENTRY LI'!CI85)</f>
        <v>0</v>
      </c>
      <c r="CJ85" s="260">
        <f>IF('KWh (Monthly) ENTRY LI'!CJ$5=-1,0,CI85+'KWh (Monthly) ENTRY LI'!CJ85)</f>
        <v>0</v>
      </c>
    </row>
    <row r="86" spans="1:88" s="43" customFormat="1" x14ac:dyDescent="0.25">
      <c r="A86" s="305"/>
      <c r="B86" s="88" t="s">
        <v>4</v>
      </c>
      <c r="C86" s="91">
        <f>IF('KWh (Monthly) ENTRY LI'!C$5=0,0,'KWh (Monthly) ENTRY LI'!C86)</f>
        <v>0</v>
      </c>
      <c r="D86" s="91">
        <f>IF('KWh (Monthly) ENTRY LI'!D$5=0,0,C86+'KWh (Monthly) ENTRY LI'!D86)</f>
        <v>0</v>
      </c>
      <c r="E86" s="91">
        <f>IF('KWh (Monthly) ENTRY LI'!E$5=0,0,D86+'KWh (Monthly) ENTRY LI'!E86)</f>
        <v>0</v>
      </c>
      <c r="F86" s="91">
        <f>IF('KWh (Monthly) ENTRY LI'!F$5=0,0,E86+'KWh (Monthly) ENTRY LI'!F86)</f>
        <v>0</v>
      </c>
      <c r="G86" s="91">
        <f>IF('KWh (Monthly) ENTRY LI'!G$5=0,0,F86+'KWh (Monthly) ENTRY LI'!G86)</f>
        <v>0</v>
      </c>
      <c r="H86" s="91">
        <f>IF('KWh (Monthly) ENTRY LI'!H$5=0,0,G86+'KWh (Monthly) ENTRY LI'!H86)</f>
        <v>0</v>
      </c>
      <c r="I86" s="91">
        <f>IF('KWh (Monthly) ENTRY LI'!I$5=0,0,H86+'KWh (Monthly) ENTRY LI'!I86)</f>
        <v>0</v>
      </c>
      <c r="J86" s="91">
        <f>IF('KWh (Monthly) ENTRY LI'!J$5=0,0,I86+'KWh (Monthly) ENTRY LI'!J86)</f>
        <v>0</v>
      </c>
      <c r="K86" s="91">
        <f>IF('KWh (Monthly) ENTRY LI'!K$5=0,0,J86+'KWh (Monthly) ENTRY LI'!K86)</f>
        <v>0</v>
      </c>
      <c r="L86" s="91">
        <f>IF('KWh (Monthly) ENTRY LI'!L$5=0,0,K86+'KWh (Monthly) ENTRY LI'!L86)</f>
        <v>0</v>
      </c>
      <c r="M86" s="91">
        <f>IF('KWh (Monthly) ENTRY LI'!M$5=0,0,L86+'KWh (Monthly) ENTRY LI'!M86)</f>
        <v>0</v>
      </c>
      <c r="N86" s="91">
        <f>IF('KWh (Monthly) ENTRY LI'!N$5=0,0,M86+'KWh (Monthly) ENTRY LI'!N86)</f>
        <v>0</v>
      </c>
      <c r="O86" s="91">
        <f>IF('KWh (Monthly) ENTRY LI'!O$5=0,0,N86+'KWh (Monthly) ENTRY LI'!O86)</f>
        <v>0</v>
      </c>
      <c r="P86" s="91">
        <f>IF('KWh (Monthly) ENTRY LI'!P$5=0,0,O86+'KWh (Monthly) ENTRY LI'!P86)</f>
        <v>0</v>
      </c>
      <c r="Q86" s="91">
        <f>IF('KWh (Monthly) ENTRY LI'!Q$5=0,0,P86+'KWh (Monthly) ENTRY LI'!Q86)</f>
        <v>0</v>
      </c>
      <c r="R86" s="91">
        <f>IF('KWh (Monthly) ENTRY LI'!R$5=0,0,Q86+'KWh (Monthly) ENTRY LI'!R86)</f>
        <v>0</v>
      </c>
      <c r="S86" s="91">
        <f>IF('KWh (Monthly) ENTRY LI'!S$5=0,0,R86+'KWh (Monthly) ENTRY LI'!S86)</f>
        <v>0</v>
      </c>
      <c r="T86" s="91">
        <f>IF('KWh (Monthly) ENTRY LI'!T$5=0,0,S86+'KWh (Monthly) ENTRY LI'!T86)</f>
        <v>0</v>
      </c>
      <c r="U86" s="91">
        <f>IF('KWh (Monthly) ENTRY LI'!U$5=0,0,T86+'KWh (Monthly) ENTRY LI'!U86)</f>
        <v>0</v>
      </c>
      <c r="V86" s="91">
        <f>IF('KWh (Monthly) ENTRY LI'!V$5=0,0,U86+'KWh (Monthly) ENTRY LI'!V86)</f>
        <v>0</v>
      </c>
      <c r="W86" s="91">
        <f>IF('KWh (Monthly) ENTRY LI'!W$5=0,0,V86+'KWh (Monthly) ENTRY LI'!W86)</f>
        <v>0</v>
      </c>
      <c r="X86" s="91">
        <f>IF('KWh (Monthly) ENTRY LI'!X$5=0,0,W86+'KWh (Monthly) ENTRY LI'!X86)</f>
        <v>0</v>
      </c>
      <c r="Y86" s="91">
        <f>IF('KWh (Monthly) ENTRY LI'!Y$5=0,0,X86+'KWh (Monthly) ENTRY LI'!Y86)</f>
        <v>0</v>
      </c>
      <c r="Z86" s="91">
        <f>IF('KWh (Monthly) ENTRY LI'!Z$5=0,0,Y86+'KWh (Monthly) ENTRY LI'!Z86)</f>
        <v>0</v>
      </c>
      <c r="AA86" s="91">
        <f>IF('KWh (Monthly) ENTRY LI'!AA$5=0,0,Z86+'KWh (Monthly) ENTRY LI'!AA86)</f>
        <v>0</v>
      </c>
      <c r="AB86" s="91">
        <f>IF('KWh (Monthly) ENTRY LI'!AB$5=0,0,AA86+'KWh (Monthly) ENTRY LI'!AB86)</f>
        <v>0</v>
      </c>
      <c r="AC86" s="91">
        <f>IF('KWh (Monthly) ENTRY LI'!AC$5=0,0,AB86+'KWh (Monthly) ENTRY LI'!AC86)</f>
        <v>0</v>
      </c>
      <c r="AD86" s="91">
        <f>IF('KWh (Monthly) ENTRY LI'!AD$5=0,0,AC86+'KWh (Monthly) ENTRY LI'!AD86)</f>
        <v>0</v>
      </c>
      <c r="AE86" s="91">
        <f>IF('KWh (Monthly) ENTRY LI'!AE$5=0,0,AD86+'KWh (Monthly) ENTRY LI'!AE86)</f>
        <v>0</v>
      </c>
      <c r="AF86" s="91">
        <f>IF('KWh (Monthly) ENTRY LI'!AF$5=0,0,AE86+'KWh (Monthly) ENTRY LI'!AF86)</f>
        <v>0</v>
      </c>
      <c r="AG86" s="91">
        <f>IF('KWh (Monthly) ENTRY LI'!AG$5=0,0,AF86+'KWh (Monthly) ENTRY LI'!AG86)</f>
        <v>0</v>
      </c>
      <c r="AH86" s="91">
        <f>IF('KWh (Monthly) ENTRY LI'!AH$5=0,0,AG86+'KWh (Monthly) ENTRY LI'!AH86)</f>
        <v>0</v>
      </c>
      <c r="AI86" s="91">
        <f>IF('KWh (Monthly) ENTRY LI'!AI$5=0,0,AH86+'KWh (Monthly) ENTRY LI'!AI86)</f>
        <v>0</v>
      </c>
      <c r="AJ86" s="91">
        <f>IF('KWh (Monthly) ENTRY LI'!AJ$5=0,0,AI86+'KWh (Monthly) ENTRY LI'!AJ86)</f>
        <v>0</v>
      </c>
      <c r="AK86" s="91">
        <f>IF('KWh (Monthly) ENTRY LI'!AK$5=0,0,AJ86+'KWh (Monthly) ENTRY LI'!AK86)</f>
        <v>0</v>
      </c>
      <c r="AL86" s="91">
        <f>IF('KWh (Monthly) ENTRY LI'!AL$5=0,0,AK86+'KWh (Monthly) ENTRY LI'!AL86)</f>
        <v>0</v>
      </c>
      <c r="AM86" s="91">
        <f>IF('KWh (Monthly) ENTRY LI'!AM$5=0,0,AL86+'KWh (Monthly) ENTRY LI'!AM86)</f>
        <v>0</v>
      </c>
      <c r="AN86" s="91">
        <f>IF('KWh (Monthly) ENTRY LI'!AN$5=0,0,AM86+'KWh (Monthly) ENTRY LI'!AN86)</f>
        <v>0</v>
      </c>
      <c r="AO86" s="174">
        <f>IF('KWh (Monthly) ENTRY LI'!AO$5=-1,0,AN86+'KWh (Monthly) ENTRY LI'!AO86)</f>
        <v>0</v>
      </c>
      <c r="AP86" s="260">
        <f>IF('KWh (Monthly) ENTRY LI'!AP$5=-1,0,AO86+'KWh (Monthly) ENTRY LI'!AP86)</f>
        <v>0</v>
      </c>
      <c r="AQ86" s="260">
        <f>IF('KWh (Monthly) ENTRY LI'!AQ$5=-1,0,AP86+'KWh (Monthly) ENTRY LI'!AQ86)</f>
        <v>0</v>
      </c>
      <c r="AR86" s="260">
        <f>IF('KWh (Monthly) ENTRY LI'!AR$5=-1,0,AQ86+'KWh (Monthly) ENTRY LI'!AR86)</f>
        <v>0</v>
      </c>
      <c r="AS86" s="260">
        <f>IF('KWh (Monthly) ENTRY LI'!AS$5=-1,0,AR86+'KWh (Monthly) ENTRY LI'!AS86)</f>
        <v>0</v>
      </c>
      <c r="AT86" s="260">
        <f>IF('KWh (Monthly) ENTRY LI'!AT$5=-1,0,AS86+'KWh (Monthly) ENTRY LI'!AT86)</f>
        <v>0</v>
      </c>
      <c r="AU86" s="260">
        <f>IF('KWh (Monthly) ENTRY LI'!AU$5=-1,0,AT86+'KWh (Monthly) ENTRY LI'!AU86)</f>
        <v>0</v>
      </c>
      <c r="AV86" s="260">
        <f>IF('KWh (Monthly) ENTRY LI'!AV$5=-1,0,AU86+'KWh (Monthly) ENTRY LI'!AV86)</f>
        <v>0</v>
      </c>
      <c r="AW86" s="260">
        <f>IF('KWh (Monthly) ENTRY LI'!AW$5=-1,0,AV86+'KWh (Monthly) ENTRY LI'!AW86)</f>
        <v>0</v>
      </c>
      <c r="AX86" s="260">
        <f>IF('KWh (Monthly) ENTRY LI'!AX$5=-1,0,AW86+'KWh (Monthly) ENTRY LI'!AX86)</f>
        <v>0</v>
      </c>
      <c r="AY86" s="260">
        <f>IF('KWh (Monthly) ENTRY LI'!AY$5=-1,0,AX86+'KWh (Monthly) ENTRY LI'!AY86)</f>
        <v>0</v>
      </c>
      <c r="AZ86" s="260">
        <f>IF('KWh (Monthly) ENTRY LI'!AZ$5=-1,0,AY86+'KWh (Monthly) ENTRY LI'!AZ86)</f>
        <v>0</v>
      </c>
      <c r="BA86" s="260">
        <f>IF('KWh (Monthly) ENTRY LI'!BA$5=-1,0,AZ86+'KWh (Monthly) ENTRY LI'!BA86)</f>
        <v>0</v>
      </c>
      <c r="BB86" s="260">
        <f>IF('KWh (Monthly) ENTRY LI'!BB$5=-1,0,BA86+'KWh (Monthly) ENTRY LI'!BB86)</f>
        <v>0</v>
      </c>
      <c r="BC86" s="260">
        <f>IF('KWh (Monthly) ENTRY LI'!BC$5=-1,0,BB86+'KWh (Monthly) ENTRY LI'!BC86)</f>
        <v>0</v>
      </c>
      <c r="BD86" s="260">
        <f>IF('KWh (Monthly) ENTRY LI'!BD$5=-1,0,BC86+'KWh (Monthly) ENTRY LI'!BD86)</f>
        <v>0</v>
      </c>
      <c r="BE86" s="260">
        <f>IF('KWh (Monthly) ENTRY LI'!BE$5=-1,0,BD86+'KWh (Monthly) ENTRY LI'!BE86)</f>
        <v>0</v>
      </c>
      <c r="BF86" s="260">
        <f>IF('KWh (Monthly) ENTRY LI'!BF$5=-1,0,BE86+'KWh (Monthly) ENTRY LI'!BF86)</f>
        <v>0</v>
      </c>
      <c r="BG86" s="260">
        <f>IF('KWh (Monthly) ENTRY LI'!BG$5=-1,0,BF86+'KWh (Monthly) ENTRY LI'!BG86)</f>
        <v>0</v>
      </c>
      <c r="BH86" s="260">
        <f>IF('KWh (Monthly) ENTRY LI'!BH$5=-1,0,BG86+'KWh (Monthly) ENTRY LI'!BH86)</f>
        <v>0</v>
      </c>
      <c r="BI86" s="260">
        <f>IF('KWh (Monthly) ENTRY LI'!BI$5=-1,0,BH86+'KWh (Monthly) ENTRY LI'!BI86)</f>
        <v>0</v>
      </c>
      <c r="BJ86" s="260">
        <f>IF('KWh (Monthly) ENTRY LI'!BJ$5=-1,0,BI86+'KWh (Monthly) ENTRY LI'!BJ86)</f>
        <v>0</v>
      </c>
      <c r="BK86" s="260">
        <f>IF('KWh (Monthly) ENTRY LI'!BK$5=-1,0,BJ86+'KWh (Monthly) ENTRY LI'!BK86)</f>
        <v>0</v>
      </c>
      <c r="BL86" s="260">
        <f>IF('KWh (Monthly) ENTRY LI'!BL$5=-1,0,BK86+'KWh (Monthly) ENTRY LI'!BL86)</f>
        <v>0</v>
      </c>
      <c r="BM86" s="260">
        <f>IF('KWh (Monthly) ENTRY LI'!BM$5=-1,0,BL86+'KWh (Monthly) ENTRY LI'!BM86)</f>
        <v>0</v>
      </c>
      <c r="BN86" s="260">
        <f>IF('KWh (Monthly) ENTRY LI'!BN$5=-1,0,BM86+'KWh (Monthly) ENTRY LI'!BN86)</f>
        <v>0</v>
      </c>
      <c r="BO86" s="260">
        <f>IF('KWh (Monthly) ENTRY LI'!BO$5=-1,0,BN86+'KWh (Monthly) ENTRY LI'!BO86)</f>
        <v>0</v>
      </c>
      <c r="BP86" s="260">
        <f>IF('KWh (Monthly) ENTRY LI'!BP$5=-1,0,BO86+'KWh (Monthly) ENTRY LI'!BP86)</f>
        <v>0</v>
      </c>
      <c r="BQ86" s="260">
        <f>IF('KWh (Monthly) ENTRY LI'!BQ$5=-1,0,BP86+'KWh (Monthly) ENTRY LI'!BQ86)</f>
        <v>0</v>
      </c>
      <c r="BR86" s="260">
        <f>IF('KWh (Monthly) ENTRY LI'!BR$5=-1,0,BQ86+'KWh (Monthly) ENTRY LI'!BR86)</f>
        <v>0</v>
      </c>
      <c r="BS86" s="260">
        <f>IF('KWh (Monthly) ENTRY LI'!BS$5=-1,0,BR86+'KWh (Monthly) ENTRY LI'!BS86)</f>
        <v>0</v>
      </c>
      <c r="BT86" s="260">
        <f>IF('KWh (Monthly) ENTRY LI'!BT$5=-1,0,BS86+'KWh (Monthly) ENTRY LI'!BT86)</f>
        <v>0</v>
      </c>
      <c r="BU86" s="260">
        <f>IF('KWh (Monthly) ENTRY LI'!BU$5=-1,0,BT86+'KWh (Monthly) ENTRY LI'!BU86)</f>
        <v>0</v>
      </c>
      <c r="BV86" s="260">
        <f>IF('KWh (Monthly) ENTRY LI'!BV$5=-1,0,BU86+'KWh (Monthly) ENTRY LI'!BV86)</f>
        <v>0</v>
      </c>
      <c r="BW86" s="260">
        <f>IF('KWh (Monthly) ENTRY LI'!BW$5=-1,0,BV86+'KWh (Monthly) ENTRY LI'!BW86)</f>
        <v>0</v>
      </c>
      <c r="BX86" s="260">
        <f>IF('KWh (Monthly) ENTRY LI'!BX$5=-1,0,BW86+'KWh (Monthly) ENTRY LI'!BX86)</f>
        <v>0</v>
      </c>
      <c r="BY86" s="260">
        <f>IF('KWh (Monthly) ENTRY LI'!BY$5=-1,0,BX86+'KWh (Monthly) ENTRY LI'!BY86)</f>
        <v>0</v>
      </c>
      <c r="BZ86" s="260">
        <f>IF('KWh (Monthly) ENTRY LI'!BZ$5=-1,0,BY86+'KWh (Monthly) ENTRY LI'!BZ86)</f>
        <v>0</v>
      </c>
      <c r="CA86" s="260">
        <f>IF('KWh (Monthly) ENTRY LI'!CA$5=-1,0,BZ86+'KWh (Monthly) ENTRY LI'!CA86)</f>
        <v>0</v>
      </c>
      <c r="CB86" s="260">
        <f>IF('KWh (Monthly) ENTRY LI'!CB$5=-1,0,CA86+'KWh (Monthly) ENTRY LI'!CB86)</f>
        <v>0</v>
      </c>
      <c r="CC86" s="260">
        <f>IF('KWh (Monthly) ENTRY LI'!CC$5=-1,0,CB86+'KWh (Monthly) ENTRY LI'!CC86)</f>
        <v>0</v>
      </c>
      <c r="CD86" s="260">
        <f>IF('KWh (Monthly) ENTRY LI'!CD$5=-1,0,CC86+'KWh (Monthly) ENTRY LI'!CD86)</f>
        <v>0</v>
      </c>
      <c r="CE86" s="260">
        <f>IF('KWh (Monthly) ENTRY LI'!CE$5=-1,0,CD86+'KWh (Monthly) ENTRY LI'!CE86)</f>
        <v>0</v>
      </c>
      <c r="CF86" s="260">
        <f>IF('KWh (Monthly) ENTRY LI'!CF$5=-1,0,CE86+'KWh (Monthly) ENTRY LI'!CF86)</f>
        <v>0</v>
      </c>
      <c r="CG86" s="260">
        <f>IF('KWh (Monthly) ENTRY LI'!CG$5=-1,0,CF86+'KWh (Monthly) ENTRY LI'!CG86)</f>
        <v>0</v>
      </c>
      <c r="CH86" s="260">
        <f>IF('KWh (Monthly) ENTRY LI'!CH$5=-1,0,CG86+'KWh (Monthly) ENTRY LI'!CH86)</f>
        <v>0</v>
      </c>
      <c r="CI86" s="260">
        <f>IF('KWh (Monthly) ENTRY LI'!CI$5=-1,0,CH86+'KWh (Monthly) ENTRY LI'!CI86)</f>
        <v>0</v>
      </c>
      <c r="CJ86" s="260">
        <f>IF('KWh (Monthly) ENTRY LI'!CJ$5=-1,0,CI86+'KWh (Monthly) ENTRY LI'!CJ86)</f>
        <v>0</v>
      </c>
    </row>
    <row r="87" spans="1:88" s="43" customFormat="1" x14ac:dyDescent="0.25">
      <c r="A87" s="305"/>
      <c r="B87" s="88" t="s">
        <v>14</v>
      </c>
      <c r="C87" s="91">
        <f>IF('KWh (Monthly) ENTRY LI'!C$5=0,0,'KWh (Monthly) ENTRY LI'!C87)</f>
        <v>0</v>
      </c>
      <c r="D87" s="91">
        <f>IF('KWh (Monthly) ENTRY LI'!D$5=0,0,C87+'KWh (Monthly) ENTRY LI'!D87)</f>
        <v>0</v>
      </c>
      <c r="E87" s="91">
        <f>IF('KWh (Monthly) ENTRY LI'!E$5=0,0,D87+'KWh (Monthly) ENTRY LI'!E87)</f>
        <v>0</v>
      </c>
      <c r="F87" s="91">
        <f>IF('KWh (Monthly) ENTRY LI'!F$5=0,0,E87+'KWh (Monthly) ENTRY LI'!F87)</f>
        <v>0</v>
      </c>
      <c r="G87" s="91">
        <f>IF('KWh (Monthly) ENTRY LI'!G$5=0,0,F87+'KWh (Monthly) ENTRY LI'!G87)</f>
        <v>0</v>
      </c>
      <c r="H87" s="91">
        <f>IF('KWh (Monthly) ENTRY LI'!H$5=0,0,G87+'KWh (Monthly) ENTRY LI'!H87)</f>
        <v>0</v>
      </c>
      <c r="I87" s="91">
        <f>IF('KWh (Monthly) ENTRY LI'!I$5=0,0,H87+'KWh (Monthly) ENTRY LI'!I87)</f>
        <v>0</v>
      </c>
      <c r="J87" s="91">
        <f>IF('KWh (Monthly) ENTRY LI'!J$5=0,0,I87+'KWh (Monthly) ENTRY LI'!J87)</f>
        <v>0</v>
      </c>
      <c r="K87" s="91">
        <f>IF('KWh (Monthly) ENTRY LI'!K$5=0,0,J87+'KWh (Monthly) ENTRY LI'!K87)</f>
        <v>0</v>
      </c>
      <c r="L87" s="91">
        <f>IF('KWh (Monthly) ENTRY LI'!L$5=0,0,K87+'KWh (Monthly) ENTRY LI'!L87)</f>
        <v>0</v>
      </c>
      <c r="M87" s="91">
        <f>IF('KWh (Monthly) ENTRY LI'!M$5=0,0,L87+'KWh (Monthly) ENTRY LI'!M87)</f>
        <v>0</v>
      </c>
      <c r="N87" s="91">
        <f>IF('KWh (Monthly) ENTRY LI'!N$5=0,0,M87+'KWh (Monthly) ENTRY LI'!N87)</f>
        <v>0</v>
      </c>
      <c r="O87" s="91">
        <f>IF('KWh (Monthly) ENTRY LI'!O$5=0,0,N87+'KWh (Monthly) ENTRY LI'!O87)</f>
        <v>0</v>
      </c>
      <c r="P87" s="91">
        <f>IF('KWh (Monthly) ENTRY LI'!P$5=0,0,O87+'KWh (Monthly) ENTRY LI'!P87)</f>
        <v>0</v>
      </c>
      <c r="Q87" s="91">
        <f>IF('KWh (Monthly) ENTRY LI'!Q$5=0,0,P87+'KWh (Monthly) ENTRY LI'!Q87)</f>
        <v>0</v>
      </c>
      <c r="R87" s="91">
        <f>IF('KWh (Monthly) ENTRY LI'!R$5=0,0,Q87+'KWh (Monthly) ENTRY LI'!R87)</f>
        <v>0</v>
      </c>
      <c r="S87" s="91">
        <f>IF('KWh (Monthly) ENTRY LI'!S$5=0,0,R87+'KWh (Monthly) ENTRY LI'!S87)</f>
        <v>0</v>
      </c>
      <c r="T87" s="91">
        <f>IF('KWh (Monthly) ENTRY LI'!T$5=0,0,S87+'KWh (Monthly) ENTRY LI'!T87)</f>
        <v>0</v>
      </c>
      <c r="U87" s="91">
        <f>IF('KWh (Monthly) ENTRY LI'!U$5=0,0,T87+'KWh (Monthly) ENTRY LI'!U87)</f>
        <v>0</v>
      </c>
      <c r="V87" s="91">
        <f>IF('KWh (Monthly) ENTRY LI'!V$5=0,0,U87+'KWh (Monthly) ENTRY LI'!V87)</f>
        <v>0</v>
      </c>
      <c r="W87" s="91">
        <f>IF('KWh (Monthly) ENTRY LI'!W$5=0,0,V87+'KWh (Monthly) ENTRY LI'!W87)</f>
        <v>0</v>
      </c>
      <c r="X87" s="91">
        <f>IF('KWh (Monthly) ENTRY LI'!X$5=0,0,W87+'KWh (Monthly) ENTRY LI'!X87)</f>
        <v>0</v>
      </c>
      <c r="Y87" s="91">
        <f>IF('KWh (Monthly) ENTRY LI'!Y$5=0,0,X87+'KWh (Monthly) ENTRY LI'!Y87)</f>
        <v>0</v>
      </c>
      <c r="Z87" s="91">
        <f>IF('KWh (Monthly) ENTRY LI'!Z$5=0,0,Y87+'KWh (Monthly) ENTRY LI'!Z87)</f>
        <v>0</v>
      </c>
      <c r="AA87" s="91">
        <f>IF('KWh (Monthly) ENTRY LI'!AA$5=0,0,Z87+'KWh (Monthly) ENTRY LI'!AA87)</f>
        <v>0</v>
      </c>
      <c r="AB87" s="91">
        <f>IF('KWh (Monthly) ENTRY LI'!AB$5=0,0,AA87+'KWh (Monthly) ENTRY LI'!AB87)</f>
        <v>0</v>
      </c>
      <c r="AC87" s="91">
        <f>IF('KWh (Monthly) ENTRY LI'!AC$5=0,0,AB87+'KWh (Monthly) ENTRY LI'!AC87)</f>
        <v>0</v>
      </c>
      <c r="AD87" s="91">
        <f>IF('KWh (Monthly) ENTRY LI'!AD$5=0,0,AC87+'KWh (Monthly) ENTRY LI'!AD87)</f>
        <v>0</v>
      </c>
      <c r="AE87" s="91">
        <f>IF('KWh (Monthly) ENTRY LI'!AE$5=0,0,AD87+'KWh (Monthly) ENTRY LI'!AE87)</f>
        <v>0</v>
      </c>
      <c r="AF87" s="91">
        <f>IF('KWh (Monthly) ENTRY LI'!AF$5=0,0,AE87+'KWh (Monthly) ENTRY LI'!AF87)</f>
        <v>0</v>
      </c>
      <c r="AG87" s="91">
        <f>IF('KWh (Monthly) ENTRY LI'!AG$5=0,0,AF87+'KWh (Monthly) ENTRY LI'!AG87)</f>
        <v>0</v>
      </c>
      <c r="AH87" s="91">
        <f>IF('KWh (Monthly) ENTRY LI'!AH$5=0,0,AG87+'KWh (Monthly) ENTRY LI'!AH87)</f>
        <v>0</v>
      </c>
      <c r="AI87" s="91">
        <f>IF('KWh (Monthly) ENTRY LI'!AI$5=0,0,AH87+'KWh (Monthly) ENTRY LI'!AI87)</f>
        <v>0</v>
      </c>
      <c r="AJ87" s="91">
        <f>IF('KWh (Monthly) ENTRY LI'!AJ$5=0,0,AI87+'KWh (Monthly) ENTRY LI'!AJ87)</f>
        <v>0</v>
      </c>
      <c r="AK87" s="91">
        <f>IF('KWh (Monthly) ENTRY LI'!AK$5=0,0,AJ87+'KWh (Monthly) ENTRY LI'!AK87)</f>
        <v>0</v>
      </c>
      <c r="AL87" s="91">
        <f>IF('KWh (Monthly) ENTRY LI'!AL$5=0,0,AK87+'KWh (Monthly) ENTRY LI'!AL87)</f>
        <v>0</v>
      </c>
      <c r="AM87" s="91">
        <f>IF('KWh (Monthly) ENTRY LI'!AM$5=0,0,AL87+'KWh (Monthly) ENTRY LI'!AM87)</f>
        <v>0</v>
      </c>
      <c r="AN87" s="91">
        <f>IF('KWh (Monthly) ENTRY LI'!AN$5=0,0,AM87+'KWh (Monthly) ENTRY LI'!AN87)</f>
        <v>0</v>
      </c>
      <c r="AO87" s="174">
        <f>IF('KWh (Monthly) ENTRY LI'!AO$5=-1,0,AN87+'KWh (Monthly) ENTRY LI'!AO87)</f>
        <v>0</v>
      </c>
      <c r="AP87" s="260">
        <f>IF('KWh (Monthly) ENTRY LI'!AP$5=-1,0,AO87+'KWh (Monthly) ENTRY LI'!AP87)</f>
        <v>0</v>
      </c>
      <c r="AQ87" s="260">
        <f>IF('KWh (Monthly) ENTRY LI'!AQ$5=-1,0,AP87+'KWh (Monthly) ENTRY LI'!AQ87)</f>
        <v>0</v>
      </c>
      <c r="AR87" s="260">
        <f>IF('KWh (Monthly) ENTRY LI'!AR$5=-1,0,AQ87+'KWh (Monthly) ENTRY LI'!AR87)</f>
        <v>0</v>
      </c>
      <c r="AS87" s="260">
        <f>IF('KWh (Monthly) ENTRY LI'!AS$5=-1,0,AR87+'KWh (Monthly) ENTRY LI'!AS87)</f>
        <v>0</v>
      </c>
      <c r="AT87" s="260">
        <f>IF('KWh (Monthly) ENTRY LI'!AT$5=-1,0,AS87+'KWh (Monthly) ENTRY LI'!AT87)</f>
        <v>0</v>
      </c>
      <c r="AU87" s="260">
        <f>IF('KWh (Monthly) ENTRY LI'!AU$5=-1,0,AT87+'KWh (Monthly) ENTRY LI'!AU87)</f>
        <v>0</v>
      </c>
      <c r="AV87" s="260">
        <f>IF('KWh (Monthly) ENTRY LI'!AV$5=-1,0,AU87+'KWh (Monthly) ENTRY LI'!AV87)</f>
        <v>0</v>
      </c>
      <c r="AW87" s="260">
        <f>IF('KWh (Monthly) ENTRY LI'!AW$5=-1,0,AV87+'KWh (Monthly) ENTRY LI'!AW87)</f>
        <v>0</v>
      </c>
      <c r="AX87" s="260">
        <f>IF('KWh (Monthly) ENTRY LI'!AX$5=-1,0,AW87+'KWh (Monthly) ENTRY LI'!AX87)</f>
        <v>0</v>
      </c>
      <c r="AY87" s="260">
        <f>IF('KWh (Monthly) ENTRY LI'!AY$5=-1,0,AX87+'KWh (Monthly) ENTRY LI'!AY87)</f>
        <v>0</v>
      </c>
      <c r="AZ87" s="260">
        <f>IF('KWh (Monthly) ENTRY LI'!AZ$5=-1,0,AY87+'KWh (Monthly) ENTRY LI'!AZ87)</f>
        <v>0</v>
      </c>
      <c r="BA87" s="260">
        <f>IF('KWh (Monthly) ENTRY LI'!BA$5=-1,0,AZ87+'KWh (Monthly) ENTRY LI'!BA87)</f>
        <v>0</v>
      </c>
      <c r="BB87" s="260">
        <f>IF('KWh (Monthly) ENTRY LI'!BB$5=-1,0,BA87+'KWh (Monthly) ENTRY LI'!BB87)</f>
        <v>0</v>
      </c>
      <c r="BC87" s="260">
        <f>IF('KWh (Monthly) ENTRY LI'!BC$5=-1,0,BB87+'KWh (Monthly) ENTRY LI'!BC87)</f>
        <v>0</v>
      </c>
      <c r="BD87" s="260">
        <f>IF('KWh (Monthly) ENTRY LI'!BD$5=-1,0,BC87+'KWh (Monthly) ENTRY LI'!BD87)</f>
        <v>0</v>
      </c>
      <c r="BE87" s="260">
        <f>IF('KWh (Monthly) ENTRY LI'!BE$5=-1,0,BD87+'KWh (Monthly) ENTRY LI'!BE87)</f>
        <v>0</v>
      </c>
      <c r="BF87" s="260">
        <f>IF('KWh (Monthly) ENTRY LI'!BF$5=-1,0,BE87+'KWh (Monthly) ENTRY LI'!BF87)</f>
        <v>0</v>
      </c>
      <c r="BG87" s="260">
        <f>IF('KWh (Monthly) ENTRY LI'!BG$5=-1,0,BF87+'KWh (Monthly) ENTRY LI'!BG87)</f>
        <v>0</v>
      </c>
      <c r="BH87" s="260">
        <f>IF('KWh (Monthly) ENTRY LI'!BH$5=-1,0,BG87+'KWh (Monthly) ENTRY LI'!BH87)</f>
        <v>0</v>
      </c>
      <c r="BI87" s="260">
        <f>IF('KWh (Monthly) ENTRY LI'!BI$5=-1,0,BH87+'KWh (Monthly) ENTRY LI'!BI87)</f>
        <v>0</v>
      </c>
      <c r="BJ87" s="260">
        <f>IF('KWh (Monthly) ENTRY LI'!BJ$5=-1,0,BI87+'KWh (Monthly) ENTRY LI'!BJ87)</f>
        <v>0</v>
      </c>
      <c r="BK87" s="260">
        <f>IF('KWh (Monthly) ENTRY LI'!BK$5=-1,0,BJ87+'KWh (Monthly) ENTRY LI'!BK87)</f>
        <v>0</v>
      </c>
      <c r="BL87" s="260">
        <f>IF('KWh (Monthly) ENTRY LI'!BL$5=-1,0,BK87+'KWh (Monthly) ENTRY LI'!BL87)</f>
        <v>0</v>
      </c>
      <c r="BM87" s="260">
        <f>IF('KWh (Monthly) ENTRY LI'!BM$5=-1,0,BL87+'KWh (Monthly) ENTRY LI'!BM87)</f>
        <v>0</v>
      </c>
      <c r="BN87" s="260">
        <f>IF('KWh (Monthly) ENTRY LI'!BN$5=-1,0,BM87+'KWh (Monthly) ENTRY LI'!BN87)</f>
        <v>0</v>
      </c>
      <c r="BO87" s="260">
        <f>IF('KWh (Monthly) ENTRY LI'!BO$5=-1,0,BN87+'KWh (Monthly) ENTRY LI'!BO87)</f>
        <v>0</v>
      </c>
      <c r="BP87" s="260">
        <f>IF('KWh (Monthly) ENTRY LI'!BP$5=-1,0,BO87+'KWh (Monthly) ENTRY LI'!BP87)</f>
        <v>0</v>
      </c>
      <c r="BQ87" s="260">
        <f>IF('KWh (Monthly) ENTRY LI'!BQ$5=-1,0,BP87+'KWh (Monthly) ENTRY LI'!BQ87)</f>
        <v>0</v>
      </c>
      <c r="BR87" s="260">
        <f>IF('KWh (Monthly) ENTRY LI'!BR$5=-1,0,BQ87+'KWh (Monthly) ENTRY LI'!BR87)</f>
        <v>0</v>
      </c>
      <c r="BS87" s="260">
        <f>IF('KWh (Monthly) ENTRY LI'!BS$5=-1,0,BR87+'KWh (Monthly) ENTRY LI'!BS87)</f>
        <v>0</v>
      </c>
      <c r="BT87" s="260">
        <f>IF('KWh (Monthly) ENTRY LI'!BT$5=-1,0,BS87+'KWh (Monthly) ENTRY LI'!BT87)</f>
        <v>0</v>
      </c>
      <c r="BU87" s="260">
        <f>IF('KWh (Monthly) ENTRY LI'!BU$5=-1,0,BT87+'KWh (Monthly) ENTRY LI'!BU87)</f>
        <v>0</v>
      </c>
      <c r="BV87" s="260">
        <f>IF('KWh (Monthly) ENTRY LI'!BV$5=-1,0,BU87+'KWh (Monthly) ENTRY LI'!BV87)</f>
        <v>0</v>
      </c>
      <c r="BW87" s="260">
        <f>IF('KWh (Monthly) ENTRY LI'!BW$5=-1,0,BV87+'KWh (Monthly) ENTRY LI'!BW87)</f>
        <v>0</v>
      </c>
      <c r="BX87" s="260">
        <f>IF('KWh (Monthly) ENTRY LI'!BX$5=-1,0,BW87+'KWh (Monthly) ENTRY LI'!BX87)</f>
        <v>0</v>
      </c>
      <c r="BY87" s="260">
        <f>IF('KWh (Monthly) ENTRY LI'!BY$5=-1,0,BX87+'KWh (Monthly) ENTRY LI'!BY87)</f>
        <v>0</v>
      </c>
      <c r="BZ87" s="260">
        <f>IF('KWh (Monthly) ENTRY LI'!BZ$5=-1,0,BY87+'KWh (Monthly) ENTRY LI'!BZ87)</f>
        <v>0</v>
      </c>
      <c r="CA87" s="260">
        <f>IF('KWh (Monthly) ENTRY LI'!CA$5=-1,0,BZ87+'KWh (Monthly) ENTRY LI'!CA87)</f>
        <v>0</v>
      </c>
      <c r="CB87" s="260">
        <f>IF('KWh (Monthly) ENTRY LI'!CB$5=-1,0,CA87+'KWh (Monthly) ENTRY LI'!CB87)</f>
        <v>0</v>
      </c>
      <c r="CC87" s="260">
        <f>IF('KWh (Monthly) ENTRY LI'!CC$5=-1,0,CB87+'KWh (Monthly) ENTRY LI'!CC87)</f>
        <v>0</v>
      </c>
      <c r="CD87" s="260">
        <f>IF('KWh (Monthly) ENTRY LI'!CD$5=-1,0,CC87+'KWh (Monthly) ENTRY LI'!CD87)</f>
        <v>0</v>
      </c>
      <c r="CE87" s="260">
        <f>IF('KWh (Monthly) ENTRY LI'!CE$5=-1,0,CD87+'KWh (Monthly) ENTRY LI'!CE87)</f>
        <v>0</v>
      </c>
      <c r="CF87" s="260">
        <f>IF('KWh (Monthly) ENTRY LI'!CF$5=-1,0,CE87+'KWh (Monthly) ENTRY LI'!CF87)</f>
        <v>0</v>
      </c>
      <c r="CG87" s="260">
        <f>IF('KWh (Monthly) ENTRY LI'!CG$5=-1,0,CF87+'KWh (Monthly) ENTRY LI'!CG87)</f>
        <v>0</v>
      </c>
      <c r="CH87" s="260">
        <f>IF('KWh (Monthly) ENTRY LI'!CH$5=-1,0,CG87+'KWh (Monthly) ENTRY LI'!CH87)</f>
        <v>0</v>
      </c>
      <c r="CI87" s="260">
        <f>IF('KWh (Monthly) ENTRY LI'!CI$5=-1,0,CH87+'KWh (Monthly) ENTRY LI'!CI87)</f>
        <v>0</v>
      </c>
      <c r="CJ87" s="260">
        <f>IF('KWh (Monthly) ENTRY LI'!CJ$5=-1,0,CI87+'KWh (Monthly) ENTRY LI'!CJ87)</f>
        <v>0</v>
      </c>
    </row>
    <row r="88" spans="1:88" s="43" customFormat="1" x14ac:dyDescent="0.25">
      <c r="A88" s="305"/>
      <c r="B88" s="88" t="s">
        <v>5</v>
      </c>
      <c r="C88" s="91">
        <f>IF('KWh (Monthly) ENTRY LI'!C$5=0,0,'KWh (Monthly) ENTRY LI'!C88)</f>
        <v>0</v>
      </c>
      <c r="D88" s="91">
        <f>IF('KWh (Monthly) ENTRY LI'!D$5=0,0,C88+'KWh (Monthly) ENTRY LI'!D88)</f>
        <v>0</v>
      </c>
      <c r="E88" s="91">
        <f>IF('KWh (Monthly) ENTRY LI'!E$5=0,0,D88+'KWh (Monthly) ENTRY LI'!E88)</f>
        <v>0</v>
      </c>
      <c r="F88" s="91">
        <f>IF('KWh (Monthly) ENTRY LI'!F$5=0,0,E88+'KWh (Monthly) ENTRY LI'!F88)</f>
        <v>0</v>
      </c>
      <c r="G88" s="91">
        <f>IF('KWh (Monthly) ENTRY LI'!G$5=0,0,F88+'KWh (Monthly) ENTRY LI'!G88)</f>
        <v>0</v>
      </c>
      <c r="H88" s="91">
        <f>IF('KWh (Monthly) ENTRY LI'!H$5=0,0,G88+'KWh (Monthly) ENTRY LI'!H88)</f>
        <v>0</v>
      </c>
      <c r="I88" s="91">
        <f>IF('KWh (Monthly) ENTRY LI'!I$5=0,0,H88+'KWh (Monthly) ENTRY LI'!I88)</f>
        <v>0</v>
      </c>
      <c r="J88" s="91">
        <f>IF('KWh (Monthly) ENTRY LI'!J$5=0,0,I88+'KWh (Monthly) ENTRY LI'!J88)</f>
        <v>0</v>
      </c>
      <c r="K88" s="91">
        <f>IF('KWh (Monthly) ENTRY LI'!K$5=0,0,J88+'KWh (Monthly) ENTRY LI'!K88)</f>
        <v>0</v>
      </c>
      <c r="L88" s="91">
        <f>IF('KWh (Monthly) ENTRY LI'!L$5=0,0,K88+'KWh (Monthly) ENTRY LI'!L88)</f>
        <v>0</v>
      </c>
      <c r="M88" s="91">
        <f>IF('KWh (Monthly) ENTRY LI'!M$5=0,0,L88+'KWh (Monthly) ENTRY LI'!M88)</f>
        <v>0</v>
      </c>
      <c r="N88" s="91">
        <f>IF('KWh (Monthly) ENTRY LI'!N$5=0,0,M88+'KWh (Monthly) ENTRY LI'!N88)</f>
        <v>0</v>
      </c>
      <c r="O88" s="91">
        <f>IF('KWh (Monthly) ENTRY LI'!O$5=0,0,N88+'KWh (Monthly) ENTRY LI'!O88)</f>
        <v>0</v>
      </c>
      <c r="P88" s="91">
        <f>IF('KWh (Monthly) ENTRY LI'!P$5=0,0,O88+'KWh (Monthly) ENTRY LI'!P88)</f>
        <v>0</v>
      </c>
      <c r="Q88" s="91">
        <f>IF('KWh (Monthly) ENTRY LI'!Q$5=0,0,P88+'KWh (Monthly) ENTRY LI'!Q88)</f>
        <v>0</v>
      </c>
      <c r="R88" s="91">
        <f>IF('KWh (Monthly) ENTRY LI'!R$5=0,0,Q88+'KWh (Monthly) ENTRY LI'!R88)</f>
        <v>0</v>
      </c>
      <c r="S88" s="91">
        <f>IF('KWh (Monthly) ENTRY LI'!S$5=0,0,R88+'KWh (Monthly) ENTRY LI'!S88)</f>
        <v>0</v>
      </c>
      <c r="T88" s="91">
        <f>IF('KWh (Monthly) ENTRY LI'!T$5=0,0,S88+'KWh (Monthly) ENTRY LI'!T88)</f>
        <v>0</v>
      </c>
      <c r="U88" s="91">
        <f>IF('KWh (Monthly) ENTRY LI'!U$5=0,0,T88+'KWh (Monthly) ENTRY LI'!U88)</f>
        <v>0</v>
      </c>
      <c r="V88" s="91">
        <f>IF('KWh (Monthly) ENTRY LI'!V$5=0,0,U88+'KWh (Monthly) ENTRY LI'!V88)</f>
        <v>0</v>
      </c>
      <c r="W88" s="91">
        <f>IF('KWh (Monthly) ENTRY LI'!W$5=0,0,V88+'KWh (Monthly) ENTRY LI'!W88)</f>
        <v>0</v>
      </c>
      <c r="X88" s="91">
        <f>IF('KWh (Monthly) ENTRY LI'!X$5=0,0,W88+'KWh (Monthly) ENTRY LI'!X88)</f>
        <v>0</v>
      </c>
      <c r="Y88" s="91">
        <f>IF('KWh (Monthly) ENTRY LI'!Y$5=0,0,X88+'KWh (Monthly) ENTRY LI'!Y88)</f>
        <v>0</v>
      </c>
      <c r="Z88" s="91">
        <f>IF('KWh (Monthly) ENTRY LI'!Z$5=0,0,Y88+'KWh (Monthly) ENTRY LI'!Z88)</f>
        <v>0</v>
      </c>
      <c r="AA88" s="91">
        <f>IF('KWh (Monthly) ENTRY LI'!AA$5=0,0,Z88+'KWh (Monthly) ENTRY LI'!AA88)</f>
        <v>0</v>
      </c>
      <c r="AB88" s="91">
        <f>IF('KWh (Monthly) ENTRY LI'!AB$5=0,0,AA88+'KWh (Monthly) ENTRY LI'!AB88)</f>
        <v>0</v>
      </c>
      <c r="AC88" s="91">
        <f>IF('KWh (Monthly) ENTRY LI'!AC$5=0,0,AB88+'KWh (Monthly) ENTRY LI'!AC88)</f>
        <v>0</v>
      </c>
      <c r="AD88" s="91">
        <f>IF('KWh (Monthly) ENTRY LI'!AD$5=0,0,AC88+'KWh (Monthly) ENTRY LI'!AD88)</f>
        <v>0</v>
      </c>
      <c r="AE88" s="91">
        <f>IF('KWh (Monthly) ENTRY LI'!AE$5=0,0,AD88+'KWh (Monthly) ENTRY LI'!AE88)</f>
        <v>0</v>
      </c>
      <c r="AF88" s="91">
        <f>IF('KWh (Monthly) ENTRY LI'!AF$5=0,0,AE88+'KWh (Monthly) ENTRY LI'!AF88)</f>
        <v>0</v>
      </c>
      <c r="AG88" s="91">
        <f>IF('KWh (Monthly) ENTRY LI'!AG$5=0,0,AF88+'KWh (Monthly) ENTRY LI'!AG88)</f>
        <v>0</v>
      </c>
      <c r="AH88" s="91">
        <f>IF('KWh (Monthly) ENTRY LI'!AH$5=0,0,AG88+'KWh (Monthly) ENTRY LI'!AH88)</f>
        <v>0</v>
      </c>
      <c r="AI88" s="91">
        <f>IF('KWh (Monthly) ENTRY LI'!AI$5=0,0,AH88+'KWh (Monthly) ENTRY LI'!AI88)</f>
        <v>0</v>
      </c>
      <c r="AJ88" s="91">
        <f>IF('KWh (Monthly) ENTRY LI'!AJ$5=0,0,AI88+'KWh (Monthly) ENTRY LI'!AJ88)</f>
        <v>0</v>
      </c>
      <c r="AK88" s="91">
        <f>IF('KWh (Monthly) ENTRY LI'!AK$5=0,0,AJ88+'KWh (Monthly) ENTRY LI'!AK88)</f>
        <v>0</v>
      </c>
      <c r="AL88" s="91">
        <f>IF('KWh (Monthly) ENTRY LI'!AL$5=0,0,AK88+'KWh (Monthly) ENTRY LI'!AL88)</f>
        <v>0</v>
      </c>
      <c r="AM88" s="91">
        <f>IF('KWh (Monthly) ENTRY LI'!AM$5=0,0,AL88+'KWh (Monthly) ENTRY LI'!AM88)</f>
        <v>0</v>
      </c>
      <c r="AN88" s="91">
        <f>IF('KWh (Monthly) ENTRY LI'!AN$5=0,0,AM88+'KWh (Monthly) ENTRY LI'!AN88)</f>
        <v>0</v>
      </c>
      <c r="AO88" s="174">
        <f>IF('KWh (Monthly) ENTRY LI'!AO$5=-1,0,AN88+'KWh (Monthly) ENTRY LI'!AO88)</f>
        <v>0</v>
      </c>
      <c r="AP88" s="260">
        <f>IF('KWh (Monthly) ENTRY LI'!AP$5=-1,0,AO88+'KWh (Monthly) ENTRY LI'!AP88)</f>
        <v>0</v>
      </c>
      <c r="AQ88" s="260">
        <f>IF('KWh (Monthly) ENTRY LI'!AQ$5=-1,0,AP88+'KWh (Monthly) ENTRY LI'!AQ88)</f>
        <v>0</v>
      </c>
      <c r="AR88" s="260">
        <f>IF('KWh (Monthly) ENTRY LI'!AR$5=-1,0,AQ88+'KWh (Monthly) ENTRY LI'!AR88)</f>
        <v>0</v>
      </c>
      <c r="AS88" s="260">
        <f>IF('KWh (Monthly) ENTRY LI'!AS$5=-1,0,AR88+'KWh (Monthly) ENTRY LI'!AS88)</f>
        <v>0</v>
      </c>
      <c r="AT88" s="260">
        <f>IF('KWh (Monthly) ENTRY LI'!AT$5=-1,0,AS88+'KWh (Monthly) ENTRY LI'!AT88)</f>
        <v>0</v>
      </c>
      <c r="AU88" s="260">
        <f>IF('KWh (Monthly) ENTRY LI'!AU$5=-1,0,AT88+'KWh (Monthly) ENTRY LI'!AU88)</f>
        <v>0</v>
      </c>
      <c r="AV88" s="260">
        <f>IF('KWh (Monthly) ENTRY LI'!AV$5=-1,0,AU88+'KWh (Monthly) ENTRY LI'!AV88)</f>
        <v>0</v>
      </c>
      <c r="AW88" s="260">
        <f>IF('KWh (Monthly) ENTRY LI'!AW$5=-1,0,AV88+'KWh (Monthly) ENTRY LI'!AW88)</f>
        <v>0</v>
      </c>
      <c r="AX88" s="260">
        <f>IF('KWh (Monthly) ENTRY LI'!AX$5=-1,0,AW88+'KWh (Monthly) ENTRY LI'!AX88)</f>
        <v>0</v>
      </c>
      <c r="AY88" s="260">
        <f>IF('KWh (Monthly) ENTRY LI'!AY$5=-1,0,AX88+'KWh (Monthly) ENTRY LI'!AY88)</f>
        <v>0</v>
      </c>
      <c r="AZ88" s="260">
        <f>IF('KWh (Monthly) ENTRY LI'!AZ$5=-1,0,AY88+'KWh (Monthly) ENTRY LI'!AZ88)</f>
        <v>0</v>
      </c>
      <c r="BA88" s="260">
        <f>IF('KWh (Monthly) ENTRY LI'!BA$5=-1,0,AZ88+'KWh (Monthly) ENTRY LI'!BA88)</f>
        <v>0</v>
      </c>
      <c r="BB88" s="260">
        <f>IF('KWh (Monthly) ENTRY LI'!BB$5=-1,0,BA88+'KWh (Monthly) ENTRY LI'!BB88)</f>
        <v>0</v>
      </c>
      <c r="BC88" s="260">
        <f>IF('KWh (Monthly) ENTRY LI'!BC$5=-1,0,BB88+'KWh (Monthly) ENTRY LI'!BC88)</f>
        <v>0</v>
      </c>
      <c r="BD88" s="260">
        <f>IF('KWh (Monthly) ENTRY LI'!BD$5=-1,0,BC88+'KWh (Monthly) ENTRY LI'!BD88)</f>
        <v>0</v>
      </c>
      <c r="BE88" s="260">
        <f>IF('KWh (Monthly) ENTRY LI'!BE$5=-1,0,BD88+'KWh (Monthly) ENTRY LI'!BE88)</f>
        <v>0</v>
      </c>
      <c r="BF88" s="260">
        <f>IF('KWh (Monthly) ENTRY LI'!BF$5=-1,0,BE88+'KWh (Monthly) ENTRY LI'!BF88)</f>
        <v>0</v>
      </c>
      <c r="BG88" s="260">
        <f>IF('KWh (Monthly) ENTRY LI'!BG$5=-1,0,BF88+'KWh (Monthly) ENTRY LI'!BG88)</f>
        <v>0</v>
      </c>
      <c r="BH88" s="260">
        <f>IF('KWh (Monthly) ENTRY LI'!BH$5=-1,0,BG88+'KWh (Monthly) ENTRY LI'!BH88)</f>
        <v>0</v>
      </c>
      <c r="BI88" s="260">
        <f>IF('KWh (Monthly) ENTRY LI'!BI$5=-1,0,BH88+'KWh (Monthly) ENTRY LI'!BI88)</f>
        <v>0</v>
      </c>
      <c r="BJ88" s="260">
        <f>IF('KWh (Monthly) ENTRY LI'!BJ$5=-1,0,BI88+'KWh (Monthly) ENTRY LI'!BJ88)</f>
        <v>0</v>
      </c>
      <c r="BK88" s="260">
        <f>IF('KWh (Monthly) ENTRY LI'!BK$5=-1,0,BJ88+'KWh (Monthly) ENTRY LI'!BK88)</f>
        <v>0</v>
      </c>
      <c r="BL88" s="260">
        <f>IF('KWh (Monthly) ENTRY LI'!BL$5=-1,0,BK88+'KWh (Monthly) ENTRY LI'!BL88)</f>
        <v>0</v>
      </c>
      <c r="BM88" s="260">
        <f>IF('KWh (Monthly) ENTRY LI'!BM$5=-1,0,BL88+'KWh (Monthly) ENTRY LI'!BM88)</f>
        <v>0</v>
      </c>
      <c r="BN88" s="260">
        <f>IF('KWh (Monthly) ENTRY LI'!BN$5=-1,0,BM88+'KWh (Monthly) ENTRY LI'!BN88)</f>
        <v>0</v>
      </c>
      <c r="BO88" s="260">
        <f>IF('KWh (Monthly) ENTRY LI'!BO$5=-1,0,BN88+'KWh (Monthly) ENTRY LI'!BO88)</f>
        <v>0</v>
      </c>
      <c r="BP88" s="260">
        <f>IF('KWh (Monthly) ENTRY LI'!BP$5=-1,0,BO88+'KWh (Monthly) ENTRY LI'!BP88)</f>
        <v>0</v>
      </c>
      <c r="BQ88" s="260">
        <f>IF('KWh (Monthly) ENTRY LI'!BQ$5=-1,0,BP88+'KWh (Monthly) ENTRY LI'!BQ88)</f>
        <v>0</v>
      </c>
      <c r="BR88" s="260">
        <f>IF('KWh (Monthly) ENTRY LI'!BR$5=-1,0,BQ88+'KWh (Monthly) ENTRY LI'!BR88)</f>
        <v>0</v>
      </c>
      <c r="BS88" s="260">
        <f>IF('KWh (Monthly) ENTRY LI'!BS$5=-1,0,BR88+'KWh (Monthly) ENTRY LI'!BS88)</f>
        <v>0</v>
      </c>
      <c r="BT88" s="260">
        <f>IF('KWh (Monthly) ENTRY LI'!BT$5=-1,0,BS88+'KWh (Monthly) ENTRY LI'!BT88)</f>
        <v>0</v>
      </c>
      <c r="BU88" s="260">
        <f>IF('KWh (Monthly) ENTRY LI'!BU$5=-1,0,BT88+'KWh (Monthly) ENTRY LI'!BU88)</f>
        <v>0</v>
      </c>
      <c r="BV88" s="260">
        <f>IF('KWh (Monthly) ENTRY LI'!BV$5=-1,0,BU88+'KWh (Monthly) ENTRY LI'!BV88)</f>
        <v>0</v>
      </c>
      <c r="BW88" s="260">
        <f>IF('KWh (Monthly) ENTRY LI'!BW$5=-1,0,BV88+'KWh (Monthly) ENTRY LI'!BW88)</f>
        <v>0</v>
      </c>
      <c r="BX88" s="260">
        <f>IF('KWh (Monthly) ENTRY LI'!BX$5=-1,0,BW88+'KWh (Monthly) ENTRY LI'!BX88)</f>
        <v>0</v>
      </c>
      <c r="BY88" s="260">
        <f>IF('KWh (Monthly) ENTRY LI'!BY$5=-1,0,BX88+'KWh (Monthly) ENTRY LI'!BY88)</f>
        <v>0</v>
      </c>
      <c r="BZ88" s="260">
        <f>IF('KWh (Monthly) ENTRY LI'!BZ$5=-1,0,BY88+'KWh (Monthly) ENTRY LI'!BZ88)</f>
        <v>0</v>
      </c>
      <c r="CA88" s="260">
        <f>IF('KWh (Monthly) ENTRY LI'!CA$5=-1,0,BZ88+'KWh (Monthly) ENTRY LI'!CA88)</f>
        <v>0</v>
      </c>
      <c r="CB88" s="260">
        <f>IF('KWh (Monthly) ENTRY LI'!CB$5=-1,0,CA88+'KWh (Monthly) ENTRY LI'!CB88)</f>
        <v>0</v>
      </c>
      <c r="CC88" s="260">
        <f>IF('KWh (Monthly) ENTRY LI'!CC$5=-1,0,CB88+'KWh (Monthly) ENTRY LI'!CC88)</f>
        <v>0</v>
      </c>
      <c r="CD88" s="260">
        <f>IF('KWh (Monthly) ENTRY LI'!CD$5=-1,0,CC88+'KWh (Monthly) ENTRY LI'!CD88)</f>
        <v>0</v>
      </c>
      <c r="CE88" s="260">
        <f>IF('KWh (Monthly) ENTRY LI'!CE$5=-1,0,CD88+'KWh (Monthly) ENTRY LI'!CE88)</f>
        <v>0</v>
      </c>
      <c r="CF88" s="260">
        <f>IF('KWh (Monthly) ENTRY LI'!CF$5=-1,0,CE88+'KWh (Monthly) ENTRY LI'!CF88)</f>
        <v>0</v>
      </c>
      <c r="CG88" s="260">
        <f>IF('KWh (Monthly) ENTRY LI'!CG$5=-1,0,CF88+'KWh (Monthly) ENTRY LI'!CG88)</f>
        <v>0</v>
      </c>
      <c r="CH88" s="260">
        <f>IF('KWh (Monthly) ENTRY LI'!CH$5=-1,0,CG88+'KWh (Monthly) ENTRY LI'!CH88)</f>
        <v>0</v>
      </c>
      <c r="CI88" s="260">
        <f>IF('KWh (Monthly) ENTRY LI'!CI$5=-1,0,CH88+'KWh (Monthly) ENTRY LI'!CI88)</f>
        <v>0</v>
      </c>
      <c r="CJ88" s="260">
        <f>IF('KWh (Monthly) ENTRY LI'!CJ$5=-1,0,CI88+'KWh (Monthly) ENTRY LI'!CJ88)</f>
        <v>0</v>
      </c>
    </row>
    <row r="89" spans="1:88" s="43" customFormat="1" x14ac:dyDescent="0.25">
      <c r="A89" s="306"/>
      <c r="B89" s="88" t="s">
        <v>15</v>
      </c>
      <c r="C89" s="91">
        <f>IF('KWh (Monthly) ENTRY LI'!C$5=0,0,'KWh (Monthly) ENTRY LI'!C89)</f>
        <v>0</v>
      </c>
      <c r="D89" s="91">
        <f>IF('KWh (Monthly) ENTRY LI'!D$5=0,0,C89+'KWh (Monthly) ENTRY LI'!D89)</f>
        <v>0</v>
      </c>
      <c r="E89" s="91">
        <f>IF('KWh (Monthly) ENTRY LI'!E$5=0,0,D89+'KWh (Monthly) ENTRY LI'!E89)</f>
        <v>0</v>
      </c>
      <c r="F89" s="91">
        <f>IF('KWh (Monthly) ENTRY LI'!F$5=0,0,E89+'KWh (Monthly) ENTRY LI'!F89)</f>
        <v>0</v>
      </c>
      <c r="G89" s="91">
        <f>IF('KWh (Monthly) ENTRY LI'!G$5=0,0,F89+'KWh (Monthly) ENTRY LI'!G89)</f>
        <v>0</v>
      </c>
      <c r="H89" s="91">
        <f>IF('KWh (Monthly) ENTRY LI'!H$5=0,0,G89+'KWh (Monthly) ENTRY LI'!H89)</f>
        <v>0</v>
      </c>
      <c r="I89" s="91">
        <f>IF('KWh (Monthly) ENTRY LI'!I$5=0,0,H89+'KWh (Monthly) ENTRY LI'!I89)</f>
        <v>0</v>
      </c>
      <c r="J89" s="91">
        <f>IF('KWh (Monthly) ENTRY LI'!J$5=0,0,I89+'KWh (Monthly) ENTRY LI'!J89)</f>
        <v>0</v>
      </c>
      <c r="K89" s="91">
        <f>IF('KWh (Monthly) ENTRY LI'!K$5=0,0,J89+'KWh (Monthly) ENTRY LI'!K89)</f>
        <v>0</v>
      </c>
      <c r="L89" s="91">
        <f>IF('KWh (Monthly) ENTRY LI'!L$5=0,0,K89+'KWh (Monthly) ENTRY LI'!L89)</f>
        <v>0</v>
      </c>
      <c r="M89" s="91">
        <f>IF('KWh (Monthly) ENTRY LI'!M$5=0,0,L89+'KWh (Monthly) ENTRY LI'!M89)</f>
        <v>0</v>
      </c>
      <c r="N89" s="91">
        <f>IF('KWh (Monthly) ENTRY LI'!N$5=0,0,M89+'KWh (Monthly) ENTRY LI'!N89)</f>
        <v>0</v>
      </c>
      <c r="O89" s="91">
        <f>IF('KWh (Monthly) ENTRY LI'!O$5=0,0,N89+'KWh (Monthly) ENTRY LI'!O89)</f>
        <v>0</v>
      </c>
      <c r="P89" s="91">
        <f>IF('KWh (Monthly) ENTRY LI'!P$5=0,0,O89+'KWh (Monthly) ENTRY LI'!P89)</f>
        <v>0</v>
      </c>
      <c r="Q89" s="91">
        <f>IF('KWh (Monthly) ENTRY LI'!Q$5=0,0,P89+'KWh (Monthly) ENTRY LI'!Q89)</f>
        <v>0</v>
      </c>
      <c r="R89" s="91">
        <f>IF('KWh (Monthly) ENTRY LI'!R$5=0,0,Q89+'KWh (Monthly) ENTRY LI'!R89)</f>
        <v>0</v>
      </c>
      <c r="S89" s="91">
        <f>IF('KWh (Monthly) ENTRY LI'!S$5=0,0,R89+'KWh (Monthly) ENTRY LI'!S89)</f>
        <v>0</v>
      </c>
      <c r="T89" s="91">
        <f>IF('KWh (Monthly) ENTRY LI'!T$5=0,0,S89+'KWh (Monthly) ENTRY LI'!T89)</f>
        <v>0</v>
      </c>
      <c r="U89" s="91">
        <f>IF('KWh (Monthly) ENTRY LI'!U$5=0,0,T89+'KWh (Monthly) ENTRY LI'!U89)</f>
        <v>0</v>
      </c>
      <c r="V89" s="91">
        <f>IF('KWh (Monthly) ENTRY LI'!V$5=0,0,U89+'KWh (Monthly) ENTRY LI'!V89)</f>
        <v>0</v>
      </c>
      <c r="W89" s="91">
        <f>IF('KWh (Monthly) ENTRY LI'!W$5=0,0,V89+'KWh (Monthly) ENTRY LI'!W89)</f>
        <v>0</v>
      </c>
      <c r="X89" s="91">
        <f>IF('KWh (Monthly) ENTRY LI'!X$5=0,0,W89+'KWh (Monthly) ENTRY LI'!X89)</f>
        <v>0</v>
      </c>
      <c r="Y89" s="91">
        <f>IF('KWh (Monthly) ENTRY LI'!Y$5=0,0,X89+'KWh (Monthly) ENTRY LI'!Y89)</f>
        <v>0</v>
      </c>
      <c r="Z89" s="91">
        <f>IF('KWh (Monthly) ENTRY LI'!Z$5=0,0,Y89+'KWh (Monthly) ENTRY LI'!Z89)</f>
        <v>0</v>
      </c>
      <c r="AA89" s="91">
        <f>IF('KWh (Monthly) ENTRY LI'!AA$5=0,0,Z89+'KWh (Monthly) ENTRY LI'!AA89)</f>
        <v>0</v>
      </c>
      <c r="AB89" s="91">
        <f>IF('KWh (Monthly) ENTRY LI'!AB$5=0,0,AA89+'KWh (Monthly) ENTRY LI'!AB89)</f>
        <v>0</v>
      </c>
      <c r="AC89" s="91">
        <f>IF('KWh (Monthly) ENTRY LI'!AC$5=0,0,AB89+'KWh (Monthly) ENTRY LI'!AC89)</f>
        <v>0</v>
      </c>
      <c r="AD89" s="91">
        <f>IF('KWh (Monthly) ENTRY LI'!AD$5=0,0,AC89+'KWh (Monthly) ENTRY LI'!AD89)</f>
        <v>0</v>
      </c>
      <c r="AE89" s="91">
        <f>IF('KWh (Monthly) ENTRY LI'!AE$5=0,0,AD89+'KWh (Monthly) ENTRY LI'!AE89)</f>
        <v>0</v>
      </c>
      <c r="AF89" s="91">
        <f>IF('KWh (Monthly) ENTRY LI'!AF$5=0,0,AE89+'KWh (Monthly) ENTRY LI'!AF89)</f>
        <v>0</v>
      </c>
      <c r="AG89" s="91">
        <f>IF('KWh (Monthly) ENTRY LI'!AG$5=0,0,AF89+'KWh (Monthly) ENTRY LI'!AG89)</f>
        <v>0</v>
      </c>
      <c r="AH89" s="91">
        <f>IF('KWh (Monthly) ENTRY LI'!AH$5=0,0,AG89+'KWh (Monthly) ENTRY LI'!AH89)</f>
        <v>0</v>
      </c>
      <c r="AI89" s="91">
        <f>IF('KWh (Monthly) ENTRY LI'!AI$5=0,0,AH89+'KWh (Monthly) ENTRY LI'!AI89)</f>
        <v>0</v>
      </c>
      <c r="AJ89" s="91">
        <f>IF('KWh (Monthly) ENTRY LI'!AJ$5=0,0,AI89+'KWh (Monthly) ENTRY LI'!AJ89)</f>
        <v>0</v>
      </c>
      <c r="AK89" s="91">
        <f>IF('KWh (Monthly) ENTRY LI'!AK$5=0,0,AJ89+'KWh (Monthly) ENTRY LI'!AK89)</f>
        <v>0</v>
      </c>
      <c r="AL89" s="91">
        <f>IF('KWh (Monthly) ENTRY LI'!AL$5=0,0,AK89+'KWh (Monthly) ENTRY LI'!AL89)</f>
        <v>0</v>
      </c>
      <c r="AM89" s="91">
        <f>IF('KWh (Monthly) ENTRY LI'!AM$5=0,0,AL89+'KWh (Monthly) ENTRY LI'!AM89)</f>
        <v>0</v>
      </c>
      <c r="AN89" s="91">
        <f>IF('KWh (Monthly) ENTRY LI'!AN$5=0,0,AM89+'KWh (Monthly) ENTRY LI'!AN89)</f>
        <v>0</v>
      </c>
      <c r="AO89" s="174">
        <f>IF('KWh (Monthly) ENTRY LI'!AO$5=-1,0,AN89+'KWh (Monthly) ENTRY LI'!AO89)</f>
        <v>0</v>
      </c>
      <c r="AP89" s="260">
        <f>IF('KWh (Monthly) ENTRY LI'!AP$5=-1,0,AO89+'KWh (Monthly) ENTRY LI'!AP89)</f>
        <v>0</v>
      </c>
      <c r="AQ89" s="260">
        <f>IF('KWh (Monthly) ENTRY LI'!AQ$5=-1,0,AP89+'KWh (Monthly) ENTRY LI'!AQ89)</f>
        <v>0</v>
      </c>
      <c r="AR89" s="260">
        <f>IF('KWh (Monthly) ENTRY LI'!AR$5=-1,0,AQ89+'KWh (Monthly) ENTRY LI'!AR89)</f>
        <v>0</v>
      </c>
      <c r="AS89" s="260">
        <f>IF('KWh (Monthly) ENTRY LI'!AS$5=-1,0,AR89+'KWh (Monthly) ENTRY LI'!AS89)</f>
        <v>0</v>
      </c>
      <c r="AT89" s="260">
        <f>IF('KWh (Monthly) ENTRY LI'!AT$5=-1,0,AS89+'KWh (Monthly) ENTRY LI'!AT89)</f>
        <v>0</v>
      </c>
      <c r="AU89" s="260">
        <f>IF('KWh (Monthly) ENTRY LI'!AU$5=-1,0,AT89+'KWh (Monthly) ENTRY LI'!AU89)</f>
        <v>0</v>
      </c>
      <c r="AV89" s="260">
        <f>IF('KWh (Monthly) ENTRY LI'!AV$5=-1,0,AU89+'KWh (Monthly) ENTRY LI'!AV89)</f>
        <v>0</v>
      </c>
      <c r="AW89" s="260">
        <f>IF('KWh (Monthly) ENTRY LI'!AW$5=-1,0,AV89+'KWh (Monthly) ENTRY LI'!AW89)</f>
        <v>0</v>
      </c>
      <c r="AX89" s="260">
        <f>IF('KWh (Monthly) ENTRY LI'!AX$5=-1,0,AW89+'KWh (Monthly) ENTRY LI'!AX89)</f>
        <v>0</v>
      </c>
      <c r="AY89" s="260">
        <f>IF('KWh (Monthly) ENTRY LI'!AY$5=-1,0,AX89+'KWh (Monthly) ENTRY LI'!AY89)</f>
        <v>0</v>
      </c>
      <c r="AZ89" s="260">
        <f>IF('KWh (Monthly) ENTRY LI'!AZ$5=-1,0,AY89+'KWh (Monthly) ENTRY LI'!AZ89)</f>
        <v>0</v>
      </c>
      <c r="BA89" s="260">
        <f>IF('KWh (Monthly) ENTRY LI'!BA$5=-1,0,AZ89+'KWh (Monthly) ENTRY LI'!BA89)</f>
        <v>0</v>
      </c>
      <c r="BB89" s="260">
        <f>IF('KWh (Monthly) ENTRY LI'!BB$5=-1,0,BA89+'KWh (Monthly) ENTRY LI'!BB89)</f>
        <v>0</v>
      </c>
      <c r="BC89" s="260">
        <f>IF('KWh (Monthly) ENTRY LI'!BC$5=-1,0,BB89+'KWh (Monthly) ENTRY LI'!BC89)</f>
        <v>0</v>
      </c>
      <c r="BD89" s="260">
        <f>IF('KWh (Monthly) ENTRY LI'!BD$5=-1,0,BC89+'KWh (Monthly) ENTRY LI'!BD89)</f>
        <v>0</v>
      </c>
      <c r="BE89" s="260">
        <f>IF('KWh (Monthly) ENTRY LI'!BE$5=-1,0,BD89+'KWh (Monthly) ENTRY LI'!BE89)</f>
        <v>0</v>
      </c>
      <c r="BF89" s="260">
        <f>IF('KWh (Monthly) ENTRY LI'!BF$5=-1,0,BE89+'KWh (Monthly) ENTRY LI'!BF89)</f>
        <v>0</v>
      </c>
      <c r="BG89" s="260">
        <f>IF('KWh (Monthly) ENTRY LI'!BG$5=-1,0,BF89+'KWh (Monthly) ENTRY LI'!BG89)</f>
        <v>0</v>
      </c>
      <c r="BH89" s="260">
        <f>IF('KWh (Monthly) ENTRY LI'!BH$5=-1,0,BG89+'KWh (Monthly) ENTRY LI'!BH89)</f>
        <v>0</v>
      </c>
      <c r="BI89" s="260">
        <f>IF('KWh (Monthly) ENTRY LI'!BI$5=-1,0,BH89+'KWh (Monthly) ENTRY LI'!BI89)</f>
        <v>0</v>
      </c>
      <c r="BJ89" s="260">
        <f>IF('KWh (Monthly) ENTRY LI'!BJ$5=-1,0,BI89+'KWh (Monthly) ENTRY LI'!BJ89)</f>
        <v>0</v>
      </c>
      <c r="BK89" s="260">
        <f>IF('KWh (Monthly) ENTRY LI'!BK$5=-1,0,BJ89+'KWh (Monthly) ENTRY LI'!BK89)</f>
        <v>0</v>
      </c>
      <c r="BL89" s="260">
        <f>IF('KWh (Monthly) ENTRY LI'!BL$5=-1,0,BK89+'KWh (Monthly) ENTRY LI'!BL89)</f>
        <v>0</v>
      </c>
      <c r="BM89" s="260">
        <f>IF('KWh (Monthly) ENTRY LI'!BM$5=-1,0,BL89+'KWh (Monthly) ENTRY LI'!BM89)</f>
        <v>0</v>
      </c>
      <c r="BN89" s="260">
        <f>IF('KWh (Monthly) ENTRY LI'!BN$5=-1,0,BM89+'KWh (Monthly) ENTRY LI'!BN89)</f>
        <v>0</v>
      </c>
      <c r="BO89" s="260">
        <f>IF('KWh (Monthly) ENTRY LI'!BO$5=-1,0,BN89+'KWh (Monthly) ENTRY LI'!BO89)</f>
        <v>0</v>
      </c>
      <c r="BP89" s="260">
        <f>IF('KWh (Monthly) ENTRY LI'!BP$5=-1,0,BO89+'KWh (Monthly) ENTRY LI'!BP89)</f>
        <v>0</v>
      </c>
      <c r="BQ89" s="260">
        <f>IF('KWh (Monthly) ENTRY LI'!BQ$5=-1,0,BP89+'KWh (Monthly) ENTRY LI'!BQ89)</f>
        <v>0</v>
      </c>
      <c r="BR89" s="260">
        <f>IF('KWh (Monthly) ENTRY LI'!BR$5=-1,0,BQ89+'KWh (Monthly) ENTRY LI'!BR89)</f>
        <v>0</v>
      </c>
      <c r="BS89" s="260">
        <f>IF('KWh (Monthly) ENTRY LI'!BS$5=-1,0,BR89+'KWh (Monthly) ENTRY LI'!BS89)</f>
        <v>0</v>
      </c>
      <c r="BT89" s="260">
        <f>IF('KWh (Monthly) ENTRY LI'!BT$5=-1,0,BS89+'KWh (Monthly) ENTRY LI'!BT89)</f>
        <v>0</v>
      </c>
      <c r="BU89" s="260">
        <f>IF('KWh (Monthly) ENTRY LI'!BU$5=-1,0,BT89+'KWh (Monthly) ENTRY LI'!BU89)</f>
        <v>0</v>
      </c>
      <c r="BV89" s="260">
        <f>IF('KWh (Monthly) ENTRY LI'!BV$5=-1,0,BU89+'KWh (Monthly) ENTRY LI'!BV89)</f>
        <v>0</v>
      </c>
      <c r="BW89" s="260">
        <f>IF('KWh (Monthly) ENTRY LI'!BW$5=-1,0,BV89+'KWh (Monthly) ENTRY LI'!BW89)</f>
        <v>0</v>
      </c>
      <c r="BX89" s="260">
        <f>IF('KWh (Monthly) ENTRY LI'!BX$5=-1,0,BW89+'KWh (Monthly) ENTRY LI'!BX89)</f>
        <v>0</v>
      </c>
      <c r="BY89" s="260">
        <f>IF('KWh (Monthly) ENTRY LI'!BY$5=-1,0,BX89+'KWh (Monthly) ENTRY LI'!BY89)</f>
        <v>0</v>
      </c>
      <c r="BZ89" s="260">
        <f>IF('KWh (Monthly) ENTRY LI'!BZ$5=-1,0,BY89+'KWh (Monthly) ENTRY LI'!BZ89)</f>
        <v>0</v>
      </c>
      <c r="CA89" s="260">
        <f>IF('KWh (Monthly) ENTRY LI'!CA$5=-1,0,BZ89+'KWh (Monthly) ENTRY LI'!CA89)</f>
        <v>0</v>
      </c>
      <c r="CB89" s="260">
        <f>IF('KWh (Monthly) ENTRY LI'!CB$5=-1,0,CA89+'KWh (Monthly) ENTRY LI'!CB89)</f>
        <v>0</v>
      </c>
      <c r="CC89" s="260">
        <f>IF('KWh (Monthly) ENTRY LI'!CC$5=-1,0,CB89+'KWh (Monthly) ENTRY LI'!CC89)</f>
        <v>0</v>
      </c>
      <c r="CD89" s="260">
        <f>IF('KWh (Monthly) ENTRY LI'!CD$5=-1,0,CC89+'KWh (Monthly) ENTRY LI'!CD89)</f>
        <v>0</v>
      </c>
      <c r="CE89" s="260">
        <f>IF('KWh (Monthly) ENTRY LI'!CE$5=-1,0,CD89+'KWh (Monthly) ENTRY LI'!CE89)</f>
        <v>0</v>
      </c>
      <c r="CF89" s="260">
        <f>IF('KWh (Monthly) ENTRY LI'!CF$5=-1,0,CE89+'KWh (Monthly) ENTRY LI'!CF89)</f>
        <v>0</v>
      </c>
      <c r="CG89" s="260">
        <f>IF('KWh (Monthly) ENTRY LI'!CG$5=-1,0,CF89+'KWh (Monthly) ENTRY LI'!CG89)</f>
        <v>0</v>
      </c>
      <c r="CH89" s="260">
        <f>IF('KWh (Monthly) ENTRY LI'!CH$5=-1,0,CG89+'KWh (Monthly) ENTRY LI'!CH89)</f>
        <v>0</v>
      </c>
      <c r="CI89" s="260">
        <f>IF('KWh (Monthly) ENTRY LI'!CI$5=-1,0,CH89+'KWh (Monthly) ENTRY LI'!CI89)</f>
        <v>0</v>
      </c>
      <c r="CJ89" s="260">
        <f>IF('KWh (Monthly) ENTRY LI'!CJ$5=-1,0,CI89+'KWh (Monthly) ENTRY LI'!CJ89)</f>
        <v>0</v>
      </c>
    </row>
    <row r="90" spans="1:88" s="43" customFormat="1" x14ac:dyDescent="0.25">
      <c r="A90" s="306"/>
      <c r="B90" s="88" t="s">
        <v>16</v>
      </c>
      <c r="C90" s="91">
        <f>IF('KWh (Monthly) ENTRY LI'!C$5=0,0,'KWh (Monthly) ENTRY LI'!C90)</f>
        <v>0</v>
      </c>
      <c r="D90" s="91">
        <f>IF('KWh (Monthly) ENTRY LI'!D$5=0,0,C90+'KWh (Monthly) ENTRY LI'!D90)</f>
        <v>0</v>
      </c>
      <c r="E90" s="91">
        <f>IF('KWh (Monthly) ENTRY LI'!E$5=0,0,D90+'KWh (Monthly) ENTRY LI'!E90)</f>
        <v>0</v>
      </c>
      <c r="F90" s="91">
        <f>IF('KWh (Monthly) ENTRY LI'!F$5=0,0,E90+'KWh (Monthly) ENTRY LI'!F90)</f>
        <v>0</v>
      </c>
      <c r="G90" s="91">
        <f>IF('KWh (Monthly) ENTRY LI'!G$5=0,0,F90+'KWh (Monthly) ENTRY LI'!G90)</f>
        <v>0</v>
      </c>
      <c r="H90" s="91">
        <f>IF('KWh (Monthly) ENTRY LI'!H$5=0,0,G90+'KWh (Monthly) ENTRY LI'!H90)</f>
        <v>0</v>
      </c>
      <c r="I90" s="91">
        <f>IF('KWh (Monthly) ENTRY LI'!I$5=0,0,H90+'KWh (Monthly) ENTRY LI'!I90)</f>
        <v>0</v>
      </c>
      <c r="J90" s="91">
        <f>IF('KWh (Monthly) ENTRY LI'!J$5=0,0,I90+'KWh (Monthly) ENTRY LI'!J90)</f>
        <v>0</v>
      </c>
      <c r="K90" s="91">
        <f>IF('KWh (Monthly) ENTRY LI'!K$5=0,0,J90+'KWh (Monthly) ENTRY LI'!K90)</f>
        <v>0</v>
      </c>
      <c r="L90" s="91">
        <f>IF('KWh (Monthly) ENTRY LI'!L$5=0,0,K90+'KWh (Monthly) ENTRY LI'!L90)</f>
        <v>0</v>
      </c>
      <c r="M90" s="91">
        <f>IF('KWh (Monthly) ENTRY LI'!M$5=0,0,L90+'KWh (Monthly) ENTRY LI'!M90)</f>
        <v>0</v>
      </c>
      <c r="N90" s="91">
        <f>IF('KWh (Monthly) ENTRY LI'!N$5=0,0,M90+'KWh (Monthly) ENTRY LI'!N90)</f>
        <v>0</v>
      </c>
      <c r="O90" s="91">
        <f>IF('KWh (Monthly) ENTRY LI'!O$5=0,0,N90+'KWh (Monthly) ENTRY LI'!O90)</f>
        <v>0</v>
      </c>
      <c r="P90" s="91">
        <f>IF('KWh (Monthly) ENTRY LI'!P$5=0,0,O90+'KWh (Monthly) ENTRY LI'!P90)</f>
        <v>0</v>
      </c>
      <c r="Q90" s="91">
        <f>IF('KWh (Monthly) ENTRY LI'!Q$5=0,0,P90+'KWh (Monthly) ENTRY LI'!Q90)</f>
        <v>0</v>
      </c>
      <c r="R90" s="91">
        <f>IF('KWh (Monthly) ENTRY LI'!R$5=0,0,Q90+'KWh (Monthly) ENTRY LI'!R90)</f>
        <v>0</v>
      </c>
      <c r="S90" s="91">
        <f>IF('KWh (Monthly) ENTRY LI'!S$5=0,0,R90+'KWh (Monthly) ENTRY LI'!S90)</f>
        <v>0</v>
      </c>
      <c r="T90" s="91">
        <f>IF('KWh (Monthly) ENTRY LI'!T$5=0,0,S90+'KWh (Monthly) ENTRY LI'!T90)</f>
        <v>0</v>
      </c>
      <c r="U90" s="91">
        <f>IF('KWh (Monthly) ENTRY LI'!U$5=0,0,T90+'KWh (Monthly) ENTRY LI'!U90)</f>
        <v>0</v>
      </c>
      <c r="V90" s="91">
        <f>IF('KWh (Monthly) ENTRY LI'!V$5=0,0,U90+'KWh (Monthly) ENTRY LI'!V90)</f>
        <v>0</v>
      </c>
      <c r="W90" s="91">
        <f>IF('KWh (Monthly) ENTRY LI'!W$5=0,0,V90+'KWh (Monthly) ENTRY LI'!W90)</f>
        <v>0</v>
      </c>
      <c r="X90" s="91">
        <f>IF('KWh (Monthly) ENTRY LI'!X$5=0,0,W90+'KWh (Monthly) ENTRY LI'!X90)</f>
        <v>0</v>
      </c>
      <c r="Y90" s="91">
        <f>IF('KWh (Monthly) ENTRY LI'!Y$5=0,0,X90+'KWh (Monthly) ENTRY LI'!Y90)</f>
        <v>0</v>
      </c>
      <c r="Z90" s="91">
        <f>IF('KWh (Monthly) ENTRY LI'!Z$5=0,0,Y90+'KWh (Monthly) ENTRY LI'!Z90)</f>
        <v>0</v>
      </c>
      <c r="AA90" s="91">
        <f>IF('KWh (Monthly) ENTRY LI'!AA$5=0,0,Z90+'KWh (Monthly) ENTRY LI'!AA90)</f>
        <v>0</v>
      </c>
      <c r="AB90" s="91">
        <f>IF('KWh (Monthly) ENTRY LI'!AB$5=0,0,AA90+'KWh (Monthly) ENTRY LI'!AB90)</f>
        <v>0</v>
      </c>
      <c r="AC90" s="91">
        <f>IF('KWh (Monthly) ENTRY LI'!AC$5=0,0,AB90+'KWh (Monthly) ENTRY LI'!AC90)</f>
        <v>0</v>
      </c>
      <c r="AD90" s="91">
        <f>IF('KWh (Monthly) ENTRY LI'!AD$5=0,0,AC90+'KWh (Monthly) ENTRY LI'!AD90)</f>
        <v>0</v>
      </c>
      <c r="AE90" s="91">
        <f>IF('KWh (Monthly) ENTRY LI'!AE$5=0,0,AD90+'KWh (Monthly) ENTRY LI'!AE90)</f>
        <v>0</v>
      </c>
      <c r="AF90" s="91">
        <f>IF('KWh (Monthly) ENTRY LI'!AF$5=0,0,AE90+'KWh (Monthly) ENTRY LI'!AF90)</f>
        <v>0</v>
      </c>
      <c r="AG90" s="91">
        <f>IF('KWh (Monthly) ENTRY LI'!AG$5=0,0,AF90+'KWh (Monthly) ENTRY LI'!AG90)</f>
        <v>0</v>
      </c>
      <c r="AH90" s="91">
        <f>IF('KWh (Monthly) ENTRY LI'!AH$5=0,0,AG90+'KWh (Monthly) ENTRY LI'!AH90)</f>
        <v>0</v>
      </c>
      <c r="AI90" s="91">
        <f>IF('KWh (Monthly) ENTRY LI'!AI$5=0,0,AH90+'KWh (Monthly) ENTRY LI'!AI90)</f>
        <v>0</v>
      </c>
      <c r="AJ90" s="91">
        <f>IF('KWh (Monthly) ENTRY LI'!AJ$5=0,0,AI90+'KWh (Monthly) ENTRY LI'!AJ90)</f>
        <v>0</v>
      </c>
      <c r="AK90" s="91">
        <f>IF('KWh (Monthly) ENTRY LI'!AK$5=0,0,AJ90+'KWh (Monthly) ENTRY LI'!AK90)</f>
        <v>0</v>
      </c>
      <c r="AL90" s="91">
        <f>IF('KWh (Monthly) ENTRY LI'!AL$5=0,0,AK90+'KWh (Monthly) ENTRY LI'!AL90)</f>
        <v>0</v>
      </c>
      <c r="AM90" s="91">
        <f>IF('KWh (Monthly) ENTRY LI'!AM$5=0,0,AL90+'KWh (Monthly) ENTRY LI'!AM90)</f>
        <v>0</v>
      </c>
      <c r="AN90" s="91">
        <f>IF('KWh (Monthly) ENTRY LI'!AN$5=0,0,AM90+'KWh (Monthly) ENTRY LI'!AN90)</f>
        <v>0</v>
      </c>
      <c r="AO90" s="174">
        <f>IF('KWh (Monthly) ENTRY LI'!AO$5=-1,0,AN90+'KWh (Monthly) ENTRY LI'!AO90)</f>
        <v>0</v>
      </c>
      <c r="AP90" s="260">
        <f>IF('KWh (Monthly) ENTRY LI'!AP$5=-1,0,AO90+'KWh (Monthly) ENTRY LI'!AP90)</f>
        <v>0</v>
      </c>
      <c r="AQ90" s="260">
        <f>IF('KWh (Monthly) ENTRY LI'!AQ$5=-1,0,AP90+'KWh (Monthly) ENTRY LI'!AQ90)</f>
        <v>0</v>
      </c>
      <c r="AR90" s="260">
        <f>IF('KWh (Monthly) ENTRY LI'!AR$5=-1,0,AQ90+'KWh (Monthly) ENTRY LI'!AR90)</f>
        <v>0</v>
      </c>
      <c r="AS90" s="260">
        <f>IF('KWh (Monthly) ENTRY LI'!AS$5=-1,0,AR90+'KWh (Monthly) ENTRY LI'!AS90)</f>
        <v>0</v>
      </c>
      <c r="AT90" s="260">
        <f>IF('KWh (Monthly) ENTRY LI'!AT$5=-1,0,AS90+'KWh (Monthly) ENTRY LI'!AT90)</f>
        <v>0</v>
      </c>
      <c r="AU90" s="260">
        <f>IF('KWh (Monthly) ENTRY LI'!AU$5=-1,0,AT90+'KWh (Monthly) ENTRY LI'!AU90)</f>
        <v>0</v>
      </c>
      <c r="AV90" s="260">
        <f>IF('KWh (Monthly) ENTRY LI'!AV$5=-1,0,AU90+'KWh (Monthly) ENTRY LI'!AV90)</f>
        <v>0</v>
      </c>
      <c r="AW90" s="260">
        <f>IF('KWh (Monthly) ENTRY LI'!AW$5=-1,0,AV90+'KWh (Monthly) ENTRY LI'!AW90)</f>
        <v>0</v>
      </c>
      <c r="AX90" s="260">
        <f>IF('KWh (Monthly) ENTRY LI'!AX$5=-1,0,AW90+'KWh (Monthly) ENTRY LI'!AX90)</f>
        <v>0</v>
      </c>
      <c r="AY90" s="260">
        <f>IF('KWh (Monthly) ENTRY LI'!AY$5=-1,0,AX90+'KWh (Monthly) ENTRY LI'!AY90)</f>
        <v>0</v>
      </c>
      <c r="AZ90" s="260">
        <f>IF('KWh (Monthly) ENTRY LI'!AZ$5=-1,0,AY90+'KWh (Monthly) ENTRY LI'!AZ90)</f>
        <v>0</v>
      </c>
      <c r="BA90" s="260">
        <f>IF('KWh (Monthly) ENTRY LI'!BA$5=-1,0,AZ90+'KWh (Monthly) ENTRY LI'!BA90)</f>
        <v>0</v>
      </c>
      <c r="BB90" s="260">
        <f>IF('KWh (Monthly) ENTRY LI'!BB$5=-1,0,BA90+'KWh (Monthly) ENTRY LI'!BB90)</f>
        <v>0</v>
      </c>
      <c r="BC90" s="260">
        <f>IF('KWh (Monthly) ENTRY LI'!BC$5=-1,0,BB90+'KWh (Monthly) ENTRY LI'!BC90)</f>
        <v>0</v>
      </c>
      <c r="BD90" s="260">
        <f>IF('KWh (Monthly) ENTRY LI'!BD$5=-1,0,BC90+'KWh (Monthly) ENTRY LI'!BD90)</f>
        <v>0</v>
      </c>
      <c r="BE90" s="260">
        <f>IF('KWh (Monthly) ENTRY LI'!BE$5=-1,0,BD90+'KWh (Monthly) ENTRY LI'!BE90)</f>
        <v>0</v>
      </c>
      <c r="BF90" s="260">
        <f>IF('KWh (Monthly) ENTRY LI'!BF$5=-1,0,BE90+'KWh (Monthly) ENTRY LI'!BF90)</f>
        <v>0</v>
      </c>
      <c r="BG90" s="260">
        <f>IF('KWh (Monthly) ENTRY LI'!BG$5=-1,0,BF90+'KWh (Monthly) ENTRY LI'!BG90)</f>
        <v>0</v>
      </c>
      <c r="BH90" s="260">
        <f>IF('KWh (Monthly) ENTRY LI'!BH$5=-1,0,BG90+'KWh (Monthly) ENTRY LI'!BH90)</f>
        <v>0</v>
      </c>
      <c r="BI90" s="260">
        <f>IF('KWh (Monthly) ENTRY LI'!BI$5=-1,0,BH90+'KWh (Monthly) ENTRY LI'!BI90)</f>
        <v>0</v>
      </c>
      <c r="BJ90" s="260">
        <f>IF('KWh (Monthly) ENTRY LI'!BJ$5=-1,0,BI90+'KWh (Monthly) ENTRY LI'!BJ90)</f>
        <v>0</v>
      </c>
      <c r="BK90" s="260">
        <f>IF('KWh (Monthly) ENTRY LI'!BK$5=-1,0,BJ90+'KWh (Monthly) ENTRY LI'!BK90)</f>
        <v>0</v>
      </c>
      <c r="BL90" s="260">
        <f>IF('KWh (Monthly) ENTRY LI'!BL$5=-1,0,BK90+'KWh (Monthly) ENTRY LI'!BL90)</f>
        <v>0</v>
      </c>
      <c r="BM90" s="260">
        <f>IF('KWh (Monthly) ENTRY LI'!BM$5=-1,0,BL90+'KWh (Monthly) ENTRY LI'!BM90)</f>
        <v>0</v>
      </c>
      <c r="BN90" s="260">
        <f>IF('KWh (Monthly) ENTRY LI'!BN$5=-1,0,BM90+'KWh (Monthly) ENTRY LI'!BN90)</f>
        <v>0</v>
      </c>
      <c r="BO90" s="260">
        <f>IF('KWh (Monthly) ENTRY LI'!BO$5=-1,0,BN90+'KWh (Monthly) ENTRY LI'!BO90)</f>
        <v>0</v>
      </c>
      <c r="BP90" s="260">
        <f>IF('KWh (Monthly) ENTRY LI'!BP$5=-1,0,BO90+'KWh (Monthly) ENTRY LI'!BP90)</f>
        <v>0</v>
      </c>
      <c r="BQ90" s="260">
        <f>IF('KWh (Monthly) ENTRY LI'!BQ$5=-1,0,BP90+'KWh (Monthly) ENTRY LI'!BQ90)</f>
        <v>0</v>
      </c>
      <c r="BR90" s="260">
        <f>IF('KWh (Monthly) ENTRY LI'!BR$5=-1,0,BQ90+'KWh (Monthly) ENTRY LI'!BR90)</f>
        <v>0</v>
      </c>
      <c r="BS90" s="260">
        <f>IF('KWh (Monthly) ENTRY LI'!BS$5=-1,0,BR90+'KWh (Monthly) ENTRY LI'!BS90)</f>
        <v>0</v>
      </c>
      <c r="BT90" s="260">
        <f>IF('KWh (Monthly) ENTRY LI'!BT$5=-1,0,BS90+'KWh (Monthly) ENTRY LI'!BT90)</f>
        <v>0</v>
      </c>
      <c r="BU90" s="260">
        <f>IF('KWh (Monthly) ENTRY LI'!BU$5=-1,0,BT90+'KWh (Monthly) ENTRY LI'!BU90)</f>
        <v>0</v>
      </c>
      <c r="BV90" s="260">
        <f>IF('KWh (Monthly) ENTRY LI'!BV$5=-1,0,BU90+'KWh (Monthly) ENTRY LI'!BV90)</f>
        <v>0</v>
      </c>
      <c r="BW90" s="260">
        <f>IF('KWh (Monthly) ENTRY LI'!BW$5=-1,0,BV90+'KWh (Monthly) ENTRY LI'!BW90)</f>
        <v>0</v>
      </c>
      <c r="BX90" s="260">
        <f>IF('KWh (Monthly) ENTRY LI'!BX$5=-1,0,BW90+'KWh (Monthly) ENTRY LI'!BX90)</f>
        <v>0</v>
      </c>
      <c r="BY90" s="260">
        <f>IF('KWh (Monthly) ENTRY LI'!BY$5=-1,0,BX90+'KWh (Monthly) ENTRY LI'!BY90)</f>
        <v>0</v>
      </c>
      <c r="BZ90" s="260">
        <f>IF('KWh (Monthly) ENTRY LI'!BZ$5=-1,0,BY90+'KWh (Monthly) ENTRY LI'!BZ90)</f>
        <v>0</v>
      </c>
      <c r="CA90" s="260">
        <f>IF('KWh (Monthly) ENTRY LI'!CA$5=-1,0,BZ90+'KWh (Monthly) ENTRY LI'!CA90)</f>
        <v>0</v>
      </c>
      <c r="CB90" s="260">
        <f>IF('KWh (Monthly) ENTRY LI'!CB$5=-1,0,CA90+'KWh (Monthly) ENTRY LI'!CB90)</f>
        <v>0</v>
      </c>
      <c r="CC90" s="260">
        <f>IF('KWh (Monthly) ENTRY LI'!CC$5=-1,0,CB90+'KWh (Monthly) ENTRY LI'!CC90)</f>
        <v>0</v>
      </c>
      <c r="CD90" s="260">
        <f>IF('KWh (Monthly) ENTRY LI'!CD$5=-1,0,CC90+'KWh (Monthly) ENTRY LI'!CD90)</f>
        <v>0</v>
      </c>
      <c r="CE90" s="260">
        <f>IF('KWh (Monthly) ENTRY LI'!CE$5=-1,0,CD90+'KWh (Monthly) ENTRY LI'!CE90)</f>
        <v>0</v>
      </c>
      <c r="CF90" s="260">
        <f>IF('KWh (Monthly) ENTRY LI'!CF$5=-1,0,CE90+'KWh (Monthly) ENTRY LI'!CF90)</f>
        <v>0</v>
      </c>
      <c r="CG90" s="260">
        <f>IF('KWh (Monthly) ENTRY LI'!CG$5=-1,0,CF90+'KWh (Monthly) ENTRY LI'!CG90)</f>
        <v>0</v>
      </c>
      <c r="CH90" s="260">
        <f>IF('KWh (Monthly) ENTRY LI'!CH$5=-1,0,CG90+'KWh (Monthly) ENTRY LI'!CH90)</f>
        <v>0</v>
      </c>
      <c r="CI90" s="260">
        <f>IF('KWh (Monthly) ENTRY LI'!CI$5=-1,0,CH90+'KWh (Monthly) ENTRY LI'!CI90)</f>
        <v>0</v>
      </c>
      <c r="CJ90" s="260">
        <f>IF('KWh (Monthly) ENTRY LI'!CJ$5=-1,0,CI90+'KWh (Monthly) ENTRY LI'!CJ90)</f>
        <v>0</v>
      </c>
    </row>
    <row r="91" spans="1:88" s="43" customFormat="1" x14ac:dyDescent="0.25">
      <c r="A91" s="306"/>
      <c r="B91" s="88" t="s">
        <v>8</v>
      </c>
      <c r="C91" s="91">
        <f>IF('KWh (Monthly) ENTRY LI'!C$5=0,0,'KWh (Monthly) ENTRY LI'!C91)</f>
        <v>0</v>
      </c>
      <c r="D91" s="91">
        <f>IF('KWh (Monthly) ENTRY LI'!D$5=0,0,C91+'KWh (Monthly) ENTRY LI'!D91)</f>
        <v>0</v>
      </c>
      <c r="E91" s="91">
        <f>IF('KWh (Monthly) ENTRY LI'!E$5=0,0,D91+'KWh (Monthly) ENTRY LI'!E91)</f>
        <v>0</v>
      </c>
      <c r="F91" s="91">
        <f>IF('KWh (Monthly) ENTRY LI'!F$5=0,0,E91+'KWh (Monthly) ENTRY LI'!F91)</f>
        <v>0</v>
      </c>
      <c r="G91" s="91">
        <f>IF('KWh (Monthly) ENTRY LI'!G$5=0,0,F91+'KWh (Monthly) ENTRY LI'!G91)</f>
        <v>0</v>
      </c>
      <c r="H91" s="91">
        <f>IF('KWh (Monthly) ENTRY LI'!H$5=0,0,G91+'KWh (Monthly) ENTRY LI'!H91)</f>
        <v>0</v>
      </c>
      <c r="I91" s="91">
        <f>IF('KWh (Monthly) ENTRY LI'!I$5=0,0,H91+'KWh (Monthly) ENTRY LI'!I91)</f>
        <v>0</v>
      </c>
      <c r="J91" s="91">
        <f>IF('KWh (Monthly) ENTRY LI'!J$5=0,0,I91+'KWh (Monthly) ENTRY LI'!J91)</f>
        <v>0</v>
      </c>
      <c r="K91" s="91">
        <f>IF('KWh (Monthly) ENTRY LI'!K$5=0,0,J91+'KWh (Monthly) ENTRY LI'!K91)</f>
        <v>0</v>
      </c>
      <c r="L91" s="91">
        <f>IF('KWh (Monthly) ENTRY LI'!L$5=0,0,K91+'KWh (Monthly) ENTRY LI'!L91)</f>
        <v>0</v>
      </c>
      <c r="M91" s="91">
        <f>IF('KWh (Monthly) ENTRY LI'!M$5=0,0,L91+'KWh (Monthly) ENTRY LI'!M91)</f>
        <v>0</v>
      </c>
      <c r="N91" s="91">
        <f>IF('KWh (Monthly) ENTRY LI'!N$5=0,0,M91+'KWh (Monthly) ENTRY LI'!N91)</f>
        <v>0</v>
      </c>
      <c r="O91" s="91">
        <f>IF('KWh (Monthly) ENTRY LI'!O$5=0,0,N91+'KWh (Monthly) ENTRY LI'!O91)</f>
        <v>0</v>
      </c>
      <c r="P91" s="91">
        <f>IF('KWh (Monthly) ENTRY LI'!P$5=0,0,O91+'KWh (Monthly) ENTRY LI'!P91)</f>
        <v>0</v>
      </c>
      <c r="Q91" s="91">
        <f>IF('KWh (Monthly) ENTRY LI'!Q$5=0,0,P91+'KWh (Monthly) ENTRY LI'!Q91)</f>
        <v>0</v>
      </c>
      <c r="R91" s="91">
        <f>IF('KWh (Monthly) ENTRY LI'!R$5=0,0,Q91+'KWh (Monthly) ENTRY LI'!R91)</f>
        <v>0</v>
      </c>
      <c r="S91" s="91">
        <f>IF('KWh (Monthly) ENTRY LI'!S$5=0,0,R91+'KWh (Monthly) ENTRY LI'!S91)</f>
        <v>0</v>
      </c>
      <c r="T91" s="91">
        <f>IF('KWh (Monthly) ENTRY LI'!T$5=0,0,S91+'KWh (Monthly) ENTRY LI'!T91)</f>
        <v>0</v>
      </c>
      <c r="U91" s="91">
        <f>IF('KWh (Monthly) ENTRY LI'!U$5=0,0,T91+'KWh (Monthly) ENTRY LI'!U91)</f>
        <v>0</v>
      </c>
      <c r="V91" s="91">
        <f>IF('KWh (Monthly) ENTRY LI'!V$5=0,0,U91+'KWh (Monthly) ENTRY LI'!V91)</f>
        <v>0</v>
      </c>
      <c r="W91" s="91">
        <f>IF('KWh (Monthly) ENTRY LI'!W$5=0,0,V91+'KWh (Monthly) ENTRY LI'!W91)</f>
        <v>0</v>
      </c>
      <c r="X91" s="91">
        <f>IF('KWh (Monthly) ENTRY LI'!X$5=0,0,W91+'KWh (Monthly) ENTRY LI'!X91)</f>
        <v>0</v>
      </c>
      <c r="Y91" s="91">
        <f>IF('KWh (Monthly) ENTRY LI'!Y$5=0,0,X91+'KWh (Monthly) ENTRY LI'!Y91)</f>
        <v>0</v>
      </c>
      <c r="Z91" s="91">
        <f>IF('KWh (Monthly) ENTRY LI'!Z$5=0,0,Y91+'KWh (Monthly) ENTRY LI'!Z91)</f>
        <v>0</v>
      </c>
      <c r="AA91" s="91">
        <f>IF('KWh (Monthly) ENTRY LI'!AA$5=0,0,Z91+'KWh (Monthly) ENTRY LI'!AA91)</f>
        <v>0</v>
      </c>
      <c r="AB91" s="91">
        <f>IF('KWh (Monthly) ENTRY LI'!AB$5=0,0,AA91+'KWh (Monthly) ENTRY LI'!AB91)</f>
        <v>0</v>
      </c>
      <c r="AC91" s="91">
        <f>IF('KWh (Monthly) ENTRY LI'!AC$5=0,0,AB91+'KWh (Monthly) ENTRY LI'!AC91)</f>
        <v>0</v>
      </c>
      <c r="AD91" s="91">
        <f>IF('KWh (Monthly) ENTRY LI'!AD$5=0,0,AC91+'KWh (Monthly) ENTRY LI'!AD91)</f>
        <v>0</v>
      </c>
      <c r="AE91" s="91">
        <f>IF('KWh (Monthly) ENTRY LI'!AE$5=0,0,AD91+'KWh (Monthly) ENTRY LI'!AE91)</f>
        <v>0</v>
      </c>
      <c r="AF91" s="91">
        <f>IF('KWh (Monthly) ENTRY LI'!AF$5=0,0,AE91+'KWh (Monthly) ENTRY LI'!AF91)</f>
        <v>0</v>
      </c>
      <c r="AG91" s="91">
        <f>IF('KWh (Monthly) ENTRY LI'!AG$5=0,0,AF91+'KWh (Monthly) ENTRY LI'!AG91)</f>
        <v>0</v>
      </c>
      <c r="AH91" s="91">
        <f>IF('KWh (Monthly) ENTRY LI'!AH$5=0,0,AG91+'KWh (Monthly) ENTRY LI'!AH91)</f>
        <v>0</v>
      </c>
      <c r="AI91" s="91">
        <f>IF('KWh (Monthly) ENTRY LI'!AI$5=0,0,AH91+'KWh (Monthly) ENTRY LI'!AI91)</f>
        <v>0</v>
      </c>
      <c r="AJ91" s="91">
        <f>IF('KWh (Monthly) ENTRY LI'!AJ$5=0,0,AI91+'KWh (Monthly) ENTRY LI'!AJ91)</f>
        <v>0</v>
      </c>
      <c r="AK91" s="91">
        <f>IF('KWh (Monthly) ENTRY LI'!AK$5=0,0,AJ91+'KWh (Monthly) ENTRY LI'!AK91)</f>
        <v>0</v>
      </c>
      <c r="AL91" s="91">
        <f>IF('KWh (Monthly) ENTRY LI'!AL$5=0,0,AK91+'KWh (Monthly) ENTRY LI'!AL91)</f>
        <v>0</v>
      </c>
      <c r="AM91" s="91">
        <f>IF('KWh (Monthly) ENTRY LI'!AM$5=0,0,AL91+'KWh (Monthly) ENTRY LI'!AM91)</f>
        <v>0</v>
      </c>
      <c r="AN91" s="91">
        <f>IF('KWh (Monthly) ENTRY LI'!AN$5=0,0,AM91+'KWh (Monthly) ENTRY LI'!AN91)</f>
        <v>0</v>
      </c>
      <c r="AO91" s="174">
        <f>IF('KWh (Monthly) ENTRY LI'!AO$5=-1,0,AN91+'KWh (Monthly) ENTRY LI'!AO91)</f>
        <v>0</v>
      </c>
      <c r="AP91" s="260">
        <f>IF('KWh (Monthly) ENTRY LI'!AP$5=-1,0,AO91+'KWh (Monthly) ENTRY LI'!AP91)</f>
        <v>0</v>
      </c>
      <c r="AQ91" s="260">
        <f>IF('KWh (Monthly) ENTRY LI'!AQ$5=-1,0,AP91+'KWh (Monthly) ENTRY LI'!AQ91)</f>
        <v>0</v>
      </c>
      <c r="AR91" s="260">
        <f>IF('KWh (Monthly) ENTRY LI'!AR$5=-1,0,AQ91+'KWh (Monthly) ENTRY LI'!AR91)</f>
        <v>0</v>
      </c>
      <c r="AS91" s="260">
        <f>IF('KWh (Monthly) ENTRY LI'!AS$5=-1,0,AR91+'KWh (Monthly) ENTRY LI'!AS91)</f>
        <v>0</v>
      </c>
      <c r="AT91" s="260">
        <f>IF('KWh (Monthly) ENTRY LI'!AT$5=-1,0,AS91+'KWh (Monthly) ENTRY LI'!AT91)</f>
        <v>0</v>
      </c>
      <c r="AU91" s="260">
        <f>IF('KWh (Monthly) ENTRY LI'!AU$5=-1,0,AT91+'KWh (Monthly) ENTRY LI'!AU91)</f>
        <v>0</v>
      </c>
      <c r="AV91" s="260">
        <f>IF('KWh (Monthly) ENTRY LI'!AV$5=-1,0,AU91+'KWh (Monthly) ENTRY LI'!AV91)</f>
        <v>0</v>
      </c>
      <c r="AW91" s="260">
        <f>IF('KWh (Monthly) ENTRY LI'!AW$5=-1,0,AV91+'KWh (Monthly) ENTRY LI'!AW91)</f>
        <v>0</v>
      </c>
      <c r="AX91" s="260">
        <f>IF('KWh (Monthly) ENTRY LI'!AX$5=-1,0,AW91+'KWh (Monthly) ENTRY LI'!AX91)</f>
        <v>0</v>
      </c>
      <c r="AY91" s="260">
        <f>IF('KWh (Monthly) ENTRY LI'!AY$5=-1,0,AX91+'KWh (Monthly) ENTRY LI'!AY91)</f>
        <v>0</v>
      </c>
      <c r="AZ91" s="260">
        <f>IF('KWh (Monthly) ENTRY LI'!AZ$5=-1,0,AY91+'KWh (Monthly) ENTRY LI'!AZ91)</f>
        <v>0</v>
      </c>
      <c r="BA91" s="260">
        <f>IF('KWh (Monthly) ENTRY LI'!BA$5=-1,0,AZ91+'KWh (Monthly) ENTRY LI'!BA91)</f>
        <v>0</v>
      </c>
      <c r="BB91" s="260">
        <f>IF('KWh (Monthly) ENTRY LI'!BB$5=-1,0,BA91+'KWh (Monthly) ENTRY LI'!BB91)</f>
        <v>0</v>
      </c>
      <c r="BC91" s="260">
        <f>IF('KWh (Monthly) ENTRY LI'!BC$5=-1,0,BB91+'KWh (Monthly) ENTRY LI'!BC91)</f>
        <v>0</v>
      </c>
      <c r="BD91" s="260">
        <f>IF('KWh (Monthly) ENTRY LI'!BD$5=-1,0,BC91+'KWh (Monthly) ENTRY LI'!BD91)</f>
        <v>0</v>
      </c>
      <c r="BE91" s="260">
        <f>IF('KWh (Monthly) ENTRY LI'!BE$5=-1,0,BD91+'KWh (Monthly) ENTRY LI'!BE91)</f>
        <v>0</v>
      </c>
      <c r="BF91" s="260">
        <f>IF('KWh (Monthly) ENTRY LI'!BF$5=-1,0,BE91+'KWh (Monthly) ENTRY LI'!BF91)</f>
        <v>0</v>
      </c>
      <c r="BG91" s="260">
        <f>IF('KWh (Monthly) ENTRY LI'!BG$5=-1,0,BF91+'KWh (Monthly) ENTRY LI'!BG91)</f>
        <v>0</v>
      </c>
      <c r="BH91" s="260">
        <f>IF('KWh (Monthly) ENTRY LI'!BH$5=-1,0,BG91+'KWh (Monthly) ENTRY LI'!BH91)</f>
        <v>0</v>
      </c>
      <c r="BI91" s="260">
        <f>IF('KWh (Monthly) ENTRY LI'!BI$5=-1,0,BH91+'KWh (Monthly) ENTRY LI'!BI91)</f>
        <v>0</v>
      </c>
      <c r="BJ91" s="260">
        <f>IF('KWh (Monthly) ENTRY LI'!BJ$5=-1,0,BI91+'KWh (Monthly) ENTRY LI'!BJ91)</f>
        <v>0</v>
      </c>
      <c r="BK91" s="260">
        <f>IF('KWh (Monthly) ENTRY LI'!BK$5=-1,0,BJ91+'KWh (Monthly) ENTRY LI'!BK91)</f>
        <v>0</v>
      </c>
      <c r="BL91" s="260">
        <f>IF('KWh (Monthly) ENTRY LI'!BL$5=-1,0,BK91+'KWh (Monthly) ENTRY LI'!BL91)</f>
        <v>0</v>
      </c>
      <c r="BM91" s="260">
        <f>IF('KWh (Monthly) ENTRY LI'!BM$5=-1,0,BL91+'KWh (Monthly) ENTRY LI'!BM91)</f>
        <v>0</v>
      </c>
      <c r="BN91" s="260">
        <f>IF('KWh (Monthly) ENTRY LI'!BN$5=-1,0,BM91+'KWh (Monthly) ENTRY LI'!BN91)</f>
        <v>0</v>
      </c>
      <c r="BO91" s="260">
        <f>IF('KWh (Monthly) ENTRY LI'!BO$5=-1,0,BN91+'KWh (Monthly) ENTRY LI'!BO91)</f>
        <v>0</v>
      </c>
      <c r="BP91" s="260">
        <f>IF('KWh (Monthly) ENTRY LI'!BP$5=-1,0,BO91+'KWh (Monthly) ENTRY LI'!BP91)</f>
        <v>0</v>
      </c>
      <c r="BQ91" s="260">
        <f>IF('KWh (Monthly) ENTRY LI'!BQ$5=-1,0,BP91+'KWh (Monthly) ENTRY LI'!BQ91)</f>
        <v>0</v>
      </c>
      <c r="BR91" s="260">
        <f>IF('KWh (Monthly) ENTRY LI'!BR$5=-1,0,BQ91+'KWh (Monthly) ENTRY LI'!BR91)</f>
        <v>0</v>
      </c>
      <c r="BS91" s="260">
        <f>IF('KWh (Monthly) ENTRY LI'!BS$5=-1,0,BR91+'KWh (Monthly) ENTRY LI'!BS91)</f>
        <v>0</v>
      </c>
      <c r="BT91" s="260">
        <f>IF('KWh (Monthly) ENTRY LI'!BT$5=-1,0,BS91+'KWh (Monthly) ENTRY LI'!BT91)</f>
        <v>0</v>
      </c>
      <c r="BU91" s="260">
        <f>IF('KWh (Monthly) ENTRY LI'!BU$5=-1,0,BT91+'KWh (Monthly) ENTRY LI'!BU91)</f>
        <v>0</v>
      </c>
      <c r="BV91" s="260">
        <f>IF('KWh (Monthly) ENTRY LI'!BV$5=-1,0,BU91+'KWh (Monthly) ENTRY LI'!BV91)</f>
        <v>0</v>
      </c>
      <c r="BW91" s="260">
        <f>IF('KWh (Monthly) ENTRY LI'!BW$5=-1,0,BV91+'KWh (Monthly) ENTRY LI'!BW91)</f>
        <v>0</v>
      </c>
      <c r="BX91" s="260">
        <f>IF('KWh (Monthly) ENTRY LI'!BX$5=-1,0,BW91+'KWh (Monthly) ENTRY LI'!BX91)</f>
        <v>0</v>
      </c>
      <c r="BY91" s="260">
        <f>IF('KWh (Monthly) ENTRY LI'!BY$5=-1,0,BX91+'KWh (Monthly) ENTRY LI'!BY91)</f>
        <v>0</v>
      </c>
      <c r="BZ91" s="260">
        <f>IF('KWh (Monthly) ENTRY LI'!BZ$5=-1,0,BY91+'KWh (Monthly) ENTRY LI'!BZ91)</f>
        <v>0</v>
      </c>
      <c r="CA91" s="260">
        <f>IF('KWh (Monthly) ENTRY LI'!CA$5=-1,0,BZ91+'KWh (Monthly) ENTRY LI'!CA91)</f>
        <v>0</v>
      </c>
      <c r="CB91" s="260">
        <f>IF('KWh (Monthly) ENTRY LI'!CB$5=-1,0,CA91+'KWh (Monthly) ENTRY LI'!CB91)</f>
        <v>0</v>
      </c>
      <c r="CC91" s="260">
        <f>IF('KWh (Monthly) ENTRY LI'!CC$5=-1,0,CB91+'KWh (Monthly) ENTRY LI'!CC91)</f>
        <v>0</v>
      </c>
      <c r="CD91" s="260">
        <f>IF('KWh (Monthly) ENTRY LI'!CD$5=-1,0,CC91+'KWh (Monthly) ENTRY LI'!CD91)</f>
        <v>0</v>
      </c>
      <c r="CE91" s="260">
        <f>IF('KWh (Monthly) ENTRY LI'!CE$5=-1,0,CD91+'KWh (Monthly) ENTRY LI'!CE91)</f>
        <v>0</v>
      </c>
      <c r="CF91" s="260">
        <f>IF('KWh (Monthly) ENTRY LI'!CF$5=-1,0,CE91+'KWh (Monthly) ENTRY LI'!CF91)</f>
        <v>0</v>
      </c>
      <c r="CG91" s="260">
        <f>IF('KWh (Monthly) ENTRY LI'!CG$5=-1,0,CF91+'KWh (Monthly) ENTRY LI'!CG91)</f>
        <v>0</v>
      </c>
      <c r="CH91" s="260">
        <f>IF('KWh (Monthly) ENTRY LI'!CH$5=-1,0,CG91+'KWh (Monthly) ENTRY LI'!CH91)</f>
        <v>0</v>
      </c>
      <c r="CI91" s="260">
        <f>IF('KWh (Monthly) ENTRY LI'!CI$5=-1,0,CH91+'KWh (Monthly) ENTRY LI'!CI91)</f>
        <v>0</v>
      </c>
      <c r="CJ91" s="260">
        <f>IF('KWh (Monthly) ENTRY LI'!CJ$5=-1,0,CI91+'KWh (Monthly) ENTRY LI'!CJ91)</f>
        <v>0</v>
      </c>
    </row>
    <row r="92" spans="1:88" s="43" customFormat="1" ht="15.75" thickBot="1" x14ac:dyDescent="0.3">
      <c r="A92" s="307"/>
      <c r="B92" s="88" t="s">
        <v>9</v>
      </c>
      <c r="C92" s="91">
        <f>IF('KWh (Monthly) ENTRY LI'!C$5=0,0,'KWh (Monthly) ENTRY LI'!C92)</f>
        <v>0</v>
      </c>
      <c r="D92" s="91">
        <f>IF('KWh (Monthly) ENTRY LI'!D$5=0,0,C92+'KWh (Monthly) ENTRY LI'!D92)</f>
        <v>0</v>
      </c>
      <c r="E92" s="91">
        <f>IF('KWh (Monthly) ENTRY LI'!E$5=0,0,D92+'KWh (Monthly) ENTRY LI'!E92)</f>
        <v>0</v>
      </c>
      <c r="F92" s="91">
        <f>IF('KWh (Monthly) ENTRY LI'!F$5=0,0,E92+'KWh (Monthly) ENTRY LI'!F92)</f>
        <v>0</v>
      </c>
      <c r="G92" s="91">
        <f>IF('KWh (Monthly) ENTRY LI'!G$5=0,0,F92+'KWh (Monthly) ENTRY LI'!G92)</f>
        <v>0</v>
      </c>
      <c r="H92" s="91">
        <f>IF('KWh (Monthly) ENTRY LI'!H$5=0,0,G92+'KWh (Monthly) ENTRY LI'!H92)</f>
        <v>0</v>
      </c>
      <c r="I92" s="91">
        <f>IF('KWh (Monthly) ENTRY LI'!I$5=0,0,H92+'KWh (Monthly) ENTRY LI'!I92)</f>
        <v>0</v>
      </c>
      <c r="J92" s="91">
        <f>IF('KWh (Monthly) ENTRY LI'!J$5=0,0,I92+'KWh (Monthly) ENTRY LI'!J92)</f>
        <v>0</v>
      </c>
      <c r="K92" s="91">
        <f>IF('KWh (Monthly) ENTRY LI'!K$5=0,0,J92+'KWh (Monthly) ENTRY LI'!K92)</f>
        <v>0</v>
      </c>
      <c r="L92" s="91">
        <f>IF('KWh (Monthly) ENTRY LI'!L$5=0,0,K92+'KWh (Monthly) ENTRY LI'!L92)</f>
        <v>0</v>
      </c>
      <c r="M92" s="91">
        <f>IF('KWh (Monthly) ENTRY LI'!M$5=0,0,L92+'KWh (Monthly) ENTRY LI'!M92)</f>
        <v>0</v>
      </c>
      <c r="N92" s="91">
        <f>IF('KWh (Monthly) ENTRY LI'!N$5=0,0,M92+'KWh (Monthly) ENTRY LI'!N92)</f>
        <v>0</v>
      </c>
      <c r="O92" s="91">
        <f>IF('KWh (Monthly) ENTRY LI'!O$5=0,0,N92+'KWh (Monthly) ENTRY LI'!O92)</f>
        <v>0</v>
      </c>
      <c r="P92" s="91">
        <f>IF('KWh (Monthly) ENTRY LI'!P$5=0,0,O92+'KWh (Monthly) ENTRY LI'!P92)</f>
        <v>0</v>
      </c>
      <c r="Q92" s="91">
        <f>IF('KWh (Monthly) ENTRY LI'!Q$5=0,0,P92+'KWh (Monthly) ENTRY LI'!Q92)</f>
        <v>0</v>
      </c>
      <c r="R92" s="91">
        <f>IF('KWh (Monthly) ENTRY LI'!R$5=0,0,Q92+'KWh (Monthly) ENTRY LI'!R92)</f>
        <v>0</v>
      </c>
      <c r="S92" s="91">
        <f>IF('KWh (Monthly) ENTRY LI'!S$5=0,0,R92+'KWh (Monthly) ENTRY LI'!S92)</f>
        <v>0</v>
      </c>
      <c r="T92" s="91">
        <f>IF('KWh (Monthly) ENTRY LI'!T$5=0,0,S92+'KWh (Monthly) ENTRY LI'!T92)</f>
        <v>0</v>
      </c>
      <c r="U92" s="91">
        <f>IF('KWh (Monthly) ENTRY LI'!U$5=0,0,T92+'KWh (Monthly) ENTRY LI'!U92)</f>
        <v>0</v>
      </c>
      <c r="V92" s="91">
        <f>IF('KWh (Monthly) ENTRY LI'!V$5=0,0,U92+'KWh (Monthly) ENTRY LI'!V92)</f>
        <v>0</v>
      </c>
      <c r="W92" s="91">
        <f>IF('KWh (Monthly) ENTRY LI'!W$5=0,0,V92+'KWh (Monthly) ENTRY LI'!W92)</f>
        <v>0</v>
      </c>
      <c r="X92" s="91">
        <f>IF('KWh (Monthly) ENTRY LI'!X$5=0,0,W92+'KWh (Monthly) ENTRY LI'!X92)</f>
        <v>0</v>
      </c>
      <c r="Y92" s="91">
        <f>IF('KWh (Monthly) ENTRY LI'!Y$5=0,0,X92+'KWh (Monthly) ENTRY LI'!Y92)</f>
        <v>0</v>
      </c>
      <c r="Z92" s="91">
        <f>IF('KWh (Monthly) ENTRY LI'!Z$5=0,0,Y92+'KWh (Monthly) ENTRY LI'!Z92)</f>
        <v>0</v>
      </c>
      <c r="AA92" s="91">
        <f>IF('KWh (Monthly) ENTRY LI'!AA$5=0,0,Z92+'KWh (Monthly) ENTRY LI'!AA92)</f>
        <v>0</v>
      </c>
      <c r="AB92" s="91">
        <f>IF('KWh (Monthly) ENTRY LI'!AB$5=0,0,AA92+'KWh (Monthly) ENTRY LI'!AB92)</f>
        <v>0</v>
      </c>
      <c r="AC92" s="91">
        <f>IF('KWh (Monthly) ENTRY LI'!AC$5=0,0,AB92+'KWh (Monthly) ENTRY LI'!AC92)</f>
        <v>0</v>
      </c>
      <c r="AD92" s="91">
        <f>IF('KWh (Monthly) ENTRY LI'!AD$5=0,0,AC92+'KWh (Monthly) ENTRY LI'!AD92)</f>
        <v>0</v>
      </c>
      <c r="AE92" s="91">
        <f>IF('KWh (Monthly) ENTRY LI'!AE$5=0,0,AD92+'KWh (Monthly) ENTRY LI'!AE92)</f>
        <v>0</v>
      </c>
      <c r="AF92" s="91">
        <f>IF('KWh (Monthly) ENTRY LI'!AF$5=0,0,AE92+'KWh (Monthly) ENTRY LI'!AF92)</f>
        <v>0</v>
      </c>
      <c r="AG92" s="91">
        <f>IF('KWh (Monthly) ENTRY LI'!AG$5=0,0,AF92+'KWh (Monthly) ENTRY LI'!AG92)</f>
        <v>0</v>
      </c>
      <c r="AH92" s="91">
        <f>IF('KWh (Monthly) ENTRY LI'!AH$5=0,0,AG92+'KWh (Monthly) ENTRY LI'!AH92)</f>
        <v>0</v>
      </c>
      <c r="AI92" s="91">
        <f>IF('KWh (Monthly) ENTRY LI'!AI$5=0,0,AH92+'KWh (Monthly) ENTRY LI'!AI92)</f>
        <v>0</v>
      </c>
      <c r="AJ92" s="91">
        <f>IF('KWh (Monthly) ENTRY LI'!AJ$5=0,0,AI92+'KWh (Monthly) ENTRY LI'!AJ92)</f>
        <v>0</v>
      </c>
      <c r="AK92" s="91">
        <f>IF('KWh (Monthly) ENTRY LI'!AK$5=0,0,AJ92+'KWh (Monthly) ENTRY LI'!AK92)</f>
        <v>0</v>
      </c>
      <c r="AL92" s="91">
        <f>IF('KWh (Monthly) ENTRY LI'!AL$5=0,0,AK92+'KWh (Monthly) ENTRY LI'!AL92)</f>
        <v>0</v>
      </c>
      <c r="AM92" s="91">
        <f>IF('KWh (Monthly) ENTRY LI'!AM$5=0,0,AL92+'KWh (Monthly) ENTRY LI'!AM92)</f>
        <v>0</v>
      </c>
      <c r="AN92" s="91">
        <f>IF('KWh (Monthly) ENTRY LI'!AN$5=0,0,AM92+'KWh (Monthly) ENTRY LI'!AN92)</f>
        <v>0</v>
      </c>
      <c r="AO92" s="174">
        <f>IF('KWh (Monthly) ENTRY LI'!AO$5=-1,0,AN92+'KWh (Monthly) ENTRY LI'!AO92)</f>
        <v>0</v>
      </c>
      <c r="AP92" s="260">
        <f>IF('KWh (Monthly) ENTRY LI'!AP$5=-1,0,AO92+'KWh (Monthly) ENTRY LI'!AP92)</f>
        <v>0</v>
      </c>
      <c r="AQ92" s="260">
        <f>IF('KWh (Monthly) ENTRY LI'!AQ$5=-1,0,AP92+'KWh (Monthly) ENTRY LI'!AQ92)</f>
        <v>0</v>
      </c>
      <c r="AR92" s="260">
        <f>IF('KWh (Monthly) ENTRY LI'!AR$5=-1,0,AQ92+'KWh (Monthly) ENTRY LI'!AR92)</f>
        <v>0</v>
      </c>
      <c r="AS92" s="260">
        <f>IF('KWh (Monthly) ENTRY LI'!AS$5=-1,0,AR92+'KWh (Monthly) ENTRY LI'!AS92)</f>
        <v>0</v>
      </c>
      <c r="AT92" s="260">
        <f>IF('KWh (Monthly) ENTRY LI'!AT$5=-1,0,AS92+'KWh (Monthly) ENTRY LI'!AT92)</f>
        <v>0</v>
      </c>
      <c r="AU92" s="260">
        <f>IF('KWh (Monthly) ENTRY LI'!AU$5=-1,0,AT92+'KWh (Monthly) ENTRY LI'!AU92)</f>
        <v>0</v>
      </c>
      <c r="AV92" s="260">
        <f>IF('KWh (Monthly) ENTRY LI'!AV$5=-1,0,AU92+'KWh (Monthly) ENTRY LI'!AV92)</f>
        <v>0</v>
      </c>
      <c r="AW92" s="260">
        <f>IF('KWh (Monthly) ENTRY LI'!AW$5=-1,0,AV92+'KWh (Monthly) ENTRY LI'!AW92)</f>
        <v>0</v>
      </c>
      <c r="AX92" s="260">
        <f>IF('KWh (Monthly) ENTRY LI'!AX$5=-1,0,AW92+'KWh (Monthly) ENTRY LI'!AX92)</f>
        <v>0</v>
      </c>
      <c r="AY92" s="260">
        <f>IF('KWh (Monthly) ENTRY LI'!AY$5=-1,0,AX92+'KWh (Monthly) ENTRY LI'!AY92)</f>
        <v>0</v>
      </c>
      <c r="AZ92" s="260">
        <f>IF('KWh (Monthly) ENTRY LI'!AZ$5=-1,0,AY92+'KWh (Monthly) ENTRY LI'!AZ92)</f>
        <v>0</v>
      </c>
      <c r="BA92" s="260">
        <f>IF('KWh (Monthly) ENTRY LI'!BA$5=-1,0,AZ92+'KWh (Monthly) ENTRY LI'!BA92)</f>
        <v>0</v>
      </c>
      <c r="BB92" s="260">
        <f>IF('KWh (Monthly) ENTRY LI'!BB$5=-1,0,BA92+'KWh (Monthly) ENTRY LI'!BB92)</f>
        <v>0</v>
      </c>
      <c r="BC92" s="260">
        <f>IF('KWh (Monthly) ENTRY LI'!BC$5=-1,0,BB92+'KWh (Monthly) ENTRY LI'!BC92)</f>
        <v>0</v>
      </c>
      <c r="BD92" s="260">
        <f>IF('KWh (Monthly) ENTRY LI'!BD$5=-1,0,BC92+'KWh (Monthly) ENTRY LI'!BD92)</f>
        <v>0</v>
      </c>
      <c r="BE92" s="260">
        <f>IF('KWh (Monthly) ENTRY LI'!BE$5=-1,0,BD92+'KWh (Monthly) ENTRY LI'!BE92)</f>
        <v>0</v>
      </c>
      <c r="BF92" s="260">
        <f>IF('KWh (Monthly) ENTRY LI'!BF$5=-1,0,BE92+'KWh (Monthly) ENTRY LI'!BF92)</f>
        <v>0</v>
      </c>
      <c r="BG92" s="260">
        <f>IF('KWh (Monthly) ENTRY LI'!BG$5=-1,0,BF92+'KWh (Monthly) ENTRY LI'!BG92)</f>
        <v>0</v>
      </c>
      <c r="BH92" s="260">
        <f>IF('KWh (Monthly) ENTRY LI'!BH$5=-1,0,BG92+'KWh (Monthly) ENTRY LI'!BH92)</f>
        <v>0</v>
      </c>
      <c r="BI92" s="260">
        <f>IF('KWh (Monthly) ENTRY LI'!BI$5=-1,0,BH92+'KWh (Monthly) ENTRY LI'!BI92)</f>
        <v>0</v>
      </c>
      <c r="BJ92" s="260">
        <f>IF('KWh (Monthly) ENTRY LI'!BJ$5=-1,0,BI92+'KWh (Monthly) ENTRY LI'!BJ92)</f>
        <v>0</v>
      </c>
      <c r="BK92" s="260">
        <f>IF('KWh (Monthly) ENTRY LI'!BK$5=-1,0,BJ92+'KWh (Monthly) ENTRY LI'!BK92)</f>
        <v>0</v>
      </c>
      <c r="BL92" s="260">
        <f>IF('KWh (Monthly) ENTRY LI'!BL$5=-1,0,BK92+'KWh (Monthly) ENTRY LI'!BL92)</f>
        <v>0</v>
      </c>
      <c r="BM92" s="260">
        <f>IF('KWh (Monthly) ENTRY LI'!BM$5=-1,0,BL92+'KWh (Monthly) ENTRY LI'!BM92)</f>
        <v>0</v>
      </c>
      <c r="BN92" s="260">
        <f>IF('KWh (Monthly) ENTRY LI'!BN$5=-1,0,BM92+'KWh (Monthly) ENTRY LI'!BN92)</f>
        <v>0</v>
      </c>
      <c r="BO92" s="260">
        <f>IF('KWh (Monthly) ENTRY LI'!BO$5=-1,0,BN92+'KWh (Monthly) ENTRY LI'!BO92)</f>
        <v>0</v>
      </c>
      <c r="BP92" s="260">
        <f>IF('KWh (Monthly) ENTRY LI'!BP$5=-1,0,BO92+'KWh (Monthly) ENTRY LI'!BP92)</f>
        <v>0</v>
      </c>
      <c r="BQ92" s="260">
        <f>IF('KWh (Monthly) ENTRY LI'!BQ$5=-1,0,BP92+'KWh (Monthly) ENTRY LI'!BQ92)</f>
        <v>0</v>
      </c>
      <c r="BR92" s="260">
        <f>IF('KWh (Monthly) ENTRY LI'!BR$5=-1,0,BQ92+'KWh (Monthly) ENTRY LI'!BR92)</f>
        <v>0</v>
      </c>
      <c r="BS92" s="260">
        <f>IF('KWh (Monthly) ENTRY LI'!BS$5=-1,0,BR92+'KWh (Monthly) ENTRY LI'!BS92)</f>
        <v>0</v>
      </c>
      <c r="BT92" s="260">
        <f>IF('KWh (Monthly) ENTRY LI'!BT$5=-1,0,BS92+'KWh (Monthly) ENTRY LI'!BT92)</f>
        <v>0</v>
      </c>
      <c r="BU92" s="260">
        <f>IF('KWh (Monthly) ENTRY LI'!BU$5=-1,0,BT92+'KWh (Monthly) ENTRY LI'!BU92)</f>
        <v>0</v>
      </c>
      <c r="BV92" s="260">
        <f>IF('KWh (Monthly) ENTRY LI'!BV$5=-1,0,BU92+'KWh (Monthly) ENTRY LI'!BV92)</f>
        <v>0</v>
      </c>
      <c r="BW92" s="260">
        <f>IF('KWh (Monthly) ENTRY LI'!BW$5=-1,0,BV92+'KWh (Monthly) ENTRY LI'!BW92)</f>
        <v>0</v>
      </c>
      <c r="BX92" s="260">
        <f>IF('KWh (Monthly) ENTRY LI'!BX$5=-1,0,BW92+'KWh (Monthly) ENTRY LI'!BX92)</f>
        <v>0</v>
      </c>
      <c r="BY92" s="260">
        <f>IF('KWh (Monthly) ENTRY LI'!BY$5=-1,0,BX92+'KWh (Monthly) ENTRY LI'!BY92)</f>
        <v>0</v>
      </c>
      <c r="BZ92" s="260">
        <f>IF('KWh (Monthly) ENTRY LI'!BZ$5=-1,0,BY92+'KWh (Monthly) ENTRY LI'!BZ92)</f>
        <v>0</v>
      </c>
      <c r="CA92" s="260">
        <f>IF('KWh (Monthly) ENTRY LI'!CA$5=-1,0,BZ92+'KWh (Monthly) ENTRY LI'!CA92)</f>
        <v>0</v>
      </c>
      <c r="CB92" s="260">
        <f>IF('KWh (Monthly) ENTRY LI'!CB$5=-1,0,CA92+'KWh (Monthly) ENTRY LI'!CB92)</f>
        <v>0</v>
      </c>
      <c r="CC92" s="260">
        <f>IF('KWh (Monthly) ENTRY LI'!CC$5=-1,0,CB92+'KWh (Monthly) ENTRY LI'!CC92)</f>
        <v>0</v>
      </c>
      <c r="CD92" s="260">
        <f>IF('KWh (Monthly) ENTRY LI'!CD$5=-1,0,CC92+'KWh (Monthly) ENTRY LI'!CD92)</f>
        <v>0</v>
      </c>
      <c r="CE92" s="260">
        <f>IF('KWh (Monthly) ENTRY LI'!CE$5=-1,0,CD92+'KWh (Monthly) ENTRY LI'!CE92)</f>
        <v>0</v>
      </c>
      <c r="CF92" s="260">
        <f>IF('KWh (Monthly) ENTRY LI'!CF$5=-1,0,CE92+'KWh (Monthly) ENTRY LI'!CF92)</f>
        <v>0</v>
      </c>
      <c r="CG92" s="260">
        <f>IF('KWh (Monthly) ENTRY LI'!CG$5=-1,0,CF92+'KWh (Monthly) ENTRY LI'!CG92)</f>
        <v>0</v>
      </c>
      <c r="CH92" s="260">
        <f>IF('KWh (Monthly) ENTRY LI'!CH$5=-1,0,CG92+'KWh (Monthly) ENTRY LI'!CH92)</f>
        <v>0</v>
      </c>
      <c r="CI92" s="260">
        <f>IF('KWh (Monthly) ENTRY LI'!CI$5=-1,0,CH92+'KWh (Monthly) ENTRY LI'!CI92)</f>
        <v>0</v>
      </c>
      <c r="CJ92" s="260">
        <f>IF('KWh (Monthly) ENTRY LI'!CJ$5=-1,0,CI92+'KWh (Monthly) ENTRY LI'!CJ92)</f>
        <v>0</v>
      </c>
    </row>
    <row r="94" spans="1:88" x14ac:dyDescent="0.25">
      <c r="B94" s="154"/>
    </row>
    <row r="95" spans="1:88" x14ac:dyDescent="0.25">
      <c r="B95" s="153"/>
      <c r="AN95" s="47"/>
    </row>
  </sheetData>
  <sheetProtection password="CF7A" sheet="1" objects="1" scenarios="1"/>
  <mergeCells count="9">
    <mergeCell ref="A65:A77"/>
    <mergeCell ref="A80:A92"/>
    <mergeCell ref="B1:L1"/>
    <mergeCell ref="B3:L3"/>
    <mergeCell ref="A23:A31"/>
    <mergeCell ref="A35:A47"/>
    <mergeCell ref="A50:A62"/>
    <mergeCell ref="C21:O21"/>
    <mergeCell ref="A9:A1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CJ162"/>
  <sheetViews>
    <sheetView topLeftCell="B1" zoomScaleNormal="100" workbookViewId="0">
      <selection activeCell="J26" sqref="J26"/>
    </sheetView>
  </sheetViews>
  <sheetFormatPr defaultRowHeight="15" x14ac:dyDescent="0.25"/>
  <cols>
    <col min="1" max="1" width="4.28515625" customWidth="1"/>
    <col min="2" max="2" width="28" bestFit="1" customWidth="1"/>
    <col min="3" max="88" width="15.7109375" customWidth="1"/>
  </cols>
  <sheetData>
    <row r="1" spans="1:88" s="43" customFormat="1" x14ac:dyDescent="0.25">
      <c r="B1" s="120"/>
      <c r="C1" s="77">
        <v>2016</v>
      </c>
      <c r="D1" s="77">
        <v>2017</v>
      </c>
      <c r="E1" s="77">
        <v>2018</v>
      </c>
      <c r="F1" s="77">
        <v>2019</v>
      </c>
      <c r="G1" s="77">
        <v>2020</v>
      </c>
      <c r="H1" s="77">
        <v>2021</v>
      </c>
      <c r="I1" s="77">
        <v>2022</v>
      </c>
      <c r="J1" s="77">
        <v>2023</v>
      </c>
    </row>
    <row r="2" spans="1:88" s="43" customFormat="1" x14ac:dyDescent="0.25">
      <c r="B2" s="39" t="s">
        <v>84</v>
      </c>
      <c r="C2" s="67">
        <f>SUM(C5:N5)</f>
        <v>0</v>
      </c>
      <c r="D2" s="67">
        <f>SUM(O5:Z5)</f>
        <v>0</v>
      </c>
      <c r="E2" s="67">
        <f>SUM(AA5:AL5)</f>
        <v>0</v>
      </c>
      <c r="F2" s="67">
        <f>SUM(AM5:AX5)</f>
        <v>0</v>
      </c>
      <c r="G2" s="67">
        <f>SUM(AY5:BJ5)</f>
        <v>0</v>
      </c>
      <c r="H2" s="67">
        <f>SUM(BK5:BV5)</f>
        <v>0</v>
      </c>
      <c r="I2" s="67">
        <f>SUM(BW5:CH5)</f>
        <v>0</v>
      </c>
      <c r="J2" s="67">
        <f>SUM(CI5:CJ5)</f>
        <v>0</v>
      </c>
    </row>
    <row r="3" spans="1:88" s="43" customFormat="1" x14ac:dyDescent="0.25">
      <c r="C3" s="55"/>
      <c r="F3" s="97"/>
    </row>
    <row r="4" spans="1:88" s="43" customFormat="1" x14ac:dyDescent="0.25">
      <c r="B4" s="118"/>
      <c r="C4" s="58">
        <v>42370</v>
      </c>
      <c r="D4" s="58">
        <v>42401</v>
      </c>
      <c r="E4" s="56">
        <v>42430</v>
      </c>
      <c r="F4" s="92">
        <v>42461</v>
      </c>
      <c r="G4" s="56">
        <v>42491</v>
      </c>
      <c r="H4" s="56">
        <v>42522</v>
      </c>
      <c r="I4" s="56">
        <v>42552</v>
      </c>
      <c r="J4" s="56">
        <v>42583</v>
      </c>
      <c r="K4" s="56">
        <v>42614</v>
      </c>
      <c r="L4" s="56">
        <v>42644</v>
      </c>
      <c r="M4" s="56">
        <v>42675</v>
      </c>
      <c r="N4" s="56">
        <v>42705</v>
      </c>
      <c r="O4" s="56">
        <v>42736</v>
      </c>
      <c r="P4" s="56">
        <v>42767</v>
      </c>
      <c r="Q4" s="57">
        <v>42795</v>
      </c>
      <c r="R4" s="57">
        <v>42826</v>
      </c>
      <c r="S4" s="57">
        <v>42856</v>
      </c>
      <c r="T4" s="57">
        <v>42887</v>
      </c>
      <c r="U4" s="57">
        <v>42917</v>
      </c>
      <c r="V4" s="57">
        <v>42948</v>
      </c>
      <c r="W4" s="57">
        <v>42979</v>
      </c>
      <c r="X4" s="57">
        <v>43009</v>
      </c>
      <c r="Y4" s="57">
        <v>43040</v>
      </c>
      <c r="Z4" s="57">
        <v>43070</v>
      </c>
      <c r="AA4" s="57">
        <v>43101</v>
      </c>
      <c r="AB4" s="57">
        <v>43132</v>
      </c>
      <c r="AC4" s="58">
        <v>43160</v>
      </c>
      <c r="AD4" s="58">
        <v>43191</v>
      </c>
      <c r="AE4" s="58">
        <v>43221</v>
      </c>
      <c r="AF4" s="58">
        <v>43252</v>
      </c>
      <c r="AG4" s="58">
        <v>43282</v>
      </c>
      <c r="AH4" s="58">
        <v>43313</v>
      </c>
      <c r="AI4" s="58">
        <v>43344</v>
      </c>
      <c r="AJ4" s="58">
        <v>43374</v>
      </c>
      <c r="AK4" s="58">
        <v>43405</v>
      </c>
      <c r="AL4" s="58">
        <v>43435</v>
      </c>
      <c r="AM4" s="58">
        <v>43466</v>
      </c>
      <c r="AN4" s="58">
        <v>43497</v>
      </c>
      <c r="AO4" s="56">
        <v>43525</v>
      </c>
      <c r="AP4" s="56">
        <v>43556</v>
      </c>
      <c r="AQ4" s="56">
        <v>43586</v>
      </c>
      <c r="AR4" s="56">
        <v>43617</v>
      </c>
      <c r="AS4" s="56">
        <v>43647</v>
      </c>
      <c r="AT4" s="56">
        <v>43678</v>
      </c>
      <c r="AU4" s="56">
        <v>43709</v>
      </c>
      <c r="AV4" s="56">
        <v>43739</v>
      </c>
      <c r="AW4" s="56">
        <v>43770</v>
      </c>
      <c r="AX4" s="56">
        <v>43800</v>
      </c>
      <c r="AY4" s="56">
        <v>43831</v>
      </c>
      <c r="AZ4" s="56">
        <v>43862</v>
      </c>
      <c r="BA4" s="57">
        <v>43891</v>
      </c>
      <c r="BB4" s="57">
        <v>43922</v>
      </c>
      <c r="BC4" s="57">
        <v>43952</v>
      </c>
      <c r="BD4" s="57">
        <v>43983</v>
      </c>
      <c r="BE4" s="57">
        <v>44013</v>
      </c>
      <c r="BF4" s="57">
        <v>44044</v>
      </c>
      <c r="BG4" s="57">
        <v>44075</v>
      </c>
      <c r="BH4" s="57">
        <v>44105</v>
      </c>
      <c r="BI4" s="57">
        <v>44136</v>
      </c>
      <c r="BJ4" s="57">
        <v>44166</v>
      </c>
      <c r="BK4" s="57">
        <v>44197</v>
      </c>
      <c r="BL4" s="57">
        <v>44228</v>
      </c>
      <c r="BM4" s="58">
        <v>44256</v>
      </c>
      <c r="BN4" s="58">
        <v>44287</v>
      </c>
      <c r="BO4" s="58">
        <v>44317</v>
      </c>
      <c r="BP4" s="58">
        <v>44348</v>
      </c>
      <c r="BQ4" s="58">
        <v>44378</v>
      </c>
      <c r="BR4" s="58">
        <v>44409</v>
      </c>
      <c r="BS4" s="58">
        <v>44440</v>
      </c>
      <c r="BT4" s="58">
        <v>44470</v>
      </c>
      <c r="BU4" s="58">
        <v>44501</v>
      </c>
      <c r="BV4" s="58">
        <v>44531</v>
      </c>
      <c r="BW4" s="58">
        <v>44562</v>
      </c>
      <c r="BX4" s="58">
        <v>44593</v>
      </c>
      <c r="BY4" s="56">
        <v>44621</v>
      </c>
      <c r="BZ4" s="56">
        <v>44652</v>
      </c>
      <c r="CA4" s="56">
        <v>44682</v>
      </c>
      <c r="CB4" s="56">
        <v>44713</v>
      </c>
      <c r="CC4" s="56">
        <v>44743</v>
      </c>
      <c r="CD4" s="56">
        <v>44774</v>
      </c>
      <c r="CE4" s="56">
        <v>44805</v>
      </c>
      <c r="CF4" s="56">
        <v>44835</v>
      </c>
      <c r="CG4" s="56">
        <v>44866</v>
      </c>
      <c r="CH4" s="56">
        <v>44896</v>
      </c>
      <c r="CI4" s="56">
        <v>44927</v>
      </c>
      <c r="CJ4" s="56">
        <v>44958</v>
      </c>
    </row>
    <row r="5" spans="1:88" s="83" customFormat="1" x14ac:dyDescent="0.25">
      <c r="B5" s="84" t="s">
        <v>81</v>
      </c>
      <c r="C5" s="110">
        <f>SUM(C23:C32,C35:C47,C50:C62,C65:C77,C80:C92)</f>
        <v>0</v>
      </c>
      <c r="D5" s="110">
        <f>SUM(D23:D32,D35:D47,D50:D62,D65:D77,D80:D92)</f>
        <v>0</v>
      </c>
      <c r="E5" s="110">
        <f>E6+E7</f>
        <v>0</v>
      </c>
      <c r="F5" s="110">
        <f>F6+F7</f>
        <v>0</v>
      </c>
      <c r="G5" s="110">
        <f>G6+G7</f>
        <v>0</v>
      </c>
      <c r="H5" s="110">
        <f t="shared" ref="H5:BS5" si="0">H6+H7</f>
        <v>0</v>
      </c>
      <c r="I5" s="110">
        <f t="shared" si="0"/>
        <v>0</v>
      </c>
      <c r="J5" s="110">
        <f t="shared" si="0"/>
        <v>0</v>
      </c>
      <c r="K5" s="110">
        <f t="shared" si="0"/>
        <v>0</v>
      </c>
      <c r="L5" s="110">
        <f t="shared" si="0"/>
        <v>0</v>
      </c>
      <c r="M5" s="110">
        <f t="shared" si="0"/>
        <v>0</v>
      </c>
      <c r="N5" s="110">
        <f t="shared" si="0"/>
        <v>0</v>
      </c>
      <c r="O5" s="110">
        <f t="shared" si="0"/>
        <v>0</v>
      </c>
      <c r="P5" s="110">
        <f t="shared" si="0"/>
        <v>0</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s="43" customFormat="1" x14ac:dyDescent="0.25">
      <c r="B6" s="39" t="s">
        <v>82</v>
      </c>
      <c r="C6" s="67">
        <f>C10</f>
        <v>0</v>
      </c>
      <c r="D6" s="67">
        <f t="shared" ref="D6:BO6" si="2">D10</f>
        <v>0</v>
      </c>
      <c r="E6" s="67">
        <f t="shared" si="2"/>
        <v>0</v>
      </c>
      <c r="F6" s="67">
        <f t="shared" si="2"/>
        <v>0</v>
      </c>
      <c r="G6" s="67">
        <f t="shared" si="2"/>
        <v>0</v>
      </c>
      <c r="H6" s="67">
        <f t="shared" si="2"/>
        <v>0</v>
      </c>
      <c r="I6" s="67">
        <f t="shared" si="2"/>
        <v>0</v>
      </c>
      <c r="J6" s="67">
        <f t="shared" si="2"/>
        <v>0</v>
      </c>
      <c r="K6" s="67">
        <f t="shared" si="2"/>
        <v>0</v>
      </c>
      <c r="L6" s="67">
        <f t="shared" si="2"/>
        <v>0</v>
      </c>
      <c r="M6" s="67">
        <f t="shared" si="2"/>
        <v>0</v>
      </c>
      <c r="N6" s="67">
        <f t="shared" si="2"/>
        <v>0</v>
      </c>
      <c r="O6" s="67">
        <f t="shared" si="2"/>
        <v>0</v>
      </c>
      <c r="P6" s="67">
        <f t="shared" si="2"/>
        <v>0</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ref="BP6:CJ6" si="3">BP10</f>
        <v>0</v>
      </c>
      <c r="BQ6" s="67">
        <f t="shared" si="3"/>
        <v>0</v>
      </c>
      <c r="BR6" s="67">
        <f t="shared" si="3"/>
        <v>0</v>
      </c>
      <c r="BS6" s="67">
        <f t="shared" si="3"/>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s="43" customFormat="1" x14ac:dyDescent="0.25">
      <c r="B7" s="39" t="s">
        <v>83</v>
      </c>
      <c r="C7" s="67">
        <f>SUM(C11:C14)</f>
        <v>0</v>
      </c>
      <c r="D7" s="67">
        <f t="shared" ref="D7:BO7" si="4">SUM(D11:D14)</f>
        <v>0</v>
      </c>
      <c r="E7" s="67">
        <f t="shared" si="4"/>
        <v>0</v>
      </c>
      <c r="F7" s="67">
        <f t="shared" si="4"/>
        <v>0</v>
      </c>
      <c r="G7" s="67">
        <f t="shared" si="4"/>
        <v>0</v>
      </c>
      <c r="H7" s="67">
        <f t="shared" si="4"/>
        <v>0</v>
      </c>
      <c r="I7" s="67">
        <f t="shared" si="4"/>
        <v>0</v>
      </c>
      <c r="J7" s="67">
        <f t="shared" si="4"/>
        <v>0</v>
      </c>
      <c r="K7" s="67">
        <f t="shared" si="4"/>
        <v>0</v>
      </c>
      <c r="L7" s="67">
        <f t="shared" si="4"/>
        <v>0</v>
      </c>
      <c r="M7" s="67">
        <f t="shared" si="4"/>
        <v>0</v>
      </c>
      <c r="N7" s="67">
        <f t="shared" si="4"/>
        <v>0</v>
      </c>
      <c r="O7" s="67">
        <f t="shared" si="4"/>
        <v>0</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ref="BP7:CJ7" si="5">SUM(BP11:BP14)</f>
        <v>0</v>
      </c>
      <c r="BQ7" s="67">
        <f t="shared" si="5"/>
        <v>0</v>
      </c>
      <c r="BR7" s="67">
        <f t="shared" si="5"/>
        <v>0</v>
      </c>
      <c r="BS7" s="67">
        <f t="shared" si="5"/>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s="43" customFormat="1" ht="15.75" thickBot="1" x14ac:dyDescent="0.3">
      <c r="F8" s="55"/>
    </row>
    <row r="9" spans="1:88" x14ac:dyDescent="0.25">
      <c r="A9" s="297" t="s">
        <v>102</v>
      </c>
      <c r="B9" s="125"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298"/>
      <c r="B10" s="60" t="s">
        <v>73</v>
      </c>
      <c r="C10" s="67">
        <f>ROUND(SUM(C23:C32),2)</f>
        <v>0</v>
      </c>
      <c r="D10" s="67">
        <f t="shared" ref="D10:G10" si="6">ROUND(SUM(D23:D32),2)</f>
        <v>0</v>
      </c>
      <c r="E10" s="67">
        <f t="shared" si="6"/>
        <v>0</v>
      </c>
      <c r="F10" s="67">
        <f t="shared" si="6"/>
        <v>0</v>
      </c>
      <c r="G10" s="67">
        <f t="shared" si="6"/>
        <v>0</v>
      </c>
      <c r="H10" s="67">
        <f t="shared" ref="H10:BS10" si="7">ROUND(SUM(H23:H32),2)</f>
        <v>0</v>
      </c>
      <c r="I10" s="67">
        <f t="shared" si="7"/>
        <v>0</v>
      </c>
      <c r="J10" s="67">
        <f t="shared" si="7"/>
        <v>0</v>
      </c>
      <c r="K10" s="67">
        <f t="shared" si="7"/>
        <v>0</v>
      </c>
      <c r="L10" s="67">
        <f t="shared" si="7"/>
        <v>0</v>
      </c>
      <c r="M10" s="67">
        <f t="shared" si="7"/>
        <v>0</v>
      </c>
      <c r="N10" s="67">
        <f t="shared" si="7"/>
        <v>0</v>
      </c>
      <c r="O10" s="67">
        <f t="shared" si="7"/>
        <v>0</v>
      </c>
      <c r="P10" s="67">
        <f t="shared" si="7"/>
        <v>0</v>
      </c>
      <c r="Q10" s="67">
        <f t="shared" si="7"/>
        <v>0</v>
      </c>
      <c r="R10" s="67">
        <f t="shared" si="7"/>
        <v>0</v>
      </c>
      <c r="S10" s="67">
        <f t="shared" si="7"/>
        <v>0</v>
      </c>
      <c r="T10" s="67">
        <f t="shared" si="7"/>
        <v>0</v>
      </c>
      <c r="U10" s="67">
        <f t="shared" si="7"/>
        <v>0</v>
      </c>
      <c r="V10" s="67">
        <f t="shared" si="7"/>
        <v>0</v>
      </c>
      <c r="W10" s="67">
        <f t="shared" si="7"/>
        <v>0</v>
      </c>
      <c r="X10" s="67">
        <f t="shared" si="7"/>
        <v>0</v>
      </c>
      <c r="Y10" s="67">
        <f t="shared" si="7"/>
        <v>0</v>
      </c>
      <c r="Z10" s="67">
        <f t="shared" si="7"/>
        <v>0</v>
      </c>
      <c r="AA10" s="67">
        <f t="shared" si="7"/>
        <v>0</v>
      </c>
      <c r="AB10" s="67">
        <f t="shared" si="7"/>
        <v>0</v>
      </c>
      <c r="AC10" s="67">
        <f t="shared" si="7"/>
        <v>0</v>
      </c>
      <c r="AD10" s="67">
        <f t="shared" si="7"/>
        <v>0</v>
      </c>
      <c r="AE10" s="67">
        <f t="shared" si="7"/>
        <v>0</v>
      </c>
      <c r="AF10" s="67">
        <f t="shared" si="7"/>
        <v>0</v>
      </c>
      <c r="AG10" s="67">
        <f t="shared" si="7"/>
        <v>0</v>
      </c>
      <c r="AH10" s="67">
        <f t="shared" si="7"/>
        <v>0</v>
      </c>
      <c r="AI10" s="67">
        <f t="shared" si="7"/>
        <v>0</v>
      </c>
      <c r="AJ10" s="67">
        <f t="shared" si="7"/>
        <v>0</v>
      </c>
      <c r="AK10" s="67">
        <f t="shared" si="7"/>
        <v>0</v>
      </c>
      <c r="AL10" s="67">
        <f t="shared" si="7"/>
        <v>0</v>
      </c>
      <c r="AM10" s="67">
        <f t="shared" si="7"/>
        <v>0</v>
      </c>
      <c r="AN10" s="67">
        <f t="shared" si="7"/>
        <v>0</v>
      </c>
      <c r="AO10" s="67">
        <f t="shared" si="7"/>
        <v>0</v>
      </c>
      <c r="AP10" s="67">
        <f t="shared" si="7"/>
        <v>0</v>
      </c>
      <c r="AQ10" s="67">
        <f t="shared" si="7"/>
        <v>0</v>
      </c>
      <c r="AR10" s="67">
        <f t="shared" si="7"/>
        <v>0</v>
      </c>
      <c r="AS10" s="67">
        <f t="shared" si="7"/>
        <v>0</v>
      </c>
      <c r="AT10" s="67">
        <f t="shared" si="7"/>
        <v>0</v>
      </c>
      <c r="AU10" s="67">
        <f t="shared" si="7"/>
        <v>0</v>
      </c>
      <c r="AV10" s="67">
        <f t="shared" si="7"/>
        <v>0</v>
      </c>
      <c r="AW10" s="67">
        <f t="shared" si="7"/>
        <v>0</v>
      </c>
      <c r="AX10" s="67">
        <f t="shared" si="7"/>
        <v>0</v>
      </c>
      <c r="AY10" s="67">
        <f t="shared" si="7"/>
        <v>0</v>
      </c>
      <c r="AZ10" s="67">
        <f t="shared" si="7"/>
        <v>0</v>
      </c>
      <c r="BA10" s="67">
        <f t="shared" si="7"/>
        <v>0</v>
      </c>
      <c r="BB10" s="67">
        <f t="shared" si="7"/>
        <v>0</v>
      </c>
      <c r="BC10" s="67">
        <f t="shared" si="7"/>
        <v>0</v>
      </c>
      <c r="BD10" s="67">
        <f t="shared" si="7"/>
        <v>0</v>
      </c>
      <c r="BE10" s="67">
        <f t="shared" si="7"/>
        <v>0</v>
      </c>
      <c r="BF10" s="67">
        <f t="shared" si="7"/>
        <v>0</v>
      </c>
      <c r="BG10" s="67">
        <f t="shared" si="7"/>
        <v>0</v>
      </c>
      <c r="BH10" s="67">
        <f t="shared" si="7"/>
        <v>0</v>
      </c>
      <c r="BI10" s="67">
        <f t="shared" si="7"/>
        <v>0</v>
      </c>
      <c r="BJ10" s="67">
        <f t="shared" si="7"/>
        <v>0</v>
      </c>
      <c r="BK10" s="67">
        <f t="shared" si="7"/>
        <v>0</v>
      </c>
      <c r="BL10" s="67">
        <f t="shared" si="7"/>
        <v>0</v>
      </c>
      <c r="BM10" s="67">
        <f t="shared" si="7"/>
        <v>0</v>
      </c>
      <c r="BN10" s="67">
        <f t="shared" si="7"/>
        <v>0</v>
      </c>
      <c r="BO10" s="67">
        <f t="shared" si="7"/>
        <v>0</v>
      </c>
      <c r="BP10" s="67">
        <f t="shared" si="7"/>
        <v>0</v>
      </c>
      <c r="BQ10" s="67">
        <f t="shared" si="7"/>
        <v>0</v>
      </c>
      <c r="BR10" s="67">
        <f t="shared" si="7"/>
        <v>0</v>
      </c>
      <c r="BS10" s="67">
        <f t="shared" si="7"/>
        <v>0</v>
      </c>
      <c r="BT10" s="67">
        <f t="shared" ref="BT10:CJ10" si="8">ROUND(SUM(BT23:BT32),2)</f>
        <v>0</v>
      </c>
      <c r="BU10" s="67">
        <f t="shared" si="8"/>
        <v>0</v>
      </c>
      <c r="BV10" s="67">
        <f t="shared" si="8"/>
        <v>0</v>
      </c>
      <c r="BW10" s="67">
        <f t="shared" si="8"/>
        <v>0</v>
      </c>
      <c r="BX10" s="67">
        <f t="shared" si="8"/>
        <v>0</v>
      </c>
      <c r="BY10" s="67">
        <f t="shared" si="8"/>
        <v>0</v>
      </c>
      <c r="BZ10" s="67">
        <f t="shared" si="8"/>
        <v>0</v>
      </c>
      <c r="CA10" s="67">
        <f t="shared" si="8"/>
        <v>0</v>
      </c>
      <c r="CB10" s="67">
        <f t="shared" si="8"/>
        <v>0</v>
      </c>
      <c r="CC10" s="67">
        <f t="shared" si="8"/>
        <v>0</v>
      </c>
      <c r="CD10" s="67">
        <f t="shared" si="8"/>
        <v>0</v>
      </c>
      <c r="CE10" s="67">
        <f t="shared" si="8"/>
        <v>0</v>
      </c>
      <c r="CF10" s="67">
        <f t="shared" si="8"/>
        <v>0</v>
      </c>
      <c r="CG10" s="67">
        <f t="shared" si="8"/>
        <v>0</v>
      </c>
      <c r="CH10" s="67">
        <f t="shared" si="8"/>
        <v>0</v>
      </c>
      <c r="CI10" s="67">
        <f t="shared" si="8"/>
        <v>0</v>
      </c>
      <c r="CJ10" s="67">
        <f t="shared" si="8"/>
        <v>0</v>
      </c>
    </row>
    <row r="11" spans="1:88" x14ac:dyDescent="0.25">
      <c r="A11" s="298"/>
      <c r="B11" s="60" t="s">
        <v>74</v>
      </c>
      <c r="C11" s="67">
        <f>ROUND(SUM(C35:C47),2)</f>
        <v>0</v>
      </c>
      <c r="D11" s="67">
        <f t="shared" ref="D11:G11" si="9">ROUND(SUM(D35:D47),2)</f>
        <v>0</v>
      </c>
      <c r="E11" s="67">
        <f t="shared" si="9"/>
        <v>0</v>
      </c>
      <c r="F11" s="67">
        <f t="shared" si="9"/>
        <v>0</v>
      </c>
      <c r="G11" s="67">
        <f t="shared" si="9"/>
        <v>0</v>
      </c>
      <c r="H11" s="67">
        <f t="shared" ref="H11:BS11" si="10">ROUND(SUM(H35:H47),2)</f>
        <v>0</v>
      </c>
      <c r="I11" s="67">
        <f t="shared" si="10"/>
        <v>0</v>
      </c>
      <c r="J11" s="67">
        <f t="shared" si="10"/>
        <v>0</v>
      </c>
      <c r="K11" s="67">
        <f t="shared" si="10"/>
        <v>0</v>
      </c>
      <c r="L11" s="67">
        <f t="shared" si="10"/>
        <v>0</v>
      </c>
      <c r="M11" s="67">
        <f t="shared" si="10"/>
        <v>0</v>
      </c>
      <c r="N11" s="67">
        <f t="shared" si="10"/>
        <v>0</v>
      </c>
      <c r="O11" s="67">
        <f t="shared" si="10"/>
        <v>0</v>
      </c>
      <c r="P11" s="67">
        <f t="shared" si="10"/>
        <v>0</v>
      </c>
      <c r="Q11" s="67">
        <f t="shared" si="10"/>
        <v>0</v>
      </c>
      <c r="R11" s="67">
        <f t="shared" si="10"/>
        <v>0</v>
      </c>
      <c r="S11" s="67">
        <f t="shared" si="10"/>
        <v>0</v>
      </c>
      <c r="T11" s="67">
        <f t="shared" si="10"/>
        <v>0</v>
      </c>
      <c r="U11" s="67">
        <f t="shared" si="10"/>
        <v>0</v>
      </c>
      <c r="V11" s="67">
        <f t="shared" si="10"/>
        <v>0</v>
      </c>
      <c r="W11" s="67">
        <f t="shared" si="10"/>
        <v>0</v>
      </c>
      <c r="X11" s="67">
        <f t="shared" si="10"/>
        <v>0</v>
      </c>
      <c r="Y11" s="67">
        <f t="shared" si="10"/>
        <v>0</v>
      </c>
      <c r="Z11" s="67">
        <f t="shared" si="10"/>
        <v>0</v>
      </c>
      <c r="AA11" s="67">
        <f t="shared" si="10"/>
        <v>0</v>
      </c>
      <c r="AB11" s="67">
        <f t="shared" si="10"/>
        <v>0</v>
      </c>
      <c r="AC11" s="67">
        <f t="shared" si="10"/>
        <v>0</v>
      </c>
      <c r="AD11" s="67">
        <f t="shared" si="10"/>
        <v>0</v>
      </c>
      <c r="AE11" s="67">
        <f t="shared" si="10"/>
        <v>0</v>
      </c>
      <c r="AF11" s="67">
        <f t="shared" si="10"/>
        <v>0</v>
      </c>
      <c r="AG11" s="67">
        <f t="shared" si="10"/>
        <v>0</v>
      </c>
      <c r="AH11" s="67">
        <f t="shared" si="10"/>
        <v>0</v>
      </c>
      <c r="AI11" s="67">
        <f t="shared" si="10"/>
        <v>0</v>
      </c>
      <c r="AJ11" s="67">
        <f t="shared" si="10"/>
        <v>0</v>
      </c>
      <c r="AK11" s="67">
        <f t="shared" si="10"/>
        <v>0</v>
      </c>
      <c r="AL11" s="67">
        <f t="shared" si="10"/>
        <v>0</v>
      </c>
      <c r="AM11" s="67">
        <f t="shared" si="10"/>
        <v>0</v>
      </c>
      <c r="AN11" s="67">
        <f t="shared" si="10"/>
        <v>0</v>
      </c>
      <c r="AO11" s="67">
        <f t="shared" si="10"/>
        <v>0</v>
      </c>
      <c r="AP11" s="67">
        <f t="shared" si="10"/>
        <v>0</v>
      </c>
      <c r="AQ11" s="67">
        <f t="shared" si="10"/>
        <v>0</v>
      </c>
      <c r="AR11" s="67">
        <f t="shared" si="10"/>
        <v>0</v>
      </c>
      <c r="AS11" s="67">
        <f t="shared" si="10"/>
        <v>0</v>
      </c>
      <c r="AT11" s="67">
        <f t="shared" si="10"/>
        <v>0</v>
      </c>
      <c r="AU11" s="67">
        <f t="shared" si="10"/>
        <v>0</v>
      </c>
      <c r="AV11" s="67">
        <f t="shared" si="10"/>
        <v>0</v>
      </c>
      <c r="AW11" s="67">
        <f t="shared" si="10"/>
        <v>0</v>
      </c>
      <c r="AX11" s="67">
        <f t="shared" si="10"/>
        <v>0</v>
      </c>
      <c r="AY11" s="67">
        <f t="shared" si="10"/>
        <v>0</v>
      </c>
      <c r="AZ11" s="67">
        <f t="shared" si="10"/>
        <v>0</v>
      </c>
      <c r="BA11" s="67">
        <f t="shared" si="10"/>
        <v>0</v>
      </c>
      <c r="BB11" s="67">
        <f t="shared" si="10"/>
        <v>0</v>
      </c>
      <c r="BC11" s="67">
        <f t="shared" si="10"/>
        <v>0</v>
      </c>
      <c r="BD11" s="67">
        <f t="shared" si="10"/>
        <v>0</v>
      </c>
      <c r="BE11" s="67">
        <f t="shared" si="10"/>
        <v>0</v>
      </c>
      <c r="BF11" s="67">
        <f t="shared" si="10"/>
        <v>0</v>
      </c>
      <c r="BG11" s="67">
        <f t="shared" si="10"/>
        <v>0</v>
      </c>
      <c r="BH11" s="67">
        <f t="shared" si="10"/>
        <v>0</v>
      </c>
      <c r="BI11" s="67">
        <f t="shared" si="10"/>
        <v>0</v>
      </c>
      <c r="BJ11" s="67">
        <f t="shared" si="10"/>
        <v>0</v>
      </c>
      <c r="BK11" s="67">
        <f t="shared" si="10"/>
        <v>0</v>
      </c>
      <c r="BL11" s="67">
        <f t="shared" si="10"/>
        <v>0</v>
      </c>
      <c r="BM11" s="67">
        <f t="shared" si="10"/>
        <v>0</v>
      </c>
      <c r="BN11" s="67">
        <f t="shared" si="10"/>
        <v>0</v>
      </c>
      <c r="BO11" s="67">
        <f t="shared" si="10"/>
        <v>0</v>
      </c>
      <c r="BP11" s="67">
        <f t="shared" si="10"/>
        <v>0</v>
      </c>
      <c r="BQ11" s="67">
        <f t="shared" si="10"/>
        <v>0</v>
      </c>
      <c r="BR11" s="67">
        <f t="shared" si="10"/>
        <v>0</v>
      </c>
      <c r="BS11" s="67">
        <f t="shared" si="10"/>
        <v>0</v>
      </c>
      <c r="BT11" s="67">
        <f t="shared" ref="BT11:CJ11" si="11">ROUND(SUM(BT35:BT47),2)</f>
        <v>0</v>
      </c>
      <c r="BU11" s="67">
        <f t="shared" si="11"/>
        <v>0</v>
      </c>
      <c r="BV11" s="67">
        <f t="shared" si="11"/>
        <v>0</v>
      </c>
      <c r="BW11" s="67">
        <f t="shared" si="11"/>
        <v>0</v>
      </c>
      <c r="BX11" s="67">
        <f t="shared" si="11"/>
        <v>0</v>
      </c>
      <c r="BY11" s="67">
        <f t="shared" si="11"/>
        <v>0</v>
      </c>
      <c r="BZ11" s="67">
        <f t="shared" si="11"/>
        <v>0</v>
      </c>
      <c r="CA11" s="67">
        <f t="shared" si="11"/>
        <v>0</v>
      </c>
      <c r="CB11" s="67">
        <f t="shared" si="11"/>
        <v>0</v>
      </c>
      <c r="CC11" s="67">
        <f t="shared" si="11"/>
        <v>0</v>
      </c>
      <c r="CD11" s="67">
        <f t="shared" si="11"/>
        <v>0</v>
      </c>
      <c r="CE11" s="67">
        <f t="shared" si="11"/>
        <v>0</v>
      </c>
      <c r="CF11" s="67">
        <f t="shared" si="11"/>
        <v>0</v>
      </c>
      <c r="CG11" s="67">
        <f t="shared" si="11"/>
        <v>0</v>
      </c>
      <c r="CH11" s="67">
        <f t="shared" si="11"/>
        <v>0</v>
      </c>
      <c r="CI11" s="67">
        <f t="shared" si="11"/>
        <v>0</v>
      </c>
      <c r="CJ11" s="67">
        <f t="shared" si="11"/>
        <v>0</v>
      </c>
    </row>
    <row r="12" spans="1:88" x14ac:dyDescent="0.25">
      <c r="A12" s="298"/>
      <c r="B12" s="60" t="s">
        <v>75</v>
      </c>
      <c r="C12" s="67">
        <f>ROUND(SUM(C50:C62),2)</f>
        <v>0</v>
      </c>
      <c r="D12" s="67">
        <f t="shared" ref="D12:G12" si="12">ROUND(SUM(D50:D62),2)</f>
        <v>0</v>
      </c>
      <c r="E12" s="67">
        <f t="shared" si="12"/>
        <v>0</v>
      </c>
      <c r="F12" s="67">
        <f t="shared" si="12"/>
        <v>0</v>
      </c>
      <c r="G12" s="67">
        <f t="shared" si="12"/>
        <v>0</v>
      </c>
      <c r="H12" s="67">
        <f t="shared" ref="H12:BS12" si="13">ROUND(SUM(H50:H62),2)</f>
        <v>0</v>
      </c>
      <c r="I12" s="67">
        <f t="shared" si="13"/>
        <v>0</v>
      </c>
      <c r="J12" s="67">
        <f t="shared" si="13"/>
        <v>0</v>
      </c>
      <c r="K12" s="67">
        <f t="shared" si="13"/>
        <v>0</v>
      </c>
      <c r="L12" s="67">
        <f t="shared" si="13"/>
        <v>0</v>
      </c>
      <c r="M12" s="67">
        <f t="shared" si="13"/>
        <v>0</v>
      </c>
      <c r="N12" s="67">
        <f t="shared" si="13"/>
        <v>0</v>
      </c>
      <c r="O12" s="67">
        <f t="shared" si="13"/>
        <v>0</v>
      </c>
      <c r="P12" s="67">
        <f t="shared" si="13"/>
        <v>0</v>
      </c>
      <c r="Q12" s="67">
        <f t="shared" si="13"/>
        <v>0</v>
      </c>
      <c r="R12" s="67">
        <f t="shared" si="13"/>
        <v>0</v>
      </c>
      <c r="S12" s="67">
        <f t="shared" si="13"/>
        <v>0</v>
      </c>
      <c r="T12" s="67">
        <f t="shared" si="13"/>
        <v>0</v>
      </c>
      <c r="U12" s="67">
        <f t="shared" si="13"/>
        <v>0</v>
      </c>
      <c r="V12" s="67">
        <f t="shared" si="13"/>
        <v>0</v>
      </c>
      <c r="W12" s="67">
        <f t="shared" si="13"/>
        <v>0</v>
      </c>
      <c r="X12" s="67">
        <f t="shared" si="13"/>
        <v>0</v>
      </c>
      <c r="Y12" s="67">
        <f t="shared" si="13"/>
        <v>0</v>
      </c>
      <c r="Z12" s="67">
        <f t="shared" si="13"/>
        <v>0</v>
      </c>
      <c r="AA12" s="67">
        <f t="shared" si="13"/>
        <v>0</v>
      </c>
      <c r="AB12" s="67">
        <f t="shared" si="13"/>
        <v>0</v>
      </c>
      <c r="AC12" s="67">
        <f t="shared" si="13"/>
        <v>0</v>
      </c>
      <c r="AD12" s="67">
        <f t="shared" si="13"/>
        <v>0</v>
      </c>
      <c r="AE12" s="67">
        <f t="shared" si="13"/>
        <v>0</v>
      </c>
      <c r="AF12" s="67">
        <f t="shared" si="13"/>
        <v>0</v>
      </c>
      <c r="AG12" s="67">
        <f t="shared" si="13"/>
        <v>0</v>
      </c>
      <c r="AH12" s="67">
        <f t="shared" si="13"/>
        <v>0</v>
      </c>
      <c r="AI12" s="67">
        <f t="shared" si="13"/>
        <v>0</v>
      </c>
      <c r="AJ12" s="67">
        <f t="shared" si="13"/>
        <v>0</v>
      </c>
      <c r="AK12" s="67">
        <f t="shared" si="13"/>
        <v>0</v>
      </c>
      <c r="AL12" s="67">
        <f t="shared" si="13"/>
        <v>0</v>
      </c>
      <c r="AM12" s="67">
        <f t="shared" si="13"/>
        <v>0</v>
      </c>
      <c r="AN12" s="67">
        <f t="shared" si="13"/>
        <v>0</v>
      </c>
      <c r="AO12" s="67">
        <f t="shared" si="13"/>
        <v>0</v>
      </c>
      <c r="AP12" s="67">
        <f t="shared" si="13"/>
        <v>0</v>
      </c>
      <c r="AQ12" s="67">
        <f t="shared" si="13"/>
        <v>0</v>
      </c>
      <c r="AR12" s="67">
        <f t="shared" si="13"/>
        <v>0</v>
      </c>
      <c r="AS12" s="67">
        <f t="shared" si="13"/>
        <v>0</v>
      </c>
      <c r="AT12" s="67">
        <f t="shared" si="13"/>
        <v>0</v>
      </c>
      <c r="AU12" s="67">
        <f t="shared" si="13"/>
        <v>0</v>
      </c>
      <c r="AV12" s="67">
        <f t="shared" si="13"/>
        <v>0</v>
      </c>
      <c r="AW12" s="67">
        <f t="shared" si="13"/>
        <v>0</v>
      </c>
      <c r="AX12" s="67">
        <f t="shared" si="13"/>
        <v>0</v>
      </c>
      <c r="AY12" s="67">
        <f t="shared" si="13"/>
        <v>0</v>
      </c>
      <c r="AZ12" s="67">
        <f t="shared" si="13"/>
        <v>0</v>
      </c>
      <c r="BA12" s="67">
        <f t="shared" si="13"/>
        <v>0</v>
      </c>
      <c r="BB12" s="67">
        <f t="shared" si="13"/>
        <v>0</v>
      </c>
      <c r="BC12" s="67">
        <f t="shared" si="13"/>
        <v>0</v>
      </c>
      <c r="BD12" s="67">
        <f t="shared" si="13"/>
        <v>0</v>
      </c>
      <c r="BE12" s="67">
        <f t="shared" si="13"/>
        <v>0</v>
      </c>
      <c r="BF12" s="67">
        <f t="shared" si="13"/>
        <v>0</v>
      </c>
      <c r="BG12" s="67">
        <f t="shared" si="13"/>
        <v>0</v>
      </c>
      <c r="BH12" s="67">
        <f t="shared" si="13"/>
        <v>0</v>
      </c>
      <c r="BI12" s="67">
        <f t="shared" si="13"/>
        <v>0</v>
      </c>
      <c r="BJ12" s="67">
        <f t="shared" si="13"/>
        <v>0</v>
      </c>
      <c r="BK12" s="67">
        <f t="shared" si="13"/>
        <v>0</v>
      </c>
      <c r="BL12" s="67">
        <f t="shared" si="13"/>
        <v>0</v>
      </c>
      <c r="BM12" s="67">
        <f t="shared" si="13"/>
        <v>0</v>
      </c>
      <c r="BN12" s="67">
        <f t="shared" si="13"/>
        <v>0</v>
      </c>
      <c r="BO12" s="67">
        <f t="shared" si="13"/>
        <v>0</v>
      </c>
      <c r="BP12" s="67">
        <f t="shared" si="13"/>
        <v>0</v>
      </c>
      <c r="BQ12" s="67">
        <f t="shared" si="13"/>
        <v>0</v>
      </c>
      <c r="BR12" s="67">
        <f t="shared" si="13"/>
        <v>0</v>
      </c>
      <c r="BS12" s="67">
        <f t="shared" si="13"/>
        <v>0</v>
      </c>
      <c r="BT12" s="67">
        <f t="shared" ref="BT12:CJ12" si="14">ROUND(SUM(BT50:BT62),2)</f>
        <v>0</v>
      </c>
      <c r="BU12" s="67">
        <f t="shared" si="14"/>
        <v>0</v>
      </c>
      <c r="BV12" s="67">
        <f t="shared" si="14"/>
        <v>0</v>
      </c>
      <c r="BW12" s="67">
        <f t="shared" si="14"/>
        <v>0</v>
      </c>
      <c r="BX12" s="67">
        <f t="shared" si="14"/>
        <v>0</v>
      </c>
      <c r="BY12" s="67">
        <f t="shared" si="14"/>
        <v>0</v>
      </c>
      <c r="BZ12" s="67">
        <f t="shared" si="14"/>
        <v>0</v>
      </c>
      <c r="CA12" s="67">
        <f t="shared" si="14"/>
        <v>0</v>
      </c>
      <c r="CB12" s="67">
        <f t="shared" si="14"/>
        <v>0</v>
      </c>
      <c r="CC12" s="67">
        <f t="shared" si="14"/>
        <v>0</v>
      </c>
      <c r="CD12" s="67">
        <f t="shared" si="14"/>
        <v>0</v>
      </c>
      <c r="CE12" s="67">
        <f t="shared" si="14"/>
        <v>0</v>
      </c>
      <c r="CF12" s="67">
        <f t="shared" si="14"/>
        <v>0</v>
      </c>
      <c r="CG12" s="67">
        <f t="shared" si="14"/>
        <v>0</v>
      </c>
      <c r="CH12" s="67">
        <f t="shared" si="14"/>
        <v>0</v>
      </c>
      <c r="CI12" s="67">
        <f t="shared" si="14"/>
        <v>0</v>
      </c>
      <c r="CJ12" s="67">
        <f t="shared" si="14"/>
        <v>0</v>
      </c>
    </row>
    <row r="13" spans="1:88" x14ac:dyDescent="0.25">
      <c r="A13" s="298"/>
      <c r="B13" s="60" t="s">
        <v>76</v>
      </c>
      <c r="C13" s="67">
        <f>ROUND(SUM(C65:C77),2)</f>
        <v>0</v>
      </c>
      <c r="D13" s="67">
        <f t="shared" ref="D13:G13" si="15">ROUND(SUM(D65:D77),2)</f>
        <v>0</v>
      </c>
      <c r="E13" s="67">
        <f t="shared" si="15"/>
        <v>0</v>
      </c>
      <c r="F13" s="67">
        <f t="shared" si="15"/>
        <v>0</v>
      </c>
      <c r="G13" s="67">
        <f t="shared" si="15"/>
        <v>0</v>
      </c>
      <c r="H13" s="67">
        <f t="shared" ref="H13:BS13" si="16">ROUND(SUM(H65:H77),2)</f>
        <v>0</v>
      </c>
      <c r="I13" s="67">
        <f t="shared" si="16"/>
        <v>0</v>
      </c>
      <c r="J13" s="67">
        <f t="shared" si="16"/>
        <v>0</v>
      </c>
      <c r="K13" s="67">
        <f t="shared" si="16"/>
        <v>0</v>
      </c>
      <c r="L13" s="67">
        <f t="shared" si="16"/>
        <v>0</v>
      </c>
      <c r="M13" s="67">
        <f t="shared" si="16"/>
        <v>0</v>
      </c>
      <c r="N13" s="67">
        <f t="shared" si="16"/>
        <v>0</v>
      </c>
      <c r="O13" s="67">
        <f t="shared" si="16"/>
        <v>0</v>
      </c>
      <c r="P13" s="67">
        <f t="shared" si="16"/>
        <v>0</v>
      </c>
      <c r="Q13" s="67">
        <f t="shared" si="16"/>
        <v>0</v>
      </c>
      <c r="R13" s="67">
        <f t="shared" si="16"/>
        <v>0</v>
      </c>
      <c r="S13" s="67">
        <f t="shared" si="16"/>
        <v>0</v>
      </c>
      <c r="T13" s="67">
        <f t="shared" si="16"/>
        <v>0</v>
      </c>
      <c r="U13" s="67">
        <f t="shared" si="16"/>
        <v>0</v>
      </c>
      <c r="V13" s="67">
        <f t="shared" si="16"/>
        <v>0</v>
      </c>
      <c r="W13" s="67">
        <f t="shared" si="16"/>
        <v>0</v>
      </c>
      <c r="X13" s="67">
        <f t="shared" si="16"/>
        <v>0</v>
      </c>
      <c r="Y13" s="67">
        <f t="shared" si="16"/>
        <v>0</v>
      </c>
      <c r="Z13" s="67">
        <f t="shared" si="16"/>
        <v>0</v>
      </c>
      <c r="AA13" s="67">
        <f t="shared" si="16"/>
        <v>0</v>
      </c>
      <c r="AB13" s="67">
        <f t="shared" si="16"/>
        <v>0</v>
      </c>
      <c r="AC13" s="67">
        <f t="shared" si="16"/>
        <v>0</v>
      </c>
      <c r="AD13" s="67">
        <f t="shared" si="16"/>
        <v>0</v>
      </c>
      <c r="AE13" s="67">
        <f t="shared" si="16"/>
        <v>0</v>
      </c>
      <c r="AF13" s="67">
        <f t="shared" si="16"/>
        <v>0</v>
      </c>
      <c r="AG13" s="67">
        <f t="shared" si="16"/>
        <v>0</v>
      </c>
      <c r="AH13" s="67">
        <f t="shared" si="16"/>
        <v>0</v>
      </c>
      <c r="AI13" s="67">
        <f t="shared" si="16"/>
        <v>0</v>
      </c>
      <c r="AJ13" s="67">
        <f t="shared" si="16"/>
        <v>0</v>
      </c>
      <c r="AK13" s="67">
        <f t="shared" si="16"/>
        <v>0</v>
      </c>
      <c r="AL13" s="67">
        <f t="shared" si="16"/>
        <v>0</v>
      </c>
      <c r="AM13" s="67">
        <f t="shared" si="16"/>
        <v>0</v>
      </c>
      <c r="AN13" s="67">
        <f t="shared" si="16"/>
        <v>0</v>
      </c>
      <c r="AO13" s="67">
        <f t="shared" si="16"/>
        <v>0</v>
      </c>
      <c r="AP13" s="67">
        <f t="shared" si="16"/>
        <v>0</v>
      </c>
      <c r="AQ13" s="67">
        <f t="shared" si="16"/>
        <v>0</v>
      </c>
      <c r="AR13" s="67">
        <f t="shared" si="16"/>
        <v>0</v>
      </c>
      <c r="AS13" s="67">
        <f t="shared" si="16"/>
        <v>0</v>
      </c>
      <c r="AT13" s="67">
        <f t="shared" si="16"/>
        <v>0</v>
      </c>
      <c r="AU13" s="67">
        <f t="shared" si="16"/>
        <v>0</v>
      </c>
      <c r="AV13" s="67">
        <f t="shared" si="16"/>
        <v>0</v>
      </c>
      <c r="AW13" s="67">
        <f t="shared" si="16"/>
        <v>0</v>
      </c>
      <c r="AX13" s="67">
        <f t="shared" si="16"/>
        <v>0</v>
      </c>
      <c r="AY13" s="67">
        <f t="shared" si="16"/>
        <v>0</v>
      </c>
      <c r="AZ13" s="67">
        <f t="shared" si="16"/>
        <v>0</v>
      </c>
      <c r="BA13" s="67">
        <f t="shared" si="16"/>
        <v>0</v>
      </c>
      <c r="BB13" s="67">
        <f t="shared" si="16"/>
        <v>0</v>
      </c>
      <c r="BC13" s="67">
        <f t="shared" si="16"/>
        <v>0</v>
      </c>
      <c r="BD13" s="67">
        <f t="shared" si="16"/>
        <v>0</v>
      </c>
      <c r="BE13" s="67">
        <f t="shared" si="16"/>
        <v>0</v>
      </c>
      <c r="BF13" s="67">
        <f t="shared" si="16"/>
        <v>0</v>
      </c>
      <c r="BG13" s="67">
        <f t="shared" si="16"/>
        <v>0</v>
      </c>
      <c r="BH13" s="67">
        <f t="shared" si="16"/>
        <v>0</v>
      </c>
      <c r="BI13" s="67">
        <f t="shared" si="16"/>
        <v>0</v>
      </c>
      <c r="BJ13" s="67">
        <f t="shared" si="16"/>
        <v>0</v>
      </c>
      <c r="BK13" s="67">
        <f t="shared" si="16"/>
        <v>0</v>
      </c>
      <c r="BL13" s="67">
        <f t="shared" si="16"/>
        <v>0</v>
      </c>
      <c r="BM13" s="67">
        <f t="shared" si="16"/>
        <v>0</v>
      </c>
      <c r="BN13" s="67">
        <f t="shared" si="16"/>
        <v>0</v>
      </c>
      <c r="BO13" s="67">
        <f t="shared" si="16"/>
        <v>0</v>
      </c>
      <c r="BP13" s="67">
        <f t="shared" si="16"/>
        <v>0</v>
      </c>
      <c r="BQ13" s="67">
        <f t="shared" si="16"/>
        <v>0</v>
      </c>
      <c r="BR13" s="67">
        <f t="shared" si="16"/>
        <v>0</v>
      </c>
      <c r="BS13" s="67">
        <f t="shared" si="16"/>
        <v>0</v>
      </c>
      <c r="BT13" s="67">
        <f t="shared" ref="BT13:CJ13" si="17">ROUND(SUM(BT65:BT77),2)</f>
        <v>0</v>
      </c>
      <c r="BU13" s="67">
        <f t="shared" si="17"/>
        <v>0</v>
      </c>
      <c r="BV13" s="67">
        <f t="shared" si="17"/>
        <v>0</v>
      </c>
      <c r="BW13" s="67">
        <f t="shared" si="17"/>
        <v>0</v>
      </c>
      <c r="BX13" s="67">
        <f t="shared" si="17"/>
        <v>0</v>
      </c>
      <c r="BY13" s="67">
        <f t="shared" si="17"/>
        <v>0</v>
      </c>
      <c r="BZ13" s="67">
        <f t="shared" si="17"/>
        <v>0</v>
      </c>
      <c r="CA13" s="67">
        <f t="shared" si="17"/>
        <v>0</v>
      </c>
      <c r="CB13" s="67">
        <f t="shared" si="17"/>
        <v>0</v>
      </c>
      <c r="CC13" s="67">
        <f t="shared" si="17"/>
        <v>0</v>
      </c>
      <c r="CD13" s="67">
        <f t="shared" si="17"/>
        <v>0</v>
      </c>
      <c r="CE13" s="67">
        <f t="shared" si="17"/>
        <v>0</v>
      </c>
      <c r="CF13" s="67">
        <f t="shared" si="17"/>
        <v>0</v>
      </c>
      <c r="CG13" s="67">
        <f t="shared" si="17"/>
        <v>0</v>
      </c>
      <c r="CH13" s="67">
        <f t="shared" si="17"/>
        <v>0</v>
      </c>
      <c r="CI13" s="67">
        <f t="shared" si="17"/>
        <v>0</v>
      </c>
      <c r="CJ13" s="67">
        <f t="shared" si="17"/>
        <v>0</v>
      </c>
    </row>
    <row r="14" spans="1:88" x14ac:dyDescent="0.25">
      <c r="A14" s="298"/>
      <c r="B14" s="60" t="s">
        <v>77</v>
      </c>
      <c r="C14" s="67">
        <f>ROUND(SUM(C80:C92),2)</f>
        <v>0</v>
      </c>
      <c r="D14" s="67">
        <f t="shared" ref="D14:G14" si="18">ROUND(SUM(D80:D92),2)</f>
        <v>0</v>
      </c>
      <c r="E14" s="67">
        <f t="shared" si="18"/>
        <v>0</v>
      </c>
      <c r="F14" s="67">
        <f t="shared" si="18"/>
        <v>0</v>
      </c>
      <c r="G14" s="67">
        <f t="shared" si="18"/>
        <v>0</v>
      </c>
      <c r="H14" s="67">
        <f t="shared" ref="H14:BS14" si="19">ROUND(SUM(H80:H92),2)</f>
        <v>0</v>
      </c>
      <c r="I14" s="67">
        <f t="shared" si="19"/>
        <v>0</v>
      </c>
      <c r="J14" s="67">
        <f t="shared" si="19"/>
        <v>0</v>
      </c>
      <c r="K14" s="67">
        <f t="shared" si="19"/>
        <v>0</v>
      </c>
      <c r="L14" s="67">
        <f t="shared" si="19"/>
        <v>0</v>
      </c>
      <c r="M14" s="67">
        <f t="shared" si="19"/>
        <v>0</v>
      </c>
      <c r="N14" s="67">
        <f t="shared" si="19"/>
        <v>0</v>
      </c>
      <c r="O14" s="67">
        <f t="shared" si="19"/>
        <v>0</v>
      </c>
      <c r="P14" s="67">
        <f t="shared" si="19"/>
        <v>0</v>
      </c>
      <c r="Q14" s="67">
        <f t="shared" si="19"/>
        <v>0</v>
      </c>
      <c r="R14" s="67">
        <f t="shared" si="19"/>
        <v>0</v>
      </c>
      <c r="S14" s="67">
        <f t="shared" si="19"/>
        <v>0</v>
      </c>
      <c r="T14" s="67">
        <f t="shared" si="19"/>
        <v>0</v>
      </c>
      <c r="U14" s="67">
        <f t="shared" si="19"/>
        <v>0</v>
      </c>
      <c r="V14" s="67">
        <f t="shared" si="19"/>
        <v>0</v>
      </c>
      <c r="W14" s="67">
        <f t="shared" si="19"/>
        <v>0</v>
      </c>
      <c r="X14" s="67">
        <f t="shared" si="19"/>
        <v>0</v>
      </c>
      <c r="Y14" s="67">
        <f t="shared" si="19"/>
        <v>0</v>
      </c>
      <c r="Z14" s="67">
        <f t="shared" si="19"/>
        <v>0</v>
      </c>
      <c r="AA14" s="67">
        <f t="shared" si="19"/>
        <v>0</v>
      </c>
      <c r="AB14" s="67">
        <f t="shared" si="19"/>
        <v>0</v>
      </c>
      <c r="AC14" s="67">
        <f t="shared" si="19"/>
        <v>0</v>
      </c>
      <c r="AD14" s="67">
        <f t="shared" si="19"/>
        <v>0</v>
      </c>
      <c r="AE14" s="67">
        <f t="shared" si="19"/>
        <v>0</v>
      </c>
      <c r="AF14" s="67">
        <f t="shared" si="19"/>
        <v>0</v>
      </c>
      <c r="AG14" s="67">
        <f t="shared" si="19"/>
        <v>0</v>
      </c>
      <c r="AH14" s="67">
        <f t="shared" si="19"/>
        <v>0</v>
      </c>
      <c r="AI14" s="67">
        <f t="shared" si="19"/>
        <v>0</v>
      </c>
      <c r="AJ14" s="67">
        <f t="shared" si="19"/>
        <v>0</v>
      </c>
      <c r="AK14" s="67">
        <f t="shared" si="19"/>
        <v>0</v>
      </c>
      <c r="AL14" s="67">
        <f t="shared" si="19"/>
        <v>0</v>
      </c>
      <c r="AM14" s="67">
        <f t="shared" si="19"/>
        <v>0</v>
      </c>
      <c r="AN14" s="67">
        <f t="shared" si="19"/>
        <v>0</v>
      </c>
      <c r="AO14" s="67">
        <f t="shared" si="19"/>
        <v>0</v>
      </c>
      <c r="AP14" s="67">
        <f t="shared" si="19"/>
        <v>0</v>
      </c>
      <c r="AQ14" s="67">
        <f t="shared" si="19"/>
        <v>0</v>
      </c>
      <c r="AR14" s="67">
        <f t="shared" si="19"/>
        <v>0</v>
      </c>
      <c r="AS14" s="67">
        <f t="shared" si="19"/>
        <v>0</v>
      </c>
      <c r="AT14" s="67">
        <f t="shared" si="19"/>
        <v>0</v>
      </c>
      <c r="AU14" s="67">
        <f t="shared" si="19"/>
        <v>0</v>
      </c>
      <c r="AV14" s="67">
        <f t="shared" si="19"/>
        <v>0</v>
      </c>
      <c r="AW14" s="67">
        <f t="shared" si="19"/>
        <v>0</v>
      </c>
      <c r="AX14" s="67">
        <f t="shared" si="19"/>
        <v>0</v>
      </c>
      <c r="AY14" s="67">
        <f t="shared" si="19"/>
        <v>0</v>
      </c>
      <c r="AZ14" s="67">
        <f t="shared" si="19"/>
        <v>0</v>
      </c>
      <c r="BA14" s="67">
        <f t="shared" si="19"/>
        <v>0</v>
      </c>
      <c r="BB14" s="67">
        <f t="shared" si="19"/>
        <v>0</v>
      </c>
      <c r="BC14" s="67">
        <f t="shared" si="19"/>
        <v>0</v>
      </c>
      <c r="BD14" s="67">
        <f t="shared" si="19"/>
        <v>0</v>
      </c>
      <c r="BE14" s="67">
        <f t="shared" si="19"/>
        <v>0</v>
      </c>
      <c r="BF14" s="67">
        <f t="shared" si="19"/>
        <v>0</v>
      </c>
      <c r="BG14" s="67">
        <f t="shared" si="19"/>
        <v>0</v>
      </c>
      <c r="BH14" s="67">
        <f t="shared" si="19"/>
        <v>0</v>
      </c>
      <c r="BI14" s="67">
        <f t="shared" si="19"/>
        <v>0</v>
      </c>
      <c r="BJ14" s="67">
        <f t="shared" si="19"/>
        <v>0</v>
      </c>
      <c r="BK14" s="67">
        <f t="shared" si="19"/>
        <v>0</v>
      </c>
      <c r="BL14" s="67">
        <f t="shared" si="19"/>
        <v>0</v>
      </c>
      <c r="BM14" s="67">
        <f t="shared" si="19"/>
        <v>0</v>
      </c>
      <c r="BN14" s="67">
        <f t="shared" si="19"/>
        <v>0</v>
      </c>
      <c r="BO14" s="67">
        <f t="shared" si="19"/>
        <v>0</v>
      </c>
      <c r="BP14" s="67">
        <f t="shared" si="19"/>
        <v>0</v>
      </c>
      <c r="BQ14" s="67">
        <f t="shared" si="19"/>
        <v>0</v>
      </c>
      <c r="BR14" s="67">
        <f t="shared" si="19"/>
        <v>0</v>
      </c>
      <c r="BS14" s="67">
        <f t="shared" si="19"/>
        <v>0</v>
      </c>
      <c r="BT14" s="67">
        <f t="shared" ref="BT14:CJ14" si="20">ROUND(SUM(BT80:BT92),2)</f>
        <v>0</v>
      </c>
      <c r="BU14" s="67">
        <f t="shared" si="20"/>
        <v>0</v>
      </c>
      <c r="BV14" s="67">
        <f t="shared" si="20"/>
        <v>0</v>
      </c>
      <c r="BW14" s="67">
        <f t="shared" si="20"/>
        <v>0</v>
      </c>
      <c r="BX14" s="67">
        <f t="shared" si="20"/>
        <v>0</v>
      </c>
      <c r="BY14" s="67">
        <f t="shared" si="20"/>
        <v>0</v>
      </c>
      <c r="BZ14" s="67">
        <f t="shared" si="20"/>
        <v>0</v>
      </c>
      <c r="CA14" s="67">
        <f t="shared" si="20"/>
        <v>0</v>
      </c>
      <c r="CB14" s="67">
        <f t="shared" si="20"/>
        <v>0</v>
      </c>
      <c r="CC14" s="67">
        <f t="shared" si="20"/>
        <v>0</v>
      </c>
      <c r="CD14" s="67">
        <f t="shared" si="20"/>
        <v>0</v>
      </c>
      <c r="CE14" s="67">
        <f t="shared" si="20"/>
        <v>0</v>
      </c>
      <c r="CF14" s="67">
        <f t="shared" si="20"/>
        <v>0</v>
      </c>
      <c r="CG14" s="67">
        <f t="shared" si="20"/>
        <v>0</v>
      </c>
      <c r="CH14" s="67">
        <f t="shared" si="20"/>
        <v>0</v>
      </c>
      <c r="CI14" s="67">
        <f t="shared" si="20"/>
        <v>0</v>
      </c>
      <c r="CJ14" s="67">
        <f t="shared" si="20"/>
        <v>0</v>
      </c>
    </row>
    <row r="15" spans="1:88" x14ac:dyDescent="0.25">
      <c r="A15" s="321"/>
      <c r="B15" s="126" t="s">
        <v>99</v>
      </c>
      <c r="C15" s="109">
        <f>SUM(C10:C14)</f>
        <v>0</v>
      </c>
      <c r="D15" s="109">
        <f t="shared" ref="D15" si="21">SUM(D10:D14)</f>
        <v>0</v>
      </c>
      <c r="E15" s="109">
        <f>SUM(E10:E14)</f>
        <v>0</v>
      </c>
      <c r="F15" s="109">
        <f t="shared" ref="F15:BQ15" si="22">SUM(F10:F14)</f>
        <v>0</v>
      </c>
      <c r="G15" s="109">
        <f t="shared" si="22"/>
        <v>0</v>
      </c>
      <c r="H15" s="109">
        <f t="shared" si="22"/>
        <v>0</v>
      </c>
      <c r="I15" s="109">
        <f t="shared" si="22"/>
        <v>0</v>
      </c>
      <c r="J15" s="109">
        <f t="shared" si="22"/>
        <v>0</v>
      </c>
      <c r="K15" s="109">
        <f t="shared" si="22"/>
        <v>0</v>
      </c>
      <c r="L15" s="109">
        <f t="shared" si="22"/>
        <v>0</v>
      </c>
      <c r="M15" s="109">
        <f t="shared" si="22"/>
        <v>0</v>
      </c>
      <c r="N15" s="109">
        <f t="shared" si="22"/>
        <v>0</v>
      </c>
      <c r="O15" s="109">
        <f t="shared" si="22"/>
        <v>0</v>
      </c>
      <c r="P15" s="109">
        <f t="shared" si="22"/>
        <v>0</v>
      </c>
      <c r="Q15" s="109">
        <f t="shared" si="22"/>
        <v>0</v>
      </c>
      <c r="R15" s="109">
        <f t="shared" si="22"/>
        <v>0</v>
      </c>
      <c r="S15" s="109">
        <f t="shared" si="22"/>
        <v>0</v>
      </c>
      <c r="T15" s="109">
        <f t="shared" si="22"/>
        <v>0</v>
      </c>
      <c r="U15" s="109">
        <f t="shared" si="22"/>
        <v>0</v>
      </c>
      <c r="V15" s="109">
        <f t="shared" si="22"/>
        <v>0</v>
      </c>
      <c r="W15" s="109">
        <f t="shared" si="22"/>
        <v>0</v>
      </c>
      <c r="X15" s="109">
        <f t="shared" si="22"/>
        <v>0</v>
      </c>
      <c r="Y15" s="109">
        <f t="shared" si="22"/>
        <v>0</v>
      </c>
      <c r="Z15" s="109">
        <f t="shared" si="22"/>
        <v>0</v>
      </c>
      <c r="AA15" s="109">
        <f t="shared" si="22"/>
        <v>0</v>
      </c>
      <c r="AB15" s="109">
        <f t="shared" si="22"/>
        <v>0</v>
      </c>
      <c r="AC15" s="109">
        <f t="shared" si="22"/>
        <v>0</v>
      </c>
      <c r="AD15" s="109">
        <f t="shared" si="22"/>
        <v>0</v>
      </c>
      <c r="AE15" s="109">
        <f t="shared" si="22"/>
        <v>0</v>
      </c>
      <c r="AF15" s="109">
        <f t="shared" si="22"/>
        <v>0</v>
      </c>
      <c r="AG15" s="109">
        <f t="shared" si="22"/>
        <v>0</v>
      </c>
      <c r="AH15" s="109">
        <f t="shared" si="22"/>
        <v>0</v>
      </c>
      <c r="AI15" s="109">
        <f t="shared" si="22"/>
        <v>0</v>
      </c>
      <c r="AJ15" s="109">
        <f t="shared" si="22"/>
        <v>0</v>
      </c>
      <c r="AK15" s="109">
        <f t="shared" si="22"/>
        <v>0</v>
      </c>
      <c r="AL15" s="109">
        <f t="shared" si="22"/>
        <v>0</v>
      </c>
      <c r="AM15" s="109">
        <f t="shared" si="22"/>
        <v>0</v>
      </c>
      <c r="AN15" s="109">
        <f t="shared" si="22"/>
        <v>0</v>
      </c>
      <c r="AO15" s="109">
        <f t="shared" si="22"/>
        <v>0</v>
      </c>
      <c r="AP15" s="109">
        <f t="shared" si="22"/>
        <v>0</v>
      </c>
      <c r="AQ15" s="109">
        <f t="shared" si="22"/>
        <v>0</v>
      </c>
      <c r="AR15" s="109">
        <f t="shared" si="22"/>
        <v>0</v>
      </c>
      <c r="AS15" s="109">
        <f t="shared" si="22"/>
        <v>0</v>
      </c>
      <c r="AT15" s="109">
        <f t="shared" si="22"/>
        <v>0</v>
      </c>
      <c r="AU15" s="109">
        <f t="shared" si="22"/>
        <v>0</v>
      </c>
      <c r="AV15" s="109">
        <f t="shared" si="22"/>
        <v>0</v>
      </c>
      <c r="AW15" s="109">
        <f t="shared" si="22"/>
        <v>0</v>
      </c>
      <c r="AX15" s="109">
        <f t="shared" si="22"/>
        <v>0</v>
      </c>
      <c r="AY15" s="109">
        <f t="shared" si="22"/>
        <v>0</v>
      </c>
      <c r="AZ15" s="109">
        <f t="shared" si="22"/>
        <v>0</v>
      </c>
      <c r="BA15" s="109">
        <f t="shared" si="22"/>
        <v>0</v>
      </c>
      <c r="BB15" s="109">
        <f t="shared" si="22"/>
        <v>0</v>
      </c>
      <c r="BC15" s="109">
        <f t="shared" si="22"/>
        <v>0</v>
      </c>
      <c r="BD15" s="109">
        <f t="shared" si="22"/>
        <v>0</v>
      </c>
      <c r="BE15" s="109">
        <f t="shared" si="22"/>
        <v>0</v>
      </c>
      <c r="BF15" s="109">
        <f t="shared" si="22"/>
        <v>0</v>
      </c>
      <c r="BG15" s="109">
        <f t="shared" si="22"/>
        <v>0</v>
      </c>
      <c r="BH15" s="109">
        <f t="shared" si="22"/>
        <v>0</v>
      </c>
      <c r="BI15" s="109">
        <f t="shared" si="22"/>
        <v>0</v>
      </c>
      <c r="BJ15" s="109">
        <f t="shared" si="22"/>
        <v>0</v>
      </c>
      <c r="BK15" s="109">
        <f t="shared" si="22"/>
        <v>0</v>
      </c>
      <c r="BL15" s="109">
        <f t="shared" si="22"/>
        <v>0</v>
      </c>
      <c r="BM15" s="109">
        <f t="shared" si="22"/>
        <v>0</v>
      </c>
      <c r="BN15" s="109">
        <f t="shared" si="22"/>
        <v>0</v>
      </c>
      <c r="BO15" s="109">
        <f t="shared" si="22"/>
        <v>0</v>
      </c>
      <c r="BP15" s="109">
        <f t="shared" si="22"/>
        <v>0</v>
      </c>
      <c r="BQ15" s="109">
        <f t="shared" si="22"/>
        <v>0</v>
      </c>
      <c r="BR15" s="109">
        <f t="shared" ref="BR15:CJ15" si="23">SUM(BR10:BR14)</f>
        <v>0</v>
      </c>
      <c r="BS15" s="109">
        <f t="shared" si="23"/>
        <v>0</v>
      </c>
      <c r="BT15" s="109">
        <f t="shared" si="23"/>
        <v>0</v>
      </c>
      <c r="BU15" s="109">
        <f t="shared" si="23"/>
        <v>0</v>
      </c>
      <c r="BV15" s="109">
        <f t="shared" si="23"/>
        <v>0</v>
      </c>
      <c r="BW15" s="109">
        <f t="shared" si="23"/>
        <v>0</v>
      </c>
      <c r="BX15" s="109">
        <f t="shared" si="23"/>
        <v>0</v>
      </c>
      <c r="BY15" s="109">
        <f t="shared" si="23"/>
        <v>0</v>
      </c>
      <c r="BZ15" s="109">
        <f t="shared" si="23"/>
        <v>0</v>
      </c>
      <c r="CA15" s="109">
        <f t="shared" si="23"/>
        <v>0</v>
      </c>
      <c r="CB15" s="109">
        <f t="shared" si="23"/>
        <v>0</v>
      </c>
      <c r="CC15" s="109">
        <f t="shared" si="23"/>
        <v>0</v>
      </c>
      <c r="CD15" s="109">
        <f t="shared" si="23"/>
        <v>0</v>
      </c>
      <c r="CE15" s="109">
        <f t="shared" si="23"/>
        <v>0</v>
      </c>
      <c r="CF15" s="109">
        <f t="shared" si="23"/>
        <v>0</v>
      </c>
      <c r="CG15" s="109">
        <f t="shared" si="23"/>
        <v>0</v>
      </c>
      <c r="CH15" s="109">
        <f t="shared" si="23"/>
        <v>0</v>
      </c>
      <c r="CI15" s="109">
        <f t="shared" si="23"/>
        <v>0</v>
      </c>
      <c r="CJ15" s="109">
        <f t="shared" si="23"/>
        <v>0</v>
      </c>
    </row>
    <row r="16" spans="1:88" ht="15.75" thickBot="1" x14ac:dyDescent="0.3">
      <c r="A16" s="322"/>
      <c r="B16" s="113"/>
      <c r="C16" s="104" t="str">
        <f>IF(C15=C5,"Match", "ERROR")</f>
        <v>Match</v>
      </c>
      <c r="D16" s="104" t="str">
        <f t="shared" ref="D16:AH16" si="24">IF(D15=D5,"Match", "ERROR")</f>
        <v>Match</v>
      </c>
      <c r="E16" s="104" t="str">
        <f>IF(E15=E5,"Match", "ERROR")</f>
        <v>Match</v>
      </c>
      <c r="F16" s="104" t="str">
        <f>IF(F15=F5,"Match", "ERROR")</f>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ref="AI16:BN16" si="25">IF(AI15=AI5,"Match", "ERROR")</f>
        <v>Match</v>
      </c>
      <c r="AJ16" s="104" t="str">
        <f t="shared" si="25"/>
        <v>Match</v>
      </c>
      <c r="AK16" s="104" t="str">
        <f t="shared" si="25"/>
        <v>Match</v>
      </c>
      <c r="AL16" s="104" t="str">
        <f t="shared" si="25"/>
        <v>Match</v>
      </c>
      <c r="AM16" s="104" t="str">
        <f t="shared" si="25"/>
        <v>Match</v>
      </c>
      <c r="AN16" s="104" t="str">
        <f t="shared" si="25"/>
        <v>Match</v>
      </c>
      <c r="AO16" s="104" t="str">
        <f t="shared" si="25"/>
        <v>Match</v>
      </c>
      <c r="AP16" s="104" t="str">
        <f t="shared" si="25"/>
        <v>Match</v>
      </c>
      <c r="AQ16" s="104" t="str">
        <f t="shared" si="25"/>
        <v>Match</v>
      </c>
      <c r="AR16" s="104" t="str">
        <f t="shared" si="25"/>
        <v>Match</v>
      </c>
      <c r="AS16" s="104" t="str">
        <f t="shared" si="25"/>
        <v>Match</v>
      </c>
      <c r="AT16" s="104" t="str">
        <f t="shared" si="25"/>
        <v>Match</v>
      </c>
      <c r="AU16" s="104" t="str">
        <f t="shared" si="25"/>
        <v>Match</v>
      </c>
      <c r="AV16" s="104" t="str">
        <f t="shared" si="25"/>
        <v>Match</v>
      </c>
      <c r="AW16" s="104" t="str">
        <f t="shared" si="25"/>
        <v>Match</v>
      </c>
      <c r="AX16" s="104" t="str">
        <f t="shared" si="25"/>
        <v>Match</v>
      </c>
      <c r="AY16" s="104" t="str">
        <f t="shared" si="25"/>
        <v>Match</v>
      </c>
      <c r="AZ16" s="104" t="str">
        <f t="shared" si="25"/>
        <v>Match</v>
      </c>
      <c r="BA16" s="104" t="str">
        <f t="shared" si="25"/>
        <v>Match</v>
      </c>
      <c r="BB16" s="104" t="str">
        <f t="shared" si="25"/>
        <v>Match</v>
      </c>
      <c r="BC16" s="104" t="str">
        <f t="shared" si="25"/>
        <v>Match</v>
      </c>
      <c r="BD16" s="104" t="str">
        <f t="shared" si="25"/>
        <v>Match</v>
      </c>
      <c r="BE16" s="104" t="str">
        <f t="shared" si="25"/>
        <v>Match</v>
      </c>
      <c r="BF16" s="104" t="str">
        <f t="shared" si="25"/>
        <v>Match</v>
      </c>
      <c r="BG16" s="104" t="str">
        <f t="shared" si="25"/>
        <v>Match</v>
      </c>
      <c r="BH16" s="104" t="str">
        <f t="shared" si="25"/>
        <v>Match</v>
      </c>
      <c r="BI16" s="104" t="str">
        <f t="shared" si="25"/>
        <v>Match</v>
      </c>
      <c r="BJ16" s="104" t="str">
        <f t="shared" si="25"/>
        <v>Match</v>
      </c>
      <c r="BK16" s="104" t="str">
        <f t="shared" si="25"/>
        <v>Match</v>
      </c>
      <c r="BL16" s="104" t="str">
        <f t="shared" si="25"/>
        <v>Match</v>
      </c>
      <c r="BM16" s="104" t="str">
        <f t="shared" si="25"/>
        <v>Match</v>
      </c>
      <c r="BN16" s="104" t="str">
        <f t="shared" si="25"/>
        <v>Match</v>
      </c>
      <c r="BO16" s="104" t="str">
        <f t="shared" ref="BO16:CJ16" si="26">IF(BO15=BO5,"Match", "ERROR")</f>
        <v>Match</v>
      </c>
      <c r="BP16" s="104" t="str">
        <f t="shared" si="26"/>
        <v>Match</v>
      </c>
      <c r="BQ16" s="104" t="str">
        <f t="shared" si="26"/>
        <v>Match</v>
      </c>
      <c r="BR16" s="104" t="str">
        <f t="shared" si="26"/>
        <v>Match</v>
      </c>
      <c r="BS16" s="104" t="str">
        <f t="shared" si="26"/>
        <v>Match</v>
      </c>
      <c r="BT16" s="104" t="str">
        <f t="shared" si="26"/>
        <v>Match</v>
      </c>
      <c r="BU16" s="104" t="str">
        <f t="shared" si="26"/>
        <v>Match</v>
      </c>
      <c r="BV16" s="104" t="str">
        <f t="shared" si="26"/>
        <v>Match</v>
      </c>
      <c r="BW16" s="104" t="str">
        <f t="shared" si="26"/>
        <v>Match</v>
      </c>
      <c r="BX16" s="104" t="str">
        <f t="shared" si="26"/>
        <v>Match</v>
      </c>
      <c r="BY16" s="104" t="str">
        <f t="shared" si="26"/>
        <v>Match</v>
      </c>
      <c r="BZ16" s="104" t="str">
        <f t="shared" si="26"/>
        <v>Match</v>
      </c>
      <c r="CA16" s="104" t="str">
        <f t="shared" si="26"/>
        <v>Match</v>
      </c>
      <c r="CB16" s="104" t="str">
        <f t="shared" si="26"/>
        <v>Match</v>
      </c>
      <c r="CC16" s="104" t="str">
        <f t="shared" si="26"/>
        <v>Match</v>
      </c>
      <c r="CD16" s="104" t="str">
        <f t="shared" si="26"/>
        <v>Match</v>
      </c>
      <c r="CE16" s="104" t="str">
        <f t="shared" si="26"/>
        <v>Match</v>
      </c>
      <c r="CF16" s="104" t="str">
        <f t="shared" si="26"/>
        <v>Match</v>
      </c>
      <c r="CG16" s="104" t="str">
        <f t="shared" si="26"/>
        <v>Match</v>
      </c>
      <c r="CH16" s="104" t="str">
        <f t="shared" si="26"/>
        <v>Match</v>
      </c>
      <c r="CI16" s="104" t="str">
        <f t="shared" si="26"/>
        <v>Match</v>
      </c>
      <c r="CJ16" s="104" t="str">
        <f t="shared" si="26"/>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f>'TD Calc. NLI (Monthly)'!E19</f>
        <v>0.85</v>
      </c>
      <c r="F19" s="75">
        <f>E19</f>
        <v>0.85</v>
      </c>
      <c r="G19" s="75">
        <f t="shared" ref="G19:BR19" si="27">F19</f>
        <v>0.85</v>
      </c>
      <c r="H19" s="75">
        <f t="shared" si="27"/>
        <v>0.85</v>
      </c>
      <c r="I19" s="75">
        <f t="shared" si="27"/>
        <v>0.85</v>
      </c>
      <c r="J19" s="75">
        <f t="shared" si="27"/>
        <v>0.85</v>
      </c>
      <c r="K19" s="75">
        <f t="shared" si="27"/>
        <v>0.85</v>
      </c>
      <c r="L19" s="75">
        <f t="shared" si="27"/>
        <v>0.85</v>
      </c>
      <c r="M19" s="75">
        <f t="shared" si="27"/>
        <v>0.85</v>
      </c>
      <c r="N19" s="75">
        <f t="shared" si="27"/>
        <v>0.85</v>
      </c>
      <c r="O19" s="75">
        <f t="shared" si="27"/>
        <v>0.85</v>
      </c>
      <c r="P19" s="75">
        <f t="shared" si="27"/>
        <v>0.85</v>
      </c>
      <c r="Q19" s="75">
        <f t="shared" si="27"/>
        <v>0.85</v>
      </c>
      <c r="R19" s="75">
        <f t="shared" si="27"/>
        <v>0.85</v>
      </c>
      <c r="S19" s="75">
        <f t="shared" si="27"/>
        <v>0.85</v>
      </c>
      <c r="T19" s="75">
        <f t="shared" si="27"/>
        <v>0.85</v>
      </c>
      <c r="U19" s="75">
        <f t="shared" si="27"/>
        <v>0.85</v>
      </c>
      <c r="V19" s="75">
        <f t="shared" si="27"/>
        <v>0.85</v>
      </c>
      <c r="W19" s="75">
        <f t="shared" si="27"/>
        <v>0.85</v>
      </c>
      <c r="X19" s="75">
        <f t="shared" si="27"/>
        <v>0.85</v>
      </c>
      <c r="Y19" s="75">
        <f t="shared" si="27"/>
        <v>0.85</v>
      </c>
      <c r="Z19" s="75">
        <f t="shared" si="27"/>
        <v>0.85</v>
      </c>
      <c r="AA19" s="75">
        <f t="shared" si="27"/>
        <v>0.85</v>
      </c>
      <c r="AB19" s="75">
        <f t="shared" si="27"/>
        <v>0.85</v>
      </c>
      <c r="AC19" s="75">
        <f t="shared" si="27"/>
        <v>0.85</v>
      </c>
      <c r="AD19" s="75">
        <f t="shared" si="27"/>
        <v>0.85</v>
      </c>
      <c r="AE19" s="75">
        <f t="shared" si="27"/>
        <v>0.85</v>
      </c>
      <c r="AF19" s="75">
        <f t="shared" si="27"/>
        <v>0.85</v>
      </c>
      <c r="AG19" s="75">
        <f t="shared" si="27"/>
        <v>0.85</v>
      </c>
      <c r="AH19" s="75">
        <f t="shared" si="27"/>
        <v>0.85</v>
      </c>
      <c r="AI19" s="75">
        <f t="shared" si="27"/>
        <v>0.85</v>
      </c>
      <c r="AJ19" s="75">
        <f t="shared" si="27"/>
        <v>0.85</v>
      </c>
      <c r="AK19" s="75">
        <f t="shared" si="27"/>
        <v>0.85</v>
      </c>
      <c r="AL19" s="75">
        <f t="shared" si="27"/>
        <v>0.85</v>
      </c>
      <c r="AM19" s="75">
        <f t="shared" si="27"/>
        <v>0.85</v>
      </c>
      <c r="AN19" s="75">
        <f t="shared" si="27"/>
        <v>0.85</v>
      </c>
      <c r="AO19" s="75">
        <f t="shared" si="27"/>
        <v>0.85</v>
      </c>
      <c r="AP19" s="75">
        <f t="shared" si="27"/>
        <v>0.85</v>
      </c>
      <c r="AQ19" s="75">
        <f t="shared" si="27"/>
        <v>0.85</v>
      </c>
      <c r="AR19" s="75">
        <f t="shared" si="27"/>
        <v>0.85</v>
      </c>
      <c r="AS19" s="75">
        <f t="shared" si="27"/>
        <v>0.85</v>
      </c>
      <c r="AT19" s="75">
        <f t="shared" si="27"/>
        <v>0.85</v>
      </c>
      <c r="AU19" s="75">
        <f t="shared" si="27"/>
        <v>0.85</v>
      </c>
      <c r="AV19" s="75">
        <f t="shared" si="27"/>
        <v>0.85</v>
      </c>
      <c r="AW19" s="75">
        <f t="shared" si="27"/>
        <v>0.85</v>
      </c>
      <c r="AX19" s="75">
        <f t="shared" si="27"/>
        <v>0.85</v>
      </c>
      <c r="AY19" s="75">
        <f t="shared" si="27"/>
        <v>0.85</v>
      </c>
      <c r="AZ19" s="75">
        <f t="shared" si="27"/>
        <v>0.85</v>
      </c>
      <c r="BA19" s="75">
        <f t="shared" si="27"/>
        <v>0.85</v>
      </c>
      <c r="BB19" s="75">
        <f t="shared" si="27"/>
        <v>0.85</v>
      </c>
      <c r="BC19" s="75">
        <f t="shared" si="27"/>
        <v>0.85</v>
      </c>
      <c r="BD19" s="75">
        <f t="shared" si="27"/>
        <v>0.85</v>
      </c>
      <c r="BE19" s="75">
        <f t="shared" si="27"/>
        <v>0.85</v>
      </c>
      <c r="BF19" s="75">
        <f t="shared" si="27"/>
        <v>0.85</v>
      </c>
      <c r="BG19" s="75">
        <f t="shared" si="27"/>
        <v>0.85</v>
      </c>
      <c r="BH19" s="75">
        <f t="shared" si="27"/>
        <v>0.85</v>
      </c>
      <c r="BI19" s="75">
        <f t="shared" si="27"/>
        <v>0.85</v>
      </c>
      <c r="BJ19" s="75">
        <f t="shared" si="27"/>
        <v>0.85</v>
      </c>
      <c r="BK19" s="75">
        <f t="shared" si="27"/>
        <v>0.85</v>
      </c>
      <c r="BL19" s="75">
        <f t="shared" si="27"/>
        <v>0.85</v>
      </c>
      <c r="BM19" s="75">
        <f t="shared" si="27"/>
        <v>0.85</v>
      </c>
      <c r="BN19" s="75">
        <f t="shared" si="27"/>
        <v>0.85</v>
      </c>
      <c r="BO19" s="75">
        <f t="shared" si="27"/>
        <v>0.85</v>
      </c>
      <c r="BP19" s="75">
        <f t="shared" si="27"/>
        <v>0.85</v>
      </c>
      <c r="BQ19" s="75">
        <f t="shared" si="27"/>
        <v>0.85</v>
      </c>
      <c r="BR19" s="75">
        <f t="shared" si="27"/>
        <v>0.85</v>
      </c>
      <c r="BS19" s="75">
        <f t="shared" ref="BS19:CJ19" si="28">BR19</f>
        <v>0.85</v>
      </c>
      <c r="BT19" s="75">
        <f t="shared" si="28"/>
        <v>0.85</v>
      </c>
      <c r="BU19" s="75">
        <f t="shared" si="28"/>
        <v>0.85</v>
      </c>
      <c r="BV19" s="75">
        <f t="shared" si="28"/>
        <v>0.85</v>
      </c>
      <c r="BW19" s="75">
        <f t="shared" si="28"/>
        <v>0.85</v>
      </c>
      <c r="BX19" s="75">
        <f t="shared" si="28"/>
        <v>0.85</v>
      </c>
      <c r="BY19" s="75">
        <f t="shared" si="28"/>
        <v>0.85</v>
      </c>
      <c r="BZ19" s="75">
        <f t="shared" si="28"/>
        <v>0.85</v>
      </c>
      <c r="CA19" s="75">
        <f t="shared" si="28"/>
        <v>0.85</v>
      </c>
      <c r="CB19" s="75">
        <f t="shared" si="28"/>
        <v>0.85</v>
      </c>
      <c r="CC19" s="75">
        <f t="shared" si="28"/>
        <v>0.85</v>
      </c>
      <c r="CD19" s="75">
        <f t="shared" si="28"/>
        <v>0.85</v>
      </c>
      <c r="CE19" s="75">
        <f t="shared" si="28"/>
        <v>0.85</v>
      </c>
      <c r="CF19" s="75">
        <f t="shared" si="28"/>
        <v>0.85</v>
      </c>
      <c r="CG19" s="75">
        <f t="shared" si="28"/>
        <v>0.85</v>
      </c>
      <c r="CH19" s="75">
        <f t="shared" si="28"/>
        <v>0.85</v>
      </c>
      <c r="CI19" s="75">
        <f t="shared" si="28"/>
        <v>0.85</v>
      </c>
      <c r="CJ19" s="75">
        <f t="shared" si="28"/>
        <v>0.85</v>
      </c>
    </row>
    <row r="20" spans="1:88" x14ac:dyDescent="0.25">
      <c r="C20" s="68"/>
      <c r="D20" s="1"/>
      <c r="E20" s="1"/>
      <c r="F20" s="87"/>
      <c r="G20" s="1"/>
      <c r="H20" s="1"/>
      <c r="I20" s="1"/>
      <c r="J20" s="1"/>
      <c r="K20" s="1"/>
      <c r="L20" s="1"/>
      <c r="M20" s="1"/>
      <c r="N20" s="1"/>
      <c r="CI20" s="43"/>
      <c r="CJ20" s="43"/>
    </row>
    <row r="21" spans="1:88" ht="24" customHeight="1" thickBot="1" x14ac:dyDescent="0.4">
      <c r="A21" s="118"/>
      <c r="B21" s="118"/>
      <c r="C21" s="320" t="s">
        <v>122</v>
      </c>
      <c r="D21" s="320"/>
      <c r="E21" s="320"/>
      <c r="F21" s="320"/>
      <c r="G21" s="320"/>
      <c r="H21" s="320"/>
      <c r="I21" s="320"/>
      <c r="J21" s="320"/>
      <c r="K21" s="320"/>
      <c r="L21" s="320"/>
      <c r="M21" s="320"/>
      <c r="N21" s="320"/>
      <c r="O21" s="320"/>
      <c r="AP21" s="55"/>
      <c r="CI21" s="43"/>
      <c r="CJ21" s="43"/>
    </row>
    <row r="22" spans="1:88" ht="15.75" x14ac:dyDescent="0.25">
      <c r="A22" s="62"/>
      <c r="B22" s="124" t="s">
        <v>36</v>
      </c>
      <c r="C22" s="58">
        <v>42370</v>
      </c>
      <c r="D22" s="58">
        <v>42401</v>
      </c>
      <c r="E22" s="56">
        <v>42430</v>
      </c>
      <c r="F22" s="92">
        <v>42461</v>
      </c>
      <c r="G22" s="99">
        <v>42491</v>
      </c>
      <c r="H22" s="56">
        <v>42522</v>
      </c>
      <c r="I22" s="56">
        <v>42552</v>
      </c>
      <c r="J22" s="56">
        <v>42583</v>
      </c>
      <c r="K22" s="56">
        <v>42614</v>
      </c>
      <c r="L22" s="56">
        <v>42644</v>
      </c>
      <c r="M22" s="56">
        <v>42675</v>
      </c>
      <c r="N22" s="56">
        <v>42705</v>
      </c>
      <c r="O22" s="56">
        <v>42736</v>
      </c>
      <c r="P22" s="56">
        <v>42767</v>
      </c>
      <c r="Q22" s="57">
        <v>42795</v>
      </c>
      <c r="R22" s="57">
        <v>42826</v>
      </c>
      <c r="S22" s="57">
        <v>42856</v>
      </c>
      <c r="T22" s="57">
        <v>42887</v>
      </c>
      <c r="U22" s="57">
        <v>42917</v>
      </c>
      <c r="V22" s="57">
        <v>42948</v>
      </c>
      <c r="W22" s="57">
        <v>42979</v>
      </c>
      <c r="X22" s="57">
        <v>43009</v>
      </c>
      <c r="Y22" s="57">
        <v>43040</v>
      </c>
      <c r="Z22" s="57">
        <v>43070</v>
      </c>
      <c r="AA22" s="57">
        <v>43101</v>
      </c>
      <c r="AB22" s="57">
        <v>43132</v>
      </c>
      <c r="AC22" s="58">
        <v>43160</v>
      </c>
      <c r="AD22" s="58">
        <v>43191</v>
      </c>
      <c r="AE22" s="58">
        <v>43221</v>
      </c>
      <c r="AF22" s="58">
        <v>43252</v>
      </c>
      <c r="AG22" s="58">
        <v>43282</v>
      </c>
      <c r="AH22" s="58">
        <v>43313</v>
      </c>
      <c r="AI22" s="58">
        <v>43344</v>
      </c>
      <c r="AJ22" s="58">
        <v>43374</v>
      </c>
      <c r="AK22" s="58">
        <v>43405</v>
      </c>
      <c r="AL22" s="58">
        <v>43435</v>
      </c>
      <c r="AM22" s="58">
        <v>43466</v>
      </c>
      <c r="AN22" s="58">
        <v>43497</v>
      </c>
      <c r="AO22" s="56">
        <v>43525</v>
      </c>
      <c r="AP22" s="56">
        <v>43556</v>
      </c>
      <c r="AQ22" s="56">
        <v>43586</v>
      </c>
      <c r="AR22" s="56">
        <v>43617</v>
      </c>
      <c r="AS22" s="56">
        <v>43647</v>
      </c>
      <c r="AT22" s="56">
        <v>43678</v>
      </c>
      <c r="AU22" s="56">
        <v>43709</v>
      </c>
      <c r="AV22" s="56">
        <v>43739</v>
      </c>
      <c r="AW22" s="56">
        <v>43770</v>
      </c>
      <c r="AX22" s="56">
        <v>43800</v>
      </c>
      <c r="AY22" s="56">
        <v>43831</v>
      </c>
      <c r="AZ22" s="56">
        <v>43862</v>
      </c>
      <c r="BA22" s="57">
        <v>43891</v>
      </c>
      <c r="BB22" s="57">
        <v>43922</v>
      </c>
      <c r="BC22" s="57">
        <v>43952</v>
      </c>
      <c r="BD22" s="57">
        <v>43983</v>
      </c>
      <c r="BE22" s="57">
        <v>44013</v>
      </c>
      <c r="BF22" s="57">
        <v>44044</v>
      </c>
      <c r="BG22" s="57">
        <v>44075</v>
      </c>
      <c r="BH22" s="57">
        <v>44105</v>
      </c>
      <c r="BI22" s="57">
        <v>44136</v>
      </c>
      <c r="BJ22" s="57">
        <v>44166</v>
      </c>
      <c r="BK22" s="57">
        <v>44197</v>
      </c>
      <c r="BL22" s="57">
        <v>44228</v>
      </c>
      <c r="BM22" s="58">
        <v>44256</v>
      </c>
      <c r="BN22" s="58">
        <v>44287</v>
      </c>
      <c r="BO22" s="58">
        <v>44317</v>
      </c>
      <c r="BP22" s="58">
        <v>44348</v>
      </c>
      <c r="BQ22" s="58">
        <v>44378</v>
      </c>
      <c r="BR22" s="58">
        <v>44409</v>
      </c>
      <c r="BS22" s="58">
        <v>44440</v>
      </c>
      <c r="BT22" s="58">
        <v>44470</v>
      </c>
      <c r="BU22" s="58">
        <v>44501</v>
      </c>
      <c r="BV22" s="58">
        <v>44531</v>
      </c>
      <c r="BW22" s="58">
        <v>44562</v>
      </c>
      <c r="BX22" s="58">
        <v>44593</v>
      </c>
      <c r="BY22" s="56">
        <v>44621</v>
      </c>
      <c r="BZ22" s="56">
        <v>44652</v>
      </c>
      <c r="CA22" s="56">
        <v>44682</v>
      </c>
      <c r="CB22" s="56">
        <v>44713</v>
      </c>
      <c r="CC22" s="56">
        <v>44743</v>
      </c>
      <c r="CD22" s="56">
        <v>44774</v>
      </c>
      <c r="CE22" s="56">
        <v>44805</v>
      </c>
      <c r="CF22" s="56">
        <v>44835</v>
      </c>
      <c r="CG22" s="56">
        <v>44866</v>
      </c>
      <c r="CH22" s="56">
        <v>44896</v>
      </c>
      <c r="CI22" s="56">
        <v>44927</v>
      </c>
      <c r="CJ22" s="56">
        <v>44958</v>
      </c>
    </row>
    <row r="23" spans="1:88" ht="15" customHeight="1" x14ac:dyDescent="0.25">
      <c r="A23" s="308" t="s">
        <v>33</v>
      </c>
      <c r="B23" s="88" t="s">
        <v>7</v>
      </c>
      <c r="C23" s="50">
        <f>IF('KWh (Cumulative) LI'!C23=0,0,((('KWh (Monthly) ENTRY LI'!C23*0.5)-'Rebasing adj LI'!C13)*C95)*C$19*C$124)</f>
        <v>0</v>
      </c>
      <c r="D23" s="50">
        <f>IF('KWh (Cumulative) LI'!D23=0,0,((('KWh (Monthly) ENTRY LI'!D23*0.5)+'KWh (Cumulative) LI'!C23-'Rebasing adj LI'!D13)*D95)*D$19*D$124)</f>
        <v>0</v>
      </c>
      <c r="E23" s="50">
        <f>IF('KWh (Cumulative) LI'!E23=0,0,((('KWh (Monthly) ENTRY LI'!E23*0.5)+'KWh (Cumulative) LI'!D23-'Rebasing adj LI'!E13)*E95)*E$19*E$124)</f>
        <v>0</v>
      </c>
      <c r="F23" s="50">
        <f>IF('KWh (Cumulative) LI'!F23=0,0,((('KWh (Monthly) ENTRY LI'!F23*0.5)+'KWh (Cumulative) LI'!E23-'Rebasing adj LI'!F13)*F95)*F$19*F$124)</f>
        <v>0</v>
      </c>
      <c r="G23" s="50">
        <f>IF('KWh (Cumulative) LI'!G23=0,0,((('KWh (Monthly) ENTRY LI'!G23*0.5)+'KWh (Cumulative) LI'!F23-'Rebasing adj LI'!G13)*G95)*G$19*G$124)</f>
        <v>0</v>
      </c>
      <c r="H23" s="50">
        <f>IF('KWh (Cumulative) LI'!H23=0,0,((('KWh (Monthly) ENTRY LI'!H23*0.5)+'KWh (Cumulative) LI'!G23-'Rebasing adj LI'!H13)*H95)*H$19*H$124)</f>
        <v>0</v>
      </c>
      <c r="I23" s="50">
        <f>IF('KWh (Cumulative) LI'!I23=0,0,((('KWh (Monthly) ENTRY LI'!I23*0.5)+'KWh (Cumulative) LI'!H23-'Rebasing adj LI'!I13)*I95)*I$19*I$124)</f>
        <v>0</v>
      </c>
      <c r="J23" s="50">
        <f>IF('KWh (Cumulative) LI'!J23=0,0,((('KWh (Monthly) ENTRY LI'!J23*0.5)+'KWh (Cumulative) LI'!I23-'Rebasing adj LI'!J13)*J95)*J$19*J$124)</f>
        <v>0</v>
      </c>
      <c r="K23" s="50">
        <f>IF('KWh (Cumulative) LI'!K23=0,0,((('KWh (Monthly) ENTRY LI'!K23*0.5)+'KWh (Cumulative) LI'!J23-'Rebasing adj LI'!K13)*K95)*K$19*K$124)</f>
        <v>0</v>
      </c>
      <c r="L23" s="50">
        <f>IF('KWh (Cumulative) LI'!L23=0,0,((('KWh (Monthly) ENTRY LI'!L23*0.5)+'KWh (Cumulative) LI'!K23-'Rebasing adj LI'!L13)*L95)*L$19*L$124)</f>
        <v>0</v>
      </c>
      <c r="M23" s="50">
        <f>IF('KWh (Cumulative) LI'!M23=0,0,((('KWh (Monthly) ENTRY LI'!M23*0.5)+'KWh (Cumulative) LI'!L23-'Rebasing adj LI'!M13)*M95)*M$19*M$124)</f>
        <v>0</v>
      </c>
      <c r="N23" s="50">
        <f>IF('KWh (Cumulative) LI'!N23=0,0,((('KWh (Monthly) ENTRY LI'!N23*0.5)+'KWh (Cumulative) LI'!M23-'Rebasing adj LI'!N13)*N95)*N$19*N$124)</f>
        <v>0</v>
      </c>
      <c r="O23" s="50">
        <f>IF('KWh (Cumulative) LI'!O23=0,0,((('KWh (Monthly) ENTRY LI'!O23*0.5)+'KWh (Cumulative) LI'!N23-'Rebasing adj LI'!O13)*O95)*O$19*O$124)</f>
        <v>0</v>
      </c>
      <c r="P23" s="50">
        <f>IF('KWh (Cumulative) LI'!P23=0,0,((('KWh (Monthly) ENTRY LI'!P23*0.5)+'KWh (Cumulative) LI'!O23-'Rebasing adj LI'!P13)*P95)*P$19*P$124)</f>
        <v>0</v>
      </c>
      <c r="Q23" s="50">
        <f>IF('KWh (Cumulative) LI'!Q23=0,0,((('KWh (Monthly) ENTRY LI'!Q23*0.5)+'KWh (Cumulative) LI'!P23-'Rebasing adj LI'!Q13)*Q95)*Q$19*Q$124)</f>
        <v>0</v>
      </c>
      <c r="R23" s="50">
        <f>IF('KWh (Cumulative) LI'!R23=0,0,((('KWh (Monthly) ENTRY LI'!R23*0.5)+'KWh (Cumulative) LI'!Q23-'Rebasing adj LI'!R13)*R95)*R$19*R$124)</f>
        <v>0</v>
      </c>
      <c r="S23" s="50">
        <f>IF('KWh (Cumulative) LI'!S23=0,0,((('KWh (Monthly) ENTRY LI'!S23*0.5)+'KWh (Cumulative) LI'!R23-'Rebasing adj LI'!S13)*S95)*S$19*S$124)</f>
        <v>0</v>
      </c>
      <c r="T23" s="50">
        <f>IF('KWh (Cumulative) LI'!T23=0,0,((('KWh (Monthly) ENTRY LI'!T23*0.5)+'KWh (Cumulative) LI'!S23-'Rebasing adj LI'!T13)*T95)*T$19*T$124)</f>
        <v>0</v>
      </c>
      <c r="U23" s="50">
        <f>IF('KWh (Cumulative) LI'!U23=0,0,((('KWh (Monthly) ENTRY LI'!U23*0.5)+'KWh (Cumulative) LI'!T23-'Rebasing adj LI'!U13)*U95)*U$19*U$124)</f>
        <v>0</v>
      </c>
      <c r="V23" s="50">
        <f>IF('KWh (Cumulative) LI'!V23=0,0,((('KWh (Monthly) ENTRY LI'!V23*0.5)+'KWh (Cumulative) LI'!U23-'Rebasing adj LI'!V13)*V95)*V$19*V$124)</f>
        <v>0</v>
      </c>
      <c r="W23" s="50">
        <f>IF('KWh (Cumulative) LI'!W23=0,0,((('KWh (Monthly) ENTRY LI'!W23*0.5)+'KWh (Cumulative) LI'!V23-'Rebasing adj LI'!W13)*W95)*W$19*W$124)</f>
        <v>0</v>
      </c>
      <c r="X23" s="50">
        <f>IF('KWh (Cumulative) LI'!X23=0,0,((('KWh (Monthly) ENTRY LI'!X23*0.5)+'KWh (Cumulative) LI'!W23-'Rebasing adj LI'!X13)*X95)*X$19*X$124)</f>
        <v>0</v>
      </c>
      <c r="Y23" s="50">
        <f>IF('KWh (Cumulative) LI'!Y23=0,0,((('KWh (Monthly) ENTRY LI'!Y23*0.5)+'KWh (Cumulative) LI'!X23-'Rebasing adj LI'!Y13)*Y95)*Y$19*Y$124)</f>
        <v>0</v>
      </c>
      <c r="Z23" s="50">
        <f>IF('KWh (Cumulative) LI'!Z23=0,0,((('KWh (Monthly) ENTRY LI'!Z23*0.5)+'KWh (Cumulative) LI'!Y23-'Rebasing adj LI'!Z13)*Z95)*Z$19*Z$124)</f>
        <v>0</v>
      </c>
      <c r="AA23" s="50">
        <f>IF('KWh (Cumulative) LI'!AA23=0,0,((('KWh (Monthly) ENTRY LI'!AA23*0.5)+'KWh (Cumulative) LI'!Z23-'Rebasing adj LI'!AA13)*AA95)*AA$19*AA$124)</f>
        <v>0</v>
      </c>
      <c r="AB23" s="50">
        <f>IF('KWh (Cumulative) LI'!AB23=0,0,((('KWh (Monthly) ENTRY LI'!AB23*0.5)+'KWh (Cumulative) LI'!AA23-'Rebasing adj LI'!AB13)*AB95)*AB$19*AB$124)</f>
        <v>0</v>
      </c>
      <c r="AC23" s="50">
        <f>IF('KWh (Cumulative) LI'!AC23=0,0,((('KWh (Monthly) ENTRY LI'!AC23*0.5)+'KWh (Cumulative) LI'!AB23-'Rebasing adj LI'!AC13)*AC95)*AC$19*AC$124)</f>
        <v>0</v>
      </c>
      <c r="AD23" s="50">
        <f>IF('KWh (Cumulative) LI'!AD23=0,0,((('KWh (Monthly) ENTRY LI'!AD23*0.5)+'KWh (Cumulative) LI'!AC23-'Rebasing adj LI'!AD13)*AD95)*AD$19*AD$124)</f>
        <v>0</v>
      </c>
      <c r="AE23" s="50">
        <f>IF('KWh (Cumulative) LI'!AE23=0,0,((('KWh (Monthly) ENTRY LI'!AE23*0.5)+'KWh (Cumulative) LI'!AD23-'Rebasing adj LI'!AE13)*AE95)*AE$19*AE$124)</f>
        <v>0</v>
      </c>
      <c r="AF23" s="50">
        <f>IF('KWh (Cumulative) LI'!AF23=0,0,((('KWh (Monthly) ENTRY LI'!AF23*0.5)+'KWh (Cumulative) LI'!AE23-'Rebasing adj LI'!AF13)*AF95)*AF$19*AF$124)</f>
        <v>0</v>
      </c>
      <c r="AG23" s="50">
        <f>IF('KWh (Cumulative) LI'!AG23=0,0,((('KWh (Monthly) ENTRY LI'!AG23*0.5)+'KWh (Cumulative) LI'!AF23-'Rebasing adj LI'!AG13)*AG95)*AG$19*AG$124)</f>
        <v>0</v>
      </c>
      <c r="AH23" s="50">
        <f>IF('KWh (Cumulative) LI'!AH23=0,0,((('KWh (Monthly) ENTRY LI'!AH23*0.5)+'KWh (Cumulative) LI'!AG23-'Rebasing adj LI'!AH13)*AH95)*AH$19*AH$124)</f>
        <v>0</v>
      </c>
      <c r="AI23" s="50">
        <f>IF('KWh (Cumulative) LI'!AI23=0,0,((('KWh (Monthly) ENTRY LI'!AI23*0.5)+'KWh (Cumulative) LI'!AH23-'Rebasing adj LI'!AI13)*AI95)*AI$19*AI$124)</f>
        <v>0</v>
      </c>
      <c r="AJ23" s="50">
        <f>IF('KWh (Cumulative) LI'!AJ23=0,0,((('KWh (Monthly) ENTRY LI'!AJ23*0.5)+'KWh (Cumulative) LI'!AI23-'Rebasing adj LI'!AJ13)*AJ95)*AJ$19*AJ$124)</f>
        <v>0</v>
      </c>
      <c r="AK23" s="50">
        <f>IF('KWh (Cumulative) LI'!AK23=0,0,((('KWh (Monthly) ENTRY LI'!AK23*0.5)+'KWh (Cumulative) LI'!AJ23-'Rebasing adj LI'!AK13)*AK95)*AK$19*AK$124)</f>
        <v>0</v>
      </c>
      <c r="AL23" s="50">
        <f>IF('KWh (Cumulative) LI'!AL23=0,0,((('KWh (Monthly) ENTRY LI'!AL23*0.5)+'KWh (Cumulative) LI'!AK23-'Rebasing adj LI'!AL13)*AL95)*AL$19*AL$124)</f>
        <v>0</v>
      </c>
      <c r="AM23" s="50">
        <f>IF('KWh (Cumulative) LI'!AM23=0,0,((('KWh (Monthly) ENTRY LI'!AM23*0.5)+'KWh (Cumulative) LI'!AL23-'Rebasing adj LI'!AM13)*AM95)*AM$19*AM$124)</f>
        <v>0</v>
      </c>
      <c r="AN23" s="50">
        <f>IF('KWh (Cumulative) LI'!AN23=0,0,((('KWh (Monthly) ENTRY LI'!AN23*0.5)+'KWh (Cumulative) LI'!AM23-'Rebasing adj LI'!AN13)*AN95)*AN$19*AN$124)</f>
        <v>0</v>
      </c>
      <c r="AO23" s="50">
        <f>IF('KWh (Cumulative) LI'!AO23=0,0,((('KWh (Monthly) ENTRY LI'!AO23*0.5)+'KWh (Cumulative) LI'!AN23-'Rebasing adj LI'!AO13)*AO95)*AO$19*AO$124)</f>
        <v>0</v>
      </c>
      <c r="AP23" s="50">
        <f>IF('KWh (Cumulative) LI'!AP23=0,0,((('KWh (Monthly) ENTRY LI'!AP23*0.5)+'KWh (Cumulative) LI'!AO23-'Rebasing adj LI'!AP13)*AP95)*AP$19*AP$124)</f>
        <v>0</v>
      </c>
      <c r="AQ23" s="50">
        <f>IF('KWh (Cumulative) LI'!AQ23=0,0,((('KWh (Monthly) ENTRY LI'!AQ23*0.5)+'KWh (Cumulative) LI'!AP23-'Rebasing adj LI'!AQ13)*AQ95)*AQ$19*AQ$124)</f>
        <v>0</v>
      </c>
      <c r="AR23" s="50">
        <f>IF('KWh (Cumulative) LI'!AR23=0,0,((('KWh (Monthly) ENTRY LI'!AR23*0.5)+'KWh (Cumulative) LI'!AQ23-'Rebasing adj LI'!AR13)*AR95)*AR$19*AR$124)</f>
        <v>0</v>
      </c>
      <c r="AS23" s="50">
        <f>IF('KWh (Cumulative) LI'!AS23=0,0,((('KWh (Monthly) ENTRY LI'!AS23*0.5)+'KWh (Cumulative) LI'!AR23-'Rebasing adj LI'!AS13)*AS95)*AS$19*AS$124)</f>
        <v>0</v>
      </c>
      <c r="AT23" s="50">
        <f>IF('KWh (Cumulative) LI'!AT23=0,0,((('KWh (Monthly) ENTRY LI'!AT23*0.5)+'KWh (Cumulative) LI'!AS23-'Rebasing adj LI'!AT13)*AT95)*AT$19*AT$124)</f>
        <v>0</v>
      </c>
      <c r="AU23" s="50">
        <f>IF('KWh (Cumulative) LI'!AU23=0,0,((('KWh (Monthly) ENTRY LI'!AU23*0.5)+'KWh (Cumulative) LI'!AT23-'Rebasing adj LI'!AU13)*AU95)*AU$19*AU$124)</f>
        <v>0</v>
      </c>
      <c r="AV23" s="50">
        <f>IF('KWh (Cumulative) LI'!AV23=0,0,((('KWh (Monthly) ENTRY LI'!AV23*0.5)+'KWh (Cumulative) LI'!AU23-'Rebasing adj LI'!AV13)*AV95)*AV$19*AV$124)</f>
        <v>0</v>
      </c>
      <c r="AW23" s="50">
        <f>IF('KWh (Cumulative) LI'!AW23=0,0,((('KWh (Monthly) ENTRY LI'!AW23*0.5)+'KWh (Cumulative) LI'!AV23-'Rebasing adj LI'!AW13)*AW95)*AW$19*AW$124)</f>
        <v>0</v>
      </c>
      <c r="AX23" s="50">
        <f>IF('KWh (Cumulative) LI'!AX23=0,0,((('KWh (Monthly) ENTRY LI'!AX23*0.5)+'KWh (Cumulative) LI'!AW23-'Rebasing adj LI'!AX13)*AX95)*AX$19*AX$124)</f>
        <v>0</v>
      </c>
      <c r="AY23" s="50">
        <f>IF('KWh (Cumulative) LI'!AY23=0,0,((('KWh (Monthly) ENTRY LI'!AY23*0.5)+'KWh (Cumulative) LI'!AX23-'Rebasing adj LI'!AY13)*AY95)*AY$19*AY$124)</f>
        <v>0</v>
      </c>
      <c r="AZ23" s="50">
        <f>IF('KWh (Cumulative) LI'!AZ23=0,0,((('KWh (Monthly) ENTRY LI'!AZ23*0.5)+'KWh (Cumulative) LI'!AY23-'Rebasing adj LI'!AZ13)*AZ95)*AZ$19*AZ$124)</f>
        <v>0</v>
      </c>
      <c r="BA23" s="50">
        <f>IF('KWh (Cumulative) LI'!BA23=0,0,((('KWh (Monthly) ENTRY LI'!BA23*0.5)+'KWh (Cumulative) LI'!AZ23-'Rebasing adj LI'!BA13)*BA95)*BA$19*BA$124)</f>
        <v>0</v>
      </c>
      <c r="BB23" s="50">
        <f>IF('KWh (Cumulative) LI'!BB23=0,0,((('KWh (Monthly) ENTRY LI'!BB23*0.5)+'KWh (Cumulative) LI'!BA23-'Rebasing adj LI'!BB13)*BB95)*BB$19*BB$124)</f>
        <v>0</v>
      </c>
      <c r="BC23" s="50">
        <f>IF('KWh (Cumulative) LI'!BC23=0,0,((('KWh (Monthly) ENTRY LI'!BC23*0.5)+'KWh (Cumulative) LI'!BB23-'Rebasing adj LI'!BC13)*BC95)*BC$19*BC$124)</f>
        <v>0</v>
      </c>
      <c r="BD23" s="50">
        <f>IF('KWh (Cumulative) LI'!BD23=0,0,((('KWh (Monthly) ENTRY LI'!BD23*0.5)+'KWh (Cumulative) LI'!BC23-'Rebasing adj LI'!BD13)*BD95)*BD$19*BD$124)</f>
        <v>0</v>
      </c>
      <c r="BE23" s="50">
        <f>IF('KWh (Cumulative) LI'!BE23=0,0,((('KWh (Monthly) ENTRY LI'!BE23*0.5)+'KWh (Cumulative) LI'!BD23-'Rebasing adj LI'!BE13)*BE95)*BE$19*BE$124)</f>
        <v>0</v>
      </c>
      <c r="BF23" s="50">
        <f>IF('KWh (Cumulative) LI'!BF23=0,0,((('KWh (Monthly) ENTRY LI'!BF23*0.5)+'KWh (Cumulative) LI'!BE23-'Rebasing adj LI'!BF13)*BF95)*BF$19*BF$124)</f>
        <v>0</v>
      </c>
      <c r="BG23" s="50">
        <f>IF('KWh (Cumulative) LI'!BG23=0,0,((('KWh (Monthly) ENTRY LI'!BG23*0.5)+'KWh (Cumulative) LI'!BF23-'Rebasing adj LI'!BG13)*BG95)*BG$19*BG$124)</f>
        <v>0</v>
      </c>
      <c r="BH23" s="50">
        <f>IF('KWh (Cumulative) LI'!BH23=0,0,((('KWh (Monthly) ENTRY LI'!BH23*0.5)+'KWh (Cumulative) LI'!BG23-'Rebasing adj LI'!BH13)*BH95)*BH$19*BH$124)</f>
        <v>0</v>
      </c>
      <c r="BI23" s="50">
        <f>IF('KWh (Cumulative) LI'!BI23=0,0,((('KWh (Monthly) ENTRY LI'!BI23*0.5)+'KWh (Cumulative) LI'!BH23-'Rebasing adj LI'!BI13)*BI95)*BI$19*BI$124)</f>
        <v>0</v>
      </c>
      <c r="BJ23" s="50">
        <f>IF('KWh (Cumulative) LI'!BJ23=0,0,((('KWh (Monthly) ENTRY LI'!BJ23*0.5)+'KWh (Cumulative) LI'!BI23-'Rebasing adj LI'!BJ13)*BJ95)*BJ$19*BJ$124)</f>
        <v>0</v>
      </c>
      <c r="BK23" s="50">
        <f>IF('KWh (Cumulative) LI'!BK23=0,0,((('KWh (Monthly) ENTRY LI'!BK23*0.5)+'KWh (Cumulative) LI'!BJ23-'Rebasing adj LI'!BK13)*BK95)*BK$19*BK$124)</f>
        <v>0</v>
      </c>
      <c r="BL23" s="50">
        <f>IF('KWh (Cumulative) LI'!BL23=0,0,((('KWh (Monthly) ENTRY LI'!BL23*0.5)+'KWh (Cumulative) LI'!BK23-'Rebasing adj LI'!BL13)*BL95)*BL$19*BL$124)</f>
        <v>0</v>
      </c>
      <c r="BM23" s="50">
        <f>IF('KWh (Cumulative) LI'!BM23=0,0,((('KWh (Monthly) ENTRY LI'!BM23*0.5)+'KWh (Cumulative) LI'!BL23-'Rebasing adj LI'!BM13)*BM95)*BM$19*BM$124)</f>
        <v>0</v>
      </c>
      <c r="BN23" s="50">
        <f>IF('KWh (Cumulative) LI'!BN23=0,0,((('KWh (Monthly) ENTRY LI'!BN23*0.5)+'KWh (Cumulative) LI'!BM23-'Rebasing adj LI'!BN13)*BN95)*BN$19*BN$124)</f>
        <v>0</v>
      </c>
      <c r="BO23" s="50">
        <f>IF('KWh (Cumulative) LI'!BO23=0,0,((('KWh (Monthly) ENTRY LI'!BO23*0.5)+'KWh (Cumulative) LI'!BN23-'Rebasing adj LI'!BO13)*BO95)*BO$19*BO$124)</f>
        <v>0</v>
      </c>
      <c r="BP23" s="50">
        <f>IF('KWh (Cumulative) LI'!BP23=0,0,((('KWh (Monthly) ENTRY LI'!BP23*0.5)+'KWh (Cumulative) LI'!BO23-'Rebasing adj LI'!BP13)*BP95)*BP$19*BP$124)</f>
        <v>0</v>
      </c>
      <c r="BQ23" s="50">
        <f>IF('KWh (Cumulative) LI'!BQ23=0,0,((('KWh (Monthly) ENTRY LI'!BQ23*0.5)+'KWh (Cumulative) LI'!BP23-'Rebasing adj LI'!BQ13)*BQ95)*BQ$19*BQ$124)</f>
        <v>0</v>
      </c>
      <c r="BR23" s="50">
        <f>IF('KWh (Cumulative) LI'!BR23=0,0,((('KWh (Monthly) ENTRY LI'!BR23*0.5)+'KWh (Cumulative) LI'!BQ23-'Rebasing adj LI'!BR13)*BR95)*BR$19*BR$124)</f>
        <v>0</v>
      </c>
      <c r="BS23" s="50">
        <f>IF('KWh (Cumulative) LI'!BS23=0,0,((('KWh (Monthly) ENTRY LI'!BS23*0.5)+'KWh (Cumulative) LI'!BR23-'Rebasing adj LI'!BS13)*BS95)*BS$19*BS$124)</f>
        <v>0</v>
      </c>
      <c r="BT23" s="50">
        <f>IF('KWh (Cumulative) LI'!BT23=0,0,((('KWh (Monthly) ENTRY LI'!BT23*0.5)+'KWh (Cumulative) LI'!BS23-'Rebasing adj LI'!BT13)*BT95)*BT$19*BT$124)</f>
        <v>0</v>
      </c>
      <c r="BU23" s="50">
        <f>IF('KWh (Cumulative) LI'!BU23=0,0,((('KWh (Monthly) ENTRY LI'!BU23*0.5)+'KWh (Cumulative) LI'!BT23-'Rebasing adj LI'!BU13)*BU95)*BU$19*BU$124)</f>
        <v>0</v>
      </c>
      <c r="BV23" s="50">
        <f>IF('KWh (Cumulative) LI'!BV23=0,0,((('KWh (Monthly) ENTRY LI'!BV23*0.5)+'KWh (Cumulative) LI'!BU23-'Rebasing adj LI'!BV13)*BV95)*BV$19*BV$124)</f>
        <v>0</v>
      </c>
      <c r="BW23" s="50">
        <f>IF('KWh (Cumulative) LI'!BW23=0,0,((('KWh (Monthly) ENTRY LI'!BW23*0.5)+'KWh (Cumulative) LI'!BV23-'Rebasing adj LI'!BW13)*BW95)*BW$19*BW$124)</f>
        <v>0</v>
      </c>
      <c r="BX23" s="50">
        <f>IF('KWh (Cumulative) LI'!BX23=0,0,((('KWh (Monthly) ENTRY LI'!BX23*0.5)+'KWh (Cumulative) LI'!BW23-'Rebasing adj LI'!BX13)*BX95)*BX$19*BX$124)</f>
        <v>0</v>
      </c>
      <c r="BY23" s="50">
        <f>IF('KWh (Cumulative) LI'!BY23=0,0,((('KWh (Monthly) ENTRY LI'!BY23*0.5)+'KWh (Cumulative) LI'!BX23-'Rebasing adj LI'!BY13)*BY95)*BY$19*BY$124)</f>
        <v>0</v>
      </c>
      <c r="BZ23" s="50">
        <f>IF('KWh (Cumulative) LI'!BZ23=0,0,((('KWh (Monthly) ENTRY LI'!BZ23*0.5)+'KWh (Cumulative) LI'!BY23-'Rebasing adj LI'!BZ13)*BZ95)*BZ$19*BZ$124)</f>
        <v>0</v>
      </c>
      <c r="CA23" s="50">
        <f>IF('KWh (Cumulative) LI'!CA23=0,0,((('KWh (Monthly) ENTRY LI'!CA23*0.5)+'KWh (Cumulative) LI'!BZ23-'Rebasing adj LI'!CA13)*CA95)*CA$19*CA$124)</f>
        <v>0</v>
      </c>
      <c r="CB23" s="50">
        <f>IF('KWh (Cumulative) LI'!CB23=0,0,((('KWh (Monthly) ENTRY LI'!CB23*0.5)+'KWh (Cumulative) LI'!CA23-'Rebasing adj LI'!CB13)*CB95)*CB$19*CB$124)</f>
        <v>0</v>
      </c>
      <c r="CC23" s="50">
        <f>IF('KWh (Cumulative) LI'!CC23=0,0,((('KWh (Monthly) ENTRY LI'!CC23*0.5)+'KWh (Cumulative) LI'!CB23-'Rebasing adj LI'!CC13)*CC95)*CC$19*CC$124)</f>
        <v>0</v>
      </c>
      <c r="CD23" s="50">
        <f>IF('KWh (Cumulative) LI'!CD23=0,0,((('KWh (Monthly) ENTRY LI'!CD23*0.5)+'KWh (Cumulative) LI'!CC23-'Rebasing adj LI'!CD13)*CD95)*CD$19*CD$124)</f>
        <v>0</v>
      </c>
      <c r="CE23" s="50">
        <f>IF('KWh (Cumulative) LI'!CE23=0,0,((('KWh (Monthly) ENTRY LI'!CE23*0.5)+'KWh (Cumulative) LI'!CD23-'Rebasing adj LI'!CE13)*CE95)*CE$19*CE$124)</f>
        <v>0</v>
      </c>
      <c r="CF23" s="50">
        <f>IF('KWh (Cumulative) LI'!CF23=0,0,((('KWh (Monthly) ENTRY LI'!CF23*0.5)+'KWh (Cumulative) LI'!CE23-'Rebasing adj LI'!CF13)*CF95)*CF$19*CF$124)</f>
        <v>0</v>
      </c>
      <c r="CG23" s="50">
        <f>IF('KWh (Cumulative) LI'!CG23=0,0,((('KWh (Monthly) ENTRY LI'!CG23*0.5)+'KWh (Cumulative) LI'!CF23-'Rebasing adj LI'!CG13)*CG95)*CG$19*CG$124)</f>
        <v>0</v>
      </c>
      <c r="CH23" s="50">
        <f>IF('KWh (Cumulative) LI'!CH23=0,0,((('KWh (Monthly) ENTRY LI'!CH23*0.5)+'KWh (Cumulative) LI'!CG23-'Rebasing adj LI'!CH13)*CH95)*CH$19*CH$124)</f>
        <v>0</v>
      </c>
      <c r="CI23" s="50">
        <f>IF('KWh (Cumulative) LI'!CI23=0,0,((('KWh (Monthly) ENTRY LI'!CI23*0.5)+'KWh (Cumulative) LI'!CH23-'Rebasing adj LI'!CI13)*CI95)*CI$19*CI$124)</f>
        <v>0</v>
      </c>
      <c r="CJ23" s="50">
        <f>IF('KWh (Cumulative) LI'!CJ23=0,0,((('KWh (Monthly) ENTRY LI'!CJ23*0.5)+'KWh (Cumulative) LI'!CI23-'Rebasing adj LI'!CJ13)*CJ95)*CJ$19*CJ$124)</f>
        <v>0</v>
      </c>
    </row>
    <row r="24" spans="1:88" x14ac:dyDescent="0.25">
      <c r="A24" s="308"/>
      <c r="B24" s="88" t="s">
        <v>2</v>
      </c>
      <c r="C24" s="50">
        <f>IF('KWh (Cumulative) LI'!C24=0,0,((('KWh (Monthly) ENTRY LI'!C24*0.5)-'Rebasing adj LI'!C14)*C96)*C$19*C$124)</f>
        <v>0</v>
      </c>
      <c r="D24" s="50">
        <f>IF('KWh (Cumulative) LI'!D24=0,0,((('KWh (Monthly) ENTRY LI'!D24*0.5)+'KWh (Cumulative) LI'!C24-'Rebasing adj LI'!D14)*D96)*D$19*D$124)</f>
        <v>0</v>
      </c>
      <c r="E24" s="50">
        <f>IF('KWh (Cumulative) LI'!E24=0,0,((('KWh (Monthly) ENTRY LI'!E24*0.5)+'KWh (Cumulative) LI'!D24-'Rebasing adj LI'!E14)*E96)*E$19*E$124)</f>
        <v>0</v>
      </c>
      <c r="F24" s="50">
        <f>IF('KWh (Cumulative) LI'!F24=0,0,((('KWh (Monthly) ENTRY LI'!F24*0.5)+'KWh (Cumulative) LI'!E24-'Rebasing adj LI'!F14)*F96)*F$19*F$124)</f>
        <v>0</v>
      </c>
      <c r="G24" s="50">
        <f>IF('KWh (Cumulative) LI'!G24=0,0,((('KWh (Monthly) ENTRY LI'!G24*0.5)+'KWh (Cumulative) LI'!F24-'Rebasing adj LI'!G14)*G96)*G$19*G$124)</f>
        <v>0</v>
      </c>
      <c r="H24" s="50">
        <f>IF('KWh (Cumulative) LI'!H24=0,0,((('KWh (Monthly) ENTRY LI'!H24*0.5)+'KWh (Cumulative) LI'!G24-'Rebasing adj LI'!H14)*H96)*H$19*H$124)</f>
        <v>0</v>
      </c>
      <c r="I24" s="50">
        <f>IF('KWh (Cumulative) LI'!I24=0,0,((('KWh (Monthly) ENTRY LI'!I24*0.5)+'KWh (Cumulative) LI'!H24-'Rebasing adj LI'!I14)*I96)*I$19*I$124)</f>
        <v>0</v>
      </c>
      <c r="J24" s="50">
        <f>IF('KWh (Cumulative) LI'!J24=0,0,((('KWh (Monthly) ENTRY LI'!J24*0.5)+'KWh (Cumulative) LI'!I24-'Rebasing adj LI'!J14)*J96)*J$19*J$124)</f>
        <v>0</v>
      </c>
      <c r="K24" s="50">
        <f>IF('KWh (Cumulative) LI'!K24=0,0,((('KWh (Monthly) ENTRY LI'!K24*0.5)+'KWh (Cumulative) LI'!J24-'Rebasing adj LI'!K14)*K96)*K$19*K$124)</f>
        <v>0</v>
      </c>
      <c r="L24" s="50">
        <f>IF('KWh (Cumulative) LI'!L24=0,0,((('KWh (Monthly) ENTRY LI'!L24*0.5)+'KWh (Cumulative) LI'!K24-'Rebasing adj LI'!L14)*L96)*L$19*L$124)</f>
        <v>0</v>
      </c>
      <c r="M24" s="50">
        <f>IF('KWh (Cumulative) LI'!M24=0,0,((('KWh (Monthly) ENTRY LI'!M24*0.5)+'KWh (Cumulative) LI'!L24-'Rebasing adj LI'!M14)*M96)*M$19*M$124)</f>
        <v>0</v>
      </c>
      <c r="N24" s="50">
        <f>IF('KWh (Cumulative) LI'!N24=0,0,((('KWh (Monthly) ENTRY LI'!N24*0.5)+'KWh (Cumulative) LI'!M24-'Rebasing adj LI'!N14)*N96)*N$19*N$124)</f>
        <v>0</v>
      </c>
      <c r="O24" s="50">
        <f>IF('KWh (Cumulative) LI'!O24=0,0,((('KWh (Monthly) ENTRY LI'!O24*0.5)+'KWh (Cumulative) LI'!N24-'Rebasing adj LI'!O14)*O96)*O$19*O$124)</f>
        <v>0</v>
      </c>
      <c r="P24" s="50">
        <f>IF('KWh (Cumulative) LI'!P24=0,0,((('KWh (Monthly) ENTRY LI'!P24*0.5)+'KWh (Cumulative) LI'!O24-'Rebasing adj LI'!P14)*P96)*P$19*P$124)</f>
        <v>0</v>
      </c>
      <c r="Q24" s="50">
        <f>IF('KWh (Cumulative) LI'!Q24=0,0,((('KWh (Monthly) ENTRY LI'!Q24*0.5)+'KWh (Cumulative) LI'!P24-'Rebasing adj LI'!Q14)*Q96)*Q$19*Q$124)</f>
        <v>0</v>
      </c>
      <c r="R24" s="50">
        <f>IF('KWh (Cumulative) LI'!R24=0,0,((('KWh (Monthly) ENTRY LI'!R24*0.5)+'KWh (Cumulative) LI'!Q24-'Rebasing adj LI'!R14)*R96)*R$19*R$124)</f>
        <v>0</v>
      </c>
      <c r="S24" s="50">
        <f>IF('KWh (Cumulative) LI'!S24=0,0,((('KWh (Monthly) ENTRY LI'!S24*0.5)+'KWh (Cumulative) LI'!R24-'Rebasing adj LI'!S14)*S96)*S$19*S$124)</f>
        <v>0</v>
      </c>
      <c r="T24" s="50">
        <f>IF('KWh (Cumulative) LI'!T24=0,0,((('KWh (Monthly) ENTRY LI'!T24*0.5)+'KWh (Cumulative) LI'!S24-'Rebasing adj LI'!T14)*T96)*T$19*T$124)</f>
        <v>0</v>
      </c>
      <c r="U24" s="50">
        <f>IF('KWh (Cumulative) LI'!U24=0,0,((('KWh (Monthly) ENTRY LI'!U24*0.5)+'KWh (Cumulative) LI'!T24-'Rebasing adj LI'!U14)*U96)*U$19*U$124)</f>
        <v>0</v>
      </c>
      <c r="V24" s="50">
        <f>IF('KWh (Cumulative) LI'!V24=0,0,((('KWh (Monthly) ENTRY LI'!V24*0.5)+'KWh (Cumulative) LI'!U24-'Rebasing adj LI'!V14)*V96)*V$19*V$124)</f>
        <v>0</v>
      </c>
      <c r="W24" s="50">
        <f>IF('KWh (Cumulative) LI'!W24=0,0,((('KWh (Monthly) ENTRY LI'!W24*0.5)+'KWh (Cumulative) LI'!V24-'Rebasing adj LI'!W14)*W96)*W$19*W$124)</f>
        <v>0</v>
      </c>
      <c r="X24" s="50">
        <f>IF('KWh (Cumulative) LI'!X24=0,0,((('KWh (Monthly) ENTRY LI'!X24*0.5)+'KWh (Cumulative) LI'!W24-'Rebasing adj LI'!X14)*X96)*X$19*X$124)</f>
        <v>0</v>
      </c>
      <c r="Y24" s="50">
        <f>IF('KWh (Cumulative) LI'!Y24=0,0,((('KWh (Monthly) ENTRY LI'!Y24*0.5)+'KWh (Cumulative) LI'!X24-'Rebasing adj LI'!Y14)*Y96)*Y$19*Y$124)</f>
        <v>0</v>
      </c>
      <c r="Z24" s="50">
        <f>IF('KWh (Cumulative) LI'!Z24=0,0,((('KWh (Monthly) ENTRY LI'!Z24*0.5)+'KWh (Cumulative) LI'!Y24-'Rebasing adj LI'!Z14)*Z96)*Z$19*Z$124)</f>
        <v>0</v>
      </c>
      <c r="AA24" s="50">
        <f>IF('KWh (Cumulative) LI'!AA24=0,0,((('KWh (Monthly) ENTRY LI'!AA24*0.5)+'KWh (Cumulative) LI'!Z24-'Rebasing adj LI'!AA14)*AA96)*AA$19*AA$124)</f>
        <v>0</v>
      </c>
      <c r="AB24" s="50">
        <f>IF('KWh (Cumulative) LI'!AB24=0,0,((('KWh (Monthly) ENTRY LI'!AB24*0.5)+'KWh (Cumulative) LI'!AA24-'Rebasing adj LI'!AB14)*AB96)*AB$19*AB$124)</f>
        <v>0</v>
      </c>
      <c r="AC24" s="50">
        <f>IF('KWh (Cumulative) LI'!AC24=0,0,((('KWh (Monthly) ENTRY LI'!AC24*0.5)+'KWh (Cumulative) LI'!AB24-'Rebasing adj LI'!AC14)*AC96)*AC$19*AC$124)</f>
        <v>0</v>
      </c>
      <c r="AD24" s="50">
        <f>IF('KWh (Cumulative) LI'!AD24=0,0,((('KWh (Monthly) ENTRY LI'!AD24*0.5)+'KWh (Cumulative) LI'!AC24-'Rebasing adj LI'!AD14)*AD96)*AD$19*AD$124)</f>
        <v>0</v>
      </c>
      <c r="AE24" s="50">
        <f>IF('KWh (Cumulative) LI'!AE24=0,0,((('KWh (Monthly) ENTRY LI'!AE24*0.5)+'KWh (Cumulative) LI'!AD24-'Rebasing adj LI'!AE14)*AE96)*AE$19*AE$124)</f>
        <v>0</v>
      </c>
      <c r="AF24" s="50">
        <f>IF('KWh (Cumulative) LI'!AF24=0,0,((('KWh (Monthly) ENTRY LI'!AF24*0.5)+'KWh (Cumulative) LI'!AE24-'Rebasing adj LI'!AF14)*AF96)*AF$19*AF$124)</f>
        <v>0</v>
      </c>
      <c r="AG24" s="50">
        <f>IF('KWh (Cumulative) LI'!AG24=0,0,((('KWh (Monthly) ENTRY LI'!AG24*0.5)+'KWh (Cumulative) LI'!AF24-'Rebasing adj LI'!AG14)*AG96)*AG$19*AG$124)</f>
        <v>0</v>
      </c>
      <c r="AH24" s="50">
        <f>IF('KWh (Cumulative) LI'!AH24=0,0,((('KWh (Monthly) ENTRY LI'!AH24*0.5)+'KWh (Cumulative) LI'!AG24-'Rebasing adj LI'!AH14)*AH96)*AH$19*AH$124)</f>
        <v>0</v>
      </c>
      <c r="AI24" s="50">
        <f>IF('KWh (Cumulative) LI'!AI24=0,0,((('KWh (Monthly) ENTRY LI'!AI24*0.5)+'KWh (Cumulative) LI'!AH24-'Rebasing adj LI'!AI14)*AI96)*AI$19*AI$124)</f>
        <v>0</v>
      </c>
      <c r="AJ24" s="50">
        <f>IF('KWh (Cumulative) LI'!AJ24=0,0,((('KWh (Monthly) ENTRY LI'!AJ24*0.5)+'KWh (Cumulative) LI'!AI24-'Rebasing adj LI'!AJ14)*AJ96)*AJ$19*AJ$124)</f>
        <v>0</v>
      </c>
      <c r="AK24" s="50">
        <f>IF('KWh (Cumulative) LI'!AK24=0,0,((('KWh (Monthly) ENTRY LI'!AK24*0.5)+'KWh (Cumulative) LI'!AJ24-'Rebasing adj LI'!AK14)*AK96)*AK$19*AK$124)</f>
        <v>0</v>
      </c>
      <c r="AL24" s="50">
        <f>IF('KWh (Cumulative) LI'!AL24=0,0,((('KWh (Monthly) ENTRY LI'!AL24*0.5)+'KWh (Cumulative) LI'!AK24-'Rebasing adj LI'!AL14)*AL96)*AL$19*AL$124)</f>
        <v>0</v>
      </c>
      <c r="AM24" s="50">
        <f>IF('KWh (Cumulative) LI'!AM24=0,0,((('KWh (Monthly) ENTRY LI'!AM24*0.5)+'KWh (Cumulative) LI'!AL24-'Rebasing adj LI'!AM14)*AM96)*AM$19*AM$124)</f>
        <v>0</v>
      </c>
      <c r="AN24" s="50">
        <f>IF('KWh (Cumulative) LI'!AN24=0,0,((('KWh (Monthly) ENTRY LI'!AN24*0.5)+'KWh (Cumulative) LI'!AM24-'Rebasing adj LI'!AN14)*AN96)*AN$19*AN$124)</f>
        <v>0</v>
      </c>
      <c r="AO24" s="50">
        <f>IF('KWh (Cumulative) LI'!AO24=0,0,((('KWh (Monthly) ENTRY LI'!AO24*0.5)+'KWh (Cumulative) LI'!AN24-'Rebasing adj LI'!AO14)*AO96)*AO$19*AO$124)</f>
        <v>0</v>
      </c>
      <c r="AP24" s="50">
        <f>IF('KWh (Cumulative) LI'!AP24=0,0,((('KWh (Monthly) ENTRY LI'!AP24*0.5)+'KWh (Cumulative) LI'!AO24-'Rebasing adj LI'!AP14)*AP96)*AP$19*AP$124)</f>
        <v>0</v>
      </c>
      <c r="AQ24" s="50">
        <f>IF('KWh (Cumulative) LI'!AQ24=0,0,((('KWh (Monthly) ENTRY LI'!AQ24*0.5)+'KWh (Cumulative) LI'!AP24-'Rebasing adj LI'!AQ14)*AQ96)*AQ$19*AQ$124)</f>
        <v>0</v>
      </c>
      <c r="AR24" s="50">
        <f>IF('KWh (Cumulative) LI'!AR24=0,0,((('KWh (Monthly) ENTRY LI'!AR24*0.5)+'KWh (Cumulative) LI'!AQ24-'Rebasing adj LI'!AR14)*AR96)*AR$19*AR$124)</f>
        <v>0</v>
      </c>
      <c r="AS24" s="50">
        <f>IF('KWh (Cumulative) LI'!AS24=0,0,((('KWh (Monthly) ENTRY LI'!AS24*0.5)+'KWh (Cumulative) LI'!AR24-'Rebasing adj LI'!AS14)*AS96)*AS$19*AS$124)</f>
        <v>0</v>
      </c>
      <c r="AT24" s="50">
        <f>IF('KWh (Cumulative) LI'!AT24=0,0,((('KWh (Monthly) ENTRY LI'!AT24*0.5)+'KWh (Cumulative) LI'!AS24-'Rebasing adj LI'!AT14)*AT96)*AT$19*AT$124)</f>
        <v>0</v>
      </c>
      <c r="AU24" s="50">
        <f>IF('KWh (Cumulative) LI'!AU24=0,0,((('KWh (Monthly) ENTRY LI'!AU24*0.5)+'KWh (Cumulative) LI'!AT24-'Rebasing adj LI'!AU14)*AU96)*AU$19*AU$124)</f>
        <v>0</v>
      </c>
      <c r="AV24" s="50">
        <f>IF('KWh (Cumulative) LI'!AV24=0,0,((('KWh (Monthly) ENTRY LI'!AV24*0.5)+'KWh (Cumulative) LI'!AU24-'Rebasing adj LI'!AV14)*AV96)*AV$19*AV$124)</f>
        <v>0</v>
      </c>
      <c r="AW24" s="50">
        <f>IF('KWh (Cumulative) LI'!AW24=0,0,((('KWh (Monthly) ENTRY LI'!AW24*0.5)+'KWh (Cumulative) LI'!AV24-'Rebasing adj LI'!AW14)*AW96)*AW$19*AW$124)</f>
        <v>0</v>
      </c>
      <c r="AX24" s="50">
        <f>IF('KWh (Cumulative) LI'!AX24=0,0,((('KWh (Monthly) ENTRY LI'!AX24*0.5)+'KWh (Cumulative) LI'!AW24-'Rebasing adj LI'!AX14)*AX96)*AX$19*AX$124)</f>
        <v>0</v>
      </c>
      <c r="AY24" s="50">
        <f>IF('KWh (Cumulative) LI'!AY24=0,0,((('KWh (Monthly) ENTRY LI'!AY24*0.5)+'KWh (Cumulative) LI'!AX24-'Rebasing adj LI'!AY14)*AY96)*AY$19*AY$124)</f>
        <v>0</v>
      </c>
      <c r="AZ24" s="50">
        <f>IF('KWh (Cumulative) LI'!AZ24=0,0,((('KWh (Monthly) ENTRY LI'!AZ24*0.5)+'KWh (Cumulative) LI'!AY24-'Rebasing adj LI'!AZ14)*AZ96)*AZ$19*AZ$124)</f>
        <v>0</v>
      </c>
      <c r="BA24" s="50">
        <f>IF('KWh (Cumulative) LI'!BA24=0,0,((('KWh (Monthly) ENTRY LI'!BA24*0.5)+'KWh (Cumulative) LI'!AZ24-'Rebasing adj LI'!BA14)*BA96)*BA$19*BA$124)</f>
        <v>0</v>
      </c>
      <c r="BB24" s="50">
        <f>IF('KWh (Cumulative) LI'!BB24=0,0,((('KWh (Monthly) ENTRY LI'!BB24*0.5)+'KWh (Cumulative) LI'!BA24-'Rebasing adj LI'!BB14)*BB96)*BB$19*BB$124)</f>
        <v>0</v>
      </c>
      <c r="BC24" s="50">
        <f>IF('KWh (Cumulative) LI'!BC24=0,0,((('KWh (Monthly) ENTRY LI'!BC24*0.5)+'KWh (Cumulative) LI'!BB24-'Rebasing adj LI'!BC14)*BC96)*BC$19*BC$124)</f>
        <v>0</v>
      </c>
      <c r="BD24" s="50">
        <f>IF('KWh (Cumulative) LI'!BD24=0,0,((('KWh (Monthly) ENTRY LI'!BD24*0.5)+'KWh (Cumulative) LI'!BC24-'Rebasing adj LI'!BD14)*BD96)*BD$19*BD$124)</f>
        <v>0</v>
      </c>
      <c r="BE24" s="50">
        <f>IF('KWh (Cumulative) LI'!BE24=0,0,((('KWh (Monthly) ENTRY LI'!BE24*0.5)+'KWh (Cumulative) LI'!BD24-'Rebasing adj LI'!BE14)*BE96)*BE$19*BE$124)</f>
        <v>0</v>
      </c>
      <c r="BF24" s="50">
        <f>IF('KWh (Cumulative) LI'!BF24=0,0,((('KWh (Monthly) ENTRY LI'!BF24*0.5)+'KWh (Cumulative) LI'!BE24-'Rebasing adj LI'!BF14)*BF96)*BF$19*BF$124)</f>
        <v>0</v>
      </c>
      <c r="BG24" s="50">
        <f>IF('KWh (Cumulative) LI'!BG24=0,0,((('KWh (Monthly) ENTRY LI'!BG24*0.5)+'KWh (Cumulative) LI'!BF24-'Rebasing adj LI'!BG14)*BG96)*BG$19*BG$124)</f>
        <v>0</v>
      </c>
      <c r="BH24" s="50">
        <f>IF('KWh (Cumulative) LI'!BH24=0,0,((('KWh (Monthly) ENTRY LI'!BH24*0.5)+'KWh (Cumulative) LI'!BG24-'Rebasing adj LI'!BH14)*BH96)*BH$19*BH$124)</f>
        <v>0</v>
      </c>
      <c r="BI24" s="50">
        <f>IF('KWh (Cumulative) LI'!BI24=0,0,((('KWh (Monthly) ENTRY LI'!BI24*0.5)+'KWh (Cumulative) LI'!BH24-'Rebasing adj LI'!BI14)*BI96)*BI$19*BI$124)</f>
        <v>0</v>
      </c>
      <c r="BJ24" s="50">
        <f>IF('KWh (Cumulative) LI'!BJ24=0,0,((('KWh (Monthly) ENTRY LI'!BJ24*0.5)+'KWh (Cumulative) LI'!BI24-'Rebasing adj LI'!BJ14)*BJ96)*BJ$19*BJ$124)</f>
        <v>0</v>
      </c>
      <c r="BK24" s="50">
        <f>IF('KWh (Cumulative) LI'!BK24=0,0,((('KWh (Monthly) ENTRY LI'!BK24*0.5)+'KWh (Cumulative) LI'!BJ24-'Rebasing adj LI'!BK14)*BK96)*BK$19*BK$124)</f>
        <v>0</v>
      </c>
      <c r="BL24" s="50">
        <f>IF('KWh (Cumulative) LI'!BL24=0,0,((('KWh (Monthly) ENTRY LI'!BL24*0.5)+'KWh (Cumulative) LI'!BK24-'Rebasing adj LI'!BL14)*BL96)*BL$19*BL$124)</f>
        <v>0</v>
      </c>
      <c r="BM24" s="50">
        <f>IF('KWh (Cumulative) LI'!BM24=0,0,((('KWh (Monthly) ENTRY LI'!BM24*0.5)+'KWh (Cumulative) LI'!BL24-'Rebasing adj LI'!BM14)*BM96)*BM$19*BM$124)</f>
        <v>0</v>
      </c>
      <c r="BN24" s="50">
        <f>IF('KWh (Cumulative) LI'!BN24=0,0,((('KWh (Monthly) ENTRY LI'!BN24*0.5)+'KWh (Cumulative) LI'!BM24-'Rebasing adj LI'!BN14)*BN96)*BN$19*BN$124)</f>
        <v>0</v>
      </c>
      <c r="BO24" s="50">
        <f>IF('KWh (Cumulative) LI'!BO24=0,0,((('KWh (Monthly) ENTRY LI'!BO24*0.5)+'KWh (Cumulative) LI'!BN24-'Rebasing adj LI'!BO14)*BO96)*BO$19*BO$124)</f>
        <v>0</v>
      </c>
      <c r="BP24" s="50">
        <f>IF('KWh (Cumulative) LI'!BP24=0,0,((('KWh (Monthly) ENTRY LI'!BP24*0.5)+'KWh (Cumulative) LI'!BO24-'Rebasing adj LI'!BP14)*BP96)*BP$19*BP$124)</f>
        <v>0</v>
      </c>
      <c r="BQ24" s="50">
        <f>IF('KWh (Cumulative) LI'!BQ24=0,0,((('KWh (Monthly) ENTRY LI'!BQ24*0.5)+'KWh (Cumulative) LI'!BP24-'Rebasing adj LI'!BQ14)*BQ96)*BQ$19*BQ$124)</f>
        <v>0</v>
      </c>
      <c r="BR24" s="50">
        <f>IF('KWh (Cumulative) LI'!BR24=0,0,((('KWh (Monthly) ENTRY LI'!BR24*0.5)+'KWh (Cumulative) LI'!BQ24-'Rebasing adj LI'!BR14)*BR96)*BR$19*BR$124)</f>
        <v>0</v>
      </c>
      <c r="BS24" s="50">
        <f>IF('KWh (Cumulative) LI'!BS24=0,0,((('KWh (Monthly) ENTRY LI'!BS24*0.5)+'KWh (Cumulative) LI'!BR24-'Rebasing adj LI'!BS14)*BS96)*BS$19*BS$124)</f>
        <v>0</v>
      </c>
      <c r="BT24" s="50">
        <f>IF('KWh (Cumulative) LI'!BT24=0,0,((('KWh (Monthly) ENTRY LI'!BT24*0.5)+'KWh (Cumulative) LI'!BS24-'Rebasing adj LI'!BT14)*BT96)*BT$19*BT$124)</f>
        <v>0</v>
      </c>
      <c r="BU24" s="50">
        <f>IF('KWh (Cumulative) LI'!BU24=0,0,((('KWh (Monthly) ENTRY LI'!BU24*0.5)+'KWh (Cumulative) LI'!BT24-'Rebasing adj LI'!BU14)*BU96)*BU$19*BU$124)</f>
        <v>0</v>
      </c>
      <c r="BV24" s="50">
        <f>IF('KWh (Cumulative) LI'!BV24=0,0,((('KWh (Monthly) ENTRY LI'!BV24*0.5)+'KWh (Cumulative) LI'!BU24-'Rebasing adj LI'!BV14)*BV96)*BV$19*BV$124)</f>
        <v>0</v>
      </c>
      <c r="BW24" s="50">
        <f>IF('KWh (Cumulative) LI'!BW24=0,0,((('KWh (Monthly) ENTRY LI'!BW24*0.5)+'KWh (Cumulative) LI'!BV24-'Rebasing adj LI'!BW14)*BW96)*BW$19*BW$124)</f>
        <v>0</v>
      </c>
      <c r="BX24" s="50">
        <f>IF('KWh (Cumulative) LI'!BX24=0,0,((('KWh (Monthly) ENTRY LI'!BX24*0.5)+'KWh (Cumulative) LI'!BW24-'Rebasing adj LI'!BX14)*BX96)*BX$19*BX$124)</f>
        <v>0</v>
      </c>
      <c r="BY24" s="50">
        <f>IF('KWh (Cumulative) LI'!BY24=0,0,((('KWh (Monthly) ENTRY LI'!BY24*0.5)+'KWh (Cumulative) LI'!BX24-'Rebasing adj LI'!BY14)*BY96)*BY$19*BY$124)</f>
        <v>0</v>
      </c>
      <c r="BZ24" s="50">
        <f>IF('KWh (Cumulative) LI'!BZ24=0,0,((('KWh (Monthly) ENTRY LI'!BZ24*0.5)+'KWh (Cumulative) LI'!BY24-'Rebasing adj LI'!BZ14)*BZ96)*BZ$19*BZ$124)</f>
        <v>0</v>
      </c>
      <c r="CA24" s="50">
        <f>IF('KWh (Cumulative) LI'!CA24=0,0,((('KWh (Monthly) ENTRY LI'!CA24*0.5)+'KWh (Cumulative) LI'!BZ24-'Rebasing adj LI'!CA14)*CA96)*CA$19*CA$124)</f>
        <v>0</v>
      </c>
      <c r="CB24" s="50">
        <f>IF('KWh (Cumulative) LI'!CB24=0,0,((('KWh (Monthly) ENTRY LI'!CB24*0.5)+'KWh (Cumulative) LI'!CA24-'Rebasing adj LI'!CB14)*CB96)*CB$19*CB$124)</f>
        <v>0</v>
      </c>
      <c r="CC24" s="50">
        <f>IF('KWh (Cumulative) LI'!CC24=0,0,((('KWh (Monthly) ENTRY LI'!CC24*0.5)+'KWh (Cumulative) LI'!CB24-'Rebasing adj LI'!CC14)*CC96)*CC$19*CC$124)</f>
        <v>0</v>
      </c>
      <c r="CD24" s="50">
        <f>IF('KWh (Cumulative) LI'!CD24=0,0,((('KWh (Monthly) ENTRY LI'!CD24*0.5)+'KWh (Cumulative) LI'!CC24-'Rebasing adj LI'!CD14)*CD96)*CD$19*CD$124)</f>
        <v>0</v>
      </c>
      <c r="CE24" s="50">
        <f>IF('KWh (Cumulative) LI'!CE24=0,0,((('KWh (Monthly) ENTRY LI'!CE24*0.5)+'KWh (Cumulative) LI'!CD24-'Rebasing adj LI'!CE14)*CE96)*CE$19*CE$124)</f>
        <v>0</v>
      </c>
      <c r="CF24" s="50">
        <f>IF('KWh (Cumulative) LI'!CF24=0,0,((('KWh (Monthly) ENTRY LI'!CF24*0.5)+'KWh (Cumulative) LI'!CE24-'Rebasing adj LI'!CF14)*CF96)*CF$19*CF$124)</f>
        <v>0</v>
      </c>
      <c r="CG24" s="50">
        <f>IF('KWh (Cumulative) LI'!CG24=0,0,((('KWh (Monthly) ENTRY LI'!CG24*0.5)+'KWh (Cumulative) LI'!CF24-'Rebasing adj LI'!CG14)*CG96)*CG$19*CG$124)</f>
        <v>0</v>
      </c>
      <c r="CH24" s="50">
        <f>IF('KWh (Cumulative) LI'!CH24=0,0,((('KWh (Monthly) ENTRY LI'!CH24*0.5)+'KWh (Cumulative) LI'!CG24-'Rebasing adj LI'!CH14)*CH96)*CH$19*CH$124)</f>
        <v>0</v>
      </c>
      <c r="CI24" s="50">
        <f>IF('KWh (Cumulative) LI'!CI24=0,0,((('KWh (Monthly) ENTRY LI'!CI24*0.5)+'KWh (Cumulative) LI'!CH24-'Rebasing adj LI'!CI14)*CI96)*CI$19*CI$124)</f>
        <v>0</v>
      </c>
      <c r="CJ24" s="50">
        <f>IF('KWh (Cumulative) LI'!CJ24=0,0,((('KWh (Monthly) ENTRY LI'!CJ24*0.5)+'KWh (Cumulative) LI'!CI24-'Rebasing adj LI'!CJ14)*CJ96)*CJ$19*CJ$124)</f>
        <v>0</v>
      </c>
    </row>
    <row r="25" spans="1:88" x14ac:dyDescent="0.25">
      <c r="A25" s="308"/>
      <c r="B25" s="88" t="s">
        <v>3</v>
      </c>
      <c r="C25" s="50">
        <f>IF('KWh (Cumulative) LI'!C25=0,0,((('KWh (Monthly) ENTRY LI'!C25*0.5)-'Rebasing adj LI'!C15)*C97)*C$19*C$124)</f>
        <v>0</v>
      </c>
      <c r="D25" s="50">
        <f>IF('KWh (Cumulative) LI'!D25=0,0,((('KWh (Monthly) ENTRY LI'!D25*0.5)+'KWh (Cumulative) LI'!C25-'Rebasing adj LI'!D15)*D97)*D$19*D$124)</f>
        <v>0</v>
      </c>
      <c r="E25" s="50">
        <f>IF('KWh (Cumulative) LI'!E25=0,0,((('KWh (Monthly) ENTRY LI'!E25*0.5)+'KWh (Cumulative) LI'!D25-'Rebasing adj LI'!E15)*E97)*E$19*E$124)</f>
        <v>0</v>
      </c>
      <c r="F25" s="50">
        <f>IF('KWh (Cumulative) LI'!F25=0,0,((('KWh (Monthly) ENTRY LI'!F25*0.5)+'KWh (Cumulative) LI'!E25-'Rebasing adj LI'!F15)*F97)*F$19*F$124)</f>
        <v>0</v>
      </c>
      <c r="G25" s="50">
        <f>IF('KWh (Cumulative) LI'!G25=0,0,((('KWh (Monthly) ENTRY LI'!G25*0.5)+'KWh (Cumulative) LI'!F25-'Rebasing adj LI'!G15)*G97)*G$19*G$124)</f>
        <v>0</v>
      </c>
      <c r="H25" s="50">
        <f>IF('KWh (Cumulative) LI'!H25=0,0,((('KWh (Monthly) ENTRY LI'!H25*0.5)+'KWh (Cumulative) LI'!G25-'Rebasing adj LI'!H15)*H97)*H$19*H$124)</f>
        <v>0</v>
      </c>
      <c r="I25" s="50">
        <f>IF('KWh (Cumulative) LI'!I25=0,0,((('KWh (Monthly) ENTRY LI'!I25*0.5)+'KWh (Cumulative) LI'!H25-'Rebasing adj LI'!I15)*I97)*I$19*I$124)</f>
        <v>0</v>
      </c>
      <c r="J25" s="50">
        <f>IF('KWh (Cumulative) LI'!J25=0,0,((('KWh (Monthly) ENTRY LI'!J25*0.5)+'KWh (Cumulative) LI'!I25-'Rebasing adj LI'!J15)*J97)*J$19*J$124)</f>
        <v>0</v>
      </c>
      <c r="K25" s="50">
        <f>IF('KWh (Cumulative) LI'!K25=0,0,((('KWh (Monthly) ENTRY LI'!K25*0.5)+'KWh (Cumulative) LI'!J25-'Rebasing adj LI'!K15)*K97)*K$19*K$124)</f>
        <v>0</v>
      </c>
      <c r="L25" s="50">
        <f>IF('KWh (Cumulative) LI'!L25=0,0,((('KWh (Monthly) ENTRY LI'!L25*0.5)+'KWh (Cumulative) LI'!K25-'Rebasing adj LI'!L15)*L97)*L$19*L$124)</f>
        <v>0</v>
      </c>
      <c r="M25" s="50">
        <f>IF('KWh (Cumulative) LI'!M25=0,0,((('KWh (Monthly) ENTRY LI'!M25*0.5)+'KWh (Cumulative) LI'!L25-'Rebasing adj LI'!M15)*M97)*M$19*M$124)</f>
        <v>0</v>
      </c>
      <c r="N25" s="50">
        <f>IF('KWh (Cumulative) LI'!N25=0,0,((('KWh (Monthly) ENTRY LI'!N25*0.5)+'KWh (Cumulative) LI'!M25-'Rebasing adj LI'!N15)*N97)*N$19*N$124)</f>
        <v>0</v>
      </c>
      <c r="O25" s="50">
        <f>IF('KWh (Cumulative) LI'!O25=0,0,((('KWh (Monthly) ENTRY LI'!O25*0.5)+'KWh (Cumulative) LI'!N25-'Rebasing adj LI'!O15)*O97)*O$19*O$124)</f>
        <v>0</v>
      </c>
      <c r="P25" s="50">
        <f>IF('KWh (Cumulative) LI'!P25=0,0,((('KWh (Monthly) ENTRY LI'!P25*0.5)+'KWh (Cumulative) LI'!O25-'Rebasing adj LI'!P15)*P97)*P$19*P$124)</f>
        <v>0</v>
      </c>
      <c r="Q25" s="50">
        <f>IF('KWh (Cumulative) LI'!Q25=0,0,((('KWh (Monthly) ENTRY LI'!Q25*0.5)+'KWh (Cumulative) LI'!P25-'Rebasing adj LI'!Q15)*Q97)*Q$19*Q$124)</f>
        <v>0</v>
      </c>
      <c r="R25" s="50">
        <f>IF('KWh (Cumulative) LI'!R25=0,0,((('KWh (Monthly) ENTRY LI'!R25*0.5)+'KWh (Cumulative) LI'!Q25-'Rebasing adj LI'!R15)*R97)*R$19*R$124)</f>
        <v>0</v>
      </c>
      <c r="S25" s="50">
        <f>IF('KWh (Cumulative) LI'!S25=0,0,((('KWh (Monthly) ENTRY LI'!S25*0.5)+'KWh (Cumulative) LI'!R25-'Rebasing adj LI'!S15)*S97)*S$19*S$124)</f>
        <v>0</v>
      </c>
      <c r="T25" s="50">
        <f>IF('KWh (Cumulative) LI'!T25=0,0,((('KWh (Monthly) ENTRY LI'!T25*0.5)+'KWh (Cumulative) LI'!S25-'Rebasing adj LI'!T15)*T97)*T$19*T$124)</f>
        <v>0</v>
      </c>
      <c r="U25" s="50">
        <f>IF('KWh (Cumulative) LI'!U25=0,0,((('KWh (Monthly) ENTRY LI'!U25*0.5)+'KWh (Cumulative) LI'!T25-'Rebasing adj LI'!U15)*U97)*U$19*U$124)</f>
        <v>0</v>
      </c>
      <c r="V25" s="50">
        <f>IF('KWh (Cumulative) LI'!V25=0,0,((('KWh (Monthly) ENTRY LI'!V25*0.5)+'KWh (Cumulative) LI'!U25-'Rebasing adj LI'!V15)*V97)*V$19*V$124)</f>
        <v>0</v>
      </c>
      <c r="W25" s="50">
        <f>IF('KWh (Cumulative) LI'!W25=0,0,((('KWh (Monthly) ENTRY LI'!W25*0.5)+'KWh (Cumulative) LI'!V25-'Rebasing adj LI'!W15)*W97)*W$19*W$124)</f>
        <v>0</v>
      </c>
      <c r="X25" s="50">
        <f>IF('KWh (Cumulative) LI'!X25=0,0,((('KWh (Monthly) ENTRY LI'!X25*0.5)+'KWh (Cumulative) LI'!W25-'Rebasing adj LI'!X15)*X97)*X$19*X$124)</f>
        <v>0</v>
      </c>
      <c r="Y25" s="50">
        <f>IF('KWh (Cumulative) LI'!Y25=0,0,((('KWh (Monthly) ENTRY LI'!Y25*0.5)+'KWh (Cumulative) LI'!X25-'Rebasing adj LI'!Y15)*Y97)*Y$19*Y$124)</f>
        <v>0</v>
      </c>
      <c r="Z25" s="50">
        <f>IF('KWh (Cumulative) LI'!Z25=0,0,((('KWh (Monthly) ENTRY LI'!Z25*0.5)+'KWh (Cumulative) LI'!Y25-'Rebasing adj LI'!Z15)*Z97)*Z$19*Z$124)</f>
        <v>0</v>
      </c>
      <c r="AA25" s="50">
        <f>IF('KWh (Cumulative) LI'!AA25=0,0,((('KWh (Monthly) ENTRY LI'!AA25*0.5)+'KWh (Cumulative) LI'!Z25-'Rebasing adj LI'!AA15)*AA97)*AA$19*AA$124)</f>
        <v>0</v>
      </c>
      <c r="AB25" s="50">
        <f>IF('KWh (Cumulative) LI'!AB25=0,0,((('KWh (Monthly) ENTRY LI'!AB25*0.5)+'KWh (Cumulative) LI'!AA25-'Rebasing adj LI'!AB15)*AB97)*AB$19*AB$124)</f>
        <v>0</v>
      </c>
      <c r="AC25" s="50">
        <f>IF('KWh (Cumulative) LI'!AC25=0,0,((('KWh (Monthly) ENTRY LI'!AC25*0.5)+'KWh (Cumulative) LI'!AB25-'Rebasing adj LI'!AC15)*AC97)*AC$19*AC$124)</f>
        <v>0</v>
      </c>
      <c r="AD25" s="50">
        <f>IF('KWh (Cumulative) LI'!AD25=0,0,((('KWh (Monthly) ENTRY LI'!AD25*0.5)+'KWh (Cumulative) LI'!AC25-'Rebasing adj LI'!AD15)*AD97)*AD$19*AD$124)</f>
        <v>0</v>
      </c>
      <c r="AE25" s="50">
        <f>IF('KWh (Cumulative) LI'!AE25=0,0,((('KWh (Monthly) ENTRY LI'!AE25*0.5)+'KWh (Cumulative) LI'!AD25-'Rebasing adj LI'!AE15)*AE97)*AE$19*AE$124)</f>
        <v>0</v>
      </c>
      <c r="AF25" s="50">
        <f>IF('KWh (Cumulative) LI'!AF25=0,0,((('KWh (Monthly) ENTRY LI'!AF25*0.5)+'KWh (Cumulative) LI'!AE25-'Rebasing adj LI'!AF15)*AF97)*AF$19*AF$124)</f>
        <v>0</v>
      </c>
      <c r="AG25" s="50">
        <f>IF('KWh (Cumulative) LI'!AG25=0,0,((('KWh (Monthly) ENTRY LI'!AG25*0.5)+'KWh (Cumulative) LI'!AF25-'Rebasing adj LI'!AG15)*AG97)*AG$19*AG$124)</f>
        <v>0</v>
      </c>
      <c r="AH25" s="50">
        <f>IF('KWh (Cumulative) LI'!AH25=0,0,((('KWh (Monthly) ENTRY LI'!AH25*0.5)+'KWh (Cumulative) LI'!AG25-'Rebasing adj LI'!AH15)*AH97)*AH$19*AH$124)</f>
        <v>0</v>
      </c>
      <c r="AI25" s="50">
        <f>IF('KWh (Cumulative) LI'!AI25=0,0,((('KWh (Monthly) ENTRY LI'!AI25*0.5)+'KWh (Cumulative) LI'!AH25-'Rebasing adj LI'!AI15)*AI97)*AI$19*AI$124)</f>
        <v>0</v>
      </c>
      <c r="AJ25" s="50">
        <f>IF('KWh (Cumulative) LI'!AJ25=0,0,((('KWh (Monthly) ENTRY LI'!AJ25*0.5)+'KWh (Cumulative) LI'!AI25-'Rebasing adj LI'!AJ15)*AJ97)*AJ$19*AJ$124)</f>
        <v>0</v>
      </c>
      <c r="AK25" s="50">
        <f>IF('KWh (Cumulative) LI'!AK25=0,0,((('KWh (Monthly) ENTRY LI'!AK25*0.5)+'KWh (Cumulative) LI'!AJ25-'Rebasing adj LI'!AK15)*AK97)*AK$19*AK$124)</f>
        <v>0</v>
      </c>
      <c r="AL25" s="50">
        <f>IF('KWh (Cumulative) LI'!AL25=0,0,((('KWh (Monthly) ENTRY LI'!AL25*0.5)+'KWh (Cumulative) LI'!AK25-'Rebasing adj LI'!AL15)*AL97)*AL$19*AL$124)</f>
        <v>0</v>
      </c>
      <c r="AM25" s="50">
        <f>IF('KWh (Cumulative) LI'!AM25=0,0,((('KWh (Monthly) ENTRY LI'!AM25*0.5)+'KWh (Cumulative) LI'!AL25-'Rebasing adj LI'!AM15)*AM97)*AM$19*AM$124)</f>
        <v>0</v>
      </c>
      <c r="AN25" s="50">
        <f>IF('KWh (Cumulative) LI'!AN25=0,0,((('KWh (Monthly) ENTRY LI'!AN25*0.5)+'KWh (Cumulative) LI'!AM25-'Rebasing adj LI'!AN15)*AN97)*AN$19*AN$124)</f>
        <v>0</v>
      </c>
      <c r="AO25" s="50">
        <f>IF('KWh (Cumulative) LI'!AO25=0,0,((('KWh (Monthly) ENTRY LI'!AO25*0.5)+'KWh (Cumulative) LI'!AN25-'Rebasing adj LI'!AO15)*AO97)*AO$19*AO$124)</f>
        <v>0</v>
      </c>
      <c r="AP25" s="50">
        <f>IF('KWh (Cumulative) LI'!AP25=0,0,((('KWh (Monthly) ENTRY LI'!AP25*0.5)+'KWh (Cumulative) LI'!AO25-'Rebasing adj LI'!AP15)*AP97)*AP$19*AP$124)</f>
        <v>0</v>
      </c>
      <c r="AQ25" s="50">
        <f>IF('KWh (Cumulative) LI'!AQ25=0,0,((('KWh (Monthly) ENTRY LI'!AQ25*0.5)+'KWh (Cumulative) LI'!AP25-'Rebasing adj LI'!AQ15)*AQ97)*AQ$19*AQ$124)</f>
        <v>0</v>
      </c>
      <c r="AR25" s="50">
        <f>IF('KWh (Cumulative) LI'!AR25=0,0,((('KWh (Monthly) ENTRY LI'!AR25*0.5)+'KWh (Cumulative) LI'!AQ25-'Rebasing adj LI'!AR15)*AR97)*AR$19*AR$124)</f>
        <v>0</v>
      </c>
      <c r="AS25" s="50">
        <f>IF('KWh (Cumulative) LI'!AS25=0,0,((('KWh (Monthly) ENTRY LI'!AS25*0.5)+'KWh (Cumulative) LI'!AR25-'Rebasing adj LI'!AS15)*AS97)*AS$19*AS$124)</f>
        <v>0</v>
      </c>
      <c r="AT25" s="50">
        <f>IF('KWh (Cumulative) LI'!AT25=0,0,((('KWh (Monthly) ENTRY LI'!AT25*0.5)+'KWh (Cumulative) LI'!AS25-'Rebasing adj LI'!AT15)*AT97)*AT$19*AT$124)</f>
        <v>0</v>
      </c>
      <c r="AU25" s="50">
        <f>IF('KWh (Cumulative) LI'!AU25=0,0,((('KWh (Monthly) ENTRY LI'!AU25*0.5)+'KWh (Cumulative) LI'!AT25-'Rebasing adj LI'!AU15)*AU97)*AU$19*AU$124)</f>
        <v>0</v>
      </c>
      <c r="AV25" s="50">
        <f>IF('KWh (Cumulative) LI'!AV25=0,0,((('KWh (Monthly) ENTRY LI'!AV25*0.5)+'KWh (Cumulative) LI'!AU25-'Rebasing adj LI'!AV15)*AV97)*AV$19*AV$124)</f>
        <v>0</v>
      </c>
      <c r="AW25" s="50">
        <f>IF('KWh (Cumulative) LI'!AW25=0,0,((('KWh (Monthly) ENTRY LI'!AW25*0.5)+'KWh (Cumulative) LI'!AV25-'Rebasing adj LI'!AW15)*AW97)*AW$19*AW$124)</f>
        <v>0</v>
      </c>
      <c r="AX25" s="50">
        <f>IF('KWh (Cumulative) LI'!AX25=0,0,((('KWh (Monthly) ENTRY LI'!AX25*0.5)+'KWh (Cumulative) LI'!AW25-'Rebasing adj LI'!AX15)*AX97)*AX$19*AX$124)</f>
        <v>0</v>
      </c>
      <c r="AY25" s="50">
        <f>IF('KWh (Cumulative) LI'!AY25=0,0,((('KWh (Monthly) ENTRY LI'!AY25*0.5)+'KWh (Cumulative) LI'!AX25-'Rebasing adj LI'!AY15)*AY97)*AY$19*AY$124)</f>
        <v>0</v>
      </c>
      <c r="AZ25" s="50">
        <f>IF('KWh (Cumulative) LI'!AZ25=0,0,((('KWh (Monthly) ENTRY LI'!AZ25*0.5)+'KWh (Cumulative) LI'!AY25-'Rebasing adj LI'!AZ15)*AZ97)*AZ$19*AZ$124)</f>
        <v>0</v>
      </c>
      <c r="BA25" s="50">
        <f>IF('KWh (Cumulative) LI'!BA25=0,0,((('KWh (Monthly) ENTRY LI'!BA25*0.5)+'KWh (Cumulative) LI'!AZ25-'Rebasing adj LI'!BA15)*BA97)*BA$19*BA$124)</f>
        <v>0</v>
      </c>
      <c r="BB25" s="50">
        <f>IF('KWh (Cumulative) LI'!BB25=0,0,((('KWh (Monthly) ENTRY LI'!BB25*0.5)+'KWh (Cumulative) LI'!BA25-'Rebasing adj LI'!BB15)*BB97)*BB$19*BB$124)</f>
        <v>0</v>
      </c>
      <c r="BC25" s="50">
        <f>IF('KWh (Cumulative) LI'!BC25=0,0,((('KWh (Monthly) ENTRY LI'!BC25*0.5)+'KWh (Cumulative) LI'!BB25-'Rebasing adj LI'!BC15)*BC97)*BC$19*BC$124)</f>
        <v>0</v>
      </c>
      <c r="BD25" s="50">
        <f>IF('KWh (Cumulative) LI'!BD25=0,0,((('KWh (Monthly) ENTRY LI'!BD25*0.5)+'KWh (Cumulative) LI'!BC25-'Rebasing adj LI'!BD15)*BD97)*BD$19*BD$124)</f>
        <v>0</v>
      </c>
      <c r="BE25" s="50">
        <f>IF('KWh (Cumulative) LI'!BE25=0,0,((('KWh (Monthly) ENTRY LI'!BE25*0.5)+'KWh (Cumulative) LI'!BD25-'Rebasing adj LI'!BE15)*BE97)*BE$19*BE$124)</f>
        <v>0</v>
      </c>
      <c r="BF25" s="50">
        <f>IF('KWh (Cumulative) LI'!BF25=0,0,((('KWh (Monthly) ENTRY LI'!BF25*0.5)+'KWh (Cumulative) LI'!BE25-'Rebasing adj LI'!BF15)*BF97)*BF$19*BF$124)</f>
        <v>0</v>
      </c>
      <c r="BG25" s="50">
        <f>IF('KWh (Cumulative) LI'!BG25=0,0,((('KWh (Monthly) ENTRY LI'!BG25*0.5)+'KWh (Cumulative) LI'!BF25-'Rebasing adj LI'!BG15)*BG97)*BG$19*BG$124)</f>
        <v>0</v>
      </c>
      <c r="BH25" s="50">
        <f>IF('KWh (Cumulative) LI'!BH25=0,0,((('KWh (Monthly) ENTRY LI'!BH25*0.5)+'KWh (Cumulative) LI'!BG25-'Rebasing adj LI'!BH15)*BH97)*BH$19*BH$124)</f>
        <v>0</v>
      </c>
      <c r="BI25" s="50">
        <f>IF('KWh (Cumulative) LI'!BI25=0,0,((('KWh (Monthly) ENTRY LI'!BI25*0.5)+'KWh (Cumulative) LI'!BH25-'Rebasing adj LI'!BI15)*BI97)*BI$19*BI$124)</f>
        <v>0</v>
      </c>
      <c r="BJ25" s="50">
        <f>IF('KWh (Cumulative) LI'!BJ25=0,0,((('KWh (Monthly) ENTRY LI'!BJ25*0.5)+'KWh (Cumulative) LI'!BI25-'Rebasing adj LI'!BJ15)*BJ97)*BJ$19*BJ$124)</f>
        <v>0</v>
      </c>
      <c r="BK25" s="50">
        <f>IF('KWh (Cumulative) LI'!BK25=0,0,((('KWh (Monthly) ENTRY LI'!BK25*0.5)+'KWh (Cumulative) LI'!BJ25-'Rebasing adj LI'!BK15)*BK97)*BK$19*BK$124)</f>
        <v>0</v>
      </c>
      <c r="BL25" s="50">
        <f>IF('KWh (Cumulative) LI'!BL25=0,0,((('KWh (Monthly) ENTRY LI'!BL25*0.5)+'KWh (Cumulative) LI'!BK25-'Rebasing adj LI'!BL15)*BL97)*BL$19*BL$124)</f>
        <v>0</v>
      </c>
      <c r="BM25" s="50">
        <f>IF('KWh (Cumulative) LI'!BM25=0,0,((('KWh (Monthly) ENTRY LI'!BM25*0.5)+'KWh (Cumulative) LI'!BL25-'Rebasing adj LI'!BM15)*BM97)*BM$19*BM$124)</f>
        <v>0</v>
      </c>
      <c r="BN25" s="50">
        <f>IF('KWh (Cumulative) LI'!BN25=0,0,((('KWh (Monthly) ENTRY LI'!BN25*0.5)+'KWh (Cumulative) LI'!BM25-'Rebasing adj LI'!BN15)*BN97)*BN$19*BN$124)</f>
        <v>0</v>
      </c>
      <c r="BO25" s="50">
        <f>IF('KWh (Cumulative) LI'!BO25=0,0,((('KWh (Monthly) ENTRY LI'!BO25*0.5)+'KWh (Cumulative) LI'!BN25-'Rebasing adj LI'!BO15)*BO97)*BO$19*BO$124)</f>
        <v>0</v>
      </c>
      <c r="BP25" s="50">
        <f>IF('KWh (Cumulative) LI'!BP25=0,0,((('KWh (Monthly) ENTRY LI'!BP25*0.5)+'KWh (Cumulative) LI'!BO25-'Rebasing adj LI'!BP15)*BP97)*BP$19*BP$124)</f>
        <v>0</v>
      </c>
      <c r="BQ25" s="50">
        <f>IF('KWh (Cumulative) LI'!BQ25=0,0,((('KWh (Monthly) ENTRY LI'!BQ25*0.5)+'KWh (Cumulative) LI'!BP25-'Rebasing adj LI'!BQ15)*BQ97)*BQ$19*BQ$124)</f>
        <v>0</v>
      </c>
      <c r="BR25" s="50">
        <f>IF('KWh (Cumulative) LI'!BR25=0,0,((('KWh (Monthly) ENTRY LI'!BR25*0.5)+'KWh (Cumulative) LI'!BQ25-'Rebasing adj LI'!BR15)*BR97)*BR$19*BR$124)</f>
        <v>0</v>
      </c>
      <c r="BS25" s="50">
        <f>IF('KWh (Cumulative) LI'!BS25=0,0,((('KWh (Monthly) ENTRY LI'!BS25*0.5)+'KWh (Cumulative) LI'!BR25-'Rebasing adj LI'!BS15)*BS97)*BS$19*BS$124)</f>
        <v>0</v>
      </c>
      <c r="BT25" s="50">
        <f>IF('KWh (Cumulative) LI'!BT25=0,0,((('KWh (Monthly) ENTRY LI'!BT25*0.5)+'KWh (Cumulative) LI'!BS25-'Rebasing adj LI'!BT15)*BT97)*BT$19*BT$124)</f>
        <v>0</v>
      </c>
      <c r="BU25" s="50">
        <f>IF('KWh (Cumulative) LI'!BU25=0,0,((('KWh (Monthly) ENTRY LI'!BU25*0.5)+'KWh (Cumulative) LI'!BT25-'Rebasing adj LI'!BU15)*BU97)*BU$19*BU$124)</f>
        <v>0</v>
      </c>
      <c r="BV25" s="50">
        <f>IF('KWh (Cumulative) LI'!BV25=0,0,((('KWh (Monthly) ENTRY LI'!BV25*0.5)+'KWh (Cumulative) LI'!BU25-'Rebasing adj LI'!BV15)*BV97)*BV$19*BV$124)</f>
        <v>0</v>
      </c>
      <c r="BW25" s="50">
        <f>IF('KWh (Cumulative) LI'!BW25=0,0,((('KWh (Monthly) ENTRY LI'!BW25*0.5)+'KWh (Cumulative) LI'!BV25-'Rebasing adj LI'!BW15)*BW97)*BW$19*BW$124)</f>
        <v>0</v>
      </c>
      <c r="BX25" s="50">
        <f>IF('KWh (Cumulative) LI'!BX25=0,0,((('KWh (Monthly) ENTRY LI'!BX25*0.5)+'KWh (Cumulative) LI'!BW25-'Rebasing adj LI'!BX15)*BX97)*BX$19*BX$124)</f>
        <v>0</v>
      </c>
      <c r="BY25" s="50">
        <f>IF('KWh (Cumulative) LI'!BY25=0,0,((('KWh (Monthly) ENTRY LI'!BY25*0.5)+'KWh (Cumulative) LI'!BX25-'Rebasing adj LI'!BY15)*BY97)*BY$19*BY$124)</f>
        <v>0</v>
      </c>
      <c r="BZ25" s="50">
        <f>IF('KWh (Cumulative) LI'!BZ25=0,0,((('KWh (Monthly) ENTRY LI'!BZ25*0.5)+'KWh (Cumulative) LI'!BY25-'Rebasing adj LI'!BZ15)*BZ97)*BZ$19*BZ$124)</f>
        <v>0</v>
      </c>
      <c r="CA25" s="50">
        <f>IF('KWh (Cumulative) LI'!CA25=0,0,((('KWh (Monthly) ENTRY LI'!CA25*0.5)+'KWh (Cumulative) LI'!BZ25-'Rebasing adj LI'!CA15)*CA97)*CA$19*CA$124)</f>
        <v>0</v>
      </c>
      <c r="CB25" s="50">
        <f>IF('KWh (Cumulative) LI'!CB25=0,0,((('KWh (Monthly) ENTRY LI'!CB25*0.5)+'KWh (Cumulative) LI'!CA25-'Rebasing adj LI'!CB15)*CB97)*CB$19*CB$124)</f>
        <v>0</v>
      </c>
      <c r="CC25" s="50">
        <f>IF('KWh (Cumulative) LI'!CC25=0,0,((('KWh (Monthly) ENTRY LI'!CC25*0.5)+'KWh (Cumulative) LI'!CB25-'Rebasing adj LI'!CC15)*CC97)*CC$19*CC$124)</f>
        <v>0</v>
      </c>
      <c r="CD25" s="50">
        <f>IF('KWh (Cumulative) LI'!CD25=0,0,((('KWh (Monthly) ENTRY LI'!CD25*0.5)+'KWh (Cumulative) LI'!CC25-'Rebasing adj LI'!CD15)*CD97)*CD$19*CD$124)</f>
        <v>0</v>
      </c>
      <c r="CE25" s="50">
        <f>IF('KWh (Cumulative) LI'!CE25=0,0,((('KWh (Monthly) ENTRY LI'!CE25*0.5)+'KWh (Cumulative) LI'!CD25-'Rebasing adj LI'!CE15)*CE97)*CE$19*CE$124)</f>
        <v>0</v>
      </c>
      <c r="CF25" s="50">
        <f>IF('KWh (Cumulative) LI'!CF25=0,0,((('KWh (Monthly) ENTRY LI'!CF25*0.5)+'KWh (Cumulative) LI'!CE25-'Rebasing adj LI'!CF15)*CF97)*CF$19*CF$124)</f>
        <v>0</v>
      </c>
      <c r="CG25" s="50">
        <f>IF('KWh (Cumulative) LI'!CG25=0,0,((('KWh (Monthly) ENTRY LI'!CG25*0.5)+'KWh (Cumulative) LI'!CF25-'Rebasing adj LI'!CG15)*CG97)*CG$19*CG$124)</f>
        <v>0</v>
      </c>
      <c r="CH25" s="50">
        <f>IF('KWh (Cumulative) LI'!CH25=0,0,((('KWh (Monthly) ENTRY LI'!CH25*0.5)+'KWh (Cumulative) LI'!CG25-'Rebasing adj LI'!CH15)*CH97)*CH$19*CH$124)</f>
        <v>0</v>
      </c>
      <c r="CI25" s="50">
        <f>IF('KWh (Cumulative) LI'!CI25=0,0,((('KWh (Monthly) ENTRY LI'!CI25*0.5)+'KWh (Cumulative) LI'!CH25-'Rebasing adj LI'!CI15)*CI97)*CI$19*CI$124)</f>
        <v>0</v>
      </c>
      <c r="CJ25" s="50">
        <f>IF('KWh (Cumulative) LI'!CJ25=0,0,((('KWh (Monthly) ENTRY LI'!CJ25*0.5)+'KWh (Cumulative) LI'!CI25-'Rebasing adj LI'!CJ15)*CJ97)*CJ$19*CJ$124)</f>
        <v>0</v>
      </c>
    </row>
    <row r="26" spans="1:88" x14ac:dyDescent="0.25">
      <c r="A26" s="308"/>
      <c r="B26" s="88" t="s">
        <v>4</v>
      </c>
      <c r="C26" s="50">
        <f>IF('KWh (Cumulative) LI'!C26=0,0,((('KWh (Monthly) ENTRY LI'!C26*0.5)-'Rebasing adj LI'!C16)*C98)*C$19*C$124)</f>
        <v>0</v>
      </c>
      <c r="D26" s="50">
        <f>IF('KWh (Cumulative) LI'!D26=0,0,((('KWh (Monthly) ENTRY LI'!D26*0.5)+'KWh (Cumulative) LI'!C26-'Rebasing adj LI'!D16)*D98)*D$19*D$124)</f>
        <v>0</v>
      </c>
      <c r="E26" s="50">
        <f>IF('KWh (Cumulative) LI'!E26=0,0,((('KWh (Monthly) ENTRY LI'!E26*0.5)+'KWh (Cumulative) LI'!D26-'Rebasing adj LI'!E16)*E98)*E$19*E$124)</f>
        <v>0</v>
      </c>
      <c r="F26" s="50">
        <f>IF('KWh (Cumulative) LI'!F26=0,0,((('KWh (Monthly) ENTRY LI'!F26*0.5)+'KWh (Cumulative) LI'!E26-'Rebasing adj LI'!F16)*F98)*F$19*F$124)</f>
        <v>0</v>
      </c>
      <c r="G26" s="50">
        <f>IF('KWh (Cumulative) LI'!G26=0,0,((('KWh (Monthly) ENTRY LI'!G26*0.5)+'KWh (Cumulative) LI'!F26-'Rebasing adj LI'!G16)*G98)*G$19*G$124)</f>
        <v>0</v>
      </c>
      <c r="H26" s="50">
        <f>IF('KWh (Cumulative) LI'!H26=0,0,((('KWh (Monthly) ENTRY LI'!H26*0.5)+'KWh (Cumulative) LI'!G26-'Rebasing adj LI'!H16)*H98)*H$19*H$124)</f>
        <v>0</v>
      </c>
      <c r="I26" s="50">
        <f>IF('KWh (Cumulative) LI'!I26=0,0,((('KWh (Monthly) ENTRY LI'!I26*0.5)+'KWh (Cumulative) LI'!H26-'Rebasing adj LI'!I16)*I98)*I$19*I$124)</f>
        <v>0</v>
      </c>
      <c r="J26" s="50">
        <f>IF('KWh (Cumulative) LI'!J26=0,0,((('KWh (Monthly) ENTRY LI'!J26*0.5)+'KWh (Cumulative) LI'!I26-'Rebasing adj LI'!J16)*J98)*J$19*J$124)</f>
        <v>0</v>
      </c>
      <c r="K26" s="50">
        <f>IF('KWh (Cumulative) LI'!K26=0,0,((('KWh (Monthly) ENTRY LI'!K26*0.5)+'KWh (Cumulative) LI'!J26-'Rebasing adj LI'!K16)*K98)*K$19*K$124)</f>
        <v>0</v>
      </c>
      <c r="L26" s="50">
        <f>IF('KWh (Cumulative) LI'!L26=0,0,((('KWh (Monthly) ENTRY LI'!L26*0.5)+'KWh (Cumulative) LI'!K26-'Rebasing adj LI'!L16)*L98)*L$19*L$124)</f>
        <v>0</v>
      </c>
      <c r="M26" s="50">
        <f>IF('KWh (Cumulative) LI'!M26=0,0,((('KWh (Monthly) ENTRY LI'!M26*0.5)+'KWh (Cumulative) LI'!L26-'Rebasing adj LI'!M16)*M98)*M$19*M$124)</f>
        <v>0</v>
      </c>
      <c r="N26" s="50">
        <f>IF('KWh (Cumulative) LI'!N26=0,0,((('KWh (Monthly) ENTRY LI'!N26*0.5)+'KWh (Cumulative) LI'!M26-'Rebasing adj LI'!N16)*N98)*N$19*N$124)</f>
        <v>0</v>
      </c>
      <c r="O26" s="50">
        <f>IF('KWh (Cumulative) LI'!O26=0,0,((('KWh (Monthly) ENTRY LI'!O26*0.5)+'KWh (Cumulative) LI'!N26-'Rebasing adj LI'!O16)*O98)*O$19*O$124)</f>
        <v>0</v>
      </c>
      <c r="P26" s="50">
        <f>IF('KWh (Cumulative) LI'!P26=0,0,((('KWh (Monthly) ENTRY LI'!P26*0.5)+'KWh (Cumulative) LI'!O26-'Rebasing adj LI'!P16)*P98)*P$19*P$124)</f>
        <v>0</v>
      </c>
      <c r="Q26" s="50">
        <f>IF('KWh (Cumulative) LI'!Q26=0,0,((('KWh (Monthly) ENTRY LI'!Q26*0.5)+'KWh (Cumulative) LI'!P26-'Rebasing adj LI'!Q16)*Q98)*Q$19*Q$124)</f>
        <v>0</v>
      </c>
      <c r="R26" s="50">
        <f>IF('KWh (Cumulative) LI'!R26=0,0,((('KWh (Monthly) ENTRY LI'!R26*0.5)+'KWh (Cumulative) LI'!Q26-'Rebasing adj LI'!R16)*R98)*R$19*R$124)</f>
        <v>0</v>
      </c>
      <c r="S26" s="50">
        <f>IF('KWh (Cumulative) LI'!S26=0,0,((('KWh (Monthly) ENTRY LI'!S26*0.5)+'KWh (Cumulative) LI'!R26-'Rebasing adj LI'!S16)*S98)*S$19*S$124)</f>
        <v>0</v>
      </c>
      <c r="T26" s="50">
        <f>IF('KWh (Cumulative) LI'!T26=0,0,((('KWh (Monthly) ENTRY LI'!T26*0.5)+'KWh (Cumulative) LI'!S26-'Rebasing adj LI'!T16)*T98)*T$19*T$124)</f>
        <v>0</v>
      </c>
      <c r="U26" s="50">
        <f>IF('KWh (Cumulative) LI'!U26=0,0,((('KWh (Monthly) ENTRY LI'!U26*0.5)+'KWh (Cumulative) LI'!T26-'Rebasing adj LI'!U16)*U98)*U$19*U$124)</f>
        <v>0</v>
      </c>
      <c r="V26" s="50">
        <f>IF('KWh (Cumulative) LI'!V26=0,0,((('KWh (Monthly) ENTRY LI'!V26*0.5)+'KWh (Cumulative) LI'!U26-'Rebasing adj LI'!V16)*V98)*V$19*V$124)</f>
        <v>0</v>
      </c>
      <c r="W26" s="50">
        <f>IF('KWh (Cumulative) LI'!W26=0,0,((('KWh (Monthly) ENTRY LI'!W26*0.5)+'KWh (Cumulative) LI'!V26-'Rebasing adj LI'!W16)*W98)*W$19*W$124)</f>
        <v>0</v>
      </c>
      <c r="X26" s="50">
        <f>IF('KWh (Cumulative) LI'!X26=0,0,((('KWh (Monthly) ENTRY LI'!X26*0.5)+'KWh (Cumulative) LI'!W26-'Rebasing adj LI'!X16)*X98)*X$19*X$124)</f>
        <v>0</v>
      </c>
      <c r="Y26" s="50">
        <f>IF('KWh (Cumulative) LI'!Y26=0,0,((('KWh (Monthly) ENTRY LI'!Y26*0.5)+'KWh (Cumulative) LI'!X26-'Rebasing adj LI'!Y16)*Y98)*Y$19*Y$124)</f>
        <v>0</v>
      </c>
      <c r="Z26" s="50">
        <f>IF('KWh (Cumulative) LI'!Z26=0,0,((('KWh (Monthly) ENTRY LI'!Z26*0.5)+'KWh (Cumulative) LI'!Y26-'Rebasing adj LI'!Z16)*Z98)*Z$19*Z$124)</f>
        <v>0</v>
      </c>
      <c r="AA26" s="50">
        <f>IF('KWh (Cumulative) LI'!AA26=0,0,((('KWh (Monthly) ENTRY LI'!AA26*0.5)+'KWh (Cumulative) LI'!Z26-'Rebasing adj LI'!AA16)*AA98)*AA$19*AA$124)</f>
        <v>0</v>
      </c>
      <c r="AB26" s="50">
        <f>IF('KWh (Cumulative) LI'!AB26=0,0,((('KWh (Monthly) ENTRY LI'!AB26*0.5)+'KWh (Cumulative) LI'!AA26-'Rebasing adj LI'!AB16)*AB98)*AB$19*AB$124)</f>
        <v>0</v>
      </c>
      <c r="AC26" s="50">
        <f>IF('KWh (Cumulative) LI'!AC26=0,0,((('KWh (Monthly) ENTRY LI'!AC26*0.5)+'KWh (Cumulative) LI'!AB26-'Rebasing adj LI'!AC16)*AC98)*AC$19*AC$124)</f>
        <v>0</v>
      </c>
      <c r="AD26" s="50">
        <f>IF('KWh (Cumulative) LI'!AD26=0,0,((('KWh (Monthly) ENTRY LI'!AD26*0.5)+'KWh (Cumulative) LI'!AC26-'Rebasing adj LI'!AD16)*AD98)*AD$19*AD$124)</f>
        <v>0</v>
      </c>
      <c r="AE26" s="50">
        <f>IF('KWh (Cumulative) LI'!AE26=0,0,((('KWh (Monthly) ENTRY LI'!AE26*0.5)+'KWh (Cumulative) LI'!AD26-'Rebasing adj LI'!AE16)*AE98)*AE$19*AE$124)</f>
        <v>0</v>
      </c>
      <c r="AF26" s="50">
        <f>IF('KWh (Cumulative) LI'!AF26=0,0,((('KWh (Monthly) ENTRY LI'!AF26*0.5)+'KWh (Cumulative) LI'!AE26-'Rebasing adj LI'!AF16)*AF98)*AF$19*AF$124)</f>
        <v>0</v>
      </c>
      <c r="AG26" s="50">
        <f>IF('KWh (Cumulative) LI'!AG26=0,0,((('KWh (Monthly) ENTRY LI'!AG26*0.5)+'KWh (Cumulative) LI'!AF26-'Rebasing adj LI'!AG16)*AG98)*AG$19*AG$124)</f>
        <v>0</v>
      </c>
      <c r="AH26" s="50">
        <f>IF('KWh (Cumulative) LI'!AH26=0,0,((('KWh (Monthly) ENTRY LI'!AH26*0.5)+'KWh (Cumulative) LI'!AG26-'Rebasing adj LI'!AH16)*AH98)*AH$19*AH$124)</f>
        <v>0</v>
      </c>
      <c r="AI26" s="50">
        <f>IF('KWh (Cumulative) LI'!AI26=0,0,((('KWh (Monthly) ENTRY LI'!AI26*0.5)+'KWh (Cumulative) LI'!AH26-'Rebasing adj LI'!AI16)*AI98)*AI$19*AI$124)</f>
        <v>0</v>
      </c>
      <c r="AJ26" s="50">
        <f>IF('KWh (Cumulative) LI'!AJ26=0,0,((('KWh (Monthly) ENTRY LI'!AJ26*0.5)+'KWh (Cumulative) LI'!AI26-'Rebasing adj LI'!AJ16)*AJ98)*AJ$19*AJ$124)</f>
        <v>0</v>
      </c>
      <c r="AK26" s="50">
        <f>IF('KWh (Cumulative) LI'!AK26=0,0,((('KWh (Monthly) ENTRY LI'!AK26*0.5)+'KWh (Cumulative) LI'!AJ26-'Rebasing adj LI'!AK16)*AK98)*AK$19*AK$124)</f>
        <v>0</v>
      </c>
      <c r="AL26" s="50">
        <f>IF('KWh (Cumulative) LI'!AL26=0,0,((('KWh (Monthly) ENTRY LI'!AL26*0.5)+'KWh (Cumulative) LI'!AK26-'Rebasing adj LI'!AL16)*AL98)*AL$19*AL$124)</f>
        <v>0</v>
      </c>
      <c r="AM26" s="50">
        <f>IF('KWh (Cumulative) LI'!AM26=0,0,((('KWh (Monthly) ENTRY LI'!AM26*0.5)+'KWh (Cumulative) LI'!AL26-'Rebasing adj LI'!AM16)*AM98)*AM$19*AM$124)</f>
        <v>0</v>
      </c>
      <c r="AN26" s="50">
        <f>IF('KWh (Cumulative) LI'!AN26=0,0,((('KWh (Monthly) ENTRY LI'!AN26*0.5)+'KWh (Cumulative) LI'!AM26-'Rebasing adj LI'!AN16)*AN98)*AN$19*AN$124)</f>
        <v>0</v>
      </c>
      <c r="AO26" s="50">
        <f>IF('KWh (Cumulative) LI'!AO26=0,0,((('KWh (Monthly) ENTRY LI'!AO26*0.5)+'KWh (Cumulative) LI'!AN26-'Rebasing adj LI'!AO16)*AO98)*AO$19*AO$124)</f>
        <v>0</v>
      </c>
      <c r="AP26" s="50">
        <f>IF('KWh (Cumulative) LI'!AP26=0,0,((('KWh (Monthly) ENTRY LI'!AP26*0.5)+'KWh (Cumulative) LI'!AO26-'Rebasing adj LI'!AP16)*AP98)*AP$19*AP$124)</f>
        <v>0</v>
      </c>
      <c r="AQ26" s="50">
        <f>IF('KWh (Cumulative) LI'!AQ26=0,0,((('KWh (Monthly) ENTRY LI'!AQ26*0.5)+'KWh (Cumulative) LI'!AP26-'Rebasing adj LI'!AQ16)*AQ98)*AQ$19*AQ$124)</f>
        <v>0</v>
      </c>
      <c r="AR26" s="50">
        <f>IF('KWh (Cumulative) LI'!AR26=0,0,((('KWh (Monthly) ENTRY LI'!AR26*0.5)+'KWh (Cumulative) LI'!AQ26-'Rebasing adj LI'!AR16)*AR98)*AR$19*AR$124)</f>
        <v>0</v>
      </c>
      <c r="AS26" s="50">
        <f>IF('KWh (Cumulative) LI'!AS26=0,0,((('KWh (Monthly) ENTRY LI'!AS26*0.5)+'KWh (Cumulative) LI'!AR26-'Rebasing adj LI'!AS16)*AS98)*AS$19*AS$124)</f>
        <v>0</v>
      </c>
      <c r="AT26" s="50">
        <f>IF('KWh (Cumulative) LI'!AT26=0,0,((('KWh (Monthly) ENTRY LI'!AT26*0.5)+'KWh (Cumulative) LI'!AS26-'Rebasing adj LI'!AT16)*AT98)*AT$19*AT$124)</f>
        <v>0</v>
      </c>
      <c r="AU26" s="50">
        <f>IF('KWh (Cumulative) LI'!AU26=0,0,((('KWh (Monthly) ENTRY LI'!AU26*0.5)+'KWh (Cumulative) LI'!AT26-'Rebasing adj LI'!AU16)*AU98)*AU$19*AU$124)</f>
        <v>0</v>
      </c>
      <c r="AV26" s="50">
        <f>IF('KWh (Cumulative) LI'!AV26=0,0,((('KWh (Monthly) ENTRY LI'!AV26*0.5)+'KWh (Cumulative) LI'!AU26-'Rebasing adj LI'!AV16)*AV98)*AV$19*AV$124)</f>
        <v>0</v>
      </c>
      <c r="AW26" s="50">
        <f>IF('KWh (Cumulative) LI'!AW26=0,0,((('KWh (Monthly) ENTRY LI'!AW26*0.5)+'KWh (Cumulative) LI'!AV26-'Rebasing adj LI'!AW16)*AW98)*AW$19*AW$124)</f>
        <v>0</v>
      </c>
      <c r="AX26" s="50">
        <f>IF('KWh (Cumulative) LI'!AX26=0,0,((('KWh (Monthly) ENTRY LI'!AX26*0.5)+'KWh (Cumulative) LI'!AW26-'Rebasing adj LI'!AX16)*AX98)*AX$19*AX$124)</f>
        <v>0</v>
      </c>
      <c r="AY26" s="50">
        <f>IF('KWh (Cumulative) LI'!AY26=0,0,((('KWh (Monthly) ENTRY LI'!AY26*0.5)+'KWh (Cumulative) LI'!AX26-'Rebasing adj LI'!AY16)*AY98)*AY$19*AY$124)</f>
        <v>0</v>
      </c>
      <c r="AZ26" s="50">
        <f>IF('KWh (Cumulative) LI'!AZ26=0,0,((('KWh (Monthly) ENTRY LI'!AZ26*0.5)+'KWh (Cumulative) LI'!AY26-'Rebasing adj LI'!AZ16)*AZ98)*AZ$19*AZ$124)</f>
        <v>0</v>
      </c>
      <c r="BA26" s="50">
        <f>IF('KWh (Cumulative) LI'!BA26=0,0,((('KWh (Monthly) ENTRY LI'!BA26*0.5)+'KWh (Cumulative) LI'!AZ26-'Rebasing adj LI'!BA16)*BA98)*BA$19*BA$124)</f>
        <v>0</v>
      </c>
      <c r="BB26" s="50">
        <f>IF('KWh (Cumulative) LI'!BB26=0,0,((('KWh (Monthly) ENTRY LI'!BB26*0.5)+'KWh (Cumulative) LI'!BA26-'Rebasing adj LI'!BB16)*BB98)*BB$19*BB$124)</f>
        <v>0</v>
      </c>
      <c r="BC26" s="50">
        <f>IF('KWh (Cumulative) LI'!BC26=0,0,((('KWh (Monthly) ENTRY LI'!BC26*0.5)+'KWh (Cumulative) LI'!BB26-'Rebasing adj LI'!BC16)*BC98)*BC$19*BC$124)</f>
        <v>0</v>
      </c>
      <c r="BD26" s="50">
        <f>IF('KWh (Cumulative) LI'!BD26=0,0,((('KWh (Monthly) ENTRY LI'!BD26*0.5)+'KWh (Cumulative) LI'!BC26-'Rebasing adj LI'!BD16)*BD98)*BD$19*BD$124)</f>
        <v>0</v>
      </c>
      <c r="BE26" s="50">
        <f>IF('KWh (Cumulative) LI'!BE26=0,0,((('KWh (Monthly) ENTRY LI'!BE26*0.5)+'KWh (Cumulative) LI'!BD26-'Rebasing adj LI'!BE16)*BE98)*BE$19*BE$124)</f>
        <v>0</v>
      </c>
      <c r="BF26" s="50">
        <f>IF('KWh (Cumulative) LI'!BF26=0,0,((('KWh (Monthly) ENTRY LI'!BF26*0.5)+'KWh (Cumulative) LI'!BE26-'Rebasing adj LI'!BF16)*BF98)*BF$19*BF$124)</f>
        <v>0</v>
      </c>
      <c r="BG26" s="50">
        <f>IF('KWh (Cumulative) LI'!BG26=0,0,((('KWh (Monthly) ENTRY LI'!BG26*0.5)+'KWh (Cumulative) LI'!BF26-'Rebasing adj LI'!BG16)*BG98)*BG$19*BG$124)</f>
        <v>0</v>
      </c>
      <c r="BH26" s="50">
        <f>IF('KWh (Cumulative) LI'!BH26=0,0,((('KWh (Monthly) ENTRY LI'!BH26*0.5)+'KWh (Cumulative) LI'!BG26-'Rebasing adj LI'!BH16)*BH98)*BH$19*BH$124)</f>
        <v>0</v>
      </c>
      <c r="BI26" s="50">
        <f>IF('KWh (Cumulative) LI'!BI26=0,0,((('KWh (Monthly) ENTRY LI'!BI26*0.5)+'KWh (Cumulative) LI'!BH26-'Rebasing adj LI'!BI16)*BI98)*BI$19*BI$124)</f>
        <v>0</v>
      </c>
      <c r="BJ26" s="50">
        <f>IF('KWh (Cumulative) LI'!BJ26=0,0,((('KWh (Monthly) ENTRY LI'!BJ26*0.5)+'KWh (Cumulative) LI'!BI26-'Rebasing adj LI'!BJ16)*BJ98)*BJ$19*BJ$124)</f>
        <v>0</v>
      </c>
      <c r="BK26" s="50">
        <f>IF('KWh (Cumulative) LI'!BK26=0,0,((('KWh (Monthly) ENTRY LI'!BK26*0.5)+'KWh (Cumulative) LI'!BJ26-'Rebasing adj LI'!BK16)*BK98)*BK$19*BK$124)</f>
        <v>0</v>
      </c>
      <c r="BL26" s="50">
        <f>IF('KWh (Cumulative) LI'!BL26=0,0,((('KWh (Monthly) ENTRY LI'!BL26*0.5)+'KWh (Cumulative) LI'!BK26-'Rebasing adj LI'!BL16)*BL98)*BL$19*BL$124)</f>
        <v>0</v>
      </c>
      <c r="BM26" s="50">
        <f>IF('KWh (Cumulative) LI'!BM26=0,0,((('KWh (Monthly) ENTRY LI'!BM26*0.5)+'KWh (Cumulative) LI'!BL26-'Rebasing adj LI'!BM16)*BM98)*BM$19*BM$124)</f>
        <v>0</v>
      </c>
      <c r="BN26" s="50">
        <f>IF('KWh (Cumulative) LI'!BN26=0,0,((('KWh (Monthly) ENTRY LI'!BN26*0.5)+'KWh (Cumulative) LI'!BM26-'Rebasing adj LI'!BN16)*BN98)*BN$19*BN$124)</f>
        <v>0</v>
      </c>
      <c r="BO26" s="50">
        <f>IF('KWh (Cumulative) LI'!BO26=0,0,((('KWh (Monthly) ENTRY LI'!BO26*0.5)+'KWh (Cumulative) LI'!BN26-'Rebasing adj LI'!BO16)*BO98)*BO$19*BO$124)</f>
        <v>0</v>
      </c>
      <c r="BP26" s="50">
        <f>IF('KWh (Cumulative) LI'!BP26=0,0,((('KWh (Monthly) ENTRY LI'!BP26*0.5)+'KWh (Cumulative) LI'!BO26-'Rebasing adj LI'!BP16)*BP98)*BP$19*BP$124)</f>
        <v>0</v>
      </c>
      <c r="BQ26" s="50">
        <f>IF('KWh (Cumulative) LI'!BQ26=0,0,((('KWh (Monthly) ENTRY LI'!BQ26*0.5)+'KWh (Cumulative) LI'!BP26-'Rebasing adj LI'!BQ16)*BQ98)*BQ$19*BQ$124)</f>
        <v>0</v>
      </c>
      <c r="BR26" s="50">
        <f>IF('KWh (Cumulative) LI'!BR26=0,0,((('KWh (Monthly) ENTRY LI'!BR26*0.5)+'KWh (Cumulative) LI'!BQ26-'Rebasing adj LI'!BR16)*BR98)*BR$19*BR$124)</f>
        <v>0</v>
      </c>
      <c r="BS26" s="50">
        <f>IF('KWh (Cumulative) LI'!BS26=0,0,((('KWh (Monthly) ENTRY LI'!BS26*0.5)+'KWh (Cumulative) LI'!BR26-'Rebasing adj LI'!BS16)*BS98)*BS$19*BS$124)</f>
        <v>0</v>
      </c>
      <c r="BT26" s="50">
        <f>IF('KWh (Cumulative) LI'!BT26=0,0,((('KWh (Monthly) ENTRY LI'!BT26*0.5)+'KWh (Cumulative) LI'!BS26-'Rebasing adj LI'!BT16)*BT98)*BT$19*BT$124)</f>
        <v>0</v>
      </c>
      <c r="BU26" s="50">
        <f>IF('KWh (Cumulative) LI'!BU26=0,0,((('KWh (Monthly) ENTRY LI'!BU26*0.5)+'KWh (Cumulative) LI'!BT26-'Rebasing adj LI'!BU16)*BU98)*BU$19*BU$124)</f>
        <v>0</v>
      </c>
      <c r="BV26" s="50">
        <f>IF('KWh (Cumulative) LI'!BV26=0,0,((('KWh (Monthly) ENTRY LI'!BV26*0.5)+'KWh (Cumulative) LI'!BU26-'Rebasing adj LI'!BV16)*BV98)*BV$19*BV$124)</f>
        <v>0</v>
      </c>
      <c r="BW26" s="50">
        <f>IF('KWh (Cumulative) LI'!BW26=0,0,((('KWh (Monthly) ENTRY LI'!BW26*0.5)+'KWh (Cumulative) LI'!BV26-'Rebasing adj LI'!BW16)*BW98)*BW$19*BW$124)</f>
        <v>0</v>
      </c>
      <c r="BX26" s="50">
        <f>IF('KWh (Cumulative) LI'!BX26=0,0,((('KWh (Monthly) ENTRY LI'!BX26*0.5)+'KWh (Cumulative) LI'!BW26-'Rebasing adj LI'!BX16)*BX98)*BX$19*BX$124)</f>
        <v>0</v>
      </c>
      <c r="BY26" s="50">
        <f>IF('KWh (Cumulative) LI'!BY26=0,0,((('KWh (Monthly) ENTRY LI'!BY26*0.5)+'KWh (Cumulative) LI'!BX26-'Rebasing adj LI'!BY16)*BY98)*BY$19*BY$124)</f>
        <v>0</v>
      </c>
      <c r="BZ26" s="50">
        <f>IF('KWh (Cumulative) LI'!BZ26=0,0,((('KWh (Monthly) ENTRY LI'!BZ26*0.5)+'KWh (Cumulative) LI'!BY26-'Rebasing adj LI'!BZ16)*BZ98)*BZ$19*BZ$124)</f>
        <v>0</v>
      </c>
      <c r="CA26" s="50">
        <f>IF('KWh (Cumulative) LI'!CA26=0,0,((('KWh (Monthly) ENTRY LI'!CA26*0.5)+'KWh (Cumulative) LI'!BZ26-'Rebasing adj LI'!CA16)*CA98)*CA$19*CA$124)</f>
        <v>0</v>
      </c>
      <c r="CB26" s="50">
        <f>IF('KWh (Cumulative) LI'!CB26=0,0,((('KWh (Monthly) ENTRY LI'!CB26*0.5)+'KWh (Cumulative) LI'!CA26-'Rebasing adj LI'!CB16)*CB98)*CB$19*CB$124)</f>
        <v>0</v>
      </c>
      <c r="CC26" s="50">
        <f>IF('KWh (Cumulative) LI'!CC26=0,0,((('KWh (Monthly) ENTRY LI'!CC26*0.5)+'KWh (Cumulative) LI'!CB26-'Rebasing adj LI'!CC16)*CC98)*CC$19*CC$124)</f>
        <v>0</v>
      </c>
      <c r="CD26" s="50">
        <f>IF('KWh (Cumulative) LI'!CD26=0,0,((('KWh (Monthly) ENTRY LI'!CD26*0.5)+'KWh (Cumulative) LI'!CC26-'Rebasing adj LI'!CD16)*CD98)*CD$19*CD$124)</f>
        <v>0</v>
      </c>
      <c r="CE26" s="50">
        <f>IF('KWh (Cumulative) LI'!CE26=0,0,((('KWh (Monthly) ENTRY LI'!CE26*0.5)+'KWh (Cumulative) LI'!CD26-'Rebasing adj LI'!CE16)*CE98)*CE$19*CE$124)</f>
        <v>0</v>
      </c>
      <c r="CF26" s="50">
        <f>IF('KWh (Cumulative) LI'!CF26=0,0,((('KWh (Monthly) ENTRY LI'!CF26*0.5)+'KWh (Cumulative) LI'!CE26-'Rebasing adj LI'!CF16)*CF98)*CF$19*CF$124)</f>
        <v>0</v>
      </c>
      <c r="CG26" s="50">
        <f>IF('KWh (Cumulative) LI'!CG26=0,0,((('KWh (Monthly) ENTRY LI'!CG26*0.5)+'KWh (Cumulative) LI'!CF26-'Rebasing adj LI'!CG16)*CG98)*CG$19*CG$124)</f>
        <v>0</v>
      </c>
      <c r="CH26" s="50">
        <f>IF('KWh (Cumulative) LI'!CH26=0,0,((('KWh (Monthly) ENTRY LI'!CH26*0.5)+'KWh (Cumulative) LI'!CG26-'Rebasing adj LI'!CH16)*CH98)*CH$19*CH$124)</f>
        <v>0</v>
      </c>
      <c r="CI26" s="50">
        <f>IF('KWh (Cumulative) LI'!CI26=0,0,((('KWh (Monthly) ENTRY LI'!CI26*0.5)+'KWh (Cumulative) LI'!CH26-'Rebasing adj LI'!CI16)*CI98)*CI$19*CI$124)</f>
        <v>0</v>
      </c>
      <c r="CJ26" s="50">
        <f>IF('KWh (Cumulative) LI'!CJ26=0,0,((('KWh (Monthly) ENTRY LI'!CJ26*0.5)+'KWh (Cumulative) LI'!CI26-'Rebasing adj LI'!CJ16)*CJ98)*CJ$19*CJ$124)</f>
        <v>0</v>
      </c>
    </row>
    <row r="27" spans="1:88" x14ac:dyDescent="0.25">
      <c r="A27" s="308"/>
      <c r="B27" s="88" t="s">
        <v>14</v>
      </c>
      <c r="C27" s="50">
        <f>IF('KWh (Cumulative) LI'!C27=0,0,((('KWh (Monthly) ENTRY LI'!C27*0.5)-'Rebasing adj LI'!C17)*C99)*C$19*C$124)</f>
        <v>0</v>
      </c>
      <c r="D27" s="50">
        <f>IF('KWh (Cumulative) LI'!D27=0,0,((('KWh (Monthly) ENTRY LI'!D27*0.5)+'KWh (Cumulative) LI'!C27-'Rebasing adj LI'!D17)*D99)*D$19*D$124)</f>
        <v>0</v>
      </c>
      <c r="E27" s="50">
        <f>IF('KWh (Cumulative) LI'!E27=0,0,((('KWh (Monthly) ENTRY LI'!E27*0.5)+'KWh (Cumulative) LI'!D27-'Rebasing adj LI'!E17)*E99)*E$19*E$124)</f>
        <v>0</v>
      </c>
      <c r="F27" s="50">
        <f>IF('KWh (Cumulative) LI'!F27=0,0,((('KWh (Monthly) ENTRY LI'!F27*0.5)+'KWh (Cumulative) LI'!E27-'Rebasing adj LI'!F17)*F99)*F$19*F$124)</f>
        <v>0</v>
      </c>
      <c r="G27" s="50">
        <f>IF('KWh (Cumulative) LI'!G27=0,0,((('KWh (Monthly) ENTRY LI'!G27*0.5)+'KWh (Cumulative) LI'!F27-'Rebasing adj LI'!G17)*G99)*G$19*G$124)</f>
        <v>0</v>
      </c>
      <c r="H27" s="50">
        <f>IF('KWh (Cumulative) LI'!H27=0,0,((('KWh (Monthly) ENTRY LI'!H27*0.5)+'KWh (Cumulative) LI'!G27-'Rebasing adj LI'!H17)*H99)*H$19*H$124)</f>
        <v>0</v>
      </c>
      <c r="I27" s="50">
        <f>IF('KWh (Cumulative) LI'!I27=0,0,((('KWh (Monthly) ENTRY LI'!I27*0.5)+'KWh (Cumulative) LI'!H27-'Rebasing adj LI'!I17)*I99)*I$19*I$124)</f>
        <v>0</v>
      </c>
      <c r="J27" s="50">
        <f>IF('KWh (Cumulative) LI'!J27=0,0,((('KWh (Monthly) ENTRY LI'!J27*0.5)+'KWh (Cumulative) LI'!I27-'Rebasing adj LI'!J17)*J99)*J$19*J$124)</f>
        <v>0</v>
      </c>
      <c r="K27" s="50">
        <f>IF('KWh (Cumulative) LI'!K27=0,0,((('KWh (Monthly) ENTRY LI'!K27*0.5)+'KWh (Cumulative) LI'!J27-'Rebasing adj LI'!K17)*K99)*K$19*K$124)</f>
        <v>0</v>
      </c>
      <c r="L27" s="50">
        <f>IF('KWh (Cumulative) LI'!L27=0,0,((('KWh (Monthly) ENTRY LI'!L27*0.5)+'KWh (Cumulative) LI'!K27-'Rebasing adj LI'!L17)*L99)*L$19*L$124)</f>
        <v>0</v>
      </c>
      <c r="M27" s="50">
        <f>IF('KWh (Cumulative) LI'!M27=0,0,((('KWh (Monthly) ENTRY LI'!M27*0.5)+'KWh (Cumulative) LI'!L27-'Rebasing adj LI'!M17)*M99)*M$19*M$124)</f>
        <v>0</v>
      </c>
      <c r="N27" s="50">
        <f>IF('KWh (Cumulative) LI'!N27=0,0,((('KWh (Monthly) ENTRY LI'!N27*0.5)+'KWh (Cumulative) LI'!M27-'Rebasing adj LI'!N17)*N99)*N$19*N$124)</f>
        <v>0</v>
      </c>
      <c r="O27" s="50">
        <f>IF('KWh (Cumulative) LI'!O27=0,0,((('KWh (Monthly) ENTRY LI'!O27*0.5)+'KWh (Cumulative) LI'!N27-'Rebasing adj LI'!O17)*O99)*O$19*O$124)</f>
        <v>0</v>
      </c>
      <c r="P27" s="50">
        <f>IF('KWh (Cumulative) LI'!P27=0,0,((('KWh (Monthly) ENTRY LI'!P27*0.5)+'KWh (Cumulative) LI'!O27-'Rebasing adj LI'!P17)*P99)*P$19*P$124)</f>
        <v>0</v>
      </c>
      <c r="Q27" s="50">
        <f>IF('KWh (Cumulative) LI'!Q27=0,0,((('KWh (Monthly) ENTRY LI'!Q27*0.5)+'KWh (Cumulative) LI'!P27-'Rebasing adj LI'!Q17)*Q99)*Q$19*Q$124)</f>
        <v>0</v>
      </c>
      <c r="R27" s="50">
        <f>IF('KWh (Cumulative) LI'!R27=0,0,((('KWh (Monthly) ENTRY LI'!R27*0.5)+'KWh (Cumulative) LI'!Q27-'Rebasing adj LI'!R17)*R99)*R$19*R$124)</f>
        <v>0</v>
      </c>
      <c r="S27" s="50">
        <f>IF('KWh (Cumulative) LI'!S27=0,0,((('KWh (Monthly) ENTRY LI'!S27*0.5)+'KWh (Cumulative) LI'!R27-'Rebasing adj LI'!S17)*S99)*S$19*S$124)</f>
        <v>0</v>
      </c>
      <c r="T27" s="50">
        <f>IF('KWh (Cumulative) LI'!T27=0,0,((('KWh (Monthly) ENTRY LI'!T27*0.5)+'KWh (Cumulative) LI'!S27-'Rebasing adj LI'!T17)*T99)*T$19*T$124)</f>
        <v>0</v>
      </c>
      <c r="U27" s="50">
        <f>IF('KWh (Cumulative) LI'!U27=0,0,((('KWh (Monthly) ENTRY LI'!U27*0.5)+'KWh (Cumulative) LI'!T27-'Rebasing adj LI'!U17)*U99)*U$19*U$124)</f>
        <v>0</v>
      </c>
      <c r="V27" s="50">
        <f>IF('KWh (Cumulative) LI'!V27=0,0,((('KWh (Monthly) ENTRY LI'!V27*0.5)+'KWh (Cumulative) LI'!U27-'Rebasing adj LI'!V17)*V99)*V$19*V$124)</f>
        <v>0</v>
      </c>
      <c r="W27" s="50">
        <f>IF('KWh (Cumulative) LI'!W27=0,0,((('KWh (Monthly) ENTRY LI'!W27*0.5)+'KWh (Cumulative) LI'!V27-'Rebasing adj LI'!W17)*W99)*W$19*W$124)</f>
        <v>0</v>
      </c>
      <c r="X27" s="50">
        <f>IF('KWh (Cumulative) LI'!X27=0,0,((('KWh (Monthly) ENTRY LI'!X27*0.5)+'KWh (Cumulative) LI'!W27-'Rebasing adj LI'!X17)*X99)*X$19*X$124)</f>
        <v>0</v>
      </c>
      <c r="Y27" s="50">
        <f>IF('KWh (Cumulative) LI'!Y27=0,0,((('KWh (Monthly) ENTRY LI'!Y27*0.5)+'KWh (Cumulative) LI'!X27-'Rebasing adj LI'!Y17)*Y99)*Y$19*Y$124)</f>
        <v>0</v>
      </c>
      <c r="Z27" s="50">
        <f>IF('KWh (Cumulative) LI'!Z27=0,0,((('KWh (Monthly) ENTRY LI'!Z27*0.5)+'KWh (Cumulative) LI'!Y27-'Rebasing adj LI'!Z17)*Z99)*Z$19*Z$124)</f>
        <v>0</v>
      </c>
      <c r="AA27" s="50">
        <f>IF('KWh (Cumulative) LI'!AA27=0,0,((('KWh (Monthly) ENTRY LI'!AA27*0.5)+'KWh (Cumulative) LI'!Z27-'Rebasing adj LI'!AA17)*AA99)*AA$19*AA$124)</f>
        <v>0</v>
      </c>
      <c r="AB27" s="50">
        <f>IF('KWh (Cumulative) LI'!AB27=0,0,((('KWh (Monthly) ENTRY LI'!AB27*0.5)+'KWh (Cumulative) LI'!AA27-'Rebasing adj LI'!AB17)*AB99)*AB$19*AB$124)</f>
        <v>0</v>
      </c>
      <c r="AC27" s="50">
        <f>IF('KWh (Cumulative) LI'!AC27=0,0,((('KWh (Monthly) ENTRY LI'!AC27*0.5)+'KWh (Cumulative) LI'!AB27-'Rebasing adj LI'!AC17)*AC99)*AC$19*AC$124)</f>
        <v>0</v>
      </c>
      <c r="AD27" s="50">
        <f>IF('KWh (Cumulative) LI'!AD27=0,0,((('KWh (Monthly) ENTRY LI'!AD27*0.5)+'KWh (Cumulative) LI'!AC27-'Rebasing adj LI'!AD17)*AD99)*AD$19*AD$124)</f>
        <v>0</v>
      </c>
      <c r="AE27" s="50">
        <f>IF('KWh (Cumulative) LI'!AE27=0,0,((('KWh (Monthly) ENTRY LI'!AE27*0.5)+'KWh (Cumulative) LI'!AD27-'Rebasing adj LI'!AE17)*AE99)*AE$19*AE$124)</f>
        <v>0</v>
      </c>
      <c r="AF27" s="50">
        <f>IF('KWh (Cumulative) LI'!AF27=0,0,((('KWh (Monthly) ENTRY LI'!AF27*0.5)+'KWh (Cumulative) LI'!AE27-'Rebasing adj LI'!AF17)*AF99)*AF$19*AF$124)</f>
        <v>0</v>
      </c>
      <c r="AG27" s="50">
        <f>IF('KWh (Cumulative) LI'!AG27=0,0,((('KWh (Monthly) ENTRY LI'!AG27*0.5)+'KWh (Cumulative) LI'!AF27-'Rebasing adj LI'!AG17)*AG99)*AG$19*AG$124)</f>
        <v>0</v>
      </c>
      <c r="AH27" s="50">
        <f>IF('KWh (Cumulative) LI'!AH27=0,0,((('KWh (Monthly) ENTRY LI'!AH27*0.5)+'KWh (Cumulative) LI'!AG27-'Rebasing adj LI'!AH17)*AH99)*AH$19*AH$124)</f>
        <v>0</v>
      </c>
      <c r="AI27" s="50">
        <f>IF('KWh (Cumulative) LI'!AI27=0,0,((('KWh (Monthly) ENTRY LI'!AI27*0.5)+'KWh (Cumulative) LI'!AH27-'Rebasing adj LI'!AI17)*AI99)*AI$19*AI$124)</f>
        <v>0</v>
      </c>
      <c r="AJ27" s="50">
        <f>IF('KWh (Cumulative) LI'!AJ27=0,0,((('KWh (Monthly) ENTRY LI'!AJ27*0.5)+'KWh (Cumulative) LI'!AI27-'Rebasing adj LI'!AJ17)*AJ99)*AJ$19*AJ$124)</f>
        <v>0</v>
      </c>
      <c r="AK27" s="50">
        <f>IF('KWh (Cumulative) LI'!AK27=0,0,((('KWh (Monthly) ENTRY LI'!AK27*0.5)+'KWh (Cumulative) LI'!AJ27-'Rebasing adj LI'!AK17)*AK99)*AK$19*AK$124)</f>
        <v>0</v>
      </c>
      <c r="AL27" s="50">
        <f>IF('KWh (Cumulative) LI'!AL27=0,0,((('KWh (Monthly) ENTRY LI'!AL27*0.5)+'KWh (Cumulative) LI'!AK27-'Rebasing adj LI'!AL17)*AL99)*AL$19*AL$124)</f>
        <v>0</v>
      </c>
      <c r="AM27" s="50">
        <f>IF('KWh (Cumulative) LI'!AM27=0,0,((('KWh (Monthly) ENTRY LI'!AM27*0.5)+'KWh (Cumulative) LI'!AL27-'Rebasing adj LI'!AM17)*AM99)*AM$19*AM$124)</f>
        <v>0</v>
      </c>
      <c r="AN27" s="50">
        <f>IF('KWh (Cumulative) LI'!AN27=0,0,((('KWh (Monthly) ENTRY LI'!AN27*0.5)+'KWh (Cumulative) LI'!AM27-'Rebasing adj LI'!AN17)*AN99)*AN$19*AN$124)</f>
        <v>0</v>
      </c>
      <c r="AO27" s="50">
        <f>IF('KWh (Cumulative) LI'!AO27=0,0,((('KWh (Monthly) ENTRY LI'!AO27*0.5)+'KWh (Cumulative) LI'!AN27-'Rebasing adj LI'!AO17)*AO99)*AO$19*AO$124)</f>
        <v>0</v>
      </c>
      <c r="AP27" s="50">
        <f>IF('KWh (Cumulative) LI'!AP27=0,0,((('KWh (Monthly) ENTRY LI'!AP27*0.5)+'KWh (Cumulative) LI'!AO27-'Rebasing adj LI'!AP17)*AP99)*AP$19*AP$124)</f>
        <v>0</v>
      </c>
      <c r="AQ27" s="50">
        <f>IF('KWh (Cumulative) LI'!AQ27=0,0,((('KWh (Monthly) ENTRY LI'!AQ27*0.5)+'KWh (Cumulative) LI'!AP27-'Rebasing adj LI'!AQ17)*AQ99)*AQ$19*AQ$124)</f>
        <v>0</v>
      </c>
      <c r="AR27" s="50">
        <f>IF('KWh (Cumulative) LI'!AR27=0,0,((('KWh (Monthly) ENTRY LI'!AR27*0.5)+'KWh (Cumulative) LI'!AQ27-'Rebasing adj LI'!AR17)*AR99)*AR$19*AR$124)</f>
        <v>0</v>
      </c>
      <c r="AS27" s="50">
        <f>IF('KWh (Cumulative) LI'!AS27=0,0,((('KWh (Monthly) ENTRY LI'!AS27*0.5)+'KWh (Cumulative) LI'!AR27-'Rebasing adj LI'!AS17)*AS99)*AS$19*AS$124)</f>
        <v>0</v>
      </c>
      <c r="AT27" s="50">
        <f>IF('KWh (Cumulative) LI'!AT27=0,0,((('KWh (Monthly) ENTRY LI'!AT27*0.5)+'KWh (Cumulative) LI'!AS27-'Rebasing adj LI'!AT17)*AT99)*AT$19*AT$124)</f>
        <v>0</v>
      </c>
      <c r="AU27" s="50">
        <f>IF('KWh (Cumulative) LI'!AU27=0,0,((('KWh (Monthly) ENTRY LI'!AU27*0.5)+'KWh (Cumulative) LI'!AT27-'Rebasing adj LI'!AU17)*AU99)*AU$19*AU$124)</f>
        <v>0</v>
      </c>
      <c r="AV27" s="50">
        <f>IF('KWh (Cumulative) LI'!AV27=0,0,((('KWh (Monthly) ENTRY LI'!AV27*0.5)+'KWh (Cumulative) LI'!AU27-'Rebasing adj LI'!AV17)*AV99)*AV$19*AV$124)</f>
        <v>0</v>
      </c>
      <c r="AW27" s="50">
        <f>IF('KWh (Cumulative) LI'!AW27=0,0,((('KWh (Monthly) ENTRY LI'!AW27*0.5)+'KWh (Cumulative) LI'!AV27-'Rebasing adj LI'!AW17)*AW99)*AW$19*AW$124)</f>
        <v>0</v>
      </c>
      <c r="AX27" s="50">
        <f>IF('KWh (Cumulative) LI'!AX27=0,0,((('KWh (Monthly) ENTRY LI'!AX27*0.5)+'KWh (Cumulative) LI'!AW27-'Rebasing adj LI'!AX17)*AX99)*AX$19*AX$124)</f>
        <v>0</v>
      </c>
      <c r="AY27" s="50">
        <f>IF('KWh (Cumulative) LI'!AY27=0,0,((('KWh (Monthly) ENTRY LI'!AY27*0.5)+'KWh (Cumulative) LI'!AX27-'Rebasing adj LI'!AY17)*AY99)*AY$19*AY$124)</f>
        <v>0</v>
      </c>
      <c r="AZ27" s="50">
        <f>IF('KWh (Cumulative) LI'!AZ27=0,0,((('KWh (Monthly) ENTRY LI'!AZ27*0.5)+'KWh (Cumulative) LI'!AY27-'Rebasing adj LI'!AZ17)*AZ99)*AZ$19*AZ$124)</f>
        <v>0</v>
      </c>
      <c r="BA27" s="50">
        <f>IF('KWh (Cumulative) LI'!BA27=0,0,((('KWh (Monthly) ENTRY LI'!BA27*0.5)+'KWh (Cumulative) LI'!AZ27-'Rebasing adj LI'!BA17)*BA99)*BA$19*BA$124)</f>
        <v>0</v>
      </c>
      <c r="BB27" s="50">
        <f>IF('KWh (Cumulative) LI'!BB27=0,0,((('KWh (Monthly) ENTRY LI'!BB27*0.5)+'KWh (Cumulative) LI'!BA27-'Rebasing adj LI'!BB17)*BB99)*BB$19*BB$124)</f>
        <v>0</v>
      </c>
      <c r="BC27" s="50">
        <f>IF('KWh (Cumulative) LI'!BC27=0,0,((('KWh (Monthly) ENTRY LI'!BC27*0.5)+'KWh (Cumulative) LI'!BB27-'Rebasing adj LI'!BC17)*BC99)*BC$19*BC$124)</f>
        <v>0</v>
      </c>
      <c r="BD27" s="50">
        <f>IF('KWh (Cumulative) LI'!BD27=0,0,((('KWh (Monthly) ENTRY LI'!BD27*0.5)+'KWh (Cumulative) LI'!BC27-'Rebasing adj LI'!BD17)*BD99)*BD$19*BD$124)</f>
        <v>0</v>
      </c>
      <c r="BE27" s="50">
        <f>IF('KWh (Cumulative) LI'!BE27=0,0,((('KWh (Monthly) ENTRY LI'!BE27*0.5)+'KWh (Cumulative) LI'!BD27-'Rebasing adj LI'!BE17)*BE99)*BE$19*BE$124)</f>
        <v>0</v>
      </c>
      <c r="BF27" s="50">
        <f>IF('KWh (Cumulative) LI'!BF27=0,0,((('KWh (Monthly) ENTRY LI'!BF27*0.5)+'KWh (Cumulative) LI'!BE27-'Rebasing adj LI'!BF17)*BF99)*BF$19*BF$124)</f>
        <v>0</v>
      </c>
      <c r="BG27" s="50">
        <f>IF('KWh (Cumulative) LI'!BG27=0,0,((('KWh (Monthly) ENTRY LI'!BG27*0.5)+'KWh (Cumulative) LI'!BF27-'Rebasing adj LI'!BG17)*BG99)*BG$19*BG$124)</f>
        <v>0</v>
      </c>
      <c r="BH27" s="50">
        <f>IF('KWh (Cumulative) LI'!BH27=0,0,((('KWh (Monthly) ENTRY LI'!BH27*0.5)+'KWh (Cumulative) LI'!BG27-'Rebasing adj LI'!BH17)*BH99)*BH$19*BH$124)</f>
        <v>0</v>
      </c>
      <c r="BI27" s="50">
        <f>IF('KWh (Cumulative) LI'!BI27=0,0,((('KWh (Monthly) ENTRY LI'!BI27*0.5)+'KWh (Cumulative) LI'!BH27-'Rebasing adj LI'!BI17)*BI99)*BI$19*BI$124)</f>
        <v>0</v>
      </c>
      <c r="BJ27" s="50">
        <f>IF('KWh (Cumulative) LI'!BJ27=0,0,((('KWh (Monthly) ENTRY LI'!BJ27*0.5)+'KWh (Cumulative) LI'!BI27-'Rebasing adj LI'!BJ17)*BJ99)*BJ$19*BJ$124)</f>
        <v>0</v>
      </c>
      <c r="BK27" s="50">
        <f>IF('KWh (Cumulative) LI'!BK27=0,0,((('KWh (Monthly) ENTRY LI'!BK27*0.5)+'KWh (Cumulative) LI'!BJ27-'Rebasing adj LI'!BK17)*BK99)*BK$19*BK$124)</f>
        <v>0</v>
      </c>
      <c r="BL27" s="50">
        <f>IF('KWh (Cumulative) LI'!BL27=0,0,((('KWh (Monthly) ENTRY LI'!BL27*0.5)+'KWh (Cumulative) LI'!BK27-'Rebasing adj LI'!BL17)*BL99)*BL$19*BL$124)</f>
        <v>0</v>
      </c>
      <c r="BM27" s="50">
        <f>IF('KWh (Cumulative) LI'!BM27=0,0,((('KWh (Monthly) ENTRY LI'!BM27*0.5)+'KWh (Cumulative) LI'!BL27-'Rebasing adj LI'!BM17)*BM99)*BM$19*BM$124)</f>
        <v>0</v>
      </c>
      <c r="BN27" s="50">
        <f>IF('KWh (Cumulative) LI'!BN27=0,0,((('KWh (Monthly) ENTRY LI'!BN27*0.5)+'KWh (Cumulative) LI'!BM27-'Rebasing adj LI'!BN17)*BN99)*BN$19*BN$124)</f>
        <v>0</v>
      </c>
      <c r="BO27" s="50">
        <f>IF('KWh (Cumulative) LI'!BO27=0,0,((('KWh (Monthly) ENTRY LI'!BO27*0.5)+'KWh (Cumulative) LI'!BN27-'Rebasing adj LI'!BO17)*BO99)*BO$19*BO$124)</f>
        <v>0</v>
      </c>
      <c r="BP27" s="50">
        <f>IF('KWh (Cumulative) LI'!BP27=0,0,((('KWh (Monthly) ENTRY LI'!BP27*0.5)+'KWh (Cumulative) LI'!BO27-'Rebasing adj LI'!BP17)*BP99)*BP$19*BP$124)</f>
        <v>0</v>
      </c>
      <c r="BQ27" s="50">
        <f>IF('KWh (Cumulative) LI'!BQ27=0,0,((('KWh (Monthly) ENTRY LI'!BQ27*0.5)+'KWh (Cumulative) LI'!BP27-'Rebasing adj LI'!BQ17)*BQ99)*BQ$19*BQ$124)</f>
        <v>0</v>
      </c>
      <c r="BR27" s="50">
        <f>IF('KWh (Cumulative) LI'!BR27=0,0,((('KWh (Monthly) ENTRY LI'!BR27*0.5)+'KWh (Cumulative) LI'!BQ27-'Rebasing adj LI'!BR17)*BR99)*BR$19*BR$124)</f>
        <v>0</v>
      </c>
      <c r="BS27" s="50">
        <f>IF('KWh (Cumulative) LI'!BS27=0,0,((('KWh (Monthly) ENTRY LI'!BS27*0.5)+'KWh (Cumulative) LI'!BR27-'Rebasing adj LI'!BS17)*BS99)*BS$19*BS$124)</f>
        <v>0</v>
      </c>
      <c r="BT27" s="50">
        <f>IF('KWh (Cumulative) LI'!BT27=0,0,((('KWh (Monthly) ENTRY LI'!BT27*0.5)+'KWh (Cumulative) LI'!BS27-'Rebasing adj LI'!BT17)*BT99)*BT$19*BT$124)</f>
        <v>0</v>
      </c>
      <c r="BU27" s="50">
        <f>IF('KWh (Cumulative) LI'!BU27=0,0,((('KWh (Monthly) ENTRY LI'!BU27*0.5)+'KWh (Cumulative) LI'!BT27-'Rebasing adj LI'!BU17)*BU99)*BU$19*BU$124)</f>
        <v>0</v>
      </c>
      <c r="BV27" s="50">
        <f>IF('KWh (Cumulative) LI'!BV27=0,0,((('KWh (Monthly) ENTRY LI'!BV27*0.5)+'KWh (Cumulative) LI'!BU27-'Rebasing adj LI'!BV17)*BV99)*BV$19*BV$124)</f>
        <v>0</v>
      </c>
      <c r="BW27" s="50">
        <f>IF('KWh (Cumulative) LI'!BW27=0,0,((('KWh (Monthly) ENTRY LI'!BW27*0.5)+'KWh (Cumulative) LI'!BV27-'Rebasing adj LI'!BW17)*BW99)*BW$19*BW$124)</f>
        <v>0</v>
      </c>
      <c r="BX27" s="50">
        <f>IF('KWh (Cumulative) LI'!BX27=0,0,((('KWh (Monthly) ENTRY LI'!BX27*0.5)+'KWh (Cumulative) LI'!BW27-'Rebasing adj LI'!BX17)*BX99)*BX$19*BX$124)</f>
        <v>0</v>
      </c>
      <c r="BY27" s="50">
        <f>IF('KWh (Cumulative) LI'!BY27=0,0,((('KWh (Monthly) ENTRY LI'!BY27*0.5)+'KWh (Cumulative) LI'!BX27-'Rebasing adj LI'!BY17)*BY99)*BY$19*BY$124)</f>
        <v>0</v>
      </c>
      <c r="BZ27" s="50">
        <f>IF('KWh (Cumulative) LI'!BZ27=0,0,((('KWh (Monthly) ENTRY LI'!BZ27*0.5)+'KWh (Cumulative) LI'!BY27-'Rebasing adj LI'!BZ17)*BZ99)*BZ$19*BZ$124)</f>
        <v>0</v>
      </c>
      <c r="CA27" s="50">
        <f>IF('KWh (Cumulative) LI'!CA27=0,0,((('KWh (Monthly) ENTRY LI'!CA27*0.5)+'KWh (Cumulative) LI'!BZ27-'Rebasing adj LI'!CA17)*CA99)*CA$19*CA$124)</f>
        <v>0</v>
      </c>
      <c r="CB27" s="50">
        <f>IF('KWh (Cumulative) LI'!CB27=0,0,((('KWh (Monthly) ENTRY LI'!CB27*0.5)+'KWh (Cumulative) LI'!CA27-'Rebasing adj LI'!CB17)*CB99)*CB$19*CB$124)</f>
        <v>0</v>
      </c>
      <c r="CC27" s="50">
        <f>IF('KWh (Cumulative) LI'!CC27=0,0,((('KWh (Monthly) ENTRY LI'!CC27*0.5)+'KWh (Cumulative) LI'!CB27-'Rebasing adj LI'!CC17)*CC99)*CC$19*CC$124)</f>
        <v>0</v>
      </c>
      <c r="CD27" s="50">
        <f>IF('KWh (Cumulative) LI'!CD27=0,0,((('KWh (Monthly) ENTRY LI'!CD27*0.5)+'KWh (Cumulative) LI'!CC27-'Rebasing adj LI'!CD17)*CD99)*CD$19*CD$124)</f>
        <v>0</v>
      </c>
      <c r="CE27" s="50">
        <f>IF('KWh (Cumulative) LI'!CE27=0,0,((('KWh (Monthly) ENTRY LI'!CE27*0.5)+'KWh (Cumulative) LI'!CD27-'Rebasing adj LI'!CE17)*CE99)*CE$19*CE$124)</f>
        <v>0</v>
      </c>
      <c r="CF27" s="50">
        <f>IF('KWh (Cumulative) LI'!CF27=0,0,((('KWh (Monthly) ENTRY LI'!CF27*0.5)+'KWh (Cumulative) LI'!CE27-'Rebasing adj LI'!CF17)*CF99)*CF$19*CF$124)</f>
        <v>0</v>
      </c>
      <c r="CG27" s="50">
        <f>IF('KWh (Cumulative) LI'!CG27=0,0,((('KWh (Monthly) ENTRY LI'!CG27*0.5)+'KWh (Cumulative) LI'!CF27-'Rebasing adj LI'!CG17)*CG99)*CG$19*CG$124)</f>
        <v>0</v>
      </c>
      <c r="CH27" s="50">
        <f>IF('KWh (Cumulative) LI'!CH27=0,0,((('KWh (Monthly) ENTRY LI'!CH27*0.5)+'KWh (Cumulative) LI'!CG27-'Rebasing adj LI'!CH17)*CH99)*CH$19*CH$124)</f>
        <v>0</v>
      </c>
      <c r="CI27" s="50">
        <f>IF('KWh (Cumulative) LI'!CI27=0,0,((('KWh (Monthly) ENTRY LI'!CI27*0.5)+'KWh (Cumulative) LI'!CH27-'Rebasing adj LI'!CI17)*CI99)*CI$19*CI$124)</f>
        <v>0</v>
      </c>
      <c r="CJ27" s="50">
        <f>IF('KWh (Cumulative) LI'!CJ27=0,0,((('KWh (Monthly) ENTRY LI'!CJ27*0.5)+'KWh (Cumulative) LI'!CI27-'Rebasing adj LI'!CJ17)*CJ99)*CJ$19*CJ$124)</f>
        <v>0</v>
      </c>
    </row>
    <row r="28" spans="1:88" x14ac:dyDescent="0.25">
      <c r="A28" s="308"/>
      <c r="B28" s="88" t="s">
        <v>5</v>
      </c>
      <c r="C28" s="50">
        <f>IF('KWh (Cumulative) LI'!C28=0,0,((('KWh (Monthly) ENTRY LI'!C28*0.5)-'Rebasing adj LI'!C18)*C100)*C$19*C$124)</f>
        <v>0</v>
      </c>
      <c r="D28" s="50">
        <f>IF('KWh (Cumulative) LI'!D28=0,0,((('KWh (Monthly) ENTRY LI'!D28*0.5)+'KWh (Cumulative) LI'!C28-'Rebasing adj LI'!D18)*D100)*D$19*D$124)</f>
        <v>0</v>
      </c>
      <c r="E28" s="50">
        <f>IF('KWh (Cumulative) LI'!E28=0,0,((('KWh (Monthly) ENTRY LI'!E28*0.5)+'KWh (Cumulative) LI'!D28-'Rebasing adj LI'!E18)*E100)*E$19*E$124)</f>
        <v>0</v>
      </c>
      <c r="F28" s="50">
        <f>IF('KWh (Cumulative) LI'!F28=0,0,((('KWh (Monthly) ENTRY LI'!F28*0.5)+'KWh (Cumulative) LI'!E28-'Rebasing adj LI'!F18)*F100)*F$19*F$124)</f>
        <v>0</v>
      </c>
      <c r="G28" s="50">
        <f>IF('KWh (Cumulative) LI'!G28=0,0,((('KWh (Monthly) ENTRY LI'!G28*0.5)+'KWh (Cumulative) LI'!F28-'Rebasing adj LI'!G18)*G100)*G$19*G$124)</f>
        <v>0</v>
      </c>
      <c r="H28" s="50">
        <f>IF('KWh (Cumulative) LI'!H28=0,0,((('KWh (Monthly) ENTRY LI'!H28*0.5)+'KWh (Cumulative) LI'!G28-'Rebasing adj LI'!H18)*H100)*H$19*H$124)</f>
        <v>0</v>
      </c>
      <c r="I28" s="50">
        <f>IF('KWh (Cumulative) LI'!I28=0,0,((('KWh (Monthly) ENTRY LI'!I28*0.5)+'KWh (Cumulative) LI'!H28-'Rebasing adj LI'!I18)*I100)*I$19*I$124)</f>
        <v>0</v>
      </c>
      <c r="J28" s="50">
        <f>IF('KWh (Cumulative) LI'!J28=0,0,((('KWh (Monthly) ENTRY LI'!J28*0.5)+'KWh (Cumulative) LI'!I28-'Rebasing adj LI'!J18)*J100)*J$19*J$124)</f>
        <v>0</v>
      </c>
      <c r="K28" s="50">
        <f>IF('KWh (Cumulative) LI'!K28=0,0,((('KWh (Monthly) ENTRY LI'!K28*0.5)+'KWh (Cumulative) LI'!J28-'Rebasing adj LI'!K18)*K100)*K$19*K$124)</f>
        <v>0</v>
      </c>
      <c r="L28" s="50">
        <f>IF('KWh (Cumulative) LI'!L28=0,0,((('KWh (Monthly) ENTRY LI'!L28*0.5)+'KWh (Cumulative) LI'!K28-'Rebasing adj LI'!L18)*L100)*L$19*L$124)</f>
        <v>0</v>
      </c>
      <c r="M28" s="50">
        <f>IF('KWh (Cumulative) LI'!M28=0,0,((('KWh (Monthly) ENTRY LI'!M28*0.5)+'KWh (Cumulative) LI'!L28-'Rebasing adj LI'!M18)*M100)*M$19*M$124)</f>
        <v>0</v>
      </c>
      <c r="N28" s="50">
        <f>IF('KWh (Cumulative) LI'!N28=0,0,((('KWh (Monthly) ENTRY LI'!N28*0.5)+'KWh (Cumulative) LI'!M28-'Rebasing adj LI'!N18)*N100)*N$19*N$124)</f>
        <v>0</v>
      </c>
      <c r="O28" s="50">
        <f>IF('KWh (Cumulative) LI'!O28=0,0,((('KWh (Monthly) ENTRY LI'!O28*0.5)+'KWh (Cumulative) LI'!N28-'Rebasing adj LI'!O18)*O100)*O$19*O$124)</f>
        <v>0</v>
      </c>
      <c r="P28" s="50">
        <f>IF('KWh (Cumulative) LI'!P28=0,0,((('KWh (Monthly) ENTRY LI'!P28*0.5)+'KWh (Cumulative) LI'!O28-'Rebasing adj LI'!P18)*P100)*P$19*P$124)</f>
        <v>0</v>
      </c>
      <c r="Q28" s="50">
        <f>IF('KWh (Cumulative) LI'!Q28=0,0,((('KWh (Monthly) ENTRY LI'!Q28*0.5)+'KWh (Cumulative) LI'!P28-'Rebasing adj LI'!Q18)*Q100)*Q$19*Q$124)</f>
        <v>0</v>
      </c>
      <c r="R28" s="50">
        <f>IF('KWh (Cumulative) LI'!R28=0,0,((('KWh (Monthly) ENTRY LI'!R28*0.5)+'KWh (Cumulative) LI'!Q28-'Rebasing adj LI'!R18)*R100)*R$19*R$124)</f>
        <v>0</v>
      </c>
      <c r="S28" s="50">
        <f>IF('KWh (Cumulative) LI'!S28=0,0,((('KWh (Monthly) ENTRY LI'!S28*0.5)+'KWh (Cumulative) LI'!R28-'Rebasing adj LI'!S18)*S100)*S$19*S$124)</f>
        <v>0</v>
      </c>
      <c r="T28" s="50">
        <f>IF('KWh (Cumulative) LI'!T28=0,0,((('KWh (Monthly) ENTRY LI'!T28*0.5)+'KWh (Cumulative) LI'!S28-'Rebasing adj LI'!T18)*T100)*T$19*T$124)</f>
        <v>0</v>
      </c>
      <c r="U28" s="50">
        <f>IF('KWh (Cumulative) LI'!U28=0,0,((('KWh (Monthly) ENTRY LI'!U28*0.5)+'KWh (Cumulative) LI'!T28-'Rebasing adj LI'!U18)*U100)*U$19*U$124)</f>
        <v>0</v>
      </c>
      <c r="V28" s="50">
        <f>IF('KWh (Cumulative) LI'!V28=0,0,((('KWh (Monthly) ENTRY LI'!V28*0.5)+'KWh (Cumulative) LI'!U28-'Rebasing adj LI'!V18)*V100)*V$19*V$124)</f>
        <v>0</v>
      </c>
      <c r="W28" s="50">
        <f>IF('KWh (Cumulative) LI'!W28=0,0,((('KWh (Monthly) ENTRY LI'!W28*0.5)+'KWh (Cumulative) LI'!V28-'Rebasing adj LI'!W18)*W100)*W$19*W$124)</f>
        <v>0</v>
      </c>
      <c r="X28" s="50">
        <f>IF('KWh (Cumulative) LI'!X28=0,0,((('KWh (Monthly) ENTRY LI'!X28*0.5)+'KWh (Cumulative) LI'!W28-'Rebasing adj LI'!X18)*X100)*X$19*X$124)</f>
        <v>0</v>
      </c>
      <c r="Y28" s="50">
        <f>IF('KWh (Cumulative) LI'!Y28=0,0,((('KWh (Monthly) ENTRY LI'!Y28*0.5)+'KWh (Cumulative) LI'!X28-'Rebasing adj LI'!Y18)*Y100)*Y$19*Y$124)</f>
        <v>0</v>
      </c>
      <c r="Z28" s="50">
        <f>IF('KWh (Cumulative) LI'!Z28=0,0,((('KWh (Monthly) ENTRY LI'!Z28*0.5)+'KWh (Cumulative) LI'!Y28-'Rebasing adj LI'!Z18)*Z100)*Z$19*Z$124)</f>
        <v>0</v>
      </c>
      <c r="AA28" s="50">
        <f>IF('KWh (Cumulative) LI'!AA28=0,0,((('KWh (Monthly) ENTRY LI'!AA28*0.5)+'KWh (Cumulative) LI'!Z28-'Rebasing adj LI'!AA18)*AA100)*AA$19*AA$124)</f>
        <v>0</v>
      </c>
      <c r="AB28" s="50">
        <f>IF('KWh (Cumulative) LI'!AB28=0,0,((('KWh (Monthly) ENTRY LI'!AB28*0.5)+'KWh (Cumulative) LI'!AA28-'Rebasing adj LI'!AB18)*AB100)*AB$19*AB$124)</f>
        <v>0</v>
      </c>
      <c r="AC28" s="50">
        <f>IF('KWh (Cumulative) LI'!AC28=0,0,((('KWh (Monthly) ENTRY LI'!AC28*0.5)+'KWh (Cumulative) LI'!AB28-'Rebasing adj LI'!AC18)*AC100)*AC$19*AC$124)</f>
        <v>0</v>
      </c>
      <c r="AD28" s="50">
        <f>IF('KWh (Cumulative) LI'!AD28=0,0,((('KWh (Monthly) ENTRY LI'!AD28*0.5)+'KWh (Cumulative) LI'!AC28-'Rebasing adj LI'!AD18)*AD100)*AD$19*AD$124)</f>
        <v>0</v>
      </c>
      <c r="AE28" s="50">
        <f>IF('KWh (Cumulative) LI'!AE28=0,0,((('KWh (Monthly) ENTRY LI'!AE28*0.5)+'KWh (Cumulative) LI'!AD28-'Rebasing adj LI'!AE18)*AE100)*AE$19*AE$124)</f>
        <v>0</v>
      </c>
      <c r="AF28" s="50">
        <f>IF('KWh (Cumulative) LI'!AF28=0,0,((('KWh (Monthly) ENTRY LI'!AF28*0.5)+'KWh (Cumulative) LI'!AE28-'Rebasing adj LI'!AF18)*AF100)*AF$19*AF$124)</f>
        <v>0</v>
      </c>
      <c r="AG28" s="50">
        <f>IF('KWh (Cumulative) LI'!AG28=0,0,((('KWh (Monthly) ENTRY LI'!AG28*0.5)+'KWh (Cumulative) LI'!AF28-'Rebasing adj LI'!AG18)*AG100)*AG$19*AG$124)</f>
        <v>0</v>
      </c>
      <c r="AH28" s="50">
        <f>IF('KWh (Cumulative) LI'!AH28=0,0,((('KWh (Monthly) ENTRY LI'!AH28*0.5)+'KWh (Cumulative) LI'!AG28-'Rebasing adj LI'!AH18)*AH100)*AH$19*AH$124)</f>
        <v>0</v>
      </c>
      <c r="AI28" s="50">
        <f>IF('KWh (Cumulative) LI'!AI28=0,0,((('KWh (Monthly) ENTRY LI'!AI28*0.5)+'KWh (Cumulative) LI'!AH28-'Rebasing adj LI'!AI18)*AI100)*AI$19*AI$124)</f>
        <v>0</v>
      </c>
      <c r="AJ28" s="50">
        <f>IF('KWh (Cumulative) LI'!AJ28=0,0,((('KWh (Monthly) ENTRY LI'!AJ28*0.5)+'KWh (Cumulative) LI'!AI28-'Rebasing adj LI'!AJ18)*AJ100)*AJ$19*AJ$124)</f>
        <v>0</v>
      </c>
      <c r="AK28" s="50">
        <f>IF('KWh (Cumulative) LI'!AK28=0,0,((('KWh (Monthly) ENTRY LI'!AK28*0.5)+'KWh (Cumulative) LI'!AJ28-'Rebasing adj LI'!AK18)*AK100)*AK$19*AK$124)</f>
        <v>0</v>
      </c>
      <c r="AL28" s="50">
        <f>IF('KWh (Cumulative) LI'!AL28=0,0,((('KWh (Monthly) ENTRY LI'!AL28*0.5)+'KWh (Cumulative) LI'!AK28-'Rebasing adj LI'!AL18)*AL100)*AL$19*AL$124)</f>
        <v>0</v>
      </c>
      <c r="AM28" s="50">
        <f>IF('KWh (Cumulative) LI'!AM28=0,0,((('KWh (Monthly) ENTRY LI'!AM28*0.5)+'KWh (Cumulative) LI'!AL28-'Rebasing adj LI'!AM18)*AM100)*AM$19*AM$124)</f>
        <v>0</v>
      </c>
      <c r="AN28" s="50">
        <f>IF('KWh (Cumulative) LI'!AN28=0,0,((('KWh (Monthly) ENTRY LI'!AN28*0.5)+'KWh (Cumulative) LI'!AM28-'Rebasing adj LI'!AN18)*AN100)*AN$19*AN$124)</f>
        <v>0</v>
      </c>
      <c r="AO28" s="50">
        <f>IF('KWh (Cumulative) LI'!AO28=0,0,((('KWh (Monthly) ENTRY LI'!AO28*0.5)+'KWh (Cumulative) LI'!AN28-'Rebasing adj LI'!AO18)*AO100)*AO$19*AO$124)</f>
        <v>0</v>
      </c>
      <c r="AP28" s="50">
        <f>IF('KWh (Cumulative) LI'!AP28=0,0,((('KWh (Monthly) ENTRY LI'!AP28*0.5)+'KWh (Cumulative) LI'!AO28-'Rebasing adj LI'!AP18)*AP100)*AP$19*AP$124)</f>
        <v>0</v>
      </c>
      <c r="AQ28" s="50">
        <f>IF('KWh (Cumulative) LI'!AQ28=0,0,((('KWh (Monthly) ENTRY LI'!AQ28*0.5)+'KWh (Cumulative) LI'!AP28-'Rebasing adj LI'!AQ18)*AQ100)*AQ$19*AQ$124)</f>
        <v>0</v>
      </c>
      <c r="AR28" s="50">
        <f>IF('KWh (Cumulative) LI'!AR28=0,0,((('KWh (Monthly) ENTRY LI'!AR28*0.5)+'KWh (Cumulative) LI'!AQ28-'Rebasing adj LI'!AR18)*AR100)*AR$19*AR$124)</f>
        <v>0</v>
      </c>
      <c r="AS28" s="50">
        <f>IF('KWh (Cumulative) LI'!AS28=0,0,((('KWh (Monthly) ENTRY LI'!AS28*0.5)+'KWh (Cumulative) LI'!AR28-'Rebasing adj LI'!AS18)*AS100)*AS$19*AS$124)</f>
        <v>0</v>
      </c>
      <c r="AT28" s="50">
        <f>IF('KWh (Cumulative) LI'!AT28=0,0,((('KWh (Monthly) ENTRY LI'!AT28*0.5)+'KWh (Cumulative) LI'!AS28-'Rebasing adj LI'!AT18)*AT100)*AT$19*AT$124)</f>
        <v>0</v>
      </c>
      <c r="AU28" s="50">
        <f>IF('KWh (Cumulative) LI'!AU28=0,0,((('KWh (Monthly) ENTRY LI'!AU28*0.5)+'KWh (Cumulative) LI'!AT28-'Rebasing adj LI'!AU18)*AU100)*AU$19*AU$124)</f>
        <v>0</v>
      </c>
      <c r="AV28" s="50">
        <f>IF('KWh (Cumulative) LI'!AV28=0,0,((('KWh (Monthly) ENTRY LI'!AV28*0.5)+'KWh (Cumulative) LI'!AU28-'Rebasing adj LI'!AV18)*AV100)*AV$19*AV$124)</f>
        <v>0</v>
      </c>
      <c r="AW28" s="50">
        <f>IF('KWh (Cumulative) LI'!AW28=0,0,((('KWh (Monthly) ENTRY LI'!AW28*0.5)+'KWh (Cumulative) LI'!AV28-'Rebasing adj LI'!AW18)*AW100)*AW$19*AW$124)</f>
        <v>0</v>
      </c>
      <c r="AX28" s="50">
        <f>IF('KWh (Cumulative) LI'!AX28=0,0,((('KWh (Monthly) ENTRY LI'!AX28*0.5)+'KWh (Cumulative) LI'!AW28-'Rebasing adj LI'!AX18)*AX100)*AX$19*AX$124)</f>
        <v>0</v>
      </c>
      <c r="AY28" s="50">
        <f>IF('KWh (Cumulative) LI'!AY28=0,0,((('KWh (Monthly) ENTRY LI'!AY28*0.5)+'KWh (Cumulative) LI'!AX28-'Rebasing adj LI'!AY18)*AY100)*AY$19*AY$124)</f>
        <v>0</v>
      </c>
      <c r="AZ28" s="50">
        <f>IF('KWh (Cumulative) LI'!AZ28=0,0,((('KWh (Monthly) ENTRY LI'!AZ28*0.5)+'KWh (Cumulative) LI'!AY28-'Rebasing adj LI'!AZ18)*AZ100)*AZ$19*AZ$124)</f>
        <v>0</v>
      </c>
      <c r="BA28" s="50">
        <f>IF('KWh (Cumulative) LI'!BA28=0,0,((('KWh (Monthly) ENTRY LI'!BA28*0.5)+'KWh (Cumulative) LI'!AZ28-'Rebasing adj LI'!BA18)*BA100)*BA$19*BA$124)</f>
        <v>0</v>
      </c>
      <c r="BB28" s="50">
        <f>IF('KWh (Cumulative) LI'!BB28=0,0,((('KWh (Monthly) ENTRY LI'!BB28*0.5)+'KWh (Cumulative) LI'!BA28-'Rebasing adj LI'!BB18)*BB100)*BB$19*BB$124)</f>
        <v>0</v>
      </c>
      <c r="BC28" s="50">
        <f>IF('KWh (Cumulative) LI'!BC28=0,0,((('KWh (Monthly) ENTRY LI'!BC28*0.5)+'KWh (Cumulative) LI'!BB28-'Rebasing adj LI'!BC18)*BC100)*BC$19*BC$124)</f>
        <v>0</v>
      </c>
      <c r="BD28" s="50">
        <f>IF('KWh (Cumulative) LI'!BD28=0,0,((('KWh (Monthly) ENTRY LI'!BD28*0.5)+'KWh (Cumulative) LI'!BC28-'Rebasing adj LI'!BD18)*BD100)*BD$19*BD$124)</f>
        <v>0</v>
      </c>
      <c r="BE28" s="50">
        <f>IF('KWh (Cumulative) LI'!BE28=0,0,((('KWh (Monthly) ENTRY LI'!BE28*0.5)+'KWh (Cumulative) LI'!BD28-'Rebasing adj LI'!BE18)*BE100)*BE$19*BE$124)</f>
        <v>0</v>
      </c>
      <c r="BF28" s="50">
        <f>IF('KWh (Cumulative) LI'!BF28=0,0,((('KWh (Monthly) ENTRY LI'!BF28*0.5)+'KWh (Cumulative) LI'!BE28-'Rebasing adj LI'!BF18)*BF100)*BF$19*BF$124)</f>
        <v>0</v>
      </c>
      <c r="BG28" s="50">
        <f>IF('KWh (Cumulative) LI'!BG28=0,0,((('KWh (Monthly) ENTRY LI'!BG28*0.5)+'KWh (Cumulative) LI'!BF28-'Rebasing adj LI'!BG18)*BG100)*BG$19*BG$124)</f>
        <v>0</v>
      </c>
      <c r="BH28" s="50">
        <f>IF('KWh (Cumulative) LI'!BH28=0,0,((('KWh (Monthly) ENTRY LI'!BH28*0.5)+'KWh (Cumulative) LI'!BG28-'Rebasing adj LI'!BH18)*BH100)*BH$19*BH$124)</f>
        <v>0</v>
      </c>
      <c r="BI28" s="50">
        <f>IF('KWh (Cumulative) LI'!BI28=0,0,((('KWh (Monthly) ENTRY LI'!BI28*0.5)+'KWh (Cumulative) LI'!BH28-'Rebasing adj LI'!BI18)*BI100)*BI$19*BI$124)</f>
        <v>0</v>
      </c>
      <c r="BJ28" s="50">
        <f>IF('KWh (Cumulative) LI'!BJ28=0,0,((('KWh (Monthly) ENTRY LI'!BJ28*0.5)+'KWh (Cumulative) LI'!BI28-'Rebasing adj LI'!BJ18)*BJ100)*BJ$19*BJ$124)</f>
        <v>0</v>
      </c>
      <c r="BK28" s="50">
        <f>IF('KWh (Cumulative) LI'!BK28=0,0,((('KWh (Monthly) ENTRY LI'!BK28*0.5)+'KWh (Cumulative) LI'!BJ28-'Rebasing adj LI'!BK18)*BK100)*BK$19*BK$124)</f>
        <v>0</v>
      </c>
      <c r="BL28" s="50">
        <f>IF('KWh (Cumulative) LI'!BL28=0,0,((('KWh (Monthly) ENTRY LI'!BL28*0.5)+'KWh (Cumulative) LI'!BK28-'Rebasing adj LI'!BL18)*BL100)*BL$19*BL$124)</f>
        <v>0</v>
      </c>
      <c r="BM28" s="50">
        <f>IF('KWh (Cumulative) LI'!BM28=0,0,((('KWh (Monthly) ENTRY LI'!BM28*0.5)+'KWh (Cumulative) LI'!BL28-'Rebasing adj LI'!BM18)*BM100)*BM$19*BM$124)</f>
        <v>0</v>
      </c>
      <c r="BN28" s="50">
        <f>IF('KWh (Cumulative) LI'!BN28=0,0,((('KWh (Monthly) ENTRY LI'!BN28*0.5)+'KWh (Cumulative) LI'!BM28-'Rebasing adj LI'!BN18)*BN100)*BN$19*BN$124)</f>
        <v>0</v>
      </c>
      <c r="BO28" s="50">
        <f>IF('KWh (Cumulative) LI'!BO28=0,0,((('KWh (Monthly) ENTRY LI'!BO28*0.5)+'KWh (Cumulative) LI'!BN28-'Rebasing adj LI'!BO18)*BO100)*BO$19*BO$124)</f>
        <v>0</v>
      </c>
      <c r="BP28" s="50">
        <f>IF('KWh (Cumulative) LI'!BP28=0,0,((('KWh (Monthly) ENTRY LI'!BP28*0.5)+'KWh (Cumulative) LI'!BO28-'Rebasing adj LI'!BP18)*BP100)*BP$19*BP$124)</f>
        <v>0</v>
      </c>
      <c r="BQ28" s="50">
        <f>IF('KWh (Cumulative) LI'!BQ28=0,0,((('KWh (Monthly) ENTRY LI'!BQ28*0.5)+'KWh (Cumulative) LI'!BP28-'Rebasing adj LI'!BQ18)*BQ100)*BQ$19*BQ$124)</f>
        <v>0</v>
      </c>
      <c r="BR28" s="50">
        <f>IF('KWh (Cumulative) LI'!BR28=0,0,((('KWh (Monthly) ENTRY LI'!BR28*0.5)+'KWh (Cumulative) LI'!BQ28-'Rebasing adj LI'!BR18)*BR100)*BR$19*BR$124)</f>
        <v>0</v>
      </c>
      <c r="BS28" s="50">
        <f>IF('KWh (Cumulative) LI'!BS28=0,0,((('KWh (Monthly) ENTRY LI'!BS28*0.5)+'KWh (Cumulative) LI'!BR28-'Rebasing adj LI'!BS18)*BS100)*BS$19*BS$124)</f>
        <v>0</v>
      </c>
      <c r="BT28" s="50">
        <f>IF('KWh (Cumulative) LI'!BT28=0,0,((('KWh (Monthly) ENTRY LI'!BT28*0.5)+'KWh (Cumulative) LI'!BS28-'Rebasing adj LI'!BT18)*BT100)*BT$19*BT$124)</f>
        <v>0</v>
      </c>
      <c r="BU28" s="50">
        <f>IF('KWh (Cumulative) LI'!BU28=0,0,((('KWh (Monthly) ENTRY LI'!BU28*0.5)+'KWh (Cumulative) LI'!BT28-'Rebasing adj LI'!BU18)*BU100)*BU$19*BU$124)</f>
        <v>0</v>
      </c>
      <c r="BV28" s="50">
        <f>IF('KWh (Cumulative) LI'!BV28=0,0,((('KWh (Monthly) ENTRY LI'!BV28*0.5)+'KWh (Cumulative) LI'!BU28-'Rebasing adj LI'!BV18)*BV100)*BV$19*BV$124)</f>
        <v>0</v>
      </c>
      <c r="BW28" s="50">
        <f>IF('KWh (Cumulative) LI'!BW28=0,0,((('KWh (Monthly) ENTRY LI'!BW28*0.5)+'KWh (Cumulative) LI'!BV28-'Rebasing adj LI'!BW18)*BW100)*BW$19*BW$124)</f>
        <v>0</v>
      </c>
      <c r="BX28" s="50">
        <f>IF('KWh (Cumulative) LI'!BX28=0,0,((('KWh (Monthly) ENTRY LI'!BX28*0.5)+'KWh (Cumulative) LI'!BW28-'Rebasing adj LI'!BX18)*BX100)*BX$19*BX$124)</f>
        <v>0</v>
      </c>
      <c r="BY28" s="50">
        <f>IF('KWh (Cumulative) LI'!BY28=0,0,((('KWh (Monthly) ENTRY LI'!BY28*0.5)+'KWh (Cumulative) LI'!BX28-'Rebasing adj LI'!BY18)*BY100)*BY$19*BY$124)</f>
        <v>0</v>
      </c>
      <c r="BZ28" s="50">
        <f>IF('KWh (Cumulative) LI'!BZ28=0,0,((('KWh (Monthly) ENTRY LI'!BZ28*0.5)+'KWh (Cumulative) LI'!BY28-'Rebasing adj LI'!BZ18)*BZ100)*BZ$19*BZ$124)</f>
        <v>0</v>
      </c>
      <c r="CA28" s="50">
        <f>IF('KWh (Cumulative) LI'!CA28=0,0,((('KWh (Monthly) ENTRY LI'!CA28*0.5)+'KWh (Cumulative) LI'!BZ28-'Rebasing adj LI'!CA18)*CA100)*CA$19*CA$124)</f>
        <v>0</v>
      </c>
      <c r="CB28" s="50">
        <f>IF('KWh (Cumulative) LI'!CB28=0,0,((('KWh (Monthly) ENTRY LI'!CB28*0.5)+'KWh (Cumulative) LI'!CA28-'Rebasing adj LI'!CB18)*CB100)*CB$19*CB$124)</f>
        <v>0</v>
      </c>
      <c r="CC28" s="50">
        <f>IF('KWh (Cumulative) LI'!CC28=0,0,((('KWh (Monthly) ENTRY LI'!CC28*0.5)+'KWh (Cumulative) LI'!CB28-'Rebasing adj LI'!CC18)*CC100)*CC$19*CC$124)</f>
        <v>0</v>
      </c>
      <c r="CD28" s="50">
        <f>IF('KWh (Cumulative) LI'!CD28=0,0,((('KWh (Monthly) ENTRY LI'!CD28*0.5)+'KWh (Cumulative) LI'!CC28-'Rebasing adj LI'!CD18)*CD100)*CD$19*CD$124)</f>
        <v>0</v>
      </c>
      <c r="CE28" s="50">
        <f>IF('KWh (Cumulative) LI'!CE28=0,0,((('KWh (Monthly) ENTRY LI'!CE28*0.5)+'KWh (Cumulative) LI'!CD28-'Rebasing adj LI'!CE18)*CE100)*CE$19*CE$124)</f>
        <v>0</v>
      </c>
      <c r="CF28" s="50">
        <f>IF('KWh (Cumulative) LI'!CF28=0,0,((('KWh (Monthly) ENTRY LI'!CF28*0.5)+'KWh (Cumulative) LI'!CE28-'Rebasing adj LI'!CF18)*CF100)*CF$19*CF$124)</f>
        <v>0</v>
      </c>
      <c r="CG28" s="50">
        <f>IF('KWh (Cumulative) LI'!CG28=0,0,((('KWh (Monthly) ENTRY LI'!CG28*0.5)+'KWh (Cumulative) LI'!CF28-'Rebasing adj LI'!CG18)*CG100)*CG$19*CG$124)</f>
        <v>0</v>
      </c>
      <c r="CH28" s="50">
        <f>IF('KWh (Cumulative) LI'!CH28=0,0,((('KWh (Monthly) ENTRY LI'!CH28*0.5)+'KWh (Cumulative) LI'!CG28-'Rebasing adj LI'!CH18)*CH100)*CH$19*CH$124)</f>
        <v>0</v>
      </c>
      <c r="CI28" s="50">
        <f>IF('KWh (Cumulative) LI'!CI28=0,0,((('KWh (Monthly) ENTRY LI'!CI28*0.5)+'KWh (Cumulative) LI'!CH28-'Rebasing adj LI'!CI18)*CI100)*CI$19*CI$124)</f>
        <v>0</v>
      </c>
      <c r="CJ28" s="50">
        <f>IF('KWh (Cumulative) LI'!CJ28=0,0,((('KWh (Monthly) ENTRY LI'!CJ28*0.5)+'KWh (Cumulative) LI'!CI28-'Rebasing adj LI'!CJ18)*CJ100)*CJ$19*CJ$124)</f>
        <v>0</v>
      </c>
    </row>
    <row r="29" spans="1:88" x14ac:dyDescent="0.25">
      <c r="A29" s="308"/>
      <c r="B29" s="88" t="s">
        <v>6</v>
      </c>
      <c r="C29" s="50">
        <f>IF('KWh (Cumulative) LI'!C29=0,0,((('KWh (Monthly) ENTRY LI'!C29*0.5)-'Rebasing adj LI'!C19)*C101)*C$19*C$124)</f>
        <v>0</v>
      </c>
      <c r="D29" s="50">
        <f>IF('KWh (Cumulative) LI'!D29=0,0,((('KWh (Monthly) ENTRY LI'!D29*0.5)+'KWh (Cumulative) LI'!C29-'Rebasing adj LI'!D19)*D101)*D$19*D$124)</f>
        <v>0</v>
      </c>
      <c r="E29" s="50">
        <f>IF('KWh (Cumulative) LI'!E29=0,0,((('KWh (Monthly) ENTRY LI'!E29*0.5)+'KWh (Cumulative) LI'!D29-'Rebasing adj LI'!E19)*E101)*E$19*E$124)</f>
        <v>0</v>
      </c>
      <c r="F29" s="50">
        <f>IF('KWh (Cumulative) LI'!F29=0,0,((('KWh (Monthly) ENTRY LI'!F29*0.5)+'KWh (Cumulative) LI'!E29-'Rebasing adj LI'!F19)*F101)*F$19*F$124)</f>
        <v>0</v>
      </c>
      <c r="G29" s="50">
        <f>IF('KWh (Cumulative) LI'!G29=0,0,((('KWh (Monthly) ENTRY LI'!G29*0.5)+'KWh (Cumulative) LI'!F29-'Rebasing adj LI'!G19)*G101)*G$19*G$124)</f>
        <v>0</v>
      </c>
      <c r="H29" s="50">
        <f>IF('KWh (Cumulative) LI'!H29=0,0,((('KWh (Monthly) ENTRY LI'!H29*0.5)+'KWh (Cumulative) LI'!G29-'Rebasing adj LI'!H19)*H101)*H$19*H$124)</f>
        <v>0</v>
      </c>
      <c r="I29" s="50">
        <f>IF('KWh (Cumulative) LI'!I29=0,0,((('KWh (Monthly) ENTRY LI'!I29*0.5)+'KWh (Cumulative) LI'!H29-'Rebasing adj LI'!I19)*I101)*I$19*I$124)</f>
        <v>0</v>
      </c>
      <c r="J29" s="50">
        <f>IF('KWh (Cumulative) LI'!J29=0,0,((('KWh (Monthly) ENTRY LI'!J29*0.5)+'KWh (Cumulative) LI'!I29-'Rebasing adj LI'!J19)*J101)*J$19*J$124)</f>
        <v>0</v>
      </c>
      <c r="K29" s="50">
        <f>IF('KWh (Cumulative) LI'!K29=0,0,((('KWh (Monthly) ENTRY LI'!K29*0.5)+'KWh (Cumulative) LI'!J29-'Rebasing adj LI'!K19)*K101)*K$19*K$124)</f>
        <v>0</v>
      </c>
      <c r="L29" s="50">
        <f>IF('KWh (Cumulative) LI'!L29=0,0,((('KWh (Monthly) ENTRY LI'!L29*0.5)+'KWh (Cumulative) LI'!K29-'Rebasing adj LI'!L19)*L101)*L$19*L$124)</f>
        <v>0</v>
      </c>
      <c r="M29" s="50">
        <f>IF('KWh (Cumulative) LI'!M29=0,0,((('KWh (Monthly) ENTRY LI'!M29*0.5)+'KWh (Cumulative) LI'!L29-'Rebasing adj LI'!M19)*M101)*M$19*M$124)</f>
        <v>0</v>
      </c>
      <c r="N29" s="50">
        <f>IF('KWh (Cumulative) LI'!N29=0,0,((('KWh (Monthly) ENTRY LI'!N29*0.5)+'KWh (Cumulative) LI'!M29-'Rebasing adj LI'!N19)*N101)*N$19*N$124)</f>
        <v>0</v>
      </c>
      <c r="O29" s="50">
        <f>IF('KWh (Cumulative) LI'!O29=0,0,((('KWh (Monthly) ENTRY LI'!O29*0.5)+'KWh (Cumulative) LI'!N29-'Rebasing adj LI'!O19)*O101)*O$19*O$124)</f>
        <v>0</v>
      </c>
      <c r="P29" s="50">
        <f>IF('KWh (Cumulative) LI'!P29=0,0,((('KWh (Monthly) ENTRY LI'!P29*0.5)+'KWh (Cumulative) LI'!O29-'Rebasing adj LI'!P19)*P101)*P$19*P$124)</f>
        <v>0</v>
      </c>
      <c r="Q29" s="50">
        <f>IF('KWh (Cumulative) LI'!Q29=0,0,((('KWh (Monthly) ENTRY LI'!Q29*0.5)+'KWh (Cumulative) LI'!P29-'Rebasing adj LI'!Q19)*Q101)*Q$19*Q$124)</f>
        <v>0</v>
      </c>
      <c r="R29" s="50">
        <f>IF('KWh (Cumulative) LI'!R29=0,0,((('KWh (Monthly) ENTRY LI'!R29*0.5)+'KWh (Cumulative) LI'!Q29-'Rebasing adj LI'!R19)*R101)*R$19*R$124)</f>
        <v>0</v>
      </c>
      <c r="S29" s="50">
        <f>IF('KWh (Cumulative) LI'!S29=0,0,((('KWh (Monthly) ENTRY LI'!S29*0.5)+'KWh (Cumulative) LI'!R29-'Rebasing adj LI'!S19)*S101)*S$19*S$124)</f>
        <v>0</v>
      </c>
      <c r="T29" s="50">
        <f>IF('KWh (Cumulative) LI'!T29=0,0,((('KWh (Monthly) ENTRY LI'!T29*0.5)+'KWh (Cumulative) LI'!S29-'Rebasing adj LI'!T19)*T101)*T$19*T$124)</f>
        <v>0</v>
      </c>
      <c r="U29" s="50">
        <f>IF('KWh (Cumulative) LI'!U29=0,0,((('KWh (Monthly) ENTRY LI'!U29*0.5)+'KWh (Cumulative) LI'!T29-'Rebasing adj LI'!U19)*U101)*U$19*U$124)</f>
        <v>0</v>
      </c>
      <c r="V29" s="50">
        <f>IF('KWh (Cumulative) LI'!V29=0,0,((('KWh (Monthly) ENTRY LI'!V29*0.5)+'KWh (Cumulative) LI'!U29-'Rebasing adj LI'!V19)*V101)*V$19*V$124)</f>
        <v>0</v>
      </c>
      <c r="W29" s="50">
        <f>IF('KWh (Cumulative) LI'!W29=0,0,((('KWh (Monthly) ENTRY LI'!W29*0.5)+'KWh (Cumulative) LI'!V29-'Rebasing adj LI'!W19)*W101)*W$19*W$124)</f>
        <v>0</v>
      </c>
      <c r="X29" s="50">
        <f>IF('KWh (Cumulative) LI'!X29=0,0,((('KWh (Monthly) ENTRY LI'!X29*0.5)+'KWh (Cumulative) LI'!W29-'Rebasing adj LI'!X19)*X101)*X$19*X$124)</f>
        <v>0</v>
      </c>
      <c r="Y29" s="50">
        <f>IF('KWh (Cumulative) LI'!Y29=0,0,((('KWh (Monthly) ENTRY LI'!Y29*0.5)+'KWh (Cumulative) LI'!X29-'Rebasing adj LI'!Y19)*Y101)*Y$19*Y$124)</f>
        <v>0</v>
      </c>
      <c r="Z29" s="50">
        <f>IF('KWh (Cumulative) LI'!Z29=0,0,((('KWh (Monthly) ENTRY LI'!Z29*0.5)+'KWh (Cumulative) LI'!Y29-'Rebasing adj LI'!Z19)*Z101)*Z$19*Z$124)</f>
        <v>0</v>
      </c>
      <c r="AA29" s="50">
        <f>IF('KWh (Cumulative) LI'!AA29=0,0,((('KWh (Monthly) ENTRY LI'!AA29*0.5)+'KWh (Cumulative) LI'!Z29-'Rebasing adj LI'!AA19)*AA101)*AA$19*AA$124)</f>
        <v>0</v>
      </c>
      <c r="AB29" s="50">
        <f>IF('KWh (Cumulative) LI'!AB29=0,0,((('KWh (Monthly) ENTRY LI'!AB29*0.5)+'KWh (Cumulative) LI'!AA29-'Rebasing adj LI'!AB19)*AB101)*AB$19*AB$124)</f>
        <v>0</v>
      </c>
      <c r="AC29" s="50">
        <f>IF('KWh (Cumulative) LI'!AC29=0,0,((('KWh (Monthly) ENTRY LI'!AC29*0.5)+'KWh (Cumulative) LI'!AB29-'Rebasing adj LI'!AC19)*AC101)*AC$19*AC$124)</f>
        <v>0</v>
      </c>
      <c r="AD29" s="50">
        <f>IF('KWh (Cumulative) LI'!AD29=0,0,((('KWh (Monthly) ENTRY LI'!AD29*0.5)+'KWh (Cumulative) LI'!AC29-'Rebasing adj LI'!AD19)*AD101)*AD$19*AD$124)</f>
        <v>0</v>
      </c>
      <c r="AE29" s="50">
        <f>IF('KWh (Cumulative) LI'!AE29=0,0,((('KWh (Monthly) ENTRY LI'!AE29*0.5)+'KWh (Cumulative) LI'!AD29-'Rebasing adj LI'!AE19)*AE101)*AE$19*AE$124)</f>
        <v>0</v>
      </c>
      <c r="AF29" s="50">
        <f>IF('KWh (Cumulative) LI'!AF29=0,0,((('KWh (Monthly) ENTRY LI'!AF29*0.5)+'KWh (Cumulative) LI'!AE29-'Rebasing adj LI'!AF19)*AF101)*AF$19*AF$124)</f>
        <v>0</v>
      </c>
      <c r="AG29" s="50">
        <f>IF('KWh (Cumulative) LI'!AG29=0,0,((('KWh (Monthly) ENTRY LI'!AG29*0.5)+'KWh (Cumulative) LI'!AF29-'Rebasing adj LI'!AG19)*AG101)*AG$19*AG$124)</f>
        <v>0</v>
      </c>
      <c r="AH29" s="50">
        <f>IF('KWh (Cumulative) LI'!AH29=0,0,((('KWh (Monthly) ENTRY LI'!AH29*0.5)+'KWh (Cumulative) LI'!AG29-'Rebasing adj LI'!AH19)*AH101)*AH$19*AH$124)</f>
        <v>0</v>
      </c>
      <c r="AI29" s="50">
        <f>IF('KWh (Cumulative) LI'!AI29=0,0,((('KWh (Monthly) ENTRY LI'!AI29*0.5)+'KWh (Cumulative) LI'!AH29-'Rebasing adj LI'!AI19)*AI101)*AI$19*AI$124)</f>
        <v>0</v>
      </c>
      <c r="AJ29" s="50">
        <f>IF('KWh (Cumulative) LI'!AJ29=0,0,((('KWh (Monthly) ENTRY LI'!AJ29*0.5)+'KWh (Cumulative) LI'!AI29-'Rebasing adj LI'!AJ19)*AJ101)*AJ$19*AJ$124)</f>
        <v>0</v>
      </c>
      <c r="AK29" s="50">
        <f>IF('KWh (Cumulative) LI'!AK29=0,0,((('KWh (Monthly) ENTRY LI'!AK29*0.5)+'KWh (Cumulative) LI'!AJ29-'Rebasing adj LI'!AK19)*AK101)*AK$19*AK$124)</f>
        <v>0</v>
      </c>
      <c r="AL29" s="50">
        <f>IF('KWh (Cumulative) LI'!AL29=0,0,((('KWh (Monthly) ENTRY LI'!AL29*0.5)+'KWh (Cumulative) LI'!AK29-'Rebasing adj LI'!AL19)*AL101)*AL$19*AL$124)</f>
        <v>0</v>
      </c>
      <c r="AM29" s="50">
        <f>IF('KWh (Cumulative) LI'!AM29=0,0,((('KWh (Monthly) ENTRY LI'!AM29*0.5)+'KWh (Cumulative) LI'!AL29-'Rebasing adj LI'!AM19)*AM101)*AM$19*AM$124)</f>
        <v>0</v>
      </c>
      <c r="AN29" s="50">
        <f>IF('KWh (Cumulative) LI'!AN29=0,0,((('KWh (Monthly) ENTRY LI'!AN29*0.5)+'KWh (Cumulative) LI'!AM29-'Rebasing adj LI'!AN19)*AN101)*AN$19*AN$124)</f>
        <v>0</v>
      </c>
      <c r="AO29" s="50">
        <f>IF('KWh (Cumulative) LI'!AO29=0,0,((('KWh (Monthly) ENTRY LI'!AO29*0.5)+'KWh (Cumulative) LI'!AN29-'Rebasing adj LI'!AO19)*AO101)*AO$19*AO$124)</f>
        <v>0</v>
      </c>
      <c r="AP29" s="50">
        <f>IF('KWh (Cumulative) LI'!AP29=0,0,((('KWh (Monthly) ENTRY LI'!AP29*0.5)+'KWh (Cumulative) LI'!AO29-'Rebasing adj LI'!AP19)*AP101)*AP$19*AP$124)</f>
        <v>0</v>
      </c>
      <c r="AQ29" s="50">
        <f>IF('KWh (Cumulative) LI'!AQ29=0,0,((('KWh (Monthly) ENTRY LI'!AQ29*0.5)+'KWh (Cumulative) LI'!AP29-'Rebasing adj LI'!AQ19)*AQ101)*AQ$19*AQ$124)</f>
        <v>0</v>
      </c>
      <c r="AR29" s="50">
        <f>IF('KWh (Cumulative) LI'!AR29=0,0,((('KWh (Monthly) ENTRY LI'!AR29*0.5)+'KWh (Cumulative) LI'!AQ29-'Rebasing adj LI'!AR19)*AR101)*AR$19*AR$124)</f>
        <v>0</v>
      </c>
      <c r="AS29" s="50">
        <f>IF('KWh (Cumulative) LI'!AS29=0,0,((('KWh (Monthly) ENTRY LI'!AS29*0.5)+'KWh (Cumulative) LI'!AR29-'Rebasing adj LI'!AS19)*AS101)*AS$19*AS$124)</f>
        <v>0</v>
      </c>
      <c r="AT29" s="50">
        <f>IF('KWh (Cumulative) LI'!AT29=0,0,((('KWh (Monthly) ENTRY LI'!AT29*0.5)+'KWh (Cumulative) LI'!AS29-'Rebasing adj LI'!AT19)*AT101)*AT$19*AT$124)</f>
        <v>0</v>
      </c>
      <c r="AU29" s="50">
        <f>IF('KWh (Cumulative) LI'!AU29=0,0,((('KWh (Monthly) ENTRY LI'!AU29*0.5)+'KWh (Cumulative) LI'!AT29-'Rebasing adj LI'!AU19)*AU101)*AU$19*AU$124)</f>
        <v>0</v>
      </c>
      <c r="AV29" s="50">
        <f>IF('KWh (Cumulative) LI'!AV29=0,0,((('KWh (Monthly) ENTRY LI'!AV29*0.5)+'KWh (Cumulative) LI'!AU29-'Rebasing adj LI'!AV19)*AV101)*AV$19*AV$124)</f>
        <v>0</v>
      </c>
      <c r="AW29" s="50">
        <f>IF('KWh (Cumulative) LI'!AW29=0,0,((('KWh (Monthly) ENTRY LI'!AW29*0.5)+'KWh (Cumulative) LI'!AV29-'Rebasing adj LI'!AW19)*AW101)*AW$19*AW$124)</f>
        <v>0</v>
      </c>
      <c r="AX29" s="50">
        <f>IF('KWh (Cumulative) LI'!AX29=0,0,((('KWh (Monthly) ENTRY LI'!AX29*0.5)+'KWh (Cumulative) LI'!AW29-'Rebasing adj LI'!AX19)*AX101)*AX$19*AX$124)</f>
        <v>0</v>
      </c>
      <c r="AY29" s="50">
        <f>IF('KWh (Cumulative) LI'!AY29=0,0,((('KWh (Monthly) ENTRY LI'!AY29*0.5)+'KWh (Cumulative) LI'!AX29-'Rebasing adj LI'!AY19)*AY101)*AY$19*AY$124)</f>
        <v>0</v>
      </c>
      <c r="AZ29" s="50">
        <f>IF('KWh (Cumulative) LI'!AZ29=0,0,((('KWh (Monthly) ENTRY LI'!AZ29*0.5)+'KWh (Cumulative) LI'!AY29-'Rebasing adj LI'!AZ19)*AZ101)*AZ$19*AZ$124)</f>
        <v>0</v>
      </c>
      <c r="BA29" s="50">
        <f>IF('KWh (Cumulative) LI'!BA29=0,0,((('KWh (Monthly) ENTRY LI'!BA29*0.5)+'KWh (Cumulative) LI'!AZ29-'Rebasing adj LI'!BA19)*BA101)*BA$19*BA$124)</f>
        <v>0</v>
      </c>
      <c r="BB29" s="50">
        <f>IF('KWh (Cumulative) LI'!BB29=0,0,((('KWh (Monthly) ENTRY LI'!BB29*0.5)+'KWh (Cumulative) LI'!BA29-'Rebasing adj LI'!BB19)*BB101)*BB$19*BB$124)</f>
        <v>0</v>
      </c>
      <c r="BC29" s="50">
        <f>IF('KWh (Cumulative) LI'!BC29=0,0,((('KWh (Monthly) ENTRY LI'!BC29*0.5)+'KWh (Cumulative) LI'!BB29-'Rebasing adj LI'!BC19)*BC101)*BC$19*BC$124)</f>
        <v>0</v>
      </c>
      <c r="BD29" s="50">
        <f>IF('KWh (Cumulative) LI'!BD29=0,0,((('KWh (Monthly) ENTRY LI'!BD29*0.5)+'KWh (Cumulative) LI'!BC29-'Rebasing adj LI'!BD19)*BD101)*BD$19*BD$124)</f>
        <v>0</v>
      </c>
      <c r="BE29" s="50">
        <f>IF('KWh (Cumulative) LI'!BE29=0,0,((('KWh (Monthly) ENTRY LI'!BE29*0.5)+'KWh (Cumulative) LI'!BD29-'Rebasing adj LI'!BE19)*BE101)*BE$19*BE$124)</f>
        <v>0</v>
      </c>
      <c r="BF29" s="50">
        <f>IF('KWh (Cumulative) LI'!BF29=0,0,((('KWh (Monthly) ENTRY LI'!BF29*0.5)+'KWh (Cumulative) LI'!BE29-'Rebasing adj LI'!BF19)*BF101)*BF$19*BF$124)</f>
        <v>0</v>
      </c>
      <c r="BG29" s="50">
        <f>IF('KWh (Cumulative) LI'!BG29=0,0,((('KWh (Monthly) ENTRY LI'!BG29*0.5)+'KWh (Cumulative) LI'!BF29-'Rebasing adj LI'!BG19)*BG101)*BG$19*BG$124)</f>
        <v>0</v>
      </c>
      <c r="BH29" s="50">
        <f>IF('KWh (Cumulative) LI'!BH29=0,0,((('KWh (Monthly) ENTRY LI'!BH29*0.5)+'KWh (Cumulative) LI'!BG29-'Rebasing adj LI'!BH19)*BH101)*BH$19*BH$124)</f>
        <v>0</v>
      </c>
      <c r="BI29" s="50">
        <f>IF('KWh (Cumulative) LI'!BI29=0,0,((('KWh (Monthly) ENTRY LI'!BI29*0.5)+'KWh (Cumulative) LI'!BH29-'Rebasing adj LI'!BI19)*BI101)*BI$19*BI$124)</f>
        <v>0</v>
      </c>
      <c r="BJ29" s="50">
        <f>IF('KWh (Cumulative) LI'!BJ29=0,0,((('KWh (Monthly) ENTRY LI'!BJ29*0.5)+'KWh (Cumulative) LI'!BI29-'Rebasing adj LI'!BJ19)*BJ101)*BJ$19*BJ$124)</f>
        <v>0</v>
      </c>
      <c r="BK29" s="50">
        <f>IF('KWh (Cumulative) LI'!BK29=0,0,((('KWh (Monthly) ENTRY LI'!BK29*0.5)+'KWh (Cumulative) LI'!BJ29-'Rebasing adj LI'!BK19)*BK101)*BK$19*BK$124)</f>
        <v>0</v>
      </c>
      <c r="BL29" s="50">
        <f>IF('KWh (Cumulative) LI'!BL29=0,0,((('KWh (Monthly) ENTRY LI'!BL29*0.5)+'KWh (Cumulative) LI'!BK29-'Rebasing adj LI'!BL19)*BL101)*BL$19*BL$124)</f>
        <v>0</v>
      </c>
      <c r="BM29" s="50">
        <f>IF('KWh (Cumulative) LI'!BM29=0,0,((('KWh (Monthly) ENTRY LI'!BM29*0.5)+'KWh (Cumulative) LI'!BL29-'Rebasing adj LI'!BM19)*BM101)*BM$19*BM$124)</f>
        <v>0</v>
      </c>
      <c r="BN29" s="50">
        <f>IF('KWh (Cumulative) LI'!BN29=0,0,((('KWh (Monthly) ENTRY LI'!BN29*0.5)+'KWh (Cumulative) LI'!BM29-'Rebasing adj LI'!BN19)*BN101)*BN$19*BN$124)</f>
        <v>0</v>
      </c>
      <c r="BO29" s="50">
        <f>IF('KWh (Cumulative) LI'!BO29=0,0,((('KWh (Monthly) ENTRY LI'!BO29*0.5)+'KWh (Cumulative) LI'!BN29-'Rebasing adj LI'!BO19)*BO101)*BO$19*BO$124)</f>
        <v>0</v>
      </c>
      <c r="BP29" s="50">
        <f>IF('KWh (Cumulative) LI'!BP29=0,0,((('KWh (Monthly) ENTRY LI'!BP29*0.5)+'KWh (Cumulative) LI'!BO29-'Rebasing adj LI'!BP19)*BP101)*BP$19*BP$124)</f>
        <v>0</v>
      </c>
      <c r="BQ29" s="50">
        <f>IF('KWh (Cumulative) LI'!BQ29=0,0,((('KWh (Monthly) ENTRY LI'!BQ29*0.5)+'KWh (Cumulative) LI'!BP29-'Rebasing adj LI'!BQ19)*BQ101)*BQ$19*BQ$124)</f>
        <v>0</v>
      </c>
      <c r="BR29" s="50">
        <f>IF('KWh (Cumulative) LI'!BR29=0,0,((('KWh (Monthly) ENTRY LI'!BR29*0.5)+'KWh (Cumulative) LI'!BQ29-'Rebasing adj LI'!BR19)*BR101)*BR$19*BR$124)</f>
        <v>0</v>
      </c>
      <c r="BS29" s="50">
        <f>IF('KWh (Cumulative) LI'!BS29=0,0,((('KWh (Monthly) ENTRY LI'!BS29*0.5)+'KWh (Cumulative) LI'!BR29-'Rebasing adj LI'!BS19)*BS101)*BS$19*BS$124)</f>
        <v>0</v>
      </c>
      <c r="BT29" s="50">
        <f>IF('KWh (Cumulative) LI'!BT29=0,0,((('KWh (Monthly) ENTRY LI'!BT29*0.5)+'KWh (Cumulative) LI'!BS29-'Rebasing adj LI'!BT19)*BT101)*BT$19*BT$124)</f>
        <v>0</v>
      </c>
      <c r="BU29" s="50">
        <f>IF('KWh (Cumulative) LI'!BU29=0,0,((('KWh (Monthly) ENTRY LI'!BU29*0.5)+'KWh (Cumulative) LI'!BT29-'Rebasing adj LI'!BU19)*BU101)*BU$19*BU$124)</f>
        <v>0</v>
      </c>
      <c r="BV29" s="50">
        <f>IF('KWh (Cumulative) LI'!BV29=0,0,((('KWh (Monthly) ENTRY LI'!BV29*0.5)+'KWh (Cumulative) LI'!BU29-'Rebasing adj LI'!BV19)*BV101)*BV$19*BV$124)</f>
        <v>0</v>
      </c>
      <c r="BW29" s="50">
        <f>IF('KWh (Cumulative) LI'!BW29=0,0,((('KWh (Monthly) ENTRY LI'!BW29*0.5)+'KWh (Cumulative) LI'!BV29-'Rebasing adj LI'!BW19)*BW101)*BW$19*BW$124)</f>
        <v>0</v>
      </c>
      <c r="BX29" s="50">
        <f>IF('KWh (Cumulative) LI'!BX29=0,0,((('KWh (Monthly) ENTRY LI'!BX29*0.5)+'KWh (Cumulative) LI'!BW29-'Rebasing adj LI'!BX19)*BX101)*BX$19*BX$124)</f>
        <v>0</v>
      </c>
      <c r="BY29" s="50">
        <f>IF('KWh (Cumulative) LI'!BY29=0,0,((('KWh (Monthly) ENTRY LI'!BY29*0.5)+'KWh (Cumulative) LI'!BX29-'Rebasing adj LI'!BY19)*BY101)*BY$19*BY$124)</f>
        <v>0</v>
      </c>
      <c r="BZ29" s="50">
        <f>IF('KWh (Cumulative) LI'!BZ29=0,0,((('KWh (Monthly) ENTRY LI'!BZ29*0.5)+'KWh (Cumulative) LI'!BY29-'Rebasing adj LI'!BZ19)*BZ101)*BZ$19*BZ$124)</f>
        <v>0</v>
      </c>
      <c r="CA29" s="50">
        <f>IF('KWh (Cumulative) LI'!CA29=0,0,((('KWh (Monthly) ENTRY LI'!CA29*0.5)+'KWh (Cumulative) LI'!BZ29-'Rebasing adj LI'!CA19)*CA101)*CA$19*CA$124)</f>
        <v>0</v>
      </c>
      <c r="CB29" s="50">
        <f>IF('KWh (Cumulative) LI'!CB29=0,0,((('KWh (Monthly) ENTRY LI'!CB29*0.5)+'KWh (Cumulative) LI'!CA29-'Rebasing adj LI'!CB19)*CB101)*CB$19*CB$124)</f>
        <v>0</v>
      </c>
      <c r="CC29" s="50">
        <f>IF('KWh (Cumulative) LI'!CC29=0,0,((('KWh (Monthly) ENTRY LI'!CC29*0.5)+'KWh (Cumulative) LI'!CB29-'Rebasing adj LI'!CC19)*CC101)*CC$19*CC$124)</f>
        <v>0</v>
      </c>
      <c r="CD29" s="50">
        <f>IF('KWh (Cumulative) LI'!CD29=0,0,((('KWh (Monthly) ENTRY LI'!CD29*0.5)+'KWh (Cumulative) LI'!CC29-'Rebasing adj LI'!CD19)*CD101)*CD$19*CD$124)</f>
        <v>0</v>
      </c>
      <c r="CE29" s="50">
        <f>IF('KWh (Cumulative) LI'!CE29=0,0,((('KWh (Monthly) ENTRY LI'!CE29*0.5)+'KWh (Cumulative) LI'!CD29-'Rebasing adj LI'!CE19)*CE101)*CE$19*CE$124)</f>
        <v>0</v>
      </c>
      <c r="CF29" s="50">
        <f>IF('KWh (Cumulative) LI'!CF29=0,0,((('KWh (Monthly) ENTRY LI'!CF29*0.5)+'KWh (Cumulative) LI'!CE29-'Rebasing adj LI'!CF19)*CF101)*CF$19*CF$124)</f>
        <v>0</v>
      </c>
      <c r="CG29" s="50">
        <f>IF('KWh (Cumulative) LI'!CG29=0,0,((('KWh (Monthly) ENTRY LI'!CG29*0.5)+'KWh (Cumulative) LI'!CF29-'Rebasing adj LI'!CG19)*CG101)*CG$19*CG$124)</f>
        <v>0</v>
      </c>
      <c r="CH29" s="50">
        <f>IF('KWh (Cumulative) LI'!CH29=0,0,((('KWh (Monthly) ENTRY LI'!CH29*0.5)+'KWh (Cumulative) LI'!CG29-'Rebasing adj LI'!CH19)*CH101)*CH$19*CH$124)</f>
        <v>0</v>
      </c>
      <c r="CI29" s="50">
        <f>IF('KWh (Cumulative) LI'!CI29=0,0,((('KWh (Monthly) ENTRY LI'!CI29*0.5)+'KWh (Cumulative) LI'!CH29-'Rebasing adj LI'!CI19)*CI101)*CI$19*CI$124)</f>
        <v>0</v>
      </c>
      <c r="CJ29" s="50">
        <f>IF('KWh (Cumulative) LI'!CJ29=0,0,((('KWh (Monthly) ENTRY LI'!CJ29*0.5)+'KWh (Cumulative) LI'!CI29-'Rebasing adj LI'!CJ19)*CJ101)*CJ$19*CJ$124)</f>
        <v>0</v>
      </c>
    </row>
    <row r="30" spans="1:88" x14ac:dyDescent="0.25">
      <c r="A30" s="308"/>
      <c r="B30" s="88" t="s">
        <v>8</v>
      </c>
      <c r="C30" s="50">
        <f>IF('KWh (Cumulative) LI'!C30=0,0,((('KWh (Monthly) ENTRY LI'!C30*0.5)-'Rebasing adj LI'!C20)*C102)*C$19*C$124)</f>
        <v>0</v>
      </c>
      <c r="D30" s="50">
        <f>IF('KWh (Cumulative) LI'!D30=0,0,((('KWh (Monthly) ENTRY LI'!D30*0.5)+'KWh (Cumulative) LI'!C30-'Rebasing adj LI'!D20)*D102)*D$19*D$124)</f>
        <v>0</v>
      </c>
      <c r="E30" s="50">
        <f>IF('KWh (Cumulative) LI'!E30=0,0,((('KWh (Monthly) ENTRY LI'!E30*0.5)+'KWh (Cumulative) LI'!D30-'Rebasing adj LI'!E20)*E102)*E$19*E$124)</f>
        <v>0</v>
      </c>
      <c r="F30" s="50">
        <f>IF('KWh (Cumulative) LI'!F30=0,0,((('KWh (Monthly) ENTRY LI'!F30*0.5)+'KWh (Cumulative) LI'!E30-'Rebasing adj LI'!F20)*F102)*F$19*F$124)</f>
        <v>0</v>
      </c>
      <c r="G30" s="50">
        <f>IF('KWh (Cumulative) LI'!G30=0,0,((('KWh (Monthly) ENTRY LI'!G30*0.5)+'KWh (Cumulative) LI'!F30-'Rebasing adj LI'!G20)*G102)*G$19*G$124)</f>
        <v>0</v>
      </c>
      <c r="H30" s="50">
        <f>IF('KWh (Cumulative) LI'!H30=0,0,((('KWh (Monthly) ENTRY LI'!H30*0.5)+'KWh (Cumulative) LI'!G30-'Rebasing adj LI'!H20)*H102)*H$19*H$124)</f>
        <v>0</v>
      </c>
      <c r="I30" s="50">
        <f>IF('KWh (Cumulative) LI'!I30=0,0,((('KWh (Monthly) ENTRY LI'!I30*0.5)+'KWh (Cumulative) LI'!H30-'Rebasing adj LI'!I20)*I102)*I$19*I$124)</f>
        <v>0</v>
      </c>
      <c r="J30" s="50">
        <f>IF('KWh (Cumulative) LI'!J30=0,0,((('KWh (Monthly) ENTRY LI'!J30*0.5)+'KWh (Cumulative) LI'!I30-'Rebasing adj LI'!J20)*J102)*J$19*J$124)</f>
        <v>0</v>
      </c>
      <c r="K30" s="50">
        <f>IF('KWh (Cumulative) LI'!K30=0,0,((('KWh (Monthly) ENTRY LI'!K30*0.5)+'KWh (Cumulative) LI'!J30-'Rebasing adj LI'!K20)*K102)*K$19*K$124)</f>
        <v>0</v>
      </c>
      <c r="L30" s="50">
        <f>IF('KWh (Cumulative) LI'!L30=0,0,((('KWh (Monthly) ENTRY LI'!L30*0.5)+'KWh (Cumulative) LI'!K30-'Rebasing adj LI'!L20)*L102)*L$19*L$124)</f>
        <v>0</v>
      </c>
      <c r="M30" s="50">
        <f>IF('KWh (Cumulative) LI'!M30=0,0,((('KWh (Monthly) ENTRY LI'!M30*0.5)+'KWh (Cumulative) LI'!L30-'Rebasing adj LI'!M20)*M102)*M$19*M$124)</f>
        <v>0</v>
      </c>
      <c r="N30" s="50">
        <f>IF('KWh (Cumulative) LI'!N30=0,0,((('KWh (Monthly) ENTRY LI'!N30*0.5)+'KWh (Cumulative) LI'!M30-'Rebasing adj LI'!N20)*N102)*N$19*N$124)</f>
        <v>0</v>
      </c>
      <c r="O30" s="50">
        <f>IF('KWh (Cumulative) LI'!O30=0,0,((('KWh (Monthly) ENTRY LI'!O30*0.5)+'KWh (Cumulative) LI'!N30-'Rebasing adj LI'!O20)*O102)*O$19*O$124)</f>
        <v>0</v>
      </c>
      <c r="P30" s="50">
        <f>IF('KWh (Cumulative) LI'!P30=0,0,((('KWh (Monthly) ENTRY LI'!P30*0.5)+'KWh (Cumulative) LI'!O30-'Rebasing adj LI'!P20)*P102)*P$19*P$124)</f>
        <v>0</v>
      </c>
      <c r="Q30" s="50">
        <f>IF('KWh (Cumulative) LI'!Q30=0,0,((('KWh (Monthly) ENTRY LI'!Q30*0.5)+'KWh (Cumulative) LI'!P30-'Rebasing adj LI'!Q20)*Q102)*Q$19*Q$124)</f>
        <v>0</v>
      </c>
      <c r="R30" s="50">
        <f>IF('KWh (Cumulative) LI'!R30=0,0,((('KWh (Monthly) ENTRY LI'!R30*0.5)+'KWh (Cumulative) LI'!Q30-'Rebasing adj LI'!R20)*R102)*R$19*R$124)</f>
        <v>0</v>
      </c>
      <c r="S30" s="50">
        <f>IF('KWh (Cumulative) LI'!S30=0,0,((('KWh (Monthly) ENTRY LI'!S30*0.5)+'KWh (Cumulative) LI'!R30-'Rebasing adj LI'!S20)*S102)*S$19*S$124)</f>
        <v>0</v>
      </c>
      <c r="T30" s="50">
        <f>IF('KWh (Cumulative) LI'!T30=0,0,((('KWh (Monthly) ENTRY LI'!T30*0.5)+'KWh (Cumulative) LI'!S30-'Rebasing adj LI'!T20)*T102)*T$19*T$124)</f>
        <v>0</v>
      </c>
      <c r="U30" s="50">
        <f>IF('KWh (Cumulative) LI'!U30=0,0,((('KWh (Monthly) ENTRY LI'!U30*0.5)+'KWh (Cumulative) LI'!T30-'Rebasing adj LI'!U20)*U102)*U$19*U$124)</f>
        <v>0</v>
      </c>
      <c r="V30" s="50">
        <f>IF('KWh (Cumulative) LI'!V30=0,0,((('KWh (Monthly) ENTRY LI'!V30*0.5)+'KWh (Cumulative) LI'!U30-'Rebasing adj LI'!V20)*V102)*V$19*V$124)</f>
        <v>0</v>
      </c>
      <c r="W30" s="50">
        <f>IF('KWh (Cumulative) LI'!W30=0,0,((('KWh (Monthly) ENTRY LI'!W30*0.5)+'KWh (Cumulative) LI'!V30-'Rebasing adj LI'!W20)*W102)*W$19*W$124)</f>
        <v>0</v>
      </c>
      <c r="X30" s="50">
        <f>IF('KWh (Cumulative) LI'!X30=0,0,((('KWh (Monthly) ENTRY LI'!X30*0.5)+'KWh (Cumulative) LI'!W30-'Rebasing adj LI'!X20)*X102)*X$19*X$124)</f>
        <v>0</v>
      </c>
      <c r="Y30" s="50">
        <f>IF('KWh (Cumulative) LI'!Y30=0,0,((('KWh (Monthly) ENTRY LI'!Y30*0.5)+'KWh (Cumulative) LI'!X30-'Rebasing adj LI'!Y20)*Y102)*Y$19*Y$124)</f>
        <v>0</v>
      </c>
      <c r="Z30" s="50">
        <f>IF('KWh (Cumulative) LI'!Z30=0,0,((('KWh (Monthly) ENTRY LI'!Z30*0.5)+'KWh (Cumulative) LI'!Y30-'Rebasing adj LI'!Z20)*Z102)*Z$19*Z$124)</f>
        <v>0</v>
      </c>
      <c r="AA30" s="50">
        <f>IF('KWh (Cumulative) LI'!AA30=0,0,((('KWh (Monthly) ENTRY LI'!AA30*0.5)+'KWh (Cumulative) LI'!Z30-'Rebasing adj LI'!AA20)*AA102)*AA$19*AA$124)</f>
        <v>0</v>
      </c>
      <c r="AB30" s="50">
        <f>IF('KWh (Cumulative) LI'!AB30=0,0,((('KWh (Monthly) ENTRY LI'!AB30*0.5)+'KWh (Cumulative) LI'!AA30-'Rebasing adj LI'!AB20)*AB102)*AB$19*AB$124)</f>
        <v>0</v>
      </c>
      <c r="AC30" s="50">
        <f>IF('KWh (Cumulative) LI'!AC30=0,0,((('KWh (Monthly) ENTRY LI'!AC30*0.5)+'KWh (Cumulative) LI'!AB30-'Rebasing adj LI'!AC20)*AC102)*AC$19*AC$124)</f>
        <v>0</v>
      </c>
      <c r="AD30" s="50">
        <f>IF('KWh (Cumulative) LI'!AD30=0,0,((('KWh (Monthly) ENTRY LI'!AD30*0.5)+'KWh (Cumulative) LI'!AC30-'Rebasing adj LI'!AD20)*AD102)*AD$19*AD$124)</f>
        <v>0</v>
      </c>
      <c r="AE30" s="50">
        <f>IF('KWh (Cumulative) LI'!AE30=0,0,((('KWh (Monthly) ENTRY LI'!AE30*0.5)+'KWh (Cumulative) LI'!AD30-'Rebasing adj LI'!AE20)*AE102)*AE$19*AE$124)</f>
        <v>0</v>
      </c>
      <c r="AF30" s="50">
        <f>IF('KWh (Cumulative) LI'!AF30=0,0,((('KWh (Monthly) ENTRY LI'!AF30*0.5)+'KWh (Cumulative) LI'!AE30-'Rebasing adj LI'!AF20)*AF102)*AF$19*AF$124)</f>
        <v>0</v>
      </c>
      <c r="AG30" s="50">
        <f>IF('KWh (Cumulative) LI'!AG30=0,0,((('KWh (Monthly) ENTRY LI'!AG30*0.5)+'KWh (Cumulative) LI'!AF30-'Rebasing adj LI'!AG20)*AG102)*AG$19*AG$124)</f>
        <v>0</v>
      </c>
      <c r="AH30" s="50">
        <f>IF('KWh (Cumulative) LI'!AH30=0,0,((('KWh (Monthly) ENTRY LI'!AH30*0.5)+'KWh (Cumulative) LI'!AG30-'Rebasing adj LI'!AH20)*AH102)*AH$19*AH$124)</f>
        <v>0</v>
      </c>
      <c r="AI30" s="50">
        <f>IF('KWh (Cumulative) LI'!AI30=0,0,((('KWh (Monthly) ENTRY LI'!AI30*0.5)+'KWh (Cumulative) LI'!AH30-'Rebasing adj LI'!AI20)*AI102)*AI$19*AI$124)</f>
        <v>0</v>
      </c>
      <c r="AJ30" s="50">
        <f>IF('KWh (Cumulative) LI'!AJ30=0,0,((('KWh (Monthly) ENTRY LI'!AJ30*0.5)+'KWh (Cumulative) LI'!AI30-'Rebasing adj LI'!AJ20)*AJ102)*AJ$19*AJ$124)</f>
        <v>0</v>
      </c>
      <c r="AK30" s="50">
        <f>IF('KWh (Cumulative) LI'!AK30=0,0,((('KWh (Monthly) ENTRY LI'!AK30*0.5)+'KWh (Cumulative) LI'!AJ30-'Rebasing adj LI'!AK20)*AK102)*AK$19*AK$124)</f>
        <v>0</v>
      </c>
      <c r="AL30" s="50">
        <f>IF('KWh (Cumulative) LI'!AL30=0,0,((('KWh (Monthly) ENTRY LI'!AL30*0.5)+'KWh (Cumulative) LI'!AK30-'Rebasing adj LI'!AL20)*AL102)*AL$19*AL$124)</f>
        <v>0</v>
      </c>
      <c r="AM30" s="50">
        <f>IF('KWh (Cumulative) LI'!AM30=0,0,((('KWh (Monthly) ENTRY LI'!AM30*0.5)+'KWh (Cumulative) LI'!AL30-'Rebasing adj LI'!AM20)*AM102)*AM$19*AM$124)</f>
        <v>0</v>
      </c>
      <c r="AN30" s="50">
        <f>IF('KWh (Cumulative) LI'!AN30=0,0,((('KWh (Monthly) ENTRY LI'!AN30*0.5)+'KWh (Cumulative) LI'!AM30-'Rebasing adj LI'!AN20)*AN102)*AN$19*AN$124)</f>
        <v>0</v>
      </c>
      <c r="AO30" s="50">
        <f>IF('KWh (Cumulative) LI'!AO30=0,0,((('KWh (Monthly) ENTRY LI'!AO30*0.5)+'KWh (Cumulative) LI'!AN30-'Rebasing adj LI'!AO20)*AO102)*AO$19*AO$124)</f>
        <v>0</v>
      </c>
      <c r="AP30" s="50">
        <f>IF('KWh (Cumulative) LI'!AP30=0,0,((('KWh (Monthly) ENTRY LI'!AP30*0.5)+'KWh (Cumulative) LI'!AO30-'Rebasing adj LI'!AP20)*AP102)*AP$19*AP$124)</f>
        <v>0</v>
      </c>
      <c r="AQ30" s="50">
        <f>IF('KWh (Cumulative) LI'!AQ30=0,0,((('KWh (Monthly) ENTRY LI'!AQ30*0.5)+'KWh (Cumulative) LI'!AP30-'Rebasing adj LI'!AQ20)*AQ102)*AQ$19*AQ$124)</f>
        <v>0</v>
      </c>
      <c r="AR30" s="50">
        <f>IF('KWh (Cumulative) LI'!AR30=0,0,((('KWh (Monthly) ENTRY LI'!AR30*0.5)+'KWh (Cumulative) LI'!AQ30-'Rebasing adj LI'!AR20)*AR102)*AR$19*AR$124)</f>
        <v>0</v>
      </c>
      <c r="AS30" s="50">
        <f>IF('KWh (Cumulative) LI'!AS30=0,0,((('KWh (Monthly) ENTRY LI'!AS30*0.5)+'KWh (Cumulative) LI'!AR30-'Rebasing adj LI'!AS20)*AS102)*AS$19*AS$124)</f>
        <v>0</v>
      </c>
      <c r="AT30" s="50">
        <f>IF('KWh (Cumulative) LI'!AT30=0,0,((('KWh (Monthly) ENTRY LI'!AT30*0.5)+'KWh (Cumulative) LI'!AS30-'Rebasing adj LI'!AT20)*AT102)*AT$19*AT$124)</f>
        <v>0</v>
      </c>
      <c r="AU30" s="50">
        <f>IF('KWh (Cumulative) LI'!AU30=0,0,((('KWh (Monthly) ENTRY LI'!AU30*0.5)+'KWh (Cumulative) LI'!AT30-'Rebasing adj LI'!AU20)*AU102)*AU$19*AU$124)</f>
        <v>0</v>
      </c>
      <c r="AV30" s="50">
        <f>IF('KWh (Cumulative) LI'!AV30=0,0,((('KWh (Monthly) ENTRY LI'!AV30*0.5)+'KWh (Cumulative) LI'!AU30-'Rebasing adj LI'!AV20)*AV102)*AV$19*AV$124)</f>
        <v>0</v>
      </c>
      <c r="AW30" s="50">
        <f>IF('KWh (Cumulative) LI'!AW30=0,0,((('KWh (Monthly) ENTRY LI'!AW30*0.5)+'KWh (Cumulative) LI'!AV30-'Rebasing adj LI'!AW20)*AW102)*AW$19*AW$124)</f>
        <v>0</v>
      </c>
      <c r="AX30" s="50">
        <f>IF('KWh (Cumulative) LI'!AX30=0,0,((('KWh (Monthly) ENTRY LI'!AX30*0.5)+'KWh (Cumulative) LI'!AW30-'Rebasing adj LI'!AX20)*AX102)*AX$19*AX$124)</f>
        <v>0</v>
      </c>
      <c r="AY30" s="50">
        <f>IF('KWh (Cumulative) LI'!AY30=0,0,((('KWh (Monthly) ENTRY LI'!AY30*0.5)+'KWh (Cumulative) LI'!AX30-'Rebasing adj LI'!AY20)*AY102)*AY$19*AY$124)</f>
        <v>0</v>
      </c>
      <c r="AZ30" s="50">
        <f>IF('KWh (Cumulative) LI'!AZ30=0,0,((('KWh (Monthly) ENTRY LI'!AZ30*0.5)+'KWh (Cumulative) LI'!AY30-'Rebasing adj LI'!AZ20)*AZ102)*AZ$19*AZ$124)</f>
        <v>0</v>
      </c>
      <c r="BA30" s="50">
        <f>IF('KWh (Cumulative) LI'!BA30=0,0,((('KWh (Monthly) ENTRY LI'!BA30*0.5)+'KWh (Cumulative) LI'!AZ30-'Rebasing adj LI'!BA20)*BA102)*BA$19*BA$124)</f>
        <v>0</v>
      </c>
      <c r="BB30" s="50">
        <f>IF('KWh (Cumulative) LI'!BB30=0,0,((('KWh (Monthly) ENTRY LI'!BB30*0.5)+'KWh (Cumulative) LI'!BA30-'Rebasing adj LI'!BB20)*BB102)*BB$19*BB$124)</f>
        <v>0</v>
      </c>
      <c r="BC30" s="50">
        <f>IF('KWh (Cumulative) LI'!BC30=0,0,((('KWh (Monthly) ENTRY LI'!BC30*0.5)+'KWh (Cumulative) LI'!BB30-'Rebasing adj LI'!BC20)*BC102)*BC$19*BC$124)</f>
        <v>0</v>
      </c>
      <c r="BD30" s="50">
        <f>IF('KWh (Cumulative) LI'!BD30=0,0,((('KWh (Monthly) ENTRY LI'!BD30*0.5)+'KWh (Cumulative) LI'!BC30-'Rebasing adj LI'!BD20)*BD102)*BD$19*BD$124)</f>
        <v>0</v>
      </c>
      <c r="BE30" s="50">
        <f>IF('KWh (Cumulative) LI'!BE30=0,0,((('KWh (Monthly) ENTRY LI'!BE30*0.5)+'KWh (Cumulative) LI'!BD30-'Rebasing adj LI'!BE20)*BE102)*BE$19*BE$124)</f>
        <v>0</v>
      </c>
      <c r="BF30" s="50">
        <f>IF('KWh (Cumulative) LI'!BF30=0,0,((('KWh (Monthly) ENTRY LI'!BF30*0.5)+'KWh (Cumulative) LI'!BE30-'Rebasing adj LI'!BF20)*BF102)*BF$19*BF$124)</f>
        <v>0</v>
      </c>
      <c r="BG30" s="50">
        <f>IF('KWh (Cumulative) LI'!BG30=0,0,((('KWh (Monthly) ENTRY LI'!BG30*0.5)+'KWh (Cumulative) LI'!BF30-'Rebasing adj LI'!BG20)*BG102)*BG$19*BG$124)</f>
        <v>0</v>
      </c>
      <c r="BH30" s="50">
        <f>IF('KWh (Cumulative) LI'!BH30=0,0,((('KWh (Monthly) ENTRY LI'!BH30*0.5)+'KWh (Cumulative) LI'!BG30-'Rebasing adj LI'!BH20)*BH102)*BH$19*BH$124)</f>
        <v>0</v>
      </c>
      <c r="BI30" s="50">
        <f>IF('KWh (Cumulative) LI'!BI30=0,0,((('KWh (Monthly) ENTRY LI'!BI30*0.5)+'KWh (Cumulative) LI'!BH30-'Rebasing adj LI'!BI20)*BI102)*BI$19*BI$124)</f>
        <v>0</v>
      </c>
      <c r="BJ30" s="50">
        <f>IF('KWh (Cumulative) LI'!BJ30=0,0,((('KWh (Monthly) ENTRY LI'!BJ30*0.5)+'KWh (Cumulative) LI'!BI30-'Rebasing adj LI'!BJ20)*BJ102)*BJ$19*BJ$124)</f>
        <v>0</v>
      </c>
      <c r="BK30" s="50">
        <f>IF('KWh (Cumulative) LI'!BK30=0,0,((('KWh (Monthly) ENTRY LI'!BK30*0.5)+'KWh (Cumulative) LI'!BJ30-'Rebasing adj LI'!BK20)*BK102)*BK$19*BK$124)</f>
        <v>0</v>
      </c>
      <c r="BL30" s="50">
        <f>IF('KWh (Cumulative) LI'!BL30=0,0,((('KWh (Monthly) ENTRY LI'!BL30*0.5)+'KWh (Cumulative) LI'!BK30-'Rebasing adj LI'!BL20)*BL102)*BL$19*BL$124)</f>
        <v>0</v>
      </c>
      <c r="BM30" s="50">
        <f>IF('KWh (Cumulative) LI'!BM30=0,0,((('KWh (Monthly) ENTRY LI'!BM30*0.5)+'KWh (Cumulative) LI'!BL30-'Rebasing adj LI'!BM20)*BM102)*BM$19*BM$124)</f>
        <v>0</v>
      </c>
      <c r="BN30" s="50">
        <f>IF('KWh (Cumulative) LI'!BN30=0,0,((('KWh (Monthly) ENTRY LI'!BN30*0.5)+'KWh (Cumulative) LI'!BM30-'Rebasing adj LI'!BN20)*BN102)*BN$19*BN$124)</f>
        <v>0</v>
      </c>
      <c r="BO30" s="50">
        <f>IF('KWh (Cumulative) LI'!BO30=0,0,((('KWh (Monthly) ENTRY LI'!BO30*0.5)+'KWh (Cumulative) LI'!BN30-'Rebasing adj LI'!BO20)*BO102)*BO$19*BO$124)</f>
        <v>0</v>
      </c>
      <c r="BP30" s="50">
        <f>IF('KWh (Cumulative) LI'!BP30=0,0,((('KWh (Monthly) ENTRY LI'!BP30*0.5)+'KWh (Cumulative) LI'!BO30-'Rebasing adj LI'!BP20)*BP102)*BP$19*BP$124)</f>
        <v>0</v>
      </c>
      <c r="BQ30" s="50">
        <f>IF('KWh (Cumulative) LI'!BQ30=0,0,((('KWh (Monthly) ENTRY LI'!BQ30*0.5)+'KWh (Cumulative) LI'!BP30-'Rebasing adj LI'!BQ20)*BQ102)*BQ$19*BQ$124)</f>
        <v>0</v>
      </c>
      <c r="BR30" s="50">
        <f>IF('KWh (Cumulative) LI'!BR30=0,0,((('KWh (Monthly) ENTRY LI'!BR30*0.5)+'KWh (Cumulative) LI'!BQ30-'Rebasing adj LI'!BR20)*BR102)*BR$19*BR$124)</f>
        <v>0</v>
      </c>
      <c r="BS30" s="50">
        <f>IF('KWh (Cumulative) LI'!BS30=0,0,((('KWh (Monthly) ENTRY LI'!BS30*0.5)+'KWh (Cumulative) LI'!BR30-'Rebasing adj LI'!BS20)*BS102)*BS$19*BS$124)</f>
        <v>0</v>
      </c>
      <c r="BT30" s="50">
        <f>IF('KWh (Cumulative) LI'!BT30=0,0,((('KWh (Monthly) ENTRY LI'!BT30*0.5)+'KWh (Cumulative) LI'!BS30-'Rebasing adj LI'!BT20)*BT102)*BT$19*BT$124)</f>
        <v>0</v>
      </c>
      <c r="BU30" s="50">
        <f>IF('KWh (Cumulative) LI'!BU30=0,0,((('KWh (Monthly) ENTRY LI'!BU30*0.5)+'KWh (Cumulative) LI'!BT30-'Rebasing adj LI'!BU20)*BU102)*BU$19*BU$124)</f>
        <v>0</v>
      </c>
      <c r="BV30" s="50">
        <f>IF('KWh (Cumulative) LI'!BV30=0,0,((('KWh (Monthly) ENTRY LI'!BV30*0.5)+'KWh (Cumulative) LI'!BU30-'Rebasing adj LI'!BV20)*BV102)*BV$19*BV$124)</f>
        <v>0</v>
      </c>
      <c r="BW30" s="50">
        <f>IF('KWh (Cumulative) LI'!BW30=0,0,((('KWh (Monthly) ENTRY LI'!BW30*0.5)+'KWh (Cumulative) LI'!BV30-'Rebasing adj LI'!BW20)*BW102)*BW$19*BW$124)</f>
        <v>0</v>
      </c>
      <c r="BX30" s="50">
        <f>IF('KWh (Cumulative) LI'!BX30=0,0,((('KWh (Monthly) ENTRY LI'!BX30*0.5)+'KWh (Cumulative) LI'!BW30-'Rebasing adj LI'!BX20)*BX102)*BX$19*BX$124)</f>
        <v>0</v>
      </c>
      <c r="BY30" s="50">
        <f>IF('KWh (Cumulative) LI'!BY30=0,0,((('KWh (Monthly) ENTRY LI'!BY30*0.5)+'KWh (Cumulative) LI'!BX30-'Rebasing adj LI'!BY20)*BY102)*BY$19*BY$124)</f>
        <v>0</v>
      </c>
      <c r="BZ30" s="50">
        <f>IF('KWh (Cumulative) LI'!BZ30=0,0,((('KWh (Monthly) ENTRY LI'!BZ30*0.5)+'KWh (Cumulative) LI'!BY30-'Rebasing adj LI'!BZ20)*BZ102)*BZ$19*BZ$124)</f>
        <v>0</v>
      </c>
      <c r="CA30" s="50">
        <f>IF('KWh (Cumulative) LI'!CA30=0,0,((('KWh (Monthly) ENTRY LI'!CA30*0.5)+'KWh (Cumulative) LI'!BZ30-'Rebasing adj LI'!CA20)*CA102)*CA$19*CA$124)</f>
        <v>0</v>
      </c>
      <c r="CB30" s="50">
        <f>IF('KWh (Cumulative) LI'!CB30=0,0,((('KWh (Monthly) ENTRY LI'!CB30*0.5)+'KWh (Cumulative) LI'!CA30-'Rebasing adj LI'!CB20)*CB102)*CB$19*CB$124)</f>
        <v>0</v>
      </c>
      <c r="CC30" s="50">
        <f>IF('KWh (Cumulative) LI'!CC30=0,0,((('KWh (Monthly) ENTRY LI'!CC30*0.5)+'KWh (Cumulative) LI'!CB30-'Rebasing adj LI'!CC20)*CC102)*CC$19*CC$124)</f>
        <v>0</v>
      </c>
      <c r="CD30" s="50">
        <f>IF('KWh (Cumulative) LI'!CD30=0,0,((('KWh (Monthly) ENTRY LI'!CD30*0.5)+'KWh (Cumulative) LI'!CC30-'Rebasing adj LI'!CD20)*CD102)*CD$19*CD$124)</f>
        <v>0</v>
      </c>
      <c r="CE30" s="50">
        <f>IF('KWh (Cumulative) LI'!CE30=0,0,((('KWh (Monthly) ENTRY LI'!CE30*0.5)+'KWh (Cumulative) LI'!CD30-'Rebasing adj LI'!CE20)*CE102)*CE$19*CE$124)</f>
        <v>0</v>
      </c>
      <c r="CF30" s="50">
        <f>IF('KWh (Cumulative) LI'!CF30=0,0,((('KWh (Monthly) ENTRY LI'!CF30*0.5)+'KWh (Cumulative) LI'!CE30-'Rebasing adj LI'!CF20)*CF102)*CF$19*CF$124)</f>
        <v>0</v>
      </c>
      <c r="CG30" s="50">
        <f>IF('KWh (Cumulative) LI'!CG30=0,0,((('KWh (Monthly) ENTRY LI'!CG30*0.5)+'KWh (Cumulative) LI'!CF30-'Rebasing adj LI'!CG20)*CG102)*CG$19*CG$124)</f>
        <v>0</v>
      </c>
      <c r="CH30" s="50">
        <f>IF('KWh (Cumulative) LI'!CH30=0,0,((('KWh (Monthly) ENTRY LI'!CH30*0.5)+'KWh (Cumulative) LI'!CG30-'Rebasing adj LI'!CH20)*CH102)*CH$19*CH$124)</f>
        <v>0</v>
      </c>
      <c r="CI30" s="50">
        <f>IF('KWh (Cumulative) LI'!CI30=0,0,((('KWh (Monthly) ENTRY LI'!CI30*0.5)+'KWh (Cumulative) LI'!CH30-'Rebasing adj LI'!CI20)*CI102)*CI$19*CI$124)</f>
        <v>0</v>
      </c>
      <c r="CJ30" s="50">
        <f>IF('KWh (Cumulative) LI'!CJ30=0,0,((('KWh (Monthly) ENTRY LI'!CJ30*0.5)+'KWh (Cumulative) LI'!CI30-'Rebasing adj LI'!CJ20)*CJ102)*CJ$19*CJ$124)</f>
        <v>0</v>
      </c>
    </row>
    <row r="31" spans="1:88" x14ac:dyDescent="0.25">
      <c r="A31" s="308"/>
      <c r="B31" s="88" t="s">
        <v>9</v>
      </c>
      <c r="C31" s="50">
        <f>IF('KWh (Cumulative) LI'!C31=0,0,((('KWh (Monthly) ENTRY LI'!C31*0.5)-'Rebasing adj LI'!C21)*C103)*C$19*C$124)</f>
        <v>0</v>
      </c>
      <c r="D31" s="50">
        <f>IF('KWh (Cumulative) LI'!D31=0,0,((('KWh (Monthly) ENTRY LI'!D31*0.5)+'KWh (Cumulative) LI'!C31-'Rebasing adj LI'!D21)*D103)*D$19*D$124)</f>
        <v>0</v>
      </c>
      <c r="E31" s="50">
        <f>IF('KWh (Cumulative) LI'!E31=0,0,((('KWh (Monthly) ENTRY LI'!E31*0.5)+'KWh (Cumulative) LI'!D31-'Rebasing adj LI'!E21)*E103)*E$19*E$124)</f>
        <v>0</v>
      </c>
      <c r="F31" s="50">
        <f>IF('KWh (Cumulative) LI'!F31=0,0,((('KWh (Monthly) ENTRY LI'!F31*0.5)+'KWh (Cumulative) LI'!E31-'Rebasing adj LI'!F21)*F103)*F$19*F$124)</f>
        <v>0</v>
      </c>
      <c r="G31" s="50">
        <f>IF('KWh (Cumulative) LI'!G31=0,0,((('KWh (Monthly) ENTRY LI'!G31*0.5)+'KWh (Cumulative) LI'!F31-'Rebasing adj LI'!G21)*G103)*G$19*G$124)</f>
        <v>0</v>
      </c>
      <c r="H31" s="50">
        <f>IF('KWh (Cumulative) LI'!H31=0,0,((('KWh (Monthly) ENTRY LI'!H31*0.5)+'KWh (Cumulative) LI'!G31-'Rebasing adj LI'!H21)*H103)*H$19*H$124)</f>
        <v>0</v>
      </c>
      <c r="I31" s="50">
        <f>IF('KWh (Cumulative) LI'!I31=0,0,((('KWh (Monthly) ENTRY LI'!I31*0.5)+'KWh (Cumulative) LI'!H31-'Rebasing adj LI'!I21)*I103)*I$19*I$124)</f>
        <v>0</v>
      </c>
      <c r="J31" s="50">
        <f>IF('KWh (Cumulative) LI'!J31=0,0,((('KWh (Monthly) ENTRY LI'!J31*0.5)+'KWh (Cumulative) LI'!I31-'Rebasing adj LI'!J21)*J103)*J$19*J$124)</f>
        <v>0</v>
      </c>
      <c r="K31" s="50">
        <f>IF('KWh (Cumulative) LI'!K31=0,0,((('KWh (Monthly) ENTRY LI'!K31*0.5)+'KWh (Cumulative) LI'!J31-'Rebasing adj LI'!K21)*K103)*K$19*K$124)</f>
        <v>0</v>
      </c>
      <c r="L31" s="50">
        <f>IF('KWh (Cumulative) LI'!L31=0,0,((('KWh (Monthly) ENTRY LI'!L31*0.5)+'KWh (Cumulative) LI'!K31-'Rebasing adj LI'!L21)*L103)*L$19*L$124)</f>
        <v>0</v>
      </c>
      <c r="M31" s="50">
        <f>IF('KWh (Cumulative) LI'!M31=0,0,((('KWh (Monthly) ENTRY LI'!M31*0.5)+'KWh (Cumulative) LI'!L31-'Rebasing adj LI'!M21)*M103)*M$19*M$124)</f>
        <v>0</v>
      </c>
      <c r="N31" s="50">
        <f>IF('KWh (Cumulative) LI'!N31=0,0,((('KWh (Monthly) ENTRY LI'!N31*0.5)+'KWh (Cumulative) LI'!M31-'Rebasing adj LI'!N21)*N103)*N$19*N$124)</f>
        <v>0</v>
      </c>
      <c r="O31" s="50">
        <f>IF('KWh (Cumulative) LI'!O31=0,0,((('KWh (Monthly) ENTRY LI'!O31*0.5)+'KWh (Cumulative) LI'!N31-'Rebasing adj LI'!O21)*O103)*O$19*O$124)</f>
        <v>0</v>
      </c>
      <c r="P31" s="50">
        <f>IF('KWh (Cumulative) LI'!P31=0,0,((('KWh (Monthly) ENTRY LI'!P31*0.5)+'KWh (Cumulative) LI'!O31-'Rebasing adj LI'!P21)*P103)*P$19*P$124)</f>
        <v>0</v>
      </c>
      <c r="Q31" s="50">
        <f>IF('KWh (Cumulative) LI'!Q31=0,0,((('KWh (Monthly) ENTRY LI'!Q31*0.5)+'KWh (Cumulative) LI'!P31-'Rebasing adj LI'!Q21)*Q103)*Q$19*Q$124)</f>
        <v>0</v>
      </c>
      <c r="R31" s="50">
        <f>IF('KWh (Cumulative) LI'!R31=0,0,((('KWh (Monthly) ENTRY LI'!R31*0.5)+'KWh (Cumulative) LI'!Q31-'Rebasing adj LI'!R21)*R103)*R$19*R$124)</f>
        <v>0</v>
      </c>
      <c r="S31" s="50">
        <f>IF('KWh (Cumulative) LI'!S31=0,0,((('KWh (Monthly) ENTRY LI'!S31*0.5)+'KWh (Cumulative) LI'!R31-'Rebasing adj LI'!S21)*S103)*S$19*S$124)</f>
        <v>0</v>
      </c>
      <c r="T31" s="50">
        <f>IF('KWh (Cumulative) LI'!T31=0,0,((('KWh (Monthly) ENTRY LI'!T31*0.5)+'KWh (Cumulative) LI'!S31-'Rebasing adj LI'!T21)*T103)*T$19*T$124)</f>
        <v>0</v>
      </c>
      <c r="U31" s="50">
        <f>IF('KWh (Cumulative) LI'!U31=0,0,((('KWh (Monthly) ENTRY LI'!U31*0.5)+'KWh (Cumulative) LI'!T31-'Rebasing adj LI'!U21)*U103)*U$19*U$124)</f>
        <v>0</v>
      </c>
      <c r="V31" s="50">
        <f>IF('KWh (Cumulative) LI'!V31=0,0,((('KWh (Monthly) ENTRY LI'!V31*0.5)+'KWh (Cumulative) LI'!U31-'Rebasing adj LI'!V21)*V103)*V$19*V$124)</f>
        <v>0</v>
      </c>
      <c r="W31" s="50">
        <f>IF('KWh (Cumulative) LI'!W31=0,0,((('KWh (Monthly) ENTRY LI'!W31*0.5)+'KWh (Cumulative) LI'!V31-'Rebasing adj LI'!W21)*W103)*W$19*W$124)</f>
        <v>0</v>
      </c>
      <c r="X31" s="50">
        <f>IF('KWh (Cumulative) LI'!X31=0,0,((('KWh (Monthly) ENTRY LI'!X31*0.5)+'KWh (Cumulative) LI'!W31-'Rebasing adj LI'!X21)*X103)*X$19*X$124)</f>
        <v>0</v>
      </c>
      <c r="Y31" s="50">
        <f>IF('KWh (Cumulative) LI'!Y31=0,0,((('KWh (Monthly) ENTRY LI'!Y31*0.5)+'KWh (Cumulative) LI'!X31-'Rebasing adj LI'!Y21)*Y103)*Y$19*Y$124)</f>
        <v>0</v>
      </c>
      <c r="Z31" s="50">
        <f>IF('KWh (Cumulative) LI'!Z31=0,0,((('KWh (Monthly) ENTRY LI'!Z31*0.5)+'KWh (Cumulative) LI'!Y31-'Rebasing adj LI'!Z21)*Z103)*Z$19*Z$124)</f>
        <v>0</v>
      </c>
      <c r="AA31" s="50">
        <f>IF('KWh (Cumulative) LI'!AA31=0,0,((('KWh (Monthly) ENTRY LI'!AA31*0.5)+'KWh (Cumulative) LI'!Z31-'Rebasing adj LI'!AA21)*AA103)*AA$19*AA$124)</f>
        <v>0</v>
      </c>
      <c r="AB31" s="50">
        <f>IF('KWh (Cumulative) LI'!AB31=0,0,((('KWh (Monthly) ENTRY LI'!AB31*0.5)+'KWh (Cumulative) LI'!AA31-'Rebasing adj LI'!AB21)*AB103)*AB$19*AB$124)</f>
        <v>0</v>
      </c>
      <c r="AC31" s="50">
        <f>IF('KWh (Cumulative) LI'!AC31=0,0,((('KWh (Monthly) ENTRY LI'!AC31*0.5)+'KWh (Cumulative) LI'!AB31-'Rebasing adj LI'!AC21)*AC103)*AC$19*AC$124)</f>
        <v>0</v>
      </c>
      <c r="AD31" s="50">
        <f>IF('KWh (Cumulative) LI'!AD31=0,0,((('KWh (Monthly) ENTRY LI'!AD31*0.5)+'KWh (Cumulative) LI'!AC31-'Rebasing adj LI'!AD21)*AD103)*AD$19*AD$124)</f>
        <v>0</v>
      </c>
      <c r="AE31" s="50">
        <f>IF('KWh (Cumulative) LI'!AE31=0,0,((('KWh (Monthly) ENTRY LI'!AE31*0.5)+'KWh (Cumulative) LI'!AD31-'Rebasing adj LI'!AE21)*AE103)*AE$19*AE$124)</f>
        <v>0</v>
      </c>
      <c r="AF31" s="50">
        <f>IF('KWh (Cumulative) LI'!AF31=0,0,((('KWh (Monthly) ENTRY LI'!AF31*0.5)+'KWh (Cumulative) LI'!AE31-'Rebasing adj LI'!AF21)*AF103)*AF$19*AF$124)</f>
        <v>0</v>
      </c>
      <c r="AG31" s="50">
        <f>IF('KWh (Cumulative) LI'!AG31=0,0,((('KWh (Monthly) ENTRY LI'!AG31*0.5)+'KWh (Cumulative) LI'!AF31-'Rebasing adj LI'!AG21)*AG103)*AG$19*AG$124)</f>
        <v>0</v>
      </c>
      <c r="AH31" s="50">
        <f>IF('KWh (Cumulative) LI'!AH31=0,0,((('KWh (Monthly) ENTRY LI'!AH31*0.5)+'KWh (Cumulative) LI'!AG31-'Rebasing adj LI'!AH21)*AH103)*AH$19*AH$124)</f>
        <v>0</v>
      </c>
      <c r="AI31" s="50">
        <f>IF('KWh (Cumulative) LI'!AI31=0,0,((('KWh (Monthly) ENTRY LI'!AI31*0.5)+'KWh (Cumulative) LI'!AH31-'Rebasing adj LI'!AI21)*AI103)*AI$19*AI$124)</f>
        <v>0</v>
      </c>
      <c r="AJ31" s="50">
        <f>IF('KWh (Cumulative) LI'!AJ31=0,0,((('KWh (Monthly) ENTRY LI'!AJ31*0.5)+'KWh (Cumulative) LI'!AI31-'Rebasing adj LI'!AJ21)*AJ103)*AJ$19*AJ$124)</f>
        <v>0</v>
      </c>
      <c r="AK31" s="50">
        <f>IF('KWh (Cumulative) LI'!AK31=0,0,((('KWh (Monthly) ENTRY LI'!AK31*0.5)+'KWh (Cumulative) LI'!AJ31-'Rebasing adj LI'!AK21)*AK103)*AK$19*AK$124)</f>
        <v>0</v>
      </c>
      <c r="AL31" s="50">
        <f>IF('KWh (Cumulative) LI'!AL31=0,0,((('KWh (Monthly) ENTRY LI'!AL31*0.5)+'KWh (Cumulative) LI'!AK31-'Rebasing adj LI'!AL21)*AL103)*AL$19*AL$124)</f>
        <v>0</v>
      </c>
      <c r="AM31" s="50">
        <f>IF('KWh (Cumulative) LI'!AM31=0,0,((('KWh (Monthly) ENTRY LI'!AM31*0.5)+'KWh (Cumulative) LI'!AL31-'Rebasing adj LI'!AM21)*AM103)*AM$19*AM$124)</f>
        <v>0</v>
      </c>
      <c r="AN31" s="50">
        <f>IF('KWh (Cumulative) LI'!AN31=0,0,((('KWh (Monthly) ENTRY LI'!AN31*0.5)+'KWh (Cumulative) LI'!AM31-'Rebasing adj LI'!AN21)*AN103)*AN$19*AN$124)</f>
        <v>0</v>
      </c>
      <c r="AO31" s="50">
        <f>IF('KWh (Cumulative) LI'!AO31=0,0,((('KWh (Monthly) ENTRY LI'!AO31*0.5)+'KWh (Cumulative) LI'!AN31-'Rebasing adj LI'!AO21)*AO103)*AO$19*AO$124)</f>
        <v>0</v>
      </c>
      <c r="AP31" s="50">
        <f>IF('KWh (Cumulative) LI'!AP31=0,0,((('KWh (Monthly) ENTRY LI'!AP31*0.5)+'KWh (Cumulative) LI'!AO31-'Rebasing adj LI'!AP21)*AP103)*AP$19*AP$124)</f>
        <v>0</v>
      </c>
      <c r="AQ31" s="50">
        <f>IF('KWh (Cumulative) LI'!AQ31=0,0,((('KWh (Monthly) ENTRY LI'!AQ31*0.5)+'KWh (Cumulative) LI'!AP31-'Rebasing adj LI'!AQ21)*AQ103)*AQ$19*AQ$124)</f>
        <v>0</v>
      </c>
      <c r="AR31" s="50">
        <f>IF('KWh (Cumulative) LI'!AR31=0,0,((('KWh (Monthly) ENTRY LI'!AR31*0.5)+'KWh (Cumulative) LI'!AQ31-'Rebasing adj LI'!AR21)*AR103)*AR$19*AR$124)</f>
        <v>0</v>
      </c>
      <c r="AS31" s="50">
        <f>IF('KWh (Cumulative) LI'!AS31=0,0,((('KWh (Monthly) ENTRY LI'!AS31*0.5)+'KWh (Cumulative) LI'!AR31-'Rebasing adj LI'!AS21)*AS103)*AS$19*AS$124)</f>
        <v>0</v>
      </c>
      <c r="AT31" s="50">
        <f>IF('KWh (Cumulative) LI'!AT31=0,0,((('KWh (Monthly) ENTRY LI'!AT31*0.5)+'KWh (Cumulative) LI'!AS31-'Rebasing adj LI'!AT21)*AT103)*AT$19*AT$124)</f>
        <v>0</v>
      </c>
      <c r="AU31" s="50">
        <f>IF('KWh (Cumulative) LI'!AU31=0,0,((('KWh (Monthly) ENTRY LI'!AU31*0.5)+'KWh (Cumulative) LI'!AT31-'Rebasing adj LI'!AU21)*AU103)*AU$19*AU$124)</f>
        <v>0</v>
      </c>
      <c r="AV31" s="50">
        <f>IF('KWh (Cumulative) LI'!AV31=0,0,((('KWh (Monthly) ENTRY LI'!AV31*0.5)+'KWh (Cumulative) LI'!AU31-'Rebasing adj LI'!AV21)*AV103)*AV$19*AV$124)</f>
        <v>0</v>
      </c>
      <c r="AW31" s="50">
        <f>IF('KWh (Cumulative) LI'!AW31=0,0,((('KWh (Monthly) ENTRY LI'!AW31*0.5)+'KWh (Cumulative) LI'!AV31-'Rebasing adj LI'!AW21)*AW103)*AW$19*AW$124)</f>
        <v>0</v>
      </c>
      <c r="AX31" s="50">
        <f>IF('KWh (Cumulative) LI'!AX31=0,0,((('KWh (Monthly) ENTRY LI'!AX31*0.5)+'KWh (Cumulative) LI'!AW31-'Rebasing adj LI'!AX21)*AX103)*AX$19*AX$124)</f>
        <v>0</v>
      </c>
      <c r="AY31" s="50">
        <f>IF('KWh (Cumulative) LI'!AY31=0,0,((('KWh (Monthly) ENTRY LI'!AY31*0.5)+'KWh (Cumulative) LI'!AX31-'Rebasing adj LI'!AY21)*AY103)*AY$19*AY$124)</f>
        <v>0</v>
      </c>
      <c r="AZ31" s="50">
        <f>IF('KWh (Cumulative) LI'!AZ31=0,0,((('KWh (Monthly) ENTRY LI'!AZ31*0.5)+'KWh (Cumulative) LI'!AY31-'Rebasing adj LI'!AZ21)*AZ103)*AZ$19*AZ$124)</f>
        <v>0</v>
      </c>
      <c r="BA31" s="50">
        <f>IF('KWh (Cumulative) LI'!BA31=0,0,((('KWh (Monthly) ENTRY LI'!BA31*0.5)+'KWh (Cumulative) LI'!AZ31-'Rebasing adj LI'!BA21)*BA103)*BA$19*BA$124)</f>
        <v>0</v>
      </c>
      <c r="BB31" s="50">
        <f>IF('KWh (Cumulative) LI'!BB31=0,0,((('KWh (Monthly) ENTRY LI'!BB31*0.5)+'KWh (Cumulative) LI'!BA31-'Rebasing adj LI'!BB21)*BB103)*BB$19*BB$124)</f>
        <v>0</v>
      </c>
      <c r="BC31" s="50">
        <f>IF('KWh (Cumulative) LI'!BC31=0,0,((('KWh (Monthly) ENTRY LI'!BC31*0.5)+'KWh (Cumulative) LI'!BB31-'Rebasing adj LI'!BC21)*BC103)*BC$19*BC$124)</f>
        <v>0</v>
      </c>
      <c r="BD31" s="50">
        <f>IF('KWh (Cumulative) LI'!BD31=0,0,((('KWh (Monthly) ENTRY LI'!BD31*0.5)+'KWh (Cumulative) LI'!BC31-'Rebasing adj LI'!BD21)*BD103)*BD$19*BD$124)</f>
        <v>0</v>
      </c>
      <c r="BE31" s="50">
        <f>IF('KWh (Cumulative) LI'!BE31=0,0,((('KWh (Monthly) ENTRY LI'!BE31*0.5)+'KWh (Cumulative) LI'!BD31-'Rebasing adj LI'!BE21)*BE103)*BE$19*BE$124)</f>
        <v>0</v>
      </c>
      <c r="BF31" s="50">
        <f>IF('KWh (Cumulative) LI'!BF31=0,0,((('KWh (Monthly) ENTRY LI'!BF31*0.5)+'KWh (Cumulative) LI'!BE31-'Rebasing adj LI'!BF21)*BF103)*BF$19*BF$124)</f>
        <v>0</v>
      </c>
      <c r="BG31" s="50">
        <f>IF('KWh (Cumulative) LI'!BG31=0,0,((('KWh (Monthly) ENTRY LI'!BG31*0.5)+'KWh (Cumulative) LI'!BF31-'Rebasing adj LI'!BG21)*BG103)*BG$19*BG$124)</f>
        <v>0</v>
      </c>
      <c r="BH31" s="50">
        <f>IF('KWh (Cumulative) LI'!BH31=0,0,((('KWh (Monthly) ENTRY LI'!BH31*0.5)+'KWh (Cumulative) LI'!BG31-'Rebasing adj LI'!BH21)*BH103)*BH$19*BH$124)</f>
        <v>0</v>
      </c>
      <c r="BI31" s="50">
        <f>IF('KWh (Cumulative) LI'!BI31=0,0,((('KWh (Monthly) ENTRY LI'!BI31*0.5)+'KWh (Cumulative) LI'!BH31-'Rebasing adj LI'!BI21)*BI103)*BI$19*BI$124)</f>
        <v>0</v>
      </c>
      <c r="BJ31" s="50">
        <f>IF('KWh (Cumulative) LI'!BJ31=0,0,((('KWh (Monthly) ENTRY LI'!BJ31*0.5)+'KWh (Cumulative) LI'!BI31-'Rebasing adj LI'!BJ21)*BJ103)*BJ$19*BJ$124)</f>
        <v>0</v>
      </c>
      <c r="BK31" s="50">
        <f>IF('KWh (Cumulative) LI'!BK31=0,0,((('KWh (Monthly) ENTRY LI'!BK31*0.5)+'KWh (Cumulative) LI'!BJ31-'Rebasing adj LI'!BK21)*BK103)*BK$19*BK$124)</f>
        <v>0</v>
      </c>
      <c r="BL31" s="50">
        <f>IF('KWh (Cumulative) LI'!BL31=0,0,((('KWh (Monthly) ENTRY LI'!BL31*0.5)+'KWh (Cumulative) LI'!BK31-'Rebasing adj LI'!BL21)*BL103)*BL$19*BL$124)</f>
        <v>0</v>
      </c>
      <c r="BM31" s="50">
        <f>IF('KWh (Cumulative) LI'!BM31=0,0,((('KWh (Monthly) ENTRY LI'!BM31*0.5)+'KWh (Cumulative) LI'!BL31-'Rebasing adj LI'!BM21)*BM103)*BM$19*BM$124)</f>
        <v>0</v>
      </c>
      <c r="BN31" s="50">
        <f>IF('KWh (Cumulative) LI'!BN31=0,0,((('KWh (Monthly) ENTRY LI'!BN31*0.5)+'KWh (Cumulative) LI'!BM31-'Rebasing adj LI'!BN21)*BN103)*BN$19*BN$124)</f>
        <v>0</v>
      </c>
      <c r="BO31" s="50">
        <f>IF('KWh (Cumulative) LI'!BO31=0,0,((('KWh (Monthly) ENTRY LI'!BO31*0.5)+'KWh (Cumulative) LI'!BN31-'Rebasing adj LI'!BO21)*BO103)*BO$19*BO$124)</f>
        <v>0</v>
      </c>
      <c r="BP31" s="50">
        <f>IF('KWh (Cumulative) LI'!BP31=0,0,((('KWh (Monthly) ENTRY LI'!BP31*0.5)+'KWh (Cumulative) LI'!BO31-'Rebasing adj LI'!BP21)*BP103)*BP$19*BP$124)</f>
        <v>0</v>
      </c>
      <c r="BQ31" s="50">
        <f>IF('KWh (Cumulative) LI'!BQ31=0,0,((('KWh (Monthly) ENTRY LI'!BQ31*0.5)+'KWh (Cumulative) LI'!BP31-'Rebasing adj LI'!BQ21)*BQ103)*BQ$19*BQ$124)</f>
        <v>0</v>
      </c>
      <c r="BR31" s="50">
        <f>IF('KWh (Cumulative) LI'!BR31=0,0,((('KWh (Monthly) ENTRY LI'!BR31*0.5)+'KWh (Cumulative) LI'!BQ31-'Rebasing adj LI'!BR21)*BR103)*BR$19*BR$124)</f>
        <v>0</v>
      </c>
      <c r="BS31" s="50">
        <f>IF('KWh (Cumulative) LI'!BS31=0,0,((('KWh (Monthly) ENTRY LI'!BS31*0.5)+'KWh (Cumulative) LI'!BR31-'Rebasing adj LI'!BS21)*BS103)*BS$19*BS$124)</f>
        <v>0</v>
      </c>
      <c r="BT31" s="50">
        <f>IF('KWh (Cumulative) LI'!BT31=0,0,((('KWh (Monthly) ENTRY LI'!BT31*0.5)+'KWh (Cumulative) LI'!BS31-'Rebasing adj LI'!BT21)*BT103)*BT$19*BT$124)</f>
        <v>0</v>
      </c>
      <c r="BU31" s="50">
        <f>IF('KWh (Cumulative) LI'!BU31=0,0,((('KWh (Monthly) ENTRY LI'!BU31*0.5)+'KWh (Cumulative) LI'!BT31-'Rebasing adj LI'!BU21)*BU103)*BU$19*BU$124)</f>
        <v>0</v>
      </c>
      <c r="BV31" s="50">
        <f>IF('KWh (Cumulative) LI'!BV31=0,0,((('KWh (Monthly) ENTRY LI'!BV31*0.5)+'KWh (Cumulative) LI'!BU31-'Rebasing adj LI'!BV21)*BV103)*BV$19*BV$124)</f>
        <v>0</v>
      </c>
      <c r="BW31" s="50">
        <f>IF('KWh (Cumulative) LI'!BW31=0,0,((('KWh (Monthly) ENTRY LI'!BW31*0.5)+'KWh (Cumulative) LI'!BV31-'Rebasing adj LI'!BW21)*BW103)*BW$19*BW$124)</f>
        <v>0</v>
      </c>
      <c r="BX31" s="50">
        <f>IF('KWh (Cumulative) LI'!BX31=0,0,((('KWh (Monthly) ENTRY LI'!BX31*0.5)+'KWh (Cumulative) LI'!BW31-'Rebasing adj LI'!BX21)*BX103)*BX$19*BX$124)</f>
        <v>0</v>
      </c>
      <c r="BY31" s="50">
        <f>IF('KWh (Cumulative) LI'!BY31=0,0,((('KWh (Monthly) ENTRY LI'!BY31*0.5)+'KWh (Cumulative) LI'!BX31-'Rebasing adj LI'!BY21)*BY103)*BY$19*BY$124)</f>
        <v>0</v>
      </c>
      <c r="BZ31" s="50">
        <f>IF('KWh (Cumulative) LI'!BZ31=0,0,((('KWh (Monthly) ENTRY LI'!BZ31*0.5)+'KWh (Cumulative) LI'!BY31-'Rebasing adj LI'!BZ21)*BZ103)*BZ$19*BZ$124)</f>
        <v>0</v>
      </c>
      <c r="CA31" s="50">
        <f>IF('KWh (Cumulative) LI'!CA31=0,0,((('KWh (Monthly) ENTRY LI'!CA31*0.5)+'KWh (Cumulative) LI'!BZ31-'Rebasing adj LI'!CA21)*CA103)*CA$19*CA$124)</f>
        <v>0</v>
      </c>
      <c r="CB31" s="50">
        <f>IF('KWh (Cumulative) LI'!CB31=0,0,((('KWh (Monthly) ENTRY LI'!CB31*0.5)+'KWh (Cumulative) LI'!CA31-'Rebasing adj LI'!CB21)*CB103)*CB$19*CB$124)</f>
        <v>0</v>
      </c>
      <c r="CC31" s="50">
        <f>IF('KWh (Cumulative) LI'!CC31=0,0,((('KWh (Monthly) ENTRY LI'!CC31*0.5)+'KWh (Cumulative) LI'!CB31-'Rebasing adj LI'!CC21)*CC103)*CC$19*CC$124)</f>
        <v>0</v>
      </c>
      <c r="CD31" s="50">
        <f>IF('KWh (Cumulative) LI'!CD31=0,0,((('KWh (Monthly) ENTRY LI'!CD31*0.5)+'KWh (Cumulative) LI'!CC31-'Rebasing adj LI'!CD21)*CD103)*CD$19*CD$124)</f>
        <v>0</v>
      </c>
      <c r="CE31" s="50">
        <f>IF('KWh (Cumulative) LI'!CE31=0,0,((('KWh (Monthly) ENTRY LI'!CE31*0.5)+'KWh (Cumulative) LI'!CD31-'Rebasing adj LI'!CE21)*CE103)*CE$19*CE$124)</f>
        <v>0</v>
      </c>
      <c r="CF31" s="50">
        <f>IF('KWh (Cumulative) LI'!CF31=0,0,((('KWh (Monthly) ENTRY LI'!CF31*0.5)+'KWh (Cumulative) LI'!CE31-'Rebasing adj LI'!CF21)*CF103)*CF$19*CF$124)</f>
        <v>0</v>
      </c>
      <c r="CG31" s="50">
        <f>IF('KWh (Cumulative) LI'!CG31=0,0,((('KWh (Monthly) ENTRY LI'!CG31*0.5)+'KWh (Cumulative) LI'!CF31-'Rebasing adj LI'!CG21)*CG103)*CG$19*CG$124)</f>
        <v>0</v>
      </c>
      <c r="CH31" s="50">
        <f>IF('KWh (Cumulative) LI'!CH31=0,0,((('KWh (Monthly) ENTRY LI'!CH31*0.5)+'KWh (Cumulative) LI'!CG31-'Rebasing adj LI'!CH21)*CH103)*CH$19*CH$124)</f>
        <v>0</v>
      </c>
      <c r="CI31" s="50">
        <f>IF('KWh (Cumulative) LI'!CI31=0,0,((('KWh (Monthly) ENTRY LI'!CI31*0.5)+'KWh (Cumulative) LI'!CH31-'Rebasing adj LI'!CI21)*CI103)*CI$19*CI$124)</f>
        <v>0</v>
      </c>
      <c r="CJ31" s="50">
        <f>IF('KWh (Cumulative) LI'!CJ31=0,0,((('KWh (Monthly) ENTRY LI'!CJ31*0.5)+'KWh (Cumulative) LI'!CI31-'Rebasing adj LI'!CJ21)*CJ103)*CJ$19*CJ$124)</f>
        <v>0</v>
      </c>
    </row>
    <row r="32" spans="1:88" s="43" customFormat="1" ht="15.75" thickBot="1" x14ac:dyDescent="0.3">
      <c r="A32" s="151"/>
      <c r="B32" s="123" t="s">
        <v>286</v>
      </c>
      <c r="C32" s="50">
        <f>IF('KWh (Cumulative) LI'!C32=0,0,((('KWh (Monthly) ENTRY LI'!C32*0.5)-'Rebasing adj LI'!C22)*C104)*C$19*C$124)</f>
        <v>0</v>
      </c>
      <c r="D32" s="50">
        <f>IF('KWh (Cumulative) LI'!D32=0,0,((('KWh (Monthly) ENTRY LI'!D32*0.5)+'KWh (Cumulative) LI'!C32-'Rebasing adj LI'!D22)*D104)*D$19*D$124)</f>
        <v>0</v>
      </c>
      <c r="E32" s="50">
        <f>IF('KWh (Cumulative) LI'!E32=0,0,((('KWh (Monthly) ENTRY LI'!E32*0.5)+'KWh (Cumulative) LI'!D32-'Rebasing adj LI'!E22)*E104)*E$19*E$124)</f>
        <v>0</v>
      </c>
      <c r="F32" s="50">
        <f>IF('KWh (Cumulative) LI'!F32=0,0,((('KWh (Monthly) ENTRY LI'!F32*0.5)+'KWh (Cumulative) LI'!E32-'Rebasing adj LI'!F22)*F104)*F$19*F$124)</f>
        <v>0</v>
      </c>
      <c r="G32" s="50">
        <f>IF('KWh (Cumulative) LI'!G32=0,0,((('KWh (Monthly) ENTRY LI'!G32*0.5)+'KWh (Cumulative) LI'!F32-'Rebasing adj LI'!G22)*G104)*G$19*G$124)</f>
        <v>0</v>
      </c>
      <c r="H32" s="50">
        <f>IF('KWh (Cumulative) LI'!H32=0,0,((('KWh (Monthly) ENTRY LI'!H32*0.5)+'KWh (Cumulative) LI'!G32-'Rebasing adj LI'!H22)*H104)*H$19*H$124)</f>
        <v>0</v>
      </c>
      <c r="I32" s="50">
        <f>IF('KWh (Cumulative) LI'!I32=0,0,((('KWh (Monthly) ENTRY LI'!I32*0.5)+'KWh (Cumulative) LI'!H32-'Rebasing adj LI'!I22)*I104)*I$19*I$124)</f>
        <v>0</v>
      </c>
      <c r="J32" s="50">
        <f>IF('KWh (Cumulative) LI'!J32=0,0,((('KWh (Monthly) ENTRY LI'!J32*0.5)+'KWh (Cumulative) LI'!I32-'Rebasing adj LI'!J22)*J104)*J$19*J$124)</f>
        <v>0</v>
      </c>
      <c r="K32" s="50">
        <f>IF('KWh (Cumulative) LI'!K32=0,0,((('KWh (Monthly) ENTRY LI'!K32*0.5)+'KWh (Cumulative) LI'!J32-'Rebasing adj LI'!K22)*K104)*K$19*K$124)</f>
        <v>0</v>
      </c>
      <c r="L32" s="50">
        <f>IF('KWh (Cumulative) LI'!L32=0,0,((('KWh (Monthly) ENTRY LI'!L32*0.5)+'KWh (Cumulative) LI'!K32-'Rebasing adj LI'!L22)*L104)*L$19*L$124)</f>
        <v>0</v>
      </c>
      <c r="M32" s="50">
        <f>IF('KWh (Cumulative) LI'!M32=0,0,((('KWh (Monthly) ENTRY LI'!M32*0.5)+'KWh (Cumulative) LI'!L32-'Rebasing adj LI'!M22)*M104)*M$19*M$124)</f>
        <v>0</v>
      </c>
      <c r="N32" s="50">
        <f>IF('KWh (Cumulative) LI'!N32=0,0,((('KWh (Monthly) ENTRY LI'!N32*0.5)+'KWh (Cumulative) LI'!M32-'Rebasing adj LI'!N22)*N104)*N$19*N$124)</f>
        <v>0</v>
      </c>
      <c r="O32" s="50">
        <f>IF('KWh (Cumulative) LI'!O32=0,0,((('KWh (Monthly) ENTRY LI'!O32*0.5)+'KWh (Cumulative) LI'!N32-'Rebasing adj LI'!O22)*O104)*O$19*O$124)</f>
        <v>0</v>
      </c>
      <c r="P32" s="50">
        <f>IF('KWh (Cumulative) LI'!P32=0,0,((('KWh (Monthly) ENTRY LI'!P32*0.5)+'KWh (Cumulative) LI'!O32-'Rebasing adj LI'!P22)*P104)*P$19*P$124)</f>
        <v>0</v>
      </c>
      <c r="Q32" s="50">
        <f>IF('KWh (Cumulative) LI'!Q32=0,0,((('KWh (Monthly) ENTRY LI'!Q32*0.5)+'KWh (Cumulative) LI'!P32-'Rebasing adj LI'!Q22)*Q104)*Q$19*Q$124)</f>
        <v>0</v>
      </c>
      <c r="R32" s="50">
        <f>IF('KWh (Cumulative) LI'!R32=0,0,((('KWh (Monthly) ENTRY LI'!R32*0.5)+'KWh (Cumulative) LI'!Q32-'Rebasing adj LI'!R22)*R104)*R$19*R$124)</f>
        <v>0</v>
      </c>
      <c r="S32" s="50">
        <f>IF('KWh (Cumulative) LI'!S32=0,0,((('KWh (Monthly) ENTRY LI'!S32*0.5)+'KWh (Cumulative) LI'!R32-'Rebasing adj LI'!S22)*S104)*S$19*S$124)</f>
        <v>0</v>
      </c>
      <c r="T32" s="50">
        <f>IF('KWh (Cumulative) LI'!T32=0,0,((('KWh (Monthly) ENTRY LI'!T32*0.5)+'KWh (Cumulative) LI'!S32-'Rebasing adj LI'!T22)*T104)*T$19*T$124)</f>
        <v>0</v>
      </c>
      <c r="U32" s="50">
        <f>IF('KWh (Cumulative) LI'!U32=0,0,((('KWh (Monthly) ENTRY LI'!U32*0.5)+'KWh (Cumulative) LI'!T32-'Rebasing adj LI'!U22)*U104)*U$19*U$124)</f>
        <v>0</v>
      </c>
      <c r="V32" s="50">
        <f>IF('KWh (Cumulative) LI'!V32=0,0,((('KWh (Monthly) ENTRY LI'!V32*0.5)+'KWh (Cumulative) LI'!U32-'Rebasing adj LI'!V22)*V104)*V$19*V$124)</f>
        <v>0</v>
      </c>
      <c r="W32" s="50">
        <f>IF('KWh (Cumulative) LI'!W32=0,0,((('KWh (Monthly) ENTRY LI'!W32*0.5)+'KWh (Cumulative) LI'!V32-'Rebasing adj LI'!W22)*W104)*W$19*W$124)</f>
        <v>0</v>
      </c>
      <c r="X32" s="50">
        <f>IF('KWh (Cumulative) LI'!X32=0,0,((('KWh (Monthly) ENTRY LI'!X32*0.5)+'KWh (Cumulative) LI'!W32-'Rebasing adj LI'!X22)*X104)*X$19*X$124)</f>
        <v>0</v>
      </c>
      <c r="Y32" s="50">
        <f>IF('KWh (Cumulative) LI'!Y32=0,0,((('KWh (Monthly) ENTRY LI'!Y32*0.5)+'KWh (Cumulative) LI'!X32-'Rebasing adj LI'!Y22)*Y104)*Y$19*Y$124)</f>
        <v>0</v>
      </c>
      <c r="Z32" s="50">
        <f>IF('KWh (Cumulative) LI'!Z32=0,0,((('KWh (Monthly) ENTRY LI'!Z32*0.5)+'KWh (Cumulative) LI'!Y32-'Rebasing adj LI'!Z22)*Z104)*Z$19*Z$124)</f>
        <v>0</v>
      </c>
      <c r="AA32" s="50">
        <f>IF('KWh (Cumulative) LI'!AA32=0,0,((('KWh (Monthly) ENTRY LI'!AA32*0.5)+'KWh (Cumulative) LI'!Z32-'Rebasing adj LI'!AA22)*AA104)*AA$19*AA$124)</f>
        <v>0</v>
      </c>
      <c r="AB32" s="50">
        <f>IF('KWh (Cumulative) LI'!AB32=0,0,((('KWh (Monthly) ENTRY LI'!AB32*0.5)+'KWh (Cumulative) LI'!AA32-'Rebasing adj LI'!AB22)*AB104)*AB$19*AB$124)</f>
        <v>0</v>
      </c>
      <c r="AC32" s="50">
        <f>IF('KWh (Cumulative) LI'!AC32=0,0,((('KWh (Monthly) ENTRY LI'!AC32*0.5)+'KWh (Cumulative) LI'!AB32-'Rebasing adj LI'!AC22)*AC104)*AC$19*AC$124)</f>
        <v>0</v>
      </c>
      <c r="AD32" s="50">
        <f>IF('KWh (Cumulative) LI'!AD32=0,0,((('KWh (Monthly) ENTRY LI'!AD32*0.5)+'KWh (Cumulative) LI'!AC32-'Rebasing adj LI'!AD22)*AD104)*AD$19*AD$124)</f>
        <v>0</v>
      </c>
      <c r="AE32" s="50">
        <f>IF('KWh (Cumulative) LI'!AE32=0,0,((('KWh (Monthly) ENTRY LI'!AE32*0.5)+'KWh (Cumulative) LI'!AD32-'Rebasing adj LI'!AE22)*AE104)*AE$19*AE$124)</f>
        <v>0</v>
      </c>
      <c r="AF32" s="50">
        <f>IF('KWh (Cumulative) LI'!AF32=0,0,((('KWh (Monthly) ENTRY LI'!AF32*0.5)+'KWh (Cumulative) LI'!AE32-'Rebasing adj LI'!AF22)*AF104)*AF$19*AF$124)</f>
        <v>0</v>
      </c>
      <c r="AG32" s="50">
        <f>IF('KWh (Cumulative) LI'!AG32=0,0,((('KWh (Monthly) ENTRY LI'!AG32*0.5)+'KWh (Cumulative) LI'!AF32-'Rebasing adj LI'!AG22)*AG104)*AG$19*AG$124)</f>
        <v>0</v>
      </c>
      <c r="AH32" s="50">
        <f>IF('KWh (Cumulative) LI'!AH32=0,0,((('KWh (Monthly) ENTRY LI'!AH32*0.5)+'KWh (Cumulative) LI'!AG32-'Rebasing adj LI'!AH22)*AH104)*AH$19*AH$124)</f>
        <v>0</v>
      </c>
      <c r="AI32" s="50">
        <f>IF('KWh (Cumulative) LI'!AI32=0,0,((('KWh (Monthly) ENTRY LI'!AI32*0.5)+'KWh (Cumulative) LI'!AH32-'Rebasing adj LI'!AI22)*AI104)*AI$19*AI$124)</f>
        <v>0</v>
      </c>
      <c r="AJ32" s="50">
        <f>IF('KWh (Cumulative) LI'!AJ32=0,0,((('KWh (Monthly) ENTRY LI'!AJ32*0.5)+'KWh (Cumulative) LI'!AI32-'Rebasing adj LI'!AJ22)*AJ104)*AJ$19*AJ$124)</f>
        <v>0</v>
      </c>
      <c r="AK32" s="50">
        <f>IF('KWh (Cumulative) LI'!AK32=0,0,((('KWh (Monthly) ENTRY LI'!AK32*0.5)+'KWh (Cumulative) LI'!AJ32-'Rebasing adj LI'!AK22)*AK104)*AK$19*AK$124)</f>
        <v>0</v>
      </c>
      <c r="AL32" s="50">
        <f>IF('KWh (Cumulative) LI'!AL32=0,0,((('KWh (Monthly) ENTRY LI'!AL32*0.5)+'KWh (Cumulative) LI'!AK32-'Rebasing adj LI'!AL22)*AL104)*AL$19*AL$124)</f>
        <v>0</v>
      </c>
      <c r="AM32" s="50">
        <f>IF('KWh (Cumulative) LI'!AM32=0,0,((('KWh (Monthly) ENTRY LI'!AM32*0.5)+'KWh (Cumulative) LI'!AL32-'Rebasing adj LI'!AM22)*AM104)*AM$19*AM$124)</f>
        <v>0</v>
      </c>
      <c r="AN32" s="50">
        <f>IF('KWh (Cumulative) LI'!AN32=0,0,((('KWh (Monthly) ENTRY LI'!AN32*0.5)+'KWh (Cumulative) LI'!AM32-'Rebasing adj LI'!AN22)*AN104)*AN$19*AN$124)</f>
        <v>0</v>
      </c>
      <c r="AO32" s="50">
        <f>IF('KWh (Cumulative) LI'!AO32=0,0,((('KWh (Monthly) ENTRY LI'!AO32*0.5)+'KWh (Cumulative) LI'!AN32-'Rebasing adj LI'!AO22)*AO104)*AO$19*AO$124)</f>
        <v>0</v>
      </c>
      <c r="AP32" s="50">
        <f>IF('KWh (Cumulative) LI'!AP32=0,0,((('KWh (Monthly) ENTRY LI'!AP32*0.5)+'KWh (Cumulative) LI'!AO32-'Rebasing adj LI'!AP22)*AP104)*AP$19*AP$124)</f>
        <v>0</v>
      </c>
      <c r="AQ32" s="50">
        <f>IF('KWh (Cumulative) LI'!AQ32=0,0,((('KWh (Monthly) ENTRY LI'!AQ32*0.5)+'KWh (Cumulative) LI'!AP32-'Rebasing adj LI'!AQ22)*AQ104)*AQ$19*AQ$124)</f>
        <v>0</v>
      </c>
      <c r="AR32" s="50">
        <f>IF('KWh (Cumulative) LI'!AR32=0,0,((('KWh (Monthly) ENTRY LI'!AR32*0.5)+'KWh (Cumulative) LI'!AQ32-'Rebasing adj LI'!AR22)*AR104)*AR$19*AR$124)</f>
        <v>0</v>
      </c>
      <c r="AS32" s="50">
        <f>IF('KWh (Cumulative) LI'!AS32=0,0,((('KWh (Monthly) ENTRY LI'!AS32*0.5)+'KWh (Cumulative) LI'!AR32-'Rebasing adj LI'!AS22)*AS104)*AS$19*AS$124)</f>
        <v>0</v>
      </c>
      <c r="AT32" s="50">
        <f>IF('KWh (Cumulative) LI'!AT32=0,0,((('KWh (Monthly) ENTRY LI'!AT32*0.5)+'KWh (Cumulative) LI'!AS32-'Rebasing adj LI'!AT22)*AT104)*AT$19*AT$124)</f>
        <v>0</v>
      </c>
      <c r="AU32" s="50">
        <f>IF('KWh (Cumulative) LI'!AU32=0,0,((('KWh (Monthly) ENTRY LI'!AU32*0.5)+'KWh (Cumulative) LI'!AT32-'Rebasing adj LI'!AU22)*AU104)*AU$19*AU$124)</f>
        <v>0</v>
      </c>
      <c r="AV32" s="50">
        <f>IF('KWh (Cumulative) LI'!AV32=0,0,((('KWh (Monthly) ENTRY LI'!AV32*0.5)+'KWh (Cumulative) LI'!AU32-'Rebasing adj LI'!AV22)*AV104)*AV$19*AV$124)</f>
        <v>0</v>
      </c>
      <c r="AW32" s="50">
        <f>IF('KWh (Cumulative) LI'!AW32=0,0,((('KWh (Monthly) ENTRY LI'!AW32*0.5)+'KWh (Cumulative) LI'!AV32-'Rebasing adj LI'!AW22)*AW104)*AW$19*AW$124)</f>
        <v>0</v>
      </c>
      <c r="AX32" s="50">
        <f>IF('KWh (Cumulative) LI'!AX32=0,0,((('KWh (Monthly) ENTRY LI'!AX32*0.5)+'KWh (Cumulative) LI'!AW32-'Rebasing adj LI'!AX22)*AX104)*AX$19*AX$124)</f>
        <v>0</v>
      </c>
      <c r="AY32" s="50">
        <f>IF('KWh (Cumulative) LI'!AY32=0,0,((('KWh (Monthly) ENTRY LI'!AY32*0.5)+'KWh (Cumulative) LI'!AX32-'Rebasing adj LI'!AY22)*AY104)*AY$19*AY$124)</f>
        <v>0</v>
      </c>
      <c r="AZ32" s="50">
        <f>IF('KWh (Cumulative) LI'!AZ32=0,0,((('KWh (Monthly) ENTRY LI'!AZ32*0.5)+'KWh (Cumulative) LI'!AY32-'Rebasing adj LI'!AZ22)*AZ104)*AZ$19*AZ$124)</f>
        <v>0</v>
      </c>
      <c r="BA32" s="50">
        <f>IF('KWh (Cumulative) LI'!BA32=0,0,((('KWh (Monthly) ENTRY LI'!BA32*0.5)+'KWh (Cumulative) LI'!AZ32-'Rebasing adj LI'!BA22)*BA104)*BA$19*BA$124)</f>
        <v>0</v>
      </c>
      <c r="BB32" s="50">
        <f>IF('KWh (Cumulative) LI'!BB32=0,0,((('KWh (Monthly) ENTRY LI'!BB32*0.5)+'KWh (Cumulative) LI'!BA32-'Rebasing adj LI'!BB22)*BB104)*BB$19*BB$124)</f>
        <v>0</v>
      </c>
      <c r="BC32" s="50">
        <f>IF('KWh (Cumulative) LI'!BC32=0,0,((('KWh (Monthly) ENTRY LI'!BC32*0.5)+'KWh (Cumulative) LI'!BB32-'Rebasing adj LI'!BC22)*BC104)*BC$19*BC$124)</f>
        <v>0</v>
      </c>
      <c r="BD32" s="50">
        <f>IF('KWh (Cumulative) LI'!BD32=0,0,((('KWh (Monthly) ENTRY LI'!BD32*0.5)+'KWh (Cumulative) LI'!BC32-'Rebasing adj LI'!BD22)*BD104)*BD$19*BD$124)</f>
        <v>0</v>
      </c>
      <c r="BE32" s="50">
        <f>IF('KWh (Cumulative) LI'!BE32=0,0,((('KWh (Monthly) ENTRY LI'!BE32*0.5)+'KWh (Cumulative) LI'!BD32-'Rebasing adj LI'!BE22)*BE104)*BE$19*BE$124)</f>
        <v>0</v>
      </c>
      <c r="BF32" s="50">
        <f>IF('KWh (Cumulative) LI'!BF32=0,0,((('KWh (Monthly) ENTRY LI'!BF32*0.5)+'KWh (Cumulative) LI'!BE32-'Rebasing adj LI'!BF22)*BF104)*BF$19*BF$124)</f>
        <v>0</v>
      </c>
      <c r="BG32" s="50">
        <f>IF('KWh (Cumulative) LI'!BG32=0,0,((('KWh (Monthly) ENTRY LI'!BG32*0.5)+'KWh (Cumulative) LI'!BF32-'Rebasing adj LI'!BG22)*BG104)*BG$19*BG$124)</f>
        <v>0</v>
      </c>
      <c r="BH32" s="50">
        <f>IF('KWh (Cumulative) LI'!BH32=0,0,((('KWh (Monthly) ENTRY LI'!BH32*0.5)+'KWh (Cumulative) LI'!BG32-'Rebasing adj LI'!BH22)*BH104)*BH$19*BH$124)</f>
        <v>0</v>
      </c>
      <c r="BI32" s="50">
        <f>IF('KWh (Cumulative) LI'!BI32=0,0,((('KWh (Monthly) ENTRY LI'!BI32*0.5)+'KWh (Cumulative) LI'!BH32-'Rebasing adj LI'!BI22)*BI104)*BI$19*BI$124)</f>
        <v>0</v>
      </c>
      <c r="BJ32" s="50">
        <f>IF('KWh (Cumulative) LI'!BJ32=0,0,((('KWh (Monthly) ENTRY LI'!BJ32*0.5)+'KWh (Cumulative) LI'!BI32-'Rebasing adj LI'!BJ22)*BJ104)*BJ$19*BJ$124)</f>
        <v>0</v>
      </c>
      <c r="BK32" s="50">
        <f>IF('KWh (Cumulative) LI'!BK32=0,0,((('KWh (Monthly) ENTRY LI'!BK32*0.5)+'KWh (Cumulative) LI'!BJ32-'Rebasing adj LI'!BK22)*BK104)*BK$19*BK$124)</f>
        <v>0</v>
      </c>
      <c r="BL32" s="50">
        <f>IF('KWh (Cumulative) LI'!BL32=0,0,((('KWh (Monthly) ENTRY LI'!BL32*0.5)+'KWh (Cumulative) LI'!BK32-'Rebasing adj LI'!BL22)*BL104)*BL$19*BL$124)</f>
        <v>0</v>
      </c>
      <c r="BM32" s="50">
        <f>IF('KWh (Cumulative) LI'!BM32=0,0,((('KWh (Monthly) ENTRY LI'!BM32*0.5)+'KWh (Cumulative) LI'!BL32-'Rebasing adj LI'!BM22)*BM104)*BM$19*BM$124)</f>
        <v>0</v>
      </c>
      <c r="BN32" s="50">
        <f>IF('KWh (Cumulative) LI'!BN32=0,0,((('KWh (Monthly) ENTRY LI'!BN32*0.5)+'KWh (Cumulative) LI'!BM32-'Rebasing adj LI'!BN22)*BN104)*BN$19*BN$124)</f>
        <v>0</v>
      </c>
      <c r="BO32" s="50">
        <f>IF('KWh (Cumulative) LI'!BO32=0,0,((('KWh (Monthly) ENTRY LI'!BO32*0.5)+'KWh (Cumulative) LI'!BN32-'Rebasing adj LI'!BO22)*BO104)*BO$19*BO$124)</f>
        <v>0</v>
      </c>
      <c r="BP32" s="50">
        <f>IF('KWh (Cumulative) LI'!BP32=0,0,((('KWh (Monthly) ENTRY LI'!BP32*0.5)+'KWh (Cumulative) LI'!BO32-'Rebasing adj LI'!BP22)*BP104)*BP$19*BP$124)</f>
        <v>0</v>
      </c>
      <c r="BQ32" s="50">
        <f>IF('KWh (Cumulative) LI'!BQ32=0,0,((('KWh (Monthly) ENTRY LI'!BQ32*0.5)+'KWh (Cumulative) LI'!BP32-'Rebasing adj LI'!BQ22)*BQ104)*BQ$19*BQ$124)</f>
        <v>0</v>
      </c>
      <c r="BR32" s="50">
        <f>IF('KWh (Cumulative) LI'!BR32=0,0,((('KWh (Monthly) ENTRY LI'!BR32*0.5)+'KWh (Cumulative) LI'!BQ32-'Rebasing adj LI'!BR22)*BR104)*BR$19*BR$124)</f>
        <v>0</v>
      </c>
      <c r="BS32" s="50">
        <f>IF('KWh (Cumulative) LI'!BS32=0,0,((('KWh (Monthly) ENTRY LI'!BS32*0.5)+'KWh (Cumulative) LI'!BR32-'Rebasing adj LI'!BS22)*BS104)*BS$19*BS$124)</f>
        <v>0</v>
      </c>
      <c r="BT32" s="50">
        <f>IF('KWh (Cumulative) LI'!BT32=0,0,((('KWh (Monthly) ENTRY LI'!BT32*0.5)+'KWh (Cumulative) LI'!BS32-'Rebasing adj LI'!BT22)*BT104)*BT$19*BT$124)</f>
        <v>0</v>
      </c>
      <c r="BU32" s="50">
        <f>IF('KWh (Cumulative) LI'!BU32=0,0,((('KWh (Monthly) ENTRY LI'!BU32*0.5)+'KWh (Cumulative) LI'!BT32-'Rebasing adj LI'!BU22)*BU104)*BU$19*BU$124)</f>
        <v>0</v>
      </c>
      <c r="BV32" s="50">
        <f>IF('KWh (Cumulative) LI'!BV32=0,0,((('KWh (Monthly) ENTRY LI'!BV32*0.5)+'KWh (Cumulative) LI'!BU32-'Rebasing adj LI'!BV22)*BV104)*BV$19*BV$124)</f>
        <v>0</v>
      </c>
      <c r="BW32" s="50">
        <f>IF('KWh (Cumulative) LI'!BW32=0,0,((('KWh (Monthly) ENTRY LI'!BW32*0.5)+'KWh (Cumulative) LI'!BV32-'Rebasing adj LI'!BW22)*BW104)*BW$19*BW$124)</f>
        <v>0</v>
      </c>
      <c r="BX32" s="50">
        <f>IF('KWh (Cumulative) LI'!BX32=0,0,((('KWh (Monthly) ENTRY LI'!BX32*0.5)+'KWh (Cumulative) LI'!BW32-'Rebasing adj LI'!BX22)*BX104)*BX$19*BX$124)</f>
        <v>0</v>
      </c>
      <c r="BY32" s="50">
        <f>IF('KWh (Cumulative) LI'!BY32=0,0,((('KWh (Monthly) ENTRY LI'!BY32*0.5)+'KWh (Cumulative) LI'!BX32-'Rebasing adj LI'!BY22)*BY104)*BY$19*BY$124)</f>
        <v>0</v>
      </c>
      <c r="BZ32" s="50">
        <f>IF('KWh (Cumulative) LI'!BZ32=0,0,((('KWh (Monthly) ENTRY LI'!BZ32*0.5)+'KWh (Cumulative) LI'!BY32-'Rebasing adj LI'!BZ22)*BZ104)*BZ$19*BZ$124)</f>
        <v>0</v>
      </c>
      <c r="CA32" s="50">
        <f>IF('KWh (Cumulative) LI'!CA32=0,0,((('KWh (Monthly) ENTRY LI'!CA32*0.5)+'KWh (Cumulative) LI'!BZ32-'Rebasing adj LI'!CA22)*CA104)*CA$19*CA$124)</f>
        <v>0</v>
      </c>
      <c r="CB32" s="50">
        <f>IF('KWh (Cumulative) LI'!CB32=0,0,((('KWh (Monthly) ENTRY LI'!CB32*0.5)+'KWh (Cumulative) LI'!CA32-'Rebasing adj LI'!CB22)*CB104)*CB$19*CB$124)</f>
        <v>0</v>
      </c>
      <c r="CC32" s="50">
        <f>IF('KWh (Cumulative) LI'!CC32=0,0,((('KWh (Monthly) ENTRY LI'!CC32*0.5)+'KWh (Cumulative) LI'!CB32-'Rebasing adj LI'!CC22)*CC104)*CC$19*CC$124)</f>
        <v>0</v>
      </c>
      <c r="CD32" s="50">
        <f>IF('KWh (Cumulative) LI'!CD32=0,0,((('KWh (Monthly) ENTRY LI'!CD32*0.5)+'KWh (Cumulative) LI'!CC32-'Rebasing adj LI'!CD22)*CD104)*CD$19*CD$124)</f>
        <v>0</v>
      </c>
      <c r="CE32" s="50">
        <f>IF('KWh (Cumulative) LI'!CE32=0,0,((('KWh (Monthly) ENTRY LI'!CE32*0.5)+'KWh (Cumulative) LI'!CD32-'Rebasing adj LI'!CE22)*CE104)*CE$19*CE$124)</f>
        <v>0</v>
      </c>
      <c r="CF32" s="50">
        <f>IF('KWh (Cumulative) LI'!CF32=0,0,((('KWh (Monthly) ENTRY LI'!CF32*0.5)+'KWh (Cumulative) LI'!CE32-'Rebasing adj LI'!CF22)*CF104)*CF$19*CF$124)</f>
        <v>0</v>
      </c>
      <c r="CG32" s="50">
        <f>IF('KWh (Cumulative) LI'!CG32=0,0,((('KWh (Monthly) ENTRY LI'!CG32*0.5)+'KWh (Cumulative) LI'!CF32-'Rebasing adj LI'!CG22)*CG104)*CG$19*CG$124)</f>
        <v>0</v>
      </c>
      <c r="CH32" s="50">
        <f>IF('KWh (Cumulative) LI'!CH32=0,0,((('KWh (Monthly) ENTRY LI'!CH32*0.5)+'KWh (Cumulative) LI'!CG32-'Rebasing adj LI'!CH22)*CH104)*CH$19*CH$124)</f>
        <v>0</v>
      </c>
      <c r="CI32" s="50">
        <f>IF('KWh (Cumulative) LI'!CI32=0,0,((('KWh (Monthly) ENTRY LI'!CI32*0.5)+'KWh (Cumulative) LI'!CH32-'Rebasing adj LI'!CI22)*CI104)*CI$19*CI$124)</f>
        <v>0</v>
      </c>
      <c r="CJ32" s="50">
        <f>IF('KWh (Cumulative) LI'!CJ32=0,0,((('KWh (Monthly) ENTRY LI'!CJ32*0.5)+'KWh (Cumulative) LI'!CI32-'Rebasing adj LI'!CJ22)*CJ104)*CJ$19*CJ$124)</f>
        <v>0</v>
      </c>
    </row>
    <row r="33" spans="1:88" ht="15.75" thickBot="1" x14ac:dyDescent="0.3">
      <c r="A33" s="97"/>
      <c r="B33" s="97"/>
      <c r="C33" s="41"/>
      <c r="D33" s="40"/>
      <c r="E33" s="40"/>
      <c r="F33" s="40"/>
      <c r="G33" s="40"/>
      <c r="H33" s="40"/>
      <c r="I33" s="40"/>
      <c r="J33" s="40"/>
      <c r="K33" s="40"/>
      <c r="L33" s="40"/>
      <c r="M33" s="40"/>
      <c r="N33" s="42"/>
      <c r="O33" s="41"/>
      <c r="P33" s="40"/>
      <c r="Q33" s="40"/>
      <c r="R33" s="40"/>
      <c r="S33" s="40"/>
      <c r="T33" s="40"/>
      <c r="U33" s="40"/>
      <c r="V33" s="40"/>
      <c r="W33" s="40"/>
      <c r="X33" s="40"/>
      <c r="Y33" s="40"/>
      <c r="Z33" s="42"/>
      <c r="AA33" s="41"/>
      <c r="AB33" s="40"/>
      <c r="AC33" s="40"/>
      <c r="AD33" s="40"/>
      <c r="AE33" s="40"/>
      <c r="AF33" s="40"/>
      <c r="AG33" s="40"/>
      <c r="AH33" s="40"/>
      <c r="AI33" s="40"/>
      <c r="AJ33" s="40"/>
      <c r="AK33" s="40"/>
      <c r="AL33" s="42"/>
      <c r="AM33" s="41"/>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58">
        <v>42370</v>
      </c>
      <c r="D34" s="58">
        <v>42401</v>
      </c>
      <c r="E34" s="56">
        <v>42430</v>
      </c>
      <c r="F34" s="92">
        <v>42461</v>
      </c>
      <c r="G34" s="99">
        <v>42491</v>
      </c>
      <c r="H34" s="56">
        <v>42522</v>
      </c>
      <c r="I34" s="56">
        <v>42552</v>
      </c>
      <c r="J34" s="56">
        <v>42583</v>
      </c>
      <c r="K34" s="56">
        <v>42614</v>
      </c>
      <c r="L34" s="56">
        <v>42644</v>
      </c>
      <c r="M34" s="56">
        <v>42675</v>
      </c>
      <c r="N34" s="56">
        <v>42705</v>
      </c>
      <c r="O34" s="56">
        <v>42736</v>
      </c>
      <c r="P34" s="56">
        <v>42767</v>
      </c>
      <c r="Q34" s="57">
        <v>42795</v>
      </c>
      <c r="R34" s="57">
        <v>42826</v>
      </c>
      <c r="S34" s="57">
        <v>42856</v>
      </c>
      <c r="T34" s="57">
        <v>42887</v>
      </c>
      <c r="U34" s="57">
        <v>42917</v>
      </c>
      <c r="V34" s="57">
        <v>42948</v>
      </c>
      <c r="W34" s="57">
        <v>42979</v>
      </c>
      <c r="X34" s="57">
        <v>43009</v>
      </c>
      <c r="Y34" s="57">
        <v>43040</v>
      </c>
      <c r="Z34" s="57">
        <v>43070</v>
      </c>
      <c r="AA34" s="57">
        <v>43101</v>
      </c>
      <c r="AB34" s="57">
        <v>43132</v>
      </c>
      <c r="AC34" s="58">
        <v>43160</v>
      </c>
      <c r="AD34" s="58">
        <v>43191</v>
      </c>
      <c r="AE34" s="58">
        <v>43221</v>
      </c>
      <c r="AF34" s="58">
        <v>43252</v>
      </c>
      <c r="AG34" s="58">
        <v>43282</v>
      </c>
      <c r="AH34" s="58">
        <v>43313</v>
      </c>
      <c r="AI34" s="58">
        <v>43344</v>
      </c>
      <c r="AJ34" s="58">
        <v>43374</v>
      </c>
      <c r="AK34" s="58">
        <v>43405</v>
      </c>
      <c r="AL34" s="58">
        <v>43435</v>
      </c>
      <c r="AM34" s="58">
        <v>43466</v>
      </c>
      <c r="AN34" s="58">
        <v>43497</v>
      </c>
      <c r="AO34" s="56">
        <v>43525</v>
      </c>
      <c r="AP34" s="56">
        <v>43556</v>
      </c>
      <c r="AQ34" s="56">
        <v>43586</v>
      </c>
      <c r="AR34" s="56">
        <v>43617</v>
      </c>
      <c r="AS34" s="56">
        <v>43647</v>
      </c>
      <c r="AT34" s="56">
        <v>43678</v>
      </c>
      <c r="AU34" s="56">
        <v>43709</v>
      </c>
      <c r="AV34" s="56">
        <v>43739</v>
      </c>
      <c r="AW34" s="56">
        <v>43770</v>
      </c>
      <c r="AX34" s="56">
        <v>43800</v>
      </c>
      <c r="AY34" s="56">
        <v>43831</v>
      </c>
      <c r="AZ34" s="56">
        <v>43862</v>
      </c>
      <c r="BA34" s="57">
        <v>43891</v>
      </c>
      <c r="BB34" s="57">
        <v>43922</v>
      </c>
      <c r="BC34" s="57">
        <v>43952</v>
      </c>
      <c r="BD34" s="57">
        <v>43983</v>
      </c>
      <c r="BE34" s="57">
        <v>44013</v>
      </c>
      <c r="BF34" s="57">
        <v>44044</v>
      </c>
      <c r="BG34" s="57">
        <v>44075</v>
      </c>
      <c r="BH34" s="57">
        <v>44105</v>
      </c>
      <c r="BI34" s="57">
        <v>44136</v>
      </c>
      <c r="BJ34" s="57">
        <v>44166</v>
      </c>
      <c r="BK34" s="57">
        <v>44197</v>
      </c>
      <c r="BL34" s="57">
        <v>44228</v>
      </c>
      <c r="BM34" s="58">
        <v>44256</v>
      </c>
      <c r="BN34" s="58">
        <v>44287</v>
      </c>
      <c r="BO34" s="58">
        <v>44317</v>
      </c>
      <c r="BP34" s="58">
        <v>44348</v>
      </c>
      <c r="BQ34" s="58">
        <v>44378</v>
      </c>
      <c r="BR34" s="58">
        <v>44409</v>
      </c>
      <c r="BS34" s="58">
        <v>44440</v>
      </c>
      <c r="BT34" s="58">
        <v>44470</v>
      </c>
      <c r="BU34" s="58">
        <v>44501</v>
      </c>
      <c r="BV34" s="58">
        <v>44531</v>
      </c>
      <c r="BW34" s="58">
        <v>44562</v>
      </c>
      <c r="BX34" s="58">
        <v>44593</v>
      </c>
      <c r="BY34" s="56">
        <v>44621</v>
      </c>
      <c r="BZ34" s="56">
        <v>44652</v>
      </c>
      <c r="CA34" s="56">
        <v>44682</v>
      </c>
      <c r="CB34" s="56">
        <v>44713</v>
      </c>
      <c r="CC34" s="56">
        <v>44743</v>
      </c>
      <c r="CD34" s="56">
        <v>44774</v>
      </c>
      <c r="CE34" s="56">
        <v>44805</v>
      </c>
      <c r="CF34" s="56">
        <v>44835</v>
      </c>
      <c r="CG34" s="56">
        <v>44866</v>
      </c>
      <c r="CH34" s="56">
        <v>44896</v>
      </c>
      <c r="CI34" s="56">
        <v>44927</v>
      </c>
      <c r="CJ34" s="56">
        <v>44958</v>
      </c>
    </row>
    <row r="35" spans="1:88" ht="15" customHeight="1" x14ac:dyDescent="0.25">
      <c r="A35" s="305" t="s">
        <v>34</v>
      </c>
      <c r="B35" s="88" t="s">
        <v>10</v>
      </c>
      <c r="C35" s="50">
        <f>IF('KWh (Cumulative) LI'!C35=0,0,((('KWh (Monthly) ENTRY LI'!C35*0.5)-'Rebasing adj LI'!C25)*C107)*C$19*C$125)</f>
        <v>0</v>
      </c>
      <c r="D35" s="50">
        <f>IF('KWh (Cumulative) LI'!D35=0,0,((('KWh (Monthly) ENTRY LI'!D35*0.5)+'KWh (Cumulative) LI'!C35-'Rebasing adj LI'!D25)*D107)*D$19*D$125)</f>
        <v>0</v>
      </c>
      <c r="E35" s="50">
        <f>IF('KWh (Cumulative) LI'!E35=0,0,((('KWh (Monthly) ENTRY LI'!E35*0.5)+'KWh (Cumulative) LI'!D35-'Rebasing adj LI'!E25)*E107)*E$19*E$125)</f>
        <v>0</v>
      </c>
      <c r="F35" s="50">
        <f>IF('KWh (Cumulative) LI'!F35=0,0,((('KWh (Monthly) ENTRY LI'!F35*0.5)+'KWh (Cumulative) LI'!E35-'Rebasing adj LI'!F25)*F107)*F$19*F$125)</f>
        <v>0</v>
      </c>
      <c r="G35" s="50">
        <f>IF('KWh (Cumulative) LI'!G35=0,0,((('KWh (Monthly) ENTRY LI'!G35*0.5)+'KWh (Cumulative) LI'!F35-'Rebasing adj LI'!G25)*G107)*G$19*G$125)</f>
        <v>0</v>
      </c>
      <c r="H35" s="50">
        <f>IF('KWh (Cumulative) LI'!H35=0,0,((('KWh (Monthly) ENTRY LI'!H35*0.5)+'KWh (Cumulative) LI'!G35-'Rebasing adj LI'!H25)*H107)*H$19*H$125)</f>
        <v>0</v>
      </c>
      <c r="I35" s="50">
        <f>IF('KWh (Cumulative) LI'!I35=0,0,((('KWh (Monthly) ENTRY LI'!I35*0.5)+'KWh (Cumulative) LI'!H35-'Rebasing adj LI'!I25)*I107)*I$19*I$125)</f>
        <v>0</v>
      </c>
      <c r="J35" s="50">
        <f>IF('KWh (Cumulative) LI'!J35=0,0,((('KWh (Monthly) ENTRY LI'!J35*0.5)+'KWh (Cumulative) LI'!I35-'Rebasing adj LI'!J25)*J107)*J$19*J$125)</f>
        <v>0</v>
      </c>
      <c r="K35" s="50">
        <f>IF('KWh (Cumulative) LI'!K35=0,0,((('KWh (Monthly) ENTRY LI'!K35*0.5)+'KWh (Cumulative) LI'!J35-'Rebasing adj LI'!K25)*K107)*K$19*K$125)</f>
        <v>0</v>
      </c>
      <c r="L35" s="50">
        <f>IF('KWh (Cumulative) LI'!L35=0,0,((('KWh (Monthly) ENTRY LI'!L35*0.5)+'KWh (Cumulative) LI'!K35-'Rebasing adj LI'!L25)*L107)*L$19*L$125)</f>
        <v>0</v>
      </c>
      <c r="M35" s="50">
        <f>IF('KWh (Cumulative) LI'!M35=0,0,((('KWh (Monthly) ENTRY LI'!M35*0.5)+'KWh (Cumulative) LI'!L35-'Rebasing adj LI'!M25)*M107)*M$19*M$125)</f>
        <v>0</v>
      </c>
      <c r="N35" s="50">
        <f>IF('KWh (Cumulative) LI'!N35=0,0,((('KWh (Monthly) ENTRY LI'!N35*0.5)+'KWh (Cumulative) LI'!M35-'Rebasing adj LI'!N25)*N107)*N$19*N$125)</f>
        <v>0</v>
      </c>
      <c r="O35" s="50">
        <f>IF('KWh (Cumulative) LI'!O35=0,0,((('KWh (Monthly) ENTRY LI'!O35*0.5)+'KWh (Cumulative) LI'!N35-'Rebasing adj LI'!O25)*O107)*O$19*O$125)</f>
        <v>0</v>
      </c>
      <c r="P35" s="50">
        <f>IF('KWh (Cumulative) LI'!P35=0,0,((('KWh (Monthly) ENTRY LI'!P35*0.5)+'KWh (Cumulative) LI'!O35-'Rebasing adj LI'!P25)*P107)*P$19*P$125)</f>
        <v>0</v>
      </c>
      <c r="Q35" s="50">
        <f>IF('KWh (Cumulative) LI'!Q35=0,0,((('KWh (Monthly) ENTRY LI'!Q35*0.5)+'KWh (Cumulative) LI'!P35-'Rebasing adj LI'!Q25)*Q107)*Q$19*Q$125)</f>
        <v>0</v>
      </c>
      <c r="R35" s="50">
        <f>IF('KWh (Cumulative) LI'!R35=0,0,((('KWh (Monthly) ENTRY LI'!R35*0.5)+'KWh (Cumulative) LI'!Q35-'Rebasing adj LI'!R25)*R107)*R$19*R$125)</f>
        <v>0</v>
      </c>
      <c r="S35" s="50">
        <f>IF('KWh (Cumulative) LI'!S35=0,0,((('KWh (Monthly) ENTRY LI'!S35*0.5)+'KWh (Cumulative) LI'!R35-'Rebasing adj LI'!S25)*S107)*S$19*S$125)</f>
        <v>0</v>
      </c>
      <c r="T35" s="50">
        <f>IF('KWh (Cumulative) LI'!T35=0,0,((('KWh (Monthly) ENTRY LI'!T35*0.5)+'KWh (Cumulative) LI'!S35-'Rebasing adj LI'!T25)*T107)*T$19*T$125)</f>
        <v>0</v>
      </c>
      <c r="U35" s="50">
        <f>IF('KWh (Cumulative) LI'!U35=0,0,((('KWh (Monthly) ENTRY LI'!U35*0.5)+'KWh (Cumulative) LI'!T35-'Rebasing adj LI'!U25)*U107)*U$19*U$125)</f>
        <v>0</v>
      </c>
      <c r="V35" s="50">
        <f>IF('KWh (Cumulative) LI'!V35=0,0,((('KWh (Monthly) ENTRY LI'!V35*0.5)+'KWh (Cumulative) LI'!U35-'Rebasing adj LI'!V25)*V107)*V$19*V$125)</f>
        <v>0</v>
      </c>
      <c r="W35" s="50">
        <f>IF('KWh (Cumulative) LI'!W35=0,0,((('KWh (Monthly) ENTRY LI'!W35*0.5)+'KWh (Cumulative) LI'!V35-'Rebasing adj LI'!W25)*W107)*W$19*W$125)</f>
        <v>0</v>
      </c>
      <c r="X35" s="50">
        <f>IF('KWh (Cumulative) LI'!X35=0,0,((('KWh (Monthly) ENTRY LI'!X35*0.5)+'KWh (Cumulative) LI'!W35-'Rebasing adj LI'!X25)*X107)*X$19*X$125)</f>
        <v>0</v>
      </c>
      <c r="Y35" s="50">
        <f>IF('KWh (Cumulative) LI'!Y35=0,0,((('KWh (Monthly) ENTRY LI'!Y35*0.5)+'KWh (Cumulative) LI'!X35-'Rebasing adj LI'!Y25)*Y107)*Y$19*Y$125)</f>
        <v>0</v>
      </c>
      <c r="Z35" s="50">
        <f>IF('KWh (Cumulative) LI'!Z35=0,0,((('KWh (Monthly) ENTRY LI'!Z35*0.5)+'KWh (Cumulative) LI'!Y35-'Rebasing adj LI'!Z25)*Z107)*Z$19*Z$125)</f>
        <v>0</v>
      </c>
      <c r="AA35" s="50">
        <f>IF('KWh (Cumulative) LI'!AA35=0,0,((('KWh (Monthly) ENTRY LI'!AA35*0.5)+'KWh (Cumulative) LI'!Z35-'Rebasing adj LI'!AA25)*AA107)*AA$19*AA$125)</f>
        <v>0</v>
      </c>
      <c r="AB35" s="50">
        <f>IF('KWh (Cumulative) LI'!AB35=0,0,((('KWh (Monthly) ENTRY LI'!AB35*0.5)+'KWh (Cumulative) LI'!AA35-'Rebasing adj LI'!AB25)*AB107)*AB$19*AB$125)</f>
        <v>0</v>
      </c>
      <c r="AC35" s="50">
        <f>IF('KWh (Cumulative) LI'!AC35=0,0,((('KWh (Monthly) ENTRY LI'!AC35*0.5)+'KWh (Cumulative) LI'!AB35-'Rebasing adj LI'!AC25)*AC107)*AC$19*AC$125)</f>
        <v>0</v>
      </c>
      <c r="AD35" s="50">
        <f>IF('KWh (Cumulative) LI'!AD35=0,0,((('KWh (Monthly) ENTRY LI'!AD35*0.5)+'KWh (Cumulative) LI'!AC35-'Rebasing adj LI'!AD25)*AD107)*AD$19*AD$125)</f>
        <v>0</v>
      </c>
      <c r="AE35" s="50">
        <f>IF('KWh (Cumulative) LI'!AE35=0,0,((('KWh (Monthly) ENTRY LI'!AE35*0.5)+'KWh (Cumulative) LI'!AD35-'Rebasing adj LI'!AE25)*AE107)*AE$19*AE$125)</f>
        <v>0</v>
      </c>
      <c r="AF35" s="50">
        <f>IF('KWh (Cumulative) LI'!AF35=0,0,((('KWh (Monthly) ENTRY LI'!AF35*0.5)+'KWh (Cumulative) LI'!AE35-'Rebasing adj LI'!AF25)*AF107)*AF$19*AF$125)</f>
        <v>0</v>
      </c>
      <c r="AG35" s="50">
        <f>IF('KWh (Cumulative) LI'!AG35=0,0,((('KWh (Monthly) ENTRY LI'!AG35*0.5)+'KWh (Cumulative) LI'!AF35-'Rebasing adj LI'!AG25)*AG107)*AG$19*AG$125)</f>
        <v>0</v>
      </c>
      <c r="AH35" s="50">
        <f>IF('KWh (Cumulative) LI'!AH35=0,0,((('KWh (Monthly) ENTRY LI'!AH35*0.5)+'KWh (Cumulative) LI'!AG35-'Rebasing adj LI'!AH25)*AH107)*AH$19*AH$125)</f>
        <v>0</v>
      </c>
      <c r="AI35" s="50">
        <f>IF('KWh (Cumulative) LI'!AI35=0,0,((('KWh (Monthly) ENTRY LI'!AI35*0.5)+'KWh (Cumulative) LI'!AH35-'Rebasing adj LI'!AI25)*AI107)*AI$19*AI$125)</f>
        <v>0</v>
      </c>
      <c r="AJ35" s="50">
        <f>IF('KWh (Cumulative) LI'!AJ35=0,0,((('KWh (Monthly) ENTRY LI'!AJ35*0.5)+'KWh (Cumulative) LI'!AI35-'Rebasing adj LI'!AJ25)*AJ107)*AJ$19*AJ$125)</f>
        <v>0</v>
      </c>
      <c r="AK35" s="50">
        <f>IF('KWh (Cumulative) LI'!AK35=0,0,((('KWh (Monthly) ENTRY LI'!AK35*0.5)+'KWh (Cumulative) LI'!AJ35-'Rebasing adj LI'!AK25)*AK107)*AK$19*AK$125)</f>
        <v>0</v>
      </c>
      <c r="AL35" s="50">
        <f>IF('KWh (Cumulative) LI'!AL35=0,0,((('KWh (Monthly) ENTRY LI'!AL35*0.5)+'KWh (Cumulative) LI'!AK35-'Rebasing adj LI'!AL25)*AL107)*AL$19*AL$125)</f>
        <v>0</v>
      </c>
      <c r="AM35" s="50">
        <f>IF('KWh (Cumulative) LI'!AM35=0,0,((('KWh (Monthly) ENTRY LI'!AM35*0.5)+'KWh (Cumulative) LI'!AL35-'Rebasing adj LI'!AM25)*AM107)*AM$19*AM$125)</f>
        <v>0</v>
      </c>
      <c r="AN35" s="50">
        <f>IF('KWh (Cumulative) LI'!AN35=0,0,((('KWh (Monthly) ENTRY LI'!AN35*0.5)+'KWh (Cumulative) LI'!AM35-'Rebasing adj LI'!AN25)*AN107)*AN$19*AN$125)</f>
        <v>0</v>
      </c>
      <c r="AO35" s="50">
        <f>IF('KWh (Cumulative) LI'!AO35=0,0,((('KWh (Monthly) ENTRY LI'!AO35*0.5)+'KWh (Cumulative) LI'!AN35-'Rebasing adj LI'!AO25)*AO107)*AO$19*AO$125)</f>
        <v>0</v>
      </c>
      <c r="AP35" s="50">
        <f>IF('KWh (Cumulative) LI'!AP35=0,0,((('KWh (Monthly) ENTRY LI'!AP35*0.5)+'KWh (Cumulative) LI'!AO35-'Rebasing adj LI'!AP25)*AP107)*AP$19*AP$125)</f>
        <v>0</v>
      </c>
      <c r="AQ35" s="50">
        <f>IF('KWh (Cumulative) LI'!AQ35=0,0,((('KWh (Monthly) ENTRY LI'!AQ35*0.5)+'KWh (Cumulative) LI'!AP35-'Rebasing adj LI'!AQ25)*AQ107)*AQ$19*AQ$125)</f>
        <v>0</v>
      </c>
      <c r="AR35" s="50">
        <f>IF('KWh (Cumulative) LI'!AR35=0,0,((('KWh (Monthly) ENTRY LI'!AR35*0.5)+'KWh (Cumulative) LI'!AQ35-'Rebasing adj LI'!AR25)*AR107)*AR$19*AR$125)</f>
        <v>0</v>
      </c>
      <c r="AS35" s="50">
        <f>IF('KWh (Cumulative) LI'!AS35=0,0,((('KWh (Monthly) ENTRY LI'!AS35*0.5)+'KWh (Cumulative) LI'!AR35-'Rebasing adj LI'!AS25)*AS107)*AS$19*AS$125)</f>
        <v>0</v>
      </c>
      <c r="AT35" s="50">
        <f>IF('KWh (Cumulative) LI'!AT35=0,0,((('KWh (Monthly) ENTRY LI'!AT35*0.5)+'KWh (Cumulative) LI'!AS35-'Rebasing adj LI'!AT25)*AT107)*AT$19*AT$125)</f>
        <v>0</v>
      </c>
      <c r="AU35" s="50">
        <f>IF('KWh (Cumulative) LI'!AU35=0,0,((('KWh (Monthly) ENTRY LI'!AU35*0.5)+'KWh (Cumulative) LI'!AT35-'Rebasing adj LI'!AU25)*AU107)*AU$19*AU$125)</f>
        <v>0</v>
      </c>
      <c r="AV35" s="50">
        <f>IF('KWh (Cumulative) LI'!AV35=0,0,((('KWh (Monthly) ENTRY LI'!AV35*0.5)+'KWh (Cumulative) LI'!AU35-'Rebasing adj LI'!AV25)*AV107)*AV$19*AV$125)</f>
        <v>0</v>
      </c>
      <c r="AW35" s="50">
        <f>IF('KWh (Cumulative) LI'!AW35=0,0,((('KWh (Monthly) ENTRY LI'!AW35*0.5)+'KWh (Cumulative) LI'!AV35-'Rebasing adj LI'!AW25)*AW107)*AW$19*AW$125)</f>
        <v>0</v>
      </c>
      <c r="AX35" s="50">
        <f>IF('KWh (Cumulative) LI'!AX35=0,0,((('KWh (Monthly) ENTRY LI'!AX35*0.5)+'KWh (Cumulative) LI'!AW35-'Rebasing adj LI'!AX25)*AX107)*AX$19*AX$125)</f>
        <v>0</v>
      </c>
      <c r="AY35" s="50">
        <f>IF('KWh (Cumulative) LI'!AY35=0,0,((('KWh (Monthly) ENTRY LI'!AY35*0.5)+'KWh (Cumulative) LI'!AX35-'Rebasing adj LI'!AY25)*AY107)*AY$19*AY$125)</f>
        <v>0</v>
      </c>
      <c r="AZ35" s="50">
        <f>IF('KWh (Cumulative) LI'!AZ35=0,0,((('KWh (Monthly) ENTRY LI'!AZ35*0.5)+'KWh (Cumulative) LI'!AY35-'Rebasing adj LI'!AZ25)*AZ107)*AZ$19*AZ$125)</f>
        <v>0</v>
      </c>
      <c r="BA35" s="50">
        <f>IF('KWh (Cumulative) LI'!BA35=0,0,((('KWh (Monthly) ENTRY LI'!BA35*0.5)+'KWh (Cumulative) LI'!AZ35-'Rebasing adj LI'!BA25)*BA107)*BA$19*BA$125)</f>
        <v>0</v>
      </c>
      <c r="BB35" s="50">
        <f>IF('KWh (Cumulative) LI'!BB35=0,0,((('KWh (Monthly) ENTRY LI'!BB35*0.5)+'KWh (Cumulative) LI'!BA35-'Rebasing adj LI'!BB25)*BB107)*BB$19*BB$125)</f>
        <v>0</v>
      </c>
      <c r="BC35" s="50">
        <f>IF('KWh (Cumulative) LI'!BC35=0,0,((('KWh (Monthly) ENTRY LI'!BC35*0.5)+'KWh (Cumulative) LI'!BB35-'Rebasing adj LI'!BC25)*BC107)*BC$19*BC$125)</f>
        <v>0</v>
      </c>
      <c r="BD35" s="50">
        <f>IF('KWh (Cumulative) LI'!BD35=0,0,((('KWh (Monthly) ENTRY LI'!BD35*0.5)+'KWh (Cumulative) LI'!BC35-'Rebasing adj LI'!BD25)*BD107)*BD$19*BD$125)</f>
        <v>0</v>
      </c>
      <c r="BE35" s="50">
        <f>IF('KWh (Cumulative) LI'!BE35=0,0,((('KWh (Monthly) ENTRY LI'!BE35*0.5)+'KWh (Cumulative) LI'!BD35-'Rebasing adj LI'!BE25)*BE107)*BE$19*BE$125)</f>
        <v>0</v>
      </c>
      <c r="BF35" s="50">
        <f>IF('KWh (Cumulative) LI'!BF35=0,0,((('KWh (Monthly) ENTRY LI'!BF35*0.5)+'KWh (Cumulative) LI'!BE35-'Rebasing adj LI'!BF25)*BF107)*BF$19*BF$125)</f>
        <v>0</v>
      </c>
      <c r="BG35" s="50">
        <f>IF('KWh (Cumulative) LI'!BG35=0,0,((('KWh (Monthly) ENTRY LI'!BG35*0.5)+'KWh (Cumulative) LI'!BF35-'Rebasing adj LI'!BG25)*BG107)*BG$19*BG$125)</f>
        <v>0</v>
      </c>
      <c r="BH35" s="50">
        <f>IF('KWh (Cumulative) LI'!BH35=0,0,((('KWh (Monthly) ENTRY LI'!BH35*0.5)+'KWh (Cumulative) LI'!BG35-'Rebasing adj LI'!BH25)*BH107)*BH$19*BH$125)</f>
        <v>0</v>
      </c>
      <c r="BI35" s="50">
        <f>IF('KWh (Cumulative) LI'!BI35=0,0,((('KWh (Monthly) ENTRY LI'!BI35*0.5)+'KWh (Cumulative) LI'!BH35-'Rebasing adj LI'!BI25)*BI107)*BI$19*BI$125)</f>
        <v>0</v>
      </c>
      <c r="BJ35" s="50">
        <f>IF('KWh (Cumulative) LI'!BJ35=0,0,((('KWh (Monthly) ENTRY LI'!BJ35*0.5)+'KWh (Cumulative) LI'!BI35-'Rebasing adj LI'!BJ25)*BJ107)*BJ$19*BJ$125)</f>
        <v>0</v>
      </c>
      <c r="BK35" s="50">
        <f>IF('KWh (Cumulative) LI'!BK35=0,0,((('KWh (Monthly) ENTRY LI'!BK35*0.5)+'KWh (Cumulative) LI'!BJ35-'Rebasing adj LI'!BK25)*BK107)*BK$19*BK$125)</f>
        <v>0</v>
      </c>
      <c r="BL35" s="50">
        <f>IF('KWh (Cumulative) LI'!BL35=0,0,((('KWh (Monthly) ENTRY LI'!BL35*0.5)+'KWh (Cumulative) LI'!BK35-'Rebasing adj LI'!BL25)*BL107)*BL$19*BL$125)</f>
        <v>0</v>
      </c>
      <c r="BM35" s="50">
        <f>IF('KWh (Cumulative) LI'!BM35=0,0,((('KWh (Monthly) ENTRY LI'!BM35*0.5)+'KWh (Cumulative) LI'!BL35-'Rebasing adj LI'!BM25)*BM107)*BM$19*BM$125)</f>
        <v>0</v>
      </c>
      <c r="BN35" s="50">
        <f>IF('KWh (Cumulative) LI'!BN35=0,0,((('KWh (Monthly) ENTRY LI'!BN35*0.5)+'KWh (Cumulative) LI'!BM35-'Rebasing adj LI'!BN25)*BN107)*BN$19*BN$125)</f>
        <v>0</v>
      </c>
      <c r="BO35" s="50">
        <f>IF('KWh (Cumulative) LI'!BO35=0,0,((('KWh (Monthly) ENTRY LI'!BO35*0.5)+'KWh (Cumulative) LI'!BN35-'Rebasing adj LI'!BO25)*BO107)*BO$19*BO$125)</f>
        <v>0</v>
      </c>
      <c r="BP35" s="50">
        <f>IF('KWh (Cumulative) LI'!BP35=0,0,((('KWh (Monthly) ENTRY LI'!BP35*0.5)+'KWh (Cumulative) LI'!BO35-'Rebasing adj LI'!BP25)*BP107)*BP$19*BP$125)</f>
        <v>0</v>
      </c>
      <c r="BQ35" s="50">
        <f>IF('KWh (Cumulative) LI'!BQ35=0,0,((('KWh (Monthly) ENTRY LI'!BQ35*0.5)+'KWh (Cumulative) LI'!BP35-'Rebasing adj LI'!BQ25)*BQ107)*BQ$19*BQ$125)</f>
        <v>0</v>
      </c>
      <c r="BR35" s="50">
        <f>IF('KWh (Cumulative) LI'!BR35=0,0,((('KWh (Monthly) ENTRY LI'!BR35*0.5)+'KWh (Cumulative) LI'!BQ35-'Rebasing adj LI'!BR25)*BR107)*BR$19*BR$125)</f>
        <v>0</v>
      </c>
      <c r="BS35" s="50">
        <f>IF('KWh (Cumulative) LI'!BS35=0,0,((('KWh (Monthly) ENTRY LI'!BS35*0.5)+'KWh (Cumulative) LI'!BR35-'Rebasing adj LI'!BS25)*BS107)*BS$19*BS$125)</f>
        <v>0</v>
      </c>
      <c r="BT35" s="50">
        <f>IF('KWh (Cumulative) LI'!BT35=0,0,((('KWh (Monthly) ENTRY LI'!BT35*0.5)+'KWh (Cumulative) LI'!BS35-'Rebasing adj LI'!BT25)*BT107)*BT$19*BT$125)</f>
        <v>0</v>
      </c>
      <c r="BU35" s="50">
        <f>IF('KWh (Cumulative) LI'!BU35=0,0,((('KWh (Monthly) ENTRY LI'!BU35*0.5)+'KWh (Cumulative) LI'!BT35-'Rebasing adj LI'!BU25)*BU107)*BU$19*BU$125)</f>
        <v>0</v>
      </c>
      <c r="BV35" s="50">
        <f>IF('KWh (Cumulative) LI'!BV35=0,0,((('KWh (Monthly) ENTRY LI'!BV35*0.5)+'KWh (Cumulative) LI'!BU35-'Rebasing adj LI'!BV25)*BV107)*BV$19*BV$125)</f>
        <v>0</v>
      </c>
      <c r="BW35" s="50">
        <f>IF('KWh (Cumulative) LI'!BW35=0,0,((('KWh (Monthly) ENTRY LI'!BW35*0.5)+'KWh (Cumulative) LI'!BV35-'Rebasing adj LI'!BW25)*BW107)*BW$19*BW$125)</f>
        <v>0</v>
      </c>
      <c r="BX35" s="50">
        <f>IF('KWh (Cumulative) LI'!BX35=0,0,((('KWh (Monthly) ENTRY LI'!BX35*0.5)+'KWh (Cumulative) LI'!BW35-'Rebasing adj LI'!BX25)*BX107)*BX$19*BX$125)</f>
        <v>0</v>
      </c>
      <c r="BY35" s="50">
        <f>IF('KWh (Cumulative) LI'!BY35=0,0,((('KWh (Monthly) ENTRY LI'!BY35*0.5)+'KWh (Cumulative) LI'!BX35-'Rebasing adj LI'!BY25)*BY107)*BY$19*BY$125)</f>
        <v>0</v>
      </c>
      <c r="BZ35" s="50">
        <f>IF('KWh (Cumulative) LI'!BZ35=0,0,((('KWh (Monthly) ENTRY LI'!BZ35*0.5)+'KWh (Cumulative) LI'!BY35-'Rebasing adj LI'!BZ25)*BZ107)*BZ$19*BZ$125)</f>
        <v>0</v>
      </c>
      <c r="CA35" s="50">
        <f>IF('KWh (Cumulative) LI'!CA35=0,0,((('KWh (Monthly) ENTRY LI'!CA35*0.5)+'KWh (Cumulative) LI'!BZ35-'Rebasing adj LI'!CA25)*CA107)*CA$19*CA$125)</f>
        <v>0</v>
      </c>
      <c r="CB35" s="50">
        <f>IF('KWh (Cumulative) LI'!CB35=0,0,((('KWh (Monthly) ENTRY LI'!CB35*0.5)+'KWh (Cumulative) LI'!CA35-'Rebasing adj LI'!CB25)*CB107)*CB$19*CB$125)</f>
        <v>0</v>
      </c>
      <c r="CC35" s="50">
        <f>IF('KWh (Cumulative) LI'!CC35=0,0,((('KWh (Monthly) ENTRY LI'!CC35*0.5)+'KWh (Cumulative) LI'!CB35-'Rebasing adj LI'!CC25)*CC107)*CC$19*CC$125)</f>
        <v>0</v>
      </c>
      <c r="CD35" s="50">
        <f>IF('KWh (Cumulative) LI'!CD35=0,0,((('KWh (Monthly) ENTRY LI'!CD35*0.5)+'KWh (Cumulative) LI'!CC35-'Rebasing adj LI'!CD25)*CD107)*CD$19*CD$125)</f>
        <v>0</v>
      </c>
      <c r="CE35" s="50">
        <f>IF('KWh (Cumulative) LI'!CE35=0,0,((('KWh (Monthly) ENTRY LI'!CE35*0.5)+'KWh (Cumulative) LI'!CD35-'Rebasing adj LI'!CE25)*CE107)*CE$19*CE$125)</f>
        <v>0</v>
      </c>
      <c r="CF35" s="50">
        <f>IF('KWh (Cumulative) LI'!CF35=0,0,((('KWh (Monthly) ENTRY LI'!CF35*0.5)+'KWh (Cumulative) LI'!CE35-'Rebasing adj LI'!CF25)*CF107)*CF$19*CF$125)</f>
        <v>0</v>
      </c>
      <c r="CG35" s="50">
        <f>IF('KWh (Cumulative) LI'!CG35=0,0,((('KWh (Monthly) ENTRY LI'!CG35*0.5)+'KWh (Cumulative) LI'!CF35-'Rebasing adj LI'!CG25)*CG107)*CG$19*CG$125)</f>
        <v>0</v>
      </c>
      <c r="CH35" s="50">
        <f>IF('KWh (Cumulative) LI'!CH35=0,0,((('KWh (Monthly) ENTRY LI'!CH35*0.5)+'KWh (Cumulative) LI'!CG35-'Rebasing adj LI'!CH25)*CH107)*CH$19*CH$125)</f>
        <v>0</v>
      </c>
      <c r="CI35" s="50">
        <f>IF('KWh (Cumulative) LI'!CI35=0,0,((('KWh (Monthly) ENTRY LI'!CI35*0.5)+'KWh (Cumulative) LI'!CH35-'Rebasing adj LI'!CI25)*CI107)*CI$19*CI$125)</f>
        <v>0</v>
      </c>
      <c r="CJ35" s="50">
        <f>IF('KWh (Cumulative) LI'!CJ35=0,0,((('KWh (Monthly) ENTRY LI'!CJ35*0.5)+'KWh (Cumulative) LI'!CI35-'Rebasing adj LI'!CJ25)*CJ107)*CJ$19*CJ$125)</f>
        <v>0</v>
      </c>
    </row>
    <row r="36" spans="1:88" x14ac:dyDescent="0.25">
      <c r="A36" s="305"/>
      <c r="B36" s="88" t="s">
        <v>7</v>
      </c>
      <c r="C36" s="50">
        <f>IF('KWh (Cumulative) LI'!C36=0,0,((('KWh (Monthly) ENTRY LI'!C36*0.5)-'Rebasing adj LI'!C26)*C108)*C$19*C$125)</f>
        <v>0</v>
      </c>
      <c r="D36" s="50">
        <f>IF('KWh (Cumulative) LI'!D36=0,0,((('KWh (Monthly) ENTRY LI'!D36*0.5)+'KWh (Cumulative) LI'!C36-'Rebasing adj LI'!D26)*D108)*D$19*D$125)</f>
        <v>0</v>
      </c>
      <c r="E36" s="50">
        <f>IF('KWh (Cumulative) LI'!E36=0,0,((('KWh (Monthly) ENTRY LI'!E36*0.5)+'KWh (Cumulative) LI'!D36-'Rebasing adj LI'!E26)*E108)*E$19*E$125)</f>
        <v>0</v>
      </c>
      <c r="F36" s="50">
        <f>IF('KWh (Cumulative) LI'!F36=0,0,((('KWh (Monthly) ENTRY LI'!F36*0.5)+'KWh (Cumulative) LI'!E36-'Rebasing adj LI'!F26)*F108)*F$19*F$125)</f>
        <v>0</v>
      </c>
      <c r="G36" s="50">
        <f>IF('KWh (Cumulative) LI'!G36=0,0,((('KWh (Monthly) ENTRY LI'!G36*0.5)+'KWh (Cumulative) LI'!F36-'Rebasing adj LI'!G26)*G108)*G$19*G$125)</f>
        <v>0</v>
      </c>
      <c r="H36" s="50">
        <f>IF('KWh (Cumulative) LI'!H36=0,0,((('KWh (Monthly) ENTRY LI'!H36*0.5)+'KWh (Cumulative) LI'!G36-'Rebasing adj LI'!H26)*H108)*H$19*H$125)</f>
        <v>0</v>
      </c>
      <c r="I36" s="50">
        <f>IF('KWh (Cumulative) LI'!I36=0,0,((('KWh (Monthly) ENTRY LI'!I36*0.5)+'KWh (Cumulative) LI'!H36-'Rebasing adj LI'!I26)*I108)*I$19*I$125)</f>
        <v>0</v>
      </c>
      <c r="J36" s="50">
        <f>IF('KWh (Cumulative) LI'!J36=0,0,((('KWh (Monthly) ENTRY LI'!J36*0.5)+'KWh (Cumulative) LI'!I36-'Rebasing adj LI'!J26)*J108)*J$19*J$125)</f>
        <v>0</v>
      </c>
      <c r="K36" s="50">
        <f>IF('KWh (Cumulative) LI'!K36=0,0,((('KWh (Monthly) ENTRY LI'!K36*0.5)+'KWh (Cumulative) LI'!J36-'Rebasing adj LI'!K26)*K108)*K$19*K$125)</f>
        <v>0</v>
      </c>
      <c r="L36" s="50">
        <f>IF('KWh (Cumulative) LI'!L36=0,0,((('KWh (Monthly) ENTRY LI'!L36*0.5)+'KWh (Cumulative) LI'!K36-'Rebasing adj LI'!L26)*L108)*L$19*L$125)</f>
        <v>0</v>
      </c>
      <c r="M36" s="50">
        <f>IF('KWh (Cumulative) LI'!M36=0,0,((('KWh (Monthly) ENTRY LI'!M36*0.5)+'KWh (Cumulative) LI'!L36-'Rebasing adj LI'!M26)*M108)*M$19*M$125)</f>
        <v>0</v>
      </c>
      <c r="N36" s="50">
        <f>IF('KWh (Cumulative) LI'!N36=0,0,((('KWh (Monthly) ENTRY LI'!N36*0.5)+'KWh (Cumulative) LI'!M36-'Rebasing adj LI'!N26)*N108)*N$19*N$125)</f>
        <v>0</v>
      </c>
      <c r="O36" s="50">
        <f>IF('KWh (Cumulative) LI'!O36=0,0,((('KWh (Monthly) ENTRY LI'!O36*0.5)+'KWh (Cumulative) LI'!N36-'Rebasing adj LI'!O26)*O108)*O$19*O$125)</f>
        <v>0</v>
      </c>
      <c r="P36" s="50">
        <f>IF('KWh (Cumulative) LI'!P36=0,0,((('KWh (Monthly) ENTRY LI'!P36*0.5)+'KWh (Cumulative) LI'!O36-'Rebasing adj LI'!P26)*P108)*P$19*P$125)</f>
        <v>0</v>
      </c>
      <c r="Q36" s="50">
        <f>IF('KWh (Cumulative) LI'!Q36=0,0,((('KWh (Monthly) ENTRY LI'!Q36*0.5)+'KWh (Cumulative) LI'!P36-'Rebasing adj LI'!Q26)*Q108)*Q$19*Q$125)</f>
        <v>0</v>
      </c>
      <c r="R36" s="50">
        <f>IF('KWh (Cumulative) LI'!R36=0,0,((('KWh (Monthly) ENTRY LI'!R36*0.5)+'KWh (Cumulative) LI'!Q36-'Rebasing adj LI'!R26)*R108)*R$19*R$125)</f>
        <v>0</v>
      </c>
      <c r="S36" s="50">
        <f>IF('KWh (Cumulative) LI'!S36=0,0,((('KWh (Monthly) ENTRY LI'!S36*0.5)+'KWh (Cumulative) LI'!R36-'Rebasing adj LI'!S26)*S108)*S$19*S$125)</f>
        <v>0</v>
      </c>
      <c r="T36" s="50">
        <f>IF('KWh (Cumulative) LI'!T36=0,0,((('KWh (Monthly) ENTRY LI'!T36*0.5)+'KWh (Cumulative) LI'!S36-'Rebasing adj LI'!T26)*T108)*T$19*T$125)</f>
        <v>0</v>
      </c>
      <c r="U36" s="50">
        <f>IF('KWh (Cumulative) LI'!U36=0,0,((('KWh (Monthly) ENTRY LI'!U36*0.5)+'KWh (Cumulative) LI'!T36-'Rebasing adj LI'!U26)*U108)*U$19*U$125)</f>
        <v>0</v>
      </c>
      <c r="V36" s="50">
        <f>IF('KWh (Cumulative) LI'!V36=0,0,((('KWh (Monthly) ENTRY LI'!V36*0.5)+'KWh (Cumulative) LI'!U36-'Rebasing adj LI'!V26)*V108)*V$19*V$125)</f>
        <v>0</v>
      </c>
      <c r="W36" s="50">
        <f>IF('KWh (Cumulative) LI'!W36=0,0,((('KWh (Monthly) ENTRY LI'!W36*0.5)+'KWh (Cumulative) LI'!V36-'Rebasing adj LI'!W26)*W108)*W$19*W$125)</f>
        <v>0</v>
      </c>
      <c r="X36" s="50">
        <f>IF('KWh (Cumulative) LI'!X36=0,0,((('KWh (Monthly) ENTRY LI'!X36*0.5)+'KWh (Cumulative) LI'!W36-'Rebasing adj LI'!X26)*X108)*X$19*X$125)</f>
        <v>0</v>
      </c>
      <c r="Y36" s="50">
        <f>IF('KWh (Cumulative) LI'!Y36=0,0,((('KWh (Monthly) ENTRY LI'!Y36*0.5)+'KWh (Cumulative) LI'!X36-'Rebasing adj LI'!Y26)*Y108)*Y$19*Y$125)</f>
        <v>0</v>
      </c>
      <c r="Z36" s="50">
        <f>IF('KWh (Cumulative) LI'!Z36=0,0,((('KWh (Monthly) ENTRY LI'!Z36*0.5)+'KWh (Cumulative) LI'!Y36-'Rebasing adj LI'!Z26)*Z108)*Z$19*Z$125)</f>
        <v>0</v>
      </c>
      <c r="AA36" s="50">
        <f>IF('KWh (Cumulative) LI'!AA36=0,0,((('KWh (Monthly) ENTRY LI'!AA36*0.5)+'KWh (Cumulative) LI'!Z36-'Rebasing adj LI'!AA26)*AA108)*AA$19*AA$125)</f>
        <v>0</v>
      </c>
      <c r="AB36" s="50">
        <f>IF('KWh (Cumulative) LI'!AB36=0,0,((('KWh (Monthly) ENTRY LI'!AB36*0.5)+'KWh (Cumulative) LI'!AA36-'Rebasing adj LI'!AB26)*AB108)*AB$19*AB$125)</f>
        <v>0</v>
      </c>
      <c r="AC36" s="50">
        <f>IF('KWh (Cumulative) LI'!AC36=0,0,((('KWh (Monthly) ENTRY LI'!AC36*0.5)+'KWh (Cumulative) LI'!AB36-'Rebasing adj LI'!AC26)*AC108)*AC$19*AC$125)</f>
        <v>0</v>
      </c>
      <c r="AD36" s="50">
        <f>IF('KWh (Cumulative) LI'!AD36=0,0,((('KWh (Monthly) ENTRY LI'!AD36*0.5)+'KWh (Cumulative) LI'!AC36-'Rebasing adj LI'!AD26)*AD108)*AD$19*AD$125)</f>
        <v>0</v>
      </c>
      <c r="AE36" s="50">
        <f>IF('KWh (Cumulative) LI'!AE36=0,0,((('KWh (Monthly) ENTRY LI'!AE36*0.5)+'KWh (Cumulative) LI'!AD36-'Rebasing adj LI'!AE26)*AE108)*AE$19*AE$125)</f>
        <v>0</v>
      </c>
      <c r="AF36" s="50">
        <f>IF('KWh (Cumulative) LI'!AF36=0,0,((('KWh (Monthly) ENTRY LI'!AF36*0.5)+'KWh (Cumulative) LI'!AE36-'Rebasing adj LI'!AF26)*AF108)*AF$19*AF$125)</f>
        <v>0</v>
      </c>
      <c r="AG36" s="50">
        <f>IF('KWh (Cumulative) LI'!AG36=0,0,((('KWh (Monthly) ENTRY LI'!AG36*0.5)+'KWh (Cumulative) LI'!AF36-'Rebasing adj LI'!AG26)*AG108)*AG$19*AG$125)</f>
        <v>0</v>
      </c>
      <c r="AH36" s="50">
        <f>IF('KWh (Cumulative) LI'!AH36=0,0,((('KWh (Monthly) ENTRY LI'!AH36*0.5)+'KWh (Cumulative) LI'!AG36-'Rebasing adj LI'!AH26)*AH108)*AH$19*AH$125)</f>
        <v>0</v>
      </c>
      <c r="AI36" s="50">
        <f>IF('KWh (Cumulative) LI'!AI36=0,0,((('KWh (Monthly) ENTRY LI'!AI36*0.5)+'KWh (Cumulative) LI'!AH36-'Rebasing adj LI'!AI26)*AI108)*AI$19*AI$125)</f>
        <v>0</v>
      </c>
      <c r="AJ36" s="50">
        <f>IF('KWh (Cumulative) LI'!AJ36=0,0,((('KWh (Monthly) ENTRY LI'!AJ36*0.5)+'KWh (Cumulative) LI'!AI36-'Rebasing adj LI'!AJ26)*AJ108)*AJ$19*AJ$125)</f>
        <v>0</v>
      </c>
      <c r="AK36" s="50">
        <f>IF('KWh (Cumulative) LI'!AK36=0,0,((('KWh (Monthly) ENTRY LI'!AK36*0.5)+'KWh (Cumulative) LI'!AJ36-'Rebasing adj LI'!AK26)*AK108)*AK$19*AK$125)</f>
        <v>0</v>
      </c>
      <c r="AL36" s="50">
        <f>IF('KWh (Cumulative) LI'!AL36=0,0,((('KWh (Monthly) ENTRY LI'!AL36*0.5)+'KWh (Cumulative) LI'!AK36-'Rebasing adj LI'!AL26)*AL108)*AL$19*AL$125)</f>
        <v>0</v>
      </c>
      <c r="AM36" s="50">
        <f>IF('KWh (Cumulative) LI'!AM36=0,0,((('KWh (Monthly) ENTRY LI'!AM36*0.5)+'KWh (Cumulative) LI'!AL36-'Rebasing adj LI'!AM26)*AM108)*AM$19*AM$125)</f>
        <v>0</v>
      </c>
      <c r="AN36" s="50">
        <f>IF('KWh (Cumulative) LI'!AN36=0,0,((('KWh (Monthly) ENTRY LI'!AN36*0.5)+'KWh (Cumulative) LI'!AM36-'Rebasing adj LI'!AN26)*AN108)*AN$19*AN$125)</f>
        <v>0</v>
      </c>
      <c r="AO36" s="50">
        <f>IF('KWh (Cumulative) LI'!AO36=0,0,((('KWh (Monthly) ENTRY LI'!AO36*0.5)+'KWh (Cumulative) LI'!AN36-'Rebasing adj LI'!AO26)*AO108)*AO$19*AO$125)</f>
        <v>0</v>
      </c>
      <c r="AP36" s="50">
        <f>IF('KWh (Cumulative) LI'!AP36=0,0,((('KWh (Monthly) ENTRY LI'!AP36*0.5)+'KWh (Cumulative) LI'!AO36-'Rebasing adj LI'!AP26)*AP108)*AP$19*AP$125)</f>
        <v>0</v>
      </c>
      <c r="AQ36" s="50">
        <f>IF('KWh (Cumulative) LI'!AQ36=0,0,((('KWh (Monthly) ENTRY LI'!AQ36*0.5)+'KWh (Cumulative) LI'!AP36-'Rebasing adj LI'!AQ26)*AQ108)*AQ$19*AQ$125)</f>
        <v>0</v>
      </c>
      <c r="AR36" s="50">
        <f>IF('KWh (Cumulative) LI'!AR36=0,0,((('KWh (Monthly) ENTRY LI'!AR36*0.5)+'KWh (Cumulative) LI'!AQ36-'Rebasing adj LI'!AR26)*AR108)*AR$19*AR$125)</f>
        <v>0</v>
      </c>
      <c r="AS36" s="50">
        <f>IF('KWh (Cumulative) LI'!AS36=0,0,((('KWh (Monthly) ENTRY LI'!AS36*0.5)+'KWh (Cumulative) LI'!AR36-'Rebasing adj LI'!AS26)*AS108)*AS$19*AS$125)</f>
        <v>0</v>
      </c>
      <c r="AT36" s="50">
        <f>IF('KWh (Cumulative) LI'!AT36=0,0,((('KWh (Monthly) ENTRY LI'!AT36*0.5)+'KWh (Cumulative) LI'!AS36-'Rebasing adj LI'!AT26)*AT108)*AT$19*AT$125)</f>
        <v>0</v>
      </c>
      <c r="AU36" s="50">
        <f>IF('KWh (Cumulative) LI'!AU36=0,0,((('KWh (Monthly) ENTRY LI'!AU36*0.5)+'KWh (Cumulative) LI'!AT36-'Rebasing adj LI'!AU26)*AU108)*AU$19*AU$125)</f>
        <v>0</v>
      </c>
      <c r="AV36" s="50">
        <f>IF('KWh (Cumulative) LI'!AV36=0,0,((('KWh (Monthly) ENTRY LI'!AV36*0.5)+'KWh (Cumulative) LI'!AU36-'Rebasing adj LI'!AV26)*AV108)*AV$19*AV$125)</f>
        <v>0</v>
      </c>
      <c r="AW36" s="50">
        <f>IF('KWh (Cumulative) LI'!AW36=0,0,((('KWh (Monthly) ENTRY LI'!AW36*0.5)+'KWh (Cumulative) LI'!AV36-'Rebasing adj LI'!AW26)*AW108)*AW$19*AW$125)</f>
        <v>0</v>
      </c>
      <c r="AX36" s="50">
        <f>IF('KWh (Cumulative) LI'!AX36=0,0,((('KWh (Monthly) ENTRY LI'!AX36*0.5)+'KWh (Cumulative) LI'!AW36-'Rebasing adj LI'!AX26)*AX108)*AX$19*AX$125)</f>
        <v>0</v>
      </c>
      <c r="AY36" s="50">
        <f>IF('KWh (Cumulative) LI'!AY36=0,0,((('KWh (Monthly) ENTRY LI'!AY36*0.5)+'KWh (Cumulative) LI'!AX36-'Rebasing adj LI'!AY26)*AY108)*AY$19*AY$125)</f>
        <v>0</v>
      </c>
      <c r="AZ36" s="50">
        <f>IF('KWh (Cumulative) LI'!AZ36=0,0,((('KWh (Monthly) ENTRY LI'!AZ36*0.5)+'KWh (Cumulative) LI'!AY36-'Rebasing adj LI'!AZ26)*AZ108)*AZ$19*AZ$125)</f>
        <v>0</v>
      </c>
      <c r="BA36" s="50">
        <f>IF('KWh (Cumulative) LI'!BA36=0,0,((('KWh (Monthly) ENTRY LI'!BA36*0.5)+'KWh (Cumulative) LI'!AZ36-'Rebasing adj LI'!BA26)*BA108)*BA$19*BA$125)</f>
        <v>0</v>
      </c>
      <c r="BB36" s="50">
        <f>IF('KWh (Cumulative) LI'!BB36=0,0,((('KWh (Monthly) ENTRY LI'!BB36*0.5)+'KWh (Cumulative) LI'!BA36-'Rebasing adj LI'!BB26)*BB108)*BB$19*BB$125)</f>
        <v>0</v>
      </c>
      <c r="BC36" s="50">
        <f>IF('KWh (Cumulative) LI'!BC36=0,0,((('KWh (Monthly) ENTRY LI'!BC36*0.5)+'KWh (Cumulative) LI'!BB36-'Rebasing adj LI'!BC26)*BC108)*BC$19*BC$125)</f>
        <v>0</v>
      </c>
      <c r="BD36" s="50">
        <f>IF('KWh (Cumulative) LI'!BD36=0,0,((('KWh (Monthly) ENTRY LI'!BD36*0.5)+'KWh (Cumulative) LI'!BC36-'Rebasing adj LI'!BD26)*BD108)*BD$19*BD$125)</f>
        <v>0</v>
      </c>
      <c r="BE36" s="50">
        <f>IF('KWh (Cumulative) LI'!BE36=0,0,((('KWh (Monthly) ENTRY LI'!BE36*0.5)+'KWh (Cumulative) LI'!BD36-'Rebasing adj LI'!BE26)*BE108)*BE$19*BE$125)</f>
        <v>0</v>
      </c>
      <c r="BF36" s="50">
        <f>IF('KWh (Cumulative) LI'!BF36=0,0,((('KWh (Monthly) ENTRY LI'!BF36*0.5)+'KWh (Cumulative) LI'!BE36-'Rebasing adj LI'!BF26)*BF108)*BF$19*BF$125)</f>
        <v>0</v>
      </c>
      <c r="BG36" s="50">
        <f>IF('KWh (Cumulative) LI'!BG36=0,0,((('KWh (Monthly) ENTRY LI'!BG36*0.5)+'KWh (Cumulative) LI'!BF36-'Rebasing adj LI'!BG26)*BG108)*BG$19*BG$125)</f>
        <v>0</v>
      </c>
      <c r="BH36" s="50">
        <f>IF('KWh (Cumulative) LI'!BH36=0,0,((('KWh (Monthly) ENTRY LI'!BH36*0.5)+'KWh (Cumulative) LI'!BG36-'Rebasing adj LI'!BH26)*BH108)*BH$19*BH$125)</f>
        <v>0</v>
      </c>
      <c r="BI36" s="50">
        <f>IF('KWh (Cumulative) LI'!BI36=0,0,((('KWh (Monthly) ENTRY LI'!BI36*0.5)+'KWh (Cumulative) LI'!BH36-'Rebasing adj LI'!BI26)*BI108)*BI$19*BI$125)</f>
        <v>0</v>
      </c>
      <c r="BJ36" s="50">
        <f>IF('KWh (Cumulative) LI'!BJ36=0,0,((('KWh (Monthly) ENTRY LI'!BJ36*0.5)+'KWh (Cumulative) LI'!BI36-'Rebasing adj LI'!BJ26)*BJ108)*BJ$19*BJ$125)</f>
        <v>0</v>
      </c>
      <c r="BK36" s="50">
        <f>IF('KWh (Cumulative) LI'!BK36=0,0,((('KWh (Monthly) ENTRY LI'!BK36*0.5)+'KWh (Cumulative) LI'!BJ36-'Rebasing adj LI'!BK26)*BK108)*BK$19*BK$125)</f>
        <v>0</v>
      </c>
      <c r="BL36" s="50">
        <f>IF('KWh (Cumulative) LI'!BL36=0,0,((('KWh (Monthly) ENTRY LI'!BL36*0.5)+'KWh (Cumulative) LI'!BK36-'Rebasing adj LI'!BL26)*BL108)*BL$19*BL$125)</f>
        <v>0</v>
      </c>
      <c r="BM36" s="50">
        <f>IF('KWh (Cumulative) LI'!BM36=0,0,((('KWh (Monthly) ENTRY LI'!BM36*0.5)+'KWh (Cumulative) LI'!BL36-'Rebasing adj LI'!BM26)*BM108)*BM$19*BM$125)</f>
        <v>0</v>
      </c>
      <c r="BN36" s="50">
        <f>IF('KWh (Cumulative) LI'!BN36=0,0,((('KWh (Monthly) ENTRY LI'!BN36*0.5)+'KWh (Cumulative) LI'!BM36-'Rebasing adj LI'!BN26)*BN108)*BN$19*BN$125)</f>
        <v>0</v>
      </c>
      <c r="BO36" s="50">
        <f>IF('KWh (Cumulative) LI'!BO36=0,0,((('KWh (Monthly) ENTRY LI'!BO36*0.5)+'KWh (Cumulative) LI'!BN36-'Rebasing adj LI'!BO26)*BO108)*BO$19*BO$125)</f>
        <v>0</v>
      </c>
      <c r="BP36" s="50">
        <f>IF('KWh (Cumulative) LI'!BP36=0,0,((('KWh (Monthly) ENTRY LI'!BP36*0.5)+'KWh (Cumulative) LI'!BO36-'Rebasing adj LI'!BP26)*BP108)*BP$19*BP$125)</f>
        <v>0</v>
      </c>
      <c r="BQ36" s="50">
        <f>IF('KWh (Cumulative) LI'!BQ36=0,0,((('KWh (Monthly) ENTRY LI'!BQ36*0.5)+'KWh (Cumulative) LI'!BP36-'Rebasing adj LI'!BQ26)*BQ108)*BQ$19*BQ$125)</f>
        <v>0</v>
      </c>
      <c r="BR36" s="50">
        <f>IF('KWh (Cumulative) LI'!BR36=0,0,((('KWh (Monthly) ENTRY LI'!BR36*0.5)+'KWh (Cumulative) LI'!BQ36-'Rebasing adj LI'!BR26)*BR108)*BR$19*BR$125)</f>
        <v>0</v>
      </c>
      <c r="BS36" s="50">
        <f>IF('KWh (Cumulative) LI'!BS36=0,0,((('KWh (Monthly) ENTRY LI'!BS36*0.5)+'KWh (Cumulative) LI'!BR36-'Rebasing adj LI'!BS26)*BS108)*BS$19*BS$125)</f>
        <v>0</v>
      </c>
      <c r="BT36" s="50">
        <f>IF('KWh (Cumulative) LI'!BT36=0,0,((('KWh (Monthly) ENTRY LI'!BT36*0.5)+'KWh (Cumulative) LI'!BS36-'Rebasing adj LI'!BT26)*BT108)*BT$19*BT$125)</f>
        <v>0</v>
      </c>
      <c r="BU36" s="50">
        <f>IF('KWh (Cumulative) LI'!BU36=0,0,((('KWh (Monthly) ENTRY LI'!BU36*0.5)+'KWh (Cumulative) LI'!BT36-'Rebasing adj LI'!BU26)*BU108)*BU$19*BU$125)</f>
        <v>0</v>
      </c>
      <c r="BV36" s="50">
        <f>IF('KWh (Cumulative) LI'!BV36=0,0,((('KWh (Monthly) ENTRY LI'!BV36*0.5)+'KWh (Cumulative) LI'!BU36-'Rebasing adj LI'!BV26)*BV108)*BV$19*BV$125)</f>
        <v>0</v>
      </c>
      <c r="BW36" s="50">
        <f>IF('KWh (Cumulative) LI'!BW36=0,0,((('KWh (Monthly) ENTRY LI'!BW36*0.5)+'KWh (Cumulative) LI'!BV36-'Rebasing adj LI'!BW26)*BW108)*BW$19*BW$125)</f>
        <v>0</v>
      </c>
      <c r="BX36" s="50">
        <f>IF('KWh (Cumulative) LI'!BX36=0,0,((('KWh (Monthly) ENTRY LI'!BX36*0.5)+'KWh (Cumulative) LI'!BW36-'Rebasing adj LI'!BX26)*BX108)*BX$19*BX$125)</f>
        <v>0</v>
      </c>
      <c r="BY36" s="50">
        <f>IF('KWh (Cumulative) LI'!BY36=0,0,((('KWh (Monthly) ENTRY LI'!BY36*0.5)+'KWh (Cumulative) LI'!BX36-'Rebasing adj LI'!BY26)*BY108)*BY$19*BY$125)</f>
        <v>0</v>
      </c>
      <c r="BZ36" s="50">
        <f>IF('KWh (Cumulative) LI'!BZ36=0,0,((('KWh (Monthly) ENTRY LI'!BZ36*0.5)+'KWh (Cumulative) LI'!BY36-'Rebasing adj LI'!BZ26)*BZ108)*BZ$19*BZ$125)</f>
        <v>0</v>
      </c>
      <c r="CA36" s="50">
        <f>IF('KWh (Cumulative) LI'!CA36=0,0,((('KWh (Monthly) ENTRY LI'!CA36*0.5)+'KWh (Cumulative) LI'!BZ36-'Rebasing adj LI'!CA26)*CA108)*CA$19*CA$125)</f>
        <v>0</v>
      </c>
      <c r="CB36" s="50">
        <f>IF('KWh (Cumulative) LI'!CB36=0,0,((('KWh (Monthly) ENTRY LI'!CB36*0.5)+'KWh (Cumulative) LI'!CA36-'Rebasing adj LI'!CB26)*CB108)*CB$19*CB$125)</f>
        <v>0</v>
      </c>
      <c r="CC36" s="50">
        <f>IF('KWh (Cumulative) LI'!CC36=0,0,((('KWh (Monthly) ENTRY LI'!CC36*0.5)+'KWh (Cumulative) LI'!CB36-'Rebasing adj LI'!CC26)*CC108)*CC$19*CC$125)</f>
        <v>0</v>
      </c>
      <c r="CD36" s="50">
        <f>IF('KWh (Cumulative) LI'!CD36=0,0,((('KWh (Monthly) ENTRY LI'!CD36*0.5)+'KWh (Cumulative) LI'!CC36-'Rebasing adj LI'!CD26)*CD108)*CD$19*CD$125)</f>
        <v>0</v>
      </c>
      <c r="CE36" s="50">
        <f>IF('KWh (Cumulative) LI'!CE36=0,0,((('KWh (Monthly) ENTRY LI'!CE36*0.5)+'KWh (Cumulative) LI'!CD36-'Rebasing adj LI'!CE26)*CE108)*CE$19*CE$125)</f>
        <v>0</v>
      </c>
      <c r="CF36" s="50">
        <f>IF('KWh (Cumulative) LI'!CF36=0,0,((('KWh (Monthly) ENTRY LI'!CF36*0.5)+'KWh (Cumulative) LI'!CE36-'Rebasing adj LI'!CF26)*CF108)*CF$19*CF$125)</f>
        <v>0</v>
      </c>
      <c r="CG36" s="50">
        <f>IF('KWh (Cumulative) LI'!CG36=0,0,((('KWh (Monthly) ENTRY LI'!CG36*0.5)+'KWh (Cumulative) LI'!CF36-'Rebasing adj LI'!CG26)*CG108)*CG$19*CG$125)</f>
        <v>0</v>
      </c>
      <c r="CH36" s="50">
        <f>IF('KWh (Cumulative) LI'!CH36=0,0,((('KWh (Monthly) ENTRY LI'!CH36*0.5)+'KWh (Cumulative) LI'!CG36-'Rebasing adj LI'!CH26)*CH108)*CH$19*CH$125)</f>
        <v>0</v>
      </c>
      <c r="CI36" s="50">
        <f>IF('KWh (Cumulative) LI'!CI36=0,0,((('KWh (Monthly) ENTRY LI'!CI36*0.5)+'KWh (Cumulative) LI'!CH36-'Rebasing adj LI'!CI26)*CI108)*CI$19*CI$125)</f>
        <v>0</v>
      </c>
      <c r="CJ36" s="50">
        <f>IF('KWh (Cumulative) LI'!CJ36=0,0,((('KWh (Monthly) ENTRY LI'!CJ36*0.5)+'KWh (Cumulative) LI'!CI36-'Rebasing adj LI'!CJ26)*CJ108)*CJ$19*CJ$125)</f>
        <v>0</v>
      </c>
    </row>
    <row r="37" spans="1:88" x14ac:dyDescent="0.25">
      <c r="A37" s="305"/>
      <c r="B37" s="88" t="s">
        <v>11</v>
      </c>
      <c r="C37" s="50">
        <f>IF('KWh (Cumulative) LI'!C37=0,0,((('KWh (Monthly) ENTRY LI'!C37*0.5)-'Rebasing adj LI'!C27)*C109)*C$19*C$125)</f>
        <v>0</v>
      </c>
      <c r="D37" s="50">
        <f>IF('KWh (Cumulative) LI'!D37=0,0,((('KWh (Monthly) ENTRY LI'!D37*0.5)+'KWh (Cumulative) LI'!C37-'Rebasing adj LI'!D27)*D109)*D$19*D$125)</f>
        <v>0</v>
      </c>
      <c r="E37" s="50">
        <f>IF('KWh (Cumulative) LI'!E37=0,0,((('KWh (Monthly) ENTRY LI'!E37*0.5)+'KWh (Cumulative) LI'!D37-'Rebasing adj LI'!E27)*E109)*E$19*E$125)</f>
        <v>0</v>
      </c>
      <c r="F37" s="50">
        <f>IF('KWh (Cumulative) LI'!F37=0,0,((('KWh (Monthly) ENTRY LI'!F37*0.5)+'KWh (Cumulative) LI'!E37-'Rebasing adj LI'!F27)*F109)*F$19*F$125)</f>
        <v>0</v>
      </c>
      <c r="G37" s="50">
        <f>IF('KWh (Cumulative) LI'!G37=0,0,((('KWh (Monthly) ENTRY LI'!G37*0.5)+'KWh (Cumulative) LI'!F37-'Rebasing adj LI'!G27)*G109)*G$19*G$125)</f>
        <v>0</v>
      </c>
      <c r="H37" s="50">
        <f>IF('KWh (Cumulative) LI'!H37=0,0,((('KWh (Monthly) ENTRY LI'!H37*0.5)+'KWh (Cumulative) LI'!G37-'Rebasing adj LI'!H27)*H109)*H$19*H$125)</f>
        <v>0</v>
      </c>
      <c r="I37" s="50">
        <f>IF('KWh (Cumulative) LI'!I37=0,0,((('KWh (Monthly) ENTRY LI'!I37*0.5)+'KWh (Cumulative) LI'!H37-'Rebasing adj LI'!I27)*I109)*I$19*I$125)</f>
        <v>0</v>
      </c>
      <c r="J37" s="50">
        <f>IF('KWh (Cumulative) LI'!J37=0,0,((('KWh (Monthly) ENTRY LI'!J37*0.5)+'KWh (Cumulative) LI'!I37-'Rebasing adj LI'!J27)*J109)*J$19*J$125)</f>
        <v>0</v>
      </c>
      <c r="K37" s="50">
        <f>IF('KWh (Cumulative) LI'!K37=0,0,((('KWh (Monthly) ENTRY LI'!K37*0.5)+'KWh (Cumulative) LI'!J37-'Rebasing adj LI'!K27)*K109)*K$19*K$125)</f>
        <v>0</v>
      </c>
      <c r="L37" s="50">
        <f>IF('KWh (Cumulative) LI'!L37=0,0,((('KWh (Monthly) ENTRY LI'!L37*0.5)+'KWh (Cumulative) LI'!K37-'Rebasing adj LI'!L27)*L109)*L$19*L$125)</f>
        <v>0</v>
      </c>
      <c r="M37" s="50">
        <f>IF('KWh (Cumulative) LI'!M37=0,0,((('KWh (Monthly) ENTRY LI'!M37*0.5)+'KWh (Cumulative) LI'!L37-'Rebasing adj LI'!M27)*M109)*M$19*M$125)</f>
        <v>0</v>
      </c>
      <c r="N37" s="50">
        <f>IF('KWh (Cumulative) LI'!N37=0,0,((('KWh (Monthly) ENTRY LI'!N37*0.5)+'KWh (Cumulative) LI'!M37-'Rebasing adj LI'!N27)*N109)*N$19*N$125)</f>
        <v>0</v>
      </c>
      <c r="O37" s="50">
        <f>IF('KWh (Cumulative) LI'!O37=0,0,((('KWh (Monthly) ENTRY LI'!O37*0.5)+'KWh (Cumulative) LI'!N37-'Rebasing adj LI'!O27)*O109)*O$19*O$125)</f>
        <v>0</v>
      </c>
      <c r="P37" s="50">
        <f>IF('KWh (Cumulative) LI'!P37=0,0,((('KWh (Monthly) ENTRY LI'!P37*0.5)+'KWh (Cumulative) LI'!O37-'Rebasing adj LI'!P27)*P109)*P$19*P$125)</f>
        <v>0</v>
      </c>
      <c r="Q37" s="50">
        <f>IF('KWh (Cumulative) LI'!Q37=0,0,((('KWh (Monthly) ENTRY LI'!Q37*0.5)+'KWh (Cumulative) LI'!P37-'Rebasing adj LI'!Q27)*Q109)*Q$19*Q$125)</f>
        <v>0</v>
      </c>
      <c r="R37" s="50">
        <f>IF('KWh (Cumulative) LI'!R37=0,0,((('KWh (Monthly) ENTRY LI'!R37*0.5)+'KWh (Cumulative) LI'!Q37-'Rebasing adj LI'!R27)*R109)*R$19*R$125)</f>
        <v>0</v>
      </c>
      <c r="S37" s="50">
        <f>IF('KWh (Cumulative) LI'!S37=0,0,((('KWh (Monthly) ENTRY LI'!S37*0.5)+'KWh (Cumulative) LI'!R37-'Rebasing adj LI'!S27)*S109)*S$19*S$125)</f>
        <v>0</v>
      </c>
      <c r="T37" s="50">
        <f>IF('KWh (Cumulative) LI'!T37=0,0,((('KWh (Monthly) ENTRY LI'!T37*0.5)+'KWh (Cumulative) LI'!S37-'Rebasing adj LI'!T27)*T109)*T$19*T$125)</f>
        <v>0</v>
      </c>
      <c r="U37" s="50">
        <f>IF('KWh (Cumulative) LI'!U37=0,0,((('KWh (Monthly) ENTRY LI'!U37*0.5)+'KWh (Cumulative) LI'!T37-'Rebasing adj LI'!U27)*U109)*U$19*U$125)</f>
        <v>0</v>
      </c>
      <c r="V37" s="50">
        <f>IF('KWh (Cumulative) LI'!V37=0,0,((('KWh (Monthly) ENTRY LI'!V37*0.5)+'KWh (Cumulative) LI'!U37-'Rebasing adj LI'!V27)*V109)*V$19*V$125)</f>
        <v>0</v>
      </c>
      <c r="W37" s="50">
        <f>IF('KWh (Cumulative) LI'!W37=0,0,((('KWh (Monthly) ENTRY LI'!W37*0.5)+'KWh (Cumulative) LI'!V37-'Rebasing adj LI'!W27)*W109)*W$19*W$125)</f>
        <v>0</v>
      </c>
      <c r="X37" s="50">
        <f>IF('KWh (Cumulative) LI'!X37=0,0,((('KWh (Monthly) ENTRY LI'!X37*0.5)+'KWh (Cumulative) LI'!W37-'Rebasing adj LI'!X27)*X109)*X$19*X$125)</f>
        <v>0</v>
      </c>
      <c r="Y37" s="50">
        <f>IF('KWh (Cumulative) LI'!Y37=0,0,((('KWh (Monthly) ENTRY LI'!Y37*0.5)+'KWh (Cumulative) LI'!X37-'Rebasing adj LI'!Y27)*Y109)*Y$19*Y$125)</f>
        <v>0</v>
      </c>
      <c r="Z37" s="50">
        <f>IF('KWh (Cumulative) LI'!Z37=0,0,((('KWh (Monthly) ENTRY LI'!Z37*0.5)+'KWh (Cumulative) LI'!Y37-'Rebasing adj LI'!Z27)*Z109)*Z$19*Z$125)</f>
        <v>0</v>
      </c>
      <c r="AA37" s="50">
        <f>IF('KWh (Cumulative) LI'!AA37=0,0,((('KWh (Monthly) ENTRY LI'!AA37*0.5)+'KWh (Cumulative) LI'!Z37-'Rebasing adj LI'!AA27)*AA109)*AA$19*AA$125)</f>
        <v>0</v>
      </c>
      <c r="AB37" s="50">
        <f>IF('KWh (Cumulative) LI'!AB37=0,0,((('KWh (Monthly) ENTRY LI'!AB37*0.5)+'KWh (Cumulative) LI'!AA37-'Rebasing adj LI'!AB27)*AB109)*AB$19*AB$125)</f>
        <v>0</v>
      </c>
      <c r="AC37" s="50">
        <f>IF('KWh (Cumulative) LI'!AC37=0,0,((('KWh (Monthly) ENTRY LI'!AC37*0.5)+'KWh (Cumulative) LI'!AB37-'Rebasing adj LI'!AC27)*AC109)*AC$19*AC$125)</f>
        <v>0</v>
      </c>
      <c r="AD37" s="50">
        <f>IF('KWh (Cumulative) LI'!AD37=0,0,((('KWh (Monthly) ENTRY LI'!AD37*0.5)+'KWh (Cumulative) LI'!AC37-'Rebasing adj LI'!AD27)*AD109)*AD$19*AD$125)</f>
        <v>0</v>
      </c>
      <c r="AE37" s="50">
        <f>IF('KWh (Cumulative) LI'!AE37=0,0,((('KWh (Monthly) ENTRY LI'!AE37*0.5)+'KWh (Cumulative) LI'!AD37-'Rebasing adj LI'!AE27)*AE109)*AE$19*AE$125)</f>
        <v>0</v>
      </c>
      <c r="AF37" s="50">
        <f>IF('KWh (Cumulative) LI'!AF37=0,0,((('KWh (Monthly) ENTRY LI'!AF37*0.5)+'KWh (Cumulative) LI'!AE37-'Rebasing adj LI'!AF27)*AF109)*AF$19*AF$125)</f>
        <v>0</v>
      </c>
      <c r="AG37" s="50">
        <f>IF('KWh (Cumulative) LI'!AG37=0,0,((('KWh (Monthly) ENTRY LI'!AG37*0.5)+'KWh (Cumulative) LI'!AF37-'Rebasing adj LI'!AG27)*AG109)*AG$19*AG$125)</f>
        <v>0</v>
      </c>
      <c r="AH37" s="50">
        <f>IF('KWh (Cumulative) LI'!AH37=0,0,((('KWh (Monthly) ENTRY LI'!AH37*0.5)+'KWh (Cumulative) LI'!AG37-'Rebasing adj LI'!AH27)*AH109)*AH$19*AH$125)</f>
        <v>0</v>
      </c>
      <c r="AI37" s="50">
        <f>IF('KWh (Cumulative) LI'!AI37=0,0,((('KWh (Monthly) ENTRY LI'!AI37*0.5)+'KWh (Cumulative) LI'!AH37-'Rebasing adj LI'!AI27)*AI109)*AI$19*AI$125)</f>
        <v>0</v>
      </c>
      <c r="AJ37" s="50">
        <f>IF('KWh (Cumulative) LI'!AJ37=0,0,((('KWh (Monthly) ENTRY LI'!AJ37*0.5)+'KWh (Cumulative) LI'!AI37-'Rebasing adj LI'!AJ27)*AJ109)*AJ$19*AJ$125)</f>
        <v>0</v>
      </c>
      <c r="AK37" s="50">
        <f>IF('KWh (Cumulative) LI'!AK37=0,0,((('KWh (Monthly) ENTRY LI'!AK37*0.5)+'KWh (Cumulative) LI'!AJ37-'Rebasing adj LI'!AK27)*AK109)*AK$19*AK$125)</f>
        <v>0</v>
      </c>
      <c r="AL37" s="50">
        <f>IF('KWh (Cumulative) LI'!AL37=0,0,((('KWh (Monthly) ENTRY LI'!AL37*0.5)+'KWh (Cumulative) LI'!AK37-'Rebasing adj LI'!AL27)*AL109)*AL$19*AL$125)</f>
        <v>0</v>
      </c>
      <c r="AM37" s="50">
        <f>IF('KWh (Cumulative) LI'!AM37=0,0,((('KWh (Monthly) ENTRY LI'!AM37*0.5)+'KWh (Cumulative) LI'!AL37-'Rebasing adj LI'!AM27)*AM109)*AM$19*AM$125)</f>
        <v>0</v>
      </c>
      <c r="AN37" s="50">
        <f>IF('KWh (Cumulative) LI'!AN37=0,0,((('KWh (Monthly) ENTRY LI'!AN37*0.5)+'KWh (Cumulative) LI'!AM37-'Rebasing adj LI'!AN27)*AN109)*AN$19*AN$125)</f>
        <v>0</v>
      </c>
      <c r="AO37" s="50">
        <f>IF('KWh (Cumulative) LI'!AO37=0,0,((('KWh (Monthly) ENTRY LI'!AO37*0.5)+'KWh (Cumulative) LI'!AN37-'Rebasing adj LI'!AO27)*AO109)*AO$19*AO$125)</f>
        <v>0</v>
      </c>
      <c r="AP37" s="50">
        <f>IF('KWh (Cumulative) LI'!AP37=0,0,((('KWh (Monthly) ENTRY LI'!AP37*0.5)+'KWh (Cumulative) LI'!AO37-'Rebasing adj LI'!AP27)*AP109)*AP$19*AP$125)</f>
        <v>0</v>
      </c>
      <c r="AQ37" s="50">
        <f>IF('KWh (Cumulative) LI'!AQ37=0,0,((('KWh (Monthly) ENTRY LI'!AQ37*0.5)+'KWh (Cumulative) LI'!AP37-'Rebasing adj LI'!AQ27)*AQ109)*AQ$19*AQ$125)</f>
        <v>0</v>
      </c>
      <c r="AR37" s="50">
        <f>IF('KWh (Cumulative) LI'!AR37=0,0,((('KWh (Monthly) ENTRY LI'!AR37*0.5)+'KWh (Cumulative) LI'!AQ37-'Rebasing adj LI'!AR27)*AR109)*AR$19*AR$125)</f>
        <v>0</v>
      </c>
      <c r="AS37" s="50">
        <f>IF('KWh (Cumulative) LI'!AS37=0,0,((('KWh (Monthly) ENTRY LI'!AS37*0.5)+'KWh (Cumulative) LI'!AR37-'Rebasing adj LI'!AS27)*AS109)*AS$19*AS$125)</f>
        <v>0</v>
      </c>
      <c r="AT37" s="50">
        <f>IF('KWh (Cumulative) LI'!AT37=0,0,((('KWh (Monthly) ENTRY LI'!AT37*0.5)+'KWh (Cumulative) LI'!AS37-'Rebasing adj LI'!AT27)*AT109)*AT$19*AT$125)</f>
        <v>0</v>
      </c>
      <c r="AU37" s="50">
        <f>IF('KWh (Cumulative) LI'!AU37=0,0,((('KWh (Monthly) ENTRY LI'!AU37*0.5)+'KWh (Cumulative) LI'!AT37-'Rebasing adj LI'!AU27)*AU109)*AU$19*AU$125)</f>
        <v>0</v>
      </c>
      <c r="AV37" s="50">
        <f>IF('KWh (Cumulative) LI'!AV37=0,0,((('KWh (Monthly) ENTRY LI'!AV37*0.5)+'KWh (Cumulative) LI'!AU37-'Rebasing adj LI'!AV27)*AV109)*AV$19*AV$125)</f>
        <v>0</v>
      </c>
      <c r="AW37" s="50">
        <f>IF('KWh (Cumulative) LI'!AW37=0,0,((('KWh (Monthly) ENTRY LI'!AW37*0.5)+'KWh (Cumulative) LI'!AV37-'Rebasing adj LI'!AW27)*AW109)*AW$19*AW$125)</f>
        <v>0</v>
      </c>
      <c r="AX37" s="50">
        <f>IF('KWh (Cumulative) LI'!AX37=0,0,((('KWh (Monthly) ENTRY LI'!AX37*0.5)+'KWh (Cumulative) LI'!AW37-'Rebasing adj LI'!AX27)*AX109)*AX$19*AX$125)</f>
        <v>0</v>
      </c>
      <c r="AY37" s="50">
        <f>IF('KWh (Cumulative) LI'!AY37=0,0,((('KWh (Monthly) ENTRY LI'!AY37*0.5)+'KWh (Cumulative) LI'!AX37-'Rebasing adj LI'!AY27)*AY109)*AY$19*AY$125)</f>
        <v>0</v>
      </c>
      <c r="AZ37" s="50">
        <f>IF('KWh (Cumulative) LI'!AZ37=0,0,((('KWh (Monthly) ENTRY LI'!AZ37*0.5)+'KWh (Cumulative) LI'!AY37-'Rebasing adj LI'!AZ27)*AZ109)*AZ$19*AZ$125)</f>
        <v>0</v>
      </c>
      <c r="BA37" s="50">
        <f>IF('KWh (Cumulative) LI'!BA37=0,0,((('KWh (Monthly) ENTRY LI'!BA37*0.5)+'KWh (Cumulative) LI'!AZ37-'Rebasing adj LI'!BA27)*BA109)*BA$19*BA$125)</f>
        <v>0</v>
      </c>
      <c r="BB37" s="50">
        <f>IF('KWh (Cumulative) LI'!BB37=0,0,((('KWh (Monthly) ENTRY LI'!BB37*0.5)+'KWh (Cumulative) LI'!BA37-'Rebasing adj LI'!BB27)*BB109)*BB$19*BB$125)</f>
        <v>0</v>
      </c>
      <c r="BC37" s="50">
        <f>IF('KWh (Cumulative) LI'!BC37=0,0,((('KWh (Monthly) ENTRY LI'!BC37*0.5)+'KWh (Cumulative) LI'!BB37-'Rebasing adj LI'!BC27)*BC109)*BC$19*BC$125)</f>
        <v>0</v>
      </c>
      <c r="BD37" s="50">
        <f>IF('KWh (Cumulative) LI'!BD37=0,0,((('KWh (Monthly) ENTRY LI'!BD37*0.5)+'KWh (Cumulative) LI'!BC37-'Rebasing adj LI'!BD27)*BD109)*BD$19*BD$125)</f>
        <v>0</v>
      </c>
      <c r="BE37" s="50">
        <f>IF('KWh (Cumulative) LI'!BE37=0,0,((('KWh (Monthly) ENTRY LI'!BE37*0.5)+'KWh (Cumulative) LI'!BD37-'Rebasing adj LI'!BE27)*BE109)*BE$19*BE$125)</f>
        <v>0</v>
      </c>
      <c r="BF37" s="50">
        <f>IF('KWh (Cumulative) LI'!BF37=0,0,((('KWh (Monthly) ENTRY LI'!BF37*0.5)+'KWh (Cumulative) LI'!BE37-'Rebasing adj LI'!BF27)*BF109)*BF$19*BF$125)</f>
        <v>0</v>
      </c>
      <c r="BG37" s="50">
        <f>IF('KWh (Cumulative) LI'!BG37=0,0,((('KWh (Monthly) ENTRY LI'!BG37*0.5)+'KWh (Cumulative) LI'!BF37-'Rebasing adj LI'!BG27)*BG109)*BG$19*BG$125)</f>
        <v>0</v>
      </c>
      <c r="BH37" s="50">
        <f>IF('KWh (Cumulative) LI'!BH37=0,0,((('KWh (Monthly) ENTRY LI'!BH37*0.5)+'KWh (Cumulative) LI'!BG37-'Rebasing adj LI'!BH27)*BH109)*BH$19*BH$125)</f>
        <v>0</v>
      </c>
      <c r="BI37" s="50">
        <f>IF('KWh (Cumulative) LI'!BI37=0,0,((('KWh (Monthly) ENTRY LI'!BI37*0.5)+'KWh (Cumulative) LI'!BH37-'Rebasing adj LI'!BI27)*BI109)*BI$19*BI$125)</f>
        <v>0</v>
      </c>
      <c r="BJ37" s="50">
        <f>IF('KWh (Cumulative) LI'!BJ37=0,0,((('KWh (Monthly) ENTRY LI'!BJ37*0.5)+'KWh (Cumulative) LI'!BI37-'Rebasing adj LI'!BJ27)*BJ109)*BJ$19*BJ$125)</f>
        <v>0</v>
      </c>
      <c r="BK37" s="50">
        <f>IF('KWh (Cumulative) LI'!BK37=0,0,((('KWh (Monthly) ENTRY LI'!BK37*0.5)+'KWh (Cumulative) LI'!BJ37-'Rebasing adj LI'!BK27)*BK109)*BK$19*BK$125)</f>
        <v>0</v>
      </c>
      <c r="BL37" s="50">
        <f>IF('KWh (Cumulative) LI'!BL37=0,0,((('KWh (Monthly) ENTRY LI'!BL37*0.5)+'KWh (Cumulative) LI'!BK37-'Rebasing adj LI'!BL27)*BL109)*BL$19*BL$125)</f>
        <v>0</v>
      </c>
      <c r="BM37" s="50">
        <f>IF('KWh (Cumulative) LI'!BM37=0,0,((('KWh (Monthly) ENTRY LI'!BM37*0.5)+'KWh (Cumulative) LI'!BL37-'Rebasing adj LI'!BM27)*BM109)*BM$19*BM$125)</f>
        <v>0</v>
      </c>
      <c r="BN37" s="50">
        <f>IF('KWh (Cumulative) LI'!BN37=0,0,((('KWh (Monthly) ENTRY LI'!BN37*0.5)+'KWh (Cumulative) LI'!BM37-'Rebasing adj LI'!BN27)*BN109)*BN$19*BN$125)</f>
        <v>0</v>
      </c>
      <c r="BO37" s="50">
        <f>IF('KWh (Cumulative) LI'!BO37=0,0,((('KWh (Monthly) ENTRY LI'!BO37*0.5)+'KWh (Cumulative) LI'!BN37-'Rebasing adj LI'!BO27)*BO109)*BO$19*BO$125)</f>
        <v>0</v>
      </c>
      <c r="BP37" s="50">
        <f>IF('KWh (Cumulative) LI'!BP37=0,0,((('KWh (Monthly) ENTRY LI'!BP37*0.5)+'KWh (Cumulative) LI'!BO37-'Rebasing adj LI'!BP27)*BP109)*BP$19*BP$125)</f>
        <v>0</v>
      </c>
      <c r="BQ37" s="50">
        <f>IF('KWh (Cumulative) LI'!BQ37=0,0,((('KWh (Monthly) ENTRY LI'!BQ37*0.5)+'KWh (Cumulative) LI'!BP37-'Rebasing adj LI'!BQ27)*BQ109)*BQ$19*BQ$125)</f>
        <v>0</v>
      </c>
      <c r="BR37" s="50">
        <f>IF('KWh (Cumulative) LI'!BR37=0,0,((('KWh (Monthly) ENTRY LI'!BR37*0.5)+'KWh (Cumulative) LI'!BQ37-'Rebasing adj LI'!BR27)*BR109)*BR$19*BR$125)</f>
        <v>0</v>
      </c>
      <c r="BS37" s="50">
        <f>IF('KWh (Cumulative) LI'!BS37=0,0,((('KWh (Monthly) ENTRY LI'!BS37*0.5)+'KWh (Cumulative) LI'!BR37-'Rebasing adj LI'!BS27)*BS109)*BS$19*BS$125)</f>
        <v>0</v>
      </c>
      <c r="BT37" s="50">
        <f>IF('KWh (Cumulative) LI'!BT37=0,0,((('KWh (Monthly) ENTRY LI'!BT37*0.5)+'KWh (Cumulative) LI'!BS37-'Rebasing adj LI'!BT27)*BT109)*BT$19*BT$125)</f>
        <v>0</v>
      </c>
      <c r="BU37" s="50">
        <f>IF('KWh (Cumulative) LI'!BU37=0,0,((('KWh (Monthly) ENTRY LI'!BU37*0.5)+'KWh (Cumulative) LI'!BT37-'Rebasing adj LI'!BU27)*BU109)*BU$19*BU$125)</f>
        <v>0</v>
      </c>
      <c r="BV37" s="50">
        <f>IF('KWh (Cumulative) LI'!BV37=0,0,((('KWh (Monthly) ENTRY LI'!BV37*0.5)+'KWh (Cumulative) LI'!BU37-'Rebasing adj LI'!BV27)*BV109)*BV$19*BV$125)</f>
        <v>0</v>
      </c>
      <c r="BW37" s="50">
        <f>IF('KWh (Cumulative) LI'!BW37=0,0,((('KWh (Monthly) ENTRY LI'!BW37*0.5)+'KWh (Cumulative) LI'!BV37-'Rebasing adj LI'!BW27)*BW109)*BW$19*BW$125)</f>
        <v>0</v>
      </c>
      <c r="BX37" s="50">
        <f>IF('KWh (Cumulative) LI'!BX37=0,0,((('KWh (Monthly) ENTRY LI'!BX37*0.5)+'KWh (Cumulative) LI'!BW37-'Rebasing adj LI'!BX27)*BX109)*BX$19*BX$125)</f>
        <v>0</v>
      </c>
      <c r="BY37" s="50">
        <f>IF('KWh (Cumulative) LI'!BY37=0,0,((('KWh (Monthly) ENTRY LI'!BY37*0.5)+'KWh (Cumulative) LI'!BX37-'Rebasing adj LI'!BY27)*BY109)*BY$19*BY$125)</f>
        <v>0</v>
      </c>
      <c r="BZ37" s="50">
        <f>IF('KWh (Cumulative) LI'!BZ37=0,0,((('KWh (Monthly) ENTRY LI'!BZ37*0.5)+'KWh (Cumulative) LI'!BY37-'Rebasing adj LI'!BZ27)*BZ109)*BZ$19*BZ$125)</f>
        <v>0</v>
      </c>
      <c r="CA37" s="50">
        <f>IF('KWh (Cumulative) LI'!CA37=0,0,((('KWh (Monthly) ENTRY LI'!CA37*0.5)+'KWh (Cumulative) LI'!BZ37-'Rebasing adj LI'!CA27)*CA109)*CA$19*CA$125)</f>
        <v>0</v>
      </c>
      <c r="CB37" s="50">
        <f>IF('KWh (Cumulative) LI'!CB37=0,0,((('KWh (Monthly) ENTRY LI'!CB37*0.5)+'KWh (Cumulative) LI'!CA37-'Rebasing adj LI'!CB27)*CB109)*CB$19*CB$125)</f>
        <v>0</v>
      </c>
      <c r="CC37" s="50">
        <f>IF('KWh (Cumulative) LI'!CC37=0,0,((('KWh (Monthly) ENTRY LI'!CC37*0.5)+'KWh (Cumulative) LI'!CB37-'Rebasing adj LI'!CC27)*CC109)*CC$19*CC$125)</f>
        <v>0</v>
      </c>
      <c r="CD37" s="50">
        <f>IF('KWh (Cumulative) LI'!CD37=0,0,((('KWh (Monthly) ENTRY LI'!CD37*0.5)+'KWh (Cumulative) LI'!CC37-'Rebasing adj LI'!CD27)*CD109)*CD$19*CD$125)</f>
        <v>0</v>
      </c>
      <c r="CE37" s="50">
        <f>IF('KWh (Cumulative) LI'!CE37=0,0,((('KWh (Monthly) ENTRY LI'!CE37*0.5)+'KWh (Cumulative) LI'!CD37-'Rebasing adj LI'!CE27)*CE109)*CE$19*CE$125)</f>
        <v>0</v>
      </c>
      <c r="CF37" s="50">
        <f>IF('KWh (Cumulative) LI'!CF37=0,0,((('KWh (Monthly) ENTRY LI'!CF37*0.5)+'KWh (Cumulative) LI'!CE37-'Rebasing adj LI'!CF27)*CF109)*CF$19*CF$125)</f>
        <v>0</v>
      </c>
      <c r="CG37" s="50">
        <f>IF('KWh (Cumulative) LI'!CG37=0,0,((('KWh (Monthly) ENTRY LI'!CG37*0.5)+'KWh (Cumulative) LI'!CF37-'Rebasing adj LI'!CG27)*CG109)*CG$19*CG$125)</f>
        <v>0</v>
      </c>
      <c r="CH37" s="50">
        <f>IF('KWh (Cumulative) LI'!CH37=0,0,((('KWh (Monthly) ENTRY LI'!CH37*0.5)+'KWh (Cumulative) LI'!CG37-'Rebasing adj LI'!CH27)*CH109)*CH$19*CH$125)</f>
        <v>0</v>
      </c>
      <c r="CI37" s="50">
        <f>IF('KWh (Cumulative) LI'!CI37=0,0,((('KWh (Monthly) ENTRY LI'!CI37*0.5)+'KWh (Cumulative) LI'!CH37-'Rebasing adj LI'!CI27)*CI109)*CI$19*CI$125)</f>
        <v>0</v>
      </c>
      <c r="CJ37" s="50">
        <f>IF('KWh (Cumulative) LI'!CJ37=0,0,((('KWh (Monthly) ENTRY LI'!CJ37*0.5)+'KWh (Cumulative) LI'!CI37-'Rebasing adj LI'!CJ27)*CJ109)*CJ$19*CJ$125)</f>
        <v>0</v>
      </c>
    </row>
    <row r="38" spans="1:88" x14ac:dyDescent="0.25">
      <c r="A38" s="305"/>
      <c r="B38" s="88" t="s">
        <v>2</v>
      </c>
      <c r="C38" s="50">
        <f>IF('KWh (Cumulative) LI'!C38=0,0,((('KWh (Monthly) ENTRY LI'!C38*0.5)-'Rebasing adj LI'!C28)*C110)*C$19*C$125)</f>
        <v>0</v>
      </c>
      <c r="D38" s="50">
        <f>IF('KWh (Cumulative) LI'!D38=0,0,((('KWh (Monthly) ENTRY LI'!D38*0.5)+'KWh (Cumulative) LI'!C38-'Rebasing adj LI'!D28)*D110)*D$19*D$125)</f>
        <v>0</v>
      </c>
      <c r="E38" s="50">
        <f>IF('KWh (Cumulative) LI'!E38=0,0,((('KWh (Monthly) ENTRY LI'!E38*0.5)+'KWh (Cumulative) LI'!D38-'Rebasing adj LI'!E28)*E110)*E$19*E$125)</f>
        <v>0</v>
      </c>
      <c r="F38" s="50">
        <f>IF('KWh (Cumulative) LI'!F38=0,0,((('KWh (Monthly) ENTRY LI'!F38*0.5)+'KWh (Cumulative) LI'!E38-'Rebasing adj LI'!F28)*F110)*F$19*F$125)</f>
        <v>0</v>
      </c>
      <c r="G38" s="50">
        <f>IF('KWh (Cumulative) LI'!G38=0,0,((('KWh (Monthly) ENTRY LI'!G38*0.5)+'KWh (Cumulative) LI'!F38-'Rebasing adj LI'!G28)*G110)*G$19*G$125)</f>
        <v>0</v>
      </c>
      <c r="H38" s="50">
        <f>IF('KWh (Cumulative) LI'!H38=0,0,((('KWh (Monthly) ENTRY LI'!H38*0.5)+'KWh (Cumulative) LI'!G38-'Rebasing adj LI'!H28)*H110)*H$19*H$125)</f>
        <v>0</v>
      </c>
      <c r="I38" s="50">
        <f>IF('KWh (Cumulative) LI'!I38=0,0,((('KWh (Monthly) ENTRY LI'!I38*0.5)+'KWh (Cumulative) LI'!H38-'Rebasing adj LI'!I28)*I110)*I$19*I$125)</f>
        <v>0</v>
      </c>
      <c r="J38" s="50">
        <f>IF('KWh (Cumulative) LI'!J38=0,0,((('KWh (Monthly) ENTRY LI'!J38*0.5)+'KWh (Cumulative) LI'!I38-'Rebasing adj LI'!J28)*J110)*J$19*J$125)</f>
        <v>0</v>
      </c>
      <c r="K38" s="50">
        <f>IF('KWh (Cumulative) LI'!K38=0,0,((('KWh (Monthly) ENTRY LI'!K38*0.5)+'KWh (Cumulative) LI'!J38-'Rebasing adj LI'!K28)*K110)*K$19*K$125)</f>
        <v>0</v>
      </c>
      <c r="L38" s="50">
        <f>IF('KWh (Cumulative) LI'!L38=0,0,((('KWh (Monthly) ENTRY LI'!L38*0.5)+'KWh (Cumulative) LI'!K38-'Rebasing adj LI'!L28)*L110)*L$19*L$125)</f>
        <v>0</v>
      </c>
      <c r="M38" s="50">
        <f>IF('KWh (Cumulative) LI'!M38=0,0,((('KWh (Monthly) ENTRY LI'!M38*0.5)+'KWh (Cumulative) LI'!L38-'Rebasing adj LI'!M28)*M110)*M$19*M$125)</f>
        <v>0</v>
      </c>
      <c r="N38" s="50">
        <f>IF('KWh (Cumulative) LI'!N38=0,0,((('KWh (Monthly) ENTRY LI'!N38*0.5)+'KWh (Cumulative) LI'!M38-'Rebasing adj LI'!N28)*N110)*N$19*N$125)</f>
        <v>0</v>
      </c>
      <c r="O38" s="50">
        <f>IF('KWh (Cumulative) LI'!O38=0,0,((('KWh (Monthly) ENTRY LI'!O38*0.5)+'KWh (Cumulative) LI'!N38-'Rebasing adj LI'!O28)*O110)*O$19*O$125)</f>
        <v>0</v>
      </c>
      <c r="P38" s="50">
        <f>IF('KWh (Cumulative) LI'!P38=0,0,((('KWh (Monthly) ENTRY LI'!P38*0.5)+'KWh (Cumulative) LI'!O38-'Rebasing adj LI'!P28)*P110)*P$19*P$125)</f>
        <v>0</v>
      </c>
      <c r="Q38" s="50">
        <f>IF('KWh (Cumulative) LI'!Q38=0,0,((('KWh (Monthly) ENTRY LI'!Q38*0.5)+'KWh (Cumulative) LI'!P38-'Rebasing adj LI'!Q28)*Q110)*Q$19*Q$125)</f>
        <v>0</v>
      </c>
      <c r="R38" s="50">
        <f>IF('KWh (Cumulative) LI'!R38=0,0,((('KWh (Monthly) ENTRY LI'!R38*0.5)+'KWh (Cumulative) LI'!Q38-'Rebasing adj LI'!R28)*R110)*R$19*R$125)</f>
        <v>0</v>
      </c>
      <c r="S38" s="50">
        <f>IF('KWh (Cumulative) LI'!S38=0,0,((('KWh (Monthly) ENTRY LI'!S38*0.5)+'KWh (Cumulative) LI'!R38-'Rebasing adj LI'!S28)*S110)*S$19*S$125)</f>
        <v>0</v>
      </c>
      <c r="T38" s="50">
        <f>IF('KWh (Cumulative) LI'!T38=0,0,((('KWh (Monthly) ENTRY LI'!T38*0.5)+'KWh (Cumulative) LI'!S38-'Rebasing adj LI'!T28)*T110)*T$19*T$125)</f>
        <v>0</v>
      </c>
      <c r="U38" s="50">
        <f>IF('KWh (Cumulative) LI'!U38=0,0,((('KWh (Monthly) ENTRY LI'!U38*0.5)+'KWh (Cumulative) LI'!T38-'Rebasing adj LI'!U28)*U110)*U$19*U$125)</f>
        <v>0</v>
      </c>
      <c r="V38" s="50">
        <f>IF('KWh (Cumulative) LI'!V38=0,0,((('KWh (Monthly) ENTRY LI'!V38*0.5)+'KWh (Cumulative) LI'!U38-'Rebasing adj LI'!V28)*V110)*V$19*V$125)</f>
        <v>0</v>
      </c>
      <c r="W38" s="50">
        <f>IF('KWh (Cumulative) LI'!W38=0,0,((('KWh (Monthly) ENTRY LI'!W38*0.5)+'KWh (Cumulative) LI'!V38-'Rebasing adj LI'!W28)*W110)*W$19*W$125)</f>
        <v>0</v>
      </c>
      <c r="X38" s="50">
        <f>IF('KWh (Cumulative) LI'!X38=0,0,((('KWh (Monthly) ENTRY LI'!X38*0.5)+'KWh (Cumulative) LI'!W38-'Rebasing adj LI'!X28)*X110)*X$19*X$125)</f>
        <v>0</v>
      </c>
      <c r="Y38" s="50">
        <f>IF('KWh (Cumulative) LI'!Y38=0,0,((('KWh (Monthly) ENTRY LI'!Y38*0.5)+'KWh (Cumulative) LI'!X38-'Rebasing adj LI'!Y28)*Y110)*Y$19*Y$125)</f>
        <v>0</v>
      </c>
      <c r="Z38" s="50">
        <f>IF('KWh (Cumulative) LI'!Z38=0,0,((('KWh (Monthly) ENTRY LI'!Z38*0.5)+'KWh (Cumulative) LI'!Y38-'Rebasing adj LI'!Z28)*Z110)*Z$19*Z$125)</f>
        <v>0</v>
      </c>
      <c r="AA38" s="50">
        <f>IF('KWh (Cumulative) LI'!AA38=0,0,((('KWh (Monthly) ENTRY LI'!AA38*0.5)+'KWh (Cumulative) LI'!Z38-'Rebasing adj LI'!AA28)*AA110)*AA$19*AA$125)</f>
        <v>0</v>
      </c>
      <c r="AB38" s="50">
        <f>IF('KWh (Cumulative) LI'!AB38=0,0,((('KWh (Monthly) ENTRY LI'!AB38*0.5)+'KWh (Cumulative) LI'!AA38-'Rebasing adj LI'!AB28)*AB110)*AB$19*AB$125)</f>
        <v>0</v>
      </c>
      <c r="AC38" s="50">
        <f>IF('KWh (Cumulative) LI'!AC38=0,0,((('KWh (Monthly) ENTRY LI'!AC38*0.5)+'KWh (Cumulative) LI'!AB38-'Rebasing adj LI'!AC28)*AC110)*AC$19*AC$125)</f>
        <v>0</v>
      </c>
      <c r="AD38" s="50">
        <f>IF('KWh (Cumulative) LI'!AD38=0,0,((('KWh (Monthly) ENTRY LI'!AD38*0.5)+'KWh (Cumulative) LI'!AC38-'Rebasing adj LI'!AD28)*AD110)*AD$19*AD$125)</f>
        <v>0</v>
      </c>
      <c r="AE38" s="50">
        <f>IF('KWh (Cumulative) LI'!AE38=0,0,((('KWh (Monthly) ENTRY LI'!AE38*0.5)+'KWh (Cumulative) LI'!AD38-'Rebasing adj LI'!AE28)*AE110)*AE$19*AE$125)</f>
        <v>0</v>
      </c>
      <c r="AF38" s="50">
        <f>IF('KWh (Cumulative) LI'!AF38=0,0,((('KWh (Monthly) ENTRY LI'!AF38*0.5)+'KWh (Cumulative) LI'!AE38-'Rebasing adj LI'!AF28)*AF110)*AF$19*AF$125)</f>
        <v>0</v>
      </c>
      <c r="AG38" s="50">
        <f>IF('KWh (Cumulative) LI'!AG38=0,0,((('KWh (Monthly) ENTRY LI'!AG38*0.5)+'KWh (Cumulative) LI'!AF38-'Rebasing adj LI'!AG28)*AG110)*AG$19*AG$125)</f>
        <v>0</v>
      </c>
      <c r="AH38" s="50">
        <f>IF('KWh (Cumulative) LI'!AH38=0,0,((('KWh (Monthly) ENTRY LI'!AH38*0.5)+'KWh (Cumulative) LI'!AG38-'Rebasing adj LI'!AH28)*AH110)*AH$19*AH$125)</f>
        <v>0</v>
      </c>
      <c r="AI38" s="50">
        <f>IF('KWh (Cumulative) LI'!AI38=0,0,((('KWh (Monthly) ENTRY LI'!AI38*0.5)+'KWh (Cumulative) LI'!AH38-'Rebasing adj LI'!AI28)*AI110)*AI$19*AI$125)</f>
        <v>0</v>
      </c>
      <c r="AJ38" s="50">
        <f>IF('KWh (Cumulative) LI'!AJ38=0,0,((('KWh (Monthly) ENTRY LI'!AJ38*0.5)+'KWh (Cumulative) LI'!AI38-'Rebasing adj LI'!AJ28)*AJ110)*AJ$19*AJ$125)</f>
        <v>0</v>
      </c>
      <c r="AK38" s="50">
        <f>IF('KWh (Cumulative) LI'!AK38=0,0,((('KWh (Monthly) ENTRY LI'!AK38*0.5)+'KWh (Cumulative) LI'!AJ38-'Rebasing adj LI'!AK28)*AK110)*AK$19*AK$125)</f>
        <v>0</v>
      </c>
      <c r="AL38" s="50">
        <f>IF('KWh (Cumulative) LI'!AL38=0,0,((('KWh (Monthly) ENTRY LI'!AL38*0.5)+'KWh (Cumulative) LI'!AK38-'Rebasing adj LI'!AL28)*AL110)*AL$19*AL$125)</f>
        <v>0</v>
      </c>
      <c r="AM38" s="50">
        <f>IF('KWh (Cumulative) LI'!AM38=0,0,((('KWh (Monthly) ENTRY LI'!AM38*0.5)+'KWh (Cumulative) LI'!AL38-'Rebasing adj LI'!AM28)*AM110)*AM$19*AM$125)</f>
        <v>0</v>
      </c>
      <c r="AN38" s="50">
        <f>IF('KWh (Cumulative) LI'!AN38=0,0,((('KWh (Monthly) ENTRY LI'!AN38*0.5)+'KWh (Cumulative) LI'!AM38-'Rebasing adj LI'!AN28)*AN110)*AN$19*AN$125)</f>
        <v>0</v>
      </c>
      <c r="AO38" s="50">
        <f>IF('KWh (Cumulative) LI'!AO38=0,0,((('KWh (Monthly) ENTRY LI'!AO38*0.5)+'KWh (Cumulative) LI'!AN38-'Rebasing adj LI'!AO28)*AO110)*AO$19*AO$125)</f>
        <v>0</v>
      </c>
      <c r="AP38" s="50">
        <f>IF('KWh (Cumulative) LI'!AP38=0,0,((('KWh (Monthly) ENTRY LI'!AP38*0.5)+'KWh (Cumulative) LI'!AO38-'Rebasing adj LI'!AP28)*AP110)*AP$19*AP$125)</f>
        <v>0</v>
      </c>
      <c r="AQ38" s="50">
        <f>IF('KWh (Cumulative) LI'!AQ38=0,0,((('KWh (Monthly) ENTRY LI'!AQ38*0.5)+'KWh (Cumulative) LI'!AP38-'Rebasing adj LI'!AQ28)*AQ110)*AQ$19*AQ$125)</f>
        <v>0</v>
      </c>
      <c r="AR38" s="50">
        <f>IF('KWh (Cumulative) LI'!AR38=0,0,((('KWh (Monthly) ENTRY LI'!AR38*0.5)+'KWh (Cumulative) LI'!AQ38-'Rebasing adj LI'!AR28)*AR110)*AR$19*AR$125)</f>
        <v>0</v>
      </c>
      <c r="AS38" s="50">
        <f>IF('KWh (Cumulative) LI'!AS38=0,0,((('KWh (Monthly) ENTRY LI'!AS38*0.5)+'KWh (Cumulative) LI'!AR38-'Rebasing adj LI'!AS28)*AS110)*AS$19*AS$125)</f>
        <v>0</v>
      </c>
      <c r="AT38" s="50">
        <f>IF('KWh (Cumulative) LI'!AT38=0,0,((('KWh (Monthly) ENTRY LI'!AT38*0.5)+'KWh (Cumulative) LI'!AS38-'Rebasing adj LI'!AT28)*AT110)*AT$19*AT$125)</f>
        <v>0</v>
      </c>
      <c r="AU38" s="50">
        <f>IF('KWh (Cumulative) LI'!AU38=0,0,((('KWh (Monthly) ENTRY LI'!AU38*0.5)+'KWh (Cumulative) LI'!AT38-'Rebasing adj LI'!AU28)*AU110)*AU$19*AU$125)</f>
        <v>0</v>
      </c>
      <c r="AV38" s="50">
        <f>IF('KWh (Cumulative) LI'!AV38=0,0,((('KWh (Monthly) ENTRY LI'!AV38*0.5)+'KWh (Cumulative) LI'!AU38-'Rebasing adj LI'!AV28)*AV110)*AV$19*AV$125)</f>
        <v>0</v>
      </c>
      <c r="AW38" s="50">
        <f>IF('KWh (Cumulative) LI'!AW38=0,0,((('KWh (Monthly) ENTRY LI'!AW38*0.5)+'KWh (Cumulative) LI'!AV38-'Rebasing adj LI'!AW28)*AW110)*AW$19*AW$125)</f>
        <v>0</v>
      </c>
      <c r="AX38" s="50">
        <f>IF('KWh (Cumulative) LI'!AX38=0,0,((('KWh (Monthly) ENTRY LI'!AX38*0.5)+'KWh (Cumulative) LI'!AW38-'Rebasing adj LI'!AX28)*AX110)*AX$19*AX$125)</f>
        <v>0</v>
      </c>
      <c r="AY38" s="50">
        <f>IF('KWh (Cumulative) LI'!AY38=0,0,((('KWh (Monthly) ENTRY LI'!AY38*0.5)+'KWh (Cumulative) LI'!AX38-'Rebasing adj LI'!AY28)*AY110)*AY$19*AY$125)</f>
        <v>0</v>
      </c>
      <c r="AZ38" s="50">
        <f>IF('KWh (Cumulative) LI'!AZ38=0,0,((('KWh (Monthly) ENTRY LI'!AZ38*0.5)+'KWh (Cumulative) LI'!AY38-'Rebasing adj LI'!AZ28)*AZ110)*AZ$19*AZ$125)</f>
        <v>0</v>
      </c>
      <c r="BA38" s="50">
        <f>IF('KWh (Cumulative) LI'!BA38=0,0,((('KWh (Monthly) ENTRY LI'!BA38*0.5)+'KWh (Cumulative) LI'!AZ38-'Rebasing adj LI'!BA28)*BA110)*BA$19*BA$125)</f>
        <v>0</v>
      </c>
      <c r="BB38" s="50">
        <f>IF('KWh (Cumulative) LI'!BB38=0,0,((('KWh (Monthly) ENTRY LI'!BB38*0.5)+'KWh (Cumulative) LI'!BA38-'Rebasing adj LI'!BB28)*BB110)*BB$19*BB$125)</f>
        <v>0</v>
      </c>
      <c r="BC38" s="50">
        <f>IF('KWh (Cumulative) LI'!BC38=0,0,((('KWh (Monthly) ENTRY LI'!BC38*0.5)+'KWh (Cumulative) LI'!BB38-'Rebasing adj LI'!BC28)*BC110)*BC$19*BC$125)</f>
        <v>0</v>
      </c>
      <c r="BD38" s="50">
        <f>IF('KWh (Cumulative) LI'!BD38=0,0,((('KWh (Monthly) ENTRY LI'!BD38*0.5)+'KWh (Cumulative) LI'!BC38-'Rebasing adj LI'!BD28)*BD110)*BD$19*BD$125)</f>
        <v>0</v>
      </c>
      <c r="BE38" s="50">
        <f>IF('KWh (Cumulative) LI'!BE38=0,0,((('KWh (Monthly) ENTRY LI'!BE38*0.5)+'KWh (Cumulative) LI'!BD38-'Rebasing adj LI'!BE28)*BE110)*BE$19*BE$125)</f>
        <v>0</v>
      </c>
      <c r="BF38" s="50">
        <f>IF('KWh (Cumulative) LI'!BF38=0,0,((('KWh (Monthly) ENTRY LI'!BF38*0.5)+'KWh (Cumulative) LI'!BE38-'Rebasing adj LI'!BF28)*BF110)*BF$19*BF$125)</f>
        <v>0</v>
      </c>
      <c r="BG38" s="50">
        <f>IF('KWh (Cumulative) LI'!BG38=0,0,((('KWh (Monthly) ENTRY LI'!BG38*0.5)+'KWh (Cumulative) LI'!BF38-'Rebasing adj LI'!BG28)*BG110)*BG$19*BG$125)</f>
        <v>0</v>
      </c>
      <c r="BH38" s="50">
        <f>IF('KWh (Cumulative) LI'!BH38=0,0,((('KWh (Monthly) ENTRY LI'!BH38*0.5)+'KWh (Cumulative) LI'!BG38-'Rebasing adj LI'!BH28)*BH110)*BH$19*BH$125)</f>
        <v>0</v>
      </c>
      <c r="BI38" s="50">
        <f>IF('KWh (Cumulative) LI'!BI38=0,0,((('KWh (Monthly) ENTRY LI'!BI38*0.5)+'KWh (Cumulative) LI'!BH38-'Rebasing adj LI'!BI28)*BI110)*BI$19*BI$125)</f>
        <v>0</v>
      </c>
      <c r="BJ38" s="50">
        <f>IF('KWh (Cumulative) LI'!BJ38=0,0,((('KWh (Monthly) ENTRY LI'!BJ38*0.5)+'KWh (Cumulative) LI'!BI38-'Rebasing adj LI'!BJ28)*BJ110)*BJ$19*BJ$125)</f>
        <v>0</v>
      </c>
      <c r="BK38" s="50">
        <f>IF('KWh (Cumulative) LI'!BK38=0,0,((('KWh (Monthly) ENTRY LI'!BK38*0.5)+'KWh (Cumulative) LI'!BJ38-'Rebasing adj LI'!BK28)*BK110)*BK$19*BK$125)</f>
        <v>0</v>
      </c>
      <c r="BL38" s="50">
        <f>IF('KWh (Cumulative) LI'!BL38=0,0,((('KWh (Monthly) ENTRY LI'!BL38*0.5)+'KWh (Cumulative) LI'!BK38-'Rebasing adj LI'!BL28)*BL110)*BL$19*BL$125)</f>
        <v>0</v>
      </c>
      <c r="BM38" s="50">
        <f>IF('KWh (Cumulative) LI'!BM38=0,0,((('KWh (Monthly) ENTRY LI'!BM38*0.5)+'KWh (Cumulative) LI'!BL38-'Rebasing adj LI'!BM28)*BM110)*BM$19*BM$125)</f>
        <v>0</v>
      </c>
      <c r="BN38" s="50">
        <f>IF('KWh (Cumulative) LI'!BN38=0,0,((('KWh (Monthly) ENTRY LI'!BN38*0.5)+'KWh (Cumulative) LI'!BM38-'Rebasing adj LI'!BN28)*BN110)*BN$19*BN$125)</f>
        <v>0</v>
      </c>
      <c r="BO38" s="50">
        <f>IF('KWh (Cumulative) LI'!BO38=0,0,((('KWh (Monthly) ENTRY LI'!BO38*0.5)+'KWh (Cumulative) LI'!BN38-'Rebasing adj LI'!BO28)*BO110)*BO$19*BO$125)</f>
        <v>0</v>
      </c>
      <c r="BP38" s="50">
        <f>IF('KWh (Cumulative) LI'!BP38=0,0,((('KWh (Monthly) ENTRY LI'!BP38*0.5)+'KWh (Cumulative) LI'!BO38-'Rebasing adj LI'!BP28)*BP110)*BP$19*BP$125)</f>
        <v>0</v>
      </c>
      <c r="BQ38" s="50">
        <f>IF('KWh (Cumulative) LI'!BQ38=0,0,((('KWh (Monthly) ENTRY LI'!BQ38*0.5)+'KWh (Cumulative) LI'!BP38-'Rebasing adj LI'!BQ28)*BQ110)*BQ$19*BQ$125)</f>
        <v>0</v>
      </c>
      <c r="BR38" s="50">
        <f>IF('KWh (Cumulative) LI'!BR38=0,0,((('KWh (Monthly) ENTRY LI'!BR38*0.5)+'KWh (Cumulative) LI'!BQ38-'Rebasing adj LI'!BR28)*BR110)*BR$19*BR$125)</f>
        <v>0</v>
      </c>
      <c r="BS38" s="50">
        <f>IF('KWh (Cumulative) LI'!BS38=0,0,((('KWh (Monthly) ENTRY LI'!BS38*0.5)+'KWh (Cumulative) LI'!BR38-'Rebasing adj LI'!BS28)*BS110)*BS$19*BS$125)</f>
        <v>0</v>
      </c>
      <c r="BT38" s="50">
        <f>IF('KWh (Cumulative) LI'!BT38=0,0,((('KWh (Monthly) ENTRY LI'!BT38*0.5)+'KWh (Cumulative) LI'!BS38-'Rebasing adj LI'!BT28)*BT110)*BT$19*BT$125)</f>
        <v>0</v>
      </c>
      <c r="BU38" s="50">
        <f>IF('KWh (Cumulative) LI'!BU38=0,0,((('KWh (Monthly) ENTRY LI'!BU38*0.5)+'KWh (Cumulative) LI'!BT38-'Rebasing adj LI'!BU28)*BU110)*BU$19*BU$125)</f>
        <v>0</v>
      </c>
      <c r="BV38" s="50">
        <f>IF('KWh (Cumulative) LI'!BV38=0,0,((('KWh (Monthly) ENTRY LI'!BV38*0.5)+'KWh (Cumulative) LI'!BU38-'Rebasing adj LI'!BV28)*BV110)*BV$19*BV$125)</f>
        <v>0</v>
      </c>
      <c r="BW38" s="50">
        <f>IF('KWh (Cumulative) LI'!BW38=0,0,((('KWh (Monthly) ENTRY LI'!BW38*0.5)+'KWh (Cumulative) LI'!BV38-'Rebasing adj LI'!BW28)*BW110)*BW$19*BW$125)</f>
        <v>0</v>
      </c>
      <c r="BX38" s="50">
        <f>IF('KWh (Cumulative) LI'!BX38=0,0,((('KWh (Monthly) ENTRY LI'!BX38*0.5)+'KWh (Cumulative) LI'!BW38-'Rebasing adj LI'!BX28)*BX110)*BX$19*BX$125)</f>
        <v>0</v>
      </c>
      <c r="BY38" s="50">
        <f>IF('KWh (Cumulative) LI'!BY38=0,0,((('KWh (Monthly) ENTRY LI'!BY38*0.5)+'KWh (Cumulative) LI'!BX38-'Rebasing adj LI'!BY28)*BY110)*BY$19*BY$125)</f>
        <v>0</v>
      </c>
      <c r="BZ38" s="50">
        <f>IF('KWh (Cumulative) LI'!BZ38=0,0,((('KWh (Monthly) ENTRY LI'!BZ38*0.5)+'KWh (Cumulative) LI'!BY38-'Rebasing adj LI'!BZ28)*BZ110)*BZ$19*BZ$125)</f>
        <v>0</v>
      </c>
      <c r="CA38" s="50">
        <f>IF('KWh (Cumulative) LI'!CA38=0,0,((('KWh (Monthly) ENTRY LI'!CA38*0.5)+'KWh (Cumulative) LI'!BZ38-'Rebasing adj LI'!CA28)*CA110)*CA$19*CA$125)</f>
        <v>0</v>
      </c>
      <c r="CB38" s="50">
        <f>IF('KWh (Cumulative) LI'!CB38=0,0,((('KWh (Monthly) ENTRY LI'!CB38*0.5)+'KWh (Cumulative) LI'!CA38-'Rebasing adj LI'!CB28)*CB110)*CB$19*CB$125)</f>
        <v>0</v>
      </c>
      <c r="CC38" s="50">
        <f>IF('KWh (Cumulative) LI'!CC38=0,0,((('KWh (Monthly) ENTRY LI'!CC38*0.5)+'KWh (Cumulative) LI'!CB38-'Rebasing adj LI'!CC28)*CC110)*CC$19*CC$125)</f>
        <v>0</v>
      </c>
      <c r="CD38" s="50">
        <f>IF('KWh (Cumulative) LI'!CD38=0,0,((('KWh (Monthly) ENTRY LI'!CD38*0.5)+'KWh (Cumulative) LI'!CC38-'Rebasing adj LI'!CD28)*CD110)*CD$19*CD$125)</f>
        <v>0</v>
      </c>
      <c r="CE38" s="50">
        <f>IF('KWh (Cumulative) LI'!CE38=0,0,((('KWh (Monthly) ENTRY LI'!CE38*0.5)+'KWh (Cumulative) LI'!CD38-'Rebasing adj LI'!CE28)*CE110)*CE$19*CE$125)</f>
        <v>0</v>
      </c>
      <c r="CF38" s="50">
        <f>IF('KWh (Cumulative) LI'!CF38=0,0,((('KWh (Monthly) ENTRY LI'!CF38*0.5)+'KWh (Cumulative) LI'!CE38-'Rebasing adj LI'!CF28)*CF110)*CF$19*CF$125)</f>
        <v>0</v>
      </c>
      <c r="CG38" s="50">
        <f>IF('KWh (Cumulative) LI'!CG38=0,0,((('KWh (Monthly) ENTRY LI'!CG38*0.5)+'KWh (Cumulative) LI'!CF38-'Rebasing adj LI'!CG28)*CG110)*CG$19*CG$125)</f>
        <v>0</v>
      </c>
      <c r="CH38" s="50">
        <f>IF('KWh (Cumulative) LI'!CH38=0,0,((('KWh (Monthly) ENTRY LI'!CH38*0.5)+'KWh (Cumulative) LI'!CG38-'Rebasing adj LI'!CH28)*CH110)*CH$19*CH$125)</f>
        <v>0</v>
      </c>
      <c r="CI38" s="50">
        <f>IF('KWh (Cumulative) LI'!CI38=0,0,((('KWh (Monthly) ENTRY LI'!CI38*0.5)+'KWh (Cumulative) LI'!CH38-'Rebasing adj LI'!CI28)*CI110)*CI$19*CI$125)</f>
        <v>0</v>
      </c>
      <c r="CJ38" s="50">
        <f>IF('KWh (Cumulative) LI'!CJ38=0,0,((('KWh (Monthly) ENTRY LI'!CJ38*0.5)+'KWh (Cumulative) LI'!CI38-'Rebasing adj LI'!CJ28)*CJ110)*CJ$19*CJ$125)</f>
        <v>0</v>
      </c>
    </row>
    <row r="39" spans="1:88" x14ac:dyDescent="0.25">
      <c r="A39" s="305"/>
      <c r="B39" s="88" t="s">
        <v>12</v>
      </c>
      <c r="C39" s="50">
        <f>IF('KWh (Cumulative) LI'!C39=0,0,((('KWh (Monthly) ENTRY LI'!C39*0.5)-'Rebasing adj LI'!C29)*C111)*C$19*C$125)</f>
        <v>0</v>
      </c>
      <c r="D39" s="50">
        <f>IF('KWh (Cumulative) LI'!D39=0,0,((('KWh (Monthly) ENTRY LI'!D39*0.5)+'KWh (Cumulative) LI'!C39-'Rebasing adj LI'!D29)*D111)*D$19*D$125)</f>
        <v>0</v>
      </c>
      <c r="E39" s="50">
        <f>IF('KWh (Cumulative) LI'!E39=0,0,((('KWh (Monthly) ENTRY LI'!E39*0.5)+'KWh (Cumulative) LI'!D39-'Rebasing adj LI'!E29)*E111)*E$19*E$125)</f>
        <v>0</v>
      </c>
      <c r="F39" s="50">
        <f>IF('KWh (Cumulative) LI'!F39=0,0,((('KWh (Monthly) ENTRY LI'!F39*0.5)+'KWh (Cumulative) LI'!E39-'Rebasing adj LI'!F29)*F111)*F$19*F$125)</f>
        <v>0</v>
      </c>
      <c r="G39" s="50">
        <f>IF('KWh (Cumulative) LI'!G39=0,0,((('KWh (Monthly) ENTRY LI'!G39*0.5)+'KWh (Cumulative) LI'!F39-'Rebasing adj LI'!G29)*G111)*G$19*G$125)</f>
        <v>0</v>
      </c>
      <c r="H39" s="50">
        <f>IF('KWh (Cumulative) LI'!H39=0,0,((('KWh (Monthly) ENTRY LI'!H39*0.5)+'KWh (Cumulative) LI'!G39-'Rebasing adj LI'!H29)*H111)*H$19*H$125)</f>
        <v>0</v>
      </c>
      <c r="I39" s="50">
        <f>IF('KWh (Cumulative) LI'!I39=0,0,((('KWh (Monthly) ENTRY LI'!I39*0.5)+'KWh (Cumulative) LI'!H39-'Rebasing adj LI'!I29)*I111)*I$19*I$125)</f>
        <v>0</v>
      </c>
      <c r="J39" s="50">
        <f>IF('KWh (Cumulative) LI'!J39=0,0,((('KWh (Monthly) ENTRY LI'!J39*0.5)+'KWh (Cumulative) LI'!I39-'Rebasing adj LI'!J29)*J111)*J$19*J$125)</f>
        <v>0</v>
      </c>
      <c r="K39" s="50">
        <f>IF('KWh (Cumulative) LI'!K39=0,0,((('KWh (Monthly) ENTRY LI'!K39*0.5)+'KWh (Cumulative) LI'!J39-'Rebasing adj LI'!K29)*K111)*K$19*K$125)</f>
        <v>0</v>
      </c>
      <c r="L39" s="50">
        <f>IF('KWh (Cumulative) LI'!L39=0,0,((('KWh (Monthly) ENTRY LI'!L39*0.5)+'KWh (Cumulative) LI'!K39-'Rebasing adj LI'!L29)*L111)*L$19*L$125)</f>
        <v>0</v>
      </c>
      <c r="M39" s="50">
        <f>IF('KWh (Cumulative) LI'!M39=0,0,((('KWh (Monthly) ENTRY LI'!M39*0.5)+'KWh (Cumulative) LI'!L39-'Rebasing adj LI'!M29)*M111)*M$19*M$125)</f>
        <v>0</v>
      </c>
      <c r="N39" s="50">
        <f>IF('KWh (Cumulative) LI'!N39=0,0,((('KWh (Monthly) ENTRY LI'!N39*0.5)+'KWh (Cumulative) LI'!M39-'Rebasing adj LI'!N29)*N111)*N$19*N$125)</f>
        <v>0</v>
      </c>
      <c r="O39" s="50">
        <f>IF('KWh (Cumulative) LI'!O39=0,0,((('KWh (Monthly) ENTRY LI'!O39*0.5)+'KWh (Cumulative) LI'!N39-'Rebasing adj LI'!O29)*O111)*O$19*O$125)</f>
        <v>0</v>
      </c>
      <c r="P39" s="50">
        <f>IF('KWh (Cumulative) LI'!P39=0,0,((('KWh (Monthly) ENTRY LI'!P39*0.5)+'KWh (Cumulative) LI'!O39-'Rebasing adj LI'!P29)*P111)*P$19*P$125)</f>
        <v>0</v>
      </c>
      <c r="Q39" s="50">
        <f>IF('KWh (Cumulative) LI'!Q39=0,0,((('KWh (Monthly) ENTRY LI'!Q39*0.5)+'KWh (Cumulative) LI'!P39-'Rebasing adj LI'!Q29)*Q111)*Q$19*Q$125)</f>
        <v>0</v>
      </c>
      <c r="R39" s="50">
        <f>IF('KWh (Cumulative) LI'!R39=0,0,((('KWh (Monthly) ENTRY LI'!R39*0.5)+'KWh (Cumulative) LI'!Q39-'Rebasing adj LI'!R29)*R111)*R$19*R$125)</f>
        <v>0</v>
      </c>
      <c r="S39" s="50">
        <f>IF('KWh (Cumulative) LI'!S39=0,0,((('KWh (Monthly) ENTRY LI'!S39*0.5)+'KWh (Cumulative) LI'!R39-'Rebasing adj LI'!S29)*S111)*S$19*S$125)</f>
        <v>0</v>
      </c>
      <c r="T39" s="50">
        <f>IF('KWh (Cumulative) LI'!T39=0,0,((('KWh (Monthly) ENTRY LI'!T39*0.5)+'KWh (Cumulative) LI'!S39-'Rebasing adj LI'!T29)*T111)*T$19*T$125)</f>
        <v>0</v>
      </c>
      <c r="U39" s="50">
        <f>IF('KWh (Cumulative) LI'!U39=0,0,((('KWh (Monthly) ENTRY LI'!U39*0.5)+'KWh (Cumulative) LI'!T39-'Rebasing adj LI'!U29)*U111)*U$19*U$125)</f>
        <v>0</v>
      </c>
      <c r="V39" s="50">
        <f>IF('KWh (Cumulative) LI'!V39=0,0,((('KWh (Monthly) ENTRY LI'!V39*0.5)+'KWh (Cumulative) LI'!U39-'Rebasing adj LI'!V29)*V111)*V$19*V$125)</f>
        <v>0</v>
      </c>
      <c r="W39" s="50">
        <f>IF('KWh (Cumulative) LI'!W39=0,0,((('KWh (Monthly) ENTRY LI'!W39*0.5)+'KWh (Cumulative) LI'!V39-'Rebasing adj LI'!W29)*W111)*W$19*W$125)</f>
        <v>0</v>
      </c>
      <c r="X39" s="50">
        <f>IF('KWh (Cumulative) LI'!X39=0,0,((('KWh (Monthly) ENTRY LI'!X39*0.5)+'KWh (Cumulative) LI'!W39-'Rebasing adj LI'!X29)*X111)*X$19*X$125)</f>
        <v>0</v>
      </c>
      <c r="Y39" s="50">
        <f>IF('KWh (Cumulative) LI'!Y39=0,0,((('KWh (Monthly) ENTRY LI'!Y39*0.5)+'KWh (Cumulative) LI'!X39-'Rebasing adj LI'!Y29)*Y111)*Y$19*Y$125)</f>
        <v>0</v>
      </c>
      <c r="Z39" s="50">
        <f>IF('KWh (Cumulative) LI'!Z39=0,0,((('KWh (Monthly) ENTRY LI'!Z39*0.5)+'KWh (Cumulative) LI'!Y39-'Rebasing adj LI'!Z29)*Z111)*Z$19*Z$125)</f>
        <v>0</v>
      </c>
      <c r="AA39" s="50">
        <f>IF('KWh (Cumulative) LI'!AA39=0,0,((('KWh (Monthly) ENTRY LI'!AA39*0.5)+'KWh (Cumulative) LI'!Z39-'Rebasing adj LI'!AA29)*AA111)*AA$19*AA$125)</f>
        <v>0</v>
      </c>
      <c r="AB39" s="50">
        <f>IF('KWh (Cumulative) LI'!AB39=0,0,((('KWh (Monthly) ENTRY LI'!AB39*0.5)+'KWh (Cumulative) LI'!AA39-'Rebasing adj LI'!AB29)*AB111)*AB$19*AB$125)</f>
        <v>0</v>
      </c>
      <c r="AC39" s="50">
        <f>IF('KWh (Cumulative) LI'!AC39=0,0,((('KWh (Monthly) ENTRY LI'!AC39*0.5)+'KWh (Cumulative) LI'!AB39-'Rebasing adj LI'!AC29)*AC111)*AC$19*AC$125)</f>
        <v>0</v>
      </c>
      <c r="AD39" s="50">
        <f>IF('KWh (Cumulative) LI'!AD39=0,0,((('KWh (Monthly) ENTRY LI'!AD39*0.5)+'KWh (Cumulative) LI'!AC39-'Rebasing adj LI'!AD29)*AD111)*AD$19*AD$125)</f>
        <v>0</v>
      </c>
      <c r="AE39" s="50">
        <f>IF('KWh (Cumulative) LI'!AE39=0,0,((('KWh (Monthly) ENTRY LI'!AE39*0.5)+'KWh (Cumulative) LI'!AD39-'Rebasing adj LI'!AE29)*AE111)*AE$19*AE$125)</f>
        <v>0</v>
      </c>
      <c r="AF39" s="50">
        <f>IF('KWh (Cumulative) LI'!AF39=0,0,((('KWh (Monthly) ENTRY LI'!AF39*0.5)+'KWh (Cumulative) LI'!AE39-'Rebasing adj LI'!AF29)*AF111)*AF$19*AF$125)</f>
        <v>0</v>
      </c>
      <c r="AG39" s="50">
        <f>IF('KWh (Cumulative) LI'!AG39=0,0,((('KWh (Monthly) ENTRY LI'!AG39*0.5)+'KWh (Cumulative) LI'!AF39-'Rebasing adj LI'!AG29)*AG111)*AG$19*AG$125)</f>
        <v>0</v>
      </c>
      <c r="AH39" s="50">
        <f>IF('KWh (Cumulative) LI'!AH39=0,0,((('KWh (Monthly) ENTRY LI'!AH39*0.5)+'KWh (Cumulative) LI'!AG39-'Rebasing adj LI'!AH29)*AH111)*AH$19*AH$125)</f>
        <v>0</v>
      </c>
      <c r="AI39" s="50">
        <f>IF('KWh (Cumulative) LI'!AI39=0,0,((('KWh (Monthly) ENTRY LI'!AI39*0.5)+'KWh (Cumulative) LI'!AH39-'Rebasing adj LI'!AI29)*AI111)*AI$19*AI$125)</f>
        <v>0</v>
      </c>
      <c r="AJ39" s="50">
        <f>IF('KWh (Cumulative) LI'!AJ39=0,0,((('KWh (Monthly) ENTRY LI'!AJ39*0.5)+'KWh (Cumulative) LI'!AI39-'Rebasing adj LI'!AJ29)*AJ111)*AJ$19*AJ$125)</f>
        <v>0</v>
      </c>
      <c r="AK39" s="50">
        <f>IF('KWh (Cumulative) LI'!AK39=0,0,((('KWh (Monthly) ENTRY LI'!AK39*0.5)+'KWh (Cumulative) LI'!AJ39-'Rebasing adj LI'!AK29)*AK111)*AK$19*AK$125)</f>
        <v>0</v>
      </c>
      <c r="AL39" s="50">
        <f>IF('KWh (Cumulative) LI'!AL39=0,0,((('KWh (Monthly) ENTRY LI'!AL39*0.5)+'KWh (Cumulative) LI'!AK39-'Rebasing adj LI'!AL29)*AL111)*AL$19*AL$125)</f>
        <v>0</v>
      </c>
      <c r="AM39" s="50">
        <f>IF('KWh (Cumulative) LI'!AM39=0,0,((('KWh (Monthly) ENTRY LI'!AM39*0.5)+'KWh (Cumulative) LI'!AL39-'Rebasing adj LI'!AM29)*AM111)*AM$19*AM$125)</f>
        <v>0</v>
      </c>
      <c r="AN39" s="50">
        <f>IF('KWh (Cumulative) LI'!AN39=0,0,((('KWh (Monthly) ENTRY LI'!AN39*0.5)+'KWh (Cumulative) LI'!AM39-'Rebasing adj LI'!AN29)*AN111)*AN$19*AN$125)</f>
        <v>0</v>
      </c>
      <c r="AO39" s="50">
        <f>IF('KWh (Cumulative) LI'!AO39=0,0,((('KWh (Monthly) ENTRY LI'!AO39*0.5)+'KWh (Cumulative) LI'!AN39-'Rebasing adj LI'!AO29)*AO111)*AO$19*AO$125)</f>
        <v>0</v>
      </c>
      <c r="AP39" s="50">
        <f>IF('KWh (Cumulative) LI'!AP39=0,0,((('KWh (Monthly) ENTRY LI'!AP39*0.5)+'KWh (Cumulative) LI'!AO39-'Rebasing adj LI'!AP29)*AP111)*AP$19*AP$125)</f>
        <v>0</v>
      </c>
      <c r="AQ39" s="50">
        <f>IF('KWh (Cumulative) LI'!AQ39=0,0,((('KWh (Monthly) ENTRY LI'!AQ39*0.5)+'KWh (Cumulative) LI'!AP39-'Rebasing adj LI'!AQ29)*AQ111)*AQ$19*AQ$125)</f>
        <v>0</v>
      </c>
      <c r="AR39" s="50">
        <f>IF('KWh (Cumulative) LI'!AR39=0,0,((('KWh (Monthly) ENTRY LI'!AR39*0.5)+'KWh (Cumulative) LI'!AQ39-'Rebasing adj LI'!AR29)*AR111)*AR$19*AR$125)</f>
        <v>0</v>
      </c>
      <c r="AS39" s="50">
        <f>IF('KWh (Cumulative) LI'!AS39=0,0,((('KWh (Monthly) ENTRY LI'!AS39*0.5)+'KWh (Cumulative) LI'!AR39-'Rebasing adj LI'!AS29)*AS111)*AS$19*AS$125)</f>
        <v>0</v>
      </c>
      <c r="AT39" s="50">
        <f>IF('KWh (Cumulative) LI'!AT39=0,0,((('KWh (Monthly) ENTRY LI'!AT39*0.5)+'KWh (Cumulative) LI'!AS39-'Rebasing adj LI'!AT29)*AT111)*AT$19*AT$125)</f>
        <v>0</v>
      </c>
      <c r="AU39" s="50">
        <f>IF('KWh (Cumulative) LI'!AU39=0,0,((('KWh (Monthly) ENTRY LI'!AU39*0.5)+'KWh (Cumulative) LI'!AT39-'Rebasing adj LI'!AU29)*AU111)*AU$19*AU$125)</f>
        <v>0</v>
      </c>
      <c r="AV39" s="50">
        <f>IF('KWh (Cumulative) LI'!AV39=0,0,((('KWh (Monthly) ENTRY LI'!AV39*0.5)+'KWh (Cumulative) LI'!AU39-'Rebasing adj LI'!AV29)*AV111)*AV$19*AV$125)</f>
        <v>0</v>
      </c>
      <c r="AW39" s="50">
        <f>IF('KWh (Cumulative) LI'!AW39=0,0,((('KWh (Monthly) ENTRY LI'!AW39*0.5)+'KWh (Cumulative) LI'!AV39-'Rebasing adj LI'!AW29)*AW111)*AW$19*AW$125)</f>
        <v>0</v>
      </c>
      <c r="AX39" s="50">
        <f>IF('KWh (Cumulative) LI'!AX39=0,0,((('KWh (Monthly) ENTRY LI'!AX39*0.5)+'KWh (Cumulative) LI'!AW39-'Rebasing adj LI'!AX29)*AX111)*AX$19*AX$125)</f>
        <v>0</v>
      </c>
      <c r="AY39" s="50">
        <f>IF('KWh (Cumulative) LI'!AY39=0,0,((('KWh (Monthly) ENTRY LI'!AY39*0.5)+'KWh (Cumulative) LI'!AX39-'Rebasing adj LI'!AY29)*AY111)*AY$19*AY$125)</f>
        <v>0</v>
      </c>
      <c r="AZ39" s="50">
        <f>IF('KWh (Cumulative) LI'!AZ39=0,0,((('KWh (Monthly) ENTRY LI'!AZ39*0.5)+'KWh (Cumulative) LI'!AY39-'Rebasing adj LI'!AZ29)*AZ111)*AZ$19*AZ$125)</f>
        <v>0</v>
      </c>
      <c r="BA39" s="50">
        <f>IF('KWh (Cumulative) LI'!BA39=0,0,((('KWh (Monthly) ENTRY LI'!BA39*0.5)+'KWh (Cumulative) LI'!AZ39-'Rebasing adj LI'!BA29)*BA111)*BA$19*BA$125)</f>
        <v>0</v>
      </c>
      <c r="BB39" s="50">
        <f>IF('KWh (Cumulative) LI'!BB39=0,0,((('KWh (Monthly) ENTRY LI'!BB39*0.5)+'KWh (Cumulative) LI'!BA39-'Rebasing adj LI'!BB29)*BB111)*BB$19*BB$125)</f>
        <v>0</v>
      </c>
      <c r="BC39" s="50">
        <f>IF('KWh (Cumulative) LI'!BC39=0,0,((('KWh (Monthly) ENTRY LI'!BC39*0.5)+'KWh (Cumulative) LI'!BB39-'Rebasing adj LI'!BC29)*BC111)*BC$19*BC$125)</f>
        <v>0</v>
      </c>
      <c r="BD39" s="50">
        <f>IF('KWh (Cumulative) LI'!BD39=0,0,((('KWh (Monthly) ENTRY LI'!BD39*0.5)+'KWh (Cumulative) LI'!BC39-'Rebasing adj LI'!BD29)*BD111)*BD$19*BD$125)</f>
        <v>0</v>
      </c>
      <c r="BE39" s="50">
        <f>IF('KWh (Cumulative) LI'!BE39=0,0,((('KWh (Monthly) ENTRY LI'!BE39*0.5)+'KWh (Cumulative) LI'!BD39-'Rebasing adj LI'!BE29)*BE111)*BE$19*BE$125)</f>
        <v>0</v>
      </c>
      <c r="BF39" s="50">
        <f>IF('KWh (Cumulative) LI'!BF39=0,0,((('KWh (Monthly) ENTRY LI'!BF39*0.5)+'KWh (Cumulative) LI'!BE39-'Rebasing adj LI'!BF29)*BF111)*BF$19*BF$125)</f>
        <v>0</v>
      </c>
      <c r="BG39" s="50">
        <f>IF('KWh (Cumulative) LI'!BG39=0,0,((('KWh (Monthly) ENTRY LI'!BG39*0.5)+'KWh (Cumulative) LI'!BF39-'Rebasing adj LI'!BG29)*BG111)*BG$19*BG$125)</f>
        <v>0</v>
      </c>
      <c r="BH39" s="50">
        <f>IF('KWh (Cumulative) LI'!BH39=0,0,((('KWh (Monthly) ENTRY LI'!BH39*0.5)+'KWh (Cumulative) LI'!BG39-'Rebasing adj LI'!BH29)*BH111)*BH$19*BH$125)</f>
        <v>0</v>
      </c>
      <c r="BI39" s="50">
        <f>IF('KWh (Cumulative) LI'!BI39=0,0,((('KWh (Monthly) ENTRY LI'!BI39*0.5)+'KWh (Cumulative) LI'!BH39-'Rebasing adj LI'!BI29)*BI111)*BI$19*BI$125)</f>
        <v>0</v>
      </c>
      <c r="BJ39" s="50">
        <f>IF('KWh (Cumulative) LI'!BJ39=0,0,((('KWh (Monthly) ENTRY LI'!BJ39*0.5)+'KWh (Cumulative) LI'!BI39-'Rebasing adj LI'!BJ29)*BJ111)*BJ$19*BJ$125)</f>
        <v>0</v>
      </c>
      <c r="BK39" s="50">
        <f>IF('KWh (Cumulative) LI'!BK39=0,0,((('KWh (Monthly) ENTRY LI'!BK39*0.5)+'KWh (Cumulative) LI'!BJ39-'Rebasing adj LI'!BK29)*BK111)*BK$19*BK$125)</f>
        <v>0</v>
      </c>
      <c r="BL39" s="50">
        <f>IF('KWh (Cumulative) LI'!BL39=0,0,((('KWh (Monthly) ENTRY LI'!BL39*0.5)+'KWh (Cumulative) LI'!BK39-'Rebasing adj LI'!BL29)*BL111)*BL$19*BL$125)</f>
        <v>0</v>
      </c>
      <c r="BM39" s="50">
        <f>IF('KWh (Cumulative) LI'!BM39=0,0,((('KWh (Monthly) ENTRY LI'!BM39*0.5)+'KWh (Cumulative) LI'!BL39-'Rebasing adj LI'!BM29)*BM111)*BM$19*BM$125)</f>
        <v>0</v>
      </c>
      <c r="BN39" s="50">
        <f>IF('KWh (Cumulative) LI'!BN39=0,0,((('KWh (Monthly) ENTRY LI'!BN39*0.5)+'KWh (Cumulative) LI'!BM39-'Rebasing adj LI'!BN29)*BN111)*BN$19*BN$125)</f>
        <v>0</v>
      </c>
      <c r="BO39" s="50">
        <f>IF('KWh (Cumulative) LI'!BO39=0,0,((('KWh (Monthly) ENTRY LI'!BO39*0.5)+'KWh (Cumulative) LI'!BN39-'Rebasing adj LI'!BO29)*BO111)*BO$19*BO$125)</f>
        <v>0</v>
      </c>
      <c r="BP39" s="50">
        <f>IF('KWh (Cumulative) LI'!BP39=0,0,((('KWh (Monthly) ENTRY LI'!BP39*0.5)+'KWh (Cumulative) LI'!BO39-'Rebasing adj LI'!BP29)*BP111)*BP$19*BP$125)</f>
        <v>0</v>
      </c>
      <c r="BQ39" s="50">
        <f>IF('KWh (Cumulative) LI'!BQ39=0,0,((('KWh (Monthly) ENTRY LI'!BQ39*0.5)+'KWh (Cumulative) LI'!BP39-'Rebasing adj LI'!BQ29)*BQ111)*BQ$19*BQ$125)</f>
        <v>0</v>
      </c>
      <c r="BR39" s="50">
        <f>IF('KWh (Cumulative) LI'!BR39=0,0,((('KWh (Monthly) ENTRY LI'!BR39*0.5)+'KWh (Cumulative) LI'!BQ39-'Rebasing adj LI'!BR29)*BR111)*BR$19*BR$125)</f>
        <v>0</v>
      </c>
      <c r="BS39" s="50">
        <f>IF('KWh (Cumulative) LI'!BS39=0,0,((('KWh (Monthly) ENTRY LI'!BS39*0.5)+'KWh (Cumulative) LI'!BR39-'Rebasing adj LI'!BS29)*BS111)*BS$19*BS$125)</f>
        <v>0</v>
      </c>
      <c r="BT39" s="50">
        <f>IF('KWh (Cumulative) LI'!BT39=0,0,((('KWh (Monthly) ENTRY LI'!BT39*0.5)+'KWh (Cumulative) LI'!BS39-'Rebasing adj LI'!BT29)*BT111)*BT$19*BT$125)</f>
        <v>0</v>
      </c>
      <c r="BU39" s="50">
        <f>IF('KWh (Cumulative) LI'!BU39=0,0,((('KWh (Monthly) ENTRY LI'!BU39*0.5)+'KWh (Cumulative) LI'!BT39-'Rebasing adj LI'!BU29)*BU111)*BU$19*BU$125)</f>
        <v>0</v>
      </c>
      <c r="BV39" s="50">
        <f>IF('KWh (Cumulative) LI'!BV39=0,0,((('KWh (Monthly) ENTRY LI'!BV39*0.5)+'KWh (Cumulative) LI'!BU39-'Rebasing adj LI'!BV29)*BV111)*BV$19*BV$125)</f>
        <v>0</v>
      </c>
      <c r="BW39" s="50">
        <f>IF('KWh (Cumulative) LI'!BW39=0,0,((('KWh (Monthly) ENTRY LI'!BW39*0.5)+'KWh (Cumulative) LI'!BV39-'Rebasing adj LI'!BW29)*BW111)*BW$19*BW$125)</f>
        <v>0</v>
      </c>
      <c r="BX39" s="50">
        <f>IF('KWh (Cumulative) LI'!BX39=0,0,((('KWh (Monthly) ENTRY LI'!BX39*0.5)+'KWh (Cumulative) LI'!BW39-'Rebasing adj LI'!BX29)*BX111)*BX$19*BX$125)</f>
        <v>0</v>
      </c>
      <c r="BY39" s="50">
        <f>IF('KWh (Cumulative) LI'!BY39=0,0,((('KWh (Monthly) ENTRY LI'!BY39*0.5)+'KWh (Cumulative) LI'!BX39-'Rebasing adj LI'!BY29)*BY111)*BY$19*BY$125)</f>
        <v>0</v>
      </c>
      <c r="BZ39" s="50">
        <f>IF('KWh (Cumulative) LI'!BZ39=0,0,((('KWh (Monthly) ENTRY LI'!BZ39*0.5)+'KWh (Cumulative) LI'!BY39-'Rebasing adj LI'!BZ29)*BZ111)*BZ$19*BZ$125)</f>
        <v>0</v>
      </c>
      <c r="CA39" s="50">
        <f>IF('KWh (Cumulative) LI'!CA39=0,0,((('KWh (Monthly) ENTRY LI'!CA39*0.5)+'KWh (Cumulative) LI'!BZ39-'Rebasing adj LI'!CA29)*CA111)*CA$19*CA$125)</f>
        <v>0</v>
      </c>
      <c r="CB39" s="50">
        <f>IF('KWh (Cumulative) LI'!CB39=0,0,((('KWh (Monthly) ENTRY LI'!CB39*0.5)+'KWh (Cumulative) LI'!CA39-'Rebasing adj LI'!CB29)*CB111)*CB$19*CB$125)</f>
        <v>0</v>
      </c>
      <c r="CC39" s="50">
        <f>IF('KWh (Cumulative) LI'!CC39=0,0,((('KWh (Monthly) ENTRY LI'!CC39*0.5)+'KWh (Cumulative) LI'!CB39-'Rebasing adj LI'!CC29)*CC111)*CC$19*CC$125)</f>
        <v>0</v>
      </c>
      <c r="CD39" s="50">
        <f>IF('KWh (Cumulative) LI'!CD39=0,0,((('KWh (Monthly) ENTRY LI'!CD39*0.5)+'KWh (Cumulative) LI'!CC39-'Rebasing adj LI'!CD29)*CD111)*CD$19*CD$125)</f>
        <v>0</v>
      </c>
      <c r="CE39" s="50">
        <f>IF('KWh (Cumulative) LI'!CE39=0,0,((('KWh (Monthly) ENTRY LI'!CE39*0.5)+'KWh (Cumulative) LI'!CD39-'Rebasing adj LI'!CE29)*CE111)*CE$19*CE$125)</f>
        <v>0</v>
      </c>
      <c r="CF39" s="50">
        <f>IF('KWh (Cumulative) LI'!CF39=0,0,((('KWh (Monthly) ENTRY LI'!CF39*0.5)+'KWh (Cumulative) LI'!CE39-'Rebasing adj LI'!CF29)*CF111)*CF$19*CF$125)</f>
        <v>0</v>
      </c>
      <c r="CG39" s="50">
        <f>IF('KWh (Cumulative) LI'!CG39=0,0,((('KWh (Monthly) ENTRY LI'!CG39*0.5)+'KWh (Cumulative) LI'!CF39-'Rebasing adj LI'!CG29)*CG111)*CG$19*CG$125)</f>
        <v>0</v>
      </c>
      <c r="CH39" s="50">
        <f>IF('KWh (Cumulative) LI'!CH39=0,0,((('KWh (Monthly) ENTRY LI'!CH39*0.5)+'KWh (Cumulative) LI'!CG39-'Rebasing adj LI'!CH29)*CH111)*CH$19*CH$125)</f>
        <v>0</v>
      </c>
      <c r="CI39" s="50">
        <f>IF('KWh (Cumulative) LI'!CI39=0,0,((('KWh (Monthly) ENTRY LI'!CI39*0.5)+'KWh (Cumulative) LI'!CH39-'Rebasing adj LI'!CI29)*CI111)*CI$19*CI$125)</f>
        <v>0</v>
      </c>
      <c r="CJ39" s="50">
        <f>IF('KWh (Cumulative) LI'!CJ39=0,0,((('KWh (Monthly) ENTRY LI'!CJ39*0.5)+'KWh (Cumulative) LI'!CI39-'Rebasing adj LI'!CJ29)*CJ111)*CJ$19*CJ$125)</f>
        <v>0</v>
      </c>
    </row>
    <row r="40" spans="1:88" x14ac:dyDescent="0.25">
      <c r="A40" s="305"/>
      <c r="B40" s="88" t="s">
        <v>13</v>
      </c>
      <c r="C40" s="50">
        <f>IF('KWh (Cumulative) LI'!C40=0,0,((('KWh (Monthly) ENTRY LI'!C40*0.5)-'Rebasing adj LI'!C30)*C112)*C$19*C$125)</f>
        <v>0</v>
      </c>
      <c r="D40" s="50">
        <f>IF('KWh (Cumulative) LI'!D40=0,0,((('KWh (Monthly) ENTRY LI'!D40*0.5)+'KWh (Cumulative) LI'!C40-'Rebasing adj LI'!D30)*D112)*D$19*D$125)</f>
        <v>0</v>
      </c>
      <c r="E40" s="50">
        <f>IF('KWh (Cumulative) LI'!E40=0,0,((('KWh (Monthly) ENTRY LI'!E40*0.5)+'KWh (Cumulative) LI'!D40-'Rebasing adj LI'!E30)*E112)*E$19*E$125)</f>
        <v>0</v>
      </c>
      <c r="F40" s="50">
        <f>IF('KWh (Cumulative) LI'!F40=0,0,((('KWh (Monthly) ENTRY LI'!F40*0.5)+'KWh (Cumulative) LI'!E40-'Rebasing adj LI'!F30)*F112)*F$19*F$125)</f>
        <v>0</v>
      </c>
      <c r="G40" s="50">
        <f>IF('KWh (Cumulative) LI'!G40=0,0,((('KWh (Monthly) ENTRY LI'!G40*0.5)+'KWh (Cumulative) LI'!F40-'Rebasing adj LI'!G30)*G112)*G$19*G$125)</f>
        <v>0</v>
      </c>
      <c r="H40" s="50">
        <f>IF('KWh (Cumulative) LI'!H40=0,0,((('KWh (Monthly) ENTRY LI'!H40*0.5)+'KWh (Cumulative) LI'!G40-'Rebasing adj LI'!H30)*H112)*H$19*H$125)</f>
        <v>0</v>
      </c>
      <c r="I40" s="50">
        <f>IF('KWh (Cumulative) LI'!I40=0,0,((('KWh (Monthly) ENTRY LI'!I40*0.5)+'KWh (Cumulative) LI'!H40-'Rebasing adj LI'!I30)*I112)*I$19*I$125)</f>
        <v>0</v>
      </c>
      <c r="J40" s="50">
        <f>IF('KWh (Cumulative) LI'!J40=0,0,((('KWh (Monthly) ENTRY LI'!J40*0.5)+'KWh (Cumulative) LI'!I40-'Rebasing adj LI'!J30)*J112)*J$19*J$125)</f>
        <v>0</v>
      </c>
      <c r="K40" s="50">
        <f>IF('KWh (Cumulative) LI'!K40=0,0,((('KWh (Monthly) ENTRY LI'!K40*0.5)+'KWh (Cumulative) LI'!J40-'Rebasing adj LI'!K30)*K112)*K$19*K$125)</f>
        <v>0</v>
      </c>
      <c r="L40" s="50">
        <f>IF('KWh (Cumulative) LI'!L40=0,0,((('KWh (Monthly) ENTRY LI'!L40*0.5)+'KWh (Cumulative) LI'!K40-'Rebasing adj LI'!L30)*L112)*L$19*L$125)</f>
        <v>0</v>
      </c>
      <c r="M40" s="50">
        <f>IF('KWh (Cumulative) LI'!M40=0,0,((('KWh (Monthly) ENTRY LI'!M40*0.5)+'KWh (Cumulative) LI'!L40-'Rebasing adj LI'!M30)*M112)*M$19*M$125)</f>
        <v>0</v>
      </c>
      <c r="N40" s="50">
        <f>IF('KWh (Cumulative) LI'!N40=0,0,((('KWh (Monthly) ENTRY LI'!N40*0.5)+'KWh (Cumulative) LI'!M40-'Rebasing adj LI'!N30)*N112)*N$19*N$125)</f>
        <v>0</v>
      </c>
      <c r="O40" s="50">
        <f>IF('KWh (Cumulative) LI'!O40=0,0,((('KWh (Monthly) ENTRY LI'!O40*0.5)+'KWh (Cumulative) LI'!N40-'Rebasing adj LI'!O30)*O112)*O$19*O$125)</f>
        <v>0</v>
      </c>
      <c r="P40" s="50">
        <f>IF('KWh (Cumulative) LI'!P40=0,0,((('KWh (Monthly) ENTRY LI'!P40*0.5)+'KWh (Cumulative) LI'!O40-'Rebasing adj LI'!P30)*P112)*P$19*P$125)</f>
        <v>0</v>
      </c>
      <c r="Q40" s="50">
        <f>IF('KWh (Cumulative) LI'!Q40=0,0,((('KWh (Monthly) ENTRY LI'!Q40*0.5)+'KWh (Cumulative) LI'!P40-'Rebasing adj LI'!Q30)*Q112)*Q$19*Q$125)</f>
        <v>0</v>
      </c>
      <c r="R40" s="50">
        <f>IF('KWh (Cumulative) LI'!R40=0,0,((('KWh (Monthly) ENTRY LI'!R40*0.5)+'KWh (Cumulative) LI'!Q40-'Rebasing adj LI'!R30)*R112)*R$19*R$125)</f>
        <v>0</v>
      </c>
      <c r="S40" s="50">
        <f>IF('KWh (Cumulative) LI'!S40=0,0,((('KWh (Monthly) ENTRY LI'!S40*0.5)+'KWh (Cumulative) LI'!R40-'Rebasing adj LI'!S30)*S112)*S$19*S$125)</f>
        <v>0</v>
      </c>
      <c r="T40" s="50">
        <f>IF('KWh (Cumulative) LI'!T40=0,0,((('KWh (Monthly) ENTRY LI'!T40*0.5)+'KWh (Cumulative) LI'!S40-'Rebasing adj LI'!T30)*T112)*T$19*T$125)</f>
        <v>0</v>
      </c>
      <c r="U40" s="50">
        <f>IF('KWh (Cumulative) LI'!U40=0,0,((('KWh (Monthly) ENTRY LI'!U40*0.5)+'KWh (Cumulative) LI'!T40-'Rebasing adj LI'!U30)*U112)*U$19*U$125)</f>
        <v>0</v>
      </c>
      <c r="V40" s="50">
        <f>IF('KWh (Cumulative) LI'!V40=0,0,((('KWh (Monthly) ENTRY LI'!V40*0.5)+'KWh (Cumulative) LI'!U40-'Rebasing adj LI'!V30)*V112)*V$19*V$125)</f>
        <v>0</v>
      </c>
      <c r="W40" s="50">
        <f>IF('KWh (Cumulative) LI'!W40=0,0,((('KWh (Monthly) ENTRY LI'!W40*0.5)+'KWh (Cumulative) LI'!V40-'Rebasing adj LI'!W30)*W112)*W$19*W$125)</f>
        <v>0</v>
      </c>
      <c r="X40" s="50">
        <f>IF('KWh (Cumulative) LI'!X40=0,0,((('KWh (Monthly) ENTRY LI'!X40*0.5)+'KWh (Cumulative) LI'!W40-'Rebasing adj LI'!X30)*X112)*X$19*X$125)</f>
        <v>0</v>
      </c>
      <c r="Y40" s="50">
        <f>IF('KWh (Cumulative) LI'!Y40=0,0,((('KWh (Monthly) ENTRY LI'!Y40*0.5)+'KWh (Cumulative) LI'!X40-'Rebasing adj LI'!Y30)*Y112)*Y$19*Y$125)</f>
        <v>0</v>
      </c>
      <c r="Z40" s="50">
        <f>IF('KWh (Cumulative) LI'!Z40=0,0,((('KWh (Monthly) ENTRY LI'!Z40*0.5)+'KWh (Cumulative) LI'!Y40-'Rebasing adj LI'!Z30)*Z112)*Z$19*Z$125)</f>
        <v>0</v>
      </c>
      <c r="AA40" s="50">
        <f>IF('KWh (Cumulative) LI'!AA40=0,0,((('KWh (Monthly) ENTRY LI'!AA40*0.5)+'KWh (Cumulative) LI'!Z40-'Rebasing adj LI'!AA30)*AA112)*AA$19*AA$125)</f>
        <v>0</v>
      </c>
      <c r="AB40" s="50">
        <f>IF('KWh (Cumulative) LI'!AB40=0,0,((('KWh (Monthly) ENTRY LI'!AB40*0.5)+'KWh (Cumulative) LI'!AA40-'Rebasing adj LI'!AB30)*AB112)*AB$19*AB$125)</f>
        <v>0</v>
      </c>
      <c r="AC40" s="50">
        <f>IF('KWh (Cumulative) LI'!AC40=0,0,((('KWh (Monthly) ENTRY LI'!AC40*0.5)+'KWh (Cumulative) LI'!AB40-'Rebasing adj LI'!AC30)*AC112)*AC$19*AC$125)</f>
        <v>0</v>
      </c>
      <c r="AD40" s="50">
        <f>IF('KWh (Cumulative) LI'!AD40=0,0,((('KWh (Monthly) ENTRY LI'!AD40*0.5)+'KWh (Cumulative) LI'!AC40-'Rebasing adj LI'!AD30)*AD112)*AD$19*AD$125)</f>
        <v>0</v>
      </c>
      <c r="AE40" s="50">
        <f>IF('KWh (Cumulative) LI'!AE40=0,0,((('KWh (Monthly) ENTRY LI'!AE40*0.5)+'KWh (Cumulative) LI'!AD40-'Rebasing adj LI'!AE30)*AE112)*AE$19*AE$125)</f>
        <v>0</v>
      </c>
      <c r="AF40" s="50">
        <f>IF('KWh (Cumulative) LI'!AF40=0,0,((('KWh (Monthly) ENTRY LI'!AF40*0.5)+'KWh (Cumulative) LI'!AE40-'Rebasing adj LI'!AF30)*AF112)*AF$19*AF$125)</f>
        <v>0</v>
      </c>
      <c r="AG40" s="50">
        <f>IF('KWh (Cumulative) LI'!AG40=0,0,((('KWh (Monthly) ENTRY LI'!AG40*0.5)+'KWh (Cumulative) LI'!AF40-'Rebasing adj LI'!AG30)*AG112)*AG$19*AG$125)</f>
        <v>0</v>
      </c>
      <c r="AH40" s="50">
        <f>IF('KWh (Cumulative) LI'!AH40=0,0,((('KWh (Monthly) ENTRY LI'!AH40*0.5)+'KWh (Cumulative) LI'!AG40-'Rebasing adj LI'!AH30)*AH112)*AH$19*AH$125)</f>
        <v>0</v>
      </c>
      <c r="AI40" s="50">
        <f>IF('KWh (Cumulative) LI'!AI40=0,0,((('KWh (Monthly) ENTRY LI'!AI40*0.5)+'KWh (Cumulative) LI'!AH40-'Rebasing adj LI'!AI30)*AI112)*AI$19*AI$125)</f>
        <v>0</v>
      </c>
      <c r="AJ40" s="50">
        <f>IF('KWh (Cumulative) LI'!AJ40=0,0,((('KWh (Monthly) ENTRY LI'!AJ40*0.5)+'KWh (Cumulative) LI'!AI40-'Rebasing adj LI'!AJ30)*AJ112)*AJ$19*AJ$125)</f>
        <v>0</v>
      </c>
      <c r="AK40" s="50">
        <f>IF('KWh (Cumulative) LI'!AK40=0,0,((('KWh (Monthly) ENTRY LI'!AK40*0.5)+'KWh (Cumulative) LI'!AJ40-'Rebasing adj LI'!AK30)*AK112)*AK$19*AK$125)</f>
        <v>0</v>
      </c>
      <c r="AL40" s="50">
        <f>IF('KWh (Cumulative) LI'!AL40=0,0,((('KWh (Monthly) ENTRY LI'!AL40*0.5)+'KWh (Cumulative) LI'!AK40-'Rebasing adj LI'!AL30)*AL112)*AL$19*AL$125)</f>
        <v>0</v>
      </c>
      <c r="AM40" s="50">
        <f>IF('KWh (Cumulative) LI'!AM40=0,0,((('KWh (Monthly) ENTRY LI'!AM40*0.5)+'KWh (Cumulative) LI'!AL40-'Rebasing adj LI'!AM30)*AM112)*AM$19*AM$125)</f>
        <v>0</v>
      </c>
      <c r="AN40" s="50">
        <f>IF('KWh (Cumulative) LI'!AN40=0,0,((('KWh (Monthly) ENTRY LI'!AN40*0.5)+'KWh (Cumulative) LI'!AM40-'Rebasing adj LI'!AN30)*AN112)*AN$19*AN$125)</f>
        <v>0</v>
      </c>
      <c r="AO40" s="50">
        <f>IF('KWh (Cumulative) LI'!AO40=0,0,((('KWh (Monthly) ENTRY LI'!AO40*0.5)+'KWh (Cumulative) LI'!AN40-'Rebasing adj LI'!AO30)*AO112)*AO$19*AO$125)</f>
        <v>0</v>
      </c>
      <c r="AP40" s="50">
        <f>IF('KWh (Cumulative) LI'!AP40=0,0,((('KWh (Monthly) ENTRY LI'!AP40*0.5)+'KWh (Cumulative) LI'!AO40-'Rebasing adj LI'!AP30)*AP112)*AP$19*AP$125)</f>
        <v>0</v>
      </c>
      <c r="AQ40" s="50">
        <f>IF('KWh (Cumulative) LI'!AQ40=0,0,((('KWh (Monthly) ENTRY LI'!AQ40*0.5)+'KWh (Cumulative) LI'!AP40-'Rebasing adj LI'!AQ30)*AQ112)*AQ$19*AQ$125)</f>
        <v>0</v>
      </c>
      <c r="AR40" s="50">
        <f>IF('KWh (Cumulative) LI'!AR40=0,0,((('KWh (Monthly) ENTRY LI'!AR40*0.5)+'KWh (Cumulative) LI'!AQ40-'Rebasing adj LI'!AR30)*AR112)*AR$19*AR$125)</f>
        <v>0</v>
      </c>
      <c r="AS40" s="50">
        <f>IF('KWh (Cumulative) LI'!AS40=0,0,((('KWh (Monthly) ENTRY LI'!AS40*0.5)+'KWh (Cumulative) LI'!AR40-'Rebasing adj LI'!AS30)*AS112)*AS$19*AS$125)</f>
        <v>0</v>
      </c>
      <c r="AT40" s="50">
        <f>IF('KWh (Cumulative) LI'!AT40=0,0,((('KWh (Monthly) ENTRY LI'!AT40*0.5)+'KWh (Cumulative) LI'!AS40-'Rebasing adj LI'!AT30)*AT112)*AT$19*AT$125)</f>
        <v>0</v>
      </c>
      <c r="AU40" s="50">
        <f>IF('KWh (Cumulative) LI'!AU40=0,0,((('KWh (Monthly) ENTRY LI'!AU40*0.5)+'KWh (Cumulative) LI'!AT40-'Rebasing adj LI'!AU30)*AU112)*AU$19*AU$125)</f>
        <v>0</v>
      </c>
      <c r="AV40" s="50">
        <f>IF('KWh (Cumulative) LI'!AV40=0,0,((('KWh (Monthly) ENTRY LI'!AV40*0.5)+'KWh (Cumulative) LI'!AU40-'Rebasing adj LI'!AV30)*AV112)*AV$19*AV$125)</f>
        <v>0</v>
      </c>
      <c r="AW40" s="50">
        <f>IF('KWh (Cumulative) LI'!AW40=0,0,((('KWh (Monthly) ENTRY LI'!AW40*0.5)+'KWh (Cumulative) LI'!AV40-'Rebasing adj LI'!AW30)*AW112)*AW$19*AW$125)</f>
        <v>0</v>
      </c>
      <c r="AX40" s="50">
        <f>IF('KWh (Cumulative) LI'!AX40=0,0,((('KWh (Monthly) ENTRY LI'!AX40*0.5)+'KWh (Cumulative) LI'!AW40-'Rebasing adj LI'!AX30)*AX112)*AX$19*AX$125)</f>
        <v>0</v>
      </c>
      <c r="AY40" s="50">
        <f>IF('KWh (Cumulative) LI'!AY40=0,0,((('KWh (Monthly) ENTRY LI'!AY40*0.5)+'KWh (Cumulative) LI'!AX40-'Rebasing adj LI'!AY30)*AY112)*AY$19*AY$125)</f>
        <v>0</v>
      </c>
      <c r="AZ40" s="50">
        <f>IF('KWh (Cumulative) LI'!AZ40=0,0,((('KWh (Monthly) ENTRY LI'!AZ40*0.5)+'KWh (Cumulative) LI'!AY40-'Rebasing adj LI'!AZ30)*AZ112)*AZ$19*AZ$125)</f>
        <v>0</v>
      </c>
      <c r="BA40" s="50">
        <f>IF('KWh (Cumulative) LI'!BA40=0,0,((('KWh (Monthly) ENTRY LI'!BA40*0.5)+'KWh (Cumulative) LI'!AZ40-'Rebasing adj LI'!BA30)*BA112)*BA$19*BA$125)</f>
        <v>0</v>
      </c>
      <c r="BB40" s="50">
        <f>IF('KWh (Cumulative) LI'!BB40=0,0,((('KWh (Monthly) ENTRY LI'!BB40*0.5)+'KWh (Cumulative) LI'!BA40-'Rebasing adj LI'!BB30)*BB112)*BB$19*BB$125)</f>
        <v>0</v>
      </c>
      <c r="BC40" s="50">
        <f>IF('KWh (Cumulative) LI'!BC40=0,0,((('KWh (Monthly) ENTRY LI'!BC40*0.5)+'KWh (Cumulative) LI'!BB40-'Rebasing adj LI'!BC30)*BC112)*BC$19*BC$125)</f>
        <v>0</v>
      </c>
      <c r="BD40" s="50">
        <f>IF('KWh (Cumulative) LI'!BD40=0,0,((('KWh (Monthly) ENTRY LI'!BD40*0.5)+'KWh (Cumulative) LI'!BC40-'Rebasing adj LI'!BD30)*BD112)*BD$19*BD$125)</f>
        <v>0</v>
      </c>
      <c r="BE40" s="50">
        <f>IF('KWh (Cumulative) LI'!BE40=0,0,((('KWh (Monthly) ENTRY LI'!BE40*0.5)+'KWh (Cumulative) LI'!BD40-'Rebasing adj LI'!BE30)*BE112)*BE$19*BE$125)</f>
        <v>0</v>
      </c>
      <c r="BF40" s="50">
        <f>IF('KWh (Cumulative) LI'!BF40=0,0,((('KWh (Monthly) ENTRY LI'!BF40*0.5)+'KWh (Cumulative) LI'!BE40-'Rebasing adj LI'!BF30)*BF112)*BF$19*BF$125)</f>
        <v>0</v>
      </c>
      <c r="BG40" s="50">
        <f>IF('KWh (Cumulative) LI'!BG40=0,0,((('KWh (Monthly) ENTRY LI'!BG40*0.5)+'KWh (Cumulative) LI'!BF40-'Rebasing adj LI'!BG30)*BG112)*BG$19*BG$125)</f>
        <v>0</v>
      </c>
      <c r="BH40" s="50">
        <f>IF('KWh (Cumulative) LI'!BH40=0,0,((('KWh (Monthly) ENTRY LI'!BH40*0.5)+'KWh (Cumulative) LI'!BG40-'Rebasing adj LI'!BH30)*BH112)*BH$19*BH$125)</f>
        <v>0</v>
      </c>
      <c r="BI40" s="50">
        <f>IF('KWh (Cumulative) LI'!BI40=0,0,((('KWh (Monthly) ENTRY LI'!BI40*0.5)+'KWh (Cumulative) LI'!BH40-'Rebasing adj LI'!BI30)*BI112)*BI$19*BI$125)</f>
        <v>0</v>
      </c>
      <c r="BJ40" s="50">
        <f>IF('KWh (Cumulative) LI'!BJ40=0,0,((('KWh (Monthly) ENTRY LI'!BJ40*0.5)+'KWh (Cumulative) LI'!BI40-'Rebasing adj LI'!BJ30)*BJ112)*BJ$19*BJ$125)</f>
        <v>0</v>
      </c>
      <c r="BK40" s="50">
        <f>IF('KWh (Cumulative) LI'!BK40=0,0,((('KWh (Monthly) ENTRY LI'!BK40*0.5)+'KWh (Cumulative) LI'!BJ40-'Rebasing adj LI'!BK30)*BK112)*BK$19*BK$125)</f>
        <v>0</v>
      </c>
      <c r="BL40" s="50">
        <f>IF('KWh (Cumulative) LI'!BL40=0,0,((('KWh (Monthly) ENTRY LI'!BL40*0.5)+'KWh (Cumulative) LI'!BK40-'Rebasing adj LI'!BL30)*BL112)*BL$19*BL$125)</f>
        <v>0</v>
      </c>
      <c r="BM40" s="50">
        <f>IF('KWh (Cumulative) LI'!BM40=0,0,((('KWh (Monthly) ENTRY LI'!BM40*0.5)+'KWh (Cumulative) LI'!BL40-'Rebasing adj LI'!BM30)*BM112)*BM$19*BM$125)</f>
        <v>0</v>
      </c>
      <c r="BN40" s="50">
        <f>IF('KWh (Cumulative) LI'!BN40=0,0,((('KWh (Monthly) ENTRY LI'!BN40*0.5)+'KWh (Cumulative) LI'!BM40-'Rebasing adj LI'!BN30)*BN112)*BN$19*BN$125)</f>
        <v>0</v>
      </c>
      <c r="BO40" s="50">
        <f>IF('KWh (Cumulative) LI'!BO40=0,0,((('KWh (Monthly) ENTRY LI'!BO40*0.5)+'KWh (Cumulative) LI'!BN40-'Rebasing adj LI'!BO30)*BO112)*BO$19*BO$125)</f>
        <v>0</v>
      </c>
      <c r="BP40" s="50">
        <f>IF('KWh (Cumulative) LI'!BP40=0,0,((('KWh (Monthly) ENTRY LI'!BP40*0.5)+'KWh (Cumulative) LI'!BO40-'Rebasing adj LI'!BP30)*BP112)*BP$19*BP$125)</f>
        <v>0</v>
      </c>
      <c r="BQ40" s="50">
        <f>IF('KWh (Cumulative) LI'!BQ40=0,0,((('KWh (Monthly) ENTRY LI'!BQ40*0.5)+'KWh (Cumulative) LI'!BP40-'Rebasing adj LI'!BQ30)*BQ112)*BQ$19*BQ$125)</f>
        <v>0</v>
      </c>
      <c r="BR40" s="50">
        <f>IF('KWh (Cumulative) LI'!BR40=0,0,((('KWh (Monthly) ENTRY LI'!BR40*0.5)+'KWh (Cumulative) LI'!BQ40-'Rebasing adj LI'!BR30)*BR112)*BR$19*BR$125)</f>
        <v>0</v>
      </c>
      <c r="BS40" s="50">
        <f>IF('KWh (Cumulative) LI'!BS40=0,0,((('KWh (Monthly) ENTRY LI'!BS40*0.5)+'KWh (Cumulative) LI'!BR40-'Rebasing adj LI'!BS30)*BS112)*BS$19*BS$125)</f>
        <v>0</v>
      </c>
      <c r="BT40" s="50">
        <f>IF('KWh (Cumulative) LI'!BT40=0,0,((('KWh (Monthly) ENTRY LI'!BT40*0.5)+'KWh (Cumulative) LI'!BS40-'Rebasing adj LI'!BT30)*BT112)*BT$19*BT$125)</f>
        <v>0</v>
      </c>
      <c r="BU40" s="50">
        <f>IF('KWh (Cumulative) LI'!BU40=0,0,((('KWh (Monthly) ENTRY LI'!BU40*0.5)+'KWh (Cumulative) LI'!BT40-'Rebasing adj LI'!BU30)*BU112)*BU$19*BU$125)</f>
        <v>0</v>
      </c>
      <c r="BV40" s="50">
        <f>IF('KWh (Cumulative) LI'!BV40=0,0,((('KWh (Monthly) ENTRY LI'!BV40*0.5)+'KWh (Cumulative) LI'!BU40-'Rebasing adj LI'!BV30)*BV112)*BV$19*BV$125)</f>
        <v>0</v>
      </c>
      <c r="BW40" s="50">
        <f>IF('KWh (Cumulative) LI'!BW40=0,0,((('KWh (Monthly) ENTRY LI'!BW40*0.5)+'KWh (Cumulative) LI'!BV40-'Rebasing adj LI'!BW30)*BW112)*BW$19*BW$125)</f>
        <v>0</v>
      </c>
      <c r="BX40" s="50">
        <f>IF('KWh (Cumulative) LI'!BX40=0,0,((('KWh (Monthly) ENTRY LI'!BX40*0.5)+'KWh (Cumulative) LI'!BW40-'Rebasing adj LI'!BX30)*BX112)*BX$19*BX$125)</f>
        <v>0</v>
      </c>
      <c r="BY40" s="50">
        <f>IF('KWh (Cumulative) LI'!BY40=0,0,((('KWh (Monthly) ENTRY LI'!BY40*0.5)+'KWh (Cumulative) LI'!BX40-'Rebasing adj LI'!BY30)*BY112)*BY$19*BY$125)</f>
        <v>0</v>
      </c>
      <c r="BZ40" s="50">
        <f>IF('KWh (Cumulative) LI'!BZ40=0,0,((('KWh (Monthly) ENTRY LI'!BZ40*0.5)+'KWh (Cumulative) LI'!BY40-'Rebasing adj LI'!BZ30)*BZ112)*BZ$19*BZ$125)</f>
        <v>0</v>
      </c>
      <c r="CA40" s="50">
        <f>IF('KWh (Cumulative) LI'!CA40=0,0,((('KWh (Monthly) ENTRY LI'!CA40*0.5)+'KWh (Cumulative) LI'!BZ40-'Rebasing adj LI'!CA30)*CA112)*CA$19*CA$125)</f>
        <v>0</v>
      </c>
      <c r="CB40" s="50">
        <f>IF('KWh (Cumulative) LI'!CB40=0,0,((('KWh (Monthly) ENTRY LI'!CB40*0.5)+'KWh (Cumulative) LI'!CA40-'Rebasing adj LI'!CB30)*CB112)*CB$19*CB$125)</f>
        <v>0</v>
      </c>
      <c r="CC40" s="50">
        <f>IF('KWh (Cumulative) LI'!CC40=0,0,((('KWh (Monthly) ENTRY LI'!CC40*0.5)+'KWh (Cumulative) LI'!CB40-'Rebasing adj LI'!CC30)*CC112)*CC$19*CC$125)</f>
        <v>0</v>
      </c>
      <c r="CD40" s="50">
        <f>IF('KWh (Cumulative) LI'!CD40=0,0,((('KWh (Monthly) ENTRY LI'!CD40*0.5)+'KWh (Cumulative) LI'!CC40-'Rebasing adj LI'!CD30)*CD112)*CD$19*CD$125)</f>
        <v>0</v>
      </c>
      <c r="CE40" s="50">
        <f>IF('KWh (Cumulative) LI'!CE40=0,0,((('KWh (Monthly) ENTRY LI'!CE40*0.5)+'KWh (Cumulative) LI'!CD40-'Rebasing adj LI'!CE30)*CE112)*CE$19*CE$125)</f>
        <v>0</v>
      </c>
      <c r="CF40" s="50">
        <f>IF('KWh (Cumulative) LI'!CF40=0,0,((('KWh (Monthly) ENTRY LI'!CF40*0.5)+'KWh (Cumulative) LI'!CE40-'Rebasing adj LI'!CF30)*CF112)*CF$19*CF$125)</f>
        <v>0</v>
      </c>
      <c r="CG40" s="50">
        <f>IF('KWh (Cumulative) LI'!CG40=0,0,((('KWh (Monthly) ENTRY LI'!CG40*0.5)+'KWh (Cumulative) LI'!CF40-'Rebasing adj LI'!CG30)*CG112)*CG$19*CG$125)</f>
        <v>0</v>
      </c>
      <c r="CH40" s="50">
        <f>IF('KWh (Cumulative) LI'!CH40=0,0,((('KWh (Monthly) ENTRY LI'!CH40*0.5)+'KWh (Cumulative) LI'!CG40-'Rebasing adj LI'!CH30)*CH112)*CH$19*CH$125)</f>
        <v>0</v>
      </c>
      <c r="CI40" s="50">
        <f>IF('KWh (Cumulative) LI'!CI40=0,0,((('KWh (Monthly) ENTRY LI'!CI40*0.5)+'KWh (Cumulative) LI'!CH40-'Rebasing adj LI'!CI30)*CI112)*CI$19*CI$125)</f>
        <v>0</v>
      </c>
      <c r="CJ40" s="50">
        <f>IF('KWh (Cumulative) LI'!CJ40=0,0,((('KWh (Monthly) ENTRY LI'!CJ40*0.5)+'KWh (Cumulative) LI'!CI40-'Rebasing adj LI'!CJ30)*CJ112)*CJ$19*CJ$125)</f>
        <v>0</v>
      </c>
    </row>
    <row r="41" spans="1:88" x14ac:dyDescent="0.25">
      <c r="A41" s="305"/>
      <c r="B41" s="88" t="s">
        <v>4</v>
      </c>
      <c r="C41" s="50">
        <f>IF('KWh (Cumulative) LI'!C41=0,0,((('KWh (Monthly) ENTRY LI'!C41*0.5)-'Rebasing adj LI'!C31)*C113)*C$19*C$125)</f>
        <v>0</v>
      </c>
      <c r="D41" s="50">
        <f>IF('KWh (Cumulative) LI'!D41=0,0,((('KWh (Monthly) ENTRY LI'!D41*0.5)+'KWh (Cumulative) LI'!C41-'Rebasing adj LI'!D31)*D113)*D$19*D$125)</f>
        <v>0</v>
      </c>
      <c r="E41" s="50">
        <f>IF('KWh (Cumulative) LI'!E41=0,0,((('KWh (Monthly) ENTRY LI'!E41*0.5)+'KWh (Cumulative) LI'!D41-'Rebasing adj LI'!E31)*E113)*E$19*E$125)</f>
        <v>0</v>
      </c>
      <c r="F41" s="50">
        <f>IF('KWh (Cumulative) LI'!F41=0,0,((('KWh (Monthly) ENTRY LI'!F41*0.5)+'KWh (Cumulative) LI'!E41-'Rebasing adj LI'!F31)*F113)*F$19*F$125)</f>
        <v>0</v>
      </c>
      <c r="G41" s="50">
        <f>IF('KWh (Cumulative) LI'!G41=0,0,((('KWh (Monthly) ENTRY LI'!G41*0.5)+'KWh (Cumulative) LI'!F41-'Rebasing adj LI'!G31)*G113)*G$19*G$125)</f>
        <v>0</v>
      </c>
      <c r="H41" s="50">
        <f>IF('KWh (Cumulative) LI'!H41=0,0,((('KWh (Monthly) ENTRY LI'!H41*0.5)+'KWh (Cumulative) LI'!G41-'Rebasing adj LI'!H31)*H113)*H$19*H$125)</f>
        <v>0</v>
      </c>
      <c r="I41" s="50">
        <f>IF('KWh (Cumulative) LI'!I41=0,0,((('KWh (Monthly) ENTRY LI'!I41*0.5)+'KWh (Cumulative) LI'!H41-'Rebasing adj LI'!I31)*I113)*I$19*I$125)</f>
        <v>0</v>
      </c>
      <c r="J41" s="50">
        <f>IF('KWh (Cumulative) LI'!J41=0,0,((('KWh (Monthly) ENTRY LI'!J41*0.5)+'KWh (Cumulative) LI'!I41-'Rebasing adj LI'!J31)*J113)*J$19*J$125)</f>
        <v>0</v>
      </c>
      <c r="K41" s="50">
        <f>IF('KWh (Cumulative) LI'!K41=0,0,((('KWh (Monthly) ENTRY LI'!K41*0.5)+'KWh (Cumulative) LI'!J41-'Rebasing adj LI'!K31)*K113)*K$19*K$125)</f>
        <v>0</v>
      </c>
      <c r="L41" s="50">
        <f>IF('KWh (Cumulative) LI'!L41=0,0,((('KWh (Monthly) ENTRY LI'!L41*0.5)+'KWh (Cumulative) LI'!K41-'Rebasing adj LI'!L31)*L113)*L$19*L$125)</f>
        <v>0</v>
      </c>
      <c r="M41" s="50">
        <f>IF('KWh (Cumulative) LI'!M41=0,0,((('KWh (Monthly) ENTRY LI'!M41*0.5)+'KWh (Cumulative) LI'!L41-'Rebasing adj LI'!M31)*M113)*M$19*M$125)</f>
        <v>0</v>
      </c>
      <c r="N41" s="50">
        <f>IF('KWh (Cumulative) LI'!N41=0,0,((('KWh (Monthly) ENTRY LI'!N41*0.5)+'KWh (Cumulative) LI'!M41-'Rebasing adj LI'!N31)*N113)*N$19*N$125)</f>
        <v>0</v>
      </c>
      <c r="O41" s="50">
        <f>IF('KWh (Cumulative) LI'!O41=0,0,((('KWh (Monthly) ENTRY LI'!O41*0.5)+'KWh (Cumulative) LI'!N41-'Rebasing adj LI'!O31)*O113)*O$19*O$125)</f>
        <v>0</v>
      </c>
      <c r="P41" s="50">
        <f>IF('KWh (Cumulative) LI'!P41=0,0,((('KWh (Monthly) ENTRY LI'!P41*0.5)+'KWh (Cumulative) LI'!O41-'Rebasing adj LI'!P31)*P113)*P$19*P$125)</f>
        <v>0</v>
      </c>
      <c r="Q41" s="50">
        <f>IF('KWh (Cumulative) LI'!Q41=0,0,((('KWh (Monthly) ENTRY LI'!Q41*0.5)+'KWh (Cumulative) LI'!P41-'Rebasing adj LI'!Q31)*Q113)*Q$19*Q$125)</f>
        <v>0</v>
      </c>
      <c r="R41" s="50">
        <f>IF('KWh (Cumulative) LI'!R41=0,0,((('KWh (Monthly) ENTRY LI'!R41*0.5)+'KWh (Cumulative) LI'!Q41-'Rebasing adj LI'!R31)*R113)*R$19*R$125)</f>
        <v>0</v>
      </c>
      <c r="S41" s="50">
        <f>IF('KWh (Cumulative) LI'!S41=0,0,((('KWh (Monthly) ENTRY LI'!S41*0.5)+'KWh (Cumulative) LI'!R41-'Rebasing adj LI'!S31)*S113)*S$19*S$125)</f>
        <v>0</v>
      </c>
      <c r="T41" s="50">
        <f>IF('KWh (Cumulative) LI'!T41=0,0,((('KWh (Monthly) ENTRY LI'!T41*0.5)+'KWh (Cumulative) LI'!S41-'Rebasing adj LI'!T31)*T113)*T$19*T$125)</f>
        <v>0</v>
      </c>
      <c r="U41" s="50">
        <f>IF('KWh (Cumulative) LI'!U41=0,0,((('KWh (Monthly) ENTRY LI'!U41*0.5)+'KWh (Cumulative) LI'!T41-'Rebasing adj LI'!U31)*U113)*U$19*U$125)</f>
        <v>0</v>
      </c>
      <c r="V41" s="50">
        <f>IF('KWh (Cumulative) LI'!V41=0,0,((('KWh (Monthly) ENTRY LI'!V41*0.5)+'KWh (Cumulative) LI'!U41-'Rebasing adj LI'!V31)*V113)*V$19*V$125)</f>
        <v>0</v>
      </c>
      <c r="W41" s="50">
        <f>IF('KWh (Cumulative) LI'!W41=0,0,((('KWh (Monthly) ENTRY LI'!W41*0.5)+'KWh (Cumulative) LI'!V41-'Rebasing adj LI'!W31)*W113)*W$19*W$125)</f>
        <v>0</v>
      </c>
      <c r="X41" s="50">
        <f>IF('KWh (Cumulative) LI'!X41=0,0,((('KWh (Monthly) ENTRY LI'!X41*0.5)+'KWh (Cumulative) LI'!W41-'Rebasing adj LI'!X31)*X113)*X$19*X$125)</f>
        <v>0</v>
      </c>
      <c r="Y41" s="50">
        <f>IF('KWh (Cumulative) LI'!Y41=0,0,((('KWh (Monthly) ENTRY LI'!Y41*0.5)+'KWh (Cumulative) LI'!X41-'Rebasing adj LI'!Y31)*Y113)*Y$19*Y$125)</f>
        <v>0</v>
      </c>
      <c r="Z41" s="50">
        <f>IF('KWh (Cumulative) LI'!Z41=0,0,((('KWh (Monthly) ENTRY LI'!Z41*0.5)+'KWh (Cumulative) LI'!Y41-'Rebasing adj LI'!Z31)*Z113)*Z$19*Z$125)</f>
        <v>0</v>
      </c>
      <c r="AA41" s="50">
        <f>IF('KWh (Cumulative) LI'!AA41=0,0,((('KWh (Monthly) ENTRY LI'!AA41*0.5)+'KWh (Cumulative) LI'!Z41-'Rebasing adj LI'!AA31)*AA113)*AA$19*AA$125)</f>
        <v>0</v>
      </c>
      <c r="AB41" s="50">
        <f>IF('KWh (Cumulative) LI'!AB41=0,0,((('KWh (Monthly) ENTRY LI'!AB41*0.5)+'KWh (Cumulative) LI'!AA41-'Rebasing adj LI'!AB31)*AB113)*AB$19*AB$125)</f>
        <v>0</v>
      </c>
      <c r="AC41" s="50">
        <f>IF('KWh (Cumulative) LI'!AC41=0,0,((('KWh (Monthly) ENTRY LI'!AC41*0.5)+'KWh (Cumulative) LI'!AB41-'Rebasing adj LI'!AC31)*AC113)*AC$19*AC$125)</f>
        <v>0</v>
      </c>
      <c r="AD41" s="50">
        <f>IF('KWh (Cumulative) LI'!AD41=0,0,((('KWh (Monthly) ENTRY LI'!AD41*0.5)+'KWh (Cumulative) LI'!AC41-'Rebasing adj LI'!AD31)*AD113)*AD$19*AD$125)</f>
        <v>0</v>
      </c>
      <c r="AE41" s="50">
        <f>IF('KWh (Cumulative) LI'!AE41=0,0,((('KWh (Monthly) ENTRY LI'!AE41*0.5)+'KWh (Cumulative) LI'!AD41-'Rebasing adj LI'!AE31)*AE113)*AE$19*AE$125)</f>
        <v>0</v>
      </c>
      <c r="AF41" s="50">
        <f>IF('KWh (Cumulative) LI'!AF41=0,0,((('KWh (Monthly) ENTRY LI'!AF41*0.5)+'KWh (Cumulative) LI'!AE41-'Rebasing adj LI'!AF31)*AF113)*AF$19*AF$125)</f>
        <v>0</v>
      </c>
      <c r="AG41" s="50">
        <f>IF('KWh (Cumulative) LI'!AG41=0,0,((('KWh (Monthly) ENTRY LI'!AG41*0.5)+'KWh (Cumulative) LI'!AF41-'Rebasing adj LI'!AG31)*AG113)*AG$19*AG$125)</f>
        <v>0</v>
      </c>
      <c r="AH41" s="50">
        <f>IF('KWh (Cumulative) LI'!AH41=0,0,((('KWh (Monthly) ENTRY LI'!AH41*0.5)+'KWh (Cumulative) LI'!AG41-'Rebasing adj LI'!AH31)*AH113)*AH$19*AH$125)</f>
        <v>0</v>
      </c>
      <c r="AI41" s="50">
        <f>IF('KWh (Cumulative) LI'!AI41=0,0,((('KWh (Monthly) ENTRY LI'!AI41*0.5)+'KWh (Cumulative) LI'!AH41-'Rebasing adj LI'!AI31)*AI113)*AI$19*AI$125)</f>
        <v>0</v>
      </c>
      <c r="AJ41" s="50">
        <f>IF('KWh (Cumulative) LI'!AJ41=0,0,((('KWh (Monthly) ENTRY LI'!AJ41*0.5)+'KWh (Cumulative) LI'!AI41-'Rebasing adj LI'!AJ31)*AJ113)*AJ$19*AJ$125)</f>
        <v>0</v>
      </c>
      <c r="AK41" s="50">
        <f>IF('KWh (Cumulative) LI'!AK41=0,0,((('KWh (Monthly) ENTRY LI'!AK41*0.5)+'KWh (Cumulative) LI'!AJ41-'Rebasing adj LI'!AK31)*AK113)*AK$19*AK$125)</f>
        <v>0</v>
      </c>
      <c r="AL41" s="50">
        <f>IF('KWh (Cumulative) LI'!AL41=0,0,((('KWh (Monthly) ENTRY LI'!AL41*0.5)+'KWh (Cumulative) LI'!AK41-'Rebasing adj LI'!AL31)*AL113)*AL$19*AL$125)</f>
        <v>0</v>
      </c>
      <c r="AM41" s="50">
        <f>IF('KWh (Cumulative) LI'!AM41=0,0,((('KWh (Monthly) ENTRY LI'!AM41*0.5)+'KWh (Cumulative) LI'!AL41-'Rebasing adj LI'!AM31)*AM113)*AM$19*AM$125)</f>
        <v>0</v>
      </c>
      <c r="AN41" s="50">
        <f>IF('KWh (Cumulative) LI'!AN41=0,0,((('KWh (Monthly) ENTRY LI'!AN41*0.5)+'KWh (Cumulative) LI'!AM41-'Rebasing adj LI'!AN31)*AN113)*AN$19*AN$125)</f>
        <v>0</v>
      </c>
      <c r="AO41" s="50">
        <f>IF('KWh (Cumulative) LI'!AO41=0,0,((('KWh (Monthly) ENTRY LI'!AO41*0.5)+'KWh (Cumulative) LI'!AN41-'Rebasing adj LI'!AO31)*AO113)*AO$19*AO$125)</f>
        <v>0</v>
      </c>
      <c r="AP41" s="50">
        <f>IF('KWh (Cumulative) LI'!AP41=0,0,((('KWh (Monthly) ENTRY LI'!AP41*0.5)+'KWh (Cumulative) LI'!AO41-'Rebasing adj LI'!AP31)*AP113)*AP$19*AP$125)</f>
        <v>0</v>
      </c>
      <c r="AQ41" s="50">
        <f>IF('KWh (Cumulative) LI'!AQ41=0,0,((('KWh (Monthly) ENTRY LI'!AQ41*0.5)+'KWh (Cumulative) LI'!AP41-'Rebasing adj LI'!AQ31)*AQ113)*AQ$19*AQ$125)</f>
        <v>0</v>
      </c>
      <c r="AR41" s="50">
        <f>IF('KWh (Cumulative) LI'!AR41=0,0,((('KWh (Monthly) ENTRY LI'!AR41*0.5)+'KWh (Cumulative) LI'!AQ41-'Rebasing adj LI'!AR31)*AR113)*AR$19*AR$125)</f>
        <v>0</v>
      </c>
      <c r="AS41" s="50">
        <f>IF('KWh (Cumulative) LI'!AS41=0,0,((('KWh (Monthly) ENTRY LI'!AS41*0.5)+'KWh (Cumulative) LI'!AR41-'Rebasing adj LI'!AS31)*AS113)*AS$19*AS$125)</f>
        <v>0</v>
      </c>
      <c r="AT41" s="50">
        <f>IF('KWh (Cumulative) LI'!AT41=0,0,((('KWh (Monthly) ENTRY LI'!AT41*0.5)+'KWh (Cumulative) LI'!AS41-'Rebasing adj LI'!AT31)*AT113)*AT$19*AT$125)</f>
        <v>0</v>
      </c>
      <c r="AU41" s="50">
        <f>IF('KWh (Cumulative) LI'!AU41=0,0,((('KWh (Monthly) ENTRY LI'!AU41*0.5)+'KWh (Cumulative) LI'!AT41-'Rebasing adj LI'!AU31)*AU113)*AU$19*AU$125)</f>
        <v>0</v>
      </c>
      <c r="AV41" s="50">
        <f>IF('KWh (Cumulative) LI'!AV41=0,0,((('KWh (Monthly) ENTRY LI'!AV41*0.5)+'KWh (Cumulative) LI'!AU41-'Rebasing adj LI'!AV31)*AV113)*AV$19*AV$125)</f>
        <v>0</v>
      </c>
      <c r="AW41" s="50">
        <f>IF('KWh (Cumulative) LI'!AW41=0,0,((('KWh (Monthly) ENTRY LI'!AW41*0.5)+'KWh (Cumulative) LI'!AV41-'Rebasing adj LI'!AW31)*AW113)*AW$19*AW$125)</f>
        <v>0</v>
      </c>
      <c r="AX41" s="50">
        <f>IF('KWh (Cumulative) LI'!AX41=0,0,((('KWh (Monthly) ENTRY LI'!AX41*0.5)+'KWh (Cumulative) LI'!AW41-'Rebasing adj LI'!AX31)*AX113)*AX$19*AX$125)</f>
        <v>0</v>
      </c>
      <c r="AY41" s="50">
        <f>IF('KWh (Cumulative) LI'!AY41=0,0,((('KWh (Monthly) ENTRY LI'!AY41*0.5)+'KWh (Cumulative) LI'!AX41-'Rebasing adj LI'!AY31)*AY113)*AY$19*AY$125)</f>
        <v>0</v>
      </c>
      <c r="AZ41" s="50">
        <f>IF('KWh (Cumulative) LI'!AZ41=0,0,((('KWh (Monthly) ENTRY LI'!AZ41*0.5)+'KWh (Cumulative) LI'!AY41-'Rebasing adj LI'!AZ31)*AZ113)*AZ$19*AZ$125)</f>
        <v>0</v>
      </c>
      <c r="BA41" s="50">
        <f>IF('KWh (Cumulative) LI'!BA41=0,0,((('KWh (Monthly) ENTRY LI'!BA41*0.5)+'KWh (Cumulative) LI'!AZ41-'Rebasing adj LI'!BA31)*BA113)*BA$19*BA$125)</f>
        <v>0</v>
      </c>
      <c r="BB41" s="50">
        <f>IF('KWh (Cumulative) LI'!BB41=0,0,((('KWh (Monthly) ENTRY LI'!BB41*0.5)+'KWh (Cumulative) LI'!BA41-'Rebasing adj LI'!BB31)*BB113)*BB$19*BB$125)</f>
        <v>0</v>
      </c>
      <c r="BC41" s="50">
        <f>IF('KWh (Cumulative) LI'!BC41=0,0,((('KWh (Monthly) ENTRY LI'!BC41*0.5)+'KWh (Cumulative) LI'!BB41-'Rebasing adj LI'!BC31)*BC113)*BC$19*BC$125)</f>
        <v>0</v>
      </c>
      <c r="BD41" s="50">
        <f>IF('KWh (Cumulative) LI'!BD41=0,0,((('KWh (Monthly) ENTRY LI'!BD41*0.5)+'KWh (Cumulative) LI'!BC41-'Rebasing adj LI'!BD31)*BD113)*BD$19*BD$125)</f>
        <v>0</v>
      </c>
      <c r="BE41" s="50">
        <f>IF('KWh (Cumulative) LI'!BE41=0,0,((('KWh (Monthly) ENTRY LI'!BE41*0.5)+'KWh (Cumulative) LI'!BD41-'Rebasing adj LI'!BE31)*BE113)*BE$19*BE$125)</f>
        <v>0</v>
      </c>
      <c r="BF41" s="50">
        <f>IF('KWh (Cumulative) LI'!BF41=0,0,((('KWh (Monthly) ENTRY LI'!BF41*0.5)+'KWh (Cumulative) LI'!BE41-'Rebasing adj LI'!BF31)*BF113)*BF$19*BF$125)</f>
        <v>0</v>
      </c>
      <c r="BG41" s="50">
        <f>IF('KWh (Cumulative) LI'!BG41=0,0,((('KWh (Monthly) ENTRY LI'!BG41*0.5)+'KWh (Cumulative) LI'!BF41-'Rebasing adj LI'!BG31)*BG113)*BG$19*BG$125)</f>
        <v>0</v>
      </c>
      <c r="BH41" s="50">
        <f>IF('KWh (Cumulative) LI'!BH41=0,0,((('KWh (Monthly) ENTRY LI'!BH41*0.5)+'KWh (Cumulative) LI'!BG41-'Rebasing adj LI'!BH31)*BH113)*BH$19*BH$125)</f>
        <v>0</v>
      </c>
      <c r="BI41" s="50">
        <f>IF('KWh (Cumulative) LI'!BI41=0,0,((('KWh (Monthly) ENTRY LI'!BI41*0.5)+'KWh (Cumulative) LI'!BH41-'Rebasing adj LI'!BI31)*BI113)*BI$19*BI$125)</f>
        <v>0</v>
      </c>
      <c r="BJ41" s="50">
        <f>IF('KWh (Cumulative) LI'!BJ41=0,0,((('KWh (Monthly) ENTRY LI'!BJ41*0.5)+'KWh (Cumulative) LI'!BI41-'Rebasing adj LI'!BJ31)*BJ113)*BJ$19*BJ$125)</f>
        <v>0</v>
      </c>
      <c r="BK41" s="50">
        <f>IF('KWh (Cumulative) LI'!BK41=0,0,((('KWh (Monthly) ENTRY LI'!BK41*0.5)+'KWh (Cumulative) LI'!BJ41-'Rebasing adj LI'!BK31)*BK113)*BK$19*BK$125)</f>
        <v>0</v>
      </c>
      <c r="BL41" s="50">
        <f>IF('KWh (Cumulative) LI'!BL41=0,0,((('KWh (Monthly) ENTRY LI'!BL41*0.5)+'KWh (Cumulative) LI'!BK41-'Rebasing adj LI'!BL31)*BL113)*BL$19*BL$125)</f>
        <v>0</v>
      </c>
      <c r="BM41" s="50">
        <f>IF('KWh (Cumulative) LI'!BM41=0,0,((('KWh (Monthly) ENTRY LI'!BM41*0.5)+'KWh (Cumulative) LI'!BL41-'Rebasing adj LI'!BM31)*BM113)*BM$19*BM$125)</f>
        <v>0</v>
      </c>
      <c r="BN41" s="50">
        <f>IF('KWh (Cumulative) LI'!BN41=0,0,((('KWh (Monthly) ENTRY LI'!BN41*0.5)+'KWh (Cumulative) LI'!BM41-'Rebasing adj LI'!BN31)*BN113)*BN$19*BN$125)</f>
        <v>0</v>
      </c>
      <c r="BO41" s="50">
        <f>IF('KWh (Cumulative) LI'!BO41=0,0,((('KWh (Monthly) ENTRY LI'!BO41*0.5)+'KWh (Cumulative) LI'!BN41-'Rebasing adj LI'!BO31)*BO113)*BO$19*BO$125)</f>
        <v>0</v>
      </c>
      <c r="BP41" s="50">
        <f>IF('KWh (Cumulative) LI'!BP41=0,0,((('KWh (Monthly) ENTRY LI'!BP41*0.5)+'KWh (Cumulative) LI'!BO41-'Rebasing adj LI'!BP31)*BP113)*BP$19*BP$125)</f>
        <v>0</v>
      </c>
      <c r="BQ41" s="50">
        <f>IF('KWh (Cumulative) LI'!BQ41=0,0,((('KWh (Monthly) ENTRY LI'!BQ41*0.5)+'KWh (Cumulative) LI'!BP41-'Rebasing adj LI'!BQ31)*BQ113)*BQ$19*BQ$125)</f>
        <v>0</v>
      </c>
      <c r="BR41" s="50">
        <f>IF('KWh (Cumulative) LI'!BR41=0,0,((('KWh (Monthly) ENTRY LI'!BR41*0.5)+'KWh (Cumulative) LI'!BQ41-'Rebasing adj LI'!BR31)*BR113)*BR$19*BR$125)</f>
        <v>0</v>
      </c>
      <c r="BS41" s="50">
        <f>IF('KWh (Cumulative) LI'!BS41=0,0,((('KWh (Monthly) ENTRY LI'!BS41*0.5)+'KWh (Cumulative) LI'!BR41-'Rebasing adj LI'!BS31)*BS113)*BS$19*BS$125)</f>
        <v>0</v>
      </c>
      <c r="BT41" s="50">
        <f>IF('KWh (Cumulative) LI'!BT41=0,0,((('KWh (Monthly) ENTRY LI'!BT41*0.5)+'KWh (Cumulative) LI'!BS41-'Rebasing adj LI'!BT31)*BT113)*BT$19*BT$125)</f>
        <v>0</v>
      </c>
      <c r="BU41" s="50">
        <f>IF('KWh (Cumulative) LI'!BU41=0,0,((('KWh (Monthly) ENTRY LI'!BU41*0.5)+'KWh (Cumulative) LI'!BT41-'Rebasing adj LI'!BU31)*BU113)*BU$19*BU$125)</f>
        <v>0</v>
      </c>
      <c r="BV41" s="50">
        <f>IF('KWh (Cumulative) LI'!BV41=0,0,((('KWh (Monthly) ENTRY LI'!BV41*0.5)+'KWh (Cumulative) LI'!BU41-'Rebasing adj LI'!BV31)*BV113)*BV$19*BV$125)</f>
        <v>0</v>
      </c>
      <c r="BW41" s="50">
        <f>IF('KWh (Cumulative) LI'!BW41=0,0,((('KWh (Monthly) ENTRY LI'!BW41*0.5)+'KWh (Cumulative) LI'!BV41-'Rebasing adj LI'!BW31)*BW113)*BW$19*BW$125)</f>
        <v>0</v>
      </c>
      <c r="BX41" s="50">
        <f>IF('KWh (Cumulative) LI'!BX41=0,0,((('KWh (Monthly) ENTRY LI'!BX41*0.5)+'KWh (Cumulative) LI'!BW41-'Rebasing adj LI'!BX31)*BX113)*BX$19*BX$125)</f>
        <v>0</v>
      </c>
      <c r="BY41" s="50">
        <f>IF('KWh (Cumulative) LI'!BY41=0,0,((('KWh (Monthly) ENTRY LI'!BY41*0.5)+'KWh (Cumulative) LI'!BX41-'Rebasing adj LI'!BY31)*BY113)*BY$19*BY$125)</f>
        <v>0</v>
      </c>
      <c r="BZ41" s="50">
        <f>IF('KWh (Cumulative) LI'!BZ41=0,0,((('KWh (Monthly) ENTRY LI'!BZ41*0.5)+'KWh (Cumulative) LI'!BY41-'Rebasing adj LI'!BZ31)*BZ113)*BZ$19*BZ$125)</f>
        <v>0</v>
      </c>
      <c r="CA41" s="50">
        <f>IF('KWh (Cumulative) LI'!CA41=0,0,((('KWh (Monthly) ENTRY LI'!CA41*0.5)+'KWh (Cumulative) LI'!BZ41-'Rebasing adj LI'!CA31)*CA113)*CA$19*CA$125)</f>
        <v>0</v>
      </c>
      <c r="CB41" s="50">
        <f>IF('KWh (Cumulative) LI'!CB41=0,0,((('KWh (Monthly) ENTRY LI'!CB41*0.5)+'KWh (Cumulative) LI'!CA41-'Rebasing adj LI'!CB31)*CB113)*CB$19*CB$125)</f>
        <v>0</v>
      </c>
      <c r="CC41" s="50">
        <f>IF('KWh (Cumulative) LI'!CC41=0,0,((('KWh (Monthly) ENTRY LI'!CC41*0.5)+'KWh (Cumulative) LI'!CB41-'Rebasing adj LI'!CC31)*CC113)*CC$19*CC$125)</f>
        <v>0</v>
      </c>
      <c r="CD41" s="50">
        <f>IF('KWh (Cumulative) LI'!CD41=0,0,((('KWh (Monthly) ENTRY LI'!CD41*0.5)+'KWh (Cumulative) LI'!CC41-'Rebasing adj LI'!CD31)*CD113)*CD$19*CD$125)</f>
        <v>0</v>
      </c>
      <c r="CE41" s="50">
        <f>IF('KWh (Cumulative) LI'!CE41=0,0,((('KWh (Monthly) ENTRY LI'!CE41*0.5)+'KWh (Cumulative) LI'!CD41-'Rebasing adj LI'!CE31)*CE113)*CE$19*CE$125)</f>
        <v>0</v>
      </c>
      <c r="CF41" s="50">
        <f>IF('KWh (Cumulative) LI'!CF41=0,0,((('KWh (Monthly) ENTRY LI'!CF41*0.5)+'KWh (Cumulative) LI'!CE41-'Rebasing adj LI'!CF31)*CF113)*CF$19*CF$125)</f>
        <v>0</v>
      </c>
      <c r="CG41" s="50">
        <f>IF('KWh (Cumulative) LI'!CG41=0,0,((('KWh (Monthly) ENTRY LI'!CG41*0.5)+'KWh (Cumulative) LI'!CF41-'Rebasing adj LI'!CG31)*CG113)*CG$19*CG$125)</f>
        <v>0</v>
      </c>
      <c r="CH41" s="50">
        <f>IF('KWh (Cumulative) LI'!CH41=0,0,((('KWh (Monthly) ENTRY LI'!CH41*0.5)+'KWh (Cumulative) LI'!CG41-'Rebasing adj LI'!CH31)*CH113)*CH$19*CH$125)</f>
        <v>0</v>
      </c>
      <c r="CI41" s="50">
        <f>IF('KWh (Cumulative) LI'!CI41=0,0,((('KWh (Monthly) ENTRY LI'!CI41*0.5)+'KWh (Cumulative) LI'!CH41-'Rebasing adj LI'!CI31)*CI113)*CI$19*CI$125)</f>
        <v>0</v>
      </c>
      <c r="CJ41" s="50">
        <f>IF('KWh (Cumulative) LI'!CJ41=0,0,((('KWh (Monthly) ENTRY LI'!CJ41*0.5)+'KWh (Cumulative) LI'!CI41-'Rebasing adj LI'!CJ31)*CJ113)*CJ$19*CJ$125)</f>
        <v>0</v>
      </c>
    </row>
    <row r="42" spans="1:88" x14ac:dyDescent="0.25">
      <c r="A42" s="305"/>
      <c r="B42" s="88" t="s">
        <v>14</v>
      </c>
      <c r="C42" s="50">
        <f>IF('KWh (Cumulative) LI'!C42=0,0,((('KWh (Monthly) ENTRY LI'!C42*0.5)-'Rebasing adj LI'!C32)*C114)*C$19*C$125)</f>
        <v>0</v>
      </c>
      <c r="D42" s="50">
        <f>IF('KWh (Cumulative) LI'!D42=0,0,((('KWh (Monthly) ENTRY LI'!D42*0.5)+'KWh (Cumulative) LI'!C42-'Rebasing adj LI'!D32)*D114)*D$19*D$125)</f>
        <v>0</v>
      </c>
      <c r="E42" s="50">
        <f>IF('KWh (Cumulative) LI'!E42=0,0,((('KWh (Monthly) ENTRY LI'!E42*0.5)+'KWh (Cumulative) LI'!D42-'Rebasing adj LI'!E32)*E114)*E$19*E$125)</f>
        <v>0</v>
      </c>
      <c r="F42" s="50">
        <f>IF('KWh (Cumulative) LI'!F42=0,0,((('KWh (Monthly) ENTRY LI'!F42*0.5)+'KWh (Cumulative) LI'!E42-'Rebasing adj LI'!F32)*F114)*F$19*F$125)</f>
        <v>0</v>
      </c>
      <c r="G42" s="50">
        <f>IF('KWh (Cumulative) LI'!G42=0,0,((('KWh (Monthly) ENTRY LI'!G42*0.5)+'KWh (Cumulative) LI'!F42-'Rebasing adj LI'!G32)*G114)*G$19*G$125)</f>
        <v>0</v>
      </c>
      <c r="H42" s="50">
        <f>IF('KWh (Cumulative) LI'!H42=0,0,((('KWh (Monthly) ENTRY LI'!H42*0.5)+'KWh (Cumulative) LI'!G42-'Rebasing adj LI'!H32)*H114)*H$19*H$125)</f>
        <v>0</v>
      </c>
      <c r="I42" s="50">
        <f>IF('KWh (Cumulative) LI'!I42=0,0,((('KWh (Monthly) ENTRY LI'!I42*0.5)+'KWh (Cumulative) LI'!H42-'Rebasing adj LI'!I32)*I114)*I$19*I$125)</f>
        <v>0</v>
      </c>
      <c r="J42" s="50">
        <f>IF('KWh (Cumulative) LI'!J42=0,0,((('KWh (Monthly) ENTRY LI'!J42*0.5)+'KWh (Cumulative) LI'!I42-'Rebasing adj LI'!J32)*J114)*J$19*J$125)</f>
        <v>0</v>
      </c>
      <c r="K42" s="50">
        <f>IF('KWh (Cumulative) LI'!K42=0,0,((('KWh (Monthly) ENTRY LI'!K42*0.5)+'KWh (Cumulative) LI'!J42-'Rebasing adj LI'!K32)*K114)*K$19*K$125)</f>
        <v>0</v>
      </c>
      <c r="L42" s="50">
        <f>IF('KWh (Cumulative) LI'!L42=0,0,((('KWh (Monthly) ENTRY LI'!L42*0.5)+'KWh (Cumulative) LI'!K42-'Rebasing adj LI'!L32)*L114)*L$19*L$125)</f>
        <v>0</v>
      </c>
      <c r="M42" s="50">
        <f>IF('KWh (Cumulative) LI'!M42=0,0,((('KWh (Monthly) ENTRY LI'!M42*0.5)+'KWh (Cumulative) LI'!L42-'Rebasing adj LI'!M32)*M114)*M$19*M$125)</f>
        <v>0</v>
      </c>
      <c r="N42" s="50">
        <f>IF('KWh (Cumulative) LI'!N42=0,0,((('KWh (Monthly) ENTRY LI'!N42*0.5)+'KWh (Cumulative) LI'!M42-'Rebasing adj LI'!N32)*N114)*N$19*N$125)</f>
        <v>0</v>
      </c>
      <c r="O42" s="50">
        <f>IF('KWh (Cumulative) LI'!O42=0,0,((('KWh (Monthly) ENTRY LI'!O42*0.5)+'KWh (Cumulative) LI'!N42-'Rebasing adj LI'!O32)*O114)*O$19*O$125)</f>
        <v>0</v>
      </c>
      <c r="P42" s="50">
        <f>IF('KWh (Cumulative) LI'!P42=0,0,((('KWh (Monthly) ENTRY LI'!P42*0.5)+'KWh (Cumulative) LI'!O42-'Rebasing adj LI'!P32)*P114)*P$19*P$125)</f>
        <v>0</v>
      </c>
      <c r="Q42" s="50">
        <f>IF('KWh (Cumulative) LI'!Q42=0,0,((('KWh (Monthly) ENTRY LI'!Q42*0.5)+'KWh (Cumulative) LI'!P42-'Rebasing adj LI'!Q32)*Q114)*Q$19*Q$125)</f>
        <v>0</v>
      </c>
      <c r="R42" s="50">
        <f>IF('KWh (Cumulative) LI'!R42=0,0,((('KWh (Monthly) ENTRY LI'!R42*0.5)+'KWh (Cumulative) LI'!Q42-'Rebasing adj LI'!R32)*R114)*R$19*R$125)</f>
        <v>0</v>
      </c>
      <c r="S42" s="50">
        <f>IF('KWh (Cumulative) LI'!S42=0,0,((('KWh (Monthly) ENTRY LI'!S42*0.5)+'KWh (Cumulative) LI'!R42-'Rebasing adj LI'!S32)*S114)*S$19*S$125)</f>
        <v>0</v>
      </c>
      <c r="T42" s="50">
        <f>IF('KWh (Cumulative) LI'!T42=0,0,((('KWh (Monthly) ENTRY LI'!T42*0.5)+'KWh (Cumulative) LI'!S42-'Rebasing adj LI'!T32)*T114)*T$19*T$125)</f>
        <v>0</v>
      </c>
      <c r="U42" s="50">
        <f>IF('KWh (Cumulative) LI'!U42=0,0,((('KWh (Monthly) ENTRY LI'!U42*0.5)+'KWh (Cumulative) LI'!T42-'Rebasing adj LI'!U32)*U114)*U$19*U$125)</f>
        <v>0</v>
      </c>
      <c r="V42" s="50">
        <f>IF('KWh (Cumulative) LI'!V42=0,0,((('KWh (Monthly) ENTRY LI'!V42*0.5)+'KWh (Cumulative) LI'!U42-'Rebasing adj LI'!V32)*V114)*V$19*V$125)</f>
        <v>0</v>
      </c>
      <c r="W42" s="50">
        <f>IF('KWh (Cumulative) LI'!W42=0,0,((('KWh (Monthly) ENTRY LI'!W42*0.5)+'KWh (Cumulative) LI'!V42-'Rebasing adj LI'!W32)*W114)*W$19*W$125)</f>
        <v>0</v>
      </c>
      <c r="X42" s="50">
        <f>IF('KWh (Cumulative) LI'!X42=0,0,((('KWh (Monthly) ENTRY LI'!X42*0.5)+'KWh (Cumulative) LI'!W42-'Rebasing adj LI'!X32)*X114)*X$19*X$125)</f>
        <v>0</v>
      </c>
      <c r="Y42" s="50">
        <f>IF('KWh (Cumulative) LI'!Y42=0,0,((('KWh (Monthly) ENTRY LI'!Y42*0.5)+'KWh (Cumulative) LI'!X42-'Rebasing adj LI'!Y32)*Y114)*Y$19*Y$125)</f>
        <v>0</v>
      </c>
      <c r="Z42" s="50">
        <f>IF('KWh (Cumulative) LI'!Z42=0,0,((('KWh (Monthly) ENTRY LI'!Z42*0.5)+'KWh (Cumulative) LI'!Y42-'Rebasing adj LI'!Z32)*Z114)*Z$19*Z$125)</f>
        <v>0</v>
      </c>
      <c r="AA42" s="50">
        <f>IF('KWh (Cumulative) LI'!AA42=0,0,((('KWh (Monthly) ENTRY LI'!AA42*0.5)+'KWh (Cumulative) LI'!Z42-'Rebasing adj LI'!AA32)*AA114)*AA$19*AA$125)</f>
        <v>0</v>
      </c>
      <c r="AB42" s="50">
        <f>IF('KWh (Cumulative) LI'!AB42=0,0,((('KWh (Monthly) ENTRY LI'!AB42*0.5)+'KWh (Cumulative) LI'!AA42-'Rebasing adj LI'!AB32)*AB114)*AB$19*AB$125)</f>
        <v>0</v>
      </c>
      <c r="AC42" s="50">
        <f>IF('KWh (Cumulative) LI'!AC42=0,0,((('KWh (Monthly) ENTRY LI'!AC42*0.5)+'KWh (Cumulative) LI'!AB42-'Rebasing adj LI'!AC32)*AC114)*AC$19*AC$125)</f>
        <v>0</v>
      </c>
      <c r="AD42" s="50">
        <f>IF('KWh (Cumulative) LI'!AD42=0,0,((('KWh (Monthly) ENTRY LI'!AD42*0.5)+'KWh (Cumulative) LI'!AC42-'Rebasing adj LI'!AD32)*AD114)*AD$19*AD$125)</f>
        <v>0</v>
      </c>
      <c r="AE42" s="50">
        <f>IF('KWh (Cumulative) LI'!AE42=0,0,((('KWh (Monthly) ENTRY LI'!AE42*0.5)+'KWh (Cumulative) LI'!AD42-'Rebasing adj LI'!AE32)*AE114)*AE$19*AE$125)</f>
        <v>0</v>
      </c>
      <c r="AF42" s="50">
        <f>IF('KWh (Cumulative) LI'!AF42=0,0,((('KWh (Monthly) ENTRY LI'!AF42*0.5)+'KWh (Cumulative) LI'!AE42-'Rebasing adj LI'!AF32)*AF114)*AF$19*AF$125)</f>
        <v>0</v>
      </c>
      <c r="AG42" s="50">
        <f>IF('KWh (Cumulative) LI'!AG42=0,0,((('KWh (Monthly) ENTRY LI'!AG42*0.5)+'KWh (Cumulative) LI'!AF42-'Rebasing adj LI'!AG32)*AG114)*AG$19*AG$125)</f>
        <v>0</v>
      </c>
      <c r="AH42" s="50">
        <f>IF('KWh (Cumulative) LI'!AH42=0,0,((('KWh (Monthly) ENTRY LI'!AH42*0.5)+'KWh (Cumulative) LI'!AG42-'Rebasing adj LI'!AH32)*AH114)*AH$19*AH$125)</f>
        <v>0</v>
      </c>
      <c r="AI42" s="50">
        <f>IF('KWh (Cumulative) LI'!AI42=0,0,((('KWh (Monthly) ENTRY LI'!AI42*0.5)+'KWh (Cumulative) LI'!AH42-'Rebasing adj LI'!AI32)*AI114)*AI$19*AI$125)</f>
        <v>0</v>
      </c>
      <c r="AJ42" s="50">
        <f>IF('KWh (Cumulative) LI'!AJ42=0,0,((('KWh (Monthly) ENTRY LI'!AJ42*0.5)+'KWh (Cumulative) LI'!AI42-'Rebasing adj LI'!AJ32)*AJ114)*AJ$19*AJ$125)</f>
        <v>0</v>
      </c>
      <c r="AK42" s="50">
        <f>IF('KWh (Cumulative) LI'!AK42=0,0,((('KWh (Monthly) ENTRY LI'!AK42*0.5)+'KWh (Cumulative) LI'!AJ42-'Rebasing adj LI'!AK32)*AK114)*AK$19*AK$125)</f>
        <v>0</v>
      </c>
      <c r="AL42" s="50">
        <f>IF('KWh (Cumulative) LI'!AL42=0,0,((('KWh (Monthly) ENTRY LI'!AL42*0.5)+'KWh (Cumulative) LI'!AK42-'Rebasing adj LI'!AL32)*AL114)*AL$19*AL$125)</f>
        <v>0</v>
      </c>
      <c r="AM42" s="50">
        <f>IF('KWh (Cumulative) LI'!AM42=0,0,((('KWh (Monthly) ENTRY LI'!AM42*0.5)+'KWh (Cumulative) LI'!AL42-'Rebasing adj LI'!AM32)*AM114)*AM$19*AM$125)</f>
        <v>0</v>
      </c>
      <c r="AN42" s="50">
        <f>IF('KWh (Cumulative) LI'!AN42=0,0,((('KWh (Monthly) ENTRY LI'!AN42*0.5)+'KWh (Cumulative) LI'!AM42-'Rebasing adj LI'!AN32)*AN114)*AN$19*AN$125)</f>
        <v>0</v>
      </c>
      <c r="AO42" s="50">
        <f>IF('KWh (Cumulative) LI'!AO42=0,0,((('KWh (Monthly) ENTRY LI'!AO42*0.5)+'KWh (Cumulative) LI'!AN42-'Rebasing adj LI'!AO32)*AO114)*AO$19*AO$125)</f>
        <v>0</v>
      </c>
      <c r="AP42" s="50">
        <f>IF('KWh (Cumulative) LI'!AP42=0,0,((('KWh (Monthly) ENTRY LI'!AP42*0.5)+'KWh (Cumulative) LI'!AO42-'Rebasing adj LI'!AP32)*AP114)*AP$19*AP$125)</f>
        <v>0</v>
      </c>
      <c r="AQ42" s="50">
        <f>IF('KWh (Cumulative) LI'!AQ42=0,0,((('KWh (Monthly) ENTRY LI'!AQ42*0.5)+'KWh (Cumulative) LI'!AP42-'Rebasing adj LI'!AQ32)*AQ114)*AQ$19*AQ$125)</f>
        <v>0</v>
      </c>
      <c r="AR42" s="50">
        <f>IF('KWh (Cumulative) LI'!AR42=0,0,((('KWh (Monthly) ENTRY LI'!AR42*0.5)+'KWh (Cumulative) LI'!AQ42-'Rebasing adj LI'!AR32)*AR114)*AR$19*AR$125)</f>
        <v>0</v>
      </c>
      <c r="AS42" s="50">
        <f>IF('KWh (Cumulative) LI'!AS42=0,0,((('KWh (Monthly) ENTRY LI'!AS42*0.5)+'KWh (Cumulative) LI'!AR42-'Rebasing adj LI'!AS32)*AS114)*AS$19*AS$125)</f>
        <v>0</v>
      </c>
      <c r="AT42" s="50">
        <f>IF('KWh (Cumulative) LI'!AT42=0,0,((('KWh (Monthly) ENTRY LI'!AT42*0.5)+'KWh (Cumulative) LI'!AS42-'Rebasing adj LI'!AT32)*AT114)*AT$19*AT$125)</f>
        <v>0</v>
      </c>
      <c r="AU42" s="50">
        <f>IF('KWh (Cumulative) LI'!AU42=0,0,((('KWh (Monthly) ENTRY LI'!AU42*0.5)+'KWh (Cumulative) LI'!AT42-'Rebasing adj LI'!AU32)*AU114)*AU$19*AU$125)</f>
        <v>0</v>
      </c>
      <c r="AV42" s="50">
        <f>IF('KWh (Cumulative) LI'!AV42=0,0,((('KWh (Monthly) ENTRY LI'!AV42*0.5)+'KWh (Cumulative) LI'!AU42-'Rebasing adj LI'!AV32)*AV114)*AV$19*AV$125)</f>
        <v>0</v>
      </c>
      <c r="AW42" s="50">
        <f>IF('KWh (Cumulative) LI'!AW42=0,0,((('KWh (Monthly) ENTRY LI'!AW42*0.5)+'KWh (Cumulative) LI'!AV42-'Rebasing adj LI'!AW32)*AW114)*AW$19*AW$125)</f>
        <v>0</v>
      </c>
      <c r="AX42" s="50">
        <f>IF('KWh (Cumulative) LI'!AX42=0,0,((('KWh (Monthly) ENTRY LI'!AX42*0.5)+'KWh (Cumulative) LI'!AW42-'Rebasing adj LI'!AX32)*AX114)*AX$19*AX$125)</f>
        <v>0</v>
      </c>
      <c r="AY42" s="50">
        <f>IF('KWh (Cumulative) LI'!AY42=0,0,((('KWh (Monthly) ENTRY LI'!AY42*0.5)+'KWh (Cumulative) LI'!AX42-'Rebasing adj LI'!AY32)*AY114)*AY$19*AY$125)</f>
        <v>0</v>
      </c>
      <c r="AZ42" s="50">
        <f>IF('KWh (Cumulative) LI'!AZ42=0,0,((('KWh (Monthly) ENTRY LI'!AZ42*0.5)+'KWh (Cumulative) LI'!AY42-'Rebasing adj LI'!AZ32)*AZ114)*AZ$19*AZ$125)</f>
        <v>0</v>
      </c>
      <c r="BA42" s="50">
        <f>IF('KWh (Cumulative) LI'!BA42=0,0,((('KWh (Monthly) ENTRY LI'!BA42*0.5)+'KWh (Cumulative) LI'!AZ42-'Rebasing adj LI'!BA32)*BA114)*BA$19*BA$125)</f>
        <v>0</v>
      </c>
      <c r="BB42" s="50">
        <f>IF('KWh (Cumulative) LI'!BB42=0,0,((('KWh (Monthly) ENTRY LI'!BB42*0.5)+'KWh (Cumulative) LI'!BA42-'Rebasing adj LI'!BB32)*BB114)*BB$19*BB$125)</f>
        <v>0</v>
      </c>
      <c r="BC42" s="50">
        <f>IF('KWh (Cumulative) LI'!BC42=0,0,((('KWh (Monthly) ENTRY LI'!BC42*0.5)+'KWh (Cumulative) LI'!BB42-'Rebasing adj LI'!BC32)*BC114)*BC$19*BC$125)</f>
        <v>0</v>
      </c>
      <c r="BD42" s="50">
        <f>IF('KWh (Cumulative) LI'!BD42=0,0,((('KWh (Monthly) ENTRY LI'!BD42*0.5)+'KWh (Cumulative) LI'!BC42-'Rebasing adj LI'!BD32)*BD114)*BD$19*BD$125)</f>
        <v>0</v>
      </c>
      <c r="BE42" s="50">
        <f>IF('KWh (Cumulative) LI'!BE42=0,0,((('KWh (Monthly) ENTRY LI'!BE42*0.5)+'KWh (Cumulative) LI'!BD42-'Rebasing adj LI'!BE32)*BE114)*BE$19*BE$125)</f>
        <v>0</v>
      </c>
      <c r="BF42" s="50">
        <f>IF('KWh (Cumulative) LI'!BF42=0,0,((('KWh (Monthly) ENTRY LI'!BF42*0.5)+'KWh (Cumulative) LI'!BE42-'Rebasing adj LI'!BF32)*BF114)*BF$19*BF$125)</f>
        <v>0</v>
      </c>
      <c r="BG42" s="50">
        <f>IF('KWh (Cumulative) LI'!BG42=0,0,((('KWh (Monthly) ENTRY LI'!BG42*0.5)+'KWh (Cumulative) LI'!BF42-'Rebasing adj LI'!BG32)*BG114)*BG$19*BG$125)</f>
        <v>0</v>
      </c>
      <c r="BH42" s="50">
        <f>IF('KWh (Cumulative) LI'!BH42=0,0,((('KWh (Monthly) ENTRY LI'!BH42*0.5)+'KWh (Cumulative) LI'!BG42-'Rebasing adj LI'!BH32)*BH114)*BH$19*BH$125)</f>
        <v>0</v>
      </c>
      <c r="BI42" s="50">
        <f>IF('KWh (Cumulative) LI'!BI42=0,0,((('KWh (Monthly) ENTRY LI'!BI42*0.5)+'KWh (Cumulative) LI'!BH42-'Rebasing adj LI'!BI32)*BI114)*BI$19*BI$125)</f>
        <v>0</v>
      </c>
      <c r="BJ42" s="50">
        <f>IF('KWh (Cumulative) LI'!BJ42=0,0,((('KWh (Monthly) ENTRY LI'!BJ42*0.5)+'KWh (Cumulative) LI'!BI42-'Rebasing adj LI'!BJ32)*BJ114)*BJ$19*BJ$125)</f>
        <v>0</v>
      </c>
      <c r="BK42" s="50">
        <f>IF('KWh (Cumulative) LI'!BK42=0,0,((('KWh (Monthly) ENTRY LI'!BK42*0.5)+'KWh (Cumulative) LI'!BJ42-'Rebasing adj LI'!BK32)*BK114)*BK$19*BK$125)</f>
        <v>0</v>
      </c>
      <c r="BL42" s="50">
        <f>IF('KWh (Cumulative) LI'!BL42=0,0,((('KWh (Monthly) ENTRY LI'!BL42*0.5)+'KWh (Cumulative) LI'!BK42-'Rebasing adj LI'!BL32)*BL114)*BL$19*BL$125)</f>
        <v>0</v>
      </c>
      <c r="BM42" s="50">
        <f>IF('KWh (Cumulative) LI'!BM42=0,0,((('KWh (Monthly) ENTRY LI'!BM42*0.5)+'KWh (Cumulative) LI'!BL42-'Rebasing adj LI'!BM32)*BM114)*BM$19*BM$125)</f>
        <v>0</v>
      </c>
      <c r="BN42" s="50">
        <f>IF('KWh (Cumulative) LI'!BN42=0,0,((('KWh (Monthly) ENTRY LI'!BN42*0.5)+'KWh (Cumulative) LI'!BM42-'Rebasing adj LI'!BN32)*BN114)*BN$19*BN$125)</f>
        <v>0</v>
      </c>
      <c r="BO42" s="50">
        <f>IF('KWh (Cumulative) LI'!BO42=0,0,((('KWh (Monthly) ENTRY LI'!BO42*0.5)+'KWh (Cumulative) LI'!BN42-'Rebasing adj LI'!BO32)*BO114)*BO$19*BO$125)</f>
        <v>0</v>
      </c>
      <c r="BP42" s="50">
        <f>IF('KWh (Cumulative) LI'!BP42=0,0,((('KWh (Monthly) ENTRY LI'!BP42*0.5)+'KWh (Cumulative) LI'!BO42-'Rebasing adj LI'!BP32)*BP114)*BP$19*BP$125)</f>
        <v>0</v>
      </c>
      <c r="BQ42" s="50">
        <f>IF('KWh (Cumulative) LI'!BQ42=0,0,((('KWh (Monthly) ENTRY LI'!BQ42*0.5)+'KWh (Cumulative) LI'!BP42-'Rebasing adj LI'!BQ32)*BQ114)*BQ$19*BQ$125)</f>
        <v>0</v>
      </c>
      <c r="BR42" s="50">
        <f>IF('KWh (Cumulative) LI'!BR42=0,0,((('KWh (Monthly) ENTRY LI'!BR42*0.5)+'KWh (Cumulative) LI'!BQ42-'Rebasing adj LI'!BR32)*BR114)*BR$19*BR$125)</f>
        <v>0</v>
      </c>
      <c r="BS42" s="50">
        <f>IF('KWh (Cumulative) LI'!BS42=0,0,((('KWh (Monthly) ENTRY LI'!BS42*0.5)+'KWh (Cumulative) LI'!BR42-'Rebasing adj LI'!BS32)*BS114)*BS$19*BS$125)</f>
        <v>0</v>
      </c>
      <c r="BT42" s="50">
        <f>IF('KWh (Cumulative) LI'!BT42=0,0,((('KWh (Monthly) ENTRY LI'!BT42*0.5)+'KWh (Cumulative) LI'!BS42-'Rebasing adj LI'!BT32)*BT114)*BT$19*BT$125)</f>
        <v>0</v>
      </c>
      <c r="BU42" s="50">
        <f>IF('KWh (Cumulative) LI'!BU42=0,0,((('KWh (Monthly) ENTRY LI'!BU42*0.5)+'KWh (Cumulative) LI'!BT42-'Rebasing adj LI'!BU32)*BU114)*BU$19*BU$125)</f>
        <v>0</v>
      </c>
      <c r="BV42" s="50">
        <f>IF('KWh (Cumulative) LI'!BV42=0,0,((('KWh (Monthly) ENTRY LI'!BV42*0.5)+'KWh (Cumulative) LI'!BU42-'Rebasing adj LI'!BV32)*BV114)*BV$19*BV$125)</f>
        <v>0</v>
      </c>
      <c r="BW42" s="50">
        <f>IF('KWh (Cumulative) LI'!BW42=0,0,((('KWh (Monthly) ENTRY LI'!BW42*0.5)+'KWh (Cumulative) LI'!BV42-'Rebasing adj LI'!BW32)*BW114)*BW$19*BW$125)</f>
        <v>0</v>
      </c>
      <c r="BX42" s="50">
        <f>IF('KWh (Cumulative) LI'!BX42=0,0,((('KWh (Monthly) ENTRY LI'!BX42*0.5)+'KWh (Cumulative) LI'!BW42-'Rebasing adj LI'!BX32)*BX114)*BX$19*BX$125)</f>
        <v>0</v>
      </c>
      <c r="BY42" s="50">
        <f>IF('KWh (Cumulative) LI'!BY42=0,0,((('KWh (Monthly) ENTRY LI'!BY42*0.5)+'KWh (Cumulative) LI'!BX42-'Rebasing adj LI'!BY32)*BY114)*BY$19*BY$125)</f>
        <v>0</v>
      </c>
      <c r="BZ42" s="50">
        <f>IF('KWh (Cumulative) LI'!BZ42=0,0,((('KWh (Monthly) ENTRY LI'!BZ42*0.5)+'KWh (Cumulative) LI'!BY42-'Rebasing adj LI'!BZ32)*BZ114)*BZ$19*BZ$125)</f>
        <v>0</v>
      </c>
      <c r="CA42" s="50">
        <f>IF('KWh (Cumulative) LI'!CA42=0,0,((('KWh (Monthly) ENTRY LI'!CA42*0.5)+'KWh (Cumulative) LI'!BZ42-'Rebasing adj LI'!CA32)*CA114)*CA$19*CA$125)</f>
        <v>0</v>
      </c>
      <c r="CB42" s="50">
        <f>IF('KWh (Cumulative) LI'!CB42=0,0,((('KWh (Monthly) ENTRY LI'!CB42*0.5)+'KWh (Cumulative) LI'!CA42-'Rebasing adj LI'!CB32)*CB114)*CB$19*CB$125)</f>
        <v>0</v>
      </c>
      <c r="CC42" s="50">
        <f>IF('KWh (Cumulative) LI'!CC42=0,0,((('KWh (Monthly) ENTRY LI'!CC42*0.5)+'KWh (Cumulative) LI'!CB42-'Rebasing adj LI'!CC32)*CC114)*CC$19*CC$125)</f>
        <v>0</v>
      </c>
      <c r="CD42" s="50">
        <f>IF('KWh (Cumulative) LI'!CD42=0,0,((('KWh (Monthly) ENTRY LI'!CD42*0.5)+'KWh (Cumulative) LI'!CC42-'Rebasing adj LI'!CD32)*CD114)*CD$19*CD$125)</f>
        <v>0</v>
      </c>
      <c r="CE42" s="50">
        <f>IF('KWh (Cumulative) LI'!CE42=0,0,((('KWh (Monthly) ENTRY LI'!CE42*0.5)+'KWh (Cumulative) LI'!CD42-'Rebasing adj LI'!CE32)*CE114)*CE$19*CE$125)</f>
        <v>0</v>
      </c>
      <c r="CF42" s="50">
        <f>IF('KWh (Cumulative) LI'!CF42=0,0,((('KWh (Monthly) ENTRY LI'!CF42*0.5)+'KWh (Cumulative) LI'!CE42-'Rebasing adj LI'!CF32)*CF114)*CF$19*CF$125)</f>
        <v>0</v>
      </c>
      <c r="CG42" s="50">
        <f>IF('KWh (Cumulative) LI'!CG42=0,0,((('KWh (Monthly) ENTRY LI'!CG42*0.5)+'KWh (Cumulative) LI'!CF42-'Rebasing adj LI'!CG32)*CG114)*CG$19*CG$125)</f>
        <v>0</v>
      </c>
      <c r="CH42" s="50">
        <f>IF('KWh (Cumulative) LI'!CH42=0,0,((('KWh (Monthly) ENTRY LI'!CH42*0.5)+'KWh (Cumulative) LI'!CG42-'Rebasing adj LI'!CH32)*CH114)*CH$19*CH$125)</f>
        <v>0</v>
      </c>
      <c r="CI42" s="50">
        <f>IF('KWh (Cumulative) LI'!CI42=0,0,((('KWh (Monthly) ENTRY LI'!CI42*0.5)+'KWh (Cumulative) LI'!CH42-'Rebasing adj LI'!CI32)*CI114)*CI$19*CI$125)</f>
        <v>0</v>
      </c>
      <c r="CJ42" s="50">
        <f>IF('KWh (Cumulative) LI'!CJ42=0,0,((('KWh (Monthly) ENTRY LI'!CJ42*0.5)+'KWh (Cumulative) LI'!CI42-'Rebasing adj LI'!CJ32)*CJ114)*CJ$19*CJ$125)</f>
        <v>0</v>
      </c>
    </row>
    <row r="43" spans="1:88" x14ac:dyDescent="0.25">
      <c r="A43" s="305"/>
      <c r="B43" s="88" t="s">
        <v>5</v>
      </c>
      <c r="C43" s="50">
        <f>IF('KWh (Cumulative) LI'!C43=0,0,((('KWh (Monthly) ENTRY LI'!C43*0.5)-'Rebasing adj LI'!C33)*C115)*C$19*C$125)</f>
        <v>0</v>
      </c>
      <c r="D43" s="50">
        <f>IF('KWh (Cumulative) LI'!D43=0,0,((('KWh (Monthly) ENTRY LI'!D43*0.5)+'KWh (Cumulative) LI'!C43-'Rebasing adj LI'!D33)*D115)*D$19*D$125)</f>
        <v>0</v>
      </c>
      <c r="E43" s="50">
        <f>IF('KWh (Cumulative) LI'!E43=0,0,((('KWh (Monthly) ENTRY LI'!E43*0.5)+'KWh (Cumulative) LI'!D43-'Rebasing adj LI'!E33)*E115)*E$19*E$125)</f>
        <v>0</v>
      </c>
      <c r="F43" s="50">
        <f>IF('KWh (Cumulative) LI'!F43=0,0,((('KWh (Monthly) ENTRY LI'!F43*0.5)+'KWh (Cumulative) LI'!E43-'Rebasing adj LI'!F33)*F115)*F$19*F$125)</f>
        <v>0</v>
      </c>
      <c r="G43" s="50">
        <f>IF('KWh (Cumulative) LI'!G43=0,0,((('KWh (Monthly) ENTRY LI'!G43*0.5)+'KWh (Cumulative) LI'!F43-'Rebasing adj LI'!G33)*G115)*G$19*G$125)</f>
        <v>0</v>
      </c>
      <c r="H43" s="50">
        <f>IF('KWh (Cumulative) LI'!H43=0,0,((('KWh (Monthly) ENTRY LI'!H43*0.5)+'KWh (Cumulative) LI'!G43-'Rebasing adj LI'!H33)*H115)*H$19*H$125)</f>
        <v>0</v>
      </c>
      <c r="I43" s="50">
        <f>IF('KWh (Cumulative) LI'!I43=0,0,((('KWh (Monthly) ENTRY LI'!I43*0.5)+'KWh (Cumulative) LI'!H43-'Rebasing adj LI'!I33)*I115)*I$19*I$125)</f>
        <v>0</v>
      </c>
      <c r="J43" s="50">
        <f>IF('KWh (Cumulative) LI'!J43=0,0,((('KWh (Monthly) ENTRY LI'!J43*0.5)+'KWh (Cumulative) LI'!I43-'Rebasing adj LI'!J33)*J115)*J$19*J$125)</f>
        <v>0</v>
      </c>
      <c r="K43" s="50">
        <f>IF('KWh (Cumulative) LI'!K43=0,0,((('KWh (Monthly) ENTRY LI'!K43*0.5)+'KWh (Cumulative) LI'!J43-'Rebasing adj LI'!K33)*K115)*K$19*K$125)</f>
        <v>0</v>
      </c>
      <c r="L43" s="50">
        <f>IF('KWh (Cumulative) LI'!L43=0,0,((('KWh (Monthly) ENTRY LI'!L43*0.5)+'KWh (Cumulative) LI'!K43-'Rebasing adj LI'!L33)*L115)*L$19*L$125)</f>
        <v>0</v>
      </c>
      <c r="M43" s="50">
        <f>IF('KWh (Cumulative) LI'!M43=0,0,((('KWh (Monthly) ENTRY LI'!M43*0.5)+'KWh (Cumulative) LI'!L43-'Rebasing adj LI'!M33)*M115)*M$19*M$125)</f>
        <v>0</v>
      </c>
      <c r="N43" s="50">
        <f>IF('KWh (Cumulative) LI'!N43=0,0,((('KWh (Monthly) ENTRY LI'!N43*0.5)+'KWh (Cumulative) LI'!M43-'Rebasing adj LI'!N33)*N115)*N$19*N$125)</f>
        <v>0</v>
      </c>
      <c r="O43" s="50">
        <f>IF('KWh (Cumulative) LI'!O43=0,0,((('KWh (Monthly) ENTRY LI'!O43*0.5)+'KWh (Cumulative) LI'!N43-'Rebasing adj LI'!O33)*O115)*O$19*O$125)</f>
        <v>0</v>
      </c>
      <c r="P43" s="50">
        <f>IF('KWh (Cumulative) LI'!P43=0,0,((('KWh (Monthly) ENTRY LI'!P43*0.5)+'KWh (Cumulative) LI'!O43-'Rebasing adj LI'!P33)*P115)*P$19*P$125)</f>
        <v>0</v>
      </c>
      <c r="Q43" s="50">
        <f>IF('KWh (Cumulative) LI'!Q43=0,0,((('KWh (Monthly) ENTRY LI'!Q43*0.5)+'KWh (Cumulative) LI'!P43-'Rebasing adj LI'!Q33)*Q115)*Q$19*Q$125)</f>
        <v>0</v>
      </c>
      <c r="R43" s="50">
        <f>IF('KWh (Cumulative) LI'!R43=0,0,((('KWh (Monthly) ENTRY LI'!R43*0.5)+'KWh (Cumulative) LI'!Q43-'Rebasing adj LI'!R33)*R115)*R$19*R$125)</f>
        <v>0</v>
      </c>
      <c r="S43" s="50">
        <f>IF('KWh (Cumulative) LI'!S43=0,0,((('KWh (Monthly) ENTRY LI'!S43*0.5)+'KWh (Cumulative) LI'!R43-'Rebasing adj LI'!S33)*S115)*S$19*S$125)</f>
        <v>0</v>
      </c>
      <c r="T43" s="50">
        <f>IF('KWh (Cumulative) LI'!T43=0,0,((('KWh (Monthly) ENTRY LI'!T43*0.5)+'KWh (Cumulative) LI'!S43-'Rebasing adj LI'!T33)*T115)*T$19*T$125)</f>
        <v>0</v>
      </c>
      <c r="U43" s="50">
        <f>IF('KWh (Cumulative) LI'!U43=0,0,((('KWh (Monthly) ENTRY LI'!U43*0.5)+'KWh (Cumulative) LI'!T43-'Rebasing adj LI'!U33)*U115)*U$19*U$125)</f>
        <v>0</v>
      </c>
      <c r="V43" s="50">
        <f>IF('KWh (Cumulative) LI'!V43=0,0,((('KWh (Monthly) ENTRY LI'!V43*0.5)+'KWh (Cumulative) LI'!U43-'Rebasing adj LI'!V33)*V115)*V$19*V$125)</f>
        <v>0</v>
      </c>
      <c r="W43" s="50">
        <f>IF('KWh (Cumulative) LI'!W43=0,0,((('KWh (Monthly) ENTRY LI'!W43*0.5)+'KWh (Cumulative) LI'!V43-'Rebasing adj LI'!W33)*W115)*W$19*W$125)</f>
        <v>0</v>
      </c>
      <c r="X43" s="50">
        <f>IF('KWh (Cumulative) LI'!X43=0,0,((('KWh (Monthly) ENTRY LI'!X43*0.5)+'KWh (Cumulative) LI'!W43-'Rebasing adj LI'!X33)*X115)*X$19*X$125)</f>
        <v>0</v>
      </c>
      <c r="Y43" s="50">
        <f>IF('KWh (Cumulative) LI'!Y43=0,0,((('KWh (Monthly) ENTRY LI'!Y43*0.5)+'KWh (Cumulative) LI'!X43-'Rebasing adj LI'!Y33)*Y115)*Y$19*Y$125)</f>
        <v>0</v>
      </c>
      <c r="Z43" s="50">
        <f>IF('KWh (Cumulative) LI'!Z43=0,0,((('KWh (Monthly) ENTRY LI'!Z43*0.5)+'KWh (Cumulative) LI'!Y43-'Rebasing adj LI'!Z33)*Z115)*Z$19*Z$125)</f>
        <v>0</v>
      </c>
      <c r="AA43" s="50">
        <f>IF('KWh (Cumulative) LI'!AA43=0,0,((('KWh (Monthly) ENTRY LI'!AA43*0.5)+'KWh (Cumulative) LI'!Z43-'Rebasing adj LI'!AA33)*AA115)*AA$19*AA$125)</f>
        <v>0</v>
      </c>
      <c r="AB43" s="50">
        <f>IF('KWh (Cumulative) LI'!AB43=0,0,((('KWh (Monthly) ENTRY LI'!AB43*0.5)+'KWh (Cumulative) LI'!AA43-'Rebasing adj LI'!AB33)*AB115)*AB$19*AB$125)</f>
        <v>0</v>
      </c>
      <c r="AC43" s="50">
        <f>IF('KWh (Cumulative) LI'!AC43=0,0,((('KWh (Monthly) ENTRY LI'!AC43*0.5)+'KWh (Cumulative) LI'!AB43-'Rebasing adj LI'!AC33)*AC115)*AC$19*AC$125)</f>
        <v>0</v>
      </c>
      <c r="AD43" s="50">
        <f>IF('KWh (Cumulative) LI'!AD43=0,0,((('KWh (Monthly) ENTRY LI'!AD43*0.5)+'KWh (Cumulative) LI'!AC43-'Rebasing adj LI'!AD33)*AD115)*AD$19*AD$125)</f>
        <v>0</v>
      </c>
      <c r="AE43" s="50">
        <f>IF('KWh (Cumulative) LI'!AE43=0,0,((('KWh (Monthly) ENTRY LI'!AE43*0.5)+'KWh (Cumulative) LI'!AD43-'Rebasing adj LI'!AE33)*AE115)*AE$19*AE$125)</f>
        <v>0</v>
      </c>
      <c r="AF43" s="50">
        <f>IF('KWh (Cumulative) LI'!AF43=0,0,((('KWh (Monthly) ENTRY LI'!AF43*0.5)+'KWh (Cumulative) LI'!AE43-'Rebasing adj LI'!AF33)*AF115)*AF$19*AF$125)</f>
        <v>0</v>
      </c>
      <c r="AG43" s="50">
        <f>IF('KWh (Cumulative) LI'!AG43=0,0,((('KWh (Monthly) ENTRY LI'!AG43*0.5)+'KWh (Cumulative) LI'!AF43-'Rebasing adj LI'!AG33)*AG115)*AG$19*AG$125)</f>
        <v>0</v>
      </c>
      <c r="AH43" s="50">
        <f>IF('KWh (Cumulative) LI'!AH43=0,0,((('KWh (Monthly) ENTRY LI'!AH43*0.5)+'KWh (Cumulative) LI'!AG43-'Rebasing adj LI'!AH33)*AH115)*AH$19*AH$125)</f>
        <v>0</v>
      </c>
      <c r="AI43" s="50">
        <f>IF('KWh (Cumulative) LI'!AI43=0,0,((('KWh (Monthly) ENTRY LI'!AI43*0.5)+'KWh (Cumulative) LI'!AH43-'Rebasing adj LI'!AI33)*AI115)*AI$19*AI$125)</f>
        <v>0</v>
      </c>
      <c r="AJ43" s="50">
        <f>IF('KWh (Cumulative) LI'!AJ43=0,0,((('KWh (Monthly) ENTRY LI'!AJ43*0.5)+'KWh (Cumulative) LI'!AI43-'Rebasing adj LI'!AJ33)*AJ115)*AJ$19*AJ$125)</f>
        <v>0</v>
      </c>
      <c r="AK43" s="50">
        <f>IF('KWh (Cumulative) LI'!AK43=0,0,((('KWh (Monthly) ENTRY LI'!AK43*0.5)+'KWh (Cumulative) LI'!AJ43-'Rebasing adj LI'!AK33)*AK115)*AK$19*AK$125)</f>
        <v>0</v>
      </c>
      <c r="AL43" s="50">
        <f>IF('KWh (Cumulative) LI'!AL43=0,0,((('KWh (Monthly) ENTRY LI'!AL43*0.5)+'KWh (Cumulative) LI'!AK43-'Rebasing adj LI'!AL33)*AL115)*AL$19*AL$125)</f>
        <v>0</v>
      </c>
      <c r="AM43" s="50">
        <f>IF('KWh (Cumulative) LI'!AM43=0,0,((('KWh (Monthly) ENTRY LI'!AM43*0.5)+'KWh (Cumulative) LI'!AL43-'Rebasing adj LI'!AM33)*AM115)*AM$19*AM$125)</f>
        <v>0</v>
      </c>
      <c r="AN43" s="50">
        <f>IF('KWh (Cumulative) LI'!AN43=0,0,((('KWh (Monthly) ENTRY LI'!AN43*0.5)+'KWh (Cumulative) LI'!AM43-'Rebasing adj LI'!AN33)*AN115)*AN$19*AN$125)</f>
        <v>0</v>
      </c>
      <c r="AO43" s="50">
        <f>IF('KWh (Cumulative) LI'!AO43=0,0,((('KWh (Monthly) ENTRY LI'!AO43*0.5)+'KWh (Cumulative) LI'!AN43-'Rebasing adj LI'!AO33)*AO115)*AO$19*AO$125)</f>
        <v>0</v>
      </c>
      <c r="AP43" s="50">
        <f>IF('KWh (Cumulative) LI'!AP43=0,0,((('KWh (Monthly) ENTRY LI'!AP43*0.5)+'KWh (Cumulative) LI'!AO43-'Rebasing adj LI'!AP33)*AP115)*AP$19*AP$125)</f>
        <v>0</v>
      </c>
      <c r="AQ43" s="50">
        <f>IF('KWh (Cumulative) LI'!AQ43=0,0,((('KWh (Monthly) ENTRY LI'!AQ43*0.5)+'KWh (Cumulative) LI'!AP43-'Rebasing adj LI'!AQ33)*AQ115)*AQ$19*AQ$125)</f>
        <v>0</v>
      </c>
      <c r="AR43" s="50">
        <f>IF('KWh (Cumulative) LI'!AR43=0,0,((('KWh (Monthly) ENTRY LI'!AR43*0.5)+'KWh (Cumulative) LI'!AQ43-'Rebasing adj LI'!AR33)*AR115)*AR$19*AR$125)</f>
        <v>0</v>
      </c>
      <c r="AS43" s="50">
        <f>IF('KWh (Cumulative) LI'!AS43=0,0,((('KWh (Monthly) ENTRY LI'!AS43*0.5)+'KWh (Cumulative) LI'!AR43-'Rebasing adj LI'!AS33)*AS115)*AS$19*AS$125)</f>
        <v>0</v>
      </c>
      <c r="AT43" s="50">
        <f>IF('KWh (Cumulative) LI'!AT43=0,0,((('KWh (Monthly) ENTRY LI'!AT43*0.5)+'KWh (Cumulative) LI'!AS43-'Rebasing adj LI'!AT33)*AT115)*AT$19*AT$125)</f>
        <v>0</v>
      </c>
      <c r="AU43" s="50">
        <f>IF('KWh (Cumulative) LI'!AU43=0,0,((('KWh (Monthly) ENTRY LI'!AU43*0.5)+'KWh (Cumulative) LI'!AT43-'Rebasing adj LI'!AU33)*AU115)*AU$19*AU$125)</f>
        <v>0</v>
      </c>
      <c r="AV43" s="50">
        <f>IF('KWh (Cumulative) LI'!AV43=0,0,((('KWh (Monthly) ENTRY LI'!AV43*0.5)+'KWh (Cumulative) LI'!AU43-'Rebasing adj LI'!AV33)*AV115)*AV$19*AV$125)</f>
        <v>0</v>
      </c>
      <c r="AW43" s="50">
        <f>IF('KWh (Cumulative) LI'!AW43=0,0,((('KWh (Monthly) ENTRY LI'!AW43*0.5)+'KWh (Cumulative) LI'!AV43-'Rebasing adj LI'!AW33)*AW115)*AW$19*AW$125)</f>
        <v>0</v>
      </c>
      <c r="AX43" s="50">
        <f>IF('KWh (Cumulative) LI'!AX43=0,0,((('KWh (Monthly) ENTRY LI'!AX43*0.5)+'KWh (Cumulative) LI'!AW43-'Rebasing adj LI'!AX33)*AX115)*AX$19*AX$125)</f>
        <v>0</v>
      </c>
      <c r="AY43" s="50">
        <f>IF('KWh (Cumulative) LI'!AY43=0,0,((('KWh (Monthly) ENTRY LI'!AY43*0.5)+'KWh (Cumulative) LI'!AX43-'Rebasing adj LI'!AY33)*AY115)*AY$19*AY$125)</f>
        <v>0</v>
      </c>
      <c r="AZ43" s="50">
        <f>IF('KWh (Cumulative) LI'!AZ43=0,0,((('KWh (Monthly) ENTRY LI'!AZ43*0.5)+'KWh (Cumulative) LI'!AY43-'Rebasing adj LI'!AZ33)*AZ115)*AZ$19*AZ$125)</f>
        <v>0</v>
      </c>
      <c r="BA43" s="50">
        <f>IF('KWh (Cumulative) LI'!BA43=0,0,((('KWh (Monthly) ENTRY LI'!BA43*0.5)+'KWh (Cumulative) LI'!AZ43-'Rebasing adj LI'!BA33)*BA115)*BA$19*BA$125)</f>
        <v>0</v>
      </c>
      <c r="BB43" s="50">
        <f>IF('KWh (Cumulative) LI'!BB43=0,0,((('KWh (Monthly) ENTRY LI'!BB43*0.5)+'KWh (Cumulative) LI'!BA43-'Rebasing adj LI'!BB33)*BB115)*BB$19*BB$125)</f>
        <v>0</v>
      </c>
      <c r="BC43" s="50">
        <f>IF('KWh (Cumulative) LI'!BC43=0,0,((('KWh (Monthly) ENTRY LI'!BC43*0.5)+'KWh (Cumulative) LI'!BB43-'Rebasing adj LI'!BC33)*BC115)*BC$19*BC$125)</f>
        <v>0</v>
      </c>
      <c r="BD43" s="50">
        <f>IF('KWh (Cumulative) LI'!BD43=0,0,((('KWh (Monthly) ENTRY LI'!BD43*0.5)+'KWh (Cumulative) LI'!BC43-'Rebasing adj LI'!BD33)*BD115)*BD$19*BD$125)</f>
        <v>0</v>
      </c>
      <c r="BE43" s="50">
        <f>IF('KWh (Cumulative) LI'!BE43=0,0,((('KWh (Monthly) ENTRY LI'!BE43*0.5)+'KWh (Cumulative) LI'!BD43-'Rebasing adj LI'!BE33)*BE115)*BE$19*BE$125)</f>
        <v>0</v>
      </c>
      <c r="BF43" s="50">
        <f>IF('KWh (Cumulative) LI'!BF43=0,0,((('KWh (Monthly) ENTRY LI'!BF43*0.5)+'KWh (Cumulative) LI'!BE43-'Rebasing adj LI'!BF33)*BF115)*BF$19*BF$125)</f>
        <v>0</v>
      </c>
      <c r="BG43" s="50">
        <f>IF('KWh (Cumulative) LI'!BG43=0,0,((('KWh (Monthly) ENTRY LI'!BG43*0.5)+'KWh (Cumulative) LI'!BF43-'Rebasing adj LI'!BG33)*BG115)*BG$19*BG$125)</f>
        <v>0</v>
      </c>
      <c r="BH43" s="50">
        <f>IF('KWh (Cumulative) LI'!BH43=0,0,((('KWh (Monthly) ENTRY LI'!BH43*0.5)+'KWh (Cumulative) LI'!BG43-'Rebasing adj LI'!BH33)*BH115)*BH$19*BH$125)</f>
        <v>0</v>
      </c>
      <c r="BI43" s="50">
        <f>IF('KWh (Cumulative) LI'!BI43=0,0,((('KWh (Monthly) ENTRY LI'!BI43*0.5)+'KWh (Cumulative) LI'!BH43-'Rebasing adj LI'!BI33)*BI115)*BI$19*BI$125)</f>
        <v>0</v>
      </c>
      <c r="BJ43" s="50">
        <f>IF('KWh (Cumulative) LI'!BJ43=0,0,((('KWh (Monthly) ENTRY LI'!BJ43*0.5)+'KWh (Cumulative) LI'!BI43-'Rebasing adj LI'!BJ33)*BJ115)*BJ$19*BJ$125)</f>
        <v>0</v>
      </c>
      <c r="BK43" s="50">
        <f>IF('KWh (Cumulative) LI'!BK43=0,0,((('KWh (Monthly) ENTRY LI'!BK43*0.5)+'KWh (Cumulative) LI'!BJ43-'Rebasing adj LI'!BK33)*BK115)*BK$19*BK$125)</f>
        <v>0</v>
      </c>
      <c r="BL43" s="50">
        <f>IF('KWh (Cumulative) LI'!BL43=0,0,((('KWh (Monthly) ENTRY LI'!BL43*0.5)+'KWh (Cumulative) LI'!BK43-'Rebasing adj LI'!BL33)*BL115)*BL$19*BL$125)</f>
        <v>0</v>
      </c>
      <c r="BM43" s="50">
        <f>IF('KWh (Cumulative) LI'!BM43=0,0,((('KWh (Monthly) ENTRY LI'!BM43*0.5)+'KWh (Cumulative) LI'!BL43-'Rebasing adj LI'!BM33)*BM115)*BM$19*BM$125)</f>
        <v>0</v>
      </c>
      <c r="BN43" s="50">
        <f>IF('KWh (Cumulative) LI'!BN43=0,0,((('KWh (Monthly) ENTRY LI'!BN43*0.5)+'KWh (Cumulative) LI'!BM43-'Rebasing adj LI'!BN33)*BN115)*BN$19*BN$125)</f>
        <v>0</v>
      </c>
      <c r="BO43" s="50">
        <f>IF('KWh (Cumulative) LI'!BO43=0,0,((('KWh (Monthly) ENTRY LI'!BO43*0.5)+'KWh (Cumulative) LI'!BN43-'Rebasing adj LI'!BO33)*BO115)*BO$19*BO$125)</f>
        <v>0</v>
      </c>
      <c r="BP43" s="50">
        <f>IF('KWh (Cumulative) LI'!BP43=0,0,((('KWh (Monthly) ENTRY LI'!BP43*0.5)+'KWh (Cumulative) LI'!BO43-'Rebasing adj LI'!BP33)*BP115)*BP$19*BP$125)</f>
        <v>0</v>
      </c>
      <c r="BQ43" s="50">
        <f>IF('KWh (Cumulative) LI'!BQ43=0,0,((('KWh (Monthly) ENTRY LI'!BQ43*0.5)+'KWh (Cumulative) LI'!BP43-'Rebasing adj LI'!BQ33)*BQ115)*BQ$19*BQ$125)</f>
        <v>0</v>
      </c>
      <c r="BR43" s="50">
        <f>IF('KWh (Cumulative) LI'!BR43=0,0,((('KWh (Monthly) ENTRY LI'!BR43*0.5)+'KWh (Cumulative) LI'!BQ43-'Rebasing adj LI'!BR33)*BR115)*BR$19*BR$125)</f>
        <v>0</v>
      </c>
      <c r="BS43" s="50">
        <f>IF('KWh (Cumulative) LI'!BS43=0,0,((('KWh (Monthly) ENTRY LI'!BS43*0.5)+'KWh (Cumulative) LI'!BR43-'Rebasing adj LI'!BS33)*BS115)*BS$19*BS$125)</f>
        <v>0</v>
      </c>
      <c r="BT43" s="50">
        <f>IF('KWh (Cumulative) LI'!BT43=0,0,((('KWh (Monthly) ENTRY LI'!BT43*0.5)+'KWh (Cumulative) LI'!BS43-'Rebasing adj LI'!BT33)*BT115)*BT$19*BT$125)</f>
        <v>0</v>
      </c>
      <c r="BU43" s="50">
        <f>IF('KWh (Cumulative) LI'!BU43=0,0,((('KWh (Monthly) ENTRY LI'!BU43*0.5)+'KWh (Cumulative) LI'!BT43-'Rebasing adj LI'!BU33)*BU115)*BU$19*BU$125)</f>
        <v>0</v>
      </c>
      <c r="BV43" s="50">
        <f>IF('KWh (Cumulative) LI'!BV43=0,0,((('KWh (Monthly) ENTRY LI'!BV43*0.5)+'KWh (Cumulative) LI'!BU43-'Rebasing adj LI'!BV33)*BV115)*BV$19*BV$125)</f>
        <v>0</v>
      </c>
      <c r="BW43" s="50">
        <f>IF('KWh (Cumulative) LI'!BW43=0,0,((('KWh (Monthly) ENTRY LI'!BW43*0.5)+'KWh (Cumulative) LI'!BV43-'Rebasing adj LI'!BW33)*BW115)*BW$19*BW$125)</f>
        <v>0</v>
      </c>
      <c r="BX43" s="50">
        <f>IF('KWh (Cumulative) LI'!BX43=0,0,((('KWh (Monthly) ENTRY LI'!BX43*0.5)+'KWh (Cumulative) LI'!BW43-'Rebasing adj LI'!BX33)*BX115)*BX$19*BX$125)</f>
        <v>0</v>
      </c>
      <c r="BY43" s="50">
        <f>IF('KWh (Cumulative) LI'!BY43=0,0,((('KWh (Monthly) ENTRY LI'!BY43*0.5)+'KWh (Cumulative) LI'!BX43-'Rebasing adj LI'!BY33)*BY115)*BY$19*BY$125)</f>
        <v>0</v>
      </c>
      <c r="BZ43" s="50">
        <f>IF('KWh (Cumulative) LI'!BZ43=0,0,((('KWh (Monthly) ENTRY LI'!BZ43*0.5)+'KWh (Cumulative) LI'!BY43-'Rebasing adj LI'!BZ33)*BZ115)*BZ$19*BZ$125)</f>
        <v>0</v>
      </c>
      <c r="CA43" s="50">
        <f>IF('KWh (Cumulative) LI'!CA43=0,0,((('KWh (Monthly) ENTRY LI'!CA43*0.5)+'KWh (Cumulative) LI'!BZ43-'Rebasing adj LI'!CA33)*CA115)*CA$19*CA$125)</f>
        <v>0</v>
      </c>
      <c r="CB43" s="50">
        <f>IF('KWh (Cumulative) LI'!CB43=0,0,((('KWh (Monthly) ENTRY LI'!CB43*0.5)+'KWh (Cumulative) LI'!CA43-'Rebasing adj LI'!CB33)*CB115)*CB$19*CB$125)</f>
        <v>0</v>
      </c>
      <c r="CC43" s="50">
        <f>IF('KWh (Cumulative) LI'!CC43=0,0,((('KWh (Monthly) ENTRY LI'!CC43*0.5)+'KWh (Cumulative) LI'!CB43-'Rebasing adj LI'!CC33)*CC115)*CC$19*CC$125)</f>
        <v>0</v>
      </c>
      <c r="CD43" s="50">
        <f>IF('KWh (Cumulative) LI'!CD43=0,0,((('KWh (Monthly) ENTRY LI'!CD43*0.5)+'KWh (Cumulative) LI'!CC43-'Rebasing adj LI'!CD33)*CD115)*CD$19*CD$125)</f>
        <v>0</v>
      </c>
      <c r="CE43" s="50">
        <f>IF('KWh (Cumulative) LI'!CE43=0,0,((('KWh (Monthly) ENTRY LI'!CE43*0.5)+'KWh (Cumulative) LI'!CD43-'Rebasing adj LI'!CE33)*CE115)*CE$19*CE$125)</f>
        <v>0</v>
      </c>
      <c r="CF43" s="50">
        <f>IF('KWh (Cumulative) LI'!CF43=0,0,((('KWh (Monthly) ENTRY LI'!CF43*0.5)+'KWh (Cumulative) LI'!CE43-'Rebasing adj LI'!CF33)*CF115)*CF$19*CF$125)</f>
        <v>0</v>
      </c>
      <c r="CG43" s="50">
        <f>IF('KWh (Cumulative) LI'!CG43=0,0,((('KWh (Monthly) ENTRY LI'!CG43*0.5)+'KWh (Cumulative) LI'!CF43-'Rebasing adj LI'!CG33)*CG115)*CG$19*CG$125)</f>
        <v>0</v>
      </c>
      <c r="CH43" s="50">
        <f>IF('KWh (Cumulative) LI'!CH43=0,0,((('KWh (Monthly) ENTRY LI'!CH43*0.5)+'KWh (Cumulative) LI'!CG43-'Rebasing adj LI'!CH33)*CH115)*CH$19*CH$125)</f>
        <v>0</v>
      </c>
      <c r="CI43" s="50">
        <f>IF('KWh (Cumulative) LI'!CI43=0,0,((('KWh (Monthly) ENTRY LI'!CI43*0.5)+'KWh (Cumulative) LI'!CH43-'Rebasing adj LI'!CI33)*CI115)*CI$19*CI$125)</f>
        <v>0</v>
      </c>
      <c r="CJ43" s="50">
        <f>IF('KWh (Cumulative) LI'!CJ43=0,0,((('KWh (Monthly) ENTRY LI'!CJ43*0.5)+'KWh (Cumulative) LI'!CI43-'Rebasing adj LI'!CJ33)*CJ115)*CJ$19*CJ$125)</f>
        <v>0</v>
      </c>
    </row>
    <row r="44" spans="1:88" x14ac:dyDescent="0.25">
      <c r="A44" s="306"/>
      <c r="B44" s="88" t="s">
        <v>15</v>
      </c>
      <c r="C44" s="50">
        <f>IF('KWh (Cumulative) LI'!C44=0,0,((('KWh (Monthly) ENTRY LI'!C44*0.5)-'Rebasing adj LI'!C34)*C116)*C$19*C$125)</f>
        <v>0</v>
      </c>
      <c r="D44" s="50">
        <f>IF('KWh (Cumulative) LI'!D44=0,0,((('KWh (Monthly) ENTRY LI'!D44*0.5)+'KWh (Cumulative) LI'!C44-'Rebasing adj LI'!D34)*D116)*D$19*D$125)</f>
        <v>0</v>
      </c>
      <c r="E44" s="50">
        <f>IF('KWh (Cumulative) LI'!E44=0,0,((('KWh (Monthly) ENTRY LI'!E44*0.5)+'KWh (Cumulative) LI'!D44-'Rebasing adj LI'!E34)*E116)*E$19*E$125)</f>
        <v>0</v>
      </c>
      <c r="F44" s="50">
        <f>IF('KWh (Cumulative) LI'!F44=0,0,((('KWh (Monthly) ENTRY LI'!F44*0.5)+'KWh (Cumulative) LI'!E44-'Rebasing adj LI'!F34)*F116)*F$19*F$125)</f>
        <v>0</v>
      </c>
      <c r="G44" s="50">
        <f>IF('KWh (Cumulative) LI'!G44=0,0,((('KWh (Monthly) ENTRY LI'!G44*0.5)+'KWh (Cumulative) LI'!F44-'Rebasing adj LI'!G34)*G116)*G$19*G$125)</f>
        <v>0</v>
      </c>
      <c r="H44" s="50">
        <f>IF('KWh (Cumulative) LI'!H44=0,0,((('KWh (Monthly) ENTRY LI'!H44*0.5)+'KWh (Cumulative) LI'!G44-'Rebasing adj LI'!H34)*H116)*H$19*H$125)</f>
        <v>0</v>
      </c>
      <c r="I44" s="50">
        <f>IF('KWh (Cumulative) LI'!I44=0,0,((('KWh (Monthly) ENTRY LI'!I44*0.5)+'KWh (Cumulative) LI'!H44-'Rebasing adj LI'!I34)*I116)*I$19*I$125)</f>
        <v>0</v>
      </c>
      <c r="J44" s="50">
        <f>IF('KWh (Cumulative) LI'!J44=0,0,((('KWh (Monthly) ENTRY LI'!J44*0.5)+'KWh (Cumulative) LI'!I44-'Rebasing adj LI'!J34)*J116)*J$19*J$125)</f>
        <v>0</v>
      </c>
      <c r="K44" s="50">
        <f>IF('KWh (Cumulative) LI'!K44=0,0,((('KWh (Monthly) ENTRY LI'!K44*0.5)+'KWh (Cumulative) LI'!J44-'Rebasing adj LI'!K34)*K116)*K$19*K$125)</f>
        <v>0</v>
      </c>
      <c r="L44" s="50">
        <f>IF('KWh (Cumulative) LI'!L44=0,0,((('KWh (Monthly) ENTRY LI'!L44*0.5)+'KWh (Cumulative) LI'!K44-'Rebasing adj LI'!L34)*L116)*L$19*L$125)</f>
        <v>0</v>
      </c>
      <c r="M44" s="50">
        <f>IF('KWh (Cumulative) LI'!M44=0,0,((('KWh (Monthly) ENTRY LI'!M44*0.5)+'KWh (Cumulative) LI'!L44-'Rebasing adj LI'!M34)*M116)*M$19*M$125)</f>
        <v>0</v>
      </c>
      <c r="N44" s="50">
        <f>IF('KWh (Cumulative) LI'!N44=0,0,((('KWh (Monthly) ENTRY LI'!N44*0.5)+'KWh (Cumulative) LI'!M44-'Rebasing adj LI'!N34)*N116)*N$19*N$125)</f>
        <v>0</v>
      </c>
      <c r="O44" s="50">
        <f>IF('KWh (Cumulative) LI'!O44=0,0,((('KWh (Monthly) ENTRY LI'!O44*0.5)+'KWh (Cumulative) LI'!N44-'Rebasing adj LI'!O34)*O116)*O$19*O$125)</f>
        <v>0</v>
      </c>
      <c r="P44" s="50">
        <f>IF('KWh (Cumulative) LI'!P44=0,0,((('KWh (Monthly) ENTRY LI'!P44*0.5)+'KWh (Cumulative) LI'!O44-'Rebasing adj LI'!P34)*P116)*P$19*P$125)</f>
        <v>0</v>
      </c>
      <c r="Q44" s="50">
        <f>IF('KWh (Cumulative) LI'!Q44=0,0,((('KWh (Monthly) ENTRY LI'!Q44*0.5)+'KWh (Cumulative) LI'!P44-'Rebasing adj LI'!Q34)*Q116)*Q$19*Q$125)</f>
        <v>0</v>
      </c>
      <c r="R44" s="50">
        <f>IF('KWh (Cumulative) LI'!R44=0,0,((('KWh (Monthly) ENTRY LI'!R44*0.5)+'KWh (Cumulative) LI'!Q44-'Rebasing adj LI'!R34)*R116)*R$19*R$125)</f>
        <v>0</v>
      </c>
      <c r="S44" s="50">
        <f>IF('KWh (Cumulative) LI'!S44=0,0,((('KWh (Monthly) ENTRY LI'!S44*0.5)+'KWh (Cumulative) LI'!R44-'Rebasing adj LI'!S34)*S116)*S$19*S$125)</f>
        <v>0</v>
      </c>
      <c r="T44" s="50">
        <f>IF('KWh (Cumulative) LI'!T44=0,0,((('KWh (Monthly) ENTRY LI'!T44*0.5)+'KWh (Cumulative) LI'!S44-'Rebasing adj LI'!T34)*T116)*T$19*T$125)</f>
        <v>0</v>
      </c>
      <c r="U44" s="50">
        <f>IF('KWh (Cumulative) LI'!U44=0,0,((('KWh (Monthly) ENTRY LI'!U44*0.5)+'KWh (Cumulative) LI'!T44-'Rebasing adj LI'!U34)*U116)*U$19*U$125)</f>
        <v>0</v>
      </c>
      <c r="V44" s="50">
        <f>IF('KWh (Cumulative) LI'!V44=0,0,((('KWh (Monthly) ENTRY LI'!V44*0.5)+'KWh (Cumulative) LI'!U44-'Rebasing adj LI'!V34)*V116)*V$19*V$125)</f>
        <v>0</v>
      </c>
      <c r="W44" s="50">
        <f>IF('KWh (Cumulative) LI'!W44=0,0,((('KWh (Monthly) ENTRY LI'!W44*0.5)+'KWh (Cumulative) LI'!V44-'Rebasing adj LI'!W34)*W116)*W$19*W$125)</f>
        <v>0</v>
      </c>
      <c r="X44" s="50">
        <f>IF('KWh (Cumulative) LI'!X44=0,0,((('KWh (Monthly) ENTRY LI'!X44*0.5)+'KWh (Cumulative) LI'!W44-'Rebasing adj LI'!X34)*X116)*X$19*X$125)</f>
        <v>0</v>
      </c>
      <c r="Y44" s="50">
        <f>IF('KWh (Cumulative) LI'!Y44=0,0,((('KWh (Monthly) ENTRY LI'!Y44*0.5)+'KWh (Cumulative) LI'!X44-'Rebasing adj LI'!Y34)*Y116)*Y$19*Y$125)</f>
        <v>0</v>
      </c>
      <c r="Z44" s="50">
        <f>IF('KWh (Cumulative) LI'!Z44=0,0,((('KWh (Monthly) ENTRY LI'!Z44*0.5)+'KWh (Cumulative) LI'!Y44-'Rebasing adj LI'!Z34)*Z116)*Z$19*Z$125)</f>
        <v>0</v>
      </c>
      <c r="AA44" s="50">
        <f>IF('KWh (Cumulative) LI'!AA44=0,0,((('KWh (Monthly) ENTRY LI'!AA44*0.5)+'KWh (Cumulative) LI'!Z44-'Rebasing adj LI'!AA34)*AA116)*AA$19*AA$125)</f>
        <v>0</v>
      </c>
      <c r="AB44" s="50">
        <f>IF('KWh (Cumulative) LI'!AB44=0,0,((('KWh (Monthly) ENTRY LI'!AB44*0.5)+'KWh (Cumulative) LI'!AA44-'Rebasing adj LI'!AB34)*AB116)*AB$19*AB$125)</f>
        <v>0</v>
      </c>
      <c r="AC44" s="50">
        <f>IF('KWh (Cumulative) LI'!AC44=0,0,((('KWh (Monthly) ENTRY LI'!AC44*0.5)+'KWh (Cumulative) LI'!AB44-'Rebasing adj LI'!AC34)*AC116)*AC$19*AC$125)</f>
        <v>0</v>
      </c>
      <c r="AD44" s="50">
        <f>IF('KWh (Cumulative) LI'!AD44=0,0,((('KWh (Monthly) ENTRY LI'!AD44*0.5)+'KWh (Cumulative) LI'!AC44-'Rebasing adj LI'!AD34)*AD116)*AD$19*AD$125)</f>
        <v>0</v>
      </c>
      <c r="AE44" s="50">
        <f>IF('KWh (Cumulative) LI'!AE44=0,0,((('KWh (Monthly) ENTRY LI'!AE44*0.5)+'KWh (Cumulative) LI'!AD44-'Rebasing adj LI'!AE34)*AE116)*AE$19*AE$125)</f>
        <v>0</v>
      </c>
      <c r="AF44" s="50">
        <f>IF('KWh (Cumulative) LI'!AF44=0,0,((('KWh (Monthly) ENTRY LI'!AF44*0.5)+'KWh (Cumulative) LI'!AE44-'Rebasing adj LI'!AF34)*AF116)*AF$19*AF$125)</f>
        <v>0</v>
      </c>
      <c r="AG44" s="50">
        <f>IF('KWh (Cumulative) LI'!AG44=0,0,((('KWh (Monthly) ENTRY LI'!AG44*0.5)+'KWh (Cumulative) LI'!AF44-'Rebasing adj LI'!AG34)*AG116)*AG$19*AG$125)</f>
        <v>0</v>
      </c>
      <c r="AH44" s="50">
        <f>IF('KWh (Cumulative) LI'!AH44=0,0,((('KWh (Monthly) ENTRY LI'!AH44*0.5)+'KWh (Cumulative) LI'!AG44-'Rebasing adj LI'!AH34)*AH116)*AH$19*AH$125)</f>
        <v>0</v>
      </c>
      <c r="AI44" s="50">
        <f>IF('KWh (Cumulative) LI'!AI44=0,0,((('KWh (Monthly) ENTRY LI'!AI44*0.5)+'KWh (Cumulative) LI'!AH44-'Rebasing adj LI'!AI34)*AI116)*AI$19*AI$125)</f>
        <v>0</v>
      </c>
      <c r="AJ44" s="50">
        <f>IF('KWh (Cumulative) LI'!AJ44=0,0,((('KWh (Monthly) ENTRY LI'!AJ44*0.5)+'KWh (Cumulative) LI'!AI44-'Rebasing adj LI'!AJ34)*AJ116)*AJ$19*AJ$125)</f>
        <v>0</v>
      </c>
      <c r="AK44" s="50">
        <f>IF('KWh (Cumulative) LI'!AK44=0,0,((('KWh (Monthly) ENTRY LI'!AK44*0.5)+'KWh (Cumulative) LI'!AJ44-'Rebasing adj LI'!AK34)*AK116)*AK$19*AK$125)</f>
        <v>0</v>
      </c>
      <c r="AL44" s="50">
        <f>IF('KWh (Cumulative) LI'!AL44=0,0,((('KWh (Monthly) ENTRY LI'!AL44*0.5)+'KWh (Cumulative) LI'!AK44-'Rebasing adj LI'!AL34)*AL116)*AL$19*AL$125)</f>
        <v>0</v>
      </c>
      <c r="AM44" s="50">
        <f>IF('KWh (Cumulative) LI'!AM44=0,0,((('KWh (Monthly) ENTRY LI'!AM44*0.5)+'KWh (Cumulative) LI'!AL44-'Rebasing adj LI'!AM34)*AM116)*AM$19*AM$125)</f>
        <v>0</v>
      </c>
      <c r="AN44" s="50">
        <f>IF('KWh (Cumulative) LI'!AN44=0,0,((('KWh (Monthly) ENTRY LI'!AN44*0.5)+'KWh (Cumulative) LI'!AM44-'Rebasing adj LI'!AN34)*AN116)*AN$19*AN$125)</f>
        <v>0</v>
      </c>
      <c r="AO44" s="50">
        <f>IF('KWh (Cumulative) LI'!AO44=0,0,((('KWh (Monthly) ENTRY LI'!AO44*0.5)+'KWh (Cumulative) LI'!AN44-'Rebasing adj LI'!AO34)*AO116)*AO$19*AO$125)</f>
        <v>0</v>
      </c>
      <c r="AP44" s="50">
        <f>IF('KWh (Cumulative) LI'!AP44=0,0,((('KWh (Monthly) ENTRY LI'!AP44*0.5)+'KWh (Cumulative) LI'!AO44-'Rebasing adj LI'!AP34)*AP116)*AP$19*AP$125)</f>
        <v>0</v>
      </c>
      <c r="AQ44" s="50">
        <f>IF('KWh (Cumulative) LI'!AQ44=0,0,((('KWh (Monthly) ENTRY LI'!AQ44*0.5)+'KWh (Cumulative) LI'!AP44-'Rebasing adj LI'!AQ34)*AQ116)*AQ$19*AQ$125)</f>
        <v>0</v>
      </c>
      <c r="AR44" s="50">
        <f>IF('KWh (Cumulative) LI'!AR44=0,0,((('KWh (Monthly) ENTRY LI'!AR44*0.5)+'KWh (Cumulative) LI'!AQ44-'Rebasing adj LI'!AR34)*AR116)*AR$19*AR$125)</f>
        <v>0</v>
      </c>
      <c r="AS44" s="50">
        <f>IF('KWh (Cumulative) LI'!AS44=0,0,((('KWh (Monthly) ENTRY LI'!AS44*0.5)+'KWh (Cumulative) LI'!AR44-'Rebasing adj LI'!AS34)*AS116)*AS$19*AS$125)</f>
        <v>0</v>
      </c>
      <c r="AT44" s="50">
        <f>IF('KWh (Cumulative) LI'!AT44=0,0,((('KWh (Monthly) ENTRY LI'!AT44*0.5)+'KWh (Cumulative) LI'!AS44-'Rebasing adj LI'!AT34)*AT116)*AT$19*AT$125)</f>
        <v>0</v>
      </c>
      <c r="AU44" s="50">
        <f>IF('KWh (Cumulative) LI'!AU44=0,0,((('KWh (Monthly) ENTRY LI'!AU44*0.5)+'KWh (Cumulative) LI'!AT44-'Rebasing adj LI'!AU34)*AU116)*AU$19*AU$125)</f>
        <v>0</v>
      </c>
      <c r="AV44" s="50">
        <f>IF('KWh (Cumulative) LI'!AV44=0,0,((('KWh (Monthly) ENTRY LI'!AV44*0.5)+'KWh (Cumulative) LI'!AU44-'Rebasing adj LI'!AV34)*AV116)*AV$19*AV$125)</f>
        <v>0</v>
      </c>
      <c r="AW44" s="50">
        <f>IF('KWh (Cumulative) LI'!AW44=0,0,((('KWh (Monthly) ENTRY LI'!AW44*0.5)+'KWh (Cumulative) LI'!AV44-'Rebasing adj LI'!AW34)*AW116)*AW$19*AW$125)</f>
        <v>0</v>
      </c>
      <c r="AX44" s="50">
        <f>IF('KWh (Cumulative) LI'!AX44=0,0,((('KWh (Monthly) ENTRY LI'!AX44*0.5)+'KWh (Cumulative) LI'!AW44-'Rebasing adj LI'!AX34)*AX116)*AX$19*AX$125)</f>
        <v>0</v>
      </c>
      <c r="AY44" s="50">
        <f>IF('KWh (Cumulative) LI'!AY44=0,0,((('KWh (Monthly) ENTRY LI'!AY44*0.5)+'KWh (Cumulative) LI'!AX44-'Rebasing adj LI'!AY34)*AY116)*AY$19*AY$125)</f>
        <v>0</v>
      </c>
      <c r="AZ44" s="50">
        <f>IF('KWh (Cumulative) LI'!AZ44=0,0,((('KWh (Monthly) ENTRY LI'!AZ44*0.5)+'KWh (Cumulative) LI'!AY44-'Rebasing adj LI'!AZ34)*AZ116)*AZ$19*AZ$125)</f>
        <v>0</v>
      </c>
      <c r="BA44" s="50">
        <f>IF('KWh (Cumulative) LI'!BA44=0,0,((('KWh (Monthly) ENTRY LI'!BA44*0.5)+'KWh (Cumulative) LI'!AZ44-'Rebasing adj LI'!BA34)*BA116)*BA$19*BA$125)</f>
        <v>0</v>
      </c>
      <c r="BB44" s="50">
        <f>IF('KWh (Cumulative) LI'!BB44=0,0,((('KWh (Monthly) ENTRY LI'!BB44*0.5)+'KWh (Cumulative) LI'!BA44-'Rebasing adj LI'!BB34)*BB116)*BB$19*BB$125)</f>
        <v>0</v>
      </c>
      <c r="BC44" s="50">
        <f>IF('KWh (Cumulative) LI'!BC44=0,0,((('KWh (Monthly) ENTRY LI'!BC44*0.5)+'KWh (Cumulative) LI'!BB44-'Rebasing adj LI'!BC34)*BC116)*BC$19*BC$125)</f>
        <v>0</v>
      </c>
      <c r="BD44" s="50">
        <f>IF('KWh (Cumulative) LI'!BD44=0,0,((('KWh (Monthly) ENTRY LI'!BD44*0.5)+'KWh (Cumulative) LI'!BC44-'Rebasing adj LI'!BD34)*BD116)*BD$19*BD$125)</f>
        <v>0</v>
      </c>
      <c r="BE44" s="50">
        <f>IF('KWh (Cumulative) LI'!BE44=0,0,((('KWh (Monthly) ENTRY LI'!BE44*0.5)+'KWh (Cumulative) LI'!BD44-'Rebasing adj LI'!BE34)*BE116)*BE$19*BE$125)</f>
        <v>0</v>
      </c>
      <c r="BF44" s="50">
        <f>IF('KWh (Cumulative) LI'!BF44=0,0,((('KWh (Monthly) ENTRY LI'!BF44*0.5)+'KWh (Cumulative) LI'!BE44-'Rebasing adj LI'!BF34)*BF116)*BF$19*BF$125)</f>
        <v>0</v>
      </c>
      <c r="BG44" s="50">
        <f>IF('KWh (Cumulative) LI'!BG44=0,0,((('KWh (Monthly) ENTRY LI'!BG44*0.5)+'KWh (Cumulative) LI'!BF44-'Rebasing adj LI'!BG34)*BG116)*BG$19*BG$125)</f>
        <v>0</v>
      </c>
      <c r="BH44" s="50">
        <f>IF('KWh (Cumulative) LI'!BH44=0,0,((('KWh (Monthly) ENTRY LI'!BH44*0.5)+'KWh (Cumulative) LI'!BG44-'Rebasing adj LI'!BH34)*BH116)*BH$19*BH$125)</f>
        <v>0</v>
      </c>
      <c r="BI44" s="50">
        <f>IF('KWh (Cumulative) LI'!BI44=0,0,((('KWh (Monthly) ENTRY LI'!BI44*0.5)+'KWh (Cumulative) LI'!BH44-'Rebasing adj LI'!BI34)*BI116)*BI$19*BI$125)</f>
        <v>0</v>
      </c>
      <c r="BJ44" s="50">
        <f>IF('KWh (Cumulative) LI'!BJ44=0,0,((('KWh (Monthly) ENTRY LI'!BJ44*0.5)+'KWh (Cumulative) LI'!BI44-'Rebasing adj LI'!BJ34)*BJ116)*BJ$19*BJ$125)</f>
        <v>0</v>
      </c>
      <c r="BK44" s="50">
        <f>IF('KWh (Cumulative) LI'!BK44=0,0,((('KWh (Monthly) ENTRY LI'!BK44*0.5)+'KWh (Cumulative) LI'!BJ44-'Rebasing adj LI'!BK34)*BK116)*BK$19*BK$125)</f>
        <v>0</v>
      </c>
      <c r="BL44" s="50">
        <f>IF('KWh (Cumulative) LI'!BL44=0,0,((('KWh (Monthly) ENTRY LI'!BL44*0.5)+'KWh (Cumulative) LI'!BK44-'Rebasing adj LI'!BL34)*BL116)*BL$19*BL$125)</f>
        <v>0</v>
      </c>
      <c r="BM44" s="50">
        <f>IF('KWh (Cumulative) LI'!BM44=0,0,((('KWh (Monthly) ENTRY LI'!BM44*0.5)+'KWh (Cumulative) LI'!BL44-'Rebasing adj LI'!BM34)*BM116)*BM$19*BM$125)</f>
        <v>0</v>
      </c>
      <c r="BN44" s="50">
        <f>IF('KWh (Cumulative) LI'!BN44=0,0,((('KWh (Monthly) ENTRY LI'!BN44*0.5)+'KWh (Cumulative) LI'!BM44-'Rebasing adj LI'!BN34)*BN116)*BN$19*BN$125)</f>
        <v>0</v>
      </c>
      <c r="BO44" s="50">
        <f>IF('KWh (Cumulative) LI'!BO44=0,0,((('KWh (Monthly) ENTRY LI'!BO44*0.5)+'KWh (Cumulative) LI'!BN44-'Rebasing adj LI'!BO34)*BO116)*BO$19*BO$125)</f>
        <v>0</v>
      </c>
      <c r="BP44" s="50">
        <f>IF('KWh (Cumulative) LI'!BP44=0,0,((('KWh (Monthly) ENTRY LI'!BP44*0.5)+'KWh (Cumulative) LI'!BO44-'Rebasing adj LI'!BP34)*BP116)*BP$19*BP$125)</f>
        <v>0</v>
      </c>
      <c r="BQ44" s="50">
        <f>IF('KWh (Cumulative) LI'!BQ44=0,0,((('KWh (Monthly) ENTRY LI'!BQ44*0.5)+'KWh (Cumulative) LI'!BP44-'Rebasing adj LI'!BQ34)*BQ116)*BQ$19*BQ$125)</f>
        <v>0</v>
      </c>
      <c r="BR44" s="50">
        <f>IF('KWh (Cumulative) LI'!BR44=0,0,((('KWh (Monthly) ENTRY LI'!BR44*0.5)+'KWh (Cumulative) LI'!BQ44-'Rebasing adj LI'!BR34)*BR116)*BR$19*BR$125)</f>
        <v>0</v>
      </c>
      <c r="BS44" s="50">
        <f>IF('KWh (Cumulative) LI'!BS44=0,0,((('KWh (Monthly) ENTRY LI'!BS44*0.5)+'KWh (Cumulative) LI'!BR44-'Rebasing adj LI'!BS34)*BS116)*BS$19*BS$125)</f>
        <v>0</v>
      </c>
      <c r="BT44" s="50">
        <f>IF('KWh (Cumulative) LI'!BT44=0,0,((('KWh (Monthly) ENTRY LI'!BT44*0.5)+'KWh (Cumulative) LI'!BS44-'Rebasing adj LI'!BT34)*BT116)*BT$19*BT$125)</f>
        <v>0</v>
      </c>
      <c r="BU44" s="50">
        <f>IF('KWh (Cumulative) LI'!BU44=0,0,((('KWh (Monthly) ENTRY LI'!BU44*0.5)+'KWh (Cumulative) LI'!BT44-'Rebasing adj LI'!BU34)*BU116)*BU$19*BU$125)</f>
        <v>0</v>
      </c>
      <c r="BV44" s="50">
        <f>IF('KWh (Cumulative) LI'!BV44=0,0,((('KWh (Monthly) ENTRY LI'!BV44*0.5)+'KWh (Cumulative) LI'!BU44-'Rebasing adj LI'!BV34)*BV116)*BV$19*BV$125)</f>
        <v>0</v>
      </c>
      <c r="BW44" s="50">
        <f>IF('KWh (Cumulative) LI'!BW44=0,0,((('KWh (Monthly) ENTRY LI'!BW44*0.5)+'KWh (Cumulative) LI'!BV44-'Rebasing adj LI'!BW34)*BW116)*BW$19*BW$125)</f>
        <v>0</v>
      </c>
      <c r="BX44" s="50">
        <f>IF('KWh (Cumulative) LI'!BX44=0,0,((('KWh (Monthly) ENTRY LI'!BX44*0.5)+'KWh (Cumulative) LI'!BW44-'Rebasing adj LI'!BX34)*BX116)*BX$19*BX$125)</f>
        <v>0</v>
      </c>
      <c r="BY44" s="50">
        <f>IF('KWh (Cumulative) LI'!BY44=0,0,((('KWh (Monthly) ENTRY LI'!BY44*0.5)+'KWh (Cumulative) LI'!BX44-'Rebasing adj LI'!BY34)*BY116)*BY$19*BY$125)</f>
        <v>0</v>
      </c>
      <c r="BZ44" s="50">
        <f>IF('KWh (Cumulative) LI'!BZ44=0,0,((('KWh (Monthly) ENTRY LI'!BZ44*0.5)+'KWh (Cumulative) LI'!BY44-'Rebasing adj LI'!BZ34)*BZ116)*BZ$19*BZ$125)</f>
        <v>0</v>
      </c>
      <c r="CA44" s="50">
        <f>IF('KWh (Cumulative) LI'!CA44=0,0,((('KWh (Monthly) ENTRY LI'!CA44*0.5)+'KWh (Cumulative) LI'!BZ44-'Rebasing adj LI'!CA34)*CA116)*CA$19*CA$125)</f>
        <v>0</v>
      </c>
      <c r="CB44" s="50">
        <f>IF('KWh (Cumulative) LI'!CB44=0,0,((('KWh (Monthly) ENTRY LI'!CB44*0.5)+'KWh (Cumulative) LI'!CA44-'Rebasing adj LI'!CB34)*CB116)*CB$19*CB$125)</f>
        <v>0</v>
      </c>
      <c r="CC44" s="50">
        <f>IF('KWh (Cumulative) LI'!CC44=0,0,((('KWh (Monthly) ENTRY LI'!CC44*0.5)+'KWh (Cumulative) LI'!CB44-'Rebasing adj LI'!CC34)*CC116)*CC$19*CC$125)</f>
        <v>0</v>
      </c>
      <c r="CD44" s="50">
        <f>IF('KWh (Cumulative) LI'!CD44=0,0,((('KWh (Monthly) ENTRY LI'!CD44*0.5)+'KWh (Cumulative) LI'!CC44-'Rebasing adj LI'!CD34)*CD116)*CD$19*CD$125)</f>
        <v>0</v>
      </c>
      <c r="CE44" s="50">
        <f>IF('KWh (Cumulative) LI'!CE44=0,0,((('KWh (Monthly) ENTRY LI'!CE44*0.5)+'KWh (Cumulative) LI'!CD44-'Rebasing adj LI'!CE34)*CE116)*CE$19*CE$125)</f>
        <v>0</v>
      </c>
      <c r="CF44" s="50">
        <f>IF('KWh (Cumulative) LI'!CF44=0,0,((('KWh (Monthly) ENTRY LI'!CF44*0.5)+'KWh (Cumulative) LI'!CE44-'Rebasing adj LI'!CF34)*CF116)*CF$19*CF$125)</f>
        <v>0</v>
      </c>
      <c r="CG44" s="50">
        <f>IF('KWh (Cumulative) LI'!CG44=0,0,((('KWh (Monthly) ENTRY LI'!CG44*0.5)+'KWh (Cumulative) LI'!CF44-'Rebasing adj LI'!CG34)*CG116)*CG$19*CG$125)</f>
        <v>0</v>
      </c>
      <c r="CH44" s="50">
        <f>IF('KWh (Cumulative) LI'!CH44=0,0,((('KWh (Monthly) ENTRY LI'!CH44*0.5)+'KWh (Cumulative) LI'!CG44-'Rebasing adj LI'!CH34)*CH116)*CH$19*CH$125)</f>
        <v>0</v>
      </c>
      <c r="CI44" s="50">
        <f>IF('KWh (Cumulative) LI'!CI44=0,0,((('KWh (Monthly) ENTRY LI'!CI44*0.5)+'KWh (Cumulative) LI'!CH44-'Rebasing adj LI'!CI34)*CI116)*CI$19*CI$125)</f>
        <v>0</v>
      </c>
      <c r="CJ44" s="50">
        <f>IF('KWh (Cumulative) LI'!CJ44=0,0,((('KWh (Monthly) ENTRY LI'!CJ44*0.5)+'KWh (Cumulative) LI'!CI44-'Rebasing adj LI'!CJ34)*CJ116)*CJ$19*CJ$125)</f>
        <v>0</v>
      </c>
    </row>
    <row r="45" spans="1:88" x14ac:dyDescent="0.25">
      <c r="A45" s="306"/>
      <c r="B45" s="88" t="s">
        <v>16</v>
      </c>
      <c r="C45" s="50">
        <f>IF('KWh (Cumulative) LI'!C45=0,0,((('KWh (Monthly) ENTRY LI'!C45*0.5)-'Rebasing adj LI'!C35)*C117)*C$19*C$125)</f>
        <v>0</v>
      </c>
      <c r="D45" s="50">
        <f>IF('KWh (Cumulative) LI'!D45=0,0,((('KWh (Monthly) ENTRY LI'!D45*0.5)+'KWh (Cumulative) LI'!C45-'Rebasing adj LI'!D35)*D117)*D$19*D$125)</f>
        <v>0</v>
      </c>
      <c r="E45" s="50">
        <f>IF('KWh (Cumulative) LI'!E45=0,0,((('KWh (Monthly) ENTRY LI'!E45*0.5)+'KWh (Cumulative) LI'!D45-'Rebasing adj LI'!E35)*E117)*E$19*E$125)</f>
        <v>0</v>
      </c>
      <c r="F45" s="50">
        <f>IF('KWh (Cumulative) LI'!F45=0,0,((('KWh (Monthly) ENTRY LI'!F45*0.5)+'KWh (Cumulative) LI'!E45-'Rebasing adj LI'!F35)*F117)*F$19*F$125)</f>
        <v>0</v>
      </c>
      <c r="G45" s="50">
        <f>IF('KWh (Cumulative) LI'!G45=0,0,((('KWh (Monthly) ENTRY LI'!G45*0.5)+'KWh (Cumulative) LI'!F45-'Rebasing adj LI'!G35)*G117)*G$19*G$125)</f>
        <v>0</v>
      </c>
      <c r="H45" s="50">
        <f>IF('KWh (Cumulative) LI'!H45=0,0,((('KWh (Monthly) ENTRY LI'!H45*0.5)+'KWh (Cumulative) LI'!G45-'Rebasing adj LI'!H35)*H117)*H$19*H$125)</f>
        <v>0</v>
      </c>
      <c r="I45" s="50">
        <f>IF('KWh (Cumulative) LI'!I45=0,0,((('KWh (Monthly) ENTRY LI'!I45*0.5)+'KWh (Cumulative) LI'!H45-'Rebasing adj LI'!I35)*I117)*I$19*I$125)</f>
        <v>0</v>
      </c>
      <c r="J45" s="50">
        <f>IF('KWh (Cumulative) LI'!J45=0,0,((('KWh (Monthly) ENTRY LI'!J45*0.5)+'KWh (Cumulative) LI'!I45-'Rebasing adj LI'!J35)*J117)*J$19*J$125)</f>
        <v>0</v>
      </c>
      <c r="K45" s="50">
        <f>IF('KWh (Cumulative) LI'!K45=0,0,((('KWh (Monthly) ENTRY LI'!K45*0.5)+'KWh (Cumulative) LI'!J45-'Rebasing adj LI'!K35)*K117)*K$19*K$125)</f>
        <v>0</v>
      </c>
      <c r="L45" s="50">
        <f>IF('KWh (Cumulative) LI'!L45=0,0,((('KWh (Monthly) ENTRY LI'!L45*0.5)+'KWh (Cumulative) LI'!K45-'Rebasing adj LI'!L35)*L117)*L$19*L$125)</f>
        <v>0</v>
      </c>
      <c r="M45" s="50">
        <f>IF('KWh (Cumulative) LI'!M45=0,0,((('KWh (Monthly) ENTRY LI'!M45*0.5)+'KWh (Cumulative) LI'!L45-'Rebasing adj LI'!M35)*M117)*M$19*M$125)</f>
        <v>0</v>
      </c>
      <c r="N45" s="50">
        <f>IF('KWh (Cumulative) LI'!N45=0,0,((('KWh (Monthly) ENTRY LI'!N45*0.5)+'KWh (Cumulative) LI'!M45-'Rebasing adj LI'!N35)*N117)*N$19*N$125)</f>
        <v>0</v>
      </c>
      <c r="O45" s="50">
        <f>IF('KWh (Cumulative) LI'!O45=0,0,((('KWh (Monthly) ENTRY LI'!O45*0.5)+'KWh (Cumulative) LI'!N45-'Rebasing adj LI'!O35)*O117)*O$19*O$125)</f>
        <v>0</v>
      </c>
      <c r="P45" s="50">
        <f>IF('KWh (Cumulative) LI'!P45=0,0,((('KWh (Monthly) ENTRY LI'!P45*0.5)+'KWh (Cumulative) LI'!O45-'Rebasing adj LI'!P35)*P117)*P$19*P$125)</f>
        <v>0</v>
      </c>
      <c r="Q45" s="50">
        <f>IF('KWh (Cumulative) LI'!Q45=0,0,((('KWh (Monthly) ENTRY LI'!Q45*0.5)+'KWh (Cumulative) LI'!P45-'Rebasing adj LI'!Q35)*Q117)*Q$19*Q$125)</f>
        <v>0</v>
      </c>
      <c r="R45" s="50">
        <f>IF('KWh (Cumulative) LI'!R45=0,0,((('KWh (Monthly) ENTRY LI'!R45*0.5)+'KWh (Cumulative) LI'!Q45-'Rebasing adj LI'!R35)*R117)*R$19*R$125)</f>
        <v>0</v>
      </c>
      <c r="S45" s="50">
        <f>IF('KWh (Cumulative) LI'!S45=0,0,((('KWh (Monthly) ENTRY LI'!S45*0.5)+'KWh (Cumulative) LI'!R45-'Rebasing adj LI'!S35)*S117)*S$19*S$125)</f>
        <v>0</v>
      </c>
      <c r="T45" s="50">
        <f>IF('KWh (Cumulative) LI'!T45=0,0,((('KWh (Monthly) ENTRY LI'!T45*0.5)+'KWh (Cumulative) LI'!S45-'Rebasing adj LI'!T35)*T117)*T$19*T$125)</f>
        <v>0</v>
      </c>
      <c r="U45" s="50">
        <f>IF('KWh (Cumulative) LI'!U45=0,0,((('KWh (Monthly) ENTRY LI'!U45*0.5)+'KWh (Cumulative) LI'!T45-'Rebasing adj LI'!U35)*U117)*U$19*U$125)</f>
        <v>0</v>
      </c>
      <c r="V45" s="50">
        <f>IF('KWh (Cumulative) LI'!V45=0,0,((('KWh (Monthly) ENTRY LI'!V45*0.5)+'KWh (Cumulative) LI'!U45-'Rebasing adj LI'!V35)*V117)*V$19*V$125)</f>
        <v>0</v>
      </c>
      <c r="W45" s="50">
        <f>IF('KWh (Cumulative) LI'!W45=0,0,((('KWh (Monthly) ENTRY LI'!W45*0.5)+'KWh (Cumulative) LI'!V45-'Rebasing adj LI'!W35)*W117)*W$19*W$125)</f>
        <v>0</v>
      </c>
      <c r="X45" s="50">
        <f>IF('KWh (Cumulative) LI'!X45=0,0,((('KWh (Monthly) ENTRY LI'!X45*0.5)+'KWh (Cumulative) LI'!W45-'Rebasing adj LI'!X35)*X117)*X$19*X$125)</f>
        <v>0</v>
      </c>
      <c r="Y45" s="50">
        <f>IF('KWh (Cumulative) LI'!Y45=0,0,((('KWh (Monthly) ENTRY LI'!Y45*0.5)+'KWh (Cumulative) LI'!X45-'Rebasing adj LI'!Y35)*Y117)*Y$19*Y$125)</f>
        <v>0</v>
      </c>
      <c r="Z45" s="50">
        <f>IF('KWh (Cumulative) LI'!Z45=0,0,((('KWh (Monthly) ENTRY LI'!Z45*0.5)+'KWh (Cumulative) LI'!Y45-'Rebasing adj LI'!Z35)*Z117)*Z$19*Z$125)</f>
        <v>0</v>
      </c>
      <c r="AA45" s="50">
        <f>IF('KWh (Cumulative) LI'!AA45=0,0,((('KWh (Monthly) ENTRY LI'!AA45*0.5)+'KWh (Cumulative) LI'!Z45-'Rebasing adj LI'!AA35)*AA117)*AA$19*AA$125)</f>
        <v>0</v>
      </c>
      <c r="AB45" s="50">
        <f>IF('KWh (Cumulative) LI'!AB45=0,0,((('KWh (Monthly) ENTRY LI'!AB45*0.5)+'KWh (Cumulative) LI'!AA45-'Rebasing adj LI'!AB35)*AB117)*AB$19*AB$125)</f>
        <v>0</v>
      </c>
      <c r="AC45" s="50">
        <f>IF('KWh (Cumulative) LI'!AC45=0,0,((('KWh (Monthly) ENTRY LI'!AC45*0.5)+'KWh (Cumulative) LI'!AB45-'Rebasing adj LI'!AC35)*AC117)*AC$19*AC$125)</f>
        <v>0</v>
      </c>
      <c r="AD45" s="50">
        <f>IF('KWh (Cumulative) LI'!AD45=0,0,((('KWh (Monthly) ENTRY LI'!AD45*0.5)+'KWh (Cumulative) LI'!AC45-'Rebasing adj LI'!AD35)*AD117)*AD$19*AD$125)</f>
        <v>0</v>
      </c>
      <c r="AE45" s="50">
        <f>IF('KWh (Cumulative) LI'!AE45=0,0,((('KWh (Monthly) ENTRY LI'!AE45*0.5)+'KWh (Cumulative) LI'!AD45-'Rebasing adj LI'!AE35)*AE117)*AE$19*AE$125)</f>
        <v>0</v>
      </c>
      <c r="AF45" s="50">
        <f>IF('KWh (Cumulative) LI'!AF45=0,0,((('KWh (Monthly) ENTRY LI'!AF45*0.5)+'KWh (Cumulative) LI'!AE45-'Rebasing adj LI'!AF35)*AF117)*AF$19*AF$125)</f>
        <v>0</v>
      </c>
      <c r="AG45" s="50">
        <f>IF('KWh (Cumulative) LI'!AG45=0,0,((('KWh (Monthly) ENTRY LI'!AG45*0.5)+'KWh (Cumulative) LI'!AF45-'Rebasing adj LI'!AG35)*AG117)*AG$19*AG$125)</f>
        <v>0</v>
      </c>
      <c r="AH45" s="50">
        <f>IF('KWh (Cumulative) LI'!AH45=0,0,((('KWh (Monthly) ENTRY LI'!AH45*0.5)+'KWh (Cumulative) LI'!AG45-'Rebasing adj LI'!AH35)*AH117)*AH$19*AH$125)</f>
        <v>0</v>
      </c>
      <c r="AI45" s="50">
        <f>IF('KWh (Cumulative) LI'!AI45=0,0,((('KWh (Monthly) ENTRY LI'!AI45*0.5)+'KWh (Cumulative) LI'!AH45-'Rebasing adj LI'!AI35)*AI117)*AI$19*AI$125)</f>
        <v>0</v>
      </c>
      <c r="AJ45" s="50">
        <f>IF('KWh (Cumulative) LI'!AJ45=0,0,((('KWh (Monthly) ENTRY LI'!AJ45*0.5)+'KWh (Cumulative) LI'!AI45-'Rebasing adj LI'!AJ35)*AJ117)*AJ$19*AJ$125)</f>
        <v>0</v>
      </c>
      <c r="AK45" s="50">
        <f>IF('KWh (Cumulative) LI'!AK45=0,0,((('KWh (Monthly) ENTRY LI'!AK45*0.5)+'KWh (Cumulative) LI'!AJ45-'Rebasing adj LI'!AK35)*AK117)*AK$19*AK$125)</f>
        <v>0</v>
      </c>
      <c r="AL45" s="50">
        <f>IF('KWh (Cumulative) LI'!AL45=0,0,((('KWh (Monthly) ENTRY LI'!AL45*0.5)+'KWh (Cumulative) LI'!AK45-'Rebasing adj LI'!AL35)*AL117)*AL$19*AL$125)</f>
        <v>0</v>
      </c>
      <c r="AM45" s="50">
        <f>IF('KWh (Cumulative) LI'!AM45=0,0,((('KWh (Monthly) ENTRY LI'!AM45*0.5)+'KWh (Cumulative) LI'!AL45-'Rebasing adj LI'!AM35)*AM117)*AM$19*AM$125)</f>
        <v>0</v>
      </c>
      <c r="AN45" s="50">
        <f>IF('KWh (Cumulative) LI'!AN45=0,0,((('KWh (Monthly) ENTRY LI'!AN45*0.5)+'KWh (Cumulative) LI'!AM45-'Rebasing adj LI'!AN35)*AN117)*AN$19*AN$125)</f>
        <v>0</v>
      </c>
      <c r="AO45" s="50">
        <f>IF('KWh (Cumulative) LI'!AO45=0,0,((('KWh (Monthly) ENTRY LI'!AO45*0.5)+'KWh (Cumulative) LI'!AN45-'Rebasing adj LI'!AO35)*AO117)*AO$19*AO$125)</f>
        <v>0</v>
      </c>
      <c r="AP45" s="50">
        <f>IF('KWh (Cumulative) LI'!AP45=0,0,((('KWh (Monthly) ENTRY LI'!AP45*0.5)+'KWh (Cumulative) LI'!AO45-'Rebasing adj LI'!AP35)*AP117)*AP$19*AP$125)</f>
        <v>0</v>
      </c>
      <c r="AQ45" s="50">
        <f>IF('KWh (Cumulative) LI'!AQ45=0,0,((('KWh (Monthly) ENTRY LI'!AQ45*0.5)+'KWh (Cumulative) LI'!AP45-'Rebasing adj LI'!AQ35)*AQ117)*AQ$19*AQ$125)</f>
        <v>0</v>
      </c>
      <c r="AR45" s="50">
        <f>IF('KWh (Cumulative) LI'!AR45=0,0,((('KWh (Monthly) ENTRY LI'!AR45*0.5)+'KWh (Cumulative) LI'!AQ45-'Rebasing adj LI'!AR35)*AR117)*AR$19*AR$125)</f>
        <v>0</v>
      </c>
      <c r="AS45" s="50">
        <f>IF('KWh (Cumulative) LI'!AS45=0,0,((('KWh (Monthly) ENTRY LI'!AS45*0.5)+'KWh (Cumulative) LI'!AR45-'Rebasing adj LI'!AS35)*AS117)*AS$19*AS$125)</f>
        <v>0</v>
      </c>
      <c r="AT45" s="50">
        <f>IF('KWh (Cumulative) LI'!AT45=0,0,((('KWh (Monthly) ENTRY LI'!AT45*0.5)+'KWh (Cumulative) LI'!AS45-'Rebasing adj LI'!AT35)*AT117)*AT$19*AT$125)</f>
        <v>0</v>
      </c>
      <c r="AU45" s="50">
        <f>IF('KWh (Cumulative) LI'!AU45=0,0,((('KWh (Monthly) ENTRY LI'!AU45*0.5)+'KWh (Cumulative) LI'!AT45-'Rebasing adj LI'!AU35)*AU117)*AU$19*AU$125)</f>
        <v>0</v>
      </c>
      <c r="AV45" s="50">
        <f>IF('KWh (Cumulative) LI'!AV45=0,0,((('KWh (Monthly) ENTRY LI'!AV45*0.5)+'KWh (Cumulative) LI'!AU45-'Rebasing adj LI'!AV35)*AV117)*AV$19*AV$125)</f>
        <v>0</v>
      </c>
      <c r="AW45" s="50">
        <f>IF('KWh (Cumulative) LI'!AW45=0,0,((('KWh (Monthly) ENTRY LI'!AW45*0.5)+'KWh (Cumulative) LI'!AV45-'Rebasing adj LI'!AW35)*AW117)*AW$19*AW$125)</f>
        <v>0</v>
      </c>
      <c r="AX45" s="50">
        <f>IF('KWh (Cumulative) LI'!AX45=0,0,((('KWh (Monthly) ENTRY LI'!AX45*0.5)+'KWh (Cumulative) LI'!AW45-'Rebasing adj LI'!AX35)*AX117)*AX$19*AX$125)</f>
        <v>0</v>
      </c>
      <c r="AY45" s="50">
        <f>IF('KWh (Cumulative) LI'!AY45=0,0,((('KWh (Monthly) ENTRY LI'!AY45*0.5)+'KWh (Cumulative) LI'!AX45-'Rebasing adj LI'!AY35)*AY117)*AY$19*AY$125)</f>
        <v>0</v>
      </c>
      <c r="AZ45" s="50">
        <f>IF('KWh (Cumulative) LI'!AZ45=0,0,((('KWh (Monthly) ENTRY LI'!AZ45*0.5)+'KWh (Cumulative) LI'!AY45-'Rebasing adj LI'!AZ35)*AZ117)*AZ$19*AZ$125)</f>
        <v>0</v>
      </c>
      <c r="BA45" s="50">
        <f>IF('KWh (Cumulative) LI'!BA45=0,0,((('KWh (Monthly) ENTRY LI'!BA45*0.5)+'KWh (Cumulative) LI'!AZ45-'Rebasing adj LI'!BA35)*BA117)*BA$19*BA$125)</f>
        <v>0</v>
      </c>
      <c r="BB45" s="50">
        <f>IF('KWh (Cumulative) LI'!BB45=0,0,((('KWh (Monthly) ENTRY LI'!BB45*0.5)+'KWh (Cumulative) LI'!BA45-'Rebasing adj LI'!BB35)*BB117)*BB$19*BB$125)</f>
        <v>0</v>
      </c>
      <c r="BC45" s="50">
        <f>IF('KWh (Cumulative) LI'!BC45=0,0,((('KWh (Monthly) ENTRY LI'!BC45*0.5)+'KWh (Cumulative) LI'!BB45-'Rebasing adj LI'!BC35)*BC117)*BC$19*BC$125)</f>
        <v>0</v>
      </c>
      <c r="BD45" s="50">
        <f>IF('KWh (Cumulative) LI'!BD45=0,0,((('KWh (Monthly) ENTRY LI'!BD45*0.5)+'KWh (Cumulative) LI'!BC45-'Rebasing adj LI'!BD35)*BD117)*BD$19*BD$125)</f>
        <v>0</v>
      </c>
      <c r="BE45" s="50">
        <f>IF('KWh (Cumulative) LI'!BE45=0,0,((('KWh (Monthly) ENTRY LI'!BE45*0.5)+'KWh (Cumulative) LI'!BD45-'Rebasing adj LI'!BE35)*BE117)*BE$19*BE$125)</f>
        <v>0</v>
      </c>
      <c r="BF45" s="50">
        <f>IF('KWh (Cumulative) LI'!BF45=0,0,((('KWh (Monthly) ENTRY LI'!BF45*0.5)+'KWh (Cumulative) LI'!BE45-'Rebasing adj LI'!BF35)*BF117)*BF$19*BF$125)</f>
        <v>0</v>
      </c>
      <c r="BG45" s="50">
        <f>IF('KWh (Cumulative) LI'!BG45=0,0,((('KWh (Monthly) ENTRY LI'!BG45*0.5)+'KWh (Cumulative) LI'!BF45-'Rebasing adj LI'!BG35)*BG117)*BG$19*BG$125)</f>
        <v>0</v>
      </c>
      <c r="BH45" s="50">
        <f>IF('KWh (Cumulative) LI'!BH45=0,0,((('KWh (Monthly) ENTRY LI'!BH45*0.5)+'KWh (Cumulative) LI'!BG45-'Rebasing adj LI'!BH35)*BH117)*BH$19*BH$125)</f>
        <v>0</v>
      </c>
      <c r="BI45" s="50">
        <f>IF('KWh (Cumulative) LI'!BI45=0,0,((('KWh (Monthly) ENTRY LI'!BI45*0.5)+'KWh (Cumulative) LI'!BH45-'Rebasing adj LI'!BI35)*BI117)*BI$19*BI$125)</f>
        <v>0</v>
      </c>
      <c r="BJ45" s="50">
        <f>IF('KWh (Cumulative) LI'!BJ45=0,0,((('KWh (Monthly) ENTRY LI'!BJ45*0.5)+'KWh (Cumulative) LI'!BI45-'Rebasing adj LI'!BJ35)*BJ117)*BJ$19*BJ$125)</f>
        <v>0</v>
      </c>
      <c r="BK45" s="50">
        <f>IF('KWh (Cumulative) LI'!BK45=0,0,((('KWh (Monthly) ENTRY LI'!BK45*0.5)+'KWh (Cumulative) LI'!BJ45-'Rebasing adj LI'!BK35)*BK117)*BK$19*BK$125)</f>
        <v>0</v>
      </c>
      <c r="BL45" s="50">
        <f>IF('KWh (Cumulative) LI'!BL45=0,0,((('KWh (Monthly) ENTRY LI'!BL45*0.5)+'KWh (Cumulative) LI'!BK45-'Rebasing adj LI'!BL35)*BL117)*BL$19*BL$125)</f>
        <v>0</v>
      </c>
      <c r="BM45" s="50">
        <f>IF('KWh (Cumulative) LI'!BM45=0,0,((('KWh (Monthly) ENTRY LI'!BM45*0.5)+'KWh (Cumulative) LI'!BL45-'Rebasing adj LI'!BM35)*BM117)*BM$19*BM$125)</f>
        <v>0</v>
      </c>
      <c r="BN45" s="50">
        <f>IF('KWh (Cumulative) LI'!BN45=0,0,((('KWh (Monthly) ENTRY LI'!BN45*0.5)+'KWh (Cumulative) LI'!BM45-'Rebasing adj LI'!BN35)*BN117)*BN$19*BN$125)</f>
        <v>0</v>
      </c>
      <c r="BO45" s="50">
        <f>IF('KWh (Cumulative) LI'!BO45=0,0,((('KWh (Monthly) ENTRY LI'!BO45*0.5)+'KWh (Cumulative) LI'!BN45-'Rebasing adj LI'!BO35)*BO117)*BO$19*BO$125)</f>
        <v>0</v>
      </c>
      <c r="BP45" s="50">
        <f>IF('KWh (Cumulative) LI'!BP45=0,0,((('KWh (Monthly) ENTRY LI'!BP45*0.5)+'KWh (Cumulative) LI'!BO45-'Rebasing adj LI'!BP35)*BP117)*BP$19*BP$125)</f>
        <v>0</v>
      </c>
      <c r="BQ45" s="50">
        <f>IF('KWh (Cumulative) LI'!BQ45=0,0,((('KWh (Monthly) ENTRY LI'!BQ45*0.5)+'KWh (Cumulative) LI'!BP45-'Rebasing adj LI'!BQ35)*BQ117)*BQ$19*BQ$125)</f>
        <v>0</v>
      </c>
      <c r="BR45" s="50">
        <f>IF('KWh (Cumulative) LI'!BR45=0,0,((('KWh (Monthly) ENTRY LI'!BR45*0.5)+'KWh (Cumulative) LI'!BQ45-'Rebasing adj LI'!BR35)*BR117)*BR$19*BR$125)</f>
        <v>0</v>
      </c>
      <c r="BS45" s="50">
        <f>IF('KWh (Cumulative) LI'!BS45=0,0,((('KWh (Monthly) ENTRY LI'!BS45*0.5)+'KWh (Cumulative) LI'!BR45-'Rebasing adj LI'!BS35)*BS117)*BS$19*BS$125)</f>
        <v>0</v>
      </c>
      <c r="BT45" s="50">
        <f>IF('KWh (Cumulative) LI'!BT45=0,0,((('KWh (Monthly) ENTRY LI'!BT45*0.5)+'KWh (Cumulative) LI'!BS45-'Rebasing adj LI'!BT35)*BT117)*BT$19*BT$125)</f>
        <v>0</v>
      </c>
      <c r="BU45" s="50">
        <f>IF('KWh (Cumulative) LI'!BU45=0,0,((('KWh (Monthly) ENTRY LI'!BU45*0.5)+'KWh (Cumulative) LI'!BT45-'Rebasing adj LI'!BU35)*BU117)*BU$19*BU$125)</f>
        <v>0</v>
      </c>
      <c r="BV45" s="50">
        <f>IF('KWh (Cumulative) LI'!BV45=0,0,((('KWh (Monthly) ENTRY LI'!BV45*0.5)+'KWh (Cumulative) LI'!BU45-'Rebasing adj LI'!BV35)*BV117)*BV$19*BV$125)</f>
        <v>0</v>
      </c>
      <c r="BW45" s="50">
        <f>IF('KWh (Cumulative) LI'!BW45=0,0,((('KWh (Monthly) ENTRY LI'!BW45*0.5)+'KWh (Cumulative) LI'!BV45-'Rebasing adj LI'!BW35)*BW117)*BW$19*BW$125)</f>
        <v>0</v>
      </c>
      <c r="BX45" s="50">
        <f>IF('KWh (Cumulative) LI'!BX45=0,0,((('KWh (Monthly) ENTRY LI'!BX45*0.5)+'KWh (Cumulative) LI'!BW45-'Rebasing adj LI'!BX35)*BX117)*BX$19*BX$125)</f>
        <v>0</v>
      </c>
      <c r="BY45" s="50">
        <f>IF('KWh (Cumulative) LI'!BY45=0,0,((('KWh (Monthly) ENTRY LI'!BY45*0.5)+'KWh (Cumulative) LI'!BX45-'Rebasing adj LI'!BY35)*BY117)*BY$19*BY$125)</f>
        <v>0</v>
      </c>
      <c r="BZ45" s="50">
        <f>IF('KWh (Cumulative) LI'!BZ45=0,0,((('KWh (Monthly) ENTRY LI'!BZ45*0.5)+'KWh (Cumulative) LI'!BY45-'Rebasing adj LI'!BZ35)*BZ117)*BZ$19*BZ$125)</f>
        <v>0</v>
      </c>
      <c r="CA45" s="50">
        <f>IF('KWh (Cumulative) LI'!CA45=0,0,((('KWh (Monthly) ENTRY LI'!CA45*0.5)+'KWh (Cumulative) LI'!BZ45-'Rebasing adj LI'!CA35)*CA117)*CA$19*CA$125)</f>
        <v>0</v>
      </c>
      <c r="CB45" s="50">
        <f>IF('KWh (Cumulative) LI'!CB45=0,0,((('KWh (Monthly) ENTRY LI'!CB45*0.5)+'KWh (Cumulative) LI'!CA45-'Rebasing adj LI'!CB35)*CB117)*CB$19*CB$125)</f>
        <v>0</v>
      </c>
      <c r="CC45" s="50">
        <f>IF('KWh (Cumulative) LI'!CC45=0,0,((('KWh (Monthly) ENTRY LI'!CC45*0.5)+'KWh (Cumulative) LI'!CB45-'Rebasing adj LI'!CC35)*CC117)*CC$19*CC$125)</f>
        <v>0</v>
      </c>
      <c r="CD45" s="50">
        <f>IF('KWh (Cumulative) LI'!CD45=0,0,((('KWh (Monthly) ENTRY LI'!CD45*0.5)+'KWh (Cumulative) LI'!CC45-'Rebasing adj LI'!CD35)*CD117)*CD$19*CD$125)</f>
        <v>0</v>
      </c>
      <c r="CE45" s="50">
        <f>IF('KWh (Cumulative) LI'!CE45=0,0,((('KWh (Monthly) ENTRY LI'!CE45*0.5)+'KWh (Cumulative) LI'!CD45-'Rebasing adj LI'!CE35)*CE117)*CE$19*CE$125)</f>
        <v>0</v>
      </c>
      <c r="CF45" s="50">
        <f>IF('KWh (Cumulative) LI'!CF45=0,0,((('KWh (Monthly) ENTRY LI'!CF45*0.5)+'KWh (Cumulative) LI'!CE45-'Rebasing adj LI'!CF35)*CF117)*CF$19*CF$125)</f>
        <v>0</v>
      </c>
      <c r="CG45" s="50">
        <f>IF('KWh (Cumulative) LI'!CG45=0,0,((('KWh (Monthly) ENTRY LI'!CG45*0.5)+'KWh (Cumulative) LI'!CF45-'Rebasing adj LI'!CG35)*CG117)*CG$19*CG$125)</f>
        <v>0</v>
      </c>
      <c r="CH45" s="50">
        <f>IF('KWh (Cumulative) LI'!CH45=0,0,((('KWh (Monthly) ENTRY LI'!CH45*0.5)+'KWh (Cumulative) LI'!CG45-'Rebasing adj LI'!CH35)*CH117)*CH$19*CH$125)</f>
        <v>0</v>
      </c>
      <c r="CI45" s="50">
        <f>IF('KWh (Cumulative) LI'!CI45=0,0,((('KWh (Monthly) ENTRY LI'!CI45*0.5)+'KWh (Cumulative) LI'!CH45-'Rebasing adj LI'!CI35)*CI117)*CI$19*CI$125)</f>
        <v>0</v>
      </c>
      <c r="CJ45" s="50">
        <f>IF('KWh (Cumulative) LI'!CJ45=0,0,((('KWh (Monthly) ENTRY LI'!CJ45*0.5)+'KWh (Cumulative) LI'!CI45-'Rebasing adj LI'!CJ35)*CJ117)*CJ$19*CJ$125)</f>
        <v>0</v>
      </c>
    </row>
    <row r="46" spans="1:88" x14ac:dyDescent="0.25">
      <c r="A46" s="306"/>
      <c r="B46" s="88" t="s">
        <v>8</v>
      </c>
      <c r="C46" s="50">
        <f>IF('KWh (Cumulative) LI'!C46=0,0,((('KWh (Monthly) ENTRY LI'!C46*0.5)-'Rebasing adj LI'!C36)*C118)*C$19*C$125)</f>
        <v>0</v>
      </c>
      <c r="D46" s="50">
        <f>IF('KWh (Cumulative) LI'!D46=0,0,((('KWh (Monthly) ENTRY LI'!D46*0.5)+'KWh (Cumulative) LI'!C46-'Rebasing adj LI'!D36)*D118)*D$19*D$125)</f>
        <v>0</v>
      </c>
      <c r="E46" s="50">
        <f>IF('KWh (Cumulative) LI'!E46=0,0,((('KWh (Monthly) ENTRY LI'!E46*0.5)+'KWh (Cumulative) LI'!D46-'Rebasing adj LI'!E36)*E118)*E$19*E$125)</f>
        <v>0</v>
      </c>
      <c r="F46" s="50">
        <f>IF('KWh (Cumulative) LI'!F46=0,0,((('KWh (Monthly) ENTRY LI'!F46*0.5)+'KWh (Cumulative) LI'!E46-'Rebasing adj LI'!F36)*F118)*F$19*F$125)</f>
        <v>0</v>
      </c>
      <c r="G46" s="50">
        <f>IF('KWh (Cumulative) LI'!G46=0,0,((('KWh (Monthly) ENTRY LI'!G46*0.5)+'KWh (Cumulative) LI'!F46-'Rebasing adj LI'!G36)*G118)*G$19*G$125)</f>
        <v>0</v>
      </c>
      <c r="H46" s="50">
        <f>IF('KWh (Cumulative) LI'!H46=0,0,((('KWh (Monthly) ENTRY LI'!H46*0.5)+'KWh (Cumulative) LI'!G46-'Rebasing adj LI'!H36)*H118)*H$19*H$125)</f>
        <v>0</v>
      </c>
      <c r="I46" s="50">
        <f>IF('KWh (Cumulative) LI'!I46=0,0,((('KWh (Monthly) ENTRY LI'!I46*0.5)+'KWh (Cumulative) LI'!H46-'Rebasing adj LI'!I36)*I118)*I$19*I$125)</f>
        <v>0</v>
      </c>
      <c r="J46" s="50">
        <f>IF('KWh (Cumulative) LI'!J46=0,0,((('KWh (Monthly) ENTRY LI'!J46*0.5)+'KWh (Cumulative) LI'!I46-'Rebasing adj LI'!J36)*J118)*J$19*J$125)</f>
        <v>0</v>
      </c>
      <c r="K46" s="50">
        <f>IF('KWh (Cumulative) LI'!K46=0,0,((('KWh (Monthly) ENTRY LI'!K46*0.5)+'KWh (Cumulative) LI'!J46-'Rebasing adj LI'!K36)*K118)*K$19*K$125)</f>
        <v>0</v>
      </c>
      <c r="L46" s="50">
        <f>IF('KWh (Cumulative) LI'!L46=0,0,((('KWh (Monthly) ENTRY LI'!L46*0.5)+'KWh (Cumulative) LI'!K46-'Rebasing adj LI'!L36)*L118)*L$19*L$125)</f>
        <v>0</v>
      </c>
      <c r="M46" s="50">
        <f>IF('KWh (Cumulative) LI'!M46=0,0,((('KWh (Monthly) ENTRY LI'!M46*0.5)+'KWh (Cumulative) LI'!L46-'Rebasing adj LI'!M36)*M118)*M$19*M$125)</f>
        <v>0</v>
      </c>
      <c r="N46" s="50">
        <f>IF('KWh (Cumulative) LI'!N46=0,0,((('KWh (Monthly) ENTRY LI'!N46*0.5)+'KWh (Cumulative) LI'!M46-'Rebasing adj LI'!N36)*N118)*N$19*N$125)</f>
        <v>0</v>
      </c>
      <c r="O46" s="50">
        <f>IF('KWh (Cumulative) LI'!O46=0,0,((('KWh (Monthly) ENTRY LI'!O46*0.5)+'KWh (Cumulative) LI'!N46-'Rebasing adj LI'!O36)*O118)*O$19*O$125)</f>
        <v>0</v>
      </c>
      <c r="P46" s="50">
        <f>IF('KWh (Cumulative) LI'!P46=0,0,((('KWh (Monthly) ENTRY LI'!P46*0.5)+'KWh (Cumulative) LI'!O46-'Rebasing adj LI'!P36)*P118)*P$19*P$125)</f>
        <v>0</v>
      </c>
      <c r="Q46" s="50">
        <f>IF('KWh (Cumulative) LI'!Q46=0,0,((('KWh (Monthly) ENTRY LI'!Q46*0.5)+'KWh (Cumulative) LI'!P46-'Rebasing adj LI'!Q36)*Q118)*Q$19*Q$125)</f>
        <v>0</v>
      </c>
      <c r="R46" s="50">
        <f>IF('KWh (Cumulative) LI'!R46=0,0,((('KWh (Monthly) ENTRY LI'!R46*0.5)+'KWh (Cumulative) LI'!Q46-'Rebasing adj LI'!R36)*R118)*R$19*R$125)</f>
        <v>0</v>
      </c>
      <c r="S46" s="50">
        <f>IF('KWh (Cumulative) LI'!S46=0,0,((('KWh (Monthly) ENTRY LI'!S46*0.5)+'KWh (Cumulative) LI'!R46-'Rebasing adj LI'!S36)*S118)*S$19*S$125)</f>
        <v>0</v>
      </c>
      <c r="T46" s="50">
        <f>IF('KWh (Cumulative) LI'!T46=0,0,((('KWh (Monthly) ENTRY LI'!T46*0.5)+'KWh (Cumulative) LI'!S46-'Rebasing adj LI'!T36)*T118)*T$19*T$125)</f>
        <v>0</v>
      </c>
      <c r="U46" s="50">
        <f>IF('KWh (Cumulative) LI'!U46=0,0,((('KWh (Monthly) ENTRY LI'!U46*0.5)+'KWh (Cumulative) LI'!T46-'Rebasing adj LI'!U36)*U118)*U$19*U$125)</f>
        <v>0</v>
      </c>
      <c r="V46" s="50">
        <f>IF('KWh (Cumulative) LI'!V46=0,0,((('KWh (Monthly) ENTRY LI'!V46*0.5)+'KWh (Cumulative) LI'!U46-'Rebasing adj LI'!V36)*V118)*V$19*V$125)</f>
        <v>0</v>
      </c>
      <c r="W46" s="50">
        <f>IF('KWh (Cumulative) LI'!W46=0,0,((('KWh (Monthly) ENTRY LI'!W46*0.5)+'KWh (Cumulative) LI'!V46-'Rebasing adj LI'!W36)*W118)*W$19*W$125)</f>
        <v>0</v>
      </c>
      <c r="X46" s="50">
        <f>IF('KWh (Cumulative) LI'!X46=0,0,((('KWh (Monthly) ENTRY LI'!X46*0.5)+'KWh (Cumulative) LI'!W46-'Rebasing adj LI'!X36)*X118)*X$19*X$125)</f>
        <v>0</v>
      </c>
      <c r="Y46" s="50">
        <f>IF('KWh (Cumulative) LI'!Y46=0,0,((('KWh (Monthly) ENTRY LI'!Y46*0.5)+'KWh (Cumulative) LI'!X46-'Rebasing adj LI'!Y36)*Y118)*Y$19*Y$125)</f>
        <v>0</v>
      </c>
      <c r="Z46" s="50">
        <f>IF('KWh (Cumulative) LI'!Z46=0,0,((('KWh (Monthly) ENTRY LI'!Z46*0.5)+'KWh (Cumulative) LI'!Y46-'Rebasing adj LI'!Z36)*Z118)*Z$19*Z$125)</f>
        <v>0</v>
      </c>
      <c r="AA46" s="50">
        <f>IF('KWh (Cumulative) LI'!AA46=0,0,((('KWh (Monthly) ENTRY LI'!AA46*0.5)+'KWh (Cumulative) LI'!Z46-'Rebasing adj LI'!AA36)*AA118)*AA$19*AA$125)</f>
        <v>0</v>
      </c>
      <c r="AB46" s="50">
        <f>IF('KWh (Cumulative) LI'!AB46=0,0,((('KWh (Monthly) ENTRY LI'!AB46*0.5)+'KWh (Cumulative) LI'!AA46-'Rebasing adj LI'!AB36)*AB118)*AB$19*AB$125)</f>
        <v>0</v>
      </c>
      <c r="AC46" s="50">
        <f>IF('KWh (Cumulative) LI'!AC46=0,0,((('KWh (Monthly) ENTRY LI'!AC46*0.5)+'KWh (Cumulative) LI'!AB46-'Rebasing adj LI'!AC36)*AC118)*AC$19*AC$125)</f>
        <v>0</v>
      </c>
      <c r="AD46" s="50">
        <f>IF('KWh (Cumulative) LI'!AD46=0,0,((('KWh (Monthly) ENTRY LI'!AD46*0.5)+'KWh (Cumulative) LI'!AC46-'Rebasing adj LI'!AD36)*AD118)*AD$19*AD$125)</f>
        <v>0</v>
      </c>
      <c r="AE46" s="50">
        <f>IF('KWh (Cumulative) LI'!AE46=0,0,((('KWh (Monthly) ENTRY LI'!AE46*0.5)+'KWh (Cumulative) LI'!AD46-'Rebasing adj LI'!AE36)*AE118)*AE$19*AE$125)</f>
        <v>0</v>
      </c>
      <c r="AF46" s="50">
        <f>IF('KWh (Cumulative) LI'!AF46=0,0,((('KWh (Monthly) ENTRY LI'!AF46*0.5)+'KWh (Cumulative) LI'!AE46-'Rebasing adj LI'!AF36)*AF118)*AF$19*AF$125)</f>
        <v>0</v>
      </c>
      <c r="AG46" s="50">
        <f>IF('KWh (Cumulative) LI'!AG46=0,0,((('KWh (Monthly) ENTRY LI'!AG46*0.5)+'KWh (Cumulative) LI'!AF46-'Rebasing adj LI'!AG36)*AG118)*AG$19*AG$125)</f>
        <v>0</v>
      </c>
      <c r="AH46" s="50">
        <f>IF('KWh (Cumulative) LI'!AH46=0,0,((('KWh (Monthly) ENTRY LI'!AH46*0.5)+'KWh (Cumulative) LI'!AG46-'Rebasing adj LI'!AH36)*AH118)*AH$19*AH$125)</f>
        <v>0</v>
      </c>
      <c r="AI46" s="50">
        <f>IF('KWh (Cumulative) LI'!AI46=0,0,((('KWh (Monthly) ENTRY LI'!AI46*0.5)+'KWh (Cumulative) LI'!AH46-'Rebasing adj LI'!AI36)*AI118)*AI$19*AI$125)</f>
        <v>0</v>
      </c>
      <c r="AJ46" s="50">
        <f>IF('KWh (Cumulative) LI'!AJ46=0,0,((('KWh (Monthly) ENTRY LI'!AJ46*0.5)+'KWh (Cumulative) LI'!AI46-'Rebasing adj LI'!AJ36)*AJ118)*AJ$19*AJ$125)</f>
        <v>0</v>
      </c>
      <c r="AK46" s="50">
        <f>IF('KWh (Cumulative) LI'!AK46=0,0,((('KWh (Monthly) ENTRY LI'!AK46*0.5)+'KWh (Cumulative) LI'!AJ46-'Rebasing adj LI'!AK36)*AK118)*AK$19*AK$125)</f>
        <v>0</v>
      </c>
      <c r="AL46" s="50">
        <f>IF('KWh (Cumulative) LI'!AL46=0,0,((('KWh (Monthly) ENTRY LI'!AL46*0.5)+'KWh (Cumulative) LI'!AK46-'Rebasing adj LI'!AL36)*AL118)*AL$19*AL$125)</f>
        <v>0</v>
      </c>
      <c r="AM46" s="50">
        <f>IF('KWh (Cumulative) LI'!AM46=0,0,((('KWh (Monthly) ENTRY LI'!AM46*0.5)+'KWh (Cumulative) LI'!AL46-'Rebasing adj LI'!AM36)*AM118)*AM$19*AM$125)</f>
        <v>0</v>
      </c>
      <c r="AN46" s="50">
        <f>IF('KWh (Cumulative) LI'!AN46=0,0,((('KWh (Monthly) ENTRY LI'!AN46*0.5)+'KWh (Cumulative) LI'!AM46-'Rebasing adj LI'!AN36)*AN118)*AN$19*AN$125)</f>
        <v>0</v>
      </c>
      <c r="AO46" s="50">
        <f>IF('KWh (Cumulative) LI'!AO46=0,0,((('KWh (Monthly) ENTRY LI'!AO46*0.5)+'KWh (Cumulative) LI'!AN46-'Rebasing adj LI'!AO36)*AO118)*AO$19*AO$125)</f>
        <v>0</v>
      </c>
      <c r="AP46" s="50">
        <f>IF('KWh (Cumulative) LI'!AP46=0,0,((('KWh (Monthly) ENTRY LI'!AP46*0.5)+'KWh (Cumulative) LI'!AO46-'Rebasing adj LI'!AP36)*AP118)*AP$19*AP$125)</f>
        <v>0</v>
      </c>
      <c r="AQ46" s="50">
        <f>IF('KWh (Cumulative) LI'!AQ46=0,0,((('KWh (Monthly) ENTRY LI'!AQ46*0.5)+'KWh (Cumulative) LI'!AP46-'Rebasing adj LI'!AQ36)*AQ118)*AQ$19*AQ$125)</f>
        <v>0</v>
      </c>
      <c r="AR46" s="50">
        <f>IF('KWh (Cumulative) LI'!AR46=0,0,((('KWh (Monthly) ENTRY LI'!AR46*0.5)+'KWh (Cumulative) LI'!AQ46-'Rebasing adj LI'!AR36)*AR118)*AR$19*AR$125)</f>
        <v>0</v>
      </c>
      <c r="AS46" s="50">
        <f>IF('KWh (Cumulative) LI'!AS46=0,0,((('KWh (Monthly) ENTRY LI'!AS46*0.5)+'KWh (Cumulative) LI'!AR46-'Rebasing adj LI'!AS36)*AS118)*AS$19*AS$125)</f>
        <v>0</v>
      </c>
      <c r="AT46" s="50">
        <f>IF('KWh (Cumulative) LI'!AT46=0,0,((('KWh (Monthly) ENTRY LI'!AT46*0.5)+'KWh (Cumulative) LI'!AS46-'Rebasing adj LI'!AT36)*AT118)*AT$19*AT$125)</f>
        <v>0</v>
      </c>
      <c r="AU46" s="50">
        <f>IF('KWh (Cumulative) LI'!AU46=0,0,((('KWh (Monthly) ENTRY LI'!AU46*0.5)+'KWh (Cumulative) LI'!AT46-'Rebasing adj LI'!AU36)*AU118)*AU$19*AU$125)</f>
        <v>0</v>
      </c>
      <c r="AV46" s="50">
        <f>IF('KWh (Cumulative) LI'!AV46=0,0,((('KWh (Monthly) ENTRY LI'!AV46*0.5)+'KWh (Cumulative) LI'!AU46-'Rebasing adj LI'!AV36)*AV118)*AV$19*AV$125)</f>
        <v>0</v>
      </c>
      <c r="AW46" s="50">
        <f>IF('KWh (Cumulative) LI'!AW46=0,0,((('KWh (Monthly) ENTRY LI'!AW46*0.5)+'KWh (Cumulative) LI'!AV46-'Rebasing adj LI'!AW36)*AW118)*AW$19*AW$125)</f>
        <v>0</v>
      </c>
      <c r="AX46" s="50">
        <f>IF('KWh (Cumulative) LI'!AX46=0,0,((('KWh (Monthly) ENTRY LI'!AX46*0.5)+'KWh (Cumulative) LI'!AW46-'Rebasing adj LI'!AX36)*AX118)*AX$19*AX$125)</f>
        <v>0</v>
      </c>
      <c r="AY46" s="50">
        <f>IF('KWh (Cumulative) LI'!AY46=0,0,((('KWh (Monthly) ENTRY LI'!AY46*0.5)+'KWh (Cumulative) LI'!AX46-'Rebasing adj LI'!AY36)*AY118)*AY$19*AY$125)</f>
        <v>0</v>
      </c>
      <c r="AZ46" s="50">
        <f>IF('KWh (Cumulative) LI'!AZ46=0,0,((('KWh (Monthly) ENTRY LI'!AZ46*0.5)+'KWh (Cumulative) LI'!AY46-'Rebasing adj LI'!AZ36)*AZ118)*AZ$19*AZ$125)</f>
        <v>0</v>
      </c>
      <c r="BA46" s="50">
        <f>IF('KWh (Cumulative) LI'!BA46=0,0,((('KWh (Monthly) ENTRY LI'!BA46*0.5)+'KWh (Cumulative) LI'!AZ46-'Rebasing adj LI'!BA36)*BA118)*BA$19*BA$125)</f>
        <v>0</v>
      </c>
      <c r="BB46" s="50">
        <f>IF('KWh (Cumulative) LI'!BB46=0,0,((('KWh (Monthly) ENTRY LI'!BB46*0.5)+'KWh (Cumulative) LI'!BA46-'Rebasing adj LI'!BB36)*BB118)*BB$19*BB$125)</f>
        <v>0</v>
      </c>
      <c r="BC46" s="50">
        <f>IF('KWh (Cumulative) LI'!BC46=0,0,((('KWh (Monthly) ENTRY LI'!BC46*0.5)+'KWh (Cumulative) LI'!BB46-'Rebasing adj LI'!BC36)*BC118)*BC$19*BC$125)</f>
        <v>0</v>
      </c>
      <c r="BD46" s="50">
        <f>IF('KWh (Cumulative) LI'!BD46=0,0,((('KWh (Monthly) ENTRY LI'!BD46*0.5)+'KWh (Cumulative) LI'!BC46-'Rebasing adj LI'!BD36)*BD118)*BD$19*BD$125)</f>
        <v>0</v>
      </c>
      <c r="BE46" s="50">
        <f>IF('KWh (Cumulative) LI'!BE46=0,0,((('KWh (Monthly) ENTRY LI'!BE46*0.5)+'KWh (Cumulative) LI'!BD46-'Rebasing adj LI'!BE36)*BE118)*BE$19*BE$125)</f>
        <v>0</v>
      </c>
      <c r="BF46" s="50">
        <f>IF('KWh (Cumulative) LI'!BF46=0,0,((('KWh (Monthly) ENTRY LI'!BF46*0.5)+'KWh (Cumulative) LI'!BE46-'Rebasing adj LI'!BF36)*BF118)*BF$19*BF$125)</f>
        <v>0</v>
      </c>
      <c r="BG46" s="50">
        <f>IF('KWh (Cumulative) LI'!BG46=0,0,((('KWh (Monthly) ENTRY LI'!BG46*0.5)+'KWh (Cumulative) LI'!BF46-'Rebasing adj LI'!BG36)*BG118)*BG$19*BG$125)</f>
        <v>0</v>
      </c>
      <c r="BH46" s="50">
        <f>IF('KWh (Cumulative) LI'!BH46=0,0,((('KWh (Monthly) ENTRY LI'!BH46*0.5)+'KWh (Cumulative) LI'!BG46-'Rebasing adj LI'!BH36)*BH118)*BH$19*BH$125)</f>
        <v>0</v>
      </c>
      <c r="BI46" s="50">
        <f>IF('KWh (Cumulative) LI'!BI46=0,0,((('KWh (Monthly) ENTRY LI'!BI46*0.5)+'KWh (Cumulative) LI'!BH46-'Rebasing adj LI'!BI36)*BI118)*BI$19*BI$125)</f>
        <v>0</v>
      </c>
      <c r="BJ46" s="50">
        <f>IF('KWh (Cumulative) LI'!BJ46=0,0,((('KWh (Monthly) ENTRY LI'!BJ46*0.5)+'KWh (Cumulative) LI'!BI46-'Rebasing adj LI'!BJ36)*BJ118)*BJ$19*BJ$125)</f>
        <v>0</v>
      </c>
      <c r="BK46" s="50">
        <f>IF('KWh (Cumulative) LI'!BK46=0,0,((('KWh (Monthly) ENTRY LI'!BK46*0.5)+'KWh (Cumulative) LI'!BJ46-'Rebasing adj LI'!BK36)*BK118)*BK$19*BK$125)</f>
        <v>0</v>
      </c>
      <c r="BL46" s="50">
        <f>IF('KWh (Cumulative) LI'!BL46=0,0,((('KWh (Monthly) ENTRY LI'!BL46*0.5)+'KWh (Cumulative) LI'!BK46-'Rebasing adj LI'!BL36)*BL118)*BL$19*BL$125)</f>
        <v>0</v>
      </c>
      <c r="BM46" s="50">
        <f>IF('KWh (Cumulative) LI'!BM46=0,0,((('KWh (Monthly) ENTRY LI'!BM46*0.5)+'KWh (Cumulative) LI'!BL46-'Rebasing adj LI'!BM36)*BM118)*BM$19*BM$125)</f>
        <v>0</v>
      </c>
      <c r="BN46" s="50">
        <f>IF('KWh (Cumulative) LI'!BN46=0,0,((('KWh (Monthly) ENTRY LI'!BN46*0.5)+'KWh (Cumulative) LI'!BM46-'Rebasing adj LI'!BN36)*BN118)*BN$19*BN$125)</f>
        <v>0</v>
      </c>
      <c r="BO46" s="50">
        <f>IF('KWh (Cumulative) LI'!BO46=0,0,((('KWh (Monthly) ENTRY LI'!BO46*0.5)+'KWh (Cumulative) LI'!BN46-'Rebasing adj LI'!BO36)*BO118)*BO$19*BO$125)</f>
        <v>0</v>
      </c>
      <c r="BP46" s="50">
        <f>IF('KWh (Cumulative) LI'!BP46=0,0,((('KWh (Monthly) ENTRY LI'!BP46*0.5)+'KWh (Cumulative) LI'!BO46-'Rebasing adj LI'!BP36)*BP118)*BP$19*BP$125)</f>
        <v>0</v>
      </c>
      <c r="BQ46" s="50">
        <f>IF('KWh (Cumulative) LI'!BQ46=0,0,((('KWh (Monthly) ENTRY LI'!BQ46*0.5)+'KWh (Cumulative) LI'!BP46-'Rebasing adj LI'!BQ36)*BQ118)*BQ$19*BQ$125)</f>
        <v>0</v>
      </c>
      <c r="BR46" s="50">
        <f>IF('KWh (Cumulative) LI'!BR46=0,0,((('KWh (Monthly) ENTRY LI'!BR46*0.5)+'KWh (Cumulative) LI'!BQ46-'Rebasing adj LI'!BR36)*BR118)*BR$19*BR$125)</f>
        <v>0</v>
      </c>
      <c r="BS46" s="50">
        <f>IF('KWh (Cumulative) LI'!BS46=0,0,((('KWh (Monthly) ENTRY LI'!BS46*0.5)+'KWh (Cumulative) LI'!BR46-'Rebasing adj LI'!BS36)*BS118)*BS$19*BS$125)</f>
        <v>0</v>
      </c>
      <c r="BT46" s="50">
        <f>IF('KWh (Cumulative) LI'!BT46=0,0,((('KWh (Monthly) ENTRY LI'!BT46*0.5)+'KWh (Cumulative) LI'!BS46-'Rebasing adj LI'!BT36)*BT118)*BT$19*BT$125)</f>
        <v>0</v>
      </c>
      <c r="BU46" s="50">
        <f>IF('KWh (Cumulative) LI'!BU46=0,0,((('KWh (Monthly) ENTRY LI'!BU46*0.5)+'KWh (Cumulative) LI'!BT46-'Rebasing adj LI'!BU36)*BU118)*BU$19*BU$125)</f>
        <v>0</v>
      </c>
      <c r="BV46" s="50">
        <f>IF('KWh (Cumulative) LI'!BV46=0,0,((('KWh (Monthly) ENTRY LI'!BV46*0.5)+'KWh (Cumulative) LI'!BU46-'Rebasing adj LI'!BV36)*BV118)*BV$19*BV$125)</f>
        <v>0</v>
      </c>
      <c r="BW46" s="50">
        <f>IF('KWh (Cumulative) LI'!BW46=0,0,((('KWh (Monthly) ENTRY LI'!BW46*0.5)+'KWh (Cumulative) LI'!BV46-'Rebasing adj LI'!BW36)*BW118)*BW$19*BW$125)</f>
        <v>0</v>
      </c>
      <c r="BX46" s="50">
        <f>IF('KWh (Cumulative) LI'!BX46=0,0,((('KWh (Monthly) ENTRY LI'!BX46*0.5)+'KWh (Cumulative) LI'!BW46-'Rebasing adj LI'!BX36)*BX118)*BX$19*BX$125)</f>
        <v>0</v>
      </c>
      <c r="BY46" s="50">
        <f>IF('KWh (Cumulative) LI'!BY46=0,0,((('KWh (Monthly) ENTRY LI'!BY46*0.5)+'KWh (Cumulative) LI'!BX46-'Rebasing adj LI'!BY36)*BY118)*BY$19*BY$125)</f>
        <v>0</v>
      </c>
      <c r="BZ46" s="50">
        <f>IF('KWh (Cumulative) LI'!BZ46=0,0,((('KWh (Monthly) ENTRY LI'!BZ46*0.5)+'KWh (Cumulative) LI'!BY46-'Rebasing adj LI'!BZ36)*BZ118)*BZ$19*BZ$125)</f>
        <v>0</v>
      </c>
      <c r="CA46" s="50">
        <f>IF('KWh (Cumulative) LI'!CA46=0,0,((('KWh (Monthly) ENTRY LI'!CA46*0.5)+'KWh (Cumulative) LI'!BZ46-'Rebasing adj LI'!CA36)*CA118)*CA$19*CA$125)</f>
        <v>0</v>
      </c>
      <c r="CB46" s="50">
        <f>IF('KWh (Cumulative) LI'!CB46=0,0,((('KWh (Monthly) ENTRY LI'!CB46*0.5)+'KWh (Cumulative) LI'!CA46-'Rebasing adj LI'!CB36)*CB118)*CB$19*CB$125)</f>
        <v>0</v>
      </c>
      <c r="CC46" s="50">
        <f>IF('KWh (Cumulative) LI'!CC46=0,0,((('KWh (Monthly) ENTRY LI'!CC46*0.5)+'KWh (Cumulative) LI'!CB46-'Rebasing adj LI'!CC36)*CC118)*CC$19*CC$125)</f>
        <v>0</v>
      </c>
      <c r="CD46" s="50">
        <f>IF('KWh (Cumulative) LI'!CD46=0,0,((('KWh (Monthly) ENTRY LI'!CD46*0.5)+'KWh (Cumulative) LI'!CC46-'Rebasing adj LI'!CD36)*CD118)*CD$19*CD$125)</f>
        <v>0</v>
      </c>
      <c r="CE46" s="50">
        <f>IF('KWh (Cumulative) LI'!CE46=0,0,((('KWh (Monthly) ENTRY LI'!CE46*0.5)+'KWh (Cumulative) LI'!CD46-'Rebasing adj LI'!CE36)*CE118)*CE$19*CE$125)</f>
        <v>0</v>
      </c>
      <c r="CF46" s="50">
        <f>IF('KWh (Cumulative) LI'!CF46=0,0,((('KWh (Monthly) ENTRY LI'!CF46*0.5)+'KWh (Cumulative) LI'!CE46-'Rebasing adj LI'!CF36)*CF118)*CF$19*CF$125)</f>
        <v>0</v>
      </c>
      <c r="CG46" s="50">
        <f>IF('KWh (Cumulative) LI'!CG46=0,0,((('KWh (Monthly) ENTRY LI'!CG46*0.5)+'KWh (Cumulative) LI'!CF46-'Rebasing adj LI'!CG36)*CG118)*CG$19*CG$125)</f>
        <v>0</v>
      </c>
      <c r="CH46" s="50">
        <f>IF('KWh (Cumulative) LI'!CH46=0,0,((('KWh (Monthly) ENTRY LI'!CH46*0.5)+'KWh (Cumulative) LI'!CG46-'Rebasing adj LI'!CH36)*CH118)*CH$19*CH$125)</f>
        <v>0</v>
      </c>
      <c r="CI46" s="50">
        <f>IF('KWh (Cumulative) LI'!CI46=0,0,((('KWh (Monthly) ENTRY LI'!CI46*0.5)+'KWh (Cumulative) LI'!CH46-'Rebasing adj LI'!CI36)*CI118)*CI$19*CI$125)</f>
        <v>0</v>
      </c>
      <c r="CJ46" s="50">
        <f>IF('KWh (Cumulative) LI'!CJ46=0,0,((('KWh (Monthly) ENTRY LI'!CJ46*0.5)+'KWh (Cumulative) LI'!CI46-'Rebasing adj LI'!CJ36)*CJ118)*CJ$19*CJ$125)</f>
        <v>0</v>
      </c>
    </row>
    <row r="47" spans="1:88" ht="15.75" thickBot="1" x14ac:dyDescent="0.3">
      <c r="A47" s="307"/>
      <c r="B47" s="88" t="s">
        <v>9</v>
      </c>
      <c r="C47" s="50">
        <f>IF('KWh (Cumulative) LI'!C47=0,0,((('KWh (Monthly) ENTRY LI'!C47*0.5)-'Rebasing adj LI'!C37)*C119)*C$19*C$125)</f>
        <v>0</v>
      </c>
      <c r="D47" s="50">
        <f>IF('KWh (Cumulative) LI'!D47=0,0,((('KWh (Monthly) ENTRY LI'!D47*0.5)+'KWh (Cumulative) LI'!C47-'Rebasing adj LI'!D37)*D119)*D$19*D$125)</f>
        <v>0</v>
      </c>
      <c r="E47" s="50">
        <f>IF('KWh (Cumulative) LI'!E47=0,0,((('KWh (Monthly) ENTRY LI'!E47*0.5)+'KWh (Cumulative) LI'!D47-'Rebasing adj LI'!E37)*E119)*E$19*E$125)</f>
        <v>0</v>
      </c>
      <c r="F47" s="50">
        <f>IF('KWh (Cumulative) LI'!F47=0,0,((('KWh (Monthly) ENTRY LI'!F47*0.5)+'KWh (Cumulative) LI'!E47-'Rebasing adj LI'!F37)*F119)*F$19*F$125)</f>
        <v>0</v>
      </c>
      <c r="G47" s="50">
        <f>IF('KWh (Cumulative) LI'!G47=0,0,((('KWh (Monthly) ENTRY LI'!G47*0.5)+'KWh (Cumulative) LI'!F47-'Rebasing adj LI'!G37)*G119)*G$19*G$125)</f>
        <v>0</v>
      </c>
      <c r="H47" s="50">
        <f>IF('KWh (Cumulative) LI'!H47=0,0,((('KWh (Monthly) ENTRY LI'!H47*0.5)+'KWh (Cumulative) LI'!G47-'Rebasing adj LI'!H37)*H119)*H$19*H$125)</f>
        <v>0</v>
      </c>
      <c r="I47" s="50">
        <f>IF('KWh (Cumulative) LI'!I47=0,0,((('KWh (Monthly) ENTRY LI'!I47*0.5)+'KWh (Cumulative) LI'!H47-'Rebasing adj LI'!I37)*I119)*I$19*I$125)</f>
        <v>0</v>
      </c>
      <c r="J47" s="50">
        <f>IF('KWh (Cumulative) LI'!J47=0,0,((('KWh (Monthly) ENTRY LI'!J47*0.5)+'KWh (Cumulative) LI'!I47-'Rebasing adj LI'!J37)*J119)*J$19*J$125)</f>
        <v>0</v>
      </c>
      <c r="K47" s="50">
        <f>IF('KWh (Cumulative) LI'!K47=0,0,((('KWh (Monthly) ENTRY LI'!K47*0.5)+'KWh (Cumulative) LI'!J47-'Rebasing adj LI'!K37)*K119)*K$19*K$125)</f>
        <v>0</v>
      </c>
      <c r="L47" s="50">
        <f>IF('KWh (Cumulative) LI'!L47=0,0,((('KWh (Monthly) ENTRY LI'!L47*0.5)+'KWh (Cumulative) LI'!K47-'Rebasing adj LI'!L37)*L119)*L$19*L$125)</f>
        <v>0</v>
      </c>
      <c r="M47" s="50">
        <f>IF('KWh (Cumulative) LI'!M47=0,0,((('KWh (Monthly) ENTRY LI'!M47*0.5)+'KWh (Cumulative) LI'!L47-'Rebasing adj LI'!M37)*M119)*M$19*M$125)</f>
        <v>0</v>
      </c>
      <c r="N47" s="50">
        <f>IF('KWh (Cumulative) LI'!N47=0,0,((('KWh (Monthly) ENTRY LI'!N47*0.5)+'KWh (Cumulative) LI'!M47-'Rebasing adj LI'!N37)*N119)*N$19*N$125)</f>
        <v>0</v>
      </c>
      <c r="O47" s="50">
        <f>IF('KWh (Cumulative) LI'!O47=0,0,((('KWh (Monthly) ENTRY LI'!O47*0.5)+'KWh (Cumulative) LI'!N47-'Rebasing adj LI'!O37)*O119)*O$19*O$125)</f>
        <v>0</v>
      </c>
      <c r="P47" s="50">
        <f>IF('KWh (Cumulative) LI'!P47=0,0,((('KWh (Monthly) ENTRY LI'!P47*0.5)+'KWh (Cumulative) LI'!O47-'Rebasing adj LI'!P37)*P119)*P$19*P$125)</f>
        <v>0</v>
      </c>
      <c r="Q47" s="50">
        <f>IF('KWh (Cumulative) LI'!Q47=0,0,((('KWh (Monthly) ENTRY LI'!Q47*0.5)+'KWh (Cumulative) LI'!P47-'Rebasing adj LI'!Q37)*Q119)*Q$19*Q$125)</f>
        <v>0</v>
      </c>
      <c r="R47" s="50">
        <f>IF('KWh (Cumulative) LI'!R47=0,0,((('KWh (Monthly) ENTRY LI'!R47*0.5)+'KWh (Cumulative) LI'!Q47-'Rebasing adj LI'!R37)*R119)*R$19*R$125)</f>
        <v>0</v>
      </c>
      <c r="S47" s="50">
        <f>IF('KWh (Cumulative) LI'!S47=0,0,((('KWh (Monthly) ENTRY LI'!S47*0.5)+'KWh (Cumulative) LI'!R47-'Rebasing adj LI'!S37)*S119)*S$19*S$125)</f>
        <v>0</v>
      </c>
      <c r="T47" s="50">
        <f>IF('KWh (Cumulative) LI'!T47=0,0,((('KWh (Monthly) ENTRY LI'!T47*0.5)+'KWh (Cumulative) LI'!S47-'Rebasing adj LI'!T37)*T119)*T$19*T$125)</f>
        <v>0</v>
      </c>
      <c r="U47" s="50">
        <f>IF('KWh (Cumulative) LI'!U47=0,0,((('KWh (Monthly) ENTRY LI'!U47*0.5)+'KWh (Cumulative) LI'!T47-'Rebasing adj LI'!U37)*U119)*U$19*U$125)</f>
        <v>0</v>
      </c>
      <c r="V47" s="50">
        <f>IF('KWh (Cumulative) LI'!V47=0,0,((('KWh (Monthly) ENTRY LI'!V47*0.5)+'KWh (Cumulative) LI'!U47-'Rebasing adj LI'!V37)*V119)*V$19*V$125)</f>
        <v>0</v>
      </c>
      <c r="W47" s="50">
        <f>IF('KWh (Cumulative) LI'!W47=0,0,((('KWh (Monthly) ENTRY LI'!W47*0.5)+'KWh (Cumulative) LI'!V47-'Rebasing adj LI'!W37)*W119)*W$19*W$125)</f>
        <v>0</v>
      </c>
      <c r="X47" s="50">
        <f>IF('KWh (Cumulative) LI'!X47=0,0,((('KWh (Monthly) ENTRY LI'!X47*0.5)+'KWh (Cumulative) LI'!W47-'Rebasing adj LI'!X37)*X119)*X$19*X$125)</f>
        <v>0</v>
      </c>
      <c r="Y47" s="50">
        <f>IF('KWh (Cumulative) LI'!Y47=0,0,((('KWh (Monthly) ENTRY LI'!Y47*0.5)+'KWh (Cumulative) LI'!X47-'Rebasing adj LI'!Y37)*Y119)*Y$19*Y$125)</f>
        <v>0</v>
      </c>
      <c r="Z47" s="50">
        <f>IF('KWh (Cumulative) LI'!Z47=0,0,((('KWh (Monthly) ENTRY LI'!Z47*0.5)+'KWh (Cumulative) LI'!Y47-'Rebasing adj LI'!Z37)*Z119)*Z$19*Z$125)</f>
        <v>0</v>
      </c>
      <c r="AA47" s="50">
        <f>IF('KWh (Cumulative) LI'!AA47=0,0,((('KWh (Monthly) ENTRY LI'!AA47*0.5)+'KWh (Cumulative) LI'!Z47-'Rebasing adj LI'!AA37)*AA119)*AA$19*AA$125)</f>
        <v>0</v>
      </c>
      <c r="AB47" s="50">
        <f>IF('KWh (Cumulative) LI'!AB47=0,0,((('KWh (Monthly) ENTRY LI'!AB47*0.5)+'KWh (Cumulative) LI'!AA47-'Rebasing adj LI'!AB37)*AB119)*AB$19*AB$125)</f>
        <v>0</v>
      </c>
      <c r="AC47" s="50">
        <f>IF('KWh (Cumulative) LI'!AC47=0,0,((('KWh (Monthly) ENTRY LI'!AC47*0.5)+'KWh (Cumulative) LI'!AB47-'Rebasing adj LI'!AC37)*AC119)*AC$19*AC$125)</f>
        <v>0</v>
      </c>
      <c r="AD47" s="50">
        <f>IF('KWh (Cumulative) LI'!AD47=0,0,((('KWh (Monthly) ENTRY LI'!AD47*0.5)+'KWh (Cumulative) LI'!AC47-'Rebasing adj LI'!AD37)*AD119)*AD$19*AD$125)</f>
        <v>0</v>
      </c>
      <c r="AE47" s="50">
        <f>IF('KWh (Cumulative) LI'!AE47=0,0,((('KWh (Monthly) ENTRY LI'!AE47*0.5)+'KWh (Cumulative) LI'!AD47-'Rebasing adj LI'!AE37)*AE119)*AE$19*AE$125)</f>
        <v>0</v>
      </c>
      <c r="AF47" s="50">
        <f>IF('KWh (Cumulative) LI'!AF47=0,0,((('KWh (Monthly) ENTRY LI'!AF47*0.5)+'KWh (Cumulative) LI'!AE47-'Rebasing adj LI'!AF37)*AF119)*AF$19*AF$125)</f>
        <v>0</v>
      </c>
      <c r="AG47" s="50">
        <f>IF('KWh (Cumulative) LI'!AG47=0,0,((('KWh (Monthly) ENTRY LI'!AG47*0.5)+'KWh (Cumulative) LI'!AF47-'Rebasing adj LI'!AG37)*AG119)*AG$19*AG$125)</f>
        <v>0</v>
      </c>
      <c r="AH47" s="50">
        <f>IF('KWh (Cumulative) LI'!AH47=0,0,((('KWh (Monthly) ENTRY LI'!AH47*0.5)+'KWh (Cumulative) LI'!AG47-'Rebasing adj LI'!AH37)*AH119)*AH$19*AH$125)</f>
        <v>0</v>
      </c>
      <c r="AI47" s="50">
        <f>IF('KWh (Cumulative) LI'!AI47=0,0,((('KWh (Monthly) ENTRY LI'!AI47*0.5)+'KWh (Cumulative) LI'!AH47-'Rebasing adj LI'!AI37)*AI119)*AI$19*AI$125)</f>
        <v>0</v>
      </c>
      <c r="AJ47" s="50">
        <f>IF('KWh (Cumulative) LI'!AJ47=0,0,((('KWh (Monthly) ENTRY LI'!AJ47*0.5)+'KWh (Cumulative) LI'!AI47-'Rebasing adj LI'!AJ37)*AJ119)*AJ$19*AJ$125)</f>
        <v>0</v>
      </c>
      <c r="AK47" s="50">
        <f>IF('KWh (Cumulative) LI'!AK47=0,0,((('KWh (Monthly) ENTRY LI'!AK47*0.5)+'KWh (Cumulative) LI'!AJ47-'Rebasing adj LI'!AK37)*AK119)*AK$19*AK$125)</f>
        <v>0</v>
      </c>
      <c r="AL47" s="50">
        <f>IF('KWh (Cumulative) LI'!AL47=0,0,((('KWh (Monthly) ENTRY LI'!AL47*0.5)+'KWh (Cumulative) LI'!AK47-'Rebasing adj LI'!AL37)*AL119)*AL$19*AL$125)</f>
        <v>0</v>
      </c>
      <c r="AM47" s="50">
        <f>IF('KWh (Cumulative) LI'!AM47=0,0,((('KWh (Monthly) ENTRY LI'!AM47*0.5)+'KWh (Cumulative) LI'!AL47-'Rebasing adj LI'!AM37)*AM119)*AM$19*AM$125)</f>
        <v>0</v>
      </c>
      <c r="AN47" s="50">
        <f>IF('KWh (Cumulative) LI'!AN47=0,0,((('KWh (Monthly) ENTRY LI'!AN47*0.5)+'KWh (Cumulative) LI'!AM47-'Rebasing adj LI'!AN37)*AN119)*AN$19*AN$125)</f>
        <v>0</v>
      </c>
      <c r="AO47" s="50">
        <f>IF('KWh (Cumulative) LI'!AO47=0,0,((('KWh (Monthly) ENTRY LI'!AO47*0.5)+'KWh (Cumulative) LI'!AN47-'Rebasing adj LI'!AO37)*AO119)*AO$19*AO$125)</f>
        <v>0</v>
      </c>
      <c r="AP47" s="50">
        <f>IF('KWh (Cumulative) LI'!AP47=0,0,((('KWh (Monthly) ENTRY LI'!AP47*0.5)+'KWh (Cumulative) LI'!AO47-'Rebasing adj LI'!AP37)*AP119)*AP$19*AP$125)</f>
        <v>0</v>
      </c>
      <c r="AQ47" s="50">
        <f>IF('KWh (Cumulative) LI'!AQ47=0,0,((('KWh (Monthly) ENTRY LI'!AQ47*0.5)+'KWh (Cumulative) LI'!AP47-'Rebasing adj LI'!AQ37)*AQ119)*AQ$19*AQ$125)</f>
        <v>0</v>
      </c>
      <c r="AR47" s="50">
        <f>IF('KWh (Cumulative) LI'!AR47=0,0,((('KWh (Monthly) ENTRY LI'!AR47*0.5)+'KWh (Cumulative) LI'!AQ47-'Rebasing adj LI'!AR37)*AR119)*AR$19*AR$125)</f>
        <v>0</v>
      </c>
      <c r="AS47" s="50">
        <f>IF('KWh (Cumulative) LI'!AS47=0,0,((('KWh (Monthly) ENTRY LI'!AS47*0.5)+'KWh (Cumulative) LI'!AR47-'Rebasing adj LI'!AS37)*AS119)*AS$19*AS$125)</f>
        <v>0</v>
      </c>
      <c r="AT47" s="50">
        <f>IF('KWh (Cumulative) LI'!AT47=0,0,((('KWh (Monthly) ENTRY LI'!AT47*0.5)+'KWh (Cumulative) LI'!AS47-'Rebasing adj LI'!AT37)*AT119)*AT$19*AT$125)</f>
        <v>0</v>
      </c>
      <c r="AU47" s="50">
        <f>IF('KWh (Cumulative) LI'!AU47=0,0,((('KWh (Monthly) ENTRY LI'!AU47*0.5)+'KWh (Cumulative) LI'!AT47-'Rebasing adj LI'!AU37)*AU119)*AU$19*AU$125)</f>
        <v>0</v>
      </c>
      <c r="AV47" s="50">
        <f>IF('KWh (Cumulative) LI'!AV47=0,0,((('KWh (Monthly) ENTRY LI'!AV47*0.5)+'KWh (Cumulative) LI'!AU47-'Rebasing adj LI'!AV37)*AV119)*AV$19*AV$125)</f>
        <v>0</v>
      </c>
      <c r="AW47" s="50">
        <f>IF('KWh (Cumulative) LI'!AW47=0,0,((('KWh (Monthly) ENTRY LI'!AW47*0.5)+'KWh (Cumulative) LI'!AV47-'Rebasing adj LI'!AW37)*AW119)*AW$19*AW$125)</f>
        <v>0</v>
      </c>
      <c r="AX47" s="50">
        <f>IF('KWh (Cumulative) LI'!AX47=0,0,((('KWh (Monthly) ENTRY LI'!AX47*0.5)+'KWh (Cumulative) LI'!AW47-'Rebasing adj LI'!AX37)*AX119)*AX$19*AX$125)</f>
        <v>0</v>
      </c>
      <c r="AY47" s="50">
        <f>IF('KWh (Cumulative) LI'!AY47=0,0,((('KWh (Monthly) ENTRY LI'!AY47*0.5)+'KWh (Cumulative) LI'!AX47-'Rebasing adj LI'!AY37)*AY119)*AY$19*AY$125)</f>
        <v>0</v>
      </c>
      <c r="AZ47" s="50">
        <f>IF('KWh (Cumulative) LI'!AZ47=0,0,((('KWh (Monthly) ENTRY LI'!AZ47*0.5)+'KWh (Cumulative) LI'!AY47-'Rebasing adj LI'!AZ37)*AZ119)*AZ$19*AZ$125)</f>
        <v>0</v>
      </c>
      <c r="BA47" s="50">
        <f>IF('KWh (Cumulative) LI'!BA47=0,0,((('KWh (Monthly) ENTRY LI'!BA47*0.5)+'KWh (Cumulative) LI'!AZ47-'Rebasing adj LI'!BA37)*BA119)*BA$19*BA$125)</f>
        <v>0</v>
      </c>
      <c r="BB47" s="50">
        <f>IF('KWh (Cumulative) LI'!BB47=0,0,((('KWh (Monthly) ENTRY LI'!BB47*0.5)+'KWh (Cumulative) LI'!BA47-'Rebasing adj LI'!BB37)*BB119)*BB$19*BB$125)</f>
        <v>0</v>
      </c>
      <c r="BC47" s="50">
        <f>IF('KWh (Cumulative) LI'!BC47=0,0,((('KWh (Monthly) ENTRY LI'!BC47*0.5)+'KWh (Cumulative) LI'!BB47-'Rebasing adj LI'!BC37)*BC119)*BC$19*BC$125)</f>
        <v>0</v>
      </c>
      <c r="BD47" s="50">
        <f>IF('KWh (Cumulative) LI'!BD47=0,0,((('KWh (Monthly) ENTRY LI'!BD47*0.5)+'KWh (Cumulative) LI'!BC47-'Rebasing adj LI'!BD37)*BD119)*BD$19*BD$125)</f>
        <v>0</v>
      </c>
      <c r="BE47" s="50">
        <f>IF('KWh (Cumulative) LI'!BE47=0,0,((('KWh (Monthly) ENTRY LI'!BE47*0.5)+'KWh (Cumulative) LI'!BD47-'Rebasing adj LI'!BE37)*BE119)*BE$19*BE$125)</f>
        <v>0</v>
      </c>
      <c r="BF47" s="50">
        <f>IF('KWh (Cumulative) LI'!BF47=0,0,((('KWh (Monthly) ENTRY LI'!BF47*0.5)+'KWh (Cumulative) LI'!BE47-'Rebasing adj LI'!BF37)*BF119)*BF$19*BF$125)</f>
        <v>0</v>
      </c>
      <c r="BG47" s="50">
        <f>IF('KWh (Cumulative) LI'!BG47=0,0,((('KWh (Monthly) ENTRY LI'!BG47*0.5)+'KWh (Cumulative) LI'!BF47-'Rebasing adj LI'!BG37)*BG119)*BG$19*BG$125)</f>
        <v>0</v>
      </c>
      <c r="BH47" s="50">
        <f>IF('KWh (Cumulative) LI'!BH47=0,0,((('KWh (Monthly) ENTRY LI'!BH47*0.5)+'KWh (Cumulative) LI'!BG47-'Rebasing adj LI'!BH37)*BH119)*BH$19*BH$125)</f>
        <v>0</v>
      </c>
      <c r="BI47" s="50">
        <f>IF('KWh (Cumulative) LI'!BI47=0,0,((('KWh (Monthly) ENTRY LI'!BI47*0.5)+'KWh (Cumulative) LI'!BH47-'Rebasing adj LI'!BI37)*BI119)*BI$19*BI$125)</f>
        <v>0</v>
      </c>
      <c r="BJ47" s="50">
        <f>IF('KWh (Cumulative) LI'!BJ47=0,0,((('KWh (Monthly) ENTRY LI'!BJ47*0.5)+'KWh (Cumulative) LI'!BI47-'Rebasing adj LI'!BJ37)*BJ119)*BJ$19*BJ$125)</f>
        <v>0</v>
      </c>
      <c r="BK47" s="50">
        <f>IF('KWh (Cumulative) LI'!BK47=0,0,((('KWh (Monthly) ENTRY LI'!BK47*0.5)+'KWh (Cumulative) LI'!BJ47-'Rebasing adj LI'!BK37)*BK119)*BK$19*BK$125)</f>
        <v>0</v>
      </c>
      <c r="BL47" s="50">
        <f>IF('KWh (Cumulative) LI'!BL47=0,0,((('KWh (Monthly) ENTRY LI'!BL47*0.5)+'KWh (Cumulative) LI'!BK47-'Rebasing adj LI'!BL37)*BL119)*BL$19*BL$125)</f>
        <v>0</v>
      </c>
      <c r="BM47" s="50">
        <f>IF('KWh (Cumulative) LI'!BM47=0,0,((('KWh (Monthly) ENTRY LI'!BM47*0.5)+'KWh (Cumulative) LI'!BL47-'Rebasing adj LI'!BM37)*BM119)*BM$19*BM$125)</f>
        <v>0</v>
      </c>
      <c r="BN47" s="50">
        <f>IF('KWh (Cumulative) LI'!BN47=0,0,((('KWh (Monthly) ENTRY LI'!BN47*0.5)+'KWh (Cumulative) LI'!BM47-'Rebasing adj LI'!BN37)*BN119)*BN$19*BN$125)</f>
        <v>0</v>
      </c>
      <c r="BO47" s="50">
        <f>IF('KWh (Cumulative) LI'!BO47=0,0,((('KWh (Monthly) ENTRY LI'!BO47*0.5)+'KWh (Cumulative) LI'!BN47-'Rebasing adj LI'!BO37)*BO119)*BO$19*BO$125)</f>
        <v>0</v>
      </c>
      <c r="BP47" s="50">
        <f>IF('KWh (Cumulative) LI'!BP47=0,0,((('KWh (Monthly) ENTRY LI'!BP47*0.5)+'KWh (Cumulative) LI'!BO47-'Rebasing adj LI'!BP37)*BP119)*BP$19*BP$125)</f>
        <v>0</v>
      </c>
      <c r="BQ47" s="50">
        <f>IF('KWh (Cumulative) LI'!BQ47=0,0,((('KWh (Monthly) ENTRY LI'!BQ47*0.5)+'KWh (Cumulative) LI'!BP47-'Rebasing adj LI'!BQ37)*BQ119)*BQ$19*BQ$125)</f>
        <v>0</v>
      </c>
      <c r="BR47" s="50">
        <f>IF('KWh (Cumulative) LI'!BR47=0,0,((('KWh (Monthly) ENTRY LI'!BR47*0.5)+'KWh (Cumulative) LI'!BQ47-'Rebasing adj LI'!BR37)*BR119)*BR$19*BR$125)</f>
        <v>0</v>
      </c>
      <c r="BS47" s="50">
        <f>IF('KWh (Cumulative) LI'!BS47=0,0,((('KWh (Monthly) ENTRY LI'!BS47*0.5)+'KWh (Cumulative) LI'!BR47-'Rebasing adj LI'!BS37)*BS119)*BS$19*BS$125)</f>
        <v>0</v>
      </c>
      <c r="BT47" s="50">
        <f>IF('KWh (Cumulative) LI'!BT47=0,0,((('KWh (Monthly) ENTRY LI'!BT47*0.5)+'KWh (Cumulative) LI'!BS47-'Rebasing adj LI'!BT37)*BT119)*BT$19*BT$125)</f>
        <v>0</v>
      </c>
      <c r="BU47" s="50">
        <f>IF('KWh (Cumulative) LI'!BU47=0,0,((('KWh (Monthly) ENTRY LI'!BU47*0.5)+'KWh (Cumulative) LI'!BT47-'Rebasing adj LI'!BU37)*BU119)*BU$19*BU$125)</f>
        <v>0</v>
      </c>
      <c r="BV47" s="50">
        <f>IF('KWh (Cumulative) LI'!BV47=0,0,((('KWh (Monthly) ENTRY LI'!BV47*0.5)+'KWh (Cumulative) LI'!BU47-'Rebasing adj LI'!BV37)*BV119)*BV$19*BV$125)</f>
        <v>0</v>
      </c>
      <c r="BW47" s="50">
        <f>IF('KWh (Cumulative) LI'!BW47=0,0,((('KWh (Monthly) ENTRY LI'!BW47*0.5)+'KWh (Cumulative) LI'!BV47-'Rebasing adj LI'!BW37)*BW119)*BW$19*BW$125)</f>
        <v>0</v>
      </c>
      <c r="BX47" s="50">
        <f>IF('KWh (Cumulative) LI'!BX47=0,0,((('KWh (Monthly) ENTRY LI'!BX47*0.5)+'KWh (Cumulative) LI'!BW47-'Rebasing adj LI'!BX37)*BX119)*BX$19*BX$125)</f>
        <v>0</v>
      </c>
      <c r="BY47" s="50">
        <f>IF('KWh (Cumulative) LI'!BY47=0,0,((('KWh (Monthly) ENTRY LI'!BY47*0.5)+'KWh (Cumulative) LI'!BX47-'Rebasing adj LI'!BY37)*BY119)*BY$19*BY$125)</f>
        <v>0</v>
      </c>
      <c r="BZ47" s="50">
        <f>IF('KWh (Cumulative) LI'!BZ47=0,0,((('KWh (Monthly) ENTRY LI'!BZ47*0.5)+'KWh (Cumulative) LI'!BY47-'Rebasing adj LI'!BZ37)*BZ119)*BZ$19*BZ$125)</f>
        <v>0</v>
      </c>
      <c r="CA47" s="50">
        <f>IF('KWh (Cumulative) LI'!CA47=0,0,((('KWh (Monthly) ENTRY LI'!CA47*0.5)+'KWh (Cumulative) LI'!BZ47-'Rebasing adj LI'!CA37)*CA119)*CA$19*CA$125)</f>
        <v>0</v>
      </c>
      <c r="CB47" s="50">
        <f>IF('KWh (Cumulative) LI'!CB47=0,0,((('KWh (Monthly) ENTRY LI'!CB47*0.5)+'KWh (Cumulative) LI'!CA47-'Rebasing adj LI'!CB37)*CB119)*CB$19*CB$125)</f>
        <v>0</v>
      </c>
      <c r="CC47" s="50">
        <f>IF('KWh (Cumulative) LI'!CC47=0,0,((('KWh (Monthly) ENTRY LI'!CC47*0.5)+'KWh (Cumulative) LI'!CB47-'Rebasing adj LI'!CC37)*CC119)*CC$19*CC$125)</f>
        <v>0</v>
      </c>
      <c r="CD47" s="50">
        <f>IF('KWh (Cumulative) LI'!CD47=0,0,((('KWh (Monthly) ENTRY LI'!CD47*0.5)+'KWh (Cumulative) LI'!CC47-'Rebasing adj LI'!CD37)*CD119)*CD$19*CD$125)</f>
        <v>0</v>
      </c>
      <c r="CE47" s="50">
        <f>IF('KWh (Cumulative) LI'!CE47=0,0,((('KWh (Monthly) ENTRY LI'!CE47*0.5)+'KWh (Cumulative) LI'!CD47-'Rebasing adj LI'!CE37)*CE119)*CE$19*CE$125)</f>
        <v>0</v>
      </c>
      <c r="CF47" s="50">
        <f>IF('KWh (Cumulative) LI'!CF47=0,0,((('KWh (Monthly) ENTRY LI'!CF47*0.5)+'KWh (Cumulative) LI'!CE47-'Rebasing adj LI'!CF37)*CF119)*CF$19*CF$125)</f>
        <v>0</v>
      </c>
      <c r="CG47" s="50">
        <f>IF('KWh (Cumulative) LI'!CG47=0,0,((('KWh (Monthly) ENTRY LI'!CG47*0.5)+'KWh (Cumulative) LI'!CF47-'Rebasing adj LI'!CG37)*CG119)*CG$19*CG$125)</f>
        <v>0</v>
      </c>
      <c r="CH47" s="50">
        <f>IF('KWh (Cumulative) LI'!CH47=0,0,((('KWh (Monthly) ENTRY LI'!CH47*0.5)+'KWh (Cumulative) LI'!CG47-'Rebasing adj LI'!CH37)*CH119)*CH$19*CH$125)</f>
        <v>0</v>
      </c>
      <c r="CI47" s="50">
        <f>IF('KWh (Cumulative) LI'!CI47=0,0,((('KWh (Monthly) ENTRY LI'!CI47*0.5)+'KWh (Cumulative) LI'!CH47-'Rebasing adj LI'!CI37)*CI119)*CI$19*CI$125)</f>
        <v>0</v>
      </c>
      <c r="CJ47" s="50">
        <f>IF('KWh (Cumulative) LI'!CJ47=0,0,((('KWh (Monthly) ENTRY LI'!CJ47*0.5)+'KWh (Cumulative) LI'!CI47-'Rebasing adj LI'!CJ37)*CJ119)*CJ$19*CJ$125)</f>
        <v>0</v>
      </c>
    </row>
    <row r="48" spans="1:88" ht="15.75" thickBot="1" x14ac:dyDescent="0.3">
      <c r="A48" s="97"/>
      <c r="B48" s="97"/>
      <c r="F48" s="97"/>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row>
    <row r="49" spans="1:88" ht="15.75" x14ac:dyDescent="0.25">
      <c r="A49" s="61"/>
      <c r="B49" s="124" t="s">
        <v>37</v>
      </c>
      <c r="C49" s="58">
        <v>42370</v>
      </c>
      <c r="D49" s="58">
        <v>42401</v>
      </c>
      <c r="E49" s="56">
        <v>42430</v>
      </c>
      <c r="F49" s="92">
        <v>42461</v>
      </c>
      <c r="G49" s="99">
        <v>42491</v>
      </c>
      <c r="H49" s="56">
        <v>42522</v>
      </c>
      <c r="I49" s="56">
        <v>42552</v>
      </c>
      <c r="J49" s="56">
        <v>42583</v>
      </c>
      <c r="K49" s="56">
        <v>42614</v>
      </c>
      <c r="L49" s="56">
        <v>42644</v>
      </c>
      <c r="M49" s="56">
        <v>42675</v>
      </c>
      <c r="N49" s="56">
        <v>42705</v>
      </c>
      <c r="O49" s="56">
        <v>42736</v>
      </c>
      <c r="P49" s="56">
        <v>42767</v>
      </c>
      <c r="Q49" s="57">
        <v>42795</v>
      </c>
      <c r="R49" s="57">
        <v>42826</v>
      </c>
      <c r="S49" s="57">
        <v>42856</v>
      </c>
      <c r="T49" s="57">
        <v>42887</v>
      </c>
      <c r="U49" s="57">
        <v>42917</v>
      </c>
      <c r="V49" s="57">
        <v>42948</v>
      </c>
      <c r="W49" s="57">
        <v>42979</v>
      </c>
      <c r="X49" s="57">
        <v>43009</v>
      </c>
      <c r="Y49" s="57">
        <v>43040</v>
      </c>
      <c r="Z49" s="57">
        <v>43070</v>
      </c>
      <c r="AA49" s="57">
        <v>43101</v>
      </c>
      <c r="AB49" s="57">
        <v>43132</v>
      </c>
      <c r="AC49" s="58">
        <v>43160</v>
      </c>
      <c r="AD49" s="58">
        <v>43191</v>
      </c>
      <c r="AE49" s="58">
        <v>43221</v>
      </c>
      <c r="AF49" s="58">
        <v>43252</v>
      </c>
      <c r="AG49" s="58">
        <v>43282</v>
      </c>
      <c r="AH49" s="58">
        <v>43313</v>
      </c>
      <c r="AI49" s="58">
        <v>43344</v>
      </c>
      <c r="AJ49" s="58">
        <v>43374</v>
      </c>
      <c r="AK49" s="58">
        <v>43405</v>
      </c>
      <c r="AL49" s="58">
        <v>43435</v>
      </c>
      <c r="AM49" s="58">
        <v>43466</v>
      </c>
      <c r="AN49" s="58">
        <v>43497</v>
      </c>
      <c r="AO49" s="56">
        <v>43525</v>
      </c>
      <c r="AP49" s="56">
        <v>43556</v>
      </c>
      <c r="AQ49" s="56">
        <v>43586</v>
      </c>
      <c r="AR49" s="56">
        <v>43617</v>
      </c>
      <c r="AS49" s="56">
        <v>43647</v>
      </c>
      <c r="AT49" s="56">
        <v>43678</v>
      </c>
      <c r="AU49" s="56">
        <v>43709</v>
      </c>
      <c r="AV49" s="56">
        <v>43739</v>
      </c>
      <c r="AW49" s="56">
        <v>43770</v>
      </c>
      <c r="AX49" s="56">
        <v>43800</v>
      </c>
      <c r="AY49" s="56">
        <v>43831</v>
      </c>
      <c r="AZ49" s="56">
        <v>43862</v>
      </c>
      <c r="BA49" s="57">
        <v>43891</v>
      </c>
      <c r="BB49" s="57">
        <v>43922</v>
      </c>
      <c r="BC49" s="57">
        <v>43952</v>
      </c>
      <c r="BD49" s="57">
        <v>43983</v>
      </c>
      <c r="BE49" s="57">
        <v>44013</v>
      </c>
      <c r="BF49" s="57">
        <v>44044</v>
      </c>
      <c r="BG49" s="57">
        <v>44075</v>
      </c>
      <c r="BH49" s="57">
        <v>44105</v>
      </c>
      <c r="BI49" s="57">
        <v>44136</v>
      </c>
      <c r="BJ49" s="57">
        <v>44166</v>
      </c>
      <c r="BK49" s="57">
        <v>44197</v>
      </c>
      <c r="BL49" s="57">
        <v>44228</v>
      </c>
      <c r="BM49" s="58">
        <v>44256</v>
      </c>
      <c r="BN49" s="58">
        <v>44287</v>
      </c>
      <c r="BO49" s="58">
        <v>44317</v>
      </c>
      <c r="BP49" s="58">
        <v>44348</v>
      </c>
      <c r="BQ49" s="58">
        <v>44378</v>
      </c>
      <c r="BR49" s="58">
        <v>44409</v>
      </c>
      <c r="BS49" s="58">
        <v>44440</v>
      </c>
      <c r="BT49" s="58">
        <v>44470</v>
      </c>
      <c r="BU49" s="58">
        <v>44501</v>
      </c>
      <c r="BV49" s="58">
        <v>44531</v>
      </c>
      <c r="BW49" s="58">
        <v>44562</v>
      </c>
      <c r="BX49" s="58">
        <v>44593</v>
      </c>
      <c r="BY49" s="56">
        <v>44621</v>
      </c>
      <c r="BZ49" s="56">
        <v>44652</v>
      </c>
      <c r="CA49" s="56">
        <v>44682</v>
      </c>
      <c r="CB49" s="56">
        <v>44713</v>
      </c>
      <c r="CC49" s="56">
        <v>44743</v>
      </c>
      <c r="CD49" s="56">
        <v>44774</v>
      </c>
      <c r="CE49" s="56">
        <v>44805</v>
      </c>
      <c r="CF49" s="56">
        <v>44835</v>
      </c>
      <c r="CG49" s="56">
        <v>44866</v>
      </c>
      <c r="CH49" s="56">
        <v>44896</v>
      </c>
      <c r="CI49" s="56">
        <v>44927</v>
      </c>
      <c r="CJ49" s="56">
        <v>44958</v>
      </c>
    </row>
    <row r="50" spans="1:88" ht="15" customHeight="1" x14ac:dyDescent="0.25">
      <c r="A50" s="305" t="s">
        <v>34</v>
      </c>
      <c r="B50" s="88" t="s">
        <v>10</v>
      </c>
      <c r="C50" s="50">
        <f>IF('KWh (Cumulative) LI'!C50=0,0,((('KWh (Monthly) ENTRY LI'!C50*0.5)-'Rebasing adj LI'!C40)*C107)*C$19*C$126)</f>
        <v>0</v>
      </c>
      <c r="D50" s="50">
        <f>IF('KWh (Cumulative) LI'!D50=0,0,((('KWh (Monthly) ENTRY LI'!D50*0.5)+'KWh (Cumulative) LI'!C50-'Rebasing adj LI'!D40)*D107)*D$19*D$126)</f>
        <v>0</v>
      </c>
      <c r="E50" s="50">
        <f>IF('KWh (Cumulative) LI'!E50=0,0,((('KWh (Monthly) ENTRY LI'!E50*0.5)+'KWh (Cumulative) LI'!D50-'Rebasing adj LI'!E40)*E107)*E$19*E$126)</f>
        <v>0</v>
      </c>
      <c r="F50" s="50">
        <f>IF('KWh (Cumulative) LI'!F50=0,0,((('KWh (Monthly) ENTRY LI'!F50*0.5)+'KWh (Cumulative) LI'!E50-'Rebasing adj LI'!F40)*F107)*F$19*F$126)</f>
        <v>0</v>
      </c>
      <c r="G50" s="50">
        <f>IF('KWh (Cumulative) LI'!G50=0,0,((('KWh (Monthly) ENTRY LI'!G50*0.5)+'KWh (Cumulative) LI'!F50-'Rebasing adj LI'!G40)*G107)*G$19*G$126)</f>
        <v>0</v>
      </c>
      <c r="H50" s="50">
        <f>IF('KWh (Cumulative) LI'!H50=0,0,((('KWh (Monthly) ENTRY LI'!H50*0.5)+'KWh (Cumulative) LI'!G50-'Rebasing adj LI'!H40)*H107)*H$19*H$126)</f>
        <v>0</v>
      </c>
      <c r="I50" s="50">
        <f>IF('KWh (Cumulative) LI'!I50=0,0,((('KWh (Monthly) ENTRY LI'!I50*0.5)+'KWh (Cumulative) LI'!H50-'Rebasing adj LI'!I40)*I107)*I$19*I$126)</f>
        <v>0</v>
      </c>
      <c r="J50" s="50">
        <f>IF('KWh (Cumulative) LI'!J50=0,0,((('KWh (Monthly) ENTRY LI'!J50*0.5)+'KWh (Cumulative) LI'!I50-'Rebasing adj LI'!J40)*J107)*J$19*J$126)</f>
        <v>0</v>
      </c>
      <c r="K50" s="50">
        <f>IF('KWh (Cumulative) LI'!K50=0,0,((('KWh (Monthly) ENTRY LI'!K50*0.5)+'KWh (Cumulative) LI'!J50-'Rebasing adj LI'!K40)*K107)*K$19*K$126)</f>
        <v>0</v>
      </c>
      <c r="L50" s="50">
        <f>IF('KWh (Cumulative) LI'!L50=0,0,((('KWh (Monthly) ENTRY LI'!L50*0.5)+'KWh (Cumulative) LI'!K50-'Rebasing adj LI'!L40)*L107)*L$19*L$126)</f>
        <v>0</v>
      </c>
      <c r="M50" s="50">
        <f>IF('KWh (Cumulative) LI'!M50=0,0,((('KWh (Monthly) ENTRY LI'!M50*0.5)+'KWh (Cumulative) LI'!L50-'Rebasing adj LI'!M40)*M107)*M$19*M$126)</f>
        <v>0</v>
      </c>
      <c r="N50" s="50">
        <f>IF('KWh (Cumulative) LI'!N50=0,0,((('KWh (Monthly) ENTRY LI'!N50*0.5)+'KWh (Cumulative) LI'!M50-'Rebasing adj LI'!N40)*N107)*N$19*N$126)</f>
        <v>0</v>
      </c>
      <c r="O50" s="50">
        <f>IF('KWh (Cumulative) LI'!O50=0,0,((('KWh (Monthly) ENTRY LI'!O50*0.5)+'KWh (Cumulative) LI'!N50-'Rebasing adj LI'!O40)*O107)*O$19*O$126)</f>
        <v>0</v>
      </c>
      <c r="P50" s="50">
        <f>IF('KWh (Cumulative) LI'!P50=0,0,((('KWh (Monthly) ENTRY LI'!P50*0.5)+'KWh (Cumulative) LI'!O50-'Rebasing adj LI'!P40)*P107)*P$19*P$126)</f>
        <v>0</v>
      </c>
      <c r="Q50" s="50">
        <f>IF('KWh (Cumulative) LI'!Q50=0,0,((('KWh (Monthly) ENTRY LI'!Q50*0.5)+'KWh (Cumulative) LI'!P50-'Rebasing adj LI'!Q40)*Q107)*Q$19*Q$126)</f>
        <v>0</v>
      </c>
      <c r="R50" s="50">
        <f>IF('KWh (Cumulative) LI'!R50=0,0,((('KWh (Monthly) ENTRY LI'!R50*0.5)+'KWh (Cumulative) LI'!Q50-'Rebasing adj LI'!R40)*R107)*R$19*R$126)</f>
        <v>0</v>
      </c>
      <c r="S50" s="50">
        <f>IF('KWh (Cumulative) LI'!S50=0,0,((('KWh (Monthly) ENTRY LI'!S50*0.5)+'KWh (Cumulative) LI'!R50-'Rebasing adj LI'!S40)*S107)*S$19*S$126)</f>
        <v>0</v>
      </c>
      <c r="T50" s="50">
        <f>IF('KWh (Cumulative) LI'!T50=0,0,((('KWh (Monthly) ENTRY LI'!T50*0.5)+'KWh (Cumulative) LI'!S50-'Rebasing adj LI'!T40)*T107)*T$19*T$126)</f>
        <v>0</v>
      </c>
      <c r="U50" s="50">
        <f>IF('KWh (Cumulative) LI'!U50=0,0,((('KWh (Monthly) ENTRY LI'!U50*0.5)+'KWh (Cumulative) LI'!T50-'Rebasing adj LI'!U40)*U107)*U$19*U$126)</f>
        <v>0</v>
      </c>
      <c r="V50" s="50">
        <f>IF('KWh (Cumulative) LI'!V50=0,0,((('KWh (Monthly) ENTRY LI'!V50*0.5)+'KWh (Cumulative) LI'!U50-'Rebasing adj LI'!V40)*V107)*V$19*V$126)</f>
        <v>0</v>
      </c>
      <c r="W50" s="50">
        <f>IF('KWh (Cumulative) LI'!W50=0,0,((('KWh (Monthly) ENTRY LI'!W50*0.5)+'KWh (Cumulative) LI'!V50-'Rebasing adj LI'!W40)*W107)*W$19*W$126)</f>
        <v>0</v>
      </c>
      <c r="X50" s="50">
        <f>IF('KWh (Cumulative) LI'!X50=0,0,((('KWh (Monthly) ENTRY LI'!X50*0.5)+'KWh (Cumulative) LI'!W50-'Rebasing adj LI'!X40)*X107)*X$19*X$126)</f>
        <v>0</v>
      </c>
      <c r="Y50" s="50">
        <f>IF('KWh (Cumulative) LI'!Y50=0,0,((('KWh (Monthly) ENTRY LI'!Y50*0.5)+'KWh (Cumulative) LI'!X50-'Rebasing adj LI'!Y40)*Y107)*Y$19*Y$126)</f>
        <v>0</v>
      </c>
      <c r="Z50" s="50">
        <f>IF('KWh (Cumulative) LI'!Z50=0,0,((('KWh (Monthly) ENTRY LI'!Z50*0.5)+'KWh (Cumulative) LI'!Y50-'Rebasing adj LI'!Z40)*Z107)*Z$19*Z$126)</f>
        <v>0</v>
      </c>
      <c r="AA50" s="50">
        <f>IF('KWh (Cumulative) LI'!AA50=0,0,((('KWh (Monthly) ENTRY LI'!AA50*0.5)+'KWh (Cumulative) LI'!Z50-'Rebasing adj LI'!AA40)*AA107)*AA$19*AA$126)</f>
        <v>0</v>
      </c>
      <c r="AB50" s="50">
        <f>IF('KWh (Cumulative) LI'!AB50=0,0,((('KWh (Monthly) ENTRY LI'!AB50*0.5)+'KWh (Cumulative) LI'!AA50-'Rebasing adj LI'!AB40)*AB107)*AB$19*AB$126)</f>
        <v>0</v>
      </c>
      <c r="AC50" s="50">
        <f>IF('KWh (Cumulative) LI'!AC50=0,0,((('KWh (Monthly) ENTRY LI'!AC50*0.5)+'KWh (Cumulative) LI'!AB50-'Rebasing adj LI'!AC40)*AC107)*AC$19*AC$126)</f>
        <v>0</v>
      </c>
      <c r="AD50" s="50">
        <f>IF('KWh (Cumulative) LI'!AD50=0,0,((('KWh (Monthly) ENTRY LI'!AD50*0.5)+'KWh (Cumulative) LI'!AC50-'Rebasing adj LI'!AD40)*AD107)*AD$19*AD$126)</f>
        <v>0</v>
      </c>
      <c r="AE50" s="50">
        <f>IF('KWh (Cumulative) LI'!AE50=0,0,((('KWh (Monthly) ENTRY LI'!AE50*0.5)+'KWh (Cumulative) LI'!AD50-'Rebasing adj LI'!AE40)*AE107)*AE$19*AE$126)</f>
        <v>0</v>
      </c>
      <c r="AF50" s="50">
        <f>IF('KWh (Cumulative) LI'!AF50=0,0,((('KWh (Monthly) ENTRY LI'!AF50*0.5)+'KWh (Cumulative) LI'!AE50-'Rebasing adj LI'!AF40)*AF107)*AF$19*AF$126)</f>
        <v>0</v>
      </c>
      <c r="AG50" s="50">
        <f>IF('KWh (Cumulative) LI'!AG50=0,0,((('KWh (Monthly) ENTRY LI'!AG50*0.5)+'KWh (Cumulative) LI'!AF50-'Rebasing adj LI'!AG40)*AG107)*AG$19*AG$126)</f>
        <v>0</v>
      </c>
      <c r="AH50" s="50">
        <f>IF('KWh (Cumulative) LI'!AH50=0,0,((('KWh (Monthly) ENTRY LI'!AH50*0.5)+'KWh (Cumulative) LI'!AG50-'Rebasing adj LI'!AH40)*AH107)*AH$19*AH$126)</f>
        <v>0</v>
      </c>
      <c r="AI50" s="50">
        <f>IF('KWh (Cumulative) LI'!AI50=0,0,((('KWh (Monthly) ENTRY LI'!AI50*0.5)+'KWh (Cumulative) LI'!AH50-'Rebasing adj LI'!AI40)*AI107)*AI$19*AI$126)</f>
        <v>0</v>
      </c>
      <c r="AJ50" s="50">
        <f>IF('KWh (Cumulative) LI'!AJ50=0,0,((('KWh (Monthly) ENTRY LI'!AJ50*0.5)+'KWh (Cumulative) LI'!AI50-'Rebasing adj LI'!AJ40)*AJ107)*AJ$19*AJ$126)</f>
        <v>0</v>
      </c>
      <c r="AK50" s="50">
        <f>IF('KWh (Cumulative) LI'!AK50=0,0,((('KWh (Monthly) ENTRY LI'!AK50*0.5)+'KWh (Cumulative) LI'!AJ50-'Rebasing adj LI'!AK40)*AK107)*AK$19*AK$126)</f>
        <v>0</v>
      </c>
      <c r="AL50" s="50">
        <f>IF('KWh (Cumulative) LI'!AL50=0,0,((('KWh (Monthly) ENTRY LI'!AL50*0.5)+'KWh (Cumulative) LI'!AK50-'Rebasing adj LI'!AL40)*AL107)*AL$19*AL$126)</f>
        <v>0</v>
      </c>
      <c r="AM50" s="50">
        <f>IF('KWh (Cumulative) LI'!AM50=0,0,((('KWh (Monthly) ENTRY LI'!AM50*0.5)+'KWh (Cumulative) LI'!AL50-'Rebasing adj LI'!AM40)*AM107)*AM$19*AM$126)</f>
        <v>0</v>
      </c>
      <c r="AN50" s="50">
        <f>IF('KWh (Cumulative) LI'!AN50=0,0,((('KWh (Monthly) ENTRY LI'!AN50*0.5)+'KWh (Cumulative) LI'!AM50-'Rebasing adj LI'!AN40)*AN107)*AN$19*AN$126)</f>
        <v>0</v>
      </c>
      <c r="AO50" s="50">
        <f>IF('KWh (Cumulative) LI'!AO50=0,0,((('KWh (Monthly) ENTRY LI'!AO50*0.5)+'KWh (Cumulative) LI'!AN50-'Rebasing adj LI'!AO40)*AO107)*AO$19*AO$126)</f>
        <v>0</v>
      </c>
      <c r="AP50" s="50">
        <f>IF('KWh (Cumulative) LI'!AP50=0,0,((('KWh (Monthly) ENTRY LI'!AP50*0.5)+'KWh (Cumulative) LI'!AO50-'Rebasing adj LI'!AP40)*AP107)*AP$19*AP$126)</f>
        <v>0</v>
      </c>
      <c r="AQ50" s="50">
        <f>IF('KWh (Cumulative) LI'!AQ50=0,0,((('KWh (Monthly) ENTRY LI'!AQ50*0.5)+'KWh (Cumulative) LI'!AP50-'Rebasing adj LI'!AQ40)*AQ107)*AQ$19*AQ$126)</f>
        <v>0</v>
      </c>
      <c r="AR50" s="50">
        <f>IF('KWh (Cumulative) LI'!AR50=0,0,((('KWh (Monthly) ENTRY LI'!AR50*0.5)+'KWh (Cumulative) LI'!AQ50-'Rebasing adj LI'!AR40)*AR107)*AR$19*AR$126)</f>
        <v>0</v>
      </c>
      <c r="AS50" s="50">
        <f>IF('KWh (Cumulative) LI'!AS50=0,0,((('KWh (Monthly) ENTRY LI'!AS50*0.5)+'KWh (Cumulative) LI'!AR50-'Rebasing adj LI'!AS40)*AS107)*AS$19*AS$126)</f>
        <v>0</v>
      </c>
      <c r="AT50" s="50">
        <f>IF('KWh (Cumulative) LI'!AT50=0,0,((('KWh (Monthly) ENTRY LI'!AT50*0.5)+'KWh (Cumulative) LI'!AS50-'Rebasing adj LI'!AT40)*AT107)*AT$19*AT$126)</f>
        <v>0</v>
      </c>
      <c r="AU50" s="50">
        <f>IF('KWh (Cumulative) LI'!AU50=0,0,((('KWh (Monthly) ENTRY LI'!AU50*0.5)+'KWh (Cumulative) LI'!AT50-'Rebasing adj LI'!AU40)*AU107)*AU$19*AU$126)</f>
        <v>0</v>
      </c>
      <c r="AV50" s="50">
        <f>IF('KWh (Cumulative) LI'!AV50=0,0,((('KWh (Monthly) ENTRY LI'!AV50*0.5)+'KWh (Cumulative) LI'!AU50-'Rebasing adj LI'!AV40)*AV107)*AV$19*AV$126)</f>
        <v>0</v>
      </c>
      <c r="AW50" s="50">
        <f>IF('KWh (Cumulative) LI'!AW50=0,0,((('KWh (Monthly) ENTRY LI'!AW50*0.5)+'KWh (Cumulative) LI'!AV50-'Rebasing adj LI'!AW40)*AW107)*AW$19*AW$126)</f>
        <v>0</v>
      </c>
      <c r="AX50" s="50">
        <f>IF('KWh (Cumulative) LI'!AX50=0,0,((('KWh (Monthly) ENTRY LI'!AX50*0.5)+'KWh (Cumulative) LI'!AW50-'Rebasing adj LI'!AX40)*AX107)*AX$19*AX$126)</f>
        <v>0</v>
      </c>
      <c r="AY50" s="50">
        <f>IF('KWh (Cumulative) LI'!AY50=0,0,((('KWh (Monthly) ENTRY LI'!AY50*0.5)+'KWh (Cumulative) LI'!AX50-'Rebasing adj LI'!AY40)*AY107)*AY$19*AY$126)</f>
        <v>0</v>
      </c>
      <c r="AZ50" s="50">
        <f>IF('KWh (Cumulative) LI'!AZ50=0,0,((('KWh (Monthly) ENTRY LI'!AZ50*0.5)+'KWh (Cumulative) LI'!AY50-'Rebasing adj LI'!AZ40)*AZ107)*AZ$19*AZ$126)</f>
        <v>0</v>
      </c>
      <c r="BA50" s="50">
        <f>IF('KWh (Cumulative) LI'!BA50=0,0,((('KWh (Monthly) ENTRY LI'!BA50*0.5)+'KWh (Cumulative) LI'!AZ50-'Rebasing adj LI'!BA40)*BA107)*BA$19*BA$126)</f>
        <v>0</v>
      </c>
      <c r="BB50" s="50">
        <f>IF('KWh (Cumulative) LI'!BB50=0,0,((('KWh (Monthly) ENTRY LI'!BB50*0.5)+'KWh (Cumulative) LI'!BA50-'Rebasing adj LI'!BB40)*BB107)*BB$19*BB$126)</f>
        <v>0</v>
      </c>
      <c r="BC50" s="50">
        <f>IF('KWh (Cumulative) LI'!BC50=0,0,((('KWh (Monthly) ENTRY LI'!BC50*0.5)+'KWh (Cumulative) LI'!BB50-'Rebasing adj LI'!BC40)*BC107)*BC$19*BC$126)</f>
        <v>0</v>
      </c>
      <c r="BD50" s="50">
        <f>IF('KWh (Cumulative) LI'!BD50=0,0,((('KWh (Monthly) ENTRY LI'!BD50*0.5)+'KWh (Cumulative) LI'!BC50-'Rebasing adj LI'!BD40)*BD107)*BD$19*BD$126)</f>
        <v>0</v>
      </c>
      <c r="BE50" s="50">
        <f>IF('KWh (Cumulative) LI'!BE50=0,0,((('KWh (Monthly) ENTRY LI'!BE50*0.5)+'KWh (Cumulative) LI'!BD50-'Rebasing adj LI'!BE40)*BE107)*BE$19*BE$126)</f>
        <v>0</v>
      </c>
      <c r="BF50" s="50">
        <f>IF('KWh (Cumulative) LI'!BF50=0,0,((('KWh (Monthly) ENTRY LI'!BF50*0.5)+'KWh (Cumulative) LI'!BE50-'Rebasing adj LI'!BF40)*BF107)*BF$19*BF$126)</f>
        <v>0</v>
      </c>
      <c r="BG50" s="50">
        <f>IF('KWh (Cumulative) LI'!BG50=0,0,((('KWh (Monthly) ENTRY LI'!BG50*0.5)+'KWh (Cumulative) LI'!BF50-'Rebasing adj LI'!BG40)*BG107)*BG$19*BG$126)</f>
        <v>0</v>
      </c>
      <c r="BH50" s="50">
        <f>IF('KWh (Cumulative) LI'!BH50=0,0,((('KWh (Monthly) ENTRY LI'!BH50*0.5)+'KWh (Cumulative) LI'!BG50-'Rebasing adj LI'!BH40)*BH107)*BH$19*BH$126)</f>
        <v>0</v>
      </c>
      <c r="BI50" s="50">
        <f>IF('KWh (Cumulative) LI'!BI50=0,0,((('KWh (Monthly) ENTRY LI'!BI50*0.5)+'KWh (Cumulative) LI'!BH50-'Rebasing adj LI'!BI40)*BI107)*BI$19*BI$126)</f>
        <v>0</v>
      </c>
      <c r="BJ50" s="50">
        <f>IF('KWh (Cumulative) LI'!BJ50=0,0,((('KWh (Monthly) ENTRY LI'!BJ50*0.5)+'KWh (Cumulative) LI'!BI50-'Rebasing adj LI'!BJ40)*BJ107)*BJ$19*BJ$126)</f>
        <v>0</v>
      </c>
      <c r="BK50" s="50">
        <f>IF('KWh (Cumulative) LI'!BK50=0,0,((('KWh (Monthly) ENTRY LI'!BK50*0.5)+'KWh (Cumulative) LI'!BJ50-'Rebasing adj LI'!BK40)*BK107)*BK$19*BK$126)</f>
        <v>0</v>
      </c>
      <c r="BL50" s="50">
        <f>IF('KWh (Cumulative) LI'!BL50=0,0,((('KWh (Monthly) ENTRY LI'!BL50*0.5)+'KWh (Cumulative) LI'!BK50-'Rebasing adj LI'!BL40)*BL107)*BL$19*BL$126)</f>
        <v>0</v>
      </c>
      <c r="BM50" s="50">
        <f>IF('KWh (Cumulative) LI'!BM50=0,0,((('KWh (Monthly) ENTRY LI'!BM50*0.5)+'KWh (Cumulative) LI'!BL50-'Rebasing adj LI'!BM40)*BM107)*BM$19*BM$126)</f>
        <v>0</v>
      </c>
      <c r="BN50" s="50">
        <f>IF('KWh (Cumulative) LI'!BN50=0,0,((('KWh (Monthly) ENTRY LI'!BN50*0.5)+'KWh (Cumulative) LI'!BM50-'Rebasing adj LI'!BN40)*BN107)*BN$19*BN$126)</f>
        <v>0</v>
      </c>
      <c r="BO50" s="50">
        <f>IF('KWh (Cumulative) LI'!BO50=0,0,((('KWh (Monthly) ENTRY LI'!BO50*0.5)+'KWh (Cumulative) LI'!BN50-'Rebasing adj LI'!BO40)*BO107)*BO$19*BO$126)</f>
        <v>0</v>
      </c>
      <c r="BP50" s="50">
        <f>IF('KWh (Cumulative) LI'!BP50=0,0,((('KWh (Monthly) ENTRY LI'!BP50*0.5)+'KWh (Cumulative) LI'!BO50-'Rebasing adj LI'!BP40)*BP107)*BP$19*BP$126)</f>
        <v>0</v>
      </c>
      <c r="BQ50" s="50">
        <f>IF('KWh (Cumulative) LI'!BQ50=0,0,((('KWh (Monthly) ENTRY LI'!BQ50*0.5)+'KWh (Cumulative) LI'!BP50-'Rebasing adj LI'!BQ40)*BQ107)*BQ$19*BQ$126)</f>
        <v>0</v>
      </c>
      <c r="BR50" s="50">
        <f>IF('KWh (Cumulative) LI'!BR50=0,0,((('KWh (Monthly) ENTRY LI'!BR50*0.5)+'KWh (Cumulative) LI'!BQ50-'Rebasing adj LI'!BR40)*BR107)*BR$19*BR$126)</f>
        <v>0</v>
      </c>
      <c r="BS50" s="50">
        <f>IF('KWh (Cumulative) LI'!BS50=0,0,((('KWh (Monthly) ENTRY LI'!BS50*0.5)+'KWh (Cumulative) LI'!BR50-'Rebasing adj LI'!BS40)*BS107)*BS$19*BS$126)</f>
        <v>0</v>
      </c>
      <c r="BT50" s="50">
        <f>IF('KWh (Cumulative) LI'!BT50=0,0,((('KWh (Monthly) ENTRY LI'!BT50*0.5)+'KWh (Cumulative) LI'!BS50-'Rebasing adj LI'!BT40)*BT107)*BT$19*BT$126)</f>
        <v>0</v>
      </c>
      <c r="BU50" s="50">
        <f>IF('KWh (Cumulative) LI'!BU50=0,0,((('KWh (Monthly) ENTRY LI'!BU50*0.5)+'KWh (Cumulative) LI'!BT50-'Rebasing adj LI'!BU40)*BU107)*BU$19*BU$126)</f>
        <v>0</v>
      </c>
      <c r="BV50" s="50">
        <f>IF('KWh (Cumulative) LI'!BV50=0,0,((('KWh (Monthly) ENTRY LI'!BV50*0.5)+'KWh (Cumulative) LI'!BU50-'Rebasing adj LI'!BV40)*BV107)*BV$19*BV$126)</f>
        <v>0</v>
      </c>
      <c r="BW50" s="50">
        <f>IF('KWh (Cumulative) LI'!BW50=0,0,((('KWh (Monthly) ENTRY LI'!BW50*0.5)+'KWh (Cumulative) LI'!BV50-'Rebasing adj LI'!BW40)*BW107)*BW$19*BW$126)</f>
        <v>0</v>
      </c>
      <c r="BX50" s="50">
        <f>IF('KWh (Cumulative) LI'!BX50=0,0,((('KWh (Monthly) ENTRY LI'!BX50*0.5)+'KWh (Cumulative) LI'!BW50-'Rebasing adj LI'!BX40)*BX107)*BX$19*BX$126)</f>
        <v>0</v>
      </c>
      <c r="BY50" s="50">
        <f>IF('KWh (Cumulative) LI'!BY50=0,0,((('KWh (Monthly) ENTRY LI'!BY50*0.5)+'KWh (Cumulative) LI'!BX50-'Rebasing adj LI'!BY40)*BY107)*BY$19*BY$126)</f>
        <v>0</v>
      </c>
      <c r="BZ50" s="50">
        <f>IF('KWh (Cumulative) LI'!BZ50=0,0,((('KWh (Monthly) ENTRY LI'!BZ50*0.5)+'KWh (Cumulative) LI'!BY50-'Rebasing adj LI'!BZ40)*BZ107)*BZ$19*BZ$126)</f>
        <v>0</v>
      </c>
      <c r="CA50" s="50">
        <f>IF('KWh (Cumulative) LI'!CA50=0,0,((('KWh (Monthly) ENTRY LI'!CA50*0.5)+'KWh (Cumulative) LI'!BZ50-'Rebasing adj LI'!CA40)*CA107)*CA$19*CA$126)</f>
        <v>0</v>
      </c>
      <c r="CB50" s="50">
        <f>IF('KWh (Cumulative) LI'!CB50=0,0,((('KWh (Monthly) ENTRY LI'!CB50*0.5)+'KWh (Cumulative) LI'!CA50-'Rebasing adj LI'!CB40)*CB107)*CB$19*CB$126)</f>
        <v>0</v>
      </c>
      <c r="CC50" s="50">
        <f>IF('KWh (Cumulative) LI'!CC50=0,0,((('KWh (Monthly) ENTRY LI'!CC50*0.5)+'KWh (Cumulative) LI'!CB50-'Rebasing adj LI'!CC40)*CC107)*CC$19*CC$126)</f>
        <v>0</v>
      </c>
      <c r="CD50" s="50">
        <f>IF('KWh (Cumulative) LI'!CD50=0,0,((('KWh (Monthly) ENTRY LI'!CD50*0.5)+'KWh (Cumulative) LI'!CC50-'Rebasing adj LI'!CD40)*CD107)*CD$19*CD$126)</f>
        <v>0</v>
      </c>
      <c r="CE50" s="50">
        <f>IF('KWh (Cumulative) LI'!CE50=0,0,((('KWh (Monthly) ENTRY LI'!CE50*0.5)+'KWh (Cumulative) LI'!CD50-'Rebasing adj LI'!CE40)*CE107)*CE$19*CE$126)</f>
        <v>0</v>
      </c>
      <c r="CF50" s="50">
        <f>IF('KWh (Cumulative) LI'!CF50=0,0,((('KWh (Monthly) ENTRY LI'!CF50*0.5)+'KWh (Cumulative) LI'!CE50-'Rebasing adj LI'!CF40)*CF107)*CF$19*CF$126)</f>
        <v>0</v>
      </c>
      <c r="CG50" s="50">
        <f>IF('KWh (Cumulative) LI'!CG50=0,0,((('KWh (Monthly) ENTRY LI'!CG50*0.5)+'KWh (Cumulative) LI'!CF50-'Rebasing adj LI'!CG40)*CG107)*CG$19*CG$126)</f>
        <v>0</v>
      </c>
      <c r="CH50" s="50">
        <f>IF('KWh (Cumulative) LI'!CH50=0,0,((('KWh (Monthly) ENTRY LI'!CH50*0.5)+'KWh (Cumulative) LI'!CG50-'Rebasing adj LI'!CH40)*CH107)*CH$19*CH$126)</f>
        <v>0</v>
      </c>
      <c r="CI50" s="50">
        <f>IF('KWh (Cumulative) LI'!CI50=0,0,((('KWh (Monthly) ENTRY LI'!CI50*0.5)+'KWh (Cumulative) LI'!CH50-'Rebasing adj LI'!CI40)*CI107)*CI$19*CI$126)</f>
        <v>0</v>
      </c>
      <c r="CJ50" s="50">
        <f>IF('KWh (Cumulative) LI'!CJ50=0,0,((('KWh (Monthly) ENTRY LI'!CJ50*0.5)+'KWh (Cumulative) LI'!CI50-'Rebasing adj LI'!CJ40)*CJ107)*CJ$19*CJ$126)</f>
        <v>0</v>
      </c>
    </row>
    <row r="51" spans="1:88" x14ac:dyDescent="0.25">
      <c r="A51" s="305"/>
      <c r="B51" s="88" t="s">
        <v>7</v>
      </c>
      <c r="C51" s="50">
        <f>IF('KWh (Cumulative) LI'!C51=0,0,((('KWh (Monthly) ENTRY LI'!C51*0.5)-'Rebasing adj LI'!C41)*C108)*C$19*C$126)</f>
        <v>0</v>
      </c>
      <c r="D51" s="50">
        <f>IF('KWh (Cumulative) LI'!D51=0,0,((('KWh (Monthly) ENTRY LI'!D51*0.5)+'KWh (Cumulative) LI'!C51-'Rebasing adj LI'!D41)*D108)*D$19*D$126)</f>
        <v>0</v>
      </c>
      <c r="E51" s="50">
        <f>IF('KWh (Cumulative) LI'!E51=0,0,((('KWh (Monthly) ENTRY LI'!E51*0.5)+'KWh (Cumulative) LI'!D51-'Rebasing adj LI'!E41)*E108)*E$19*E$126)</f>
        <v>0</v>
      </c>
      <c r="F51" s="50">
        <f>IF('KWh (Cumulative) LI'!F51=0,0,((('KWh (Monthly) ENTRY LI'!F51*0.5)+'KWh (Cumulative) LI'!E51-'Rebasing adj LI'!F41)*F108)*F$19*F$126)</f>
        <v>0</v>
      </c>
      <c r="G51" s="50">
        <f>IF('KWh (Cumulative) LI'!G51=0,0,((('KWh (Monthly) ENTRY LI'!G51*0.5)+'KWh (Cumulative) LI'!F51-'Rebasing adj LI'!G41)*G108)*G$19*G$126)</f>
        <v>0</v>
      </c>
      <c r="H51" s="50">
        <f>IF('KWh (Cumulative) LI'!H51=0,0,((('KWh (Monthly) ENTRY LI'!H51*0.5)+'KWh (Cumulative) LI'!G51-'Rebasing adj LI'!H41)*H108)*H$19*H$126)</f>
        <v>0</v>
      </c>
      <c r="I51" s="50">
        <f>IF('KWh (Cumulative) LI'!I51=0,0,((('KWh (Monthly) ENTRY LI'!I51*0.5)+'KWh (Cumulative) LI'!H51-'Rebasing adj LI'!I41)*I108)*I$19*I$126)</f>
        <v>0</v>
      </c>
      <c r="J51" s="50">
        <f>IF('KWh (Cumulative) LI'!J51=0,0,((('KWh (Monthly) ENTRY LI'!J51*0.5)+'KWh (Cumulative) LI'!I51-'Rebasing adj LI'!J41)*J108)*J$19*J$126)</f>
        <v>0</v>
      </c>
      <c r="K51" s="50">
        <f>IF('KWh (Cumulative) LI'!K51=0,0,((('KWh (Monthly) ENTRY LI'!K51*0.5)+'KWh (Cumulative) LI'!J51-'Rebasing adj LI'!K41)*K108)*K$19*K$126)</f>
        <v>0</v>
      </c>
      <c r="L51" s="50">
        <f>IF('KWh (Cumulative) LI'!L51=0,0,((('KWh (Monthly) ENTRY LI'!L51*0.5)+'KWh (Cumulative) LI'!K51-'Rebasing adj LI'!L41)*L108)*L$19*L$126)</f>
        <v>0</v>
      </c>
      <c r="M51" s="50">
        <f>IF('KWh (Cumulative) LI'!M51=0,0,((('KWh (Monthly) ENTRY LI'!M51*0.5)+'KWh (Cumulative) LI'!L51-'Rebasing adj LI'!M41)*M108)*M$19*M$126)</f>
        <v>0</v>
      </c>
      <c r="N51" s="50">
        <f>IF('KWh (Cumulative) LI'!N51=0,0,((('KWh (Monthly) ENTRY LI'!N51*0.5)+'KWh (Cumulative) LI'!M51-'Rebasing adj LI'!N41)*N108)*N$19*N$126)</f>
        <v>0</v>
      </c>
      <c r="O51" s="50">
        <f>IF('KWh (Cumulative) LI'!O51=0,0,((('KWh (Monthly) ENTRY LI'!O51*0.5)+'KWh (Cumulative) LI'!N51-'Rebasing adj LI'!O41)*O108)*O$19*O$126)</f>
        <v>0</v>
      </c>
      <c r="P51" s="50">
        <f>IF('KWh (Cumulative) LI'!P51=0,0,((('KWh (Monthly) ENTRY LI'!P51*0.5)+'KWh (Cumulative) LI'!O51-'Rebasing adj LI'!P41)*P108)*P$19*P$126)</f>
        <v>0</v>
      </c>
      <c r="Q51" s="50">
        <f>IF('KWh (Cumulative) LI'!Q51=0,0,((('KWh (Monthly) ENTRY LI'!Q51*0.5)+'KWh (Cumulative) LI'!P51-'Rebasing adj LI'!Q41)*Q108)*Q$19*Q$126)</f>
        <v>0</v>
      </c>
      <c r="R51" s="50">
        <f>IF('KWh (Cumulative) LI'!R51=0,0,((('KWh (Monthly) ENTRY LI'!R51*0.5)+'KWh (Cumulative) LI'!Q51-'Rebasing adj LI'!R41)*R108)*R$19*R$126)</f>
        <v>0</v>
      </c>
      <c r="S51" s="50">
        <f>IF('KWh (Cumulative) LI'!S51=0,0,((('KWh (Monthly) ENTRY LI'!S51*0.5)+'KWh (Cumulative) LI'!R51-'Rebasing adj LI'!S41)*S108)*S$19*S$126)</f>
        <v>0</v>
      </c>
      <c r="T51" s="50">
        <f>IF('KWh (Cumulative) LI'!T51=0,0,((('KWh (Monthly) ENTRY LI'!T51*0.5)+'KWh (Cumulative) LI'!S51-'Rebasing adj LI'!T41)*T108)*T$19*T$126)</f>
        <v>0</v>
      </c>
      <c r="U51" s="50">
        <f>IF('KWh (Cumulative) LI'!U51=0,0,((('KWh (Monthly) ENTRY LI'!U51*0.5)+'KWh (Cumulative) LI'!T51-'Rebasing adj LI'!U41)*U108)*U$19*U$126)</f>
        <v>0</v>
      </c>
      <c r="V51" s="50">
        <f>IF('KWh (Cumulative) LI'!V51=0,0,((('KWh (Monthly) ENTRY LI'!V51*0.5)+'KWh (Cumulative) LI'!U51-'Rebasing adj LI'!V41)*V108)*V$19*V$126)</f>
        <v>0</v>
      </c>
      <c r="W51" s="50">
        <f>IF('KWh (Cumulative) LI'!W51=0,0,((('KWh (Monthly) ENTRY LI'!W51*0.5)+'KWh (Cumulative) LI'!V51-'Rebasing adj LI'!W41)*W108)*W$19*W$126)</f>
        <v>0</v>
      </c>
      <c r="X51" s="50">
        <f>IF('KWh (Cumulative) LI'!X51=0,0,((('KWh (Monthly) ENTRY LI'!X51*0.5)+'KWh (Cumulative) LI'!W51-'Rebasing adj LI'!X41)*X108)*X$19*X$126)</f>
        <v>0</v>
      </c>
      <c r="Y51" s="50">
        <f>IF('KWh (Cumulative) LI'!Y51=0,0,((('KWh (Monthly) ENTRY LI'!Y51*0.5)+'KWh (Cumulative) LI'!X51-'Rebasing adj LI'!Y41)*Y108)*Y$19*Y$126)</f>
        <v>0</v>
      </c>
      <c r="Z51" s="50">
        <f>IF('KWh (Cumulative) LI'!Z51=0,0,((('KWh (Monthly) ENTRY LI'!Z51*0.5)+'KWh (Cumulative) LI'!Y51-'Rebasing adj LI'!Z41)*Z108)*Z$19*Z$126)</f>
        <v>0</v>
      </c>
      <c r="AA51" s="50">
        <f>IF('KWh (Cumulative) LI'!AA51=0,0,((('KWh (Monthly) ENTRY LI'!AA51*0.5)+'KWh (Cumulative) LI'!Z51-'Rebasing adj LI'!AA41)*AA108)*AA$19*AA$126)</f>
        <v>0</v>
      </c>
      <c r="AB51" s="50">
        <f>IF('KWh (Cumulative) LI'!AB51=0,0,((('KWh (Monthly) ENTRY LI'!AB51*0.5)+'KWh (Cumulative) LI'!AA51-'Rebasing adj LI'!AB41)*AB108)*AB$19*AB$126)</f>
        <v>0</v>
      </c>
      <c r="AC51" s="50">
        <f>IF('KWh (Cumulative) LI'!AC51=0,0,((('KWh (Monthly) ENTRY LI'!AC51*0.5)+'KWh (Cumulative) LI'!AB51-'Rebasing adj LI'!AC41)*AC108)*AC$19*AC$126)</f>
        <v>0</v>
      </c>
      <c r="AD51" s="50">
        <f>IF('KWh (Cumulative) LI'!AD51=0,0,((('KWh (Monthly) ENTRY LI'!AD51*0.5)+'KWh (Cumulative) LI'!AC51-'Rebasing adj LI'!AD41)*AD108)*AD$19*AD$126)</f>
        <v>0</v>
      </c>
      <c r="AE51" s="50">
        <f>IF('KWh (Cumulative) LI'!AE51=0,0,((('KWh (Monthly) ENTRY LI'!AE51*0.5)+'KWh (Cumulative) LI'!AD51-'Rebasing adj LI'!AE41)*AE108)*AE$19*AE$126)</f>
        <v>0</v>
      </c>
      <c r="AF51" s="50">
        <f>IF('KWh (Cumulative) LI'!AF51=0,0,((('KWh (Monthly) ENTRY LI'!AF51*0.5)+'KWh (Cumulative) LI'!AE51-'Rebasing adj LI'!AF41)*AF108)*AF$19*AF$126)</f>
        <v>0</v>
      </c>
      <c r="AG51" s="50">
        <f>IF('KWh (Cumulative) LI'!AG51=0,0,((('KWh (Monthly) ENTRY LI'!AG51*0.5)+'KWh (Cumulative) LI'!AF51-'Rebasing adj LI'!AG41)*AG108)*AG$19*AG$126)</f>
        <v>0</v>
      </c>
      <c r="AH51" s="50">
        <f>IF('KWh (Cumulative) LI'!AH51=0,0,((('KWh (Monthly) ENTRY LI'!AH51*0.5)+'KWh (Cumulative) LI'!AG51-'Rebasing adj LI'!AH41)*AH108)*AH$19*AH$126)</f>
        <v>0</v>
      </c>
      <c r="AI51" s="50">
        <f>IF('KWh (Cumulative) LI'!AI51=0,0,((('KWh (Monthly) ENTRY LI'!AI51*0.5)+'KWh (Cumulative) LI'!AH51-'Rebasing adj LI'!AI41)*AI108)*AI$19*AI$126)</f>
        <v>0</v>
      </c>
      <c r="AJ51" s="50">
        <f>IF('KWh (Cumulative) LI'!AJ51=0,0,((('KWh (Monthly) ENTRY LI'!AJ51*0.5)+'KWh (Cumulative) LI'!AI51-'Rebasing adj LI'!AJ41)*AJ108)*AJ$19*AJ$126)</f>
        <v>0</v>
      </c>
      <c r="AK51" s="50">
        <f>IF('KWh (Cumulative) LI'!AK51=0,0,((('KWh (Monthly) ENTRY LI'!AK51*0.5)+'KWh (Cumulative) LI'!AJ51-'Rebasing adj LI'!AK41)*AK108)*AK$19*AK$126)</f>
        <v>0</v>
      </c>
      <c r="AL51" s="50">
        <f>IF('KWh (Cumulative) LI'!AL51=0,0,((('KWh (Monthly) ENTRY LI'!AL51*0.5)+'KWh (Cumulative) LI'!AK51-'Rebasing adj LI'!AL41)*AL108)*AL$19*AL$126)</f>
        <v>0</v>
      </c>
      <c r="AM51" s="50">
        <f>IF('KWh (Cumulative) LI'!AM51=0,0,((('KWh (Monthly) ENTRY LI'!AM51*0.5)+'KWh (Cumulative) LI'!AL51-'Rebasing adj LI'!AM41)*AM108)*AM$19*AM$126)</f>
        <v>0</v>
      </c>
      <c r="AN51" s="50">
        <f>IF('KWh (Cumulative) LI'!AN51=0,0,((('KWh (Monthly) ENTRY LI'!AN51*0.5)+'KWh (Cumulative) LI'!AM51-'Rebasing adj LI'!AN41)*AN108)*AN$19*AN$126)</f>
        <v>0</v>
      </c>
      <c r="AO51" s="50">
        <f>IF('KWh (Cumulative) LI'!AO51=0,0,((('KWh (Monthly) ENTRY LI'!AO51*0.5)+'KWh (Cumulative) LI'!AN51-'Rebasing adj LI'!AO41)*AO108)*AO$19*AO$126)</f>
        <v>0</v>
      </c>
      <c r="AP51" s="50">
        <f>IF('KWh (Cumulative) LI'!AP51=0,0,((('KWh (Monthly) ENTRY LI'!AP51*0.5)+'KWh (Cumulative) LI'!AO51-'Rebasing adj LI'!AP41)*AP108)*AP$19*AP$126)</f>
        <v>0</v>
      </c>
      <c r="AQ51" s="50">
        <f>IF('KWh (Cumulative) LI'!AQ51=0,0,((('KWh (Monthly) ENTRY LI'!AQ51*0.5)+'KWh (Cumulative) LI'!AP51-'Rebasing adj LI'!AQ41)*AQ108)*AQ$19*AQ$126)</f>
        <v>0</v>
      </c>
      <c r="AR51" s="50">
        <f>IF('KWh (Cumulative) LI'!AR51=0,0,((('KWh (Monthly) ENTRY LI'!AR51*0.5)+'KWh (Cumulative) LI'!AQ51-'Rebasing adj LI'!AR41)*AR108)*AR$19*AR$126)</f>
        <v>0</v>
      </c>
      <c r="AS51" s="50">
        <f>IF('KWh (Cumulative) LI'!AS51=0,0,((('KWh (Monthly) ENTRY LI'!AS51*0.5)+'KWh (Cumulative) LI'!AR51-'Rebasing adj LI'!AS41)*AS108)*AS$19*AS$126)</f>
        <v>0</v>
      </c>
      <c r="AT51" s="50">
        <f>IF('KWh (Cumulative) LI'!AT51=0,0,((('KWh (Monthly) ENTRY LI'!AT51*0.5)+'KWh (Cumulative) LI'!AS51-'Rebasing adj LI'!AT41)*AT108)*AT$19*AT$126)</f>
        <v>0</v>
      </c>
      <c r="AU51" s="50">
        <f>IF('KWh (Cumulative) LI'!AU51=0,0,((('KWh (Monthly) ENTRY LI'!AU51*0.5)+'KWh (Cumulative) LI'!AT51-'Rebasing adj LI'!AU41)*AU108)*AU$19*AU$126)</f>
        <v>0</v>
      </c>
      <c r="AV51" s="50">
        <f>IF('KWh (Cumulative) LI'!AV51=0,0,((('KWh (Monthly) ENTRY LI'!AV51*0.5)+'KWh (Cumulative) LI'!AU51-'Rebasing adj LI'!AV41)*AV108)*AV$19*AV$126)</f>
        <v>0</v>
      </c>
      <c r="AW51" s="50">
        <f>IF('KWh (Cumulative) LI'!AW51=0,0,((('KWh (Monthly) ENTRY LI'!AW51*0.5)+'KWh (Cumulative) LI'!AV51-'Rebasing adj LI'!AW41)*AW108)*AW$19*AW$126)</f>
        <v>0</v>
      </c>
      <c r="AX51" s="50">
        <f>IF('KWh (Cumulative) LI'!AX51=0,0,((('KWh (Monthly) ENTRY LI'!AX51*0.5)+'KWh (Cumulative) LI'!AW51-'Rebasing adj LI'!AX41)*AX108)*AX$19*AX$126)</f>
        <v>0</v>
      </c>
      <c r="AY51" s="50">
        <f>IF('KWh (Cumulative) LI'!AY51=0,0,((('KWh (Monthly) ENTRY LI'!AY51*0.5)+'KWh (Cumulative) LI'!AX51-'Rebasing adj LI'!AY41)*AY108)*AY$19*AY$126)</f>
        <v>0</v>
      </c>
      <c r="AZ51" s="50">
        <f>IF('KWh (Cumulative) LI'!AZ51=0,0,((('KWh (Monthly) ENTRY LI'!AZ51*0.5)+'KWh (Cumulative) LI'!AY51-'Rebasing adj LI'!AZ41)*AZ108)*AZ$19*AZ$126)</f>
        <v>0</v>
      </c>
      <c r="BA51" s="50">
        <f>IF('KWh (Cumulative) LI'!BA51=0,0,((('KWh (Monthly) ENTRY LI'!BA51*0.5)+'KWh (Cumulative) LI'!AZ51-'Rebasing adj LI'!BA41)*BA108)*BA$19*BA$126)</f>
        <v>0</v>
      </c>
      <c r="BB51" s="50">
        <f>IF('KWh (Cumulative) LI'!BB51=0,0,((('KWh (Monthly) ENTRY LI'!BB51*0.5)+'KWh (Cumulative) LI'!BA51-'Rebasing adj LI'!BB41)*BB108)*BB$19*BB$126)</f>
        <v>0</v>
      </c>
      <c r="BC51" s="50">
        <f>IF('KWh (Cumulative) LI'!BC51=0,0,((('KWh (Monthly) ENTRY LI'!BC51*0.5)+'KWh (Cumulative) LI'!BB51-'Rebasing adj LI'!BC41)*BC108)*BC$19*BC$126)</f>
        <v>0</v>
      </c>
      <c r="BD51" s="50">
        <f>IF('KWh (Cumulative) LI'!BD51=0,0,((('KWh (Monthly) ENTRY LI'!BD51*0.5)+'KWh (Cumulative) LI'!BC51-'Rebasing adj LI'!BD41)*BD108)*BD$19*BD$126)</f>
        <v>0</v>
      </c>
      <c r="BE51" s="50">
        <f>IF('KWh (Cumulative) LI'!BE51=0,0,((('KWh (Monthly) ENTRY LI'!BE51*0.5)+'KWh (Cumulative) LI'!BD51-'Rebasing adj LI'!BE41)*BE108)*BE$19*BE$126)</f>
        <v>0</v>
      </c>
      <c r="BF51" s="50">
        <f>IF('KWh (Cumulative) LI'!BF51=0,0,((('KWh (Monthly) ENTRY LI'!BF51*0.5)+'KWh (Cumulative) LI'!BE51-'Rebasing adj LI'!BF41)*BF108)*BF$19*BF$126)</f>
        <v>0</v>
      </c>
      <c r="BG51" s="50">
        <f>IF('KWh (Cumulative) LI'!BG51=0,0,((('KWh (Monthly) ENTRY LI'!BG51*0.5)+'KWh (Cumulative) LI'!BF51-'Rebasing adj LI'!BG41)*BG108)*BG$19*BG$126)</f>
        <v>0</v>
      </c>
      <c r="BH51" s="50">
        <f>IF('KWh (Cumulative) LI'!BH51=0,0,((('KWh (Monthly) ENTRY LI'!BH51*0.5)+'KWh (Cumulative) LI'!BG51-'Rebasing adj LI'!BH41)*BH108)*BH$19*BH$126)</f>
        <v>0</v>
      </c>
      <c r="BI51" s="50">
        <f>IF('KWh (Cumulative) LI'!BI51=0,0,((('KWh (Monthly) ENTRY LI'!BI51*0.5)+'KWh (Cumulative) LI'!BH51-'Rebasing adj LI'!BI41)*BI108)*BI$19*BI$126)</f>
        <v>0</v>
      </c>
      <c r="BJ51" s="50">
        <f>IF('KWh (Cumulative) LI'!BJ51=0,0,((('KWh (Monthly) ENTRY LI'!BJ51*0.5)+'KWh (Cumulative) LI'!BI51-'Rebasing adj LI'!BJ41)*BJ108)*BJ$19*BJ$126)</f>
        <v>0</v>
      </c>
      <c r="BK51" s="50">
        <f>IF('KWh (Cumulative) LI'!BK51=0,0,((('KWh (Monthly) ENTRY LI'!BK51*0.5)+'KWh (Cumulative) LI'!BJ51-'Rebasing adj LI'!BK41)*BK108)*BK$19*BK$126)</f>
        <v>0</v>
      </c>
      <c r="BL51" s="50">
        <f>IF('KWh (Cumulative) LI'!BL51=0,0,((('KWh (Monthly) ENTRY LI'!BL51*0.5)+'KWh (Cumulative) LI'!BK51-'Rebasing adj LI'!BL41)*BL108)*BL$19*BL$126)</f>
        <v>0</v>
      </c>
      <c r="BM51" s="50">
        <f>IF('KWh (Cumulative) LI'!BM51=0,0,((('KWh (Monthly) ENTRY LI'!BM51*0.5)+'KWh (Cumulative) LI'!BL51-'Rebasing adj LI'!BM41)*BM108)*BM$19*BM$126)</f>
        <v>0</v>
      </c>
      <c r="BN51" s="50">
        <f>IF('KWh (Cumulative) LI'!BN51=0,0,((('KWh (Monthly) ENTRY LI'!BN51*0.5)+'KWh (Cumulative) LI'!BM51-'Rebasing adj LI'!BN41)*BN108)*BN$19*BN$126)</f>
        <v>0</v>
      </c>
      <c r="BO51" s="50">
        <f>IF('KWh (Cumulative) LI'!BO51=0,0,((('KWh (Monthly) ENTRY LI'!BO51*0.5)+'KWh (Cumulative) LI'!BN51-'Rebasing adj LI'!BO41)*BO108)*BO$19*BO$126)</f>
        <v>0</v>
      </c>
      <c r="BP51" s="50">
        <f>IF('KWh (Cumulative) LI'!BP51=0,0,((('KWh (Monthly) ENTRY LI'!BP51*0.5)+'KWh (Cumulative) LI'!BO51-'Rebasing adj LI'!BP41)*BP108)*BP$19*BP$126)</f>
        <v>0</v>
      </c>
      <c r="BQ51" s="50">
        <f>IF('KWh (Cumulative) LI'!BQ51=0,0,((('KWh (Monthly) ENTRY LI'!BQ51*0.5)+'KWh (Cumulative) LI'!BP51-'Rebasing adj LI'!BQ41)*BQ108)*BQ$19*BQ$126)</f>
        <v>0</v>
      </c>
      <c r="BR51" s="50">
        <f>IF('KWh (Cumulative) LI'!BR51=0,0,((('KWh (Monthly) ENTRY LI'!BR51*0.5)+'KWh (Cumulative) LI'!BQ51-'Rebasing adj LI'!BR41)*BR108)*BR$19*BR$126)</f>
        <v>0</v>
      </c>
      <c r="BS51" s="50">
        <f>IF('KWh (Cumulative) LI'!BS51=0,0,((('KWh (Monthly) ENTRY LI'!BS51*0.5)+'KWh (Cumulative) LI'!BR51-'Rebasing adj LI'!BS41)*BS108)*BS$19*BS$126)</f>
        <v>0</v>
      </c>
      <c r="BT51" s="50">
        <f>IF('KWh (Cumulative) LI'!BT51=0,0,((('KWh (Monthly) ENTRY LI'!BT51*0.5)+'KWh (Cumulative) LI'!BS51-'Rebasing adj LI'!BT41)*BT108)*BT$19*BT$126)</f>
        <v>0</v>
      </c>
      <c r="BU51" s="50">
        <f>IF('KWh (Cumulative) LI'!BU51=0,0,((('KWh (Monthly) ENTRY LI'!BU51*0.5)+'KWh (Cumulative) LI'!BT51-'Rebasing adj LI'!BU41)*BU108)*BU$19*BU$126)</f>
        <v>0</v>
      </c>
      <c r="BV51" s="50">
        <f>IF('KWh (Cumulative) LI'!BV51=0,0,((('KWh (Monthly) ENTRY LI'!BV51*0.5)+'KWh (Cumulative) LI'!BU51-'Rebasing adj LI'!BV41)*BV108)*BV$19*BV$126)</f>
        <v>0</v>
      </c>
      <c r="BW51" s="50">
        <f>IF('KWh (Cumulative) LI'!BW51=0,0,((('KWh (Monthly) ENTRY LI'!BW51*0.5)+'KWh (Cumulative) LI'!BV51-'Rebasing adj LI'!BW41)*BW108)*BW$19*BW$126)</f>
        <v>0</v>
      </c>
      <c r="BX51" s="50">
        <f>IF('KWh (Cumulative) LI'!BX51=0,0,((('KWh (Monthly) ENTRY LI'!BX51*0.5)+'KWh (Cumulative) LI'!BW51-'Rebasing adj LI'!BX41)*BX108)*BX$19*BX$126)</f>
        <v>0</v>
      </c>
      <c r="BY51" s="50">
        <f>IF('KWh (Cumulative) LI'!BY51=0,0,((('KWh (Monthly) ENTRY LI'!BY51*0.5)+'KWh (Cumulative) LI'!BX51-'Rebasing adj LI'!BY41)*BY108)*BY$19*BY$126)</f>
        <v>0</v>
      </c>
      <c r="BZ51" s="50">
        <f>IF('KWh (Cumulative) LI'!BZ51=0,0,((('KWh (Monthly) ENTRY LI'!BZ51*0.5)+'KWh (Cumulative) LI'!BY51-'Rebasing adj LI'!BZ41)*BZ108)*BZ$19*BZ$126)</f>
        <v>0</v>
      </c>
      <c r="CA51" s="50">
        <f>IF('KWh (Cumulative) LI'!CA51=0,0,((('KWh (Monthly) ENTRY LI'!CA51*0.5)+'KWh (Cumulative) LI'!BZ51-'Rebasing adj LI'!CA41)*CA108)*CA$19*CA$126)</f>
        <v>0</v>
      </c>
      <c r="CB51" s="50">
        <f>IF('KWh (Cumulative) LI'!CB51=0,0,((('KWh (Monthly) ENTRY LI'!CB51*0.5)+'KWh (Cumulative) LI'!CA51-'Rebasing adj LI'!CB41)*CB108)*CB$19*CB$126)</f>
        <v>0</v>
      </c>
      <c r="CC51" s="50">
        <f>IF('KWh (Cumulative) LI'!CC51=0,0,((('KWh (Monthly) ENTRY LI'!CC51*0.5)+'KWh (Cumulative) LI'!CB51-'Rebasing adj LI'!CC41)*CC108)*CC$19*CC$126)</f>
        <v>0</v>
      </c>
      <c r="CD51" s="50">
        <f>IF('KWh (Cumulative) LI'!CD51=0,0,((('KWh (Monthly) ENTRY LI'!CD51*0.5)+'KWh (Cumulative) LI'!CC51-'Rebasing adj LI'!CD41)*CD108)*CD$19*CD$126)</f>
        <v>0</v>
      </c>
      <c r="CE51" s="50">
        <f>IF('KWh (Cumulative) LI'!CE51=0,0,((('KWh (Monthly) ENTRY LI'!CE51*0.5)+'KWh (Cumulative) LI'!CD51-'Rebasing adj LI'!CE41)*CE108)*CE$19*CE$126)</f>
        <v>0</v>
      </c>
      <c r="CF51" s="50">
        <f>IF('KWh (Cumulative) LI'!CF51=0,0,((('KWh (Monthly) ENTRY LI'!CF51*0.5)+'KWh (Cumulative) LI'!CE51-'Rebasing adj LI'!CF41)*CF108)*CF$19*CF$126)</f>
        <v>0</v>
      </c>
      <c r="CG51" s="50">
        <f>IF('KWh (Cumulative) LI'!CG51=0,0,((('KWh (Monthly) ENTRY LI'!CG51*0.5)+'KWh (Cumulative) LI'!CF51-'Rebasing adj LI'!CG41)*CG108)*CG$19*CG$126)</f>
        <v>0</v>
      </c>
      <c r="CH51" s="50">
        <f>IF('KWh (Cumulative) LI'!CH51=0,0,((('KWh (Monthly) ENTRY LI'!CH51*0.5)+'KWh (Cumulative) LI'!CG51-'Rebasing adj LI'!CH41)*CH108)*CH$19*CH$126)</f>
        <v>0</v>
      </c>
      <c r="CI51" s="50">
        <f>IF('KWh (Cumulative) LI'!CI51=0,0,((('KWh (Monthly) ENTRY LI'!CI51*0.5)+'KWh (Cumulative) LI'!CH51-'Rebasing adj LI'!CI41)*CI108)*CI$19*CI$126)</f>
        <v>0</v>
      </c>
      <c r="CJ51" s="50">
        <f>IF('KWh (Cumulative) LI'!CJ51=0,0,((('KWh (Monthly) ENTRY LI'!CJ51*0.5)+'KWh (Cumulative) LI'!CI51-'Rebasing adj LI'!CJ41)*CJ108)*CJ$19*CJ$126)</f>
        <v>0</v>
      </c>
    </row>
    <row r="52" spans="1:88" x14ac:dyDescent="0.25">
      <c r="A52" s="305"/>
      <c r="B52" s="88" t="s">
        <v>11</v>
      </c>
      <c r="C52" s="50">
        <f>IF('KWh (Cumulative) LI'!C52=0,0,((('KWh (Monthly) ENTRY LI'!C52*0.5)-'Rebasing adj LI'!C42)*C109)*C$19*C$126)</f>
        <v>0</v>
      </c>
      <c r="D52" s="50">
        <f>IF('KWh (Cumulative) LI'!D52=0,0,((('KWh (Monthly) ENTRY LI'!D52*0.5)+'KWh (Cumulative) LI'!C52-'Rebasing adj LI'!D42)*D109)*D$19*D$126)</f>
        <v>0</v>
      </c>
      <c r="E52" s="50">
        <f>IF('KWh (Cumulative) LI'!E52=0,0,((('KWh (Monthly) ENTRY LI'!E52*0.5)+'KWh (Cumulative) LI'!D52-'Rebasing adj LI'!E42)*E109)*E$19*E$126)</f>
        <v>0</v>
      </c>
      <c r="F52" s="50">
        <f>IF('KWh (Cumulative) LI'!F52=0,0,((('KWh (Monthly) ENTRY LI'!F52*0.5)+'KWh (Cumulative) LI'!E52-'Rebasing adj LI'!F42)*F109)*F$19*F$126)</f>
        <v>0</v>
      </c>
      <c r="G52" s="50">
        <f>IF('KWh (Cumulative) LI'!G52=0,0,((('KWh (Monthly) ENTRY LI'!G52*0.5)+'KWh (Cumulative) LI'!F52-'Rebasing adj LI'!G42)*G109)*G$19*G$126)</f>
        <v>0</v>
      </c>
      <c r="H52" s="50">
        <f>IF('KWh (Cumulative) LI'!H52=0,0,((('KWh (Monthly) ENTRY LI'!H52*0.5)+'KWh (Cumulative) LI'!G52-'Rebasing adj LI'!H42)*H109)*H$19*H$126)</f>
        <v>0</v>
      </c>
      <c r="I52" s="50">
        <f>IF('KWh (Cumulative) LI'!I52=0,0,((('KWh (Monthly) ENTRY LI'!I52*0.5)+'KWh (Cumulative) LI'!H52-'Rebasing adj LI'!I42)*I109)*I$19*I$126)</f>
        <v>0</v>
      </c>
      <c r="J52" s="50">
        <f>IF('KWh (Cumulative) LI'!J52=0,0,((('KWh (Monthly) ENTRY LI'!J52*0.5)+'KWh (Cumulative) LI'!I52-'Rebasing adj LI'!J42)*J109)*J$19*J$126)</f>
        <v>0</v>
      </c>
      <c r="K52" s="50">
        <f>IF('KWh (Cumulative) LI'!K52=0,0,((('KWh (Monthly) ENTRY LI'!K52*0.5)+'KWh (Cumulative) LI'!J52-'Rebasing adj LI'!K42)*K109)*K$19*K$126)</f>
        <v>0</v>
      </c>
      <c r="L52" s="50">
        <f>IF('KWh (Cumulative) LI'!L52=0,0,((('KWh (Monthly) ENTRY LI'!L52*0.5)+'KWh (Cumulative) LI'!K52-'Rebasing adj LI'!L42)*L109)*L$19*L$126)</f>
        <v>0</v>
      </c>
      <c r="M52" s="50">
        <f>IF('KWh (Cumulative) LI'!M52=0,0,((('KWh (Monthly) ENTRY LI'!M52*0.5)+'KWh (Cumulative) LI'!L52-'Rebasing adj LI'!M42)*M109)*M$19*M$126)</f>
        <v>0</v>
      </c>
      <c r="N52" s="50">
        <f>IF('KWh (Cumulative) LI'!N52=0,0,((('KWh (Monthly) ENTRY LI'!N52*0.5)+'KWh (Cumulative) LI'!M52-'Rebasing adj LI'!N42)*N109)*N$19*N$126)</f>
        <v>0</v>
      </c>
      <c r="O52" s="50">
        <f>IF('KWh (Cumulative) LI'!O52=0,0,((('KWh (Monthly) ENTRY LI'!O52*0.5)+'KWh (Cumulative) LI'!N52-'Rebasing adj LI'!O42)*O109)*O$19*O$126)</f>
        <v>0</v>
      </c>
      <c r="P52" s="50">
        <f>IF('KWh (Cumulative) LI'!P52=0,0,((('KWh (Monthly) ENTRY LI'!P52*0.5)+'KWh (Cumulative) LI'!O52-'Rebasing adj LI'!P42)*P109)*P$19*P$126)</f>
        <v>0</v>
      </c>
      <c r="Q52" s="50">
        <f>IF('KWh (Cumulative) LI'!Q52=0,0,((('KWh (Monthly) ENTRY LI'!Q52*0.5)+'KWh (Cumulative) LI'!P52-'Rebasing adj LI'!Q42)*Q109)*Q$19*Q$126)</f>
        <v>0</v>
      </c>
      <c r="R52" s="50">
        <f>IF('KWh (Cumulative) LI'!R52=0,0,((('KWh (Monthly) ENTRY LI'!R52*0.5)+'KWh (Cumulative) LI'!Q52-'Rebasing adj LI'!R42)*R109)*R$19*R$126)</f>
        <v>0</v>
      </c>
      <c r="S52" s="50">
        <f>IF('KWh (Cumulative) LI'!S52=0,0,((('KWh (Monthly) ENTRY LI'!S52*0.5)+'KWh (Cumulative) LI'!R52-'Rebasing adj LI'!S42)*S109)*S$19*S$126)</f>
        <v>0</v>
      </c>
      <c r="T52" s="50">
        <f>IF('KWh (Cumulative) LI'!T52=0,0,((('KWh (Monthly) ENTRY LI'!T52*0.5)+'KWh (Cumulative) LI'!S52-'Rebasing adj LI'!T42)*T109)*T$19*T$126)</f>
        <v>0</v>
      </c>
      <c r="U52" s="50">
        <f>IF('KWh (Cumulative) LI'!U52=0,0,((('KWh (Monthly) ENTRY LI'!U52*0.5)+'KWh (Cumulative) LI'!T52-'Rebasing adj LI'!U42)*U109)*U$19*U$126)</f>
        <v>0</v>
      </c>
      <c r="V52" s="50">
        <f>IF('KWh (Cumulative) LI'!V52=0,0,((('KWh (Monthly) ENTRY LI'!V52*0.5)+'KWh (Cumulative) LI'!U52-'Rebasing adj LI'!V42)*V109)*V$19*V$126)</f>
        <v>0</v>
      </c>
      <c r="W52" s="50">
        <f>IF('KWh (Cumulative) LI'!W52=0,0,((('KWh (Monthly) ENTRY LI'!W52*0.5)+'KWh (Cumulative) LI'!V52-'Rebasing adj LI'!W42)*W109)*W$19*W$126)</f>
        <v>0</v>
      </c>
      <c r="X52" s="50">
        <f>IF('KWh (Cumulative) LI'!X52=0,0,((('KWh (Monthly) ENTRY LI'!X52*0.5)+'KWh (Cumulative) LI'!W52-'Rebasing adj LI'!X42)*X109)*X$19*X$126)</f>
        <v>0</v>
      </c>
      <c r="Y52" s="50">
        <f>IF('KWh (Cumulative) LI'!Y52=0,0,((('KWh (Monthly) ENTRY LI'!Y52*0.5)+'KWh (Cumulative) LI'!X52-'Rebasing adj LI'!Y42)*Y109)*Y$19*Y$126)</f>
        <v>0</v>
      </c>
      <c r="Z52" s="50">
        <f>IF('KWh (Cumulative) LI'!Z52=0,0,((('KWh (Monthly) ENTRY LI'!Z52*0.5)+'KWh (Cumulative) LI'!Y52-'Rebasing adj LI'!Z42)*Z109)*Z$19*Z$126)</f>
        <v>0</v>
      </c>
      <c r="AA52" s="50">
        <f>IF('KWh (Cumulative) LI'!AA52=0,0,((('KWh (Monthly) ENTRY LI'!AA52*0.5)+'KWh (Cumulative) LI'!Z52-'Rebasing adj LI'!AA42)*AA109)*AA$19*AA$126)</f>
        <v>0</v>
      </c>
      <c r="AB52" s="50">
        <f>IF('KWh (Cumulative) LI'!AB52=0,0,((('KWh (Monthly) ENTRY LI'!AB52*0.5)+'KWh (Cumulative) LI'!AA52-'Rebasing adj LI'!AB42)*AB109)*AB$19*AB$126)</f>
        <v>0</v>
      </c>
      <c r="AC52" s="50">
        <f>IF('KWh (Cumulative) LI'!AC52=0,0,((('KWh (Monthly) ENTRY LI'!AC52*0.5)+'KWh (Cumulative) LI'!AB52-'Rebasing adj LI'!AC42)*AC109)*AC$19*AC$126)</f>
        <v>0</v>
      </c>
      <c r="AD52" s="50">
        <f>IF('KWh (Cumulative) LI'!AD52=0,0,((('KWh (Monthly) ENTRY LI'!AD52*0.5)+'KWh (Cumulative) LI'!AC52-'Rebasing adj LI'!AD42)*AD109)*AD$19*AD$126)</f>
        <v>0</v>
      </c>
      <c r="AE52" s="50">
        <f>IF('KWh (Cumulative) LI'!AE52=0,0,((('KWh (Monthly) ENTRY LI'!AE52*0.5)+'KWh (Cumulative) LI'!AD52-'Rebasing adj LI'!AE42)*AE109)*AE$19*AE$126)</f>
        <v>0</v>
      </c>
      <c r="AF52" s="50">
        <f>IF('KWh (Cumulative) LI'!AF52=0,0,((('KWh (Monthly) ENTRY LI'!AF52*0.5)+'KWh (Cumulative) LI'!AE52-'Rebasing adj LI'!AF42)*AF109)*AF$19*AF$126)</f>
        <v>0</v>
      </c>
      <c r="AG52" s="50">
        <f>IF('KWh (Cumulative) LI'!AG52=0,0,((('KWh (Monthly) ENTRY LI'!AG52*0.5)+'KWh (Cumulative) LI'!AF52-'Rebasing adj LI'!AG42)*AG109)*AG$19*AG$126)</f>
        <v>0</v>
      </c>
      <c r="AH52" s="50">
        <f>IF('KWh (Cumulative) LI'!AH52=0,0,((('KWh (Monthly) ENTRY LI'!AH52*0.5)+'KWh (Cumulative) LI'!AG52-'Rebasing adj LI'!AH42)*AH109)*AH$19*AH$126)</f>
        <v>0</v>
      </c>
      <c r="AI52" s="50">
        <f>IF('KWh (Cumulative) LI'!AI52=0,0,((('KWh (Monthly) ENTRY LI'!AI52*0.5)+'KWh (Cumulative) LI'!AH52-'Rebasing adj LI'!AI42)*AI109)*AI$19*AI$126)</f>
        <v>0</v>
      </c>
      <c r="AJ52" s="50">
        <f>IF('KWh (Cumulative) LI'!AJ52=0,0,((('KWh (Monthly) ENTRY LI'!AJ52*0.5)+'KWh (Cumulative) LI'!AI52-'Rebasing adj LI'!AJ42)*AJ109)*AJ$19*AJ$126)</f>
        <v>0</v>
      </c>
      <c r="AK52" s="50">
        <f>IF('KWh (Cumulative) LI'!AK52=0,0,((('KWh (Monthly) ENTRY LI'!AK52*0.5)+'KWh (Cumulative) LI'!AJ52-'Rebasing adj LI'!AK42)*AK109)*AK$19*AK$126)</f>
        <v>0</v>
      </c>
      <c r="AL52" s="50">
        <f>IF('KWh (Cumulative) LI'!AL52=0,0,((('KWh (Monthly) ENTRY LI'!AL52*0.5)+'KWh (Cumulative) LI'!AK52-'Rebasing adj LI'!AL42)*AL109)*AL$19*AL$126)</f>
        <v>0</v>
      </c>
      <c r="AM52" s="50">
        <f>IF('KWh (Cumulative) LI'!AM52=0,0,((('KWh (Monthly) ENTRY LI'!AM52*0.5)+'KWh (Cumulative) LI'!AL52-'Rebasing adj LI'!AM42)*AM109)*AM$19*AM$126)</f>
        <v>0</v>
      </c>
      <c r="AN52" s="50">
        <f>IF('KWh (Cumulative) LI'!AN52=0,0,((('KWh (Monthly) ENTRY LI'!AN52*0.5)+'KWh (Cumulative) LI'!AM52-'Rebasing adj LI'!AN42)*AN109)*AN$19*AN$126)</f>
        <v>0</v>
      </c>
      <c r="AO52" s="50">
        <f>IF('KWh (Cumulative) LI'!AO52=0,0,((('KWh (Monthly) ENTRY LI'!AO52*0.5)+'KWh (Cumulative) LI'!AN52-'Rebasing adj LI'!AO42)*AO109)*AO$19*AO$126)</f>
        <v>0</v>
      </c>
      <c r="AP52" s="50">
        <f>IF('KWh (Cumulative) LI'!AP52=0,0,((('KWh (Monthly) ENTRY LI'!AP52*0.5)+'KWh (Cumulative) LI'!AO52-'Rebasing adj LI'!AP42)*AP109)*AP$19*AP$126)</f>
        <v>0</v>
      </c>
      <c r="AQ52" s="50">
        <f>IF('KWh (Cumulative) LI'!AQ52=0,0,((('KWh (Monthly) ENTRY LI'!AQ52*0.5)+'KWh (Cumulative) LI'!AP52-'Rebasing adj LI'!AQ42)*AQ109)*AQ$19*AQ$126)</f>
        <v>0</v>
      </c>
      <c r="AR52" s="50">
        <f>IF('KWh (Cumulative) LI'!AR52=0,0,((('KWh (Monthly) ENTRY LI'!AR52*0.5)+'KWh (Cumulative) LI'!AQ52-'Rebasing adj LI'!AR42)*AR109)*AR$19*AR$126)</f>
        <v>0</v>
      </c>
      <c r="AS52" s="50">
        <f>IF('KWh (Cumulative) LI'!AS52=0,0,((('KWh (Monthly) ENTRY LI'!AS52*0.5)+'KWh (Cumulative) LI'!AR52-'Rebasing adj LI'!AS42)*AS109)*AS$19*AS$126)</f>
        <v>0</v>
      </c>
      <c r="AT52" s="50">
        <f>IF('KWh (Cumulative) LI'!AT52=0,0,((('KWh (Monthly) ENTRY LI'!AT52*0.5)+'KWh (Cumulative) LI'!AS52-'Rebasing adj LI'!AT42)*AT109)*AT$19*AT$126)</f>
        <v>0</v>
      </c>
      <c r="AU52" s="50">
        <f>IF('KWh (Cumulative) LI'!AU52=0,0,((('KWh (Monthly) ENTRY LI'!AU52*0.5)+'KWh (Cumulative) LI'!AT52-'Rebasing adj LI'!AU42)*AU109)*AU$19*AU$126)</f>
        <v>0</v>
      </c>
      <c r="AV52" s="50">
        <f>IF('KWh (Cumulative) LI'!AV52=0,0,((('KWh (Monthly) ENTRY LI'!AV52*0.5)+'KWh (Cumulative) LI'!AU52-'Rebasing adj LI'!AV42)*AV109)*AV$19*AV$126)</f>
        <v>0</v>
      </c>
      <c r="AW52" s="50">
        <f>IF('KWh (Cumulative) LI'!AW52=0,0,((('KWh (Monthly) ENTRY LI'!AW52*0.5)+'KWh (Cumulative) LI'!AV52-'Rebasing adj LI'!AW42)*AW109)*AW$19*AW$126)</f>
        <v>0</v>
      </c>
      <c r="AX52" s="50">
        <f>IF('KWh (Cumulative) LI'!AX52=0,0,((('KWh (Monthly) ENTRY LI'!AX52*0.5)+'KWh (Cumulative) LI'!AW52-'Rebasing adj LI'!AX42)*AX109)*AX$19*AX$126)</f>
        <v>0</v>
      </c>
      <c r="AY52" s="50">
        <f>IF('KWh (Cumulative) LI'!AY52=0,0,((('KWh (Monthly) ENTRY LI'!AY52*0.5)+'KWh (Cumulative) LI'!AX52-'Rebasing adj LI'!AY42)*AY109)*AY$19*AY$126)</f>
        <v>0</v>
      </c>
      <c r="AZ52" s="50">
        <f>IF('KWh (Cumulative) LI'!AZ52=0,0,((('KWh (Monthly) ENTRY LI'!AZ52*0.5)+'KWh (Cumulative) LI'!AY52-'Rebasing adj LI'!AZ42)*AZ109)*AZ$19*AZ$126)</f>
        <v>0</v>
      </c>
      <c r="BA52" s="50">
        <f>IF('KWh (Cumulative) LI'!BA52=0,0,((('KWh (Monthly) ENTRY LI'!BA52*0.5)+'KWh (Cumulative) LI'!AZ52-'Rebasing adj LI'!BA42)*BA109)*BA$19*BA$126)</f>
        <v>0</v>
      </c>
      <c r="BB52" s="50">
        <f>IF('KWh (Cumulative) LI'!BB52=0,0,((('KWh (Monthly) ENTRY LI'!BB52*0.5)+'KWh (Cumulative) LI'!BA52-'Rebasing adj LI'!BB42)*BB109)*BB$19*BB$126)</f>
        <v>0</v>
      </c>
      <c r="BC52" s="50">
        <f>IF('KWh (Cumulative) LI'!BC52=0,0,((('KWh (Monthly) ENTRY LI'!BC52*0.5)+'KWh (Cumulative) LI'!BB52-'Rebasing adj LI'!BC42)*BC109)*BC$19*BC$126)</f>
        <v>0</v>
      </c>
      <c r="BD52" s="50">
        <f>IF('KWh (Cumulative) LI'!BD52=0,0,((('KWh (Monthly) ENTRY LI'!BD52*0.5)+'KWh (Cumulative) LI'!BC52-'Rebasing adj LI'!BD42)*BD109)*BD$19*BD$126)</f>
        <v>0</v>
      </c>
      <c r="BE52" s="50">
        <f>IF('KWh (Cumulative) LI'!BE52=0,0,((('KWh (Monthly) ENTRY LI'!BE52*0.5)+'KWh (Cumulative) LI'!BD52-'Rebasing adj LI'!BE42)*BE109)*BE$19*BE$126)</f>
        <v>0</v>
      </c>
      <c r="BF52" s="50">
        <f>IF('KWh (Cumulative) LI'!BF52=0,0,((('KWh (Monthly) ENTRY LI'!BF52*0.5)+'KWh (Cumulative) LI'!BE52-'Rebasing adj LI'!BF42)*BF109)*BF$19*BF$126)</f>
        <v>0</v>
      </c>
      <c r="BG52" s="50">
        <f>IF('KWh (Cumulative) LI'!BG52=0,0,((('KWh (Monthly) ENTRY LI'!BG52*0.5)+'KWh (Cumulative) LI'!BF52-'Rebasing adj LI'!BG42)*BG109)*BG$19*BG$126)</f>
        <v>0</v>
      </c>
      <c r="BH52" s="50">
        <f>IF('KWh (Cumulative) LI'!BH52=0,0,((('KWh (Monthly) ENTRY LI'!BH52*0.5)+'KWh (Cumulative) LI'!BG52-'Rebasing adj LI'!BH42)*BH109)*BH$19*BH$126)</f>
        <v>0</v>
      </c>
      <c r="BI52" s="50">
        <f>IF('KWh (Cumulative) LI'!BI52=0,0,((('KWh (Monthly) ENTRY LI'!BI52*0.5)+'KWh (Cumulative) LI'!BH52-'Rebasing adj LI'!BI42)*BI109)*BI$19*BI$126)</f>
        <v>0</v>
      </c>
      <c r="BJ52" s="50">
        <f>IF('KWh (Cumulative) LI'!BJ52=0,0,((('KWh (Monthly) ENTRY LI'!BJ52*0.5)+'KWh (Cumulative) LI'!BI52-'Rebasing adj LI'!BJ42)*BJ109)*BJ$19*BJ$126)</f>
        <v>0</v>
      </c>
      <c r="BK52" s="50">
        <f>IF('KWh (Cumulative) LI'!BK52=0,0,((('KWh (Monthly) ENTRY LI'!BK52*0.5)+'KWh (Cumulative) LI'!BJ52-'Rebasing adj LI'!BK42)*BK109)*BK$19*BK$126)</f>
        <v>0</v>
      </c>
      <c r="BL52" s="50">
        <f>IF('KWh (Cumulative) LI'!BL52=0,0,((('KWh (Monthly) ENTRY LI'!BL52*0.5)+'KWh (Cumulative) LI'!BK52-'Rebasing adj LI'!BL42)*BL109)*BL$19*BL$126)</f>
        <v>0</v>
      </c>
      <c r="BM52" s="50">
        <f>IF('KWh (Cumulative) LI'!BM52=0,0,((('KWh (Monthly) ENTRY LI'!BM52*0.5)+'KWh (Cumulative) LI'!BL52-'Rebasing adj LI'!BM42)*BM109)*BM$19*BM$126)</f>
        <v>0</v>
      </c>
      <c r="BN52" s="50">
        <f>IF('KWh (Cumulative) LI'!BN52=0,0,((('KWh (Monthly) ENTRY LI'!BN52*0.5)+'KWh (Cumulative) LI'!BM52-'Rebasing adj LI'!BN42)*BN109)*BN$19*BN$126)</f>
        <v>0</v>
      </c>
      <c r="BO52" s="50">
        <f>IF('KWh (Cumulative) LI'!BO52=0,0,((('KWh (Monthly) ENTRY LI'!BO52*0.5)+'KWh (Cumulative) LI'!BN52-'Rebasing adj LI'!BO42)*BO109)*BO$19*BO$126)</f>
        <v>0</v>
      </c>
      <c r="BP52" s="50">
        <f>IF('KWh (Cumulative) LI'!BP52=0,0,((('KWh (Monthly) ENTRY LI'!BP52*0.5)+'KWh (Cumulative) LI'!BO52-'Rebasing adj LI'!BP42)*BP109)*BP$19*BP$126)</f>
        <v>0</v>
      </c>
      <c r="BQ52" s="50">
        <f>IF('KWh (Cumulative) LI'!BQ52=0,0,((('KWh (Monthly) ENTRY LI'!BQ52*0.5)+'KWh (Cumulative) LI'!BP52-'Rebasing adj LI'!BQ42)*BQ109)*BQ$19*BQ$126)</f>
        <v>0</v>
      </c>
      <c r="BR52" s="50">
        <f>IF('KWh (Cumulative) LI'!BR52=0,0,((('KWh (Monthly) ENTRY LI'!BR52*0.5)+'KWh (Cumulative) LI'!BQ52-'Rebasing adj LI'!BR42)*BR109)*BR$19*BR$126)</f>
        <v>0</v>
      </c>
      <c r="BS52" s="50">
        <f>IF('KWh (Cumulative) LI'!BS52=0,0,((('KWh (Monthly) ENTRY LI'!BS52*0.5)+'KWh (Cumulative) LI'!BR52-'Rebasing adj LI'!BS42)*BS109)*BS$19*BS$126)</f>
        <v>0</v>
      </c>
      <c r="BT52" s="50">
        <f>IF('KWh (Cumulative) LI'!BT52=0,0,((('KWh (Monthly) ENTRY LI'!BT52*0.5)+'KWh (Cumulative) LI'!BS52-'Rebasing adj LI'!BT42)*BT109)*BT$19*BT$126)</f>
        <v>0</v>
      </c>
      <c r="BU52" s="50">
        <f>IF('KWh (Cumulative) LI'!BU52=0,0,((('KWh (Monthly) ENTRY LI'!BU52*0.5)+'KWh (Cumulative) LI'!BT52-'Rebasing adj LI'!BU42)*BU109)*BU$19*BU$126)</f>
        <v>0</v>
      </c>
      <c r="BV52" s="50">
        <f>IF('KWh (Cumulative) LI'!BV52=0,0,((('KWh (Monthly) ENTRY LI'!BV52*0.5)+'KWh (Cumulative) LI'!BU52-'Rebasing adj LI'!BV42)*BV109)*BV$19*BV$126)</f>
        <v>0</v>
      </c>
      <c r="BW52" s="50">
        <f>IF('KWh (Cumulative) LI'!BW52=0,0,((('KWh (Monthly) ENTRY LI'!BW52*0.5)+'KWh (Cumulative) LI'!BV52-'Rebasing adj LI'!BW42)*BW109)*BW$19*BW$126)</f>
        <v>0</v>
      </c>
      <c r="BX52" s="50">
        <f>IF('KWh (Cumulative) LI'!BX52=0,0,((('KWh (Monthly) ENTRY LI'!BX52*0.5)+'KWh (Cumulative) LI'!BW52-'Rebasing adj LI'!BX42)*BX109)*BX$19*BX$126)</f>
        <v>0</v>
      </c>
      <c r="BY52" s="50">
        <f>IF('KWh (Cumulative) LI'!BY52=0,0,((('KWh (Monthly) ENTRY LI'!BY52*0.5)+'KWh (Cumulative) LI'!BX52-'Rebasing adj LI'!BY42)*BY109)*BY$19*BY$126)</f>
        <v>0</v>
      </c>
      <c r="BZ52" s="50">
        <f>IF('KWh (Cumulative) LI'!BZ52=0,0,((('KWh (Monthly) ENTRY LI'!BZ52*0.5)+'KWh (Cumulative) LI'!BY52-'Rebasing adj LI'!BZ42)*BZ109)*BZ$19*BZ$126)</f>
        <v>0</v>
      </c>
      <c r="CA52" s="50">
        <f>IF('KWh (Cumulative) LI'!CA52=0,0,((('KWh (Monthly) ENTRY LI'!CA52*0.5)+'KWh (Cumulative) LI'!BZ52-'Rebasing adj LI'!CA42)*CA109)*CA$19*CA$126)</f>
        <v>0</v>
      </c>
      <c r="CB52" s="50">
        <f>IF('KWh (Cumulative) LI'!CB52=0,0,((('KWh (Monthly) ENTRY LI'!CB52*0.5)+'KWh (Cumulative) LI'!CA52-'Rebasing adj LI'!CB42)*CB109)*CB$19*CB$126)</f>
        <v>0</v>
      </c>
      <c r="CC52" s="50">
        <f>IF('KWh (Cumulative) LI'!CC52=0,0,((('KWh (Monthly) ENTRY LI'!CC52*0.5)+'KWh (Cumulative) LI'!CB52-'Rebasing adj LI'!CC42)*CC109)*CC$19*CC$126)</f>
        <v>0</v>
      </c>
      <c r="CD52" s="50">
        <f>IF('KWh (Cumulative) LI'!CD52=0,0,((('KWh (Monthly) ENTRY LI'!CD52*0.5)+'KWh (Cumulative) LI'!CC52-'Rebasing adj LI'!CD42)*CD109)*CD$19*CD$126)</f>
        <v>0</v>
      </c>
      <c r="CE52" s="50">
        <f>IF('KWh (Cumulative) LI'!CE52=0,0,((('KWh (Monthly) ENTRY LI'!CE52*0.5)+'KWh (Cumulative) LI'!CD52-'Rebasing adj LI'!CE42)*CE109)*CE$19*CE$126)</f>
        <v>0</v>
      </c>
      <c r="CF52" s="50">
        <f>IF('KWh (Cumulative) LI'!CF52=0,0,((('KWh (Monthly) ENTRY LI'!CF52*0.5)+'KWh (Cumulative) LI'!CE52-'Rebasing adj LI'!CF42)*CF109)*CF$19*CF$126)</f>
        <v>0</v>
      </c>
      <c r="CG52" s="50">
        <f>IF('KWh (Cumulative) LI'!CG52=0,0,((('KWh (Monthly) ENTRY LI'!CG52*0.5)+'KWh (Cumulative) LI'!CF52-'Rebasing adj LI'!CG42)*CG109)*CG$19*CG$126)</f>
        <v>0</v>
      </c>
      <c r="CH52" s="50">
        <f>IF('KWh (Cumulative) LI'!CH52=0,0,((('KWh (Monthly) ENTRY LI'!CH52*0.5)+'KWh (Cumulative) LI'!CG52-'Rebasing adj LI'!CH42)*CH109)*CH$19*CH$126)</f>
        <v>0</v>
      </c>
      <c r="CI52" s="50">
        <f>IF('KWh (Cumulative) LI'!CI52=0,0,((('KWh (Monthly) ENTRY LI'!CI52*0.5)+'KWh (Cumulative) LI'!CH52-'Rebasing adj LI'!CI42)*CI109)*CI$19*CI$126)</f>
        <v>0</v>
      </c>
      <c r="CJ52" s="50">
        <f>IF('KWh (Cumulative) LI'!CJ52=0,0,((('KWh (Monthly) ENTRY LI'!CJ52*0.5)+'KWh (Cumulative) LI'!CI52-'Rebasing adj LI'!CJ42)*CJ109)*CJ$19*CJ$126)</f>
        <v>0</v>
      </c>
    </row>
    <row r="53" spans="1:88" x14ac:dyDescent="0.25">
      <c r="A53" s="305"/>
      <c r="B53" s="88" t="s">
        <v>2</v>
      </c>
      <c r="C53" s="50">
        <f>IF('KWh (Cumulative) LI'!C53=0,0,((('KWh (Monthly) ENTRY LI'!C53*0.5)-'Rebasing adj LI'!C43)*C110)*C$19*C$126)</f>
        <v>0</v>
      </c>
      <c r="D53" s="50">
        <f>IF('KWh (Cumulative) LI'!D53=0,0,((('KWh (Monthly) ENTRY LI'!D53*0.5)+'KWh (Cumulative) LI'!C53-'Rebasing adj LI'!D43)*D110)*D$19*D$126)</f>
        <v>0</v>
      </c>
      <c r="E53" s="50">
        <f>IF('KWh (Cumulative) LI'!E53=0,0,((('KWh (Monthly) ENTRY LI'!E53*0.5)+'KWh (Cumulative) LI'!D53-'Rebasing adj LI'!E43)*E110)*E$19*E$126)</f>
        <v>0</v>
      </c>
      <c r="F53" s="50">
        <f>IF('KWh (Cumulative) LI'!F53=0,0,((('KWh (Monthly) ENTRY LI'!F53*0.5)+'KWh (Cumulative) LI'!E53-'Rebasing adj LI'!F43)*F110)*F$19*F$126)</f>
        <v>0</v>
      </c>
      <c r="G53" s="50">
        <f>IF('KWh (Cumulative) LI'!G53=0,0,((('KWh (Monthly) ENTRY LI'!G53*0.5)+'KWh (Cumulative) LI'!F53-'Rebasing adj LI'!G43)*G110)*G$19*G$126)</f>
        <v>0</v>
      </c>
      <c r="H53" s="50">
        <f>IF('KWh (Cumulative) LI'!H53=0,0,((('KWh (Monthly) ENTRY LI'!H53*0.5)+'KWh (Cumulative) LI'!G53-'Rebasing adj LI'!H43)*H110)*H$19*H$126)</f>
        <v>0</v>
      </c>
      <c r="I53" s="50">
        <f>IF('KWh (Cumulative) LI'!I53=0,0,((('KWh (Monthly) ENTRY LI'!I53*0.5)+'KWh (Cumulative) LI'!H53-'Rebasing adj LI'!I43)*I110)*I$19*I$126)</f>
        <v>0</v>
      </c>
      <c r="J53" s="50">
        <f>IF('KWh (Cumulative) LI'!J53=0,0,((('KWh (Monthly) ENTRY LI'!J53*0.5)+'KWh (Cumulative) LI'!I53-'Rebasing adj LI'!J43)*J110)*J$19*J$126)</f>
        <v>0</v>
      </c>
      <c r="K53" s="50">
        <f>IF('KWh (Cumulative) LI'!K53=0,0,((('KWh (Monthly) ENTRY LI'!K53*0.5)+'KWh (Cumulative) LI'!J53-'Rebasing adj LI'!K43)*K110)*K$19*K$126)</f>
        <v>0</v>
      </c>
      <c r="L53" s="50">
        <f>IF('KWh (Cumulative) LI'!L53=0,0,((('KWh (Monthly) ENTRY LI'!L53*0.5)+'KWh (Cumulative) LI'!K53-'Rebasing adj LI'!L43)*L110)*L$19*L$126)</f>
        <v>0</v>
      </c>
      <c r="M53" s="50">
        <f>IF('KWh (Cumulative) LI'!M53=0,0,((('KWh (Monthly) ENTRY LI'!M53*0.5)+'KWh (Cumulative) LI'!L53-'Rebasing adj LI'!M43)*M110)*M$19*M$126)</f>
        <v>0</v>
      </c>
      <c r="N53" s="50">
        <f>IF('KWh (Cumulative) LI'!N53=0,0,((('KWh (Monthly) ENTRY LI'!N53*0.5)+'KWh (Cumulative) LI'!M53-'Rebasing adj LI'!N43)*N110)*N$19*N$126)</f>
        <v>0</v>
      </c>
      <c r="O53" s="50">
        <f>IF('KWh (Cumulative) LI'!O53=0,0,((('KWh (Monthly) ENTRY LI'!O53*0.5)+'KWh (Cumulative) LI'!N53-'Rebasing adj LI'!O43)*O110)*O$19*O$126)</f>
        <v>0</v>
      </c>
      <c r="P53" s="50">
        <f>IF('KWh (Cumulative) LI'!P53=0,0,((('KWh (Monthly) ENTRY LI'!P53*0.5)+'KWh (Cumulative) LI'!O53-'Rebasing adj LI'!P43)*P110)*P$19*P$126)</f>
        <v>0</v>
      </c>
      <c r="Q53" s="50">
        <f>IF('KWh (Cumulative) LI'!Q53=0,0,((('KWh (Monthly) ENTRY LI'!Q53*0.5)+'KWh (Cumulative) LI'!P53-'Rebasing adj LI'!Q43)*Q110)*Q$19*Q$126)</f>
        <v>0</v>
      </c>
      <c r="R53" s="50">
        <f>IF('KWh (Cumulative) LI'!R53=0,0,((('KWh (Monthly) ENTRY LI'!R53*0.5)+'KWh (Cumulative) LI'!Q53-'Rebasing adj LI'!R43)*R110)*R$19*R$126)</f>
        <v>0</v>
      </c>
      <c r="S53" s="50">
        <f>IF('KWh (Cumulative) LI'!S53=0,0,((('KWh (Monthly) ENTRY LI'!S53*0.5)+'KWh (Cumulative) LI'!R53-'Rebasing adj LI'!S43)*S110)*S$19*S$126)</f>
        <v>0</v>
      </c>
      <c r="T53" s="50">
        <f>IF('KWh (Cumulative) LI'!T53=0,0,((('KWh (Monthly) ENTRY LI'!T53*0.5)+'KWh (Cumulative) LI'!S53-'Rebasing adj LI'!T43)*T110)*T$19*T$126)</f>
        <v>0</v>
      </c>
      <c r="U53" s="50">
        <f>IF('KWh (Cumulative) LI'!U53=0,0,((('KWh (Monthly) ENTRY LI'!U53*0.5)+'KWh (Cumulative) LI'!T53-'Rebasing adj LI'!U43)*U110)*U$19*U$126)</f>
        <v>0</v>
      </c>
      <c r="V53" s="50">
        <f>IF('KWh (Cumulative) LI'!V53=0,0,((('KWh (Monthly) ENTRY LI'!V53*0.5)+'KWh (Cumulative) LI'!U53-'Rebasing adj LI'!V43)*V110)*V$19*V$126)</f>
        <v>0</v>
      </c>
      <c r="W53" s="50">
        <f>IF('KWh (Cumulative) LI'!W53=0,0,((('KWh (Monthly) ENTRY LI'!W53*0.5)+'KWh (Cumulative) LI'!V53-'Rebasing adj LI'!W43)*W110)*W$19*W$126)</f>
        <v>0</v>
      </c>
      <c r="X53" s="50">
        <f>IF('KWh (Cumulative) LI'!X53=0,0,((('KWh (Monthly) ENTRY LI'!X53*0.5)+'KWh (Cumulative) LI'!W53-'Rebasing adj LI'!X43)*X110)*X$19*X$126)</f>
        <v>0</v>
      </c>
      <c r="Y53" s="50">
        <f>IF('KWh (Cumulative) LI'!Y53=0,0,((('KWh (Monthly) ENTRY LI'!Y53*0.5)+'KWh (Cumulative) LI'!X53-'Rebasing adj LI'!Y43)*Y110)*Y$19*Y$126)</f>
        <v>0</v>
      </c>
      <c r="Z53" s="50">
        <f>IF('KWh (Cumulative) LI'!Z53=0,0,((('KWh (Monthly) ENTRY LI'!Z53*0.5)+'KWh (Cumulative) LI'!Y53-'Rebasing adj LI'!Z43)*Z110)*Z$19*Z$126)</f>
        <v>0</v>
      </c>
      <c r="AA53" s="50">
        <f>IF('KWh (Cumulative) LI'!AA53=0,0,((('KWh (Monthly) ENTRY LI'!AA53*0.5)+'KWh (Cumulative) LI'!Z53-'Rebasing adj LI'!AA43)*AA110)*AA$19*AA$126)</f>
        <v>0</v>
      </c>
      <c r="AB53" s="50">
        <f>IF('KWh (Cumulative) LI'!AB53=0,0,((('KWh (Monthly) ENTRY LI'!AB53*0.5)+'KWh (Cumulative) LI'!AA53-'Rebasing adj LI'!AB43)*AB110)*AB$19*AB$126)</f>
        <v>0</v>
      </c>
      <c r="AC53" s="50">
        <f>IF('KWh (Cumulative) LI'!AC53=0,0,((('KWh (Monthly) ENTRY LI'!AC53*0.5)+'KWh (Cumulative) LI'!AB53-'Rebasing adj LI'!AC43)*AC110)*AC$19*AC$126)</f>
        <v>0</v>
      </c>
      <c r="AD53" s="50">
        <f>IF('KWh (Cumulative) LI'!AD53=0,0,((('KWh (Monthly) ENTRY LI'!AD53*0.5)+'KWh (Cumulative) LI'!AC53-'Rebasing adj LI'!AD43)*AD110)*AD$19*AD$126)</f>
        <v>0</v>
      </c>
      <c r="AE53" s="50">
        <f>IF('KWh (Cumulative) LI'!AE53=0,0,((('KWh (Monthly) ENTRY LI'!AE53*0.5)+'KWh (Cumulative) LI'!AD53-'Rebasing adj LI'!AE43)*AE110)*AE$19*AE$126)</f>
        <v>0</v>
      </c>
      <c r="AF53" s="50">
        <f>IF('KWh (Cumulative) LI'!AF53=0,0,((('KWh (Monthly) ENTRY LI'!AF53*0.5)+'KWh (Cumulative) LI'!AE53-'Rebasing adj LI'!AF43)*AF110)*AF$19*AF$126)</f>
        <v>0</v>
      </c>
      <c r="AG53" s="50">
        <f>IF('KWh (Cumulative) LI'!AG53=0,0,((('KWh (Monthly) ENTRY LI'!AG53*0.5)+'KWh (Cumulative) LI'!AF53-'Rebasing adj LI'!AG43)*AG110)*AG$19*AG$126)</f>
        <v>0</v>
      </c>
      <c r="AH53" s="50">
        <f>IF('KWh (Cumulative) LI'!AH53=0,0,((('KWh (Monthly) ENTRY LI'!AH53*0.5)+'KWh (Cumulative) LI'!AG53-'Rebasing adj LI'!AH43)*AH110)*AH$19*AH$126)</f>
        <v>0</v>
      </c>
      <c r="AI53" s="50">
        <f>IF('KWh (Cumulative) LI'!AI53=0,0,((('KWh (Monthly) ENTRY LI'!AI53*0.5)+'KWh (Cumulative) LI'!AH53-'Rebasing adj LI'!AI43)*AI110)*AI$19*AI$126)</f>
        <v>0</v>
      </c>
      <c r="AJ53" s="50">
        <f>IF('KWh (Cumulative) LI'!AJ53=0,0,((('KWh (Monthly) ENTRY LI'!AJ53*0.5)+'KWh (Cumulative) LI'!AI53-'Rebasing adj LI'!AJ43)*AJ110)*AJ$19*AJ$126)</f>
        <v>0</v>
      </c>
      <c r="AK53" s="50">
        <f>IF('KWh (Cumulative) LI'!AK53=0,0,((('KWh (Monthly) ENTRY LI'!AK53*0.5)+'KWh (Cumulative) LI'!AJ53-'Rebasing adj LI'!AK43)*AK110)*AK$19*AK$126)</f>
        <v>0</v>
      </c>
      <c r="AL53" s="50">
        <f>IF('KWh (Cumulative) LI'!AL53=0,0,((('KWh (Monthly) ENTRY LI'!AL53*0.5)+'KWh (Cumulative) LI'!AK53-'Rebasing adj LI'!AL43)*AL110)*AL$19*AL$126)</f>
        <v>0</v>
      </c>
      <c r="AM53" s="50">
        <f>IF('KWh (Cumulative) LI'!AM53=0,0,((('KWh (Monthly) ENTRY LI'!AM53*0.5)+'KWh (Cumulative) LI'!AL53-'Rebasing adj LI'!AM43)*AM110)*AM$19*AM$126)</f>
        <v>0</v>
      </c>
      <c r="AN53" s="50">
        <f>IF('KWh (Cumulative) LI'!AN53=0,0,((('KWh (Monthly) ENTRY LI'!AN53*0.5)+'KWh (Cumulative) LI'!AM53-'Rebasing adj LI'!AN43)*AN110)*AN$19*AN$126)</f>
        <v>0</v>
      </c>
      <c r="AO53" s="50">
        <f>IF('KWh (Cumulative) LI'!AO53=0,0,((('KWh (Monthly) ENTRY LI'!AO53*0.5)+'KWh (Cumulative) LI'!AN53-'Rebasing adj LI'!AO43)*AO110)*AO$19*AO$126)</f>
        <v>0</v>
      </c>
      <c r="AP53" s="50">
        <f>IF('KWh (Cumulative) LI'!AP53=0,0,((('KWh (Monthly) ENTRY LI'!AP53*0.5)+'KWh (Cumulative) LI'!AO53-'Rebasing adj LI'!AP43)*AP110)*AP$19*AP$126)</f>
        <v>0</v>
      </c>
      <c r="AQ53" s="50">
        <f>IF('KWh (Cumulative) LI'!AQ53=0,0,((('KWh (Monthly) ENTRY LI'!AQ53*0.5)+'KWh (Cumulative) LI'!AP53-'Rebasing adj LI'!AQ43)*AQ110)*AQ$19*AQ$126)</f>
        <v>0</v>
      </c>
      <c r="AR53" s="50">
        <f>IF('KWh (Cumulative) LI'!AR53=0,0,((('KWh (Monthly) ENTRY LI'!AR53*0.5)+'KWh (Cumulative) LI'!AQ53-'Rebasing adj LI'!AR43)*AR110)*AR$19*AR$126)</f>
        <v>0</v>
      </c>
      <c r="AS53" s="50">
        <f>IF('KWh (Cumulative) LI'!AS53=0,0,((('KWh (Monthly) ENTRY LI'!AS53*0.5)+'KWh (Cumulative) LI'!AR53-'Rebasing adj LI'!AS43)*AS110)*AS$19*AS$126)</f>
        <v>0</v>
      </c>
      <c r="AT53" s="50">
        <f>IF('KWh (Cumulative) LI'!AT53=0,0,((('KWh (Monthly) ENTRY LI'!AT53*0.5)+'KWh (Cumulative) LI'!AS53-'Rebasing adj LI'!AT43)*AT110)*AT$19*AT$126)</f>
        <v>0</v>
      </c>
      <c r="AU53" s="50">
        <f>IF('KWh (Cumulative) LI'!AU53=0,0,((('KWh (Monthly) ENTRY LI'!AU53*0.5)+'KWh (Cumulative) LI'!AT53-'Rebasing adj LI'!AU43)*AU110)*AU$19*AU$126)</f>
        <v>0</v>
      </c>
      <c r="AV53" s="50">
        <f>IF('KWh (Cumulative) LI'!AV53=0,0,((('KWh (Monthly) ENTRY LI'!AV53*0.5)+'KWh (Cumulative) LI'!AU53-'Rebasing adj LI'!AV43)*AV110)*AV$19*AV$126)</f>
        <v>0</v>
      </c>
      <c r="AW53" s="50">
        <f>IF('KWh (Cumulative) LI'!AW53=0,0,((('KWh (Monthly) ENTRY LI'!AW53*0.5)+'KWh (Cumulative) LI'!AV53-'Rebasing adj LI'!AW43)*AW110)*AW$19*AW$126)</f>
        <v>0</v>
      </c>
      <c r="AX53" s="50">
        <f>IF('KWh (Cumulative) LI'!AX53=0,0,((('KWh (Monthly) ENTRY LI'!AX53*0.5)+'KWh (Cumulative) LI'!AW53-'Rebasing adj LI'!AX43)*AX110)*AX$19*AX$126)</f>
        <v>0</v>
      </c>
      <c r="AY53" s="50">
        <f>IF('KWh (Cumulative) LI'!AY53=0,0,((('KWh (Monthly) ENTRY LI'!AY53*0.5)+'KWh (Cumulative) LI'!AX53-'Rebasing adj LI'!AY43)*AY110)*AY$19*AY$126)</f>
        <v>0</v>
      </c>
      <c r="AZ53" s="50">
        <f>IF('KWh (Cumulative) LI'!AZ53=0,0,((('KWh (Monthly) ENTRY LI'!AZ53*0.5)+'KWh (Cumulative) LI'!AY53-'Rebasing adj LI'!AZ43)*AZ110)*AZ$19*AZ$126)</f>
        <v>0</v>
      </c>
      <c r="BA53" s="50">
        <f>IF('KWh (Cumulative) LI'!BA53=0,0,((('KWh (Monthly) ENTRY LI'!BA53*0.5)+'KWh (Cumulative) LI'!AZ53-'Rebasing adj LI'!BA43)*BA110)*BA$19*BA$126)</f>
        <v>0</v>
      </c>
      <c r="BB53" s="50">
        <f>IF('KWh (Cumulative) LI'!BB53=0,0,((('KWh (Monthly) ENTRY LI'!BB53*0.5)+'KWh (Cumulative) LI'!BA53-'Rebasing adj LI'!BB43)*BB110)*BB$19*BB$126)</f>
        <v>0</v>
      </c>
      <c r="BC53" s="50">
        <f>IF('KWh (Cumulative) LI'!BC53=0,0,((('KWh (Monthly) ENTRY LI'!BC53*0.5)+'KWh (Cumulative) LI'!BB53-'Rebasing adj LI'!BC43)*BC110)*BC$19*BC$126)</f>
        <v>0</v>
      </c>
      <c r="BD53" s="50">
        <f>IF('KWh (Cumulative) LI'!BD53=0,0,((('KWh (Monthly) ENTRY LI'!BD53*0.5)+'KWh (Cumulative) LI'!BC53-'Rebasing adj LI'!BD43)*BD110)*BD$19*BD$126)</f>
        <v>0</v>
      </c>
      <c r="BE53" s="50">
        <f>IF('KWh (Cumulative) LI'!BE53=0,0,((('KWh (Monthly) ENTRY LI'!BE53*0.5)+'KWh (Cumulative) LI'!BD53-'Rebasing adj LI'!BE43)*BE110)*BE$19*BE$126)</f>
        <v>0</v>
      </c>
      <c r="BF53" s="50">
        <f>IF('KWh (Cumulative) LI'!BF53=0,0,((('KWh (Monthly) ENTRY LI'!BF53*0.5)+'KWh (Cumulative) LI'!BE53-'Rebasing adj LI'!BF43)*BF110)*BF$19*BF$126)</f>
        <v>0</v>
      </c>
      <c r="BG53" s="50">
        <f>IF('KWh (Cumulative) LI'!BG53=0,0,((('KWh (Monthly) ENTRY LI'!BG53*0.5)+'KWh (Cumulative) LI'!BF53-'Rebasing adj LI'!BG43)*BG110)*BG$19*BG$126)</f>
        <v>0</v>
      </c>
      <c r="BH53" s="50">
        <f>IF('KWh (Cumulative) LI'!BH53=0,0,((('KWh (Monthly) ENTRY LI'!BH53*0.5)+'KWh (Cumulative) LI'!BG53-'Rebasing adj LI'!BH43)*BH110)*BH$19*BH$126)</f>
        <v>0</v>
      </c>
      <c r="BI53" s="50">
        <f>IF('KWh (Cumulative) LI'!BI53=0,0,((('KWh (Monthly) ENTRY LI'!BI53*0.5)+'KWh (Cumulative) LI'!BH53-'Rebasing adj LI'!BI43)*BI110)*BI$19*BI$126)</f>
        <v>0</v>
      </c>
      <c r="BJ53" s="50">
        <f>IF('KWh (Cumulative) LI'!BJ53=0,0,((('KWh (Monthly) ENTRY LI'!BJ53*0.5)+'KWh (Cumulative) LI'!BI53-'Rebasing adj LI'!BJ43)*BJ110)*BJ$19*BJ$126)</f>
        <v>0</v>
      </c>
      <c r="BK53" s="50">
        <f>IF('KWh (Cumulative) LI'!BK53=0,0,((('KWh (Monthly) ENTRY LI'!BK53*0.5)+'KWh (Cumulative) LI'!BJ53-'Rebasing adj LI'!BK43)*BK110)*BK$19*BK$126)</f>
        <v>0</v>
      </c>
      <c r="BL53" s="50">
        <f>IF('KWh (Cumulative) LI'!BL53=0,0,((('KWh (Monthly) ENTRY LI'!BL53*0.5)+'KWh (Cumulative) LI'!BK53-'Rebasing adj LI'!BL43)*BL110)*BL$19*BL$126)</f>
        <v>0</v>
      </c>
      <c r="BM53" s="50">
        <f>IF('KWh (Cumulative) LI'!BM53=0,0,((('KWh (Monthly) ENTRY LI'!BM53*0.5)+'KWh (Cumulative) LI'!BL53-'Rebasing adj LI'!BM43)*BM110)*BM$19*BM$126)</f>
        <v>0</v>
      </c>
      <c r="BN53" s="50">
        <f>IF('KWh (Cumulative) LI'!BN53=0,0,((('KWh (Monthly) ENTRY LI'!BN53*0.5)+'KWh (Cumulative) LI'!BM53-'Rebasing adj LI'!BN43)*BN110)*BN$19*BN$126)</f>
        <v>0</v>
      </c>
      <c r="BO53" s="50">
        <f>IF('KWh (Cumulative) LI'!BO53=0,0,((('KWh (Monthly) ENTRY LI'!BO53*0.5)+'KWh (Cumulative) LI'!BN53-'Rebasing adj LI'!BO43)*BO110)*BO$19*BO$126)</f>
        <v>0</v>
      </c>
      <c r="BP53" s="50">
        <f>IF('KWh (Cumulative) LI'!BP53=0,0,((('KWh (Monthly) ENTRY LI'!BP53*0.5)+'KWh (Cumulative) LI'!BO53-'Rebasing adj LI'!BP43)*BP110)*BP$19*BP$126)</f>
        <v>0</v>
      </c>
      <c r="BQ53" s="50">
        <f>IF('KWh (Cumulative) LI'!BQ53=0,0,((('KWh (Monthly) ENTRY LI'!BQ53*0.5)+'KWh (Cumulative) LI'!BP53-'Rebasing adj LI'!BQ43)*BQ110)*BQ$19*BQ$126)</f>
        <v>0</v>
      </c>
      <c r="BR53" s="50">
        <f>IF('KWh (Cumulative) LI'!BR53=0,0,((('KWh (Monthly) ENTRY LI'!BR53*0.5)+'KWh (Cumulative) LI'!BQ53-'Rebasing adj LI'!BR43)*BR110)*BR$19*BR$126)</f>
        <v>0</v>
      </c>
      <c r="BS53" s="50">
        <f>IF('KWh (Cumulative) LI'!BS53=0,0,((('KWh (Monthly) ENTRY LI'!BS53*0.5)+'KWh (Cumulative) LI'!BR53-'Rebasing adj LI'!BS43)*BS110)*BS$19*BS$126)</f>
        <v>0</v>
      </c>
      <c r="BT53" s="50">
        <f>IF('KWh (Cumulative) LI'!BT53=0,0,((('KWh (Monthly) ENTRY LI'!BT53*0.5)+'KWh (Cumulative) LI'!BS53-'Rebasing adj LI'!BT43)*BT110)*BT$19*BT$126)</f>
        <v>0</v>
      </c>
      <c r="BU53" s="50">
        <f>IF('KWh (Cumulative) LI'!BU53=0,0,((('KWh (Monthly) ENTRY LI'!BU53*0.5)+'KWh (Cumulative) LI'!BT53-'Rebasing adj LI'!BU43)*BU110)*BU$19*BU$126)</f>
        <v>0</v>
      </c>
      <c r="BV53" s="50">
        <f>IF('KWh (Cumulative) LI'!BV53=0,0,((('KWh (Monthly) ENTRY LI'!BV53*0.5)+'KWh (Cumulative) LI'!BU53-'Rebasing adj LI'!BV43)*BV110)*BV$19*BV$126)</f>
        <v>0</v>
      </c>
      <c r="BW53" s="50">
        <f>IF('KWh (Cumulative) LI'!BW53=0,0,((('KWh (Monthly) ENTRY LI'!BW53*0.5)+'KWh (Cumulative) LI'!BV53-'Rebasing adj LI'!BW43)*BW110)*BW$19*BW$126)</f>
        <v>0</v>
      </c>
      <c r="BX53" s="50">
        <f>IF('KWh (Cumulative) LI'!BX53=0,0,((('KWh (Monthly) ENTRY LI'!BX53*0.5)+'KWh (Cumulative) LI'!BW53-'Rebasing adj LI'!BX43)*BX110)*BX$19*BX$126)</f>
        <v>0</v>
      </c>
      <c r="BY53" s="50">
        <f>IF('KWh (Cumulative) LI'!BY53=0,0,((('KWh (Monthly) ENTRY LI'!BY53*0.5)+'KWh (Cumulative) LI'!BX53-'Rebasing adj LI'!BY43)*BY110)*BY$19*BY$126)</f>
        <v>0</v>
      </c>
      <c r="BZ53" s="50">
        <f>IF('KWh (Cumulative) LI'!BZ53=0,0,((('KWh (Monthly) ENTRY LI'!BZ53*0.5)+'KWh (Cumulative) LI'!BY53-'Rebasing adj LI'!BZ43)*BZ110)*BZ$19*BZ$126)</f>
        <v>0</v>
      </c>
      <c r="CA53" s="50">
        <f>IF('KWh (Cumulative) LI'!CA53=0,0,((('KWh (Monthly) ENTRY LI'!CA53*0.5)+'KWh (Cumulative) LI'!BZ53-'Rebasing adj LI'!CA43)*CA110)*CA$19*CA$126)</f>
        <v>0</v>
      </c>
      <c r="CB53" s="50">
        <f>IF('KWh (Cumulative) LI'!CB53=0,0,((('KWh (Monthly) ENTRY LI'!CB53*0.5)+'KWh (Cumulative) LI'!CA53-'Rebasing adj LI'!CB43)*CB110)*CB$19*CB$126)</f>
        <v>0</v>
      </c>
      <c r="CC53" s="50">
        <f>IF('KWh (Cumulative) LI'!CC53=0,0,((('KWh (Monthly) ENTRY LI'!CC53*0.5)+'KWh (Cumulative) LI'!CB53-'Rebasing adj LI'!CC43)*CC110)*CC$19*CC$126)</f>
        <v>0</v>
      </c>
      <c r="CD53" s="50">
        <f>IF('KWh (Cumulative) LI'!CD53=0,0,((('KWh (Monthly) ENTRY LI'!CD53*0.5)+'KWh (Cumulative) LI'!CC53-'Rebasing adj LI'!CD43)*CD110)*CD$19*CD$126)</f>
        <v>0</v>
      </c>
      <c r="CE53" s="50">
        <f>IF('KWh (Cumulative) LI'!CE53=0,0,((('KWh (Monthly) ENTRY LI'!CE53*0.5)+'KWh (Cumulative) LI'!CD53-'Rebasing adj LI'!CE43)*CE110)*CE$19*CE$126)</f>
        <v>0</v>
      </c>
      <c r="CF53" s="50">
        <f>IF('KWh (Cumulative) LI'!CF53=0,0,((('KWh (Monthly) ENTRY LI'!CF53*0.5)+'KWh (Cumulative) LI'!CE53-'Rebasing adj LI'!CF43)*CF110)*CF$19*CF$126)</f>
        <v>0</v>
      </c>
      <c r="CG53" s="50">
        <f>IF('KWh (Cumulative) LI'!CG53=0,0,((('KWh (Monthly) ENTRY LI'!CG53*0.5)+'KWh (Cumulative) LI'!CF53-'Rebasing adj LI'!CG43)*CG110)*CG$19*CG$126)</f>
        <v>0</v>
      </c>
      <c r="CH53" s="50">
        <f>IF('KWh (Cumulative) LI'!CH53=0,0,((('KWh (Monthly) ENTRY LI'!CH53*0.5)+'KWh (Cumulative) LI'!CG53-'Rebasing adj LI'!CH43)*CH110)*CH$19*CH$126)</f>
        <v>0</v>
      </c>
      <c r="CI53" s="50">
        <f>IF('KWh (Cumulative) LI'!CI53=0,0,((('KWh (Monthly) ENTRY LI'!CI53*0.5)+'KWh (Cumulative) LI'!CH53-'Rebasing adj LI'!CI43)*CI110)*CI$19*CI$126)</f>
        <v>0</v>
      </c>
      <c r="CJ53" s="50">
        <f>IF('KWh (Cumulative) LI'!CJ53=0,0,((('KWh (Monthly) ENTRY LI'!CJ53*0.5)+'KWh (Cumulative) LI'!CI53-'Rebasing adj LI'!CJ43)*CJ110)*CJ$19*CJ$126)</f>
        <v>0</v>
      </c>
    </row>
    <row r="54" spans="1:88" x14ac:dyDescent="0.25">
      <c r="A54" s="305"/>
      <c r="B54" s="88" t="s">
        <v>12</v>
      </c>
      <c r="C54" s="50">
        <f>IF('KWh (Cumulative) LI'!C54=0,0,((('KWh (Monthly) ENTRY LI'!C54*0.5)-'Rebasing adj LI'!C44)*C111)*C$19*C$126)</f>
        <v>0</v>
      </c>
      <c r="D54" s="50">
        <f>IF('KWh (Cumulative) LI'!D54=0,0,((('KWh (Monthly) ENTRY LI'!D54*0.5)+'KWh (Cumulative) LI'!C54-'Rebasing adj LI'!D44)*D111)*D$19*D$126)</f>
        <v>0</v>
      </c>
      <c r="E54" s="50">
        <f>IF('KWh (Cumulative) LI'!E54=0,0,((('KWh (Monthly) ENTRY LI'!E54*0.5)+'KWh (Cumulative) LI'!D54-'Rebasing adj LI'!E44)*E111)*E$19*E$126)</f>
        <v>0</v>
      </c>
      <c r="F54" s="50">
        <f>IF('KWh (Cumulative) LI'!F54=0,0,((('KWh (Monthly) ENTRY LI'!F54*0.5)+'KWh (Cumulative) LI'!E54-'Rebasing adj LI'!F44)*F111)*F$19*F$126)</f>
        <v>0</v>
      </c>
      <c r="G54" s="50">
        <f>IF('KWh (Cumulative) LI'!G54=0,0,((('KWh (Monthly) ENTRY LI'!G54*0.5)+'KWh (Cumulative) LI'!F54-'Rebasing adj LI'!G44)*G111)*G$19*G$126)</f>
        <v>0</v>
      </c>
      <c r="H54" s="50">
        <f>IF('KWh (Cumulative) LI'!H54=0,0,((('KWh (Monthly) ENTRY LI'!H54*0.5)+'KWh (Cumulative) LI'!G54-'Rebasing adj LI'!H44)*H111)*H$19*H$126)</f>
        <v>0</v>
      </c>
      <c r="I54" s="50">
        <f>IF('KWh (Cumulative) LI'!I54=0,0,((('KWh (Monthly) ENTRY LI'!I54*0.5)+'KWh (Cumulative) LI'!H54-'Rebasing adj LI'!I44)*I111)*I$19*I$126)</f>
        <v>0</v>
      </c>
      <c r="J54" s="50">
        <f>IF('KWh (Cumulative) LI'!J54=0,0,((('KWh (Monthly) ENTRY LI'!J54*0.5)+'KWh (Cumulative) LI'!I54-'Rebasing adj LI'!J44)*J111)*J$19*J$126)</f>
        <v>0</v>
      </c>
      <c r="K54" s="50">
        <f>IF('KWh (Cumulative) LI'!K54=0,0,((('KWh (Monthly) ENTRY LI'!K54*0.5)+'KWh (Cumulative) LI'!J54-'Rebasing adj LI'!K44)*K111)*K$19*K$126)</f>
        <v>0</v>
      </c>
      <c r="L54" s="50">
        <f>IF('KWh (Cumulative) LI'!L54=0,0,((('KWh (Monthly) ENTRY LI'!L54*0.5)+'KWh (Cumulative) LI'!K54-'Rebasing adj LI'!L44)*L111)*L$19*L$126)</f>
        <v>0</v>
      </c>
      <c r="M54" s="50">
        <f>IF('KWh (Cumulative) LI'!M54=0,0,((('KWh (Monthly) ENTRY LI'!M54*0.5)+'KWh (Cumulative) LI'!L54-'Rebasing adj LI'!M44)*M111)*M$19*M$126)</f>
        <v>0</v>
      </c>
      <c r="N54" s="50">
        <f>IF('KWh (Cumulative) LI'!N54=0,0,((('KWh (Monthly) ENTRY LI'!N54*0.5)+'KWh (Cumulative) LI'!M54-'Rebasing adj LI'!N44)*N111)*N$19*N$126)</f>
        <v>0</v>
      </c>
      <c r="O54" s="50">
        <f>IF('KWh (Cumulative) LI'!O54=0,0,((('KWh (Monthly) ENTRY LI'!O54*0.5)+'KWh (Cumulative) LI'!N54-'Rebasing adj LI'!O44)*O111)*O$19*O$126)</f>
        <v>0</v>
      </c>
      <c r="P54" s="50">
        <f>IF('KWh (Cumulative) LI'!P54=0,0,((('KWh (Monthly) ENTRY LI'!P54*0.5)+'KWh (Cumulative) LI'!O54-'Rebasing adj LI'!P44)*P111)*P$19*P$126)</f>
        <v>0</v>
      </c>
      <c r="Q54" s="50">
        <f>IF('KWh (Cumulative) LI'!Q54=0,0,((('KWh (Monthly) ENTRY LI'!Q54*0.5)+'KWh (Cumulative) LI'!P54-'Rebasing adj LI'!Q44)*Q111)*Q$19*Q$126)</f>
        <v>0</v>
      </c>
      <c r="R54" s="50">
        <f>IF('KWh (Cumulative) LI'!R54=0,0,((('KWh (Monthly) ENTRY LI'!R54*0.5)+'KWh (Cumulative) LI'!Q54-'Rebasing adj LI'!R44)*R111)*R$19*R$126)</f>
        <v>0</v>
      </c>
      <c r="S54" s="50">
        <f>IF('KWh (Cumulative) LI'!S54=0,0,((('KWh (Monthly) ENTRY LI'!S54*0.5)+'KWh (Cumulative) LI'!R54-'Rebasing adj LI'!S44)*S111)*S$19*S$126)</f>
        <v>0</v>
      </c>
      <c r="T54" s="50">
        <f>IF('KWh (Cumulative) LI'!T54=0,0,((('KWh (Monthly) ENTRY LI'!T54*0.5)+'KWh (Cumulative) LI'!S54-'Rebasing adj LI'!T44)*T111)*T$19*T$126)</f>
        <v>0</v>
      </c>
      <c r="U54" s="50">
        <f>IF('KWh (Cumulative) LI'!U54=0,0,((('KWh (Monthly) ENTRY LI'!U54*0.5)+'KWh (Cumulative) LI'!T54-'Rebasing adj LI'!U44)*U111)*U$19*U$126)</f>
        <v>0</v>
      </c>
      <c r="V54" s="50">
        <f>IF('KWh (Cumulative) LI'!V54=0,0,((('KWh (Monthly) ENTRY LI'!V54*0.5)+'KWh (Cumulative) LI'!U54-'Rebasing adj LI'!V44)*V111)*V$19*V$126)</f>
        <v>0</v>
      </c>
      <c r="W54" s="50">
        <f>IF('KWh (Cumulative) LI'!W54=0,0,((('KWh (Monthly) ENTRY LI'!W54*0.5)+'KWh (Cumulative) LI'!V54-'Rebasing adj LI'!W44)*W111)*W$19*W$126)</f>
        <v>0</v>
      </c>
      <c r="X54" s="50">
        <f>IF('KWh (Cumulative) LI'!X54=0,0,((('KWh (Monthly) ENTRY LI'!X54*0.5)+'KWh (Cumulative) LI'!W54-'Rebasing adj LI'!X44)*X111)*X$19*X$126)</f>
        <v>0</v>
      </c>
      <c r="Y54" s="50">
        <f>IF('KWh (Cumulative) LI'!Y54=0,0,((('KWh (Monthly) ENTRY LI'!Y54*0.5)+'KWh (Cumulative) LI'!X54-'Rebasing adj LI'!Y44)*Y111)*Y$19*Y$126)</f>
        <v>0</v>
      </c>
      <c r="Z54" s="50">
        <f>IF('KWh (Cumulative) LI'!Z54=0,0,((('KWh (Monthly) ENTRY LI'!Z54*0.5)+'KWh (Cumulative) LI'!Y54-'Rebasing adj LI'!Z44)*Z111)*Z$19*Z$126)</f>
        <v>0</v>
      </c>
      <c r="AA54" s="50">
        <f>IF('KWh (Cumulative) LI'!AA54=0,0,((('KWh (Monthly) ENTRY LI'!AA54*0.5)+'KWh (Cumulative) LI'!Z54-'Rebasing adj LI'!AA44)*AA111)*AA$19*AA$126)</f>
        <v>0</v>
      </c>
      <c r="AB54" s="50">
        <f>IF('KWh (Cumulative) LI'!AB54=0,0,((('KWh (Monthly) ENTRY LI'!AB54*0.5)+'KWh (Cumulative) LI'!AA54-'Rebasing adj LI'!AB44)*AB111)*AB$19*AB$126)</f>
        <v>0</v>
      </c>
      <c r="AC54" s="50">
        <f>IF('KWh (Cumulative) LI'!AC54=0,0,((('KWh (Monthly) ENTRY LI'!AC54*0.5)+'KWh (Cumulative) LI'!AB54-'Rebasing adj LI'!AC44)*AC111)*AC$19*AC$126)</f>
        <v>0</v>
      </c>
      <c r="AD54" s="50">
        <f>IF('KWh (Cumulative) LI'!AD54=0,0,((('KWh (Monthly) ENTRY LI'!AD54*0.5)+'KWh (Cumulative) LI'!AC54-'Rebasing adj LI'!AD44)*AD111)*AD$19*AD$126)</f>
        <v>0</v>
      </c>
      <c r="AE54" s="50">
        <f>IF('KWh (Cumulative) LI'!AE54=0,0,((('KWh (Monthly) ENTRY LI'!AE54*0.5)+'KWh (Cumulative) LI'!AD54-'Rebasing adj LI'!AE44)*AE111)*AE$19*AE$126)</f>
        <v>0</v>
      </c>
      <c r="AF54" s="50">
        <f>IF('KWh (Cumulative) LI'!AF54=0,0,((('KWh (Monthly) ENTRY LI'!AF54*0.5)+'KWh (Cumulative) LI'!AE54-'Rebasing adj LI'!AF44)*AF111)*AF$19*AF$126)</f>
        <v>0</v>
      </c>
      <c r="AG54" s="50">
        <f>IF('KWh (Cumulative) LI'!AG54=0,0,((('KWh (Monthly) ENTRY LI'!AG54*0.5)+'KWh (Cumulative) LI'!AF54-'Rebasing adj LI'!AG44)*AG111)*AG$19*AG$126)</f>
        <v>0</v>
      </c>
      <c r="AH54" s="50">
        <f>IF('KWh (Cumulative) LI'!AH54=0,0,((('KWh (Monthly) ENTRY LI'!AH54*0.5)+'KWh (Cumulative) LI'!AG54-'Rebasing adj LI'!AH44)*AH111)*AH$19*AH$126)</f>
        <v>0</v>
      </c>
      <c r="AI54" s="50">
        <f>IF('KWh (Cumulative) LI'!AI54=0,0,((('KWh (Monthly) ENTRY LI'!AI54*0.5)+'KWh (Cumulative) LI'!AH54-'Rebasing adj LI'!AI44)*AI111)*AI$19*AI$126)</f>
        <v>0</v>
      </c>
      <c r="AJ54" s="50">
        <f>IF('KWh (Cumulative) LI'!AJ54=0,0,((('KWh (Monthly) ENTRY LI'!AJ54*0.5)+'KWh (Cumulative) LI'!AI54-'Rebasing adj LI'!AJ44)*AJ111)*AJ$19*AJ$126)</f>
        <v>0</v>
      </c>
      <c r="AK54" s="50">
        <f>IF('KWh (Cumulative) LI'!AK54=0,0,((('KWh (Monthly) ENTRY LI'!AK54*0.5)+'KWh (Cumulative) LI'!AJ54-'Rebasing adj LI'!AK44)*AK111)*AK$19*AK$126)</f>
        <v>0</v>
      </c>
      <c r="AL54" s="50">
        <f>IF('KWh (Cumulative) LI'!AL54=0,0,((('KWh (Monthly) ENTRY LI'!AL54*0.5)+'KWh (Cumulative) LI'!AK54-'Rebasing adj LI'!AL44)*AL111)*AL$19*AL$126)</f>
        <v>0</v>
      </c>
      <c r="AM54" s="50">
        <f>IF('KWh (Cumulative) LI'!AM54=0,0,((('KWh (Monthly) ENTRY LI'!AM54*0.5)+'KWh (Cumulative) LI'!AL54-'Rebasing adj LI'!AM44)*AM111)*AM$19*AM$126)</f>
        <v>0</v>
      </c>
      <c r="AN54" s="50">
        <f>IF('KWh (Cumulative) LI'!AN54=0,0,((('KWh (Monthly) ENTRY LI'!AN54*0.5)+'KWh (Cumulative) LI'!AM54-'Rebasing adj LI'!AN44)*AN111)*AN$19*AN$126)</f>
        <v>0</v>
      </c>
      <c r="AO54" s="50">
        <f>IF('KWh (Cumulative) LI'!AO54=0,0,((('KWh (Monthly) ENTRY LI'!AO54*0.5)+'KWh (Cumulative) LI'!AN54-'Rebasing adj LI'!AO44)*AO111)*AO$19*AO$126)</f>
        <v>0</v>
      </c>
      <c r="AP54" s="50">
        <f>IF('KWh (Cumulative) LI'!AP54=0,0,((('KWh (Monthly) ENTRY LI'!AP54*0.5)+'KWh (Cumulative) LI'!AO54-'Rebasing adj LI'!AP44)*AP111)*AP$19*AP$126)</f>
        <v>0</v>
      </c>
      <c r="AQ54" s="50">
        <f>IF('KWh (Cumulative) LI'!AQ54=0,0,((('KWh (Monthly) ENTRY LI'!AQ54*0.5)+'KWh (Cumulative) LI'!AP54-'Rebasing adj LI'!AQ44)*AQ111)*AQ$19*AQ$126)</f>
        <v>0</v>
      </c>
      <c r="AR54" s="50">
        <f>IF('KWh (Cumulative) LI'!AR54=0,0,((('KWh (Monthly) ENTRY LI'!AR54*0.5)+'KWh (Cumulative) LI'!AQ54-'Rebasing adj LI'!AR44)*AR111)*AR$19*AR$126)</f>
        <v>0</v>
      </c>
      <c r="AS54" s="50">
        <f>IF('KWh (Cumulative) LI'!AS54=0,0,((('KWh (Monthly) ENTRY LI'!AS54*0.5)+'KWh (Cumulative) LI'!AR54-'Rebasing adj LI'!AS44)*AS111)*AS$19*AS$126)</f>
        <v>0</v>
      </c>
      <c r="AT54" s="50">
        <f>IF('KWh (Cumulative) LI'!AT54=0,0,((('KWh (Monthly) ENTRY LI'!AT54*0.5)+'KWh (Cumulative) LI'!AS54-'Rebasing adj LI'!AT44)*AT111)*AT$19*AT$126)</f>
        <v>0</v>
      </c>
      <c r="AU54" s="50">
        <f>IF('KWh (Cumulative) LI'!AU54=0,0,((('KWh (Monthly) ENTRY LI'!AU54*0.5)+'KWh (Cumulative) LI'!AT54-'Rebasing adj LI'!AU44)*AU111)*AU$19*AU$126)</f>
        <v>0</v>
      </c>
      <c r="AV54" s="50">
        <f>IF('KWh (Cumulative) LI'!AV54=0,0,((('KWh (Monthly) ENTRY LI'!AV54*0.5)+'KWh (Cumulative) LI'!AU54-'Rebasing adj LI'!AV44)*AV111)*AV$19*AV$126)</f>
        <v>0</v>
      </c>
      <c r="AW54" s="50">
        <f>IF('KWh (Cumulative) LI'!AW54=0,0,((('KWh (Monthly) ENTRY LI'!AW54*0.5)+'KWh (Cumulative) LI'!AV54-'Rebasing adj LI'!AW44)*AW111)*AW$19*AW$126)</f>
        <v>0</v>
      </c>
      <c r="AX54" s="50">
        <f>IF('KWh (Cumulative) LI'!AX54=0,0,((('KWh (Monthly) ENTRY LI'!AX54*0.5)+'KWh (Cumulative) LI'!AW54-'Rebasing adj LI'!AX44)*AX111)*AX$19*AX$126)</f>
        <v>0</v>
      </c>
      <c r="AY54" s="50">
        <f>IF('KWh (Cumulative) LI'!AY54=0,0,((('KWh (Monthly) ENTRY LI'!AY54*0.5)+'KWh (Cumulative) LI'!AX54-'Rebasing adj LI'!AY44)*AY111)*AY$19*AY$126)</f>
        <v>0</v>
      </c>
      <c r="AZ54" s="50">
        <f>IF('KWh (Cumulative) LI'!AZ54=0,0,((('KWh (Monthly) ENTRY LI'!AZ54*0.5)+'KWh (Cumulative) LI'!AY54-'Rebasing adj LI'!AZ44)*AZ111)*AZ$19*AZ$126)</f>
        <v>0</v>
      </c>
      <c r="BA54" s="50">
        <f>IF('KWh (Cumulative) LI'!BA54=0,0,((('KWh (Monthly) ENTRY LI'!BA54*0.5)+'KWh (Cumulative) LI'!AZ54-'Rebasing adj LI'!BA44)*BA111)*BA$19*BA$126)</f>
        <v>0</v>
      </c>
      <c r="BB54" s="50">
        <f>IF('KWh (Cumulative) LI'!BB54=0,0,((('KWh (Monthly) ENTRY LI'!BB54*0.5)+'KWh (Cumulative) LI'!BA54-'Rebasing adj LI'!BB44)*BB111)*BB$19*BB$126)</f>
        <v>0</v>
      </c>
      <c r="BC54" s="50">
        <f>IF('KWh (Cumulative) LI'!BC54=0,0,((('KWh (Monthly) ENTRY LI'!BC54*0.5)+'KWh (Cumulative) LI'!BB54-'Rebasing adj LI'!BC44)*BC111)*BC$19*BC$126)</f>
        <v>0</v>
      </c>
      <c r="BD54" s="50">
        <f>IF('KWh (Cumulative) LI'!BD54=0,0,((('KWh (Monthly) ENTRY LI'!BD54*0.5)+'KWh (Cumulative) LI'!BC54-'Rebasing adj LI'!BD44)*BD111)*BD$19*BD$126)</f>
        <v>0</v>
      </c>
      <c r="BE54" s="50">
        <f>IF('KWh (Cumulative) LI'!BE54=0,0,((('KWh (Monthly) ENTRY LI'!BE54*0.5)+'KWh (Cumulative) LI'!BD54-'Rebasing adj LI'!BE44)*BE111)*BE$19*BE$126)</f>
        <v>0</v>
      </c>
      <c r="BF54" s="50">
        <f>IF('KWh (Cumulative) LI'!BF54=0,0,((('KWh (Monthly) ENTRY LI'!BF54*0.5)+'KWh (Cumulative) LI'!BE54-'Rebasing adj LI'!BF44)*BF111)*BF$19*BF$126)</f>
        <v>0</v>
      </c>
      <c r="BG54" s="50">
        <f>IF('KWh (Cumulative) LI'!BG54=0,0,((('KWh (Monthly) ENTRY LI'!BG54*0.5)+'KWh (Cumulative) LI'!BF54-'Rebasing adj LI'!BG44)*BG111)*BG$19*BG$126)</f>
        <v>0</v>
      </c>
      <c r="BH54" s="50">
        <f>IF('KWh (Cumulative) LI'!BH54=0,0,((('KWh (Monthly) ENTRY LI'!BH54*0.5)+'KWh (Cumulative) LI'!BG54-'Rebasing adj LI'!BH44)*BH111)*BH$19*BH$126)</f>
        <v>0</v>
      </c>
      <c r="BI54" s="50">
        <f>IF('KWh (Cumulative) LI'!BI54=0,0,((('KWh (Monthly) ENTRY LI'!BI54*0.5)+'KWh (Cumulative) LI'!BH54-'Rebasing adj LI'!BI44)*BI111)*BI$19*BI$126)</f>
        <v>0</v>
      </c>
      <c r="BJ54" s="50">
        <f>IF('KWh (Cumulative) LI'!BJ54=0,0,((('KWh (Monthly) ENTRY LI'!BJ54*0.5)+'KWh (Cumulative) LI'!BI54-'Rebasing adj LI'!BJ44)*BJ111)*BJ$19*BJ$126)</f>
        <v>0</v>
      </c>
      <c r="BK54" s="50">
        <f>IF('KWh (Cumulative) LI'!BK54=0,0,((('KWh (Monthly) ENTRY LI'!BK54*0.5)+'KWh (Cumulative) LI'!BJ54-'Rebasing adj LI'!BK44)*BK111)*BK$19*BK$126)</f>
        <v>0</v>
      </c>
      <c r="BL54" s="50">
        <f>IF('KWh (Cumulative) LI'!BL54=0,0,((('KWh (Monthly) ENTRY LI'!BL54*0.5)+'KWh (Cumulative) LI'!BK54-'Rebasing adj LI'!BL44)*BL111)*BL$19*BL$126)</f>
        <v>0</v>
      </c>
      <c r="BM54" s="50">
        <f>IF('KWh (Cumulative) LI'!BM54=0,0,((('KWh (Monthly) ENTRY LI'!BM54*0.5)+'KWh (Cumulative) LI'!BL54-'Rebasing adj LI'!BM44)*BM111)*BM$19*BM$126)</f>
        <v>0</v>
      </c>
      <c r="BN54" s="50">
        <f>IF('KWh (Cumulative) LI'!BN54=0,0,((('KWh (Monthly) ENTRY LI'!BN54*0.5)+'KWh (Cumulative) LI'!BM54-'Rebasing adj LI'!BN44)*BN111)*BN$19*BN$126)</f>
        <v>0</v>
      </c>
      <c r="BO54" s="50">
        <f>IF('KWh (Cumulative) LI'!BO54=0,0,((('KWh (Monthly) ENTRY LI'!BO54*0.5)+'KWh (Cumulative) LI'!BN54-'Rebasing adj LI'!BO44)*BO111)*BO$19*BO$126)</f>
        <v>0</v>
      </c>
      <c r="BP54" s="50">
        <f>IF('KWh (Cumulative) LI'!BP54=0,0,((('KWh (Monthly) ENTRY LI'!BP54*0.5)+'KWh (Cumulative) LI'!BO54-'Rebasing adj LI'!BP44)*BP111)*BP$19*BP$126)</f>
        <v>0</v>
      </c>
      <c r="BQ54" s="50">
        <f>IF('KWh (Cumulative) LI'!BQ54=0,0,((('KWh (Monthly) ENTRY LI'!BQ54*0.5)+'KWh (Cumulative) LI'!BP54-'Rebasing adj LI'!BQ44)*BQ111)*BQ$19*BQ$126)</f>
        <v>0</v>
      </c>
      <c r="BR54" s="50">
        <f>IF('KWh (Cumulative) LI'!BR54=0,0,((('KWh (Monthly) ENTRY LI'!BR54*0.5)+'KWh (Cumulative) LI'!BQ54-'Rebasing adj LI'!BR44)*BR111)*BR$19*BR$126)</f>
        <v>0</v>
      </c>
      <c r="BS54" s="50">
        <f>IF('KWh (Cumulative) LI'!BS54=0,0,((('KWh (Monthly) ENTRY LI'!BS54*0.5)+'KWh (Cumulative) LI'!BR54-'Rebasing adj LI'!BS44)*BS111)*BS$19*BS$126)</f>
        <v>0</v>
      </c>
      <c r="BT54" s="50">
        <f>IF('KWh (Cumulative) LI'!BT54=0,0,((('KWh (Monthly) ENTRY LI'!BT54*0.5)+'KWh (Cumulative) LI'!BS54-'Rebasing adj LI'!BT44)*BT111)*BT$19*BT$126)</f>
        <v>0</v>
      </c>
      <c r="BU54" s="50">
        <f>IF('KWh (Cumulative) LI'!BU54=0,0,((('KWh (Monthly) ENTRY LI'!BU54*0.5)+'KWh (Cumulative) LI'!BT54-'Rebasing adj LI'!BU44)*BU111)*BU$19*BU$126)</f>
        <v>0</v>
      </c>
      <c r="BV54" s="50">
        <f>IF('KWh (Cumulative) LI'!BV54=0,0,((('KWh (Monthly) ENTRY LI'!BV54*0.5)+'KWh (Cumulative) LI'!BU54-'Rebasing adj LI'!BV44)*BV111)*BV$19*BV$126)</f>
        <v>0</v>
      </c>
      <c r="BW54" s="50">
        <f>IF('KWh (Cumulative) LI'!BW54=0,0,((('KWh (Monthly) ENTRY LI'!BW54*0.5)+'KWh (Cumulative) LI'!BV54-'Rebasing adj LI'!BW44)*BW111)*BW$19*BW$126)</f>
        <v>0</v>
      </c>
      <c r="BX54" s="50">
        <f>IF('KWh (Cumulative) LI'!BX54=0,0,((('KWh (Monthly) ENTRY LI'!BX54*0.5)+'KWh (Cumulative) LI'!BW54-'Rebasing adj LI'!BX44)*BX111)*BX$19*BX$126)</f>
        <v>0</v>
      </c>
      <c r="BY54" s="50">
        <f>IF('KWh (Cumulative) LI'!BY54=0,0,((('KWh (Monthly) ENTRY LI'!BY54*0.5)+'KWh (Cumulative) LI'!BX54-'Rebasing adj LI'!BY44)*BY111)*BY$19*BY$126)</f>
        <v>0</v>
      </c>
      <c r="BZ54" s="50">
        <f>IF('KWh (Cumulative) LI'!BZ54=0,0,((('KWh (Monthly) ENTRY LI'!BZ54*0.5)+'KWh (Cumulative) LI'!BY54-'Rebasing adj LI'!BZ44)*BZ111)*BZ$19*BZ$126)</f>
        <v>0</v>
      </c>
      <c r="CA54" s="50">
        <f>IF('KWh (Cumulative) LI'!CA54=0,0,((('KWh (Monthly) ENTRY LI'!CA54*0.5)+'KWh (Cumulative) LI'!BZ54-'Rebasing adj LI'!CA44)*CA111)*CA$19*CA$126)</f>
        <v>0</v>
      </c>
      <c r="CB54" s="50">
        <f>IF('KWh (Cumulative) LI'!CB54=0,0,((('KWh (Monthly) ENTRY LI'!CB54*0.5)+'KWh (Cumulative) LI'!CA54-'Rebasing adj LI'!CB44)*CB111)*CB$19*CB$126)</f>
        <v>0</v>
      </c>
      <c r="CC54" s="50">
        <f>IF('KWh (Cumulative) LI'!CC54=0,0,((('KWh (Monthly) ENTRY LI'!CC54*0.5)+'KWh (Cumulative) LI'!CB54-'Rebasing adj LI'!CC44)*CC111)*CC$19*CC$126)</f>
        <v>0</v>
      </c>
      <c r="CD54" s="50">
        <f>IF('KWh (Cumulative) LI'!CD54=0,0,((('KWh (Monthly) ENTRY LI'!CD54*0.5)+'KWh (Cumulative) LI'!CC54-'Rebasing adj LI'!CD44)*CD111)*CD$19*CD$126)</f>
        <v>0</v>
      </c>
      <c r="CE54" s="50">
        <f>IF('KWh (Cumulative) LI'!CE54=0,0,((('KWh (Monthly) ENTRY LI'!CE54*0.5)+'KWh (Cumulative) LI'!CD54-'Rebasing adj LI'!CE44)*CE111)*CE$19*CE$126)</f>
        <v>0</v>
      </c>
      <c r="CF54" s="50">
        <f>IF('KWh (Cumulative) LI'!CF54=0,0,((('KWh (Monthly) ENTRY LI'!CF54*0.5)+'KWh (Cumulative) LI'!CE54-'Rebasing adj LI'!CF44)*CF111)*CF$19*CF$126)</f>
        <v>0</v>
      </c>
      <c r="CG54" s="50">
        <f>IF('KWh (Cumulative) LI'!CG54=0,0,((('KWh (Monthly) ENTRY LI'!CG54*0.5)+'KWh (Cumulative) LI'!CF54-'Rebasing adj LI'!CG44)*CG111)*CG$19*CG$126)</f>
        <v>0</v>
      </c>
      <c r="CH54" s="50">
        <f>IF('KWh (Cumulative) LI'!CH54=0,0,((('KWh (Monthly) ENTRY LI'!CH54*0.5)+'KWh (Cumulative) LI'!CG54-'Rebasing adj LI'!CH44)*CH111)*CH$19*CH$126)</f>
        <v>0</v>
      </c>
      <c r="CI54" s="50">
        <f>IF('KWh (Cumulative) LI'!CI54=0,0,((('KWh (Monthly) ENTRY LI'!CI54*0.5)+'KWh (Cumulative) LI'!CH54-'Rebasing adj LI'!CI44)*CI111)*CI$19*CI$126)</f>
        <v>0</v>
      </c>
      <c r="CJ54" s="50">
        <f>IF('KWh (Cumulative) LI'!CJ54=0,0,((('KWh (Monthly) ENTRY LI'!CJ54*0.5)+'KWh (Cumulative) LI'!CI54-'Rebasing adj LI'!CJ44)*CJ111)*CJ$19*CJ$126)</f>
        <v>0</v>
      </c>
    </row>
    <row r="55" spans="1:88" x14ac:dyDescent="0.25">
      <c r="A55" s="305"/>
      <c r="B55" s="88" t="s">
        <v>13</v>
      </c>
      <c r="C55" s="50">
        <f>IF('KWh (Cumulative) LI'!C55=0,0,((('KWh (Monthly) ENTRY LI'!C55*0.5)-'Rebasing adj LI'!C45)*C112)*C$19*C$126)</f>
        <v>0</v>
      </c>
      <c r="D55" s="50">
        <f>IF('KWh (Cumulative) LI'!D55=0,0,((('KWh (Monthly) ENTRY LI'!D55*0.5)+'KWh (Cumulative) LI'!C55-'Rebasing adj LI'!D45)*D112)*D$19*D$126)</f>
        <v>0</v>
      </c>
      <c r="E55" s="50">
        <f>IF('KWh (Cumulative) LI'!E55=0,0,((('KWh (Monthly) ENTRY LI'!E55*0.5)+'KWh (Cumulative) LI'!D55-'Rebasing adj LI'!E45)*E112)*E$19*E$126)</f>
        <v>0</v>
      </c>
      <c r="F55" s="50">
        <f>IF('KWh (Cumulative) LI'!F55=0,0,((('KWh (Monthly) ENTRY LI'!F55*0.5)+'KWh (Cumulative) LI'!E55-'Rebasing adj LI'!F45)*F112)*F$19*F$126)</f>
        <v>0</v>
      </c>
      <c r="G55" s="50">
        <f>IF('KWh (Cumulative) LI'!G55=0,0,((('KWh (Monthly) ENTRY LI'!G55*0.5)+'KWh (Cumulative) LI'!F55-'Rebasing adj LI'!G45)*G112)*G$19*G$126)</f>
        <v>0</v>
      </c>
      <c r="H55" s="50">
        <f>IF('KWh (Cumulative) LI'!H55=0,0,((('KWh (Monthly) ENTRY LI'!H55*0.5)+'KWh (Cumulative) LI'!G55-'Rebasing adj LI'!H45)*H112)*H$19*H$126)</f>
        <v>0</v>
      </c>
      <c r="I55" s="50">
        <f>IF('KWh (Cumulative) LI'!I55=0,0,((('KWh (Monthly) ENTRY LI'!I55*0.5)+'KWh (Cumulative) LI'!H55-'Rebasing adj LI'!I45)*I112)*I$19*I$126)</f>
        <v>0</v>
      </c>
      <c r="J55" s="50">
        <f>IF('KWh (Cumulative) LI'!J55=0,0,((('KWh (Monthly) ENTRY LI'!J55*0.5)+'KWh (Cumulative) LI'!I55-'Rebasing adj LI'!J45)*J112)*J$19*J$126)</f>
        <v>0</v>
      </c>
      <c r="K55" s="50">
        <f>IF('KWh (Cumulative) LI'!K55=0,0,((('KWh (Monthly) ENTRY LI'!K55*0.5)+'KWh (Cumulative) LI'!J55-'Rebasing adj LI'!K45)*K112)*K$19*K$126)</f>
        <v>0</v>
      </c>
      <c r="L55" s="50">
        <f>IF('KWh (Cumulative) LI'!L55=0,0,((('KWh (Monthly) ENTRY LI'!L55*0.5)+'KWh (Cumulative) LI'!K55-'Rebasing adj LI'!L45)*L112)*L$19*L$126)</f>
        <v>0</v>
      </c>
      <c r="M55" s="50">
        <f>IF('KWh (Cumulative) LI'!M55=0,0,((('KWh (Monthly) ENTRY LI'!M55*0.5)+'KWh (Cumulative) LI'!L55-'Rebasing adj LI'!M45)*M112)*M$19*M$126)</f>
        <v>0</v>
      </c>
      <c r="N55" s="50">
        <f>IF('KWh (Cumulative) LI'!N55=0,0,((('KWh (Monthly) ENTRY LI'!N55*0.5)+'KWh (Cumulative) LI'!M55-'Rebasing adj LI'!N45)*N112)*N$19*N$126)</f>
        <v>0</v>
      </c>
      <c r="O55" s="50">
        <f>IF('KWh (Cumulative) LI'!O55=0,0,((('KWh (Monthly) ENTRY LI'!O55*0.5)+'KWh (Cumulative) LI'!N55-'Rebasing adj LI'!O45)*O112)*O$19*O$126)</f>
        <v>0</v>
      </c>
      <c r="P55" s="50">
        <f>IF('KWh (Cumulative) LI'!P55=0,0,((('KWh (Monthly) ENTRY LI'!P55*0.5)+'KWh (Cumulative) LI'!O55-'Rebasing adj LI'!P45)*P112)*P$19*P$126)</f>
        <v>0</v>
      </c>
      <c r="Q55" s="50">
        <f>IF('KWh (Cumulative) LI'!Q55=0,0,((('KWh (Monthly) ENTRY LI'!Q55*0.5)+'KWh (Cumulative) LI'!P55-'Rebasing adj LI'!Q45)*Q112)*Q$19*Q$126)</f>
        <v>0</v>
      </c>
      <c r="R55" s="50">
        <f>IF('KWh (Cumulative) LI'!R55=0,0,((('KWh (Monthly) ENTRY LI'!R55*0.5)+'KWh (Cumulative) LI'!Q55-'Rebasing adj LI'!R45)*R112)*R$19*R$126)</f>
        <v>0</v>
      </c>
      <c r="S55" s="50">
        <f>IF('KWh (Cumulative) LI'!S55=0,0,((('KWh (Monthly) ENTRY LI'!S55*0.5)+'KWh (Cumulative) LI'!R55-'Rebasing adj LI'!S45)*S112)*S$19*S$126)</f>
        <v>0</v>
      </c>
      <c r="T55" s="50">
        <f>IF('KWh (Cumulative) LI'!T55=0,0,((('KWh (Monthly) ENTRY LI'!T55*0.5)+'KWh (Cumulative) LI'!S55-'Rebasing adj LI'!T45)*T112)*T$19*T$126)</f>
        <v>0</v>
      </c>
      <c r="U55" s="50">
        <f>IF('KWh (Cumulative) LI'!U55=0,0,((('KWh (Monthly) ENTRY LI'!U55*0.5)+'KWh (Cumulative) LI'!T55-'Rebasing adj LI'!U45)*U112)*U$19*U$126)</f>
        <v>0</v>
      </c>
      <c r="V55" s="50">
        <f>IF('KWh (Cumulative) LI'!V55=0,0,((('KWh (Monthly) ENTRY LI'!V55*0.5)+'KWh (Cumulative) LI'!U55-'Rebasing adj LI'!V45)*V112)*V$19*V$126)</f>
        <v>0</v>
      </c>
      <c r="W55" s="50">
        <f>IF('KWh (Cumulative) LI'!W55=0,0,((('KWh (Monthly) ENTRY LI'!W55*0.5)+'KWh (Cumulative) LI'!V55-'Rebasing adj LI'!W45)*W112)*W$19*W$126)</f>
        <v>0</v>
      </c>
      <c r="X55" s="50">
        <f>IF('KWh (Cumulative) LI'!X55=0,0,((('KWh (Monthly) ENTRY LI'!X55*0.5)+'KWh (Cumulative) LI'!W55-'Rebasing adj LI'!X45)*X112)*X$19*X$126)</f>
        <v>0</v>
      </c>
      <c r="Y55" s="50">
        <f>IF('KWh (Cumulative) LI'!Y55=0,0,((('KWh (Monthly) ENTRY LI'!Y55*0.5)+'KWh (Cumulative) LI'!X55-'Rebasing adj LI'!Y45)*Y112)*Y$19*Y$126)</f>
        <v>0</v>
      </c>
      <c r="Z55" s="50">
        <f>IF('KWh (Cumulative) LI'!Z55=0,0,((('KWh (Monthly) ENTRY LI'!Z55*0.5)+'KWh (Cumulative) LI'!Y55-'Rebasing adj LI'!Z45)*Z112)*Z$19*Z$126)</f>
        <v>0</v>
      </c>
      <c r="AA55" s="50">
        <f>IF('KWh (Cumulative) LI'!AA55=0,0,((('KWh (Monthly) ENTRY LI'!AA55*0.5)+'KWh (Cumulative) LI'!Z55-'Rebasing adj LI'!AA45)*AA112)*AA$19*AA$126)</f>
        <v>0</v>
      </c>
      <c r="AB55" s="50">
        <f>IF('KWh (Cumulative) LI'!AB55=0,0,((('KWh (Monthly) ENTRY LI'!AB55*0.5)+'KWh (Cumulative) LI'!AA55-'Rebasing adj LI'!AB45)*AB112)*AB$19*AB$126)</f>
        <v>0</v>
      </c>
      <c r="AC55" s="50">
        <f>IF('KWh (Cumulative) LI'!AC55=0,0,((('KWh (Monthly) ENTRY LI'!AC55*0.5)+'KWh (Cumulative) LI'!AB55-'Rebasing adj LI'!AC45)*AC112)*AC$19*AC$126)</f>
        <v>0</v>
      </c>
      <c r="AD55" s="50">
        <f>IF('KWh (Cumulative) LI'!AD55=0,0,((('KWh (Monthly) ENTRY LI'!AD55*0.5)+'KWh (Cumulative) LI'!AC55-'Rebasing adj LI'!AD45)*AD112)*AD$19*AD$126)</f>
        <v>0</v>
      </c>
      <c r="AE55" s="50">
        <f>IF('KWh (Cumulative) LI'!AE55=0,0,((('KWh (Monthly) ENTRY LI'!AE55*0.5)+'KWh (Cumulative) LI'!AD55-'Rebasing adj LI'!AE45)*AE112)*AE$19*AE$126)</f>
        <v>0</v>
      </c>
      <c r="AF55" s="50">
        <f>IF('KWh (Cumulative) LI'!AF55=0,0,((('KWh (Monthly) ENTRY LI'!AF55*0.5)+'KWh (Cumulative) LI'!AE55-'Rebasing adj LI'!AF45)*AF112)*AF$19*AF$126)</f>
        <v>0</v>
      </c>
      <c r="AG55" s="50">
        <f>IF('KWh (Cumulative) LI'!AG55=0,0,((('KWh (Monthly) ENTRY LI'!AG55*0.5)+'KWh (Cumulative) LI'!AF55-'Rebasing adj LI'!AG45)*AG112)*AG$19*AG$126)</f>
        <v>0</v>
      </c>
      <c r="AH55" s="50">
        <f>IF('KWh (Cumulative) LI'!AH55=0,0,((('KWh (Monthly) ENTRY LI'!AH55*0.5)+'KWh (Cumulative) LI'!AG55-'Rebasing adj LI'!AH45)*AH112)*AH$19*AH$126)</f>
        <v>0</v>
      </c>
      <c r="AI55" s="50">
        <f>IF('KWh (Cumulative) LI'!AI55=0,0,((('KWh (Monthly) ENTRY LI'!AI55*0.5)+'KWh (Cumulative) LI'!AH55-'Rebasing adj LI'!AI45)*AI112)*AI$19*AI$126)</f>
        <v>0</v>
      </c>
      <c r="AJ55" s="50">
        <f>IF('KWh (Cumulative) LI'!AJ55=0,0,((('KWh (Monthly) ENTRY LI'!AJ55*0.5)+'KWh (Cumulative) LI'!AI55-'Rebasing adj LI'!AJ45)*AJ112)*AJ$19*AJ$126)</f>
        <v>0</v>
      </c>
      <c r="AK55" s="50">
        <f>IF('KWh (Cumulative) LI'!AK55=0,0,((('KWh (Monthly) ENTRY LI'!AK55*0.5)+'KWh (Cumulative) LI'!AJ55-'Rebasing adj LI'!AK45)*AK112)*AK$19*AK$126)</f>
        <v>0</v>
      </c>
      <c r="AL55" s="50">
        <f>IF('KWh (Cumulative) LI'!AL55=0,0,((('KWh (Monthly) ENTRY LI'!AL55*0.5)+'KWh (Cumulative) LI'!AK55-'Rebasing adj LI'!AL45)*AL112)*AL$19*AL$126)</f>
        <v>0</v>
      </c>
      <c r="AM55" s="50">
        <f>IF('KWh (Cumulative) LI'!AM55=0,0,((('KWh (Monthly) ENTRY LI'!AM55*0.5)+'KWh (Cumulative) LI'!AL55-'Rebasing adj LI'!AM45)*AM112)*AM$19*AM$126)</f>
        <v>0</v>
      </c>
      <c r="AN55" s="50">
        <f>IF('KWh (Cumulative) LI'!AN55=0,0,((('KWh (Monthly) ENTRY LI'!AN55*0.5)+'KWh (Cumulative) LI'!AM55-'Rebasing adj LI'!AN45)*AN112)*AN$19*AN$126)</f>
        <v>0</v>
      </c>
      <c r="AO55" s="50">
        <f>IF('KWh (Cumulative) LI'!AO55=0,0,((('KWh (Monthly) ENTRY LI'!AO55*0.5)+'KWh (Cumulative) LI'!AN55-'Rebasing adj LI'!AO45)*AO112)*AO$19*AO$126)</f>
        <v>0</v>
      </c>
      <c r="AP55" s="50">
        <f>IF('KWh (Cumulative) LI'!AP55=0,0,((('KWh (Monthly) ENTRY LI'!AP55*0.5)+'KWh (Cumulative) LI'!AO55-'Rebasing adj LI'!AP45)*AP112)*AP$19*AP$126)</f>
        <v>0</v>
      </c>
      <c r="AQ55" s="50">
        <f>IF('KWh (Cumulative) LI'!AQ55=0,0,((('KWh (Monthly) ENTRY LI'!AQ55*0.5)+'KWh (Cumulative) LI'!AP55-'Rebasing adj LI'!AQ45)*AQ112)*AQ$19*AQ$126)</f>
        <v>0</v>
      </c>
      <c r="AR55" s="50">
        <f>IF('KWh (Cumulative) LI'!AR55=0,0,((('KWh (Monthly) ENTRY LI'!AR55*0.5)+'KWh (Cumulative) LI'!AQ55-'Rebasing adj LI'!AR45)*AR112)*AR$19*AR$126)</f>
        <v>0</v>
      </c>
      <c r="AS55" s="50">
        <f>IF('KWh (Cumulative) LI'!AS55=0,0,((('KWh (Monthly) ENTRY LI'!AS55*0.5)+'KWh (Cumulative) LI'!AR55-'Rebasing adj LI'!AS45)*AS112)*AS$19*AS$126)</f>
        <v>0</v>
      </c>
      <c r="AT55" s="50">
        <f>IF('KWh (Cumulative) LI'!AT55=0,0,((('KWh (Monthly) ENTRY LI'!AT55*0.5)+'KWh (Cumulative) LI'!AS55-'Rebasing adj LI'!AT45)*AT112)*AT$19*AT$126)</f>
        <v>0</v>
      </c>
      <c r="AU55" s="50">
        <f>IF('KWh (Cumulative) LI'!AU55=0,0,((('KWh (Monthly) ENTRY LI'!AU55*0.5)+'KWh (Cumulative) LI'!AT55-'Rebasing adj LI'!AU45)*AU112)*AU$19*AU$126)</f>
        <v>0</v>
      </c>
      <c r="AV55" s="50">
        <f>IF('KWh (Cumulative) LI'!AV55=0,0,((('KWh (Monthly) ENTRY LI'!AV55*0.5)+'KWh (Cumulative) LI'!AU55-'Rebasing adj LI'!AV45)*AV112)*AV$19*AV$126)</f>
        <v>0</v>
      </c>
      <c r="AW55" s="50">
        <f>IF('KWh (Cumulative) LI'!AW55=0,0,((('KWh (Monthly) ENTRY LI'!AW55*0.5)+'KWh (Cumulative) LI'!AV55-'Rebasing adj LI'!AW45)*AW112)*AW$19*AW$126)</f>
        <v>0</v>
      </c>
      <c r="AX55" s="50">
        <f>IF('KWh (Cumulative) LI'!AX55=0,0,((('KWh (Monthly) ENTRY LI'!AX55*0.5)+'KWh (Cumulative) LI'!AW55-'Rebasing adj LI'!AX45)*AX112)*AX$19*AX$126)</f>
        <v>0</v>
      </c>
      <c r="AY55" s="50">
        <f>IF('KWh (Cumulative) LI'!AY55=0,0,((('KWh (Monthly) ENTRY LI'!AY55*0.5)+'KWh (Cumulative) LI'!AX55-'Rebasing adj LI'!AY45)*AY112)*AY$19*AY$126)</f>
        <v>0</v>
      </c>
      <c r="AZ55" s="50">
        <f>IF('KWh (Cumulative) LI'!AZ55=0,0,((('KWh (Monthly) ENTRY LI'!AZ55*0.5)+'KWh (Cumulative) LI'!AY55-'Rebasing adj LI'!AZ45)*AZ112)*AZ$19*AZ$126)</f>
        <v>0</v>
      </c>
      <c r="BA55" s="50">
        <f>IF('KWh (Cumulative) LI'!BA55=0,0,((('KWh (Monthly) ENTRY LI'!BA55*0.5)+'KWh (Cumulative) LI'!AZ55-'Rebasing adj LI'!BA45)*BA112)*BA$19*BA$126)</f>
        <v>0</v>
      </c>
      <c r="BB55" s="50">
        <f>IF('KWh (Cumulative) LI'!BB55=0,0,((('KWh (Monthly) ENTRY LI'!BB55*0.5)+'KWh (Cumulative) LI'!BA55-'Rebasing adj LI'!BB45)*BB112)*BB$19*BB$126)</f>
        <v>0</v>
      </c>
      <c r="BC55" s="50">
        <f>IF('KWh (Cumulative) LI'!BC55=0,0,((('KWh (Monthly) ENTRY LI'!BC55*0.5)+'KWh (Cumulative) LI'!BB55-'Rebasing adj LI'!BC45)*BC112)*BC$19*BC$126)</f>
        <v>0</v>
      </c>
      <c r="BD55" s="50">
        <f>IF('KWh (Cumulative) LI'!BD55=0,0,((('KWh (Monthly) ENTRY LI'!BD55*0.5)+'KWh (Cumulative) LI'!BC55-'Rebasing adj LI'!BD45)*BD112)*BD$19*BD$126)</f>
        <v>0</v>
      </c>
      <c r="BE55" s="50">
        <f>IF('KWh (Cumulative) LI'!BE55=0,0,((('KWh (Monthly) ENTRY LI'!BE55*0.5)+'KWh (Cumulative) LI'!BD55-'Rebasing adj LI'!BE45)*BE112)*BE$19*BE$126)</f>
        <v>0</v>
      </c>
      <c r="BF55" s="50">
        <f>IF('KWh (Cumulative) LI'!BF55=0,0,((('KWh (Monthly) ENTRY LI'!BF55*0.5)+'KWh (Cumulative) LI'!BE55-'Rebasing adj LI'!BF45)*BF112)*BF$19*BF$126)</f>
        <v>0</v>
      </c>
      <c r="BG55" s="50">
        <f>IF('KWh (Cumulative) LI'!BG55=0,0,((('KWh (Monthly) ENTRY LI'!BG55*0.5)+'KWh (Cumulative) LI'!BF55-'Rebasing adj LI'!BG45)*BG112)*BG$19*BG$126)</f>
        <v>0</v>
      </c>
      <c r="BH55" s="50">
        <f>IF('KWh (Cumulative) LI'!BH55=0,0,((('KWh (Monthly) ENTRY LI'!BH55*0.5)+'KWh (Cumulative) LI'!BG55-'Rebasing adj LI'!BH45)*BH112)*BH$19*BH$126)</f>
        <v>0</v>
      </c>
      <c r="BI55" s="50">
        <f>IF('KWh (Cumulative) LI'!BI55=0,0,((('KWh (Monthly) ENTRY LI'!BI55*0.5)+'KWh (Cumulative) LI'!BH55-'Rebasing adj LI'!BI45)*BI112)*BI$19*BI$126)</f>
        <v>0</v>
      </c>
      <c r="BJ55" s="50">
        <f>IF('KWh (Cumulative) LI'!BJ55=0,0,((('KWh (Monthly) ENTRY LI'!BJ55*0.5)+'KWh (Cumulative) LI'!BI55-'Rebasing adj LI'!BJ45)*BJ112)*BJ$19*BJ$126)</f>
        <v>0</v>
      </c>
      <c r="BK55" s="50">
        <f>IF('KWh (Cumulative) LI'!BK55=0,0,((('KWh (Monthly) ENTRY LI'!BK55*0.5)+'KWh (Cumulative) LI'!BJ55-'Rebasing adj LI'!BK45)*BK112)*BK$19*BK$126)</f>
        <v>0</v>
      </c>
      <c r="BL55" s="50">
        <f>IF('KWh (Cumulative) LI'!BL55=0,0,((('KWh (Monthly) ENTRY LI'!BL55*0.5)+'KWh (Cumulative) LI'!BK55-'Rebasing adj LI'!BL45)*BL112)*BL$19*BL$126)</f>
        <v>0</v>
      </c>
      <c r="BM55" s="50">
        <f>IF('KWh (Cumulative) LI'!BM55=0,0,((('KWh (Monthly) ENTRY LI'!BM55*0.5)+'KWh (Cumulative) LI'!BL55-'Rebasing adj LI'!BM45)*BM112)*BM$19*BM$126)</f>
        <v>0</v>
      </c>
      <c r="BN55" s="50">
        <f>IF('KWh (Cumulative) LI'!BN55=0,0,((('KWh (Monthly) ENTRY LI'!BN55*0.5)+'KWh (Cumulative) LI'!BM55-'Rebasing adj LI'!BN45)*BN112)*BN$19*BN$126)</f>
        <v>0</v>
      </c>
      <c r="BO55" s="50">
        <f>IF('KWh (Cumulative) LI'!BO55=0,0,((('KWh (Monthly) ENTRY LI'!BO55*0.5)+'KWh (Cumulative) LI'!BN55-'Rebasing adj LI'!BO45)*BO112)*BO$19*BO$126)</f>
        <v>0</v>
      </c>
      <c r="BP55" s="50">
        <f>IF('KWh (Cumulative) LI'!BP55=0,0,((('KWh (Monthly) ENTRY LI'!BP55*0.5)+'KWh (Cumulative) LI'!BO55-'Rebasing adj LI'!BP45)*BP112)*BP$19*BP$126)</f>
        <v>0</v>
      </c>
      <c r="BQ55" s="50">
        <f>IF('KWh (Cumulative) LI'!BQ55=0,0,((('KWh (Monthly) ENTRY LI'!BQ55*0.5)+'KWh (Cumulative) LI'!BP55-'Rebasing adj LI'!BQ45)*BQ112)*BQ$19*BQ$126)</f>
        <v>0</v>
      </c>
      <c r="BR55" s="50">
        <f>IF('KWh (Cumulative) LI'!BR55=0,0,((('KWh (Monthly) ENTRY LI'!BR55*0.5)+'KWh (Cumulative) LI'!BQ55-'Rebasing adj LI'!BR45)*BR112)*BR$19*BR$126)</f>
        <v>0</v>
      </c>
      <c r="BS55" s="50">
        <f>IF('KWh (Cumulative) LI'!BS55=0,0,((('KWh (Monthly) ENTRY LI'!BS55*0.5)+'KWh (Cumulative) LI'!BR55-'Rebasing adj LI'!BS45)*BS112)*BS$19*BS$126)</f>
        <v>0</v>
      </c>
      <c r="BT55" s="50">
        <f>IF('KWh (Cumulative) LI'!BT55=0,0,((('KWh (Monthly) ENTRY LI'!BT55*0.5)+'KWh (Cumulative) LI'!BS55-'Rebasing adj LI'!BT45)*BT112)*BT$19*BT$126)</f>
        <v>0</v>
      </c>
      <c r="BU55" s="50">
        <f>IF('KWh (Cumulative) LI'!BU55=0,0,((('KWh (Monthly) ENTRY LI'!BU55*0.5)+'KWh (Cumulative) LI'!BT55-'Rebasing adj LI'!BU45)*BU112)*BU$19*BU$126)</f>
        <v>0</v>
      </c>
      <c r="BV55" s="50">
        <f>IF('KWh (Cumulative) LI'!BV55=0,0,((('KWh (Monthly) ENTRY LI'!BV55*0.5)+'KWh (Cumulative) LI'!BU55-'Rebasing adj LI'!BV45)*BV112)*BV$19*BV$126)</f>
        <v>0</v>
      </c>
      <c r="BW55" s="50">
        <f>IF('KWh (Cumulative) LI'!BW55=0,0,((('KWh (Monthly) ENTRY LI'!BW55*0.5)+'KWh (Cumulative) LI'!BV55-'Rebasing adj LI'!BW45)*BW112)*BW$19*BW$126)</f>
        <v>0</v>
      </c>
      <c r="BX55" s="50">
        <f>IF('KWh (Cumulative) LI'!BX55=0,0,((('KWh (Monthly) ENTRY LI'!BX55*0.5)+'KWh (Cumulative) LI'!BW55-'Rebasing adj LI'!BX45)*BX112)*BX$19*BX$126)</f>
        <v>0</v>
      </c>
      <c r="BY55" s="50">
        <f>IF('KWh (Cumulative) LI'!BY55=0,0,((('KWh (Monthly) ENTRY LI'!BY55*0.5)+'KWh (Cumulative) LI'!BX55-'Rebasing adj LI'!BY45)*BY112)*BY$19*BY$126)</f>
        <v>0</v>
      </c>
      <c r="BZ55" s="50">
        <f>IF('KWh (Cumulative) LI'!BZ55=0,0,((('KWh (Monthly) ENTRY LI'!BZ55*0.5)+'KWh (Cumulative) LI'!BY55-'Rebasing adj LI'!BZ45)*BZ112)*BZ$19*BZ$126)</f>
        <v>0</v>
      </c>
      <c r="CA55" s="50">
        <f>IF('KWh (Cumulative) LI'!CA55=0,0,((('KWh (Monthly) ENTRY LI'!CA55*0.5)+'KWh (Cumulative) LI'!BZ55-'Rebasing adj LI'!CA45)*CA112)*CA$19*CA$126)</f>
        <v>0</v>
      </c>
      <c r="CB55" s="50">
        <f>IF('KWh (Cumulative) LI'!CB55=0,0,((('KWh (Monthly) ENTRY LI'!CB55*0.5)+'KWh (Cumulative) LI'!CA55-'Rebasing adj LI'!CB45)*CB112)*CB$19*CB$126)</f>
        <v>0</v>
      </c>
      <c r="CC55" s="50">
        <f>IF('KWh (Cumulative) LI'!CC55=0,0,((('KWh (Monthly) ENTRY LI'!CC55*0.5)+'KWh (Cumulative) LI'!CB55-'Rebasing adj LI'!CC45)*CC112)*CC$19*CC$126)</f>
        <v>0</v>
      </c>
      <c r="CD55" s="50">
        <f>IF('KWh (Cumulative) LI'!CD55=0,0,((('KWh (Monthly) ENTRY LI'!CD55*0.5)+'KWh (Cumulative) LI'!CC55-'Rebasing adj LI'!CD45)*CD112)*CD$19*CD$126)</f>
        <v>0</v>
      </c>
      <c r="CE55" s="50">
        <f>IF('KWh (Cumulative) LI'!CE55=0,0,((('KWh (Monthly) ENTRY LI'!CE55*0.5)+'KWh (Cumulative) LI'!CD55-'Rebasing adj LI'!CE45)*CE112)*CE$19*CE$126)</f>
        <v>0</v>
      </c>
      <c r="CF55" s="50">
        <f>IF('KWh (Cumulative) LI'!CF55=0,0,((('KWh (Monthly) ENTRY LI'!CF55*0.5)+'KWh (Cumulative) LI'!CE55-'Rebasing adj LI'!CF45)*CF112)*CF$19*CF$126)</f>
        <v>0</v>
      </c>
      <c r="CG55" s="50">
        <f>IF('KWh (Cumulative) LI'!CG55=0,0,((('KWh (Monthly) ENTRY LI'!CG55*0.5)+'KWh (Cumulative) LI'!CF55-'Rebasing adj LI'!CG45)*CG112)*CG$19*CG$126)</f>
        <v>0</v>
      </c>
      <c r="CH55" s="50">
        <f>IF('KWh (Cumulative) LI'!CH55=0,0,((('KWh (Monthly) ENTRY LI'!CH55*0.5)+'KWh (Cumulative) LI'!CG55-'Rebasing adj LI'!CH45)*CH112)*CH$19*CH$126)</f>
        <v>0</v>
      </c>
      <c r="CI55" s="50">
        <f>IF('KWh (Cumulative) LI'!CI55=0,0,((('KWh (Monthly) ENTRY LI'!CI55*0.5)+'KWh (Cumulative) LI'!CH55-'Rebasing adj LI'!CI45)*CI112)*CI$19*CI$126)</f>
        <v>0</v>
      </c>
      <c r="CJ55" s="50">
        <f>IF('KWh (Cumulative) LI'!CJ55=0,0,((('KWh (Monthly) ENTRY LI'!CJ55*0.5)+'KWh (Cumulative) LI'!CI55-'Rebasing adj LI'!CJ45)*CJ112)*CJ$19*CJ$126)</f>
        <v>0</v>
      </c>
    </row>
    <row r="56" spans="1:88" x14ac:dyDescent="0.25">
      <c r="A56" s="305"/>
      <c r="B56" s="88" t="s">
        <v>4</v>
      </c>
      <c r="C56" s="50">
        <f>IF('KWh (Cumulative) LI'!C56=0,0,((('KWh (Monthly) ENTRY LI'!C56*0.5)-'Rebasing adj LI'!C46)*C113)*C$19*C$126)</f>
        <v>0</v>
      </c>
      <c r="D56" s="50">
        <f>IF('KWh (Cumulative) LI'!D56=0,0,((('KWh (Monthly) ENTRY LI'!D56*0.5)+'KWh (Cumulative) LI'!C56-'Rebasing adj LI'!D46)*D113)*D$19*D$126)</f>
        <v>0</v>
      </c>
      <c r="E56" s="50">
        <f>IF('KWh (Cumulative) LI'!E56=0,0,((('KWh (Monthly) ENTRY LI'!E56*0.5)+'KWh (Cumulative) LI'!D56-'Rebasing adj LI'!E46)*E113)*E$19*E$126)</f>
        <v>0</v>
      </c>
      <c r="F56" s="50">
        <f>IF('KWh (Cumulative) LI'!F56=0,0,((('KWh (Monthly) ENTRY LI'!F56*0.5)+'KWh (Cumulative) LI'!E56-'Rebasing adj LI'!F46)*F113)*F$19*F$126)</f>
        <v>0</v>
      </c>
      <c r="G56" s="50">
        <f>IF('KWh (Cumulative) LI'!G56=0,0,((('KWh (Monthly) ENTRY LI'!G56*0.5)+'KWh (Cumulative) LI'!F56-'Rebasing adj LI'!G46)*G113)*G$19*G$126)</f>
        <v>0</v>
      </c>
      <c r="H56" s="50">
        <f>IF('KWh (Cumulative) LI'!H56=0,0,((('KWh (Monthly) ENTRY LI'!H56*0.5)+'KWh (Cumulative) LI'!G56-'Rebasing adj LI'!H46)*H113)*H$19*H$126)</f>
        <v>0</v>
      </c>
      <c r="I56" s="50">
        <f>IF('KWh (Cumulative) LI'!I56=0,0,((('KWh (Monthly) ENTRY LI'!I56*0.5)+'KWh (Cumulative) LI'!H56-'Rebasing adj LI'!I46)*I113)*I$19*I$126)</f>
        <v>0</v>
      </c>
      <c r="J56" s="50">
        <f>IF('KWh (Cumulative) LI'!J56=0,0,((('KWh (Monthly) ENTRY LI'!J56*0.5)+'KWh (Cumulative) LI'!I56-'Rebasing adj LI'!J46)*J113)*J$19*J$126)</f>
        <v>0</v>
      </c>
      <c r="K56" s="50">
        <f>IF('KWh (Cumulative) LI'!K56=0,0,((('KWh (Monthly) ENTRY LI'!K56*0.5)+'KWh (Cumulative) LI'!J56-'Rebasing adj LI'!K46)*K113)*K$19*K$126)</f>
        <v>0</v>
      </c>
      <c r="L56" s="50">
        <f>IF('KWh (Cumulative) LI'!L56=0,0,((('KWh (Monthly) ENTRY LI'!L56*0.5)+'KWh (Cumulative) LI'!K56-'Rebasing adj LI'!L46)*L113)*L$19*L$126)</f>
        <v>0</v>
      </c>
      <c r="M56" s="50">
        <f>IF('KWh (Cumulative) LI'!M56=0,0,((('KWh (Monthly) ENTRY LI'!M56*0.5)+'KWh (Cumulative) LI'!L56-'Rebasing adj LI'!M46)*M113)*M$19*M$126)</f>
        <v>0</v>
      </c>
      <c r="N56" s="50">
        <f>IF('KWh (Cumulative) LI'!N56=0,0,((('KWh (Monthly) ENTRY LI'!N56*0.5)+'KWh (Cumulative) LI'!M56-'Rebasing adj LI'!N46)*N113)*N$19*N$126)</f>
        <v>0</v>
      </c>
      <c r="O56" s="50">
        <f>IF('KWh (Cumulative) LI'!O56=0,0,((('KWh (Monthly) ENTRY LI'!O56*0.5)+'KWh (Cumulative) LI'!N56-'Rebasing adj LI'!O46)*O113)*O$19*O$126)</f>
        <v>0</v>
      </c>
      <c r="P56" s="50">
        <f>IF('KWh (Cumulative) LI'!P56=0,0,((('KWh (Monthly) ENTRY LI'!P56*0.5)+'KWh (Cumulative) LI'!O56-'Rebasing adj LI'!P46)*P113)*P$19*P$126)</f>
        <v>0</v>
      </c>
      <c r="Q56" s="50">
        <f>IF('KWh (Cumulative) LI'!Q56=0,0,((('KWh (Monthly) ENTRY LI'!Q56*0.5)+'KWh (Cumulative) LI'!P56-'Rebasing adj LI'!Q46)*Q113)*Q$19*Q$126)</f>
        <v>0</v>
      </c>
      <c r="R56" s="50">
        <f>IF('KWh (Cumulative) LI'!R56=0,0,((('KWh (Monthly) ENTRY LI'!R56*0.5)+'KWh (Cumulative) LI'!Q56-'Rebasing adj LI'!R46)*R113)*R$19*R$126)</f>
        <v>0</v>
      </c>
      <c r="S56" s="50">
        <f>IF('KWh (Cumulative) LI'!S56=0,0,((('KWh (Monthly) ENTRY LI'!S56*0.5)+'KWh (Cumulative) LI'!R56-'Rebasing adj LI'!S46)*S113)*S$19*S$126)</f>
        <v>0</v>
      </c>
      <c r="T56" s="50">
        <f>IF('KWh (Cumulative) LI'!T56=0,0,((('KWh (Monthly) ENTRY LI'!T56*0.5)+'KWh (Cumulative) LI'!S56-'Rebasing adj LI'!T46)*T113)*T$19*T$126)</f>
        <v>0</v>
      </c>
      <c r="U56" s="50">
        <f>IF('KWh (Cumulative) LI'!U56=0,0,((('KWh (Monthly) ENTRY LI'!U56*0.5)+'KWh (Cumulative) LI'!T56-'Rebasing adj LI'!U46)*U113)*U$19*U$126)</f>
        <v>0</v>
      </c>
      <c r="V56" s="50">
        <f>IF('KWh (Cumulative) LI'!V56=0,0,((('KWh (Monthly) ENTRY LI'!V56*0.5)+'KWh (Cumulative) LI'!U56-'Rebasing adj LI'!V46)*V113)*V$19*V$126)</f>
        <v>0</v>
      </c>
      <c r="W56" s="50">
        <f>IF('KWh (Cumulative) LI'!W56=0,0,((('KWh (Monthly) ENTRY LI'!W56*0.5)+'KWh (Cumulative) LI'!V56-'Rebasing adj LI'!W46)*W113)*W$19*W$126)</f>
        <v>0</v>
      </c>
      <c r="X56" s="50">
        <f>IF('KWh (Cumulative) LI'!X56=0,0,((('KWh (Monthly) ENTRY LI'!X56*0.5)+'KWh (Cumulative) LI'!W56-'Rebasing adj LI'!X46)*X113)*X$19*X$126)</f>
        <v>0</v>
      </c>
      <c r="Y56" s="50">
        <f>IF('KWh (Cumulative) LI'!Y56=0,0,((('KWh (Monthly) ENTRY LI'!Y56*0.5)+'KWh (Cumulative) LI'!X56-'Rebasing adj LI'!Y46)*Y113)*Y$19*Y$126)</f>
        <v>0</v>
      </c>
      <c r="Z56" s="50">
        <f>IF('KWh (Cumulative) LI'!Z56=0,0,((('KWh (Monthly) ENTRY LI'!Z56*0.5)+'KWh (Cumulative) LI'!Y56-'Rebasing adj LI'!Z46)*Z113)*Z$19*Z$126)</f>
        <v>0</v>
      </c>
      <c r="AA56" s="50">
        <f>IF('KWh (Cumulative) LI'!AA56=0,0,((('KWh (Monthly) ENTRY LI'!AA56*0.5)+'KWh (Cumulative) LI'!Z56-'Rebasing adj LI'!AA46)*AA113)*AA$19*AA$126)</f>
        <v>0</v>
      </c>
      <c r="AB56" s="50">
        <f>IF('KWh (Cumulative) LI'!AB56=0,0,((('KWh (Monthly) ENTRY LI'!AB56*0.5)+'KWh (Cumulative) LI'!AA56-'Rebasing adj LI'!AB46)*AB113)*AB$19*AB$126)</f>
        <v>0</v>
      </c>
      <c r="AC56" s="50">
        <f>IF('KWh (Cumulative) LI'!AC56=0,0,((('KWh (Monthly) ENTRY LI'!AC56*0.5)+'KWh (Cumulative) LI'!AB56-'Rebasing adj LI'!AC46)*AC113)*AC$19*AC$126)</f>
        <v>0</v>
      </c>
      <c r="AD56" s="50">
        <f>IF('KWh (Cumulative) LI'!AD56=0,0,((('KWh (Monthly) ENTRY LI'!AD56*0.5)+'KWh (Cumulative) LI'!AC56-'Rebasing adj LI'!AD46)*AD113)*AD$19*AD$126)</f>
        <v>0</v>
      </c>
      <c r="AE56" s="50">
        <f>IF('KWh (Cumulative) LI'!AE56=0,0,((('KWh (Monthly) ENTRY LI'!AE56*0.5)+'KWh (Cumulative) LI'!AD56-'Rebasing adj LI'!AE46)*AE113)*AE$19*AE$126)</f>
        <v>0</v>
      </c>
      <c r="AF56" s="50">
        <f>IF('KWh (Cumulative) LI'!AF56=0,0,((('KWh (Monthly) ENTRY LI'!AF56*0.5)+'KWh (Cumulative) LI'!AE56-'Rebasing adj LI'!AF46)*AF113)*AF$19*AF$126)</f>
        <v>0</v>
      </c>
      <c r="AG56" s="50">
        <f>IF('KWh (Cumulative) LI'!AG56=0,0,((('KWh (Monthly) ENTRY LI'!AG56*0.5)+'KWh (Cumulative) LI'!AF56-'Rebasing adj LI'!AG46)*AG113)*AG$19*AG$126)</f>
        <v>0</v>
      </c>
      <c r="AH56" s="50">
        <f>IF('KWh (Cumulative) LI'!AH56=0,0,((('KWh (Monthly) ENTRY LI'!AH56*0.5)+'KWh (Cumulative) LI'!AG56-'Rebasing adj LI'!AH46)*AH113)*AH$19*AH$126)</f>
        <v>0</v>
      </c>
      <c r="AI56" s="50">
        <f>IF('KWh (Cumulative) LI'!AI56=0,0,((('KWh (Monthly) ENTRY LI'!AI56*0.5)+'KWh (Cumulative) LI'!AH56-'Rebasing adj LI'!AI46)*AI113)*AI$19*AI$126)</f>
        <v>0</v>
      </c>
      <c r="AJ56" s="50">
        <f>IF('KWh (Cumulative) LI'!AJ56=0,0,((('KWh (Monthly) ENTRY LI'!AJ56*0.5)+'KWh (Cumulative) LI'!AI56-'Rebasing adj LI'!AJ46)*AJ113)*AJ$19*AJ$126)</f>
        <v>0</v>
      </c>
      <c r="AK56" s="50">
        <f>IF('KWh (Cumulative) LI'!AK56=0,0,((('KWh (Monthly) ENTRY LI'!AK56*0.5)+'KWh (Cumulative) LI'!AJ56-'Rebasing adj LI'!AK46)*AK113)*AK$19*AK$126)</f>
        <v>0</v>
      </c>
      <c r="AL56" s="50">
        <f>IF('KWh (Cumulative) LI'!AL56=0,0,((('KWh (Monthly) ENTRY LI'!AL56*0.5)+'KWh (Cumulative) LI'!AK56-'Rebasing adj LI'!AL46)*AL113)*AL$19*AL$126)</f>
        <v>0</v>
      </c>
      <c r="AM56" s="50">
        <f>IF('KWh (Cumulative) LI'!AM56=0,0,((('KWh (Monthly) ENTRY LI'!AM56*0.5)+'KWh (Cumulative) LI'!AL56-'Rebasing adj LI'!AM46)*AM113)*AM$19*AM$126)</f>
        <v>0</v>
      </c>
      <c r="AN56" s="50">
        <f>IF('KWh (Cumulative) LI'!AN56=0,0,((('KWh (Monthly) ENTRY LI'!AN56*0.5)+'KWh (Cumulative) LI'!AM56-'Rebasing adj LI'!AN46)*AN113)*AN$19*AN$126)</f>
        <v>0</v>
      </c>
      <c r="AO56" s="50">
        <f>IF('KWh (Cumulative) LI'!AO56=0,0,((('KWh (Monthly) ENTRY LI'!AO56*0.5)+'KWh (Cumulative) LI'!AN56-'Rebasing adj LI'!AO46)*AO113)*AO$19*AO$126)</f>
        <v>0</v>
      </c>
      <c r="AP56" s="50">
        <f>IF('KWh (Cumulative) LI'!AP56=0,0,((('KWh (Monthly) ENTRY LI'!AP56*0.5)+'KWh (Cumulative) LI'!AO56-'Rebasing adj LI'!AP46)*AP113)*AP$19*AP$126)</f>
        <v>0</v>
      </c>
      <c r="AQ56" s="50">
        <f>IF('KWh (Cumulative) LI'!AQ56=0,0,((('KWh (Monthly) ENTRY LI'!AQ56*0.5)+'KWh (Cumulative) LI'!AP56-'Rebasing adj LI'!AQ46)*AQ113)*AQ$19*AQ$126)</f>
        <v>0</v>
      </c>
      <c r="AR56" s="50">
        <f>IF('KWh (Cumulative) LI'!AR56=0,0,((('KWh (Monthly) ENTRY LI'!AR56*0.5)+'KWh (Cumulative) LI'!AQ56-'Rebasing adj LI'!AR46)*AR113)*AR$19*AR$126)</f>
        <v>0</v>
      </c>
      <c r="AS56" s="50">
        <f>IF('KWh (Cumulative) LI'!AS56=0,0,((('KWh (Monthly) ENTRY LI'!AS56*0.5)+'KWh (Cumulative) LI'!AR56-'Rebasing adj LI'!AS46)*AS113)*AS$19*AS$126)</f>
        <v>0</v>
      </c>
      <c r="AT56" s="50">
        <f>IF('KWh (Cumulative) LI'!AT56=0,0,((('KWh (Monthly) ENTRY LI'!AT56*0.5)+'KWh (Cumulative) LI'!AS56-'Rebasing adj LI'!AT46)*AT113)*AT$19*AT$126)</f>
        <v>0</v>
      </c>
      <c r="AU56" s="50">
        <f>IF('KWh (Cumulative) LI'!AU56=0,0,((('KWh (Monthly) ENTRY LI'!AU56*0.5)+'KWh (Cumulative) LI'!AT56-'Rebasing adj LI'!AU46)*AU113)*AU$19*AU$126)</f>
        <v>0</v>
      </c>
      <c r="AV56" s="50">
        <f>IF('KWh (Cumulative) LI'!AV56=0,0,((('KWh (Monthly) ENTRY LI'!AV56*0.5)+'KWh (Cumulative) LI'!AU56-'Rebasing adj LI'!AV46)*AV113)*AV$19*AV$126)</f>
        <v>0</v>
      </c>
      <c r="AW56" s="50">
        <f>IF('KWh (Cumulative) LI'!AW56=0,0,((('KWh (Monthly) ENTRY LI'!AW56*0.5)+'KWh (Cumulative) LI'!AV56-'Rebasing adj LI'!AW46)*AW113)*AW$19*AW$126)</f>
        <v>0</v>
      </c>
      <c r="AX56" s="50">
        <f>IF('KWh (Cumulative) LI'!AX56=0,0,((('KWh (Monthly) ENTRY LI'!AX56*0.5)+'KWh (Cumulative) LI'!AW56-'Rebasing adj LI'!AX46)*AX113)*AX$19*AX$126)</f>
        <v>0</v>
      </c>
      <c r="AY56" s="50">
        <f>IF('KWh (Cumulative) LI'!AY56=0,0,((('KWh (Monthly) ENTRY LI'!AY56*0.5)+'KWh (Cumulative) LI'!AX56-'Rebasing adj LI'!AY46)*AY113)*AY$19*AY$126)</f>
        <v>0</v>
      </c>
      <c r="AZ56" s="50">
        <f>IF('KWh (Cumulative) LI'!AZ56=0,0,((('KWh (Monthly) ENTRY LI'!AZ56*0.5)+'KWh (Cumulative) LI'!AY56-'Rebasing adj LI'!AZ46)*AZ113)*AZ$19*AZ$126)</f>
        <v>0</v>
      </c>
      <c r="BA56" s="50">
        <f>IF('KWh (Cumulative) LI'!BA56=0,0,((('KWh (Monthly) ENTRY LI'!BA56*0.5)+'KWh (Cumulative) LI'!AZ56-'Rebasing adj LI'!BA46)*BA113)*BA$19*BA$126)</f>
        <v>0</v>
      </c>
      <c r="BB56" s="50">
        <f>IF('KWh (Cumulative) LI'!BB56=0,0,((('KWh (Monthly) ENTRY LI'!BB56*0.5)+'KWh (Cumulative) LI'!BA56-'Rebasing adj LI'!BB46)*BB113)*BB$19*BB$126)</f>
        <v>0</v>
      </c>
      <c r="BC56" s="50">
        <f>IF('KWh (Cumulative) LI'!BC56=0,0,((('KWh (Monthly) ENTRY LI'!BC56*0.5)+'KWh (Cumulative) LI'!BB56-'Rebasing adj LI'!BC46)*BC113)*BC$19*BC$126)</f>
        <v>0</v>
      </c>
      <c r="BD56" s="50">
        <f>IF('KWh (Cumulative) LI'!BD56=0,0,((('KWh (Monthly) ENTRY LI'!BD56*0.5)+'KWh (Cumulative) LI'!BC56-'Rebasing adj LI'!BD46)*BD113)*BD$19*BD$126)</f>
        <v>0</v>
      </c>
      <c r="BE56" s="50">
        <f>IF('KWh (Cumulative) LI'!BE56=0,0,((('KWh (Monthly) ENTRY LI'!BE56*0.5)+'KWh (Cumulative) LI'!BD56-'Rebasing adj LI'!BE46)*BE113)*BE$19*BE$126)</f>
        <v>0</v>
      </c>
      <c r="BF56" s="50">
        <f>IF('KWh (Cumulative) LI'!BF56=0,0,((('KWh (Monthly) ENTRY LI'!BF56*0.5)+'KWh (Cumulative) LI'!BE56-'Rebasing adj LI'!BF46)*BF113)*BF$19*BF$126)</f>
        <v>0</v>
      </c>
      <c r="BG56" s="50">
        <f>IF('KWh (Cumulative) LI'!BG56=0,0,((('KWh (Monthly) ENTRY LI'!BG56*0.5)+'KWh (Cumulative) LI'!BF56-'Rebasing adj LI'!BG46)*BG113)*BG$19*BG$126)</f>
        <v>0</v>
      </c>
      <c r="BH56" s="50">
        <f>IF('KWh (Cumulative) LI'!BH56=0,0,((('KWh (Monthly) ENTRY LI'!BH56*0.5)+'KWh (Cumulative) LI'!BG56-'Rebasing adj LI'!BH46)*BH113)*BH$19*BH$126)</f>
        <v>0</v>
      </c>
      <c r="BI56" s="50">
        <f>IF('KWh (Cumulative) LI'!BI56=0,0,((('KWh (Monthly) ENTRY LI'!BI56*0.5)+'KWh (Cumulative) LI'!BH56-'Rebasing adj LI'!BI46)*BI113)*BI$19*BI$126)</f>
        <v>0</v>
      </c>
      <c r="BJ56" s="50">
        <f>IF('KWh (Cumulative) LI'!BJ56=0,0,((('KWh (Monthly) ENTRY LI'!BJ56*0.5)+'KWh (Cumulative) LI'!BI56-'Rebasing adj LI'!BJ46)*BJ113)*BJ$19*BJ$126)</f>
        <v>0</v>
      </c>
      <c r="BK56" s="50">
        <f>IF('KWh (Cumulative) LI'!BK56=0,0,((('KWh (Monthly) ENTRY LI'!BK56*0.5)+'KWh (Cumulative) LI'!BJ56-'Rebasing adj LI'!BK46)*BK113)*BK$19*BK$126)</f>
        <v>0</v>
      </c>
      <c r="BL56" s="50">
        <f>IF('KWh (Cumulative) LI'!BL56=0,0,((('KWh (Monthly) ENTRY LI'!BL56*0.5)+'KWh (Cumulative) LI'!BK56-'Rebasing adj LI'!BL46)*BL113)*BL$19*BL$126)</f>
        <v>0</v>
      </c>
      <c r="BM56" s="50">
        <f>IF('KWh (Cumulative) LI'!BM56=0,0,((('KWh (Monthly) ENTRY LI'!BM56*0.5)+'KWh (Cumulative) LI'!BL56-'Rebasing adj LI'!BM46)*BM113)*BM$19*BM$126)</f>
        <v>0</v>
      </c>
      <c r="BN56" s="50">
        <f>IF('KWh (Cumulative) LI'!BN56=0,0,((('KWh (Monthly) ENTRY LI'!BN56*0.5)+'KWh (Cumulative) LI'!BM56-'Rebasing adj LI'!BN46)*BN113)*BN$19*BN$126)</f>
        <v>0</v>
      </c>
      <c r="BO56" s="50">
        <f>IF('KWh (Cumulative) LI'!BO56=0,0,((('KWh (Monthly) ENTRY LI'!BO56*0.5)+'KWh (Cumulative) LI'!BN56-'Rebasing adj LI'!BO46)*BO113)*BO$19*BO$126)</f>
        <v>0</v>
      </c>
      <c r="BP56" s="50">
        <f>IF('KWh (Cumulative) LI'!BP56=0,0,((('KWh (Monthly) ENTRY LI'!BP56*0.5)+'KWh (Cumulative) LI'!BO56-'Rebasing adj LI'!BP46)*BP113)*BP$19*BP$126)</f>
        <v>0</v>
      </c>
      <c r="BQ56" s="50">
        <f>IF('KWh (Cumulative) LI'!BQ56=0,0,((('KWh (Monthly) ENTRY LI'!BQ56*0.5)+'KWh (Cumulative) LI'!BP56-'Rebasing adj LI'!BQ46)*BQ113)*BQ$19*BQ$126)</f>
        <v>0</v>
      </c>
      <c r="BR56" s="50">
        <f>IF('KWh (Cumulative) LI'!BR56=0,0,((('KWh (Monthly) ENTRY LI'!BR56*0.5)+'KWh (Cumulative) LI'!BQ56-'Rebasing adj LI'!BR46)*BR113)*BR$19*BR$126)</f>
        <v>0</v>
      </c>
      <c r="BS56" s="50">
        <f>IF('KWh (Cumulative) LI'!BS56=0,0,((('KWh (Monthly) ENTRY LI'!BS56*0.5)+'KWh (Cumulative) LI'!BR56-'Rebasing adj LI'!BS46)*BS113)*BS$19*BS$126)</f>
        <v>0</v>
      </c>
      <c r="BT56" s="50">
        <f>IF('KWh (Cumulative) LI'!BT56=0,0,((('KWh (Monthly) ENTRY LI'!BT56*0.5)+'KWh (Cumulative) LI'!BS56-'Rebasing adj LI'!BT46)*BT113)*BT$19*BT$126)</f>
        <v>0</v>
      </c>
      <c r="BU56" s="50">
        <f>IF('KWh (Cumulative) LI'!BU56=0,0,((('KWh (Monthly) ENTRY LI'!BU56*0.5)+'KWh (Cumulative) LI'!BT56-'Rebasing adj LI'!BU46)*BU113)*BU$19*BU$126)</f>
        <v>0</v>
      </c>
      <c r="BV56" s="50">
        <f>IF('KWh (Cumulative) LI'!BV56=0,0,((('KWh (Monthly) ENTRY LI'!BV56*0.5)+'KWh (Cumulative) LI'!BU56-'Rebasing adj LI'!BV46)*BV113)*BV$19*BV$126)</f>
        <v>0</v>
      </c>
      <c r="BW56" s="50">
        <f>IF('KWh (Cumulative) LI'!BW56=0,0,((('KWh (Monthly) ENTRY LI'!BW56*0.5)+'KWh (Cumulative) LI'!BV56-'Rebasing adj LI'!BW46)*BW113)*BW$19*BW$126)</f>
        <v>0</v>
      </c>
      <c r="BX56" s="50">
        <f>IF('KWh (Cumulative) LI'!BX56=0,0,((('KWh (Monthly) ENTRY LI'!BX56*0.5)+'KWh (Cumulative) LI'!BW56-'Rebasing adj LI'!BX46)*BX113)*BX$19*BX$126)</f>
        <v>0</v>
      </c>
      <c r="BY56" s="50">
        <f>IF('KWh (Cumulative) LI'!BY56=0,0,((('KWh (Monthly) ENTRY LI'!BY56*0.5)+'KWh (Cumulative) LI'!BX56-'Rebasing adj LI'!BY46)*BY113)*BY$19*BY$126)</f>
        <v>0</v>
      </c>
      <c r="BZ56" s="50">
        <f>IF('KWh (Cumulative) LI'!BZ56=0,0,((('KWh (Monthly) ENTRY LI'!BZ56*0.5)+'KWh (Cumulative) LI'!BY56-'Rebasing adj LI'!BZ46)*BZ113)*BZ$19*BZ$126)</f>
        <v>0</v>
      </c>
      <c r="CA56" s="50">
        <f>IF('KWh (Cumulative) LI'!CA56=0,0,((('KWh (Monthly) ENTRY LI'!CA56*0.5)+'KWh (Cumulative) LI'!BZ56-'Rebasing adj LI'!CA46)*CA113)*CA$19*CA$126)</f>
        <v>0</v>
      </c>
      <c r="CB56" s="50">
        <f>IF('KWh (Cumulative) LI'!CB56=0,0,((('KWh (Monthly) ENTRY LI'!CB56*0.5)+'KWh (Cumulative) LI'!CA56-'Rebasing adj LI'!CB46)*CB113)*CB$19*CB$126)</f>
        <v>0</v>
      </c>
      <c r="CC56" s="50">
        <f>IF('KWh (Cumulative) LI'!CC56=0,0,((('KWh (Monthly) ENTRY LI'!CC56*0.5)+'KWh (Cumulative) LI'!CB56-'Rebasing adj LI'!CC46)*CC113)*CC$19*CC$126)</f>
        <v>0</v>
      </c>
      <c r="CD56" s="50">
        <f>IF('KWh (Cumulative) LI'!CD56=0,0,((('KWh (Monthly) ENTRY LI'!CD56*0.5)+'KWh (Cumulative) LI'!CC56-'Rebasing adj LI'!CD46)*CD113)*CD$19*CD$126)</f>
        <v>0</v>
      </c>
      <c r="CE56" s="50">
        <f>IF('KWh (Cumulative) LI'!CE56=0,0,((('KWh (Monthly) ENTRY LI'!CE56*0.5)+'KWh (Cumulative) LI'!CD56-'Rebasing adj LI'!CE46)*CE113)*CE$19*CE$126)</f>
        <v>0</v>
      </c>
      <c r="CF56" s="50">
        <f>IF('KWh (Cumulative) LI'!CF56=0,0,((('KWh (Monthly) ENTRY LI'!CF56*0.5)+'KWh (Cumulative) LI'!CE56-'Rebasing adj LI'!CF46)*CF113)*CF$19*CF$126)</f>
        <v>0</v>
      </c>
      <c r="CG56" s="50">
        <f>IF('KWh (Cumulative) LI'!CG56=0,0,((('KWh (Monthly) ENTRY LI'!CG56*0.5)+'KWh (Cumulative) LI'!CF56-'Rebasing adj LI'!CG46)*CG113)*CG$19*CG$126)</f>
        <v>0</v>
      </c>
      <c r="CH56" s="50">
        <f>IF('KWh (Cumulative) LI'!CH56=0,0,((('KWh (Monthly) ENTRY LI'!CH56*0.5)+'KWh (Cumulative) LI'!CG56-'Rebasing adj LI'!CH46)*CH113)*CH$19*CH$126)</f>
        <v>0</v>
      </c>
      <c r="CI56" s="50">
        <f>IF('KWh (Cumulative) LI'!CI56=0,0,((('KWh (Monthly) ENTRY LI'!CI56*0.5)+'KWh (Cumulative) LI'!CH56-'Rebasing adj LI'!CI46)*CI113)*CI$19*CI$126)</f>
        <v>0</v>
      </c>
      <c r="CJ56" s="50">
        <f>IF('KWh (Cumulative) LI'!CJ56=0,0,((('KWh (Monthly) ENTRY LI'!CJ56*0.5)+'KWh (Cumulative) LI'!CI56-'Rebasing adj LI'!CJ46)*CJ113)*CJ$19*CJ$126)</f>
        <v>0</v>
      </c>
    </row>
    <row r="57" spans="1:88" x14ac:dyDescent="0.25">
      <c r="A57" s="305"/>
      <c r="B57" s="88" t="s">
        <v>14</v>
      </c>
      <c r="C57" s="50">
        <f>IF('KWh (Cumulative) LI'!C57=0,0,((('KWh (Monthly) ENTRY LI'!C57*0.5)-'Rebasing adj LI'!C47)*C114)*C$19*C$126)</f>
        <v>0</v>
      </c>
      <c r="D57" s="50">
        <f>IF('KWh (Cumulative) LI'!D57=0,0,((('KWh (Monthly) ENTRY LI'!D57*0.5)+'KWh (Cumulative) LI'!C57-'Rebasing adj LI'!D47)*D114)*D$19*D$126)</f>
        <v>0</v>
      </c>
      <c r="E57" s="50">
        <f>IF('KWh (Cumulative) LI'!E57=0,0,((('KWh (Monthly) ENTRY LI'!E57*0.5)+'KWh (Cumulative) LI'!D57-'Rebasing adj LI'!E47)*E114)*E$19*E$126)</f>
        <v>0</v>
      </c>
      <c r="F57" s="50">
        <f>IF('KWh (Cumulative) LI'!F57=0,0,((('KWh (Monthly) ENTRY LI'!F57*0.5)+'KWh (Cumulative) LI'!E57-'Rebasing adj LI'!F47)*F114)*F$19*F$126)</f>
        <v>0</v>
      </c>
      <c r="G57" s="50">
        <f>IF('KWh (Cumulative) LI'!G57=0,0,((('KWh (Monthly) ENTRY LI'!G57*0.5)+'KWh (Cumulative) LI'!F57-'Rebasing adj LI'!G47)*G114)*G$19*G$126)</f>
        <v>0</v>
      </c>
      <c r="H57" s="50">
        <f>IF('KWh (Cumulative) LI'!H57=0,0,((('KWh (Monthly) ENTRY LI'!H57*0.5)+'KWh (Cumulative) LI'!G57-'Rebasing adj LI'!H47)*H114)*H$19*H$126)</f>
        <v>0</v>
      </c>
      <c r="I57" s="50">
        <f>IF('KWh (Cumulative) LI'!I57=0,0,((('KWh (Monthly) ENTRY LI'!I57*0.5)+'KWh (Cumulative) LI'!H57-'Rebasing adj LI'!I47)*I114)*I$19*I$126)</f>
        <v>0</v>
      </c>
      <c r="J57" s="50">
        <f>IF('KWh (Cumulative) LI'!J57=0,0,((('KWh (Monthly) ENTRY LI'!J57*0.5)+'KWh (Cumulative) LI'!I57-'Rebasing adj LI'!J47)*J114)*J$19*J$126)</f>
        <v>0</v>
      </c>
      <c r="K57" s="50">
        <f>IF('KWh (Cumulative) LI'!K57=0,0,((('KWh (Monthly) ENTRY LI'!K57*0.5)+'KWh (Cumulative) LI'!J57-'Rebasing adj LI'!K47)*K114)*K$19*K$126)</f>
        <v>0</v>
      </c>
      <c r="L57" s="50">
        <f>IF('KWh (Cumulative) LI'!L57=0,0,((('KWh (Monthly) ENTRY LI'!L57*0.5)+'KWh (Cumulative) LI'!K57-'Rebasing adj LI'!L47)*L114)*L$19*L$126)</f>
        <v>0</v>
      </c>
      <c r="M57" s="50">
        <f>IF('KWh (Cumulative) LI'!M57=0,0,((('KWh (Monthly) ENTRY LI'!M57*0.5)+'KWh (Cumulative) LI'!L57-'Rebasing adj LI'!M47)*M114)*M$19*M$126)</f>
        <v>0</v>
      </c>
      <c r="N57" s="50">
        <f>IF('KWh (Cumulative) LI'!N57=0,0,((('KWh (Monthly) ENTRY LI'!N57*0.5)+'KWh (Cumulative) LI'!M57-'Rebasing adj LI'!N47)*N114)*N$19*N$126)</f>
        <v>0</v>
      </c>
      <c r="O57" s="50">
        <f>IF('KWh (Cumulative) LI'!O57=0,0,((('KWh (Monthly) ENTRY LI'!O57*0.5)+'KWh (Cumulative) LI'!N57-'Rebasing adj LI'!O47)*O114)*O$19*O$126)</f>
        <v>0</v>
      </c>
      <c r="P57" s="50">
        <f>IF('KWh (Cumulative) LI'!P57=0,0,((('KWh (Monthly) ENTRY LI'!P57*0.5)+'KWh (Cumulative) LI'!O57-'Rebasing adj LI'!P47)*P114)*P$19*P$126)</f>
        <v>0</v>
      </c>
      <c r="Q57" s="50">
        <f>IF('KWh (Cumulative) LI'!Q57=0,0,((('KWh (Monthly) ENTRY LI'!Q57*0.5)+'KWh (Cumulative) LI'!P57-'Rebasing adj LI'!Q47)*Q114)*Q$19*Q$126)</f>
        <v>0</v>
      </c>
      <c r="R57" s="50">
        <f>IF('KWh (Cumulative) LI'!R57=0,0,((('KWh (Monthly) ENTRY LI'!R57*0.5)+'KWh (Cumulative) LI'!Q57-'Rebasing adj LI'!R47)*R114)*R$19*R$126)</f>
        <v>0</v>
      </c>
      <c r="S57" s="50">
        <f>IF('KWh (Cumulative) LI'!S57=0,0,((('KWh (Monthly) ENTRY LI'!S57*0.5)+'KWh (Cumulative) LI'!R57-'Rebasing adj LI'!S47)*S114)*S$19*S$126)</f>
        <v>0</v>
      </c>
      <c r="T57" s="50">
        <f>IF('KWh (Cumulative) LI'!T57=0,0,((('KWh (Monthly) ENTRY LI'!T57*0.5)+'KWh (Cumulative) LI'!S57-'Rebasing adj LI'!T47)*T114)*T$19*T$126)</f>
        <v>0</v>
      </c>
      <c r="U57" s="50">
        <f>IF('KWh (Cumulative) LI'!U57=0,0,((('KWh (Monthly) ENTRY LI'!U57*0.5)+'KWh (Cumulative) LI'!T57-'Rebasing adj LI'!U47)*U114)*U$19*U$126)</f>
        <v>0</v>
      </c>
      <c r="V57" s="50">
        <f>IF('KWh (Cumulative) LI'!V57=0,0,((('KWh (Monthly) ENTRY LI'!V57*0.5)+'KWh (Cumulative) LI'!U57-'Rebasing adj LI'!V47)*V114)*V$19*V$126)</f>
        <v>0</v>
      </c>
      <c r="W57" s="50">
        <f>IF('KWh (Cumulative) LI'!W57=0,0,((('KWh (Monthly) ENTRY LI'!W57*0.5)+'KWh (Cumulative) LI'!V57-'Rebasing adj LI'!W47)*W114)*W$19*W$126)</f>
        <v>0</v>
      </c>
      <c r="X57" s="50">
        <f>IF('KWh (Cumulative) LI'!X57=0,0,((('KWh (Monthly) ENTRY LI'!X57*0.5)+'KWh (Cumulative) LI'!W57-'Rebasing adj LI'!X47)*X114)*X$19*X$126)</f>
        <v>0</v>
      </c>
      <c r="Y57" s="50">
        <f>IF('KWh (Cumulative) LI'!Y57=0,0,((('KWh (Monthly) ENTRY LI'!Y57*0.5)+'KWh (Cumulative) LI'!X57-'Rebasing adj LI'!Y47)*Y114)*Y$19*Y$126)</f>
        <v>0</v>
      </c>
      <c r="Z57" s="50">
        <f>IF('KWh (Cumulative) LI'!Z57=0,0,((('KWh (Monthly) ENTRY LI'!Z57*0.5)+'KWh (Cumulative) LI'!Y57-'Rebasing adj LI'!Z47)*Z114)*Z$19*Z$126)</f>
        <v>0</v>
      </c>
      <c r="AA57" s="50">
        <f>IF('KWh (Cumulative) LI'!AA57=0,0,((('KWh (Monthly) ENTRY LI'!AA57*0.5)+'KWh (Cumulative) LI'!Z57-'Rebasing adj LI'!AA47)*AA114)*AA$19*AA$126)</f>
        <v>0</v>
      </c>
      <c r="AB57" s="50">
        <f>IF('KWh (Cumulative) LI'!AB57=0,0,((('KWh (Monthly) ENTRY LI'!AB57*0.5)+'KWh (Cumulative) LI'!AA57-'Rebasing adj LI'!AB47)*AB114)*AB$19*AB$126)</f>
        <v>0</v>
      </c>
      <c r="AC57" s="50">
        <f>IF('KWh (Cumulative) LI'!AC57=0,0,((('KWh (Monthly) ENTRY LI'!AC57*0.5)+'KWh (Cumulative) LI'!AB57-'Rebasing adj LI'!AC47)*AC114)*AC$19*AC$126)</f>
        <v>0</v>
      </c>
      <c r="AD57" s="50">
        <f>IF('KWh (Cumulative) LI'!AD57=0,0,((('KWh (Monthly) ENTRY LI'!AD57*0.5)+'KWh (Cumulative) LI'!AC57-'Rebasing adj LI'!AD47)*AD114)*AD$19*AD$126)</f>
        <v>0</v>
      </c>
      <c r="AE57" s="50">
        <f>IF('KWh (Cumulative) LI'!AE57=0,0,((('KWh (Monthly) ENTRY LI'!AE57*0.5)+'KWh (Cumulative) LI'!AD57-'Rebasing adj LI'!AE47)*AE114)*AE$19*AE$126)</f>
        <v>0</v>
      </c>
      <c r="AF57" s="50">
        <f>IF('KWh (Cumulative) LI'!AF57=0,0,((('KWh (Monthly) ENTRY LI'!AF57*0.5)+'KWh (Cumulative) LI'!AE57-'Rebasing adj LI'!AF47)*AF114)*AF$19*AF$126)</f>
        <v>0</v>
      </c>
      <c r="AG57" s="50">
        <f>IF('KWh (Cumulative) LI'!AG57=0,0,((('KWh (Monthly) ENTRY LI'!AG57*0.5)+'KWh (Cumulative) LI'!AF57-'Rebasing adj LI'!AG47)*AG114)*AG$19*AG$126)</f>
        <v>0</v>
      </c>
      <c r="AH57" s="50">
        <f>IF('KWh (Cumulative) LI'!AH57=0,0,((('KWh (Monthly) ENTRY LI'!AH57*0.5)+'KWh (Cumulative) LI'!AG57-'Rebasing adj LI'!AH47)*AH114)*AH$19*AH$126)</f>
        <v>0</v>
      </c>
      <c r="AI57" s="50">
        <f>IF('KWh (Cumulative) LI'!AI57=0,0,((('KWh (Monthly) ENTRY LI'!AI57*0.5)+'KWh (Cumulative) LI'!AH57-'Rebasing adj LI'!AI47)*AI114)*AI$19*AI$126)</f>
        <v>0</v>
      </c>
      <c r="AJ57" s="50">
        <f>IF('KWh (Cumulative) LI'!AJ57=0,0,((('KWh (Monthly) ENTRY LI'!AJ57*0.5)+'KWh (Cumulative) LI'!AI57-'Rebasing adj LI'!AJ47)*AJ114)*AJ$19*AJ$126)</f>
        <v>0</v>
      </c>
      <c r="AK57" s="50">
        <f>IF('KWh (Cumulative) LI'!AK57=0,0,((('KWh (Monthly) ENTRY LI'!AK57*0.5)+'KWh (Cumulative) LI'!AJ57-'Rebasing adj LI'!AK47)*AK114)*AK$19*AK$126)</f>
        <v>0</v>
      </c>
      <c r="AL57" s="50">
        <f>IF('KWh (Cumulative) LI'!AL57=0,0,((('KWh (Monthly) ENTRY LI'!AL57*0.5)+'KWh (Cumulative) LI'!AK57-'Rebasing adj LI'!AL47)*AL114)*AL$19*AL$126)</f>
        <v>0</v>
      </c>
      <c r="AM57" s="50">
        <f>IF('KWh (Cumulative) LI'!AM57=0,0,((('KWh (Monthly) ENTRY LI'!AM57*0.5)+'KWh (Cumulative) LI'!AL57-'Rebasing adj LI'!AM47)*AM114)*AM$19*AM$126)</f>
        <v>0</v>
      </c>
      <c r="AN57" s="50">
        <f>IF('KWh (Cumulative) LI'!AN57=0,0,((('KWh (Monthly) ENTRY LI'!AN57*0.5)+'KWh (Cumulative) LI'!AM57-'Rebasing adj LI'!AN47)*AN114)*AN$19*AN$126)</f>
        <v>0</v>
      </c>
      <c r="AO57" s="50">
        <f>IF('KWh (Cumulative) LI'!AO57=0,0,((('KWh (Monthly) ENTRY LI'!AO57*0.5)+'KWh (Cumulative) LI'!AN57-'Rebasing adj LI'!AO47)*AO114)*AO$19*AO$126)</f>
        <v>0</v>
      </c>
      <c r="AP57" s="50">
        <f>IF('KWh (Cumulative) LI'!AP57=0,0,((('KWh (Monthly) ENTRY LI'!AP57*0.5)+'KWh (Cumulative) LI'!AO57-'Rebasing adj LI'!AP47)*AP114)*AP$19*AP$126)</f>
        <v>0</v>
      </c>
      <c r="AQ57" s="50">
        <f>IF('KWh (Cumulative) LI'!AQ57=0,0,((('KWh (Monthly) ENTRY LI'!AQ57*0.5)+'KWh (Cumulative) LI'!AP57-'Rebasing adj LI'!AQ47)*AQ114)*AQ$19*AQ$126)</f>
        <v>0</v>
      </c>
      <c r="AR57" s="50">
        <f>IF('KWh (Cumulative) LI'!AR57=0,0,((('KWh (Monthly) ENTRY LI'!AR57*0.5)+'KWh (Cumulative) LI'!AQ57-'Rebasing adj LI'!AR47)*AR114)*AR$19*AR$126)</f>
        <v>0</v>
      </c>
      <c r="AS57" s="50">
        <f>IF('KWh (Cumulative) LI'!AS57=0,0,((('KWh (Monthly) ENTRY LI'!AS57*0.5)+'KWh (Cumulative) LI'!AR57-'Rebasing adj LI'!AS47)*AS114)*AS$19*AS$126)</f>
        <v>0</v>
      </c>
      <c r="AT57" s="50">
        <f>IF('KWh (Cumulative) LI'!AT57=0,0,((('KWh (Monthly) ENTRY LI'!AT57*0.5)+'KWh (Cumulative) LI'!AS57-'Rebasing adj LI'!AT47)*AT114)*AT$19*AT$126)</f>
        <v>0</v>
      </c>
      <c r="AU57" s="50">
        <f>IF('KWh (Cumulative) LI'!AU57=0,0,((('KWh (Monthly) ENTRY LI'!AU57*0.5)+'KWh (Cumulative) LI'!AT57-'Rebasing adj LI'!AU47)*AU114)*AU$19*AU$126)</f>
        <v>0</v>
      </c>
      <c r="AV57" s="50">
        <f>IF('KWh (Cumulative) LI'!AV57=0,0,((('KWh (Monthly) ENTRY LI'!AV57*0.5)+'KWh (Cumulative) LI'!AU57-'Rebasing adj LI'!AV47)*AV114)*AV$19*AV$126)</f>
        <v>0</v>
      </c>
      <c r="AW57" s="50">
        <f>IF('KWh (Cumulative) LI'!AW57=0,0,((('KWh (Monthly) ENTRY LI'!AW57*0.5)+'KWh (Cumulative) LI'!AV57-'Rebasing adj LI'!AW47)*AW114)*AW$19*AW$126)</f>
        <v>0</v>
      </c>
      <c r="AX57" s="50">
        <f>IF('KWh (Cumulative) LI'!AX57=0,0,((('KWh (Monthly) ENTRY LI'!AX57*0.5)+'KWh (Cumulative) LI'!AW57-'Rebasing adj LI'!AX47)*AX114)*AX$19*AX$126)</f>
        <v>0</v>
      </c>
      <c r="AY57" s="50">
        <f>IF('KWh (Cumulative) LI'!AY57=0,0,((('KWh (Monthly) ENTRY LI'!AY57*0.5)+'KWh (Cumulative) LI'!AX57-'Rebasing adj LI'!AY47)*AY114)*AY$19*AY$126)</f>
        <v>0</v>
      </c>
      <c r="AZ57" s="50">
        <f>IF('KWh (Cumulative) LI'!AZ57=0,0,((('KWh (Monthly) ENTRY LI'!AZ57*0.5)+'KWh (Cumulative) LI'!AY57-'Rebasing adj LI'!AZ47)*AZ114)*AZ$19*AZ$126)</f>
        <v>0</v>
      </c>
      <c r="BA57" s="50">
        <f>IF('KWh (Cumulative) LI'!BA57=0,0,((('KWh (Monthly) ENTRY LI'!BA57*0.5)+'KWh (Cumulative) LI'!AZ57-'Rebasing adj LI'!BA47)*BA114)*BA$19*BA$126)</f>
        <v>0</v>
      </c>
      <c r="BB57" s="50">
        <f>IF('KWh (Cumulative) LI'!BB57=0,0,((('KWh (Monthly) ENTRY LI'!BB57*0.5)+'KWh (Cumulative) LI'!BA57-'Rebasing adj LI'!BB47)*BB114)*BB$19*BB$126)</f>
        <v>0</v>
      </c>
      <c r="BC57" s="50">
        <f>IF('KWh (Cumulative) LI'!BC57=0,0,((('KWh (Monthly) ENTRY LI'!BC57*0.5)+'KWh (Cumulative) LI'!BB57-'Rebasing adj LI'!BC47)*BC114)*BC$19*BC$126)</f>
        <v>0</v>
      </c>
      <c r="BD57" s="50">
        <f>IF('KWh (Cumulative) LI'!BD57=0,0,((('KWh (Monthly) ENTRY LI'!BD57*0.5)+'KWh (Cumulative) LI'!BC57-'Rebasing adj LI'!BD47)*BD114)*BD$19*BD$126)</f>
        <v>0</v>
      </c>
      <c r="BE57" s="50">
        <f>IF('KWh (Cumulative) LI'!BE57=0,0,((('KWh (Monthly) ENTRY LI'!BE57*0.5)+'KWh (Cumulative) LI'!BD57-'Rebasing adj LI'!BE47)*BE114)*BE$19*BE$126)</f>
        <v>0</v>
      </c>
      <c r="BF57" s="50">
        <f>IF('KWh (Cumulative) LI'!BF57=0,0,((('KWh (Monthly) ENTRY LI'!BF57*0.5)+'KWh (Cumulative) LI'!BE57-'Rebasing adj LI'!BF47)*BF114)*BF$19*BF$126)</f>
        <v>0</v>
      </c>
      <c r="BG57" s="50">
        <f>IF('KWh (Cumulative) LI'!BG57=0,0,((('KWh (Monthly) ENTRY LI'!BG57*0.5)+'KWh (Cumulative) LI'!BF57-'Rebasing adj LI'!BG47)*BG114)*BG$19*BG$126)</f>
        <v>0</v>
      </c>
      <c r="BH57" s="50">
        <f>IF('KWh (Cumulative) LI'!BH57=0,0,((('KWh (Monthly) ENTRY LI'!BH57*0.5)+'KWh (Cumulative) LI'!BG57-'Rebasing adj LI'!BH47)*BH114)*BH$19*BH$126)</f>
        <v>0</v>
      </c>
      <c r="BI57" s="50">
        <f>IF('KWh (Cumulative) LI'!BI57=0,0,((('KWh (Monthly) ENTRY LI'!BI57*0.5)+'KWh (Cumulative) LI'!BH57-'Rebasing adj LI'!BI47)*BI114)*BI$19*BI$126)</f>
        <v>0</v>
      </c>
      <c r="BJ57" s="50">
        <f>IF('KWh (Cumulative) LI'!BJ57=0,0,((('KWh (Monthly) ENTRY LI'!BJ57*0.5)+'KWh (Cumulative) LI'!BI57-'Rebasing adj LI'!BJ47)*BJ114)*BJ$19*BJ$126)</f>
        <v>0</v>
      </c>
      <c r="BK57" s="50">
        <f>IF('KWh (Cumulative) LI'!BK57=0,0,((('KWh (Monthly) ENTRY LI'!BK57*0.5)+'KWh (Cumulative) LI'!BJ57-'Rebasing adj LI'!BK47)*BK114)*BK$19*BK$126)</f>
        <v>0</v>
      </c>
      <c r="BL57" s="50">
        <f>IF('KWh (Cumulative) LI'!BL57=0,0,((('KWh (Monthly) ENTRY LI'!BL57*0.5)+'KWh (Cumulative) LI'!BK57-'Rebasing adj LI'!BL47)*BL114)*BL$19*BL$126)</f>
        <v>0</v>
      </c>
      <c r="BM57" s="50">
        <f>IF('KWh (Cumulative) LI'!BM57=0,0,((('KWh (Monthly) ENTRY LI'!BM57*0.5)+'KWh (Cumulative) LI'!BL57-'Rebasing adj LI'!BM47)*BM114)*BM$19*BM$126)</f>
        <v>0</v>
      </c>
      <c r="BN57" s="50">
        <f>IF('KWh (Cumulative) LI'!BN57=0,0,((('KWh (Monthly) ENTRY LI'!BN57*0.5)+'KWh (Cumulative) LI'!BM57-'Rebasing adj LI'!BN47)*BN114)*BN$19*BN$126)</f>
        <v>0</v>
      </c>
      <c r="BO57" s="50">
        <f>IF('KWh (Cumulative) LI'!BO57=0,0,((('KWh (Monthly) ENTRY LI'!BO57*0.5)+'KWh (Cumulative) LI'!BN57-'Rebasing adj LI'!BO47)*BO114)*BO$19*BO$126)</f>
        <v>0</v>
      </c>
      <c r="BP57" s="50">
        <f>IF('KWh (Cumulative) LI'!BP57=0,0,((('KWh (Monthly) ENTRY LI'!BP57*0.5)+'KWh (Cumulative) LI'!BO57-'Rebasing adj LI'!BP47)*BP114)*BP$19*BP$126)</f>
        <v>0</v>
      </c>
      <c r="BQ57" s="50">
        <f>IF('KWh (Cumulative) LI'!BQ57=0,0,((('KWh (Monthly) ENTRY LI'!BQ57*0.5)+'KWh (Cumulative) LI'!BP57-'Rebasing adj LI'!BQ47)*BQ114)*BQ$19*BQ$126)</f>
        <v>0</v>
      </c>
      <c r="BR57" s="50">
        <f>IF('KWh (Cumulative) LI'!BR57=0,0,((('KWh (Monthly) ENTRY LI'!BR57*0.5)+'KWh (Cumulative) LI'!BQ57-'Rebasing adj LI'!BR47)*BR114)*BR$19*BR$126)</f>
        <v>0</v>
      </c>
      <c r="BS57" s="50">
        <f>IF('KWh (Cumulative) LI'!BS57=0,0,((('KWh (Monthly) ENTRY LI'!BS57*0.5)+'KWh (Cumulative) LI'!BR57-'Rebasing adj LI'!BS47)*BS114)*BS$19*BS$126)</f>
        <v>0</v>
      </c>
      <c r="BT57" s="50">
        <f>IF('KWh (Cumulative) LI'!BT57=0,0,((('KWh (Monthly) ENTRY LI'!BT57*0.5)+'KWh (Cumulative) LI'!BS57-'Rebasing adj LI'!BT47)*BT114)*BT$19*BT$126)</f>
        <v>0</v>
      </c>
      <c r="BU57" s="50">
        <f>IF('KWh (Cumulative) LI'!BU57=0,0,((('KWh (Monthly) ENTRY LI'!BU57*0.5)+'KWh (Cumulative) LI'!BT57-'Rebasing adj LI'!BU47)*BU114)*BU$19*BU$126)</f>
        <v>0</v>
      </c>
      <c r="BV57" s="50">
        <f>IF('KWh (Cumulative) LI'!BV57=0,0,((('KWh (Monthly) ENTRY LI'!BV57*0.5)+'KWh (Cumulative) LI'!BU57-'Rebasing adj LI'!BV47)*BV114)*BV$19*BV$126)</f>
        <v>0</v>
      </c>
      <c r="BW57" s="50">
        <f>IF('KWh (Cumulative) LI'!BW57=0,0,((('KWh (Monthly) ENTRY LI'!BW57*0.5)+'KWh (Cumulative) LI'!BV57-'Rebasing adj LI'!BW47)*BW114)*BW$19*BW$126)</f>
        <v>0</v>
      </c>
      <c r="BX57" s="50">
        <f>IF('KWh (Cumulative) LI'!BX57=0,0,((('KWh (Monthly) ENTRY LI'!BX57*0.5)+'KWh (Cumulative) LI'!BW57-'Rebasing adj LI'!BX47)*BX114)*BX$19*BX$126)</f>
        <v>0</v>
      </c>
      <c r="BY57" s="50">
        <f>IF('KWh (Cumulative) LI'!BY57=0,0,((('KWh (Monthly) ENTRY LI'!BY57*0.5)+'KWh (Cumulative) LI'!BX57-'Rebasing adj LI'!BY47)*BY114)*BY$19*BY$126)</f>
        <v>0</v>
      </c>
      <c r="BZ57" s="50">
        <f>IF('KWh (Cumulative) LI'!BZ57=0,0,((('KWh (Monthly) ENTRY LI'!BZ57*0.5)+'KWh (Cumulative) LI'!BY57-'Rebasing adj LI'!BZ47)*BZ114)*BZ$19*BZ$126)</f>
        <v>0</v>
      </c>
      <c r="CA57" s="50">
        <f>IF('KWh (Cumulative) LI'!CA57=0,0,((('KWh (Monthly) ENTRY LI'!CA57*0.5)+'KWh (Cumulative) LI'!BZ57-'Rebasing adj LI'!CA47)*CA114)*CA$19*CA$126)</f>
        <v>0</v>
      </c>
      <c r="CB57" s="50">
        <f>IF('KWh (Cumulative) LI'!CB57=0,0,((('KWh (Monthly) ENTRY LI'!CB57*0.5)+'KWh (Cumulative) LI'!CA57-'Rebasing adj LI'!CB47)*CB114)*CB$19*CB$126)</f>
        <v>0</v>
      </c>
      <c r="CC57" s="50">
        <f>IF('KWh (Cumulative) LI'!CC57=0,0,((('KWh (Monthly) ENTRY LI'!CC57*0.5)+'KWh (Cumulative) LI'!CB57-'Rebasing adj LI'!CC47)*CC114)*CC$19*CC$126)</f>
        <v>0</v>
      </c>
      <c r="CD57" s="50">
        <f>IF('KWh (Cumulative) LI'!CD57=0,0,((('KWh (Monthly) ENTRY LI'!CD57*0.5)+'KWh (Cumulative) LI'!CC57-'Rebasing adj LI'!CD47)*CD114)*CD$19*CD$126)</f>
        <v>0</v>
      </c>
      <c r="CE57" s="50">
        <f>IF('KWh (Cumulative) LI'!CE57=0,0,((('KWh (Monthly) ENTRY LI'!CE57*0.5)+'KWh (Cumulative) LI'!CD57-'Rebasing adj LI'!CE47)*CE114)*CE$19*CE$126)</f>
        <v>0</v>
      </c>
      <c r="CF57" s="50">
        <f>IF('KWh (Cumulative) LI'!CF57=0,0,((('KWh (Monthly) ENTRY LI'!CF57*0.5)+'KWh (Cumulative) LI'!CE57-'Rebasing adj LI'!CF47)*CF114)*CF$19*CF$126)</f>
        <v>0</v>
      </c>
      <c r="CG57" s="50">
        <f>IF('KWh (Cumulative) LI'!CG57=0,0,((('KWh (Monthly) ENTRY LI'!CG57*0.5)+'KWh (Cumulative) LI'!CF57-'Rebasing adj LI'!CG47)*CG114)*CG$19*CG$126)</f>
        <v>0</v>
      </c>
      <c r="CH57" s="50">
        <f>IF('KWh (Cumulative) LI'!CH57=0,0,((('KWh (Monthly) ENTRY LI'!CH57*0.5)+'KWh (Cumulative) LI'!CG57-'Rebasing adj LI'!CH47)*CH114)*CH$19*CH$126)</f>
        <v>0</v>
      </c>
      <c r="CI57" s="50">
        <f>IF('KWh (Cumulative) LI'!CI57=0,0,((('KWh (Monthly) ENTRY LI'!CI57*0.5)+'KWh (Cumulative) LI'!CH57-'Rebasing adj LI'!CI47)*CI114)*CI$19*CI$126)</f>
        <v>0</v>
      </c>
      <c r="CJ57" s="50">
        <f>IF('KWh (Cumulative) LI'!CJ57=0,0,((('KWh (Monthly) ENTRY LI'!CJ57*0.5)+'KWh (Cumulative) LI'!CI57-'Rebasing adj LI'!CJ47)*CJ114)*CJ$19*CJ$126)</f>
        <v>0</v>
      </c>
    </row>
    <row r="58" spans="1:88" x14ac:dyDescent="0.25">
      <c r="A58" s="305"/>
      <c r="B58" s="88" t="s">
        <v>5</v>
      </c>
      <c r="C58" s="50">
        <f>IF('KWh (Cumulative) LI'!C58=0,0,((('KWh (Monthly) ENTRY LI'!C58*0.5)-'Rebasing adj LI'!C48)*C115)*C$19*C$126)</f>
        <v>0</v>
      </c>
      <c r="D58" s="50">
        <f>IF('KWh (Cumulative) LI'!D58=0,0,((('KWh (Monthly) ENTRY LI'!D58*0.5)+'KWh (Cumulative) LI'!C58-'Rebasing adj LI'!D48)*D115)*D$19*D$126)</f>
        <v>0</v>
      </c>
      <c r="E58" s="50">
        <f>IF('KWh (Cumulative) LI'!E58=0,0,((('KWh (Monthly) ENTRY LI'!E58*0.5)+'KWh (Cumulative) LI'!D58-'Rebasing adj LI'!E48)*E115)*E$19*E$126)</f>
        <v>0</v>
      </c>
      <c r="F58" s="50">
        <f>IF('KWh (Cumulative) LI'!F58=0,0,((('KWh (Monthly) ENTRY LI'!F58*0.5)+'KWh (Cumulative) LI'!E58-'Rebasing adj LI'!F48)*F115)*F$19*F$126)</f>
        <v>0</v>
      </c>
      <c r="G58" s="50">
        <f>IF('KWh (Cumulative) LI'!G58=0,0,((('KWh (Monthly) ENTRY LI'!G58*0.5)+'KWh (Cumulative) LI'!F58-'Rebasing adj LI'!G48)*G115)*G$19*G$126)</f>
        <v>0</v>
      </c>
      <c r="H58" s="50">
        <f>IF('KWh (Cumulative) LI'!H58=0,0,((('KWh (Monthly) ENTRY LI'!H58*0.5)+'KWh (Cumulative) LI'!G58-'Rebasing adj LI'!H48)*H115)*H$19*H$126)</f>
        <v>0</v>
      </c>
      <c r="I58" s="50">
        <f>IF('KWh (Cumulative) LI'!I58=0,0,((('KWh (Monthly) ENTRY LI'!I58*0.5)+'KWh (Cumulative) LI'!H58-'Rebasing adj LI'!I48)*I115)*I$19*I$126)</f>
        <v>0</v>
      </c>
      <c r="J58" s="50">
        <f>IF('KWh (Cumulative) LI'!J58=0,0,((('KWh (Monthly) ENTRY LI'!J58*0.5)+'KWh (Cumulative) LI'!I58-'Rebasing adj LI'!J48)*J115)*J$19*J$126)</f>
        <v>0</v>
      </c>
      <c r="K58" s="50">
        <f>IF('KWh (Cumulative) LI'!K58=0,0,((('KWh (Monthly) ENTRY LI'!K58*0.5)+'KWh (Cumulative) LI'!J58-'Rebasing adj LI'!K48)*K115)*K$19*K$126)</f>
        <v>0</v>
      </c>
      <c r="L58" s="50">
        <f>IF('KWh (Cumulative) LI'!L58=0,0,((('KWh (Monthly) ENTRY LI'!L58*0.5)+'KWh (Cumulative) LI'!K58-'Rebasing adj LI'!L48)*L115)*L$19*L$126)</f>
        <v>0</v>
      </c>
      <c r="M58" s="50">
        <f>IF('KWh (Cumulative) LI'!M58=0,0,((('KWh (Monthly) ENTRY LI'!M58*0.5)+'KWh (Cumulative) LI'!L58-'Rebasing adj LI'!M48)*M115)*M$19*M$126)</f>
        <v>0</v>
      </c>
      <c r="N58" s="50">
        <f>IF('KWh (Cumulative) LI'!N58=0,0,((('KWh (Monthly) ENTRY LI'!N58*0.5)+'KWh (Cumulative) LI'!M58-'Rebasing adj LI'!N48)*N115)*N$19*N$126)</f>
        <v>0</v>
      </c>
      <c r="O58" s="50">
        <f>IF('KWh (Cumulative) LI'!O58=0,0,((('KWh (Monthly) ENTRY LI'!O58*0.5)+'KWh (Cumulative) LI'!N58-'Rebasing adj LI'!O48)*O115)*O$19*O$126)</f>
        <v>0</v>
      </c>
      <c r="P58" s="50">
        <f>IF('KWh (Cumulative) LI'!P58=0,0,((('KWh (Monthly) ENTRY LI'!P58*0.5)+'KWh (Cumulative) LI'!O58-'Rebasing adj LI'!P48)*P115)*P$19*P$126)</f>
        <v>0</v>
      </c>
      <c r="Q58" s="50">
        <f>IF('KWh (Cumulative) LI'!Q58=0,0,((('KWh (Monthly) ENTRY LI'!Q58*0.5)+'KWh (Cumulative) LI'!P58-'Rebasing adj LI'!Q48)*Q115)*Q$19*Q$126)</f>
        <v>0</v>
      </c>
      <c r="R58" s="50">
        <f>IF('KWh (Cumulative) LI'!R58=0,0,((('KWh (Monthly) ENTRY LI'!R58*0.5)+'KWh (Cumulative) LI'!Q58-'Rebasing adj LI'!R48)*R115)*R$19*R$126)</f>
        <v>0</v>
      </c>
      <c r="S58" s="50">
        <f>IF('KWh (Cumulative) LI'!S58=0,0,((('KWh (Monthly) ENTRY LI'!S58*0.5)+'KWh (Cumulative) LI'!R58-'Rebasing adj LI'!S48)*S115)*S$19*S$126)</f>
        <v>0</v>
      </c>
      <c r="T58" s="50">
        <f>IF('KWh (Cumulative) LI'!T58=0,0,((('KWh (Monthly) ENTRY LI'!T58*0.5)+'KWh (Cumulative) LI'!S58-'Rebasing adj LI'!T48)*T115)*T$19*T$126)</f>
        <v>0</v>
      </c>
      <c r="U58" s="50">
        <f>IF('KWh (Cumulative) LI'!U58=0,0,((('KWh (Monthly) ENTRY LI'!U58*0.5)+'KWh (Cumulative) LI'!T58-'Rebasing adj LI'!U48)*U115)*U$19*U$126)</f>
        <v>0</v>
      </c>
      <c r="V58" s="50">
        <f>IF('KWh (Cumulative) LI'!V58=0,0,((('KWh (Monthly) ENTRY LI'!V58*0.5)+'KWh (Cumulative) LI'!U58-'Rebasing adj LI'!V48)*V115)*V$19*V$126)</f>
        <v>0</v>
      </c>
      <c r="W58" s="50">
        <f>IF('KWh (Cumulative) LI'!W58=0,0,((('KWh (Monthly) ENTRY LI'!W58*0.5)+'KWh (Cumulative) LI'!V58-'Rebasing adj LI'!W48)*W115)*W$19*W$126)</f>
        <v>0</v>
      </c>
      <c r="X58" s="50">
        <f>IF('KWh (Cumulative) LI'!X58=0,0,((('KWh (Monthly) ENTRY LI'!X58*0.5)+'KWh (Cumulative) LI'!W58-'Rebasing adj LI'!X48)*X115)*X$19*X$126)</f>
        <v>0</v>
      </c>
      <c r="Y58" s="50">
        <f>IF('KWh (Cumulative) LI'!Y58=0,0,((('KWh (Monthly) ENTRY LI'!Y58*0.5)+'KWh (Cumulative) LI'!X58-'Rebasing adj LI'!Y48)*Y115)*Y$19*Y$126)</f>
        <v>0</v>
      </c>
      <c r="Z58" s="50">
        <f>IF('KWh (Cumulative) LI'!Z58=0,0,((('KWh (Monthly) ENTRY LI'!Z58*0.5)+'KWh (Cumulative) LI'!Y58-'Rebasing adj LI'!Z48)*Z115)*Z$19*Z$126)</f>
        <v>0</v>
      </c>
      <c r="AA58" s="50">
        <f>IF('KWh (Cumulative) LI'!AA58=0,0,((('KWh (Monthly) ENTRY LI'!AA58*0.5)+'KWh (Cumulative) LI'!Z58-'Rebasing adj LI'!AA48)*AA115)*AA$19*AA$126)</f>
        <v>0</v>
      </c>
      <c r="AB58" s="50">
        <f>IF('KWh (Cumulative) LI'!AB58=0,0,((('KWh (Monthly) ENTRY LI'!AB58*0.5)+'KWh (Cumulative) LI'!AA58-'Rebasing adj LI'!AB48)*AB115)*AB$19*AB$126)</f>
        <v>0</v>
      </c>
      <c r="AC58" s="50">
        <f>IF('KWh (Cumulative) LI'!AC58=0,0,((('KWh (Monthly) ENTRY LI'!AC58*0.5)+'KWh (Cumulative) LI'!AB58-'Rebasing adj LI'!AC48)*AC115)*AC$19*AC$126)</f>
        <v>0</v>
      </c>
      <c r="AD58" s="50">
        <f>IF('KWh (Cumulative) LI'!AD58=0,0,((('KWh (Monthly) ENTRY LI'!AD58*0.5)+'KWh (Cumulative) LI'!AC58-'Rebasing adj LI'!AD48)*AD115)*AD$19*AD$126)</f>
        <v>0</v>
      </c>
      <c r="AE58" s="50">
        <f>IF('KWh (Cumulative) LI'!AE58=0,0,((('KWh (Monthly) ENTRY LI'!AE58*0.5)+'KWh (Cumulative) LI'!AD58-'Rebasing adj LI'!AE48)*AE115)*AE$19*AE$126)</f>
        <v>0</v>
      </c>
      <c r="AF58" s="50">
        <f>IF('KWh (Cumulative) LI'!AF58=0,0,((('KWh (Monthly) ENTRY LI'!AF58*0.5)+'KWh (Cumulative) LI'!AE58-'Rebasing adj LI'!AF48)*AF115)*AF$19*AF$126)</f>
        <v>0</v>
      </c>
      <c r="AG58" s="50">
        <f>IF('KWh (Cumulative) LI'!AG58=0,0,((('KWh (Monthly) ENTRY LI'!AG58*0.5)+'KWh (Cumulative) LI'!AF58-'Rebasing adj LI'!AG48)*AG115)*AG$19*AG$126)</f>
        <v>0</v>
      </c>
      <c r="AH58" s="50">
        <f>IF('KWh (Cumulative) LI'!AH58=0,0,((('KWh (Monthly) ENTRY LI'!AH58*0.5)+'KWh (Cumulative) LI'!AG58-'Rebasing adj LI'!AH48)*AH115)*AH$19*AH$126)</f>
        <v>0</v>
      </c>
      <c r="AI58" s="50">
        <f>IF('KWh (Cumulative) LI'!AI58=0,0,((('KWh (Monthly) ENTRY LI'!AI58*0.5)+'KWh (Cumulative) LI'!AH58-'Rebasing adj LI'!AI48)*AI115)*AI$19*AI$126)</f>
        <v>0</v>
      </c>
      <c r="AJ58" s="50">
        <f>IF('KWh (Cumulative) LI'!AJ58=0,0,((('KWh (Monthly) ENTRY LI'!AJ58*0.5)+'KWh (Cumulative) LI'!AI58-'Rebasing adj LI'!AJ48)*AJ115)*AJ$19*AJ$126)</f>
        <v>0</v>
      </c>
      <c r="AK58" s="50">
        <f>IF('KWh (Cumulative) LI'!AK58=0,0,((('KWh (Monthly) ENTRY LI'!AK58*0.5)+'KWh (Cumulative) LI'!AJ58-'Rebasing adj LI'!AK48)*AK115)*AK$19*AK$126)</f>
        <v>0</v>
      </c>
      <c r="AL58" s="50">
        <f>IF('KWh (Cumulative) LI'!AL58=0,0,((('KWh (Monthly) ENTRY LI'!AL58*0.5)+'KWh (Cumulative) LI'!AK58-'Rebasing adj LI'!AL48)*AL115)*AL$19*AL$126)</f>
        <v>0</v>
      </c>
      <c r="AM58" s="50">
        <f>IF('KWh (Cumulative) LI'!AM58=0,0,((('KWh (Monthly) ENTRY LI'!AM58*0.5)+'KWh (Cumulative) LI'!AL58-'Rebasing adj LI'!AM48)*AM115)*AM$19*AM$126)</f>
        <v>0</v>
      </c>
      <c r="AN58" s="50">
        <f>IF('KWh (Cumulative) LI'!AN58=0,0,((('KWh (Monthly) ENTRY LI'!AN58*0.5)+'KWh (Cumulative) LI'!AM58-'Rebasing adj LI'!AN48)*AN115)*AN$19*AN$126)</f>
        <v>0</v>
      </c>
      <c r="AO58" s="50">
        <f>IF('KWh (Cumulative) LI'!AO58=0,0,((('KWh (Monthly) ENTRY LI'!AO58*0.5)+'KWh (Cumulative) LI'!AN58-'Rebasing adj LI'!AO48)*AO115)*AO$19*AO$126)</f>
        <v>0</v>
      </c>
      <c r="AP58" s="50">
        <f>IF('KWh (Cumulative) LI'!AP58=0,0,((('KWh (Monthly) ENTRY LI'!AP58*0.5)+'KWh (Cumulative) LI'!AO58-'Rebasing adj LI'!AP48)*AP115)*AP$19*AP$126)</f>
        <v>0</v>
      </c>
      <c r="AQ58" s="50">
        <f>IF('KWh (Cumulative) LI'!AQ58=0,0,((('KWh (Monthly) ENTRY LI'!AQ58*0.5)+'KWh (Cumulative) LI'!AP58-'Rebasing adj LI'!AQ48)*AQ115)*AQ$19*AQ$126)</f>
        <v>0</v>
      </c>
      <c r="AR58" s="50">
        <f>IF('KWh (Cumulative) LI'!AR58=0,0,((('KWh (Monthly) ENTRY LI'!AR58*0.5)+'KWh (Cumulative) LI'!AQ58-'Rebasing adj LI'!AR48)*AR115)*AR$19*AR$126)</f>
        <v>0</v>
      </c>
      <c r="AS58" s="50">
        <f>IF('KWh (Cumulative) LI'!AS58=0,0,((('KWh (Monthly) ENTRY LI'!AS58*0.5)+'KWh (Cumulative) LI'!AR58-'Rebasing adj LI'!AS48)*AS115)*AS$19*AS$126)</f>
        <v>0</v>
      </c>
      <c r="AT58" s="50">
        <f>IF('KWh (Cumulative) LI'!AT58=0,0,((('KWh (Monthly) ENTRY LI'!AT58*0.5)+'KWh (Cumulative) LI'!AS58-'Rebasing adj LI'!AT48)*AT115)*AT$19*AT$126)</f>
        <v>0</v>
      </c>
      <c r="AU58" s="50">
        <f>IF('KWh (Cumulative) LI'!AU58=0,0,((('KWh (Monthly) ENTRY LI'!AU58*0.5)+'KWh (Cumulative) LI'!AT58-'Rebasing adj LI'!AU48)*AU115)*AU$19*AU$126)</f>
        <v>0</v>
      </c>
      <c r="AV58" s="50">
        <f>IF('KWh (Cumulative) LI'!AV58=0,0,((('KWh (Monthly) ENTRY LI'!AV58*0.5)+'KWh (Cumulative) LI'!AU58-'Rebasing adj LI'!AV48)*AV115)*AV$19*AV$126)</f>
        <v>0</v>
      </c>
      <c r="AW58" s="50">
        <f>IF('KWh (Cumulative) LI'!AW58=0,0,((('KWh (Monthly) ENTRY LI'!AW58*0.5)+'KWh (Cumulative) LI'!AV58-'Rebasing adj LI'!AW48)*AW115)*AW$19*AW$126)</f>
        <v>0</v>
      </c>
      <c r="AX58" s="50">
        <f>IF('KWh (Cumulative) LI'!AX58=0,0,((('KWh (Monthly) ENTRY LI'!AX58*0.5)+'KWh (Cumulative) LI'!AW58-'Rebasing adj LI'!AX48)*AX115)*AX$19*AX$126)</f>
        <v>0</v>
      </c>
      <c r="AY58" s="50">
        <f>IF('KWh (Cumulative) LI'!AY58=0,0,((('KWh (Monthly) ENTRY LI'!AY58*0.5)+'KWh (Cumulative) LI'!AX58-'Rebasing adj LI'!AY48)*AY115)*AY$19*AY$126)</f>
        <v>0</v>
      </c>
      <c r="AZ58" s="50">
        <f>IF('KWh (Cumulative) LI'!AZ58=0,0,((('KWh (Monthly) ENTRY LI'!AZ58*0.5)+'KWh (Cumulative) LI'!AY58-'Rebasing adj LI'!AZ48)*AZ115)*AZ$19*AZ$126)</f>
        <v>0</v>
      </c>
      <c r="BA58" s="50">
        <f>IF('KWh (Cumulative) LI'!BA58=0,0,((('KWh (Monthly) ENTRY LI'!BA58*0.5)+'KWh (Cumulative) LI'!AZ58-'Rebasing adj LI'!BA48)*BA115)*BA$19*BA$126)</f>
        <v>0</v>
      </c>
      <c r="BB58" s="50">
        <f>IF('KWh (Cumulative) LI'!BB58=0,0,((('KWh (Monthly) ENTRY LI'!BB58*0.5)+'KWh (Cumulative) LI'!BA58-'Rebasing adj LI'!BB48)*BB115)*BB$19*BB$126)</f>
        <v>0</v>
      </c>
      <c r="BC58" s="50">
        <f>IF('KWh (Cumulative) LI'!BC58=0,0,((('KWh (Monthly) ENTRY LI'!BC58*0.5)+'KWh (Cumulative) LI'!BB58-'Rebasing adj LI'!BC48)*BC115)*BC$19*BC$126)</f>
        <v>0</v>
      </c>
      <c r="BD58" s="50">
        <f>IF('KWh (Cumulative) LI'!BD58=0,0,((('KWh (Monthly) ENTRY LI'!BD58*0.5)+'KWh (Cumulative) LI'!BC58-'Rebasing adj LI'!BD48)*BD115)*BD$19*BD$126)</f>
        <v>0</v>
      </c>
      <c r="BE58" s="50">
        <f>IF('KWh (Cumulative) LI'!BE58=0,0,((('KWh (Monthly) ENTRY LI'!BE58*0.5)+'KWh (Cumulative) LI'!BD58-'Rebasing adj LI'!BE48)*BE115)*BE$19*BE$126)</f>
        <v>0</v>
      </c>
      <c r="BF58" s="50">
        <f>IF('KWh (Cumulative) LI'!BF58=0,0,((('KWh (Monthly) ENTRY LI'!BF58*0.5)+'KWh (Cumulative) LI'!BE58-'Rebasing adj LI'!BF48)*BF115)*BF$19*BF$126)</f>
        <v>0</v>
      </c>
      <c r="BG58" s="50">
        <f>IF('KWh (Cumulative) LI'!BG58=0,0,((('KWh (Monthly) ENTRY LI'!BG58*0.5)+'KWh (Cumulative) LI'!BF58-'Rebasing adj LI'!BG48)*BG115)*BG$19*BG$126)</f>
        <v>0</v>
      </c>
      <c r="BH58" s="50">
        <f>IF('KWh (Cumulative) LI'!BH58=0,0,((('KWh (Monthly) ENTRY LI'!BH58*0.5)+'KWh (Cumulative) LI'!BG58-'Rebasing adj LI'!BH48)*BH115)*BH$19*BH$126)</f>
        <v>0</v>
      </c>
      <c r="BI58" s="50">
        <f>IF('KWh (Cumulative) LI'!BI58=0,0,((('KWh (Monthly) ENTRY LI'!BI58*0.5)+'KWh (Cumulative) LI'!BH58-'Rebasing adj LI'!BI48)*BI115)*BI$19*BI$126)</f>
        <v>0</v>
      </c>
      <c r="BJ58" s="50">
        <f>IF('KWh (Cumulative) LI'!BJ58=0,0,((('KWh (Monthly) ENTRY LI'!BJ58*0.5)+'KWh (Cumulative) LI'!BI58-'Rebasing adj LI'!BJ48)*BJ115)*BJ$19*BJ$126)</f>
        <v>0</v>
      </c>
      <c r="BK58" s="50">
        <f>IF('KWh (Cumulative) LI'!BK58=0,0,((('KWh (Monthly) ENTRY LI'!BK58*0.5)+'KWh (Cumulative) LI'!BJ58-'Rebasing adj LI'!BK48)*BK115)*BK$19*BK$126)</f>
        <v>0</v>
      </c>
      <c r="BL58" s="50">
        <f>IF('KWh (Cumulative) LI'!BL58=0,0,((('KWh (Monthly) ENTRY LI'!BL58*0.5)+'KWh (Cumulative) LI'!BK58-'Rebasing adj LI'!BL48)*BL115)*BL$19*BL$126)</f>
        <v>0</v>
      </c>
      <c r="BM58" s="50">
        <f>IF('KWh (Cumulative) LI'!BM58=0,0,((('KWh (Monthly) ENTRY LI'!BM58*0.5)+'KWh (Cumulative) LI'!BL58-'Rebasing adj LI'!BM48)*BM115)*BM$19*BM$126)</f>
        <v>0</v>
      </c>
      <c r="BN58" s="50">
        <f>IF('KWh (Cumulative) LI'!BN58=0,0,((('KWh (Monthly) ENTRY LI'!BN58*0.5)+'KWh (Cumulative) LI'!BM58-'Rebasing adj LI'!BN48)*BN115)*BN$19*BN$126)</f>
        <v>0</v>
      </c>
      <c r="BO58" s="50">
        <f>IF('KWh (Cumulative) LI'!BO58=0,0,((('KWh (Monthly) ENTRY LI'!BO58*0.5)+'KWh (Cumulative) LI'!BN58-'Rebasing adj LI'!BO48)*BO115)*BO$19*BO$126)</f>
        <v>0</v>
      </c>
      <c r="BP58" s="50">
        <f>IF('KWh (Cumulative) LI'!BP58=0,0,((('KWh (Monthly) ENTRY LI'!BP58*0.5)+'KWh (Cumulative) LI'!BO58-'Rebasing adj LI'!BP48)*BP115)*BP$19*BP$126)</f>
        <v>0</v>
      </c>
      <c r="BQ58" s="50">
        <f>IF('KWh (Cumulative) LI'!BQ58=0,0,((('KWh (Monthly) ENTRY LI'!BQ58*0.5)+'KWh (Cumulative) LI'!BP58-'Rebasing adj LI'!BQ48)*BQ115)*BQ$19*BQ$126)</f>
        <v>0</v>
      </c>
      <c r="BR58" s="50">
        <f>IF('KWh (Cumulative) LI'!BR58=0,0,((('KWh (Monthly) ENTRY LI'!BR58*0.5)+'KWh (Cumulative) LI'!BQ58-'Rebasing adj LI'!BR48)*BR115)*BR$19*BR$126)</f>
        <v>0</v>
      </c>
      <c r="BS58" s="50">
        <f>IF('KWh (Cumulative) LI'!BS58=0,0,((('KWh (Monthly) ENTRY LI'!BS58*0.5)+'KWh (Cumulative) LI'!BR58-'Rebasing adj LI'!BS48)*BS115)*BS$19*BS$126)</f>
        <v>0</v>
      </c>
      <c r="BT58" s="50">
        <f>IF('KWh (Cumulative) LI'!BT58=0,0,((('KWh (Monthly) ENTRY LI'!BT58*0.5)+'KWh (Cumulative) LI'!BS58-'Rebasing adj LI'!BT48)*BT115)*BT$19*BT$126)</f>
        <v>0</v>
      </c>
      <c r="BU58" s="50">
        <f>IF('KWh (Cumulative) LI'!BU58=0,0,((('KWh (Monthly) ENTRY LI'!BU58*0.5)+'KWh (Cumulative) LI'!BT58-'Rebasing adj LI'!BU48)*BU115)*BU$19*BU$126)</f>
        <v>0</v>
      </c>
      <c r="BV58" s="50">
        <f>IF('KWh (Cumulative) LI'!BV58=0,0,((('KWh (Monthly) ENTRY LI'!BV58*0.5)+'KWh (Cumulative) LI'!BU58-'Rebasing adj LI'!BV48)*BV115)*BV$19*BV$126)</f>
        <v>0</v>
      </c>
      <c r="BW58" s="50">
        <f>IF('KWh (Cumulative) LI'!BW58=0,0,((('KWh (Monthly) ENTRY LI'!BW58*0.5)+'KWh (Cumulative) LI'!BV58-'Rebasing adj LI'!BW48)*BW115)*BW$19*BW$126)</f>
        <v>0</v>
      </c>
      <c r="BX58" s="50">
        <f>IF('KWh (Cumulative) LI'!BX58=0,0,((('KWh (Monthly) ENTRY LI'!BX58*0.5)+'KWh (Cumulative) LI'!BW58-'Rebasing adj LI'!BX48)*BX115)*BX$19*BX$126)</f>
        <v>0</v>
      </c>
      <c r="BY58" s="50">
        <f>IF('KWh (Cumulative) LI'!BY58=0,0,((('KWh (Monthly) ENTRY LI'!BY58*0.5)+'KWh (Cumulative) LI'!BX58-'Rebasing adj LI'!BY48)*BY115)*BY$19*BY$126)</f>
        <v>0</v>
      </c>
      <c r="BZ58" s="50">
        <f>IF('KWh (Cumulative) LI'!BZ58=0,0,((('KWh (Monthly) ENTRY LI'!BZ58*0.5)+'KWh (Cumulative) LI'!BY58-'Rebasing adj LI'!BZ48)*BZ115)*BZ$19*BZ$126)</f>
        <v>0</v>
      </c>
      <c r="CA58" s="50">
        <f>IF('KWh (Cumulative) LI'!CA58=0,0,((('KWh (Monthly) ENTRY LI'!CA58*0.5)+'KWh (Cumulative) LI'!BZ58-'Rebasing adj LI'!CA48)*CA115)*CA$19*CA$126)</f>
        <v>0</v>
      </c>
      <c r="CB58" s="50">
        <f>IF('KWh (Cumulative) LI'!CB58=0,0,((('KWh (Monthly) ENTRY LI'!CB58*0.5)+'KWh (Cumulative) LI'!CA58-'Rebasing adj LI'!CB48)*CB115)*CB$19*CB$126)</f>
        <v>0</v>
      </c>
      <c r="CC58" s="50">
        <f>IF('KWh (Cumulative) LI'!CC58=0,0,((('KWh (Monthly) ENTRY LI'!CC58*0.5)+'KWh (Cumulative) LI'!CB58-'Rebasing adj LI'!CC48)*CC115)*CC$19*CC$126)</f>
        <v>0</v>
      </c>
      <c r="CD58" s="50">
        <f>IF('KWh (Cumulative) LI'!CD58=0,0,((('KWh (Monthly) ENTRY LI'!CD58*0.5)+'KWh (Cumulative) LI'!CC58-'Rebasing adj LI'!CD48)*CD115)*CD$19*CD$126)</f>
        <v>0</v>
      </c>
      <c r="CE58" s="50">
        <f>IF('KWh (Cumulative) LI'!CE58=0,0,((('KWh (Monthly) ENTRY LI'!CE58*0.5)+'KWh (Cumulative) LI'!CD58-'Rebasing adj LI'!CE48)*CE115)*CE$19*CE$126)</f>
        <v>0</v>
      </c>
      <c r="CF58" s="50">
        <f>IF('KWh (Cumulative) LI'!CF58=0,0,((('KWh (Monthly) ENTRY LI'!CF58*0.5)+'KWh (Cumulative) LI'!CE58-'Rebasing adj LI'!CF48)*CF115)*CF$19*CF$126)</f>
        <v>0</v>
      </c>
      <c r="CG58" s="50">
        <f>IF('KWh (Cumulative) LI'!CG58=0,0,((('KWh (Monthly) ENTRY LI'!CG58*0.5)+'KWh (Cumulative) LI'!CF58-'Rebasing adj LI'!CG48)*CG115)*CG$19*CG$126)</f>
        <v>0</v>
      </c>
      <c r="CH58" s="50">
        <f>IF('KWh (Cumulative) LI'!CH58=0,0,((('KWh (Monthly) ENTRY LI'!CH58*0.5)+'KWh (Cumulative) LI'!CG58-'Rebasing adj LI'!CH48)*CH115)*CH$19*CH$126)</f>
        <v>0</v>
      </c>
      <c r="CI58" s="50">
        <f>IF('KWh (Cumulative) LI'!CI58=0,0,((('KWh (Monthly) ENTRY LI'!CI58*0.5)+'KWh (Cumulative) LI'!CH58-'Rebasing adj LI'!CI48)*CI115)*CI$19*CI$126)</f>
        <v>0</v>
      </c>
      <c r="CJ58" s="50">
        <f>IF('KWh (Cumulative) LI'!CJ58=0,0,((('KWh (Monthly) ENTRY LI'!CJ58*0.5)+'KWh (Cumulative) LI'!CI58-'Rebasing adj LI'!CJ48)*CJ115)*CJ$19*CJ$126)</f>
        <v>0</v>
      </c>
    </row>
    <row r="59" spans="1:88" x14ac:dyDescent="0.25">
      <c r="A59" s="306"/>
      <c r="B59" s="88" t="s">
        <v>15</v>
      </c>
      <c r="C59" s="50">
        <f>IF('KWh (Cumulative) LI'!C59=0,0,((('KWh (Monthly) ENTRY LI'!C59*0.5)-'Rebasing adj LI'!C49)*C116)*C$19*C$126)</f>
        <v>0</v>
      </c>
      <c r="D59" s="50">
        <f>IF('KWh (Cumulative) LI'!D59=0,0,((('KWh (Monthly) ENTRY LI'!D59*0.5)+'KWh (Cumulative) LI'!C59-'Rebasing adj LI'!D49)*D116)*D$19*D$126)</f>
        <v>0</v>
      </c>
      <c r="E59" s="50">
        <f>IF('KWh (Cumulative) LI'!E59=0,0,((('KWh (Monthly) ENTRY LI'!E59*0.5)+'KWh (Cumulative) LI'!D59-'Rebasing adj LI'!E49)*E116)*E$19*E$126)</f>
        <v>0</v>
      </c>
      <c r="F59" s="50">
        <f>IF('KWh (Cumulative) LI'!F59=0,0,((('KWh (Monthly) ENTRY LI'!F59*0.5)+'KWh (Cumulative) LI'!E59-'Rebasing adj LI'!F49)*F116)*F$19*F$126)</f>
        <v>0</v>
      </c>
      <c r="G59" s="50">
        <f>IF('KWh (Cumulative) LI'!G59=0,0,((('KWh (Monthly) ENTRY LI'!G59*0.5)+'KWh (Cumulative) LI'!F59-'Rebasing adj LI'!G49)*G116)*G$19*G$126)</f>
        <v>0</v>
      </c>
      <c r="H59" s="50">
        <f>IF('KWh (Cumulative) LI'!H59=0,0,((('KWh (Monthly) ENTRY LI'!H59*0.5)+'KWh (Cumulative) LI'!G59-'Rebasing adj LI'!H49)*H116)*H$19*H$126)</f>
        <v>0</v>
      </c>
      <c r="I59" s="50">
        <f>IF('KWh (Cumulative) LI'!I59=0,0,((('KWh (Monthly) ENTRY LI'!I59*0.5)+'KWh (Cumulative) LI'!H59-'Rebasing adj LI'!I49)*I116)*I$19*I$126)</f>
        <v>0</v>
      </c>
      <c r="J59" s="50">
        <f>IF('KWh (Cumulative) LI'!J59=0,0,((('KWh (Monthly) ENTRY LI'!J59*0.5)+'KWh (Cumulative) LI'!I59-'Rebasing adj LI'!J49)*J116)*J$19*J$126)</f>
        <v>0</v>
      </c>
      <c r="K59" s="50">
        <f>IF('KWh (Cumulative) LI'!K59=0,0,((('KWh (Monthly) ENTRY LI'!K59*0.5)+'KWh (Cumulative) LI'!J59-'Rebasing adj LI'!K49)*K116)*K$19*K$126)</f>
        <v>0</v>
      </c>
      <c r="L59" s="50">
        <f>IF('KWh (Cumulative) LI'!L59=0,0,((('KWh (Monthly) ENTRY LI'!L59*0.5)+'KWh (Cumulative) LI'!K59-'Rebasing adj LI'!L49)*L116)*L$19*L$126)</f>
        <v>0</v>
      </c>
      <c r="M59" s="50">
        <f>IF('KWh (Cumulative) LI'!M59=0,0,((('KWh (Monthly) ENTRY LI'!M59*0.5)+'KWh (Cumulative) LI'!L59-'Rebasing adj LI'!M49)*M116)*M$19*M$126)</f>
        <v>0</v>
      </c>
      <c r="N59" s="50">
        <f>IF('KWh (Cumulative) LI'!N59=0,0,((('KWh (Monthly) ENTRY LI'!N59*0.5)+'KWh (Cumulative) LI'!M59-'Rebasing adj LI'!N49)*N116)*N$19*N$126)</f>
        <v>0</v>
      </c>
      <c r="O59" s="50">
        <f>IF('KWh (Cumulative) LI'!O59=0,0,((('KWh (Monthly) ENTRY LI'!O59*0.5)+'KWh (Cumulative) LI'!N59-'Rebasing adj LI'!O49)*O116)*O$19*O$126)</f>
        <v>0</v>
      </c>
      <c r="P59" s="50">
        <f>IF('KWh (Cumulative) LI'!P59=0,0,((('KWh (Monthly) ENTRY LI'!P59*0.5)+'KWh (Cumulative) LI'!O59-'Rebasing adj LI'!P49)*P116)*P$19*P$126)</f>
        <v>0</v>
      </c>
      <c r="Q59" s="50">
        <f>IF('KWh (Cumulative) LI'!Q59=0,0,((('KWh (Monthly) ENTRY LI'!Q59*0.5)+'KWh (Cumulative) LI'!P59-'Rebasing adj LI'!Q49)*Q116)*Q$19*Q$126)</f>
        <v>0</v>
      </c>
      <c r="R59" s="50">
        <f>IF('KWh (Cumulative) LI'!R59=0,0,((('KWh (Monthly) ENTRY LI'!R59*0.5)+'KWh (Cumulative) LI'!Q59-'Rebasing adj LI'!R49)*R116)*R$19*R$126)</f>
        <v>0</v>
      </c>
      <c r="S59" s="50">
        <f>IF('KWh (Cumulative) LI'!S59=0,0,((('KWh (Monthly) ENTRY LI'!S59*0.5)+'KWh (Cumulative) LI'!R59-'Rebasing adj LI'!S49)*S116)*S$19*S$126)</f>
        <v>0</v>
      </c>
      <c r="T59" s="50">
        <f>IF('KWh (Cumulative) LI'!T59=0,0,((('KWh (Monthly) ENTRY LI'!T59*0.5)+'KWh (Cumulative) LI'!S59-'Rebasing adj LI'!T49)*T116)*T$19*T$126)</f>
        <v>0</v>
      </c>
      <c r="U59" s="50">
        <f>IF('KWh (Cumulative) LI'!U59=0,0,((('KWh (Monthly) ENTRY LI'!U59*0.5)+'KWh (Cumulative) LI'!T59-'Rebasing adj LI'!U49)*U116)*U$19*U$126)</f>
        <v>0</v>
      </c>
      <c r="V59" s="50">
        <f>IF('KWh (Cumulative) LI'!V59=0,0,((('KWh (Monthly) ENTRY LI'!V59*0.5)+'KWh (Cumulative) LI'!U59-'Rebasing adj LI'!V49)*V116)*V$19*V$126)</f>
        <v>0</v>
      </c>
      <c r="W59" s="50">
        <f>IF('KWh (Cumulative) LI'!W59=0,0,((('KWh (Monthly) ENTRY LI'!W59*0.5)+'KWh (Cumulative) LI'!V59-'Rebasing adj LI'!W49)*W116)*W$19*W$126)</f>
        <v>0</v>
      </c>
      <c r="X59" s="50">
        <f>IF('KWh (Cumulative) LI'!X59=0,0,((('KWh (Monthly) ENTRY LI'!X59*0.5)+'KWh (Cumulative) LI'!W59-'Rebasing adj LI'!X49)*X116)*X$19*X$126)</f>
        <v>0</v>
      </c>
      <c r="Y59" s="50">
        <f>IF('KWh (Cumulative) LI'!Y59=0,0,((('KWh (Monthly) ENTRY LI'!Y59*0.5)+'KWh (Cumulative) LI'!X59-'Rebasing adj LI'!Y49)*Y116)*Y$19*Y$126)</f>
        <v>0</v>
      </c>
      <c r="Z59" s="50">
        <f>IF('KWh (Cumulative) LI'!Z59=0,0,((('KWh (Monthly) ENTRY LI'!Z59*0.5)+'KWh (Cumulative) LI'!Y59-'Rebasing adj LI'!Z49)*Z116)*Z$19*Z$126)</f>
        <v>0</v>
      </c>
      <c r="AA59" s="50">
        <f>IF('KWh (Cumulative) LI'!AA59=0,0,((('KWh (Monthly) ENTRY LI'!AA59*0.5)+'KWh (Cumulative) LI'!Z59-'Rebasing adj LI'!AA49)*AA116)*AA$19*AA$126)</f>
        <v>0</v>
      </c>
      <c r="AB59" s="50">
        <f>IF('KWh (Cumulative) LI'!AB59=0,0,((('KWh (Monthly) ENTRY LI'!AB59*0.5)+'KWh (Cumulative) LI'!AA59-'Rebasing adj LI'!AB49)*AB116)*AB$19*AB$126)</f>
        <v>0</v>
      </c>
      <c r="AC59" s="50">
        <f>IF('KWh (Cumulative) LI'!AC59=0,0,((('KWh (Monthly) ENTRY LI'!AC59*0.5)+'KWh (Cumulative) LI'!AB59-'Rebasing adj LI'!AC49)*AC116)*AC$19*AC$126)</f>
        <v>0</v>
      </c>
      <c r="AD59" s="50">
        <f>IF('KWh (Cumulative) LI'!AD59=0,0,((('KWh (Monthly) ENTRY LI'!AD59*0.5)+'KWh (Cumulative) LI'!AC59-'Rebasing adj LI'!AD49)*AD116)*AD$19*AD$126)</f>
        <v>0</v>
      </c>
      <c r="AE59" s="50">
        <f>IF('KWh (Cumulative) LI'!AE59=0,0,((('KWh (Monthly) ENTRY LI'!AE59*0.5)+'KWh (Cumulative) LI'!AD59-'Rebasing adj LI'!AE49)*AE116)*AE$19*AE$126)</f>
        <v>0</v>
      </c>
      <c r="AF59" s="50">
        <f>IF('KWh (Cumulative) LI'!AF59=0,0,((('KWh (Monthly) ENTRY LI'!AF59*0.5)+'KWh (Cumulative) LI'!AE59-'Rebasing adj LI'!AF49)*AF116)*AF$19*AF$126)</f>
        <v>0</v>
      </c>
      <c r="AG59" s="50">
        <f>IF('KWh (Cumulative) LI'!AG59=0,0,((('KWh (Monthly) ENTRY LI'!AG59*0.5)+'KWh (Cumulative) LI'!AF59-'Rebasing adj LI'!AG49)*AG116)*AG$19*AG$126)</f>
        <v>0</v>
      </c>
      <c r="AH59" s="50">
        <f>IF('KWh (Cumulative) LI'!AH59=0,0,((('KWh (Monthly) ENTRY LI'!AH59*0.5)+'KWh (Cumulative) LI'!AG59-'Rebasing adj LI'!AH49)*AH116)*AH$19*AH$126)</f>
        <v>0</v>
      </c>
      <c r="AI59" s="50">
        <f>IF('KWh (Cumulative) LI'!AI59=0,0,((('KWh (Monthly) ENTRY LI'!AI59*0.5)+'KWh (Cumulative) LI'!AH59-'Rebasing adj LI'!AI49)*AI116)*AI$19*AI$126)</f>
        <v>0</v>
      </c>
      <c r="AJ59" s="50">
        <f>IF('KWh (Cumulative) LI'!AJ59=0,0,((('KWh (Monthly) ENTRY LI'!AJ59*0.5)+'KWh (Cumulative) LI'!AI59-'Rebasing adj LI'!AJ49)*AJ116)*AJ$19*AJ$126)</f>
        <v>0</v>
      </c>
      <c r="AK59" s="50">
        <f>IF('KWh (Cumulative) LI'!AK59=0,0,((('KWh (Monthly) ENTRY LI'!AK59*0.5)+'KWh (Cumulative) LI'!AJ59-'Rebasing adj LI'!AK49)*AK116)*AK$19*AK$126)</f>
        <v>0</v>
      </c>
      <c r="AL59" s="50">
        <f>IF('KWh (Cumulative) LI'!AL59=0,0,((('KWh (Monthly) ENTRY LI'!AL59*0.5)+'KWh (Cumulative) LI'!AK59-'Rebasing adj LI'!AL49)*AL116)*AL$19*AL$126)</f>
        <v>0</v>
      </c>
      <c r="AM59" s="50">
        <f>IF('KWh (Cumulative) LI'!AM59=0,0,((('KWh (Monthly) ENTRY LI'!AM59*0.5)+'KWh (Cumulative) LI'!AL59-'Rebasing adj LI'!AM49)*AM116)*AM$19*AM$126)</f>
        <v>0</v>
      </c>
      <c r="AN59" s="50">
        <f>IF('KWh (Cumulative) LI'!AN59=0,0,((('KWh (Monthly) ENTRY LI'!AN59*0.5)+'KWh (Cumulative) LI'!AM59-'Rebasing adj LI'!AN49)*AN116)*AN$19*AN$126)</f>
        <v>0</v>
      </c>
      <c r="AO59" s="50">
        <f>IF('KWh (Cumulative) LI'!AO59=0,0,((('KWh (Monthly) ENTRY LI'!AO59*0.5)+'KWh (Cumulative) LI'!AN59-'Rebasing adj LI'!AO49)*AO116)*AO$19*AO$126)</f>
        <v>0</v>
      </c>
      <c r="AP59" s="50">
        <f>IF('KWh (Cumulative) LI'!AP59=0,0,((('KWh (Monthly) ENTRY LI'!AP59*0.5)+'KWh (Cumulative) LI'!AO59-'Rebasing adj LI'!AP49)*AP116)*AP$19*AP$126)</f>
        <v>0</v>
      </c>
      <c r="AQ59" s="50">
        <f>IF('KWh (Cumulative) LI'!AQ59=0,0,((('KWh (Monthly) ENTRY LI'!AQ59*0.5)+'KWh (Cumulative) LI'!AP59-'Rebasing adj LI'!AQ49)*AQ116)*AQ$19*AQ$126)</f>
        <v>0</v>
      </c>
      <c r="AR59" s="50">
        <f>IF('KWh (Cumulative) LI'!AR59=0,0,((('KWh (Monthly) ENTRY LI'!AR59*0.5)+'KWh (Cumulative) LI'!AQ59-'Rebasing adj LI'!AR49)*AR116)*AR$19*AR$126)</f>
        <v>0</v>
      </c>
      <c r="AS59" s="50">
        <f>IF('KWh (Cumulative) LI'!AS59=0,0,((('KWh (Monthly) ENTRY LI'!AS59*0.5)+'KWh (Cumulative) LI'!AR59-'Rebasing adj LI'!AS49)*AS116)*AS$19*AS$126)</f>
        <v>0</v>
      </c>
      <c r="AT59" s="50">
        <f>IF('KWh (Cumulative) LI'!AT59=0,0,((('KWh (Monthly) ENTRY LI'!AT59*0.5)+'KWh (Cumulative) LI'!AS59-'Rebasing adj LI'!AT49)*AT116)*AT$19*AT$126)</f>
        <v>0</v>
      </c>
      <c r="AU59" s="50">
        <f>IF('KWh (Cumulative) LI'!AU59=0,0,((('KWh (Monthly) ENTRY LI'!AU59*0.5)+'KWh (Cumulative) LI'!AT59-'Rebasing adj LI'!AU49)*AU116)*AU$19*AU$126)</f>
        <v>0</v>
      </c>
      <c r="AV59" s="50">
        <f>IF('KWh (Cumulative) LI'!AV59=0,0,((('KWh (Monthly) ENTRY LI'!AV59*0.5)+'KWh (Cumulative) LI'!AU59-'Rebasing adj LI'!AV49)*AV116)*AV$19*AV$126)</f>
        <v>0</v>
      </c>
      <c r="AW59" s="50">
        <f>IF('KWh (Cumulative) LI'!AW59=0,0,((('KWh (Monthly) ENTRY LI'!AW59*0.5)+'KWh (Cumulative) LI'!AV59-'Rebasing adj LI'!AW49)*AW116)*AW$19*AW$126)</f>
        <v>0</v>
      </c>
      <c r="AX59" s="50">
        <f>IF('KWh (Cumulative) LI'!AX59=0,0,((('KWh (Monthly) ENTRY LI'!AX59*0.5)+'KWh (Cumulative) LI'!AW59-'Rebasing adj LI'!AX49)*AX116)*AX$19*AX$126)</f>
        <v>0</v>
      </c>
      <c r="AY59" s="50">
        <f>IF('KWh (Cumulative) LI'!AY59=0,0,((('KWh (Monthly) ENTRY LI'!AY59*0.5)+'KWh (Cumulative) LI'!AX59-'Rebasing adj LI'!AY49)*AY116)*AY$19*AY$126)</f>
        <v>0</v>
      </c>
      <c r="AZ59" s="50">
        <f>IF('KWh (Cumulative) LI'!AZ59=0,0,((('KWh (Monthly) ENTRY LI'!AZ59*0.5)+'KWh (Cumulative) LI'!AY59-'Rebasing adj LI'!AZ49)*AZ116)*AZ$19*AZ$126)</f>
        <v>0</v>
      </c>
      <c r="BA59" s="50">
        <f>IF('KWh (Cumulative) LI'!BA59=0,0,((('KWh (Monthly) ENTRY LI'!BA59*0.5)+'KWh (Cumulative) LI'!AZ59-'Rebasing adj LI'!BA49)*BA116)*BA$19*BA$126)</f>
        <v>0</v>
      </c>
      <c r="BB59" s="50">
        <f>IF('KWh (Cumulative) LI'!BB59=0,0,((('KWh (Monthly) ENTRY LI'!BB59*0.5)+'KWh (Cumulative) LI'!BA59-'Rebasing adj LI'!BB49)*BB116)*BB$19*BB$126)</f>
        <v>0</v>
      </c>
      <c r="BC59" s="50">
        <f>IF('KWh (Cumulative) LI'!BC59=0,0,((('KWh (Monthly) ENTRY LI'!BC59*0.5)+'KWh (Cumulative) LI'!BB59-'Rebasing adj LI'!BC49)*BC116)*BC$19*BC$126)</f>
        <v>0</v>
      </c>
      <c r="BD59" s="50">
        <f>IF('KWh (Cumulative) LI'!BD59=0,0,((('KWh (Monthly) ENTRY LI'!BD59*0.5)+'KWh (Cumulative) LI'!BC59-'Rebasing adj LI'!BD49)*BD116)*BD$19*BD$126)</f>
        <v>0</v>
      </c>
      <c r="BE59" s="50">
        <f>IF('KWh (Cumulative) LI'!BE59=0,0,((('KWh (Monthly) ENTRY LI'!BE59*0.5)+'KWh (Cumulative) LI'!BD59-'Rebasing adj LI'!BE49)*BE116)*BE$19*BE$126)</f>
        <v>0</v>
      </c>
      <c r="BF59" s="50">
        <f>IF('KWh (Cumulative) LI'!BF59=0,0,((('KWh (Monthly) ENTRY LI'!BF59*0.5)+'KWh (Cumulative) LI'!BE59-'Rebasing adj LI'!BF49)*BF116)*BF$19*BF$126)</f>
        <v>0</v>
      </c>
      <c r="BG59" s="50">
        <f>IF('KWh (Cumulative) LI'!BG59=0,0,((('KWh (Monthly) ENTRY LI'!BG59*0.5)+'KWh (Cumulative) LI'!BF59-'Rebasing adj LI'!BG49)*BG116)*BG$19*BG$126)</f>
        <v>0</v>
      </c>
      <c r="BH59" s="50">
        <f>IF('KWh (Cumulative) LI'!BH59=0,0,((('KWh (Monthly) ENTRY LI'!BH59*0.5)+'KWh (Cumulative) LI'!BG59-'Rebasing adj LI'!BH49)*BH116)*BH$19*BH$126)</f>
        <v>0</v>
      </c>
      <c r="BI59" s="50">
        <f>IF('KWh (Cumulative) LI'!BI59=0,0,((('KWh (Monthly) ENTRY LI'!BI59*0.5)+'KWh (Cumulative) LI'!BH59-'Rebasing adj LI'!BI49)*BI116)*BI$19*BI$126)</f>
        <v>0</v>
      </c>
      <c r="BJ59" s="50">
        <f>IF('KWh (Cumulative) LI'!BJ59=0,0,((('KWh (Monthly) ENTRY LI'!BJ59*0.5)+'KWh (Cumulative) LI'!BI59-'Rebasing adj LI'!BJ49)*BJ116)*BJ$19*BJ$126)</f>
        <v>0</v>
      </c>
      <c r="BK59" s="50">
        <f>IF('KWh (Cumulative) LI'!BK59=0,0,((('KWh (Monthly) ENTRY LI'!BK59*0.5)+'KWh (Cumulative) LI'!BJ59-'Rebasing adj LI'!BK49)*BK116)*BK$19*BK$126)</f>
        <v>0</v>
      </c>
      <c r="BL59" s="50">
        <f>IF('KWh (Cumulative) LI'!BL59=0,0,((('KWh (Monthly) ENTRY LI'!BL59*0.5)+'KWh (Cumulative) LI'!BK59-'Rebasing adj LI'!BL49)*BL116)*BL$19*BL$126)</f>
        <v>0</v>
      </c>
      <c r="BM59" s="50">
        <f>IF('KWh (Cumulative) LI'!BM59=0,0,((('KWh (Monthly) ENTRY LI'!BM59*0.5)+'KWh (Cumulative) LI'!BL59-'Rebasing adj LI'!BM49)*BM116)*BM$19*BM$126)</f>
        <v>0</v>
      </c>
      <c r="BN59" s="50">
        <f>IF('KWh (Cumulative) LI'!BN59=0,0,((('KWh (Monthly) ENTRY LI'!BN59*0.5)+'KWh (Cumulative) LI'!BM59-'Rebasing adj LI'!BN49)*BN116)*BN$19*BN$126)</f>
        <v>0</v>
      </c>
      <c r="BO59" s="50">
        <f>IF('KWh (Cumulative) LI'!BO59=0,0,((('KWh (Monthly) ENTRY LI'!BO59*0.5)+'KWh (Cumulative) LI'!BN59-'Rebasing adj LI'!BO49)*BO116)*BO$19*BO$126)</f>
        <v>0</v>
      </c>
      <c r="BP59" s="50">
        <f>IF('KWh (Cumulative) LI'!BP59=0,0,((('KWh (Monthly) ENTRY LI'!BP59*0.5)+'KWh (Cumulative) LI'!BO59-'Rebasing adj LI'!BP49)*BP116)*BP$19*BP$126)</f>
        <v>0</v>
      </c>
      <c r="BQ59" s="50">
        <f>IF('KWh (Cumulative) LI'!BQ59=0,0,((('KWh (Monthly) ENTRY LI'!BQ59*0.5)+'KWh (Cumulative) LI'!BP59-'Rebasing adj LI'!BQ49)*BQ116)*BQ$19*BQ$126)</f>
        <v>0</v>
      </c>
      <c r="BR59" s="50">
        <f>IF('KWh (Cumulative) LI'!BR59=0,0,((('KWh (Monthly) ENTRY LI'!BR59*0.5)+'KWh (Cumulative) LI'!BQ59-'Rebasing adj LI'!BR49)*BR116)*BR$19*BR$126)</f>
        <v>0</v>
      </c>
      <c r="BS59" s="50">
        <f>IF('KWh (Cumulative) LI'!BS59=0,0,((('KWh (Monthly) ENTRY LI'!BS59*0.5)+'KWh (Cumulative) LI'!BR59-'Rebasing adj LI'!BS49)*BS116)*BS$19*BS$126)</f>
        <v>0</v>
      </c>
      <c r="BT59" s="50">
        <f>IF('KWh (Cumulative) LI'!BT59=0,0,((('KWh (Monthly) ENTRY LI'!BT59*0.5)+'KWh (Cumulative) LI'!BS59-'Rebasing adj LI'!BT49)*BT116)*BT$19*BT$126)</f>
        <v>0</v>
      </c>
      <c r="BU59" s="50">
        <f>IF('KWh (Cumulative) LI'!BU59=0,0,((('KWh (Monthly) ENTRY LI'!BU59*0.5)+'KWh (Cumulative) LI'!BT59-'Rebasing adj LI'!BU49)*BU116)*BU$19*BU$126)</f>
        <v>0</v>
      </c>
      <c r="BV59" s="50">
        <f>IF('KWh (Cumulative) LI'!BV59=0,0,((('KWh (Monthly) ENTRY LI'!BV59*0.5)+'KWh (Cumulative) LI'!BU59-'Rebasing adj LI'!BV49)*BV116)*BV$19*BV$126)</f>
        <v>0</v>
      </c>
      <c r="BW59" s="50">
        <f>IF('KWh (Cumulative) LI'!BW59=0,0,((('KWh (Monthly) ENTRY LI'!BW59*0.5)+'KWh (Cumulative) LI'!BV59-'Rebasing adj LI'!BW49)*BW116)*BW$19*BW$126)</f>
        <v>0</v>
      </c>
      <c r="BX59" s="50">
        <f>IF('KWh (Cumulative) LI'!BX59=0,0,((('KWh (Monthly) ENTRY LI'!BX59*0.5)+'KWh (Cumulative) LI'!BW59-'Rebasing adj LI'!BX49)*BX116)*BX$19*BX$126)</f>
        <v>0</v>
      </c>
      <c r="BY59" s="50">
        <f>IF('KWh (Cumulative) LI'!BY59=0,0,((('KWh (Monthly) ENTRY LI'!BY59*0.5)+'KWh (Cumulative) LI'!BX59-'Rebasing adj LI'!BY49)*BY116)*BY$19*BY$126)</f>
        <v>0</v>
      </c>
      <c r="BZ59" s="50">
        <f>IF('KWh (Cumulative) LI'!BZ59=0,0,((('KWh (Monthly) ENTRY LI'!BZ59*0.5)+'KWh (Cumulative) LI'!BY59-'Rebasing adj LI'!BZ49)*BZ116)*BZ$19*BZ$126)</f>
        <v>0</v>
      </c>
      <c r="CA59" s="50">
        <f>IF('KWh (Cumulative) LI'!CA59=0,0,((('KWh (Monthly) ENTRY LI'!CA59*0.5)+'KWh (Cumulative) LI'!BZ59-'Rebasing adj LI'!CA49)*CA116)*CA$19*CA$126)</f>
        <v>0</v>
      </c>
      <c r="CB59" s="50">
        <f>IF('KWh (Cumulative) LI'!CB59=0,0,((('KWh (Monthly) ENTRY LI'!CB59*0.5)+'KWh (Cumulative) LI'!CA59-'Rebasing adj LI'!CB49)*CB116)*CB$19*CB$126)</f>
        <v>0</v>
      </c>
      <c r="CC59" s="50">
        <f>IF('KWh (Cumulative) LI'!CC59=0,0,((('KWh (Monthly) ENTRY LI'!CC59*0.5)+'KWh (Cumulative) LI'!CB59-'Rebasing adj LI'!CC49)*CC116)*CC$19*CC$126)</f>
        <v>0</v>
      </c>
      <c r="CD59" s="50">
        <f>IF('KWh (Cumulative) LI'!CD59=0,0,((('KWh (Monthly) ENTRY LI'!CD59*0.5)+'KWh (Cumulative) LI'!CC59-'Rebasing adj LI'!CD49)*CD116)*CD$19*CD$126)</f>
        <v>0</v>
      </c>
      <c r="CE59" s="50">
        <f>IF('KWh (Cumulative) LI'!CE59=0,0,((('KWh (Monthly) ENTRY LI'!CE59*0.5)+'KWh (Cumulative) LI'!CD59-'Rebasing adj LI'!CE49)*CE116)*CE$19*CE$126)</f>
        <v>0</v>
      </c>
      <c r="CF59" s="50">
        <f>IF('KWh (Cumulative) LI'!CF59=0,0,((('KWh (Monthly) ENTRY LI'!CF59*0.5)+'KWh (Cumulative) LI'!CE59-'Rebasing adj LI'!CF49)*CF116)*CF$19*CF$126)</f>
        <v>0</v>
      </c>
      <c r="CG59" s="50">
        <f>IF('KWh (Cumulative) LI'!CG59=0,0,((('KWh (Monthly) ENTRY LI'!CG59*0.5)+'KWh (Cumulative) LI'!CF59-'Rebasing adj LI'!CG49)*CG116)*CG$19*CG$126)</f>
        <v>0</v>
      </c>
      <c r="CH59" s="50">
        <f>IF('KWh (Cumulative) LI'!CH59=0,0,((('KWh (Monthly) ENTRY LI'!CH59*0.5)+'KWh (Cumulative) LI'!CG59-'Rebasing adj LI'!CH49)*CH116)*CH$19*CH$126)</f>
        <v>0</v>
      </c>
      <c r="CI59" s="50">
        <f>IF('KWh (Cumulative) LI'!CI59=0,0,((('KWh (Monthly) ENTRY LI'!CI59*0.5)+'KWh (Cumulative) LI'!CH59-'Rebasing adj LI'!CI49)*CI116)*CI$19*CI$126)</f>
        <v>0</v>
      </c>
      <c r="CJ59" s="50">
        <f>IF('KWh (Cumulative) LI'!CJ59=0,0,((('KWh (Monthly) ENTRY LI'!CJ59*0.5)+'KWh (Cumulative) LI'!CI59-'Rebasing adj LI'!CJ49)*CJ116)*CJ$19*CJ$126)</f>
        <v>0</v>
      </c>
    </row>
    <row r="60" spans="1:88" x14ac:dyDescent="0.25">
      <c r="A60" s="306"/>
      <c r="B60" s="88" t="s">
        <v>16</v>
      </c>
      <c r="C60" s="50">
        <f>IF('KWh (Cumulative) LI'!C60=0,0,((('KWh (Monthly) ENTRY LI'!C60*0.5)-'Rebasing adj LI'!C50)*C117)*C$19*C$126)</f>
        <v>0</v>
      </c>
      <c r="D60" s="50">
        <f>IF('KWh (Cumulative) LI'!D60=0,0,((('KWh (Monthly) ENTRY LI'!D60*0.5)+'KWh (Cumulative) LI'!C60-'Rebasing adj LI'!D50)*D117)*D$19*D$126)</f>
        <v>0</v>
      </c>
      <c r="E60" s="50">
        <f>IF('KWh (Cumulative) LI'!E60=0,0,((('KWh (Monthly) ENTRY LI'!E60*0.5)+'KWh (Cumulative) LI'!D60-'Rebasing adj LI'!E50)*E117)*E$19*E$126)</f>
        <v>0</v>
      </c>
      <c r="F60" s="50">
        <f>IF('KWh (Cumulative) LI'!F60=0,0,((('KWh (Monthly) ENTRY LI'!F60*0.5)+'KWh (Cumulative) LI'!E60-'Rebasing adj LI'!F50)*F117)*F$19*F$126)</f>
        <v>0</v>
      </c>
      <c r="G60" s="50">
        <f>IF('KWh (Cumulative) LI'!G60=0,0,((('KWh (Monthly) ENTRY LI'!G60*0.5)+'KWh (Cumulative) LI'!F60-'Rebasing adj LI'!G50)*G117)*G$19*G$126)</f>
        <v>0</v>
      </c>
      <c r="H60" s="50">
        <f>IF('KWh (Cumulative) LI'!H60=0,0,((('KWh (Monthly) ENTRY LI'!H60*0.5)+'KWh (Cumulative) LI'!G60-'Rebasing adj LI'!H50)*H117)*H$19*H$126)</f>
        <v>0</v>
      </c>
      <c r="I60" s="50">
        <f>IF('KWh (Cumulative) LI'!I60=0,0,((('KWh (Monthly) ENTRY LI'!I60*0.5)+'KWh (Cumulative) LI'!H60-'Rebasing adj LI'!I50)*I117)*I$19*I$126)</f>
        <v>0</v>
      </c>
      <c r="J60" s="50">
        <f>IF('KWh (Cumulative) LI'!J60=0,0,((('KWh (Monthly) ENTRY LI'!J60*0.5)+'KWh (Cumulative) LI'!I60-'Rebasing adj LI'!J50)*J117)*J$19*J$126)</f>
        <v>0</v>
      </c>
      <c r="K60" s="50">
        <f>IF('KWh (Cumulative) LI'!K60=0,0,((('KWh (Monthly) ENTRY LI'!K60*0.5)+'KWh (Cumulative) LI'!J60-'Rebasing adj LI'!K50)*K117)*K$19*K$126)</f>
        <v>0</v>
      </c>
      <c r="L60" s="50">
        <f>IF('KWh (Cumulative) LI'!L60=0,0,((('KWh (Monthly) ENTRY LI'!L60*0.5)+'KWh (Cumulative) LI'!K60-'Rebasing adj LI'!L50)*L117)*L$19*L$126)</f>
        <v>0</v>
      </c>
      <c r="M60" s="50">
        <f>IF('KWh (Cumulative) LI'!M60=0,0,((('KWh (Monthly) ENTRY LI'!M60*0.5)+'KWh (Cumulative) LI'!L60-'Rebasing adj LI'!M50)*M117)*M$19*M$126)</f>
        <v>0</v>
      </c>
      <c r="N60" s="50">
        <f>IF('KWh (Cumulative) LI'!N60=0,0,((('KWh (Monthly) ENTRY LI'!N60*0.5)+'KWh (Cumulative) LI'!M60-'Rebasing adj LI'!N50)*N117)*N$19*N$126)</f>
        <v>0</v>
      </c>
      <c r="O60" s="50">
        <f>IF('KWh (Cumulative) LI'!O60=0,0,((('KWh (Monthly) ENTRY LI'!O60*0.5)+'KWh (Cumulative) LI'!N60-'Rebasing adj LI'!O50)*O117)*O$19*O$126)</f>
        <v>0</v>
      </c>
      <c r="P60" s="50">
        <f>IF('KWh (Cumulative) LI'!P60=0,0,((('KWh (Monthly) ENTRY LI'!P60*0.5)+'KWh (Cumulative) LI'!O60-'Rebasing adj LI'!P50)*P117)*P$19*P$126)</f>
        <v>0</v>
      </c>
      <c r="Q60" s="50">
        <f>IF('KWh (Cumulative) LI'!Q60=0,0,((('KWh (Monthly) ENTRY LI'!Q60*0.5)+'KWh (Cumulative) LI'!P60-'Rebasing adj LI'!Q50)*Q117)*Q$19*Q$126)</f>
        <v>0</v>
      </c>
      <c r="R60" s="50">
        <f>IF('KWh (Cumulative) LI'!R60=0,0,((('KWh (Monthly) ENTRY LI'!R60*0.5)+'KWh (Cumulative) LI'!Q60-'Rebasing adj LI'!R50)*R117)*R$19*R$126)</f>
        <v>0</v>
      </c>
      <c r="S60" s="50">
        <f>IF('KWh (Cumulative) LI'!S60=0,0,((('KWh (Monthly) ENTRY LI'!S60*0.5)+'KWh (Cumulative) LI'!R60-'Rebasing adj LI'!S50)*S117)*S$19*S$126)</f>
        <v>0</v>
      </c>
      <c r="T60" s="50">
        <f>IF('KWh (Cumulative) LI'!T60=0,0,((('KWh (Monthly) ENTRY LI'!T60*0.5)+'KWh (Cumulative) LI'!S60-'Rebasing adj LI'!T50)*T117)*T$19*T$126)</f>
        <v>0</v>
      </c>
      <c r="U60" s="50">
        <f>IF('KWh (Cumulative) LI'!U60=0,0,((('KWh (Monthly) ENTRY LI'!U60*0.5)+'KWh (Cumulative) LI'!T60-'Rebasing adj LI'!U50)*U117)*U$19*U$126)</f>
        <v>0</v>
      </c>
      <c r="V60" s="50">
        <f>IF('KWh (Cumulative) LI'!V60=0,0,((('KWh (Monthly) ENTRY LI'!V60*0.5)+'KWh (Cumulative) LI'!U60-'Rebasing adj LI'!V50)*V117)*V$19*V$126)</f>
        <v>0</v>
      </c>
      <c r="W60" s="50">
        <f>IF('KWh (Cumulative) LI'!W60=0,0,((('KWh (Monthly) ENTRY LI'!W60*0.5)+'KWh (Cumulative) LI'!V60-'Rebasing adj LI'!W50)*W117)*W$19*W$126)</f>
        <v>0</v>
      </c>
      <c r="X60" s="50">
        <f>IF('KWh (Cumulative) LI'!X60=0,0,((('KWh (Monthly) ENTRY LI'!X60*0.5)+'KWh (Cumulative) LI'!W60-'Rebasing adj LI'!X50)*X117)*X$19*X$126)</f>
        <v>0</v>
      </c>
      <c r="Y60" s="50">
        <f>IF('KWh (Cumulative) LI'!Y60=0,0,((('KWh (Monthly) ENTRY LI'!Y60*0.5)+'KWh (Cumulative) LI'!X60-'Rebasing adj LI'!Y50)*Y117)*Y$19*Y$126)</f>
        <v>0</v>
      </c>
      <c r="Z60" s="50">
        <f>IF('KWh (Cumulative) LI'!Z60=0,0,((('KWh (Monthly) ENTRY LI'!Z60*0.5)+'KWh (Cumulative) LI'!Y60-'Rebasing adj LI'!Z50)*Z117)*Z$19*Z$126)</f>
        <v>0</v>
      </c>
      <c r="AA60" s="50">
        <f>IF('KWh (Cumulative) LI'!AA60=0,0,((('KWh (Monthly) ENTRY LI'!AA60*0.5)+'KWh (Cumulative) LI'!Z60-'Rebasing adj LI'!AA50)*AA117)*AA$19*AA$126)</f>
        <v>0</v>
      </c>
      <c r="AB60" s="50">
        <f>IF('KWh (Cumulative) LI'!AB60=0,0,((('KWh (Monthly) ENTRY LI'!AB60*0.5)+'KWh (Cumulative) LI'!AA60-'Rebasing adj LI'!AB50)*AB117)*AB$19*AB$126)</f>
        <v>0</v>
      </c>
      <c r="AC60" s="50">
        <f>IF('KWh (Cumulative) LI'!AC60=0,0,((('KWh (Monthly) ENTRY LI'!AC60*0.5)+'KWh (Cumulative) LI'!AB60-'Rebasing adj LI'!AC50)*AC117)*AC$19*AC$126)</f>
        <v>0</v>
      </c>
      <c r="AD60" s="50">
        <f>IF('KWh (Cumulative) LI'!AD60=0,0,((('KWh (Monthly) ENTRY LI'!AD60*0.5)+'KWh (Cumulative) LI'!AC60-'Rebasing adj LI'!AD50)*AD117)*AD$19*AD$126)</f>
        <v>0</v>
      </c>
      <c r="AE60" s="50">
        <f>IF('KWh (Cumulative) LI'!AE60=0,0,((('KWh (Monthly) ENTRY LI'!AE60*0.5)+'KWh (Cumulative) LI'!AD60-'Rebasing adj LI'!AE50)*AE117)*AE$19*AE$126)</f>
        <v>0</v>
      </c>
      <c r="AF60" s="50">
        <f>IF('KWh (Cumulative) LI'!AF60=0,0,((('KWh (Monthly) ENTRY LI'!AF60*0.5)+'KWh (Cumulative) LI'!AE60-'Rebasing adj LI'!AF50)*AF117)*AF$19*AF$126)</f>
        <v>0</v>
      </c>
      <c r="AG60" s="50">
        <f>IF('KWh (Cumulative) LI'!AG60=0,0,((('KWh (Monthly) ENTRY LI'!AG60*0.5)+'KWh (Cumulative) LI'!AF60-'Rebasing adj LI'!AG50)*AG117)*AG$19*AG$126)</f>
        <v>0</v>
      </c>
      <c r="AH60" s="50">
        <f>IF('KWh (Cumulative) LI'!AH60=0,0,((('KWh (Monthly) ENTRY LI'!AH60*0.5)+'KWh (Cumulative) LI'!AG60-'Rebasing adj LI'!AH50)*AH117)*AH$19*AH$126)</f>
        <v>0</v>
      </c>
      <c r="AI60" s="50">
        <f>IF('KWh (Cumulative) LI'!AI60=0,0,((('KWh (Monthly) ENTRY LI'!AI60*0.5)+'KWh (Cumulative) LI'!AH60-'Rebasing adj LI'!AI50)*AI117)*AI$19*AI$126)</f>
        <v>0</v>
      </c>
      <c r="AJ60" s="50">
        <f>IF('KWh (Cumulative) LI'!AJ60=0,0,((('KWh (Monthly) ENTRY LI'!AJ60*0.5)+'KWh (Cumulative) LI'!AI60-'Rebasing adj LI'!AJ50)*AJ117)*AJ$19*AJ$126)</f>
        <v>0</v>
      </c>
      <c r="AK60" s="50">
        <f>IF('KWh (Cumulative) LI'!AK60=0,0,((('KWh (Monthly) ENTRY LI'!AK60*0.5)+'KWh (Cumulative) LI'!AJ60-'Rebasing adj LI'!AK50)*AK117)*AK$19*AK$126)</f>
        <v>0</v>
      </c>
      <c r="AL60" s="50">
        <f>IF('KWh (Cumulative) LI'!AL60=0,0,((('KWh (Monthly) ENTRY LI'!AL60*0.5)+'KWh (Cumulative) LI'!AK60-'Rebasing adj LI'!AL50)*AL117)*AL$19*AL$126)</f>
        <v>0</v>
      </c>
      <c r="AM60" s="50">
        <f>IF('KWh (Cumulative) LI'!AM60=0,0,((('KWh (Monthly) ENTRY LI'!AM60*0.5)+'KWh (Cumulative) LI'!AL60-'Rebasing adj LI'!AM50)*AM117)*AM$19*AM$126)</f>
        <v>0</v>
      </c>
      <c r="AN60" s="50">
        <f>IF('KWh (Cumulative) LI'!AN60=0,0,((('KWh (Monthly) ENTRY LI'!AN60*0.5)+'KWh (Cumulative) LI'!AM60-'Rebasing adj LI'!AN50)*AN117)*AN$19*AN$126)</f>
        <v>0</v>
      </c>
      <c r="AO60" s="50">
        <f>IF('KWh (Cumulative) LI'!AO60=0,0,((('KWh (Monthly) ENTRY LI'!AO60*0.5)+'KWh (Cumulative) LI'!AN60-'Rebasing adj LI'!AO50)*AO117)*AO$19*AO$126)</f>
        <v>0</v>
      </c>
      <c r="AP60" s="50">
        <f>IF('KWh (Cumulative) LI'!AP60=0,0,((('KWh (Monthly) ENTRY LI'!AP60*0.5)+'KWh (Cumulative) LI'!AO60-'Rebasing adj LI'!AP50)*AP117)*AP$19*AP$126)</f>
        <v>0</v>
      </c>
      <c r="AQ60" s="50">
        <f>IF('KWh (Cumulative) LI'!AQ60=0,0,((('KWh (Monthly) ENTRY LI'!AQ60*0.5)+'KWh (Cumulative) LI'!AP60-'Rebasing adj LI'!AQ50)*AQ117)*AQ$19*AQ$126)</f>
        <v>0</v>
      </c>
      <c r="AR60" s="50">
        <f>IF('KWh (Cumulative) LI'!AR60=0,0,((('KWh (Monthly) ENTRY LI'!AR60*0.5)+'KWh (Cumulative) LI'!AQ60-'Rebasing adj LI'!AR50)*AR117)*AR$19*AR$126)</f>
        <v>0</v>
      </c>
      <c r="AS60" s="50">
        <f>IF('KWh (Cumulative) LI'!AS60=0,0,((('KWh (Monthly) ENTRY LI'!AS60*0.5)+'KWh (Cumulative) LI'!AR60-'Rebasing adj LI'!AS50)*AS117)*AS$19*AS$126)</f>
        <v>0</v>
      </c>
      <c r="AT60" s="50">
        <f>IF('KWh (Cumulative) LI'!AT60=0,0,((('KWh (Monthly) ENTRY LI'!AT60*0.5)+'KWh (Cumulative) LI'!AS60-'Rebasing adj LI'!AT50)*AT117)*AT$19*AT$126)</f>
        <v>0</v>
      </c>
      <c r="AU60" s="50">
        <f>IF('KWh (Cumulative) LI'!AU60=0,0,((('KWh (Monthly) ENTRY LI'!AU60*0.5)+'KWh (Cumulative) LI'!AT60-'Rebasing adj LI'!AU50)*AU117)*AU$19*AU$126)</f>
        <v>0</v>
      </c>
      <c r="AV60" s="50">
        <f>IF('KWh (Cumulative) LI'!AV60=0,0,((('KWh (Monthly) ENTRY LI'!AV60*0.5)+'KWh (Cumulative) LI'!AU60-'Rebasing adj LI'!AV50)*AV117)*AV$19*AV$126)</f>
        <v>0</v>
      </c>
      <c r="AW60" s="50">
        <f>IF('KWh (Cumulative) LI'!AW60=0,0,((('KWh (Monthly) ENTRY LI'!AW60*0.5)+'KWh (Cumulative) LI'!AV60-'Rebasing adj LI'!AW50)*AW117)*AW$19*AW$126)</f>
        <v>0</v>
      </c>
      <c r="AX60" s="50">
        <f>IF('KWh (Cumulative) LI'!AX60=0,0,((('KWh (Monthly) ENTRY LI'!AX60*0.5)+'KWh (Cumulative) LI'!AW60-'Rebasing adj LI'!AX50)*AX117)*AX$19*AX$126)</f>
        <v>0</v>
      </c>
      <c r="AY60" s="50">
        <f>IF('KWh (Cumulative) LI'!AY60=0,0,((('KWh (Monthly) ENTRY LI'!AY60*0.5)+'KWh (Cumulative) LI'!AX60-'Rebasing adj LI'!AY50)*AY117)*AY$19*AY$126)</f>
        <v>0</v>
      </c>
      <c r="AZ60" s="50">
        <f>IF('KWh (Cumulative) LI'!AZ60=0,0,((('KWh (Monthly) ENTRY LI'!AZ60*0.5)+'KWh (Cumulative) LI'!AY60-'Rebasing adj LI'!AZ50)*AZ117)*AZ$19*AZ$126)</f>
        <v>0</v>
      </c>
      <c r="BA60" s="50">
        <f>IF('KWh (Cumulative) LI'!BA60=0,0,((('KWh (Monthly) ENTRY LI'!BA60*0.5)+'KWh (Cumulative) LI'!AZ60-'Rebasing adj LI'!BA50)*BA117)*BA$19*BA$126)</f>
        <v>0</v>
      </c>
      <c r="BB60" s="50">
        <f>IF('KWh (Cumulative) LI'!BB60=0,0,((('KWh (Monthly) ENTRY LI'!BB60*0.5)+'KWh (Cumulative) LI'!BA60-'Rebasing adj LI'!BB50)*BB117)*BB$19*BB$126)</f>
        <v>0</v>
      </c>
      <c r="BC60" s="50">
        <f>IF('KWh (Cumulative) LI'!BC60=0,0,((('KWh (Monthly) ENTRY LI'!BC60*0.5)+'KWh (Cumulative) LI'!BB60-'Rebasing adj LI'!BC50)*BC117)*BC$19*BC$126)</f>
        <v>0</v>
      </c>
      <c r="BD60" s="50">
        <f>IF('KWh (Cumulative) LI'!BD60=0,0,((('KWh (Monthly) ENTRY LI'!BD60*0.5)+'KWh (Cumulative) LI'!BC60-'Rebasing adj LI'!BD50)*BD117)*BD$19*BD$126)</f>
        <v>0</v>
      </c>
      <c r="BE60" s="50">
        <f>IF('KWh (Cumulative) LI'!BE60=0,0,((('KWh (Monthly) ENTRY LI'!BE60*0.5)+'KWh (Cumulative) LI'!BD60-'Rebasing adj LI'!BE50)*BE117)*BE$19*BE$126)</f>
        <v>0</v>
      </c>
      <c r="BF60" s="50">
        <f>IF('KWh (Cumulative) LI'!BF60=0,0,((('KWh (Monthly) ENTRY LI'!BF60*0.5)+'KWh (Cumulative) LI'!BE60-'Rebasing adj LI'!BF50)*BF117)*BF$19*BF$126)</f>
        <v>0</v>
      </c>
      <c r="BG60" s="50">
        <f>IF('KWh (Cumulative) LI'!BG60=0,0,((('KWh (Monthly) ENTRY LI'!BG60*0.5)+'KWh (Cumulative) LI'!BF60-'Rebasing adj LI'!BG50)*BG117)*BG$19*BG$126)</f>
        <v>0</v>
      </c>
      <c r="BH60" s="50">
        <f>IF('KWh (Cumulative) LI'!BH60=0,0,((('KWh (Monthly) ENTRY LI'!BH60*0.5)+'KWh (Cumulative) LI'!BG60-'Rebasing adj LI'!BH50)*BH117)*BH$19*BH$126)</f>
        <v>0</v>
      </c>
      <c r="BI60" s="50">
        <f>IF('KWh (Cumulative) LI'!BI60=0,0,((('KWh (Monthly) ENTRY LI'!BI60*0.5)+'KWh (Cumulative) LI'!BH60-'Rebasing adj LI'!BI50)*BI117)*BI$19*BI$126)</f>
        <v>0</v>
      </c>
      <c r="BJ60" s="50">
        <f>IF('KWh (Cumulative) LI'!BJ60=0,0,((('KWh (Monthly) ENTRY LI'!BJ60*0.5)+'KWh (Cumulative) LI'!BI60-'Rebasing adj LI'!BJ50)*BJ117)*BJ$19*BJ$126)</f>
        <v>0</v>
      </c>
      <c r="BK60" s="50">
        <f>IF('KWh (Cumulative) LI'!BK60=0,0,((('KWh (Monthly) ENTRY LI'!BK60*0.5)+'KWh (Cumulative) LI'!BJ60-'Rebasing adj LI'!BK50)*BK117)*BK$19*BK$126)</f>
        <v>0</v>
      </c>
      <c r="BL60" s="50">
        <f>IF('KWh (Cumulative) LI'!BL60=0,0,((('KWh (Monthly) ENTRY LI'!BL60*0.5)+'KWh (Cumulative) LI'!BK60-'Rebasing adj LI'!BL50)*BL117)*BL$19*BL$126)</f>
        <v>0</v>
      </c>
      <c r="BM60" s="50">
        <f>IF('KWh (Cumulative) LI'!BM60=0,0,((('KWh (Monthly) ENTRY LI'!BM60*0.5)+'KWh (Cumulative) LI'!BL60-'Rebasing adj LI'!BM50)*BM117)*BM$19*BM$126)</f>
        <v>0</v>
      </c>
      <c r="BN60" s="50">
        <f>IF('KWh (Cumulative) LI'!BN60=0,0,((('KWh (Monthly) ENTRY LI'!BN60*0.5)+'KWh (Cumulative) LI'!BM60-'Rebasing adj LI'!BN50)*BN117)*BN$19*BN$126)</f>
        <v>0</v>
      </c>
      <c r="BO60" s="50">
        <f>IF('KWh (Cumulative) LI'!BO60=0,0,((('KWh (Monthly) ENTRY LI'!BO60*0.5)+'KWh (Cumulative) LI'!BN60-'Rebasing adj LI'!BO50)*BO117)*BO$19*BO$126)</f>
        <v>0</v>
      </c>
      <c r="BP60" s="50">
        <f>IF('KWh (Cumulative) LI'!BP60=0,0,((('KWh (Monthly) ENTRY LI'!BP60*0.5)+'KWh (Cumulative) LI'!BO60-'Rebasing adj LI'!BP50)*BP117)*BP$19*BP$126)</f>
        <v>0</v>
      </c>
      <c r="BQ60" s="50">
        <f>IF('KWh (Cumulative) LI'!BQ60=0,0,((('KWh (Monthly) ENTRY LI'!BQ60*0.5)+'KWh (Cumulative) LI'!BP60-'Rebasing adj LI'!BQ50)*BQ117)*BQ$19*BQ$126)</f>
        <v>0</v>
      </c>
      <c r="BR60" s="50">
        <f>IF('KWh (Cumulative) LI'!BR60=0,0,((('KWh (Monthly) ENTRY LI'!BR60*0.5)+'KWh (Cumulative) LI'!BQ60-'Rebasing adj LI'!BR50)*BR117)*BR$19*BR$126)</f>
        <v>0</v>
      </c>
      <c r="BS60" s="50">
        <f>IF('KWh (Cumulative) LI'!BS60=0,0,((('KWh (Monthly) ENTRY LI'!BS60*0.5)+'KWh (Cumulative) LI'!BR60-'Rebasing adj LI'!BS50)*BS117)*BS$19*BS$126)</f>
        <v>0</v>
      </c>
      <c r="BT60" s="50">
        <f>IF('KWh (Cumulative) LI'!BT60=0,0,((('KWh (Monthly) ENTRY LI'!BT60*0.5)+'KWh (Cumulative) LI'!BS60-'Rebasing adj LI'!BT50)*BT117)*BT$19*BT$126)</f>
        <v>0</v>
      </c>
      <c r="BU60" s="50">
        <f>IF('KWh (Cumulative) LI'!BU60=0,0,((('KWh (Monthly) ENTRY LI'!BU60*0.5)+'KWh (Cumulative) LI'!BT60-'Rebasing adj LI'!BU50)*BU117)*BU$19*BU$126)</f>
        <v>0</v>
      </c>
      <c r="BV60" s="50">
        <f>IF('KWh (Cumulative) LI'!BV60=0,0,((('KWh (Monthly) ENTRY LI'!BV60*0.5)+'KWh (Cumulative) LI'!BU60-'Rebasing adj LI'!BV50)*BV117)*BV$19*BV$126)</f>
        <v>0</v>
      </c>
      <c r="BW60" s="50">
        <f>IF('KWh (Cumulative) LI'!BW60=0,0,((('KWh (Monthly) ENTRY LI'!BW60*0.5)+'KWh (Cumulative) LI'!BV60-'Rebasing adj LI'!BW50)*BW117)*BW$19*BW$126)</f>
        <v>0</v>
      </c>
      <c r="BX60" s="50">
        <f>IF('KWh (Cumulative) LI'!BX60=0,0,((('KWh (Monthly) ENTRY LI'!BX60*0.5)+'KWh (Cumulative) LI'!BW60-'Rebasing adj LI'!BX50)*BX117)*BX$19*BX$126)</f>
        <v>0</v>
      </c>
      <c r="BY60" s="50">
        <f>IF('KWh (Cumulative) LI'!BY60=0,0,((('KWh (Monthly) ENTRY LI'!BY60*0.5)+'KWh (Cumulative) LI'!BX60-'Rebasing adj LI'!BY50)*BY117)*BY$19*BY$126)</f>
        <v>0</v>
      </c>
      <c r="BZ60" s="50">
        <f>IF('KWh (Cumulative) LI'!BZ60=0,0,((('KWh (Monthly) ENTRY LI'!BZ60*0.5)+'KWh (Cumulative) LI'!BY60-'Rebasing adj LI'!BZ50)*BZ117)*BZ$19*BZ$126)</f>
        <v>0</v>
      </c>
      <c r="CA60" s="50">
        <f>IF('KWh (Cumulative) LI'!CA60=0,0,((('KWh (Monthly) ENTRY LI'!CA60*0.5)+'KWh (Cumulative) LI'!BZ60-'Rebasing adj LI'!CA50)*CA117)*CA$19*CA$126)</f>
        <v>0</v>
      </c>
      <c r="CB60" s="50">
        <f>IF('KWh (Cumulative) LI'!CB60=0,0,((('KWh (Monthly) ENTRY LI'!CB60*0.5)+'KWh (Cumulative) LI'!CA60-'Rebasing adj LI'!CB50)*CB117)*CB$19*CB$126)</f>
        <v>0</v>
      </c>
      <c r="CC60" s="50">
        <f>IF('KWh (Cumulative) LI'!CC60=0,0,((('KWh (Monthly) ENTRY LI'!CC60*0.5)+'KWh (Cumulative) LI'!CB60-'Rebasing adj LI'!CC50)*CC117)*CC$19*CC$126)</f>
        <v>0</v>
      </c>
      <c r="CD60" s="50">
        <f>IF('KWh (Cumulative) LI'!CD60=0,0,((('KWh (Monthly) ENTRY LI'!CD60*0.5)+'KWh (Cumulative) LI'!CC60-'Rebasing adj LI'!CD50)*CD117)*CD$19*CD$126)</f>
        <v>0</v>
      </c>
      <c r="CE60" s="50">
        <f>IF('KWh (Cumulative) LI'!CE60=0,0,((('KWh (Monthly) ENTRY LI'!CE60*0.5)+'KWh (Cumulative) LI'!CD60-'Rebasing adj LI'!CE50)*CE117)*CE$19*CE$126)</f>
        <v>0</v>
      </c>
      <c r="CF60" s="50">
        <f>IF('KWh (Cumulative) LI'!CF60=0,0,((('KWh (Monthly) ENTRY LI'!CF60*0.5)+'KWh (Cumulative) LI'!CE60-'Rebasing adj LI'!CF50)*CF117)*CF$19*CF$126)</f>
        <v>0</v>
      </c>
      <c r="CG60" s="50">
        <f>IF('KWh (Cumulative) LI'!CG60=0,0,((('KWh (Monthly) ENTRY LI'!CG60*0.5)+'KWh (Cumulative) LI'!CF60-'Rebasing adj LI'!CG50)*CG117)*CG$19*CG$126)</f>
        <v>0</v>
      </c>
      <c r="CH60" s="50">
        <f>IF('KWh (Cumulative) LI'!CH60=0,0,((('KWh (Monthly) ENTRY LI'!CH60*0.5)+'KWh (Cumulative) LI'!CG60-'Rebasing adj LI'!CH50)*CH117)*CH$19*CH$126)</f>
        <v>0</v>
      </c>
      <c r="CI60" s="50">
        <f>IF('KWh (Cumulative) LI'!CI60=0,0,((('KWh (Monthly) ENTRY LI'!CI60*0.5)+'KWh (Cumulative) LI'!CH60-'Rebasing adj LI'!CI50)*CI117)*CI$19*CI$126)</f>
        <v>0</v>
      </c>
      <c r="CJ60" s="50">
        <f>IF('KWh (Cumulative) LI'!CJ60=0,0,((('KWh (Monthly) ENTRY LI'!CJ60*0.5)+'KWh (Cumulative) LI'!CI60-'Rebasing adj LI'!CJ50)*CJ117)*CJ$19*CJ$126)</f>
        <v>0</v>
      </c>
    </row>
    <row r="61" spans="1:88" x14ac:dyDescent="0.25">
      <c r="A61" s="306"/>
      <c r="B61" s="88" t="s">
        <v>8</v>
      </c>
      <c r="C61" s="50">
        <f>IF('KWh (Cumulative) LI'!C61=0,0,((('KWh (Monthly) ENTRY LI'!C61*0.5)-'Rebasing adj LI'!C51)*C118)*C$19*C$126)</f>
        <v>0</v>
      </c>
      <c r="D61" s="50">
        <f>IF('KWh (Cumulative) LI'!D61=0,0,((('KWh (Monthly) ENTRY LI'!D61*0.5)+'KWh (Cumulative) LI'!C61-'Rebasing adj LI'!D51)*D118)*D$19*D$126)</f>
        <v>0</v>
      </c>
      <c r="E61" s="50">
        <f>IF('KWh (Cumulative) LI'!E61=0,0,((('KWh (Monthly) ENTRY LI'!E61*0.5)+'KWh (Cumulative) LI'!D61-'Rebasing adj LI'!E51)*E118)*E$19*E$126)</f>
        <v>0</v>
      </c>
      <c r="F61" s="50">
        <f>IF('KWh (Cumulative) LI'!F61=0,0,((('KWh (Monthly) ENTRY LI'!F61*0.5)+'KWh (Cumulative) LI'!E61-'Rebasing adj LI'!F51)*F118)*F$19*F$126)</f>
        <v>0</v>
      </c>
      <c r="G61" s="50">
        <f>IF('KWh (Cumulative) LI'!G61=0,0,((('KWh (Monthly) ENTRY LI'!G61*0.5)+'KWh (Cumulative) LI'!F61-'Rebasing adj LI'!G51)*G118)*G$19*G$126)</f>
        <v>0</v>
      </c>
      <c r="H61" s="50">
        <f>IF('KWh (Cumulative) LI'!H61=0,0,((('KWh (Monthly) ENTRY LI'!H61*0.5)+'KWh (Cumulative) LI'!G61-'Rebasing adj LI'!H51)*H118)*H$19*H$126)</f>
        <v>0</v>
      </c>
      <c r="I61" s="50">
        <f>IF('KWh (Cumulative) LI'!I61=0,0,((('KWh (Monthly) ENTRY LI'!I61*0.5)+'KWh (Cumulative) LI'!H61-'Rebasing adj LI'!I51)*I118)*I$19*I$126)</f>
        <v>0</v>
      </c>
      <c r="J61" s="50">
        <f>IF('KWh (Cumulative) LI'!J61=0,0,((('KWh (Monthly) ENTRY LI'!J61*0.5)+'KWh (Cumulative) LI'!I61-'Rebasing adj LI'!J51)*J118)*J$19*J$126)</f>
        <v>0</v>
      </c>
      <c r="K61" s="50">
        <f>IF('KWh (Cumulative) LI'!K61=0,0,((('KWh (Monthly) ENTRY LI'!K61*0.5)+'KWh (Cumulative) LI'!J61-'Rebasing adj LI'!K51)*K118)*K$19*K$126)</f>
        <v>0</v>
      </c>
      <c r="L61" s="50">
        <f>IF('KWh (Cumulative) LI'!L61=0,0,((('KWh (Monthly) ENTRY LI'!L61*0.5)+'KWh (Cumulative) LI'!K61-'Rebasing adj LI'!L51)*L118)*L$19*L$126)</f>
        <v>0</v>
      </c>
      <c r="M61" s="50">
        <f>IF('KWh (Cumulative) LI'!M61=0,0,((('KWh (Monthly) ENTRY LI'!M61*0.5)+'KWh (Cumulative) LI'!L61-'Rebasing adj LI'!M51)*M118)*M$19*M$126)</f>
        <v>0</v>
      </c>
      <c r="N61" s="50">
        <f>IF('KWh (Cumulative) LI'!N61=0,0,((('KWh (Monthly) ENTRY LI'!N61*0.5)+'KWh (Cumulative) LI'!M61-'Rebasing adj LI'!N51)*N118)*N$19*N$126)</f>
        <v>0</v>
      </c>
      <c r="O61" s="50">
        <f>IF('KWh (Cumulative) LI'!O61=0,0,((('KWh (Monthly) ENTRY LI'!O61*0.5)+'KWh (Cumulative) LI'!N61-'Rebasing adj LI'!O51)*O118)*O$19*O$126)</f>
        <v>0</v>
      </c>
      <c r="P61" s="50">
        <f>IF('KWh (Cumulative) LI'!P61=0,0,((('KWh (Monthly) ENTRY LI'!P61*0.5)+'KWh (Cumulative) LI'!O61-'Rebasing adj LI'!P51)*P118)*P$19*P$126)</f>
        <v>0</v>
      </c>
      <c r="Q61" s="50">
        <f>IF('KWh (Cumulative) LI'!Q61=0,0,((('KWh (Monthly) ENTRY LI'!Q61*0.5)+'KWh (Cumulative) LI'!P61-'Rebasing adj LI'!Q51)*Q118)*Q$19*Q$126)</f>
        <v>0</v>
      </c>
      <c r="R61" s="50">
        <f>IF('KWh (Cumulative) LI'!R61=0,0,((('KWh (Monthly) ENTRY LI'!R61*0.5)+'KWh (Cumulative) LI'!Q61-'Rebasing adj LI'!R51)*R118)*R$19*R$126)</f>
        <v>0</v>
      </c>
      <c r="S61" s="50">
        <f>IF('KWh (Cumulative) LI'!S61=0,0,((('KWh (Monthly) ENTRY LI'!S61*0.5)+'KWh (Cumulative) LI'!R61-'Rebasing adj LI'!S51)*S118)*S$19*S$126)</f>
        <v>0</v>
      </c>
      <c r="T61" s="50">
        <f>IF('KWh (Cumulative) LI'!T61=0,0,((('KWh (Monthly) ENTRY LI'!T61*0.5)+'KWh (Cumulative) LI'!S61-'Rebasing adj LI'!T51)*T118)*T$19*T$126)</f>
        <v>0</v>
      </c>
      <c r="U61" s="50">
        <f>IF('KWh (Cumulative) LI'!U61=0,0,((('KWh (Monthly) ENTRY LI'!U61*0.5)+'KWh (Cumulative) LI'!T61-'Rebasing adj LI'!U51)*U118)*U$19*U$126)</f>
        <v>0</v>
      </c>
      <c r="V61" s="50">
        <f>IF('KWh (Cumulative) LI'!V61=0,0,((('KWh (Monthly) ENTRY LI'!V61*0.5)+'KWh (Cumulative) LI'!U61-'Rebasing adj LI'!V51)*V118)*V$19*V$126)</f>
        <v>0</v>
      </c>
      <c r="W61" s="50">
        <f>IF('KWh (Cumulative) LI'!W61=0,0,((('KWh (Monthly) ENTRY LI'!W61*0.5)+'KWh (Cumulative) LI'!V61-'Rebasing adj LI'!W51)*W118)*W$19*W$126)</f>
        <v>0</v>
      </c>
      <c r="X61" s="50">
        <f>IF('KWh (Cumulative) LI'!X61=0,0,((('KWh (Monthly) ENTRY LI'!X61*0.5)+'KWh (Cumulative) LI'!W61-'Rebasing adj LI'!X51)*X118)*X$19*X$126)</f>
        <v>0</v>
      </c>
      <c r="Y61" s="50">
        <f>IF('KWh (Cumulative) LI'!Y61=0,0,((('KWh (Monthly) ENTRY LI'!Y61*0.5)+'KWh (Cumulative) LI'!X61-'Rebasing adj LI'!Y51)*Y118)*Y$19*Y$126)</f>
        <v>0</v>
      </c>
      <c r="Z61" s="50">
        <f>IF('KWh (Cumulative) LI'!Z61=0,0,((('KWh (Monthly) ENTRY LI'!Z61*0.5)+'KWh (Cumulative) LI'!Y61-'Rebasing adj LI'!Z51)*Z118)*Z$19*Z$126)</f>
        <v>0</v>
      </c>
      <c r="AA61" s="50">
        <f>IF('KWh (Cumulative) LI'!AA61=0,0,((('KWh (Monthly) ENTRY LI'!AA61*0.5)+'KWh (Cumulative) LI'!Z61-'Rebasing adj LI'!AA51)*AA118)*AA$19*AA$126)</f>
        <v>0</v>
      </c>
      <c r="AB61" s="50">
        <f>IF('KWh (Cumulative) LI'!AB61=0,0,((('KWh (Monthly) ENTRY LI'!AB61*0.5)+'KWh (Cumulative) LI'!AA61-'Rebasing adj LI'!AB51)*AB118)*AB$19*AB$126)</f>
        <v>0</v>
      </c>
      <c r="AC61" s="50">
        <f>IF('KWh (Cumulative) LI'!AC61=0,0,((('KWh (Monthly) ENTRY LI'!AC61*0.5)+'KWh (Cumulative) LI'!AB61-'Rebasing adj LI'!AC51)*AC118)*AC$19*AC$126)</f>
        <v>0</v>
      </c>
      <c r="AD61" s="50">
        <f>IF('KWh (Cumulative) LI'!AD61=0,0,((('KWh (Monthly) ENTRY LI'!AD61*0.5)+'KWh (Cumulative) LI'!AC61-'Rebasing adj LI'!AD51)*AD118)*AD$19*AD$126)</f>
        <v>0</v>
      </c>
      <c r="AE61" s="50">
        <f>IF('KWh (Cumulative) LI'!AE61=0,0,((('KWh (Monthly) ENTRY LI'!AE61*0.5)+'KWh (Cumulative) LI'!AD61-'Rebasing adj LI'!AE51)*AE118)*AE$19*AE$126)</f>
        <v>0</v>
      </c>
      <c r="AF61" s="50">
        <f>IF('KWh (Cumulative) LI'!AF61=0,0,((('KWh (Monthly) ENTRY LI'!AF61*0.5)+'KWh (Cumulative) LI'!AE61-'Rebasing adj LI'!AF51)*AF118)*AF$19*AF$126)</f>
        <v>0</v>
      </c>
      <c r="AG61" s="50">
        <f>IF('KWh (Cumulative) LI'!AG61=0,0,((('KWh (Monthly) ENTRY LI'!AG61*0.5)+'KWh (Cumulative) LI'!AF61-'Rebasing adj LI'!AG51)*AG118)*AG$19*AG$126)</f>
        <v>0</v>
      </c>
      <c r="AH61" s="50">
        <f>IF('KWh (Cumulative) LI'!AH61=0,0,((('KWh (Monthly) ENTRY LI'!AH61*0.5)+'KWh (Cumulative) LI'!AG61-'Rebasing adj LI'!AH51)*AH118)*AH$19*AH$126)</f>
        <v>0</v>
      </c>
      <c r="AI61" s="50">
        <f>IF('KWh (Cumulative) LI'!AI61=0,0,((('KWh (Monthly) ENTRY LI'!AI61*0.5)+'KWh (Cumulative) LI'!AH61-'Rebasing adj LI'!AI51)*AI118)*AI$19*AI$126)</f>
        <v>0</v>
      </c>
      <c r="AJ61" s="50">
        <f>IF('KWh (Cumulative) LI'!AJ61=0,0,((('KWh (Monthly) ENTRY LI'!AJ61*0.5)+'KWh (Cumulative) LI'!AI61-'Rebasing adj LI'!AJ51)*AJ118)*AJ$19*AJ$126)</f>
        <v>0</v>
      </c>
      <c r="AK61" s="50">
        <f>IF('KWh (Cumulative) LI'!AK61=0,0,((('KWh (Monthly) ENTRY LI'!AK61*0.5)+'KWh (Cumulative) LI'!AJ61-'Rebasing adj LI'!AK51)*AK118)*AK$19*AK$126)</f>
        <v>0</v>
      </c>
      <c r="AL61" s="50">
        <f>IF('KWh (Cumulative) LI'!AL61=0,0,((('KWh (Monthly) ENTRY LI'!AL61*0.5)+'KWh (Cumulative) LI'!AK61-'Rebasing adj LI'!AL51)*AL118)*AL$19*AL$126)</f>
        <v>0</v>
      </c>
      <c r="AM61" s="50">
        <f>IF('KWh (Cumulative) LI'!AM61=0,0,((('KWh (Monthly) ENTRY LI'!AM61*0.5)+'KWh (Cumulative) LI'!AL61-'Rebasing adj LI'!AM51)*AM118)*AM$19*AM$126)</f>
        <v>0</v>
      </c>
      <c r="AN61" s="50">
        <f>IF('KWh (Cumulative) LI'!AN61=0,0,((('KWh (Monthly) ENTRY LI'!AN61*0.5)+'KWh (Cumulative) LI'!AM61-'Rebasing adj LI'!AN51)*AN118)*AN$19*AN$126)</f>
        <v>0</v>
      </c>
      <c r="AO61" s="50">
        <f>IF('KWh (Cumulative) LI'!AO61=0,0,((('KWh (Monthly) ENTRY LI'!AO61*0.5)+'KWh (Cumulative) LI'!AN61-'Rebasing adj LI'!AO51)*AO118)*AO$19*AO$126)</f>
        <v>0</v>
      </c>
      <c r="AP61" s="50">
        <f>IF('KWh (Cumulative) LI'!AP61=0,0,((('KWh (Monthly) ENTRY LI'!AP61*0.5)+'KWh (Cumulative) LI'!AO61-'Rebasing adj LI'!AP51)*AP118)*AP$19*AP$126)</f>
        <v>0</v>
      </c>
      <c r="AQ61" s="50">
        <f>IF('KWh (Cumulative) LI'!AQ61=0,0,((('KWh (Monthly) ENTRY LI'!AQ61*0.5)+'KWh (Cumulative) LI'!AP61-'Rebasing adj LI'!AQ51)*AQ118)*AQ$19*AQ$126)</f>
        <v>0</v>
      </c>
      <c r="AR61" s="50">
        <f>IF('KWh (Cumulative) LI'!AR61=0,0,((('KWh (Monthly) ENTRY LI'!AR61*0.5)+'KWh (Cumulative) LI'!AQ61-'Rebasing adj LI'!AR51)*AR118)*AR$19*AR$126)</f>
        <v>0</v>
      </c>
      <c r="AS61" s="50">
        <f>IF('KWh (Cumulative) LI'!AS61=0,0,((('KWh (Monthly) ENTRY LI'!AS61*0.5)+'KWh (Cumulative) LI'!AR61-'Rebasing adj LI'!AS51)*AS118)*AS$19*AS$126)</f>
        <v>0</v>
      </c>
      <c r="AT61" s="50">
        <f>IF('KWh (Cumulative) LI'!AT61=0,0,((('KWh (Monthly) ENTRY LI'!AT61*0.5)+'KWh (Cumulative) LI'!AS61-'Rebasing adj LI'!AT51)*AT118)*AT$19*AT$126)</f>
        <v>0</v>
      </c>
      <c r="AU61" s="50">
        <f>IF('KWh (Cumulative) LI'!AU61=0,0,((('KWh (Monthly) ENTRY LI'!AU61*0.5)+'KWh (Cumulative) LI'!AT61-'Rebasing adj LI'!AU51)*AU118)*AU$19*AU$126)</f>
        <v>0</v>
      </c>
      <c r="AV61" s="50">
        <f>IF('KWh (Cumulative) LI'!AV61=0,0,((('KWh (Monthly) ENTRY LI'!AV61*0.5)+'KWh (Cumulative) LI'!AU61-'Rebasing adj LI'!AV51)*AV118)*AV$19*AV$126)</f>
        <v>0</v>
      </c>
      <c r="AW61" s="50">
        <f>IF('KWh (Cumulative) LI'!AW61=0,0,((('KWh (Monthly) ENTRY LI'!AW61*0.5)+'KWh (Cumulative) LI'!AV61-'Rebasing adj LI'!AW51)*AW118)*AW$19*AW$126)</f>
        <v>0</v>
      </c>
      <c r="AX61" s="50">
        <f>IF('KWh (Cumulative) LI'!AX61=0,0,((('KWh (Monthly) ENTRY LI'!AX61*0.5)+'KWh (Cumulative) LI'!AW61-'Rebasing adj LI'!AX51)*AX118)*AX$19*AX$126)</f>
        <v>0</v>
      </c>
      <c r="AY61" s="50">
        <f>IF('KWh (Cumulative) LI'!AY61=0,0,((('KWh (Monthly) ENTRY LI'!AY61*0.5)+'KWh (Cumulative) LI'!AX61-'Rebasing adj LI'!AY51)*AY118)*AY$19*AY$126)</f>
        <v>0</v>
      </c>
      <c r="AZ61" s="50">
        <f>IF('KWh (Cumulative) LI'!AZ61=0,0,((('KWh (Monthly) ENTRY LI'!AZ61*0.5)+'KWh (Cumulative) LI'!AY61-'Rebasing adj LI'!AZ51)*AZ118)*AZ$19*AZ$126)</f>
        <v>0</v>
      </c>
      <c r="BA61" s="50">
        <f>IF('KWh (Cumulative) LI'!BA61=0,0,((('KWh (Monthly) ENTRY LI'!BA61*0.5)+'KWh (Cumulative) LI'!AZ61-'Rebasing adj LI'!BA51)*BA118)*BA$19*BA$126)</f>
        <v>0</v>
      </c>
      <c r="BB61" s="50">
        <f>IF('KWh (Cumulative) LI'!BB61=0,0,((('KWh (Monthly) ENTRY LI'!BB61*0.5)+'KWh (Cumulative) LI'!BA61-'Rebasing adj LI'!BB51)*BB118)*BB$19*BB$126)</f>
        <v>0</v>
      </c>
      <c r="BC61" s="50">
        <f>IF('KWh (Cumulative) LI'!BC61=0,0,((('KWh (Monthly) ENTRY LI'!BC61*0.5)+'KWh (Cumulative) LI'!BB61-'Rebasing adj LI'!BC51)*BC118)*BC$19*BC$126)</f>
        <v>0</v>
      </c>
      <c r="BD61" s="50">
        <f>IF('KWh (Cumulative) LI'!BD61=0,0,((('KWh (Monthly) ENTRY LI'!BD61*0.5)+'KWh (Cumulative) LI'!BC61-'Rebasing adj LI'!BD51)*BD118)*BD$19*BD$126)</f>
        <v>0</v>
      </c>
      <c r="BE61" s="50">
        <f>IF('KWh (Cumulative) LI'!BE61=0,0,((('KWh (Monthly) ENTRY LI'!BE61*0.5)+'KWh (Cumulative) LI'!BD61-'Rebasing adj LI'!BE51)*BE118)*BE$19*BE$126)</f>
        <v>0</v>
      </c>
      <c r="BF61" s="50">
        <f>IF('KWh (Cumulative) LI'!BF61=0,0,((('KWh (Monthly) ENTRY LI'!BF61*0.5)+'KWh (Cumulative) LI'!BE61-'Rebasing adj LI'!BF51)*BF118)*BF$19*BF$126)</f>
        <v>0</v>
      </c>
      <c r="BG61" s="50">
        <f>IF('KWh (Cumulative) LI'!BG61=0,0,((('KWh (Monthly) ENTRY LI'!BG61*0.5)+'KWh (Cumulative) LI'!BF61-'Rebasing adj LI'!BG51)*BG118)*BG$19*BG$126)</f>
        <v>0</v>
      </c>
      <c r="BH61" s="50">
        <f>IF('KWh (Cumulative) LI'!BH61=0,0,((('KWh (Monthly) ENTRY LI'!BH61*0.5)+'KWh (Cumulative) LI'!BG61-'Rebasing adj LI'!BH51)*BH118)*BH$19*BH$126)</f>
        <v>0</v>
      </c>
      <c r="BI61" s="50">
        <f>IF('KWh (Cumulative) LI'!BI61=0,0,((('KWh (Monthly) ENTRY LI'!BI61*0.5)+'KWh (Cumulative) LI'!BH61-'Rebasing adj LI'!BI51)*BI118)*BI$19*BI$126)</f>
        <v>0</v>
      </c>
      <c r="BJ61" s="50">
        <f>IF('KWh (Cumulative) LI'!BJ61=0,0,((('KWh (Monthly) ENTRY LI'!BJ61*0.5)+'KWh (Cumulative) LI'!BI61-'Rebasing adj LI'!BJ51)*BJ118)*BJ$19*BJ$126)</f>
        <v>0</v>
      </c>
      <c r="BK61" s="50">
        <f>IF('KWh (Cumulative) LI'!BK61=0,0,((('KWh (Monthly) ENTRY LI'!BK61*0.5)+'KWh (Cumulative) LI'!BJ61-'Rebasing adj LI'!BK51)*BK118)*BK$19*BK$126)</f>
        <v>0</v>
      </c>
      <c r="BL61" s="50">
        <f>IF('KWh (Cumulative) LI'!BL61=0,0,((('KWh (Monthly) ENTRY LI'!BL61*0.5)+'KWh (Cumulative) LI'!BK61-'Rebasing adj LI'!BL51)*BL118)*BL$19*BL$126)</f>
        <v>0</v>
      </c>
      <c r="BM61" s="50">
        <f>IF('KWh (Cumulative) LI'!BM61=0,0,((('KWh (Monthly) ENTRY LI'!BM61*0.5)+'KWh (Cumulative) LI'!BL61-'Rebasing adj LI'!BM51)*BM118)*BM$19*BM$126)</f>
        <v>0</v>
      </c>
      <c r="BN61" s="50">
        <f>IF('KWh (Cumulative) LI'!BN61=0,0,((('KWh (Monthly) ENTRY LI'!BN61*0.5)+'KWh (Cumulative) LI'!BM61-'Rebasing adj LI'!BN51)*BN118)*BN$19*BN$126)</f>
        <v>0</v>
      </c>
      <c r="BO61" s="50">
        <f>IF('KWh (Cumulative) LI'!BO61=0,0,((('KWh (Monthly) ENTRY LI'!BO61*0.5)+'KWh (Cumulative) LI'!BN61-'Rebasing adj LI'!BO51)*BO118)*BO$19*BO$126)</f>
        <v>0</v>
      </c>
      <c r="BP61" s="50">
        <f>IF('KWh (Cumulative) LI'!BP61=0,0,((('KWh (Monthly) ENTRY LI'!BP61*0.5)+'KWh (Cumulative) LI'!BO61-'Rebasing adj LI'!BP51)*BP118)*BP$19*BP$126)</f>
        <v>0</v>
      </c>
      <c r="BQ61" s="50">
        <f>IF('KWh (Cumulative) LI'!BQ61=0,0,((('KWh (Monthly) ENTRY LI'!BQ61*0.5)+'KWh (Cumulative) LI'!BP61-'Rebasing adj LI'!BQ51)*BQ118)*BQ$19*BQ$126)</f>
        <v>0</v>
      </c>
      <c r="BR61" s="50">
        <f>IF('KWh (Cumulative) LI'!BR61=0,0,((('KWh (Monthly) ENTRY LI'!BR61*0.5)+'KWh (Cumulative) LI'!BQ61-'Rebasing adj LI'!BR51)*BR118)*BR$19*BR$126)</f>
        <v>0</v>
      </c>
      <c r="BS61" s="50">
        <f>IF('KWh (Cumulative) LI'!BS61=0,0,((('KWh (Monthly) ENTRY LI'!BS61*0.5)+'KWh (Cumulative) LI'!BR61-'Rebasing adj LI'!BS51)*BS118)*BS$19*BS$126)</f>
        <v>0</v>
      </c>
      <c r="BT61" s="50">
        <f>IF('KWh (Cumulative) LI'!BT61=0,0,((('KWh (Monthly) ENTRY LI'!BT61*0.5)+'KWh (Cumulative) LI'!BS61-'Rebasing adj LI'!BT51)*BT118)*BT$19*BT$126)</f>
        <v>0</v>
      </c>
      <c r="BU61" s="50">
        <f>IF('KWh (Cumulative) LI'!BU61=0,0,((('KWh (Monthly) ENTRY LI'!BU61*0.5)+'KWh (Cumulative) LI'!BT61-'Rebasing adj LI'!BU51)*BU118)*BU$19*BU$126)</f>
        <v>0</v>
      </c>
      <c r="BV61" s="50">
        <f>IF('KWh (Cumulative) LI'!BV61=0,0,((('KWh (Monthly) ENTRY LI'!BV61*0.5)+'KWh (Cumulative) LI'!BU61-'Rebasing adj LI'!BV51)*BV118)*BV$19*BV$126)</f>
        <v>0</v>
      </c>
      <c r="BW61" s="50">
        <f>IF('KWh (Cumulative) LI'!BW61=0,0,((('KWh (Monthly) ENTRY LI'!BW61*0.5)+'KWh (Cumulative) LI'!BV61-'Rebasing adj LI'!BW51)*BW118)*BW$19*BW$126)</f>
        <v>0</v>
      </c>
      <c r="BX61" s="50">
        <f>IF('KWh (Cumulative) LI'!BX61=0,0,((('KWh (Monthly) ENTRY LI'!BX61*0.5)+'KWh (Cumulative) LI'!BW61-'Rebasing adj LI'!BX51)*BX118)*BX$19*BX$126)</f>
        <v>0</v>
      </c>
      <c r="BY61" s="50">
        <f>IF('KWh (Cumulative) LI'!BY61=0,0,((('KWh (Monthly) ENTRY LI'!BY61*0.5)+'KWh (Cumulative) LI'!BX61-'Rebasing adj LI'!BY51)*BY118)*BY$19*BY$126)</f>
        <v>0</v>
      </c>
      <c r="BZ61" s="50">
        <f>IF('KWh (Cumulative) LI'!BZ61=0,0,((('KWh (Monthly) ENTRY LI'!BZ61*0.5)+'KWh (Cumulative) LI'!BY61-'Rebasing adj LI'!BZ51)*BZ118)*BZ$19*BZ$126)</f>
        <v>0</v>
      </c>
      <c r="CA61" s="50">
        <f>IF('KWh (Cumulative) LI'!CA61=0,0,((('KWh (Monthly) ENTRY LI'!CA61*0.5)+'KWh (Cumulative) LI'!BZ61-'Rebasing adj LI'!CA51)*CA118)*CA$19*CA$126)</f>
        <v>0</v>
      </c>
      <c r="CB61" s="50">
        <f>IF('KWh (Cumulative) LI'!CB61=0,0,((('KWh (Monthly) ENTRY LI'!CB61*0.5)+'KWh (Cumulative) LI'!CA61-'Rebasing adj LI'!CB51)*CB118)*CB$19*CB$126)</f>
        <v>0</v>
      </c>
      <c r="CC61" s="50">
        <f>IF('KWh (Cumulative) LI'!CC61=0,0,((('KWh (Monthly) ENTRY LI'!CC61*0.5)+'KWh (Cumulative) LI'!CB61-'Rebasing adj LI'!CC51)*CC118)*CC$19*CC$126)</f>
        <v>0</v>
      </c>
      <c r="CD61" s="50">
        <f>IF('KWh (Cumulative) LI'!CD61=0,0,((('KWh (Monthly) ENTRY LI'!CD61*0.5)+'KWh (Cumulative) LI'!CC61-'Rebasing adj LI'!CD51)*CD118)*CD$19*CD$126)</f>
        <v>0</v>
      </c>
      <c r="CE61" s="50">
        <f>IF('KWh (Cumulative) LI'!CE61=0,0,((('KWh (Monthly) ENTRY LI'!CE61*0.5)+'KWh (Cumulative) LI'!CD61-'Rebasing adj LI'!CE51)*CE118)*CE$19*CE$126)</f>
        <v>0</v>
      </c>
      <c r="CF61" s="50">
        <f>IF('KWh (Cumulative) LI'!CF61=0,0,((('KWh (Monthly) ENTRY LI'!CF61*0.5)+'KWh (Cumulative) LI'!CE61-'Rebasing adj LI'!CF51)*CF118)*CF$19*CF$126)</f>
        <v>0</v>
      </c>
      <c r="CG61" s="50">
        <f>IF('KWh (Cumulative) LI'!CG61=0,0,((('KWh (Monthly) ENTRY LI'!CG61*0.5)+'KWh (Cumulative) LI'!CF61-'Rebasing adj LI'!CG51)*CG118)*CG$19*CG$126)</f>
        <v>0</v>
      </c>
      <c r="CH61" s="50">
        <f>IF('KWh (Cumulative) LI'!CH61=0,0,((('KWh (Monthly) ENTRY LI'!CH61*0.5)+'KWh (Cumulative) LI'!CG61-'Rebasing adj LI'!CH51)*CH118)*CH$19*CH$126)</f>
        <v>0</v>
      </c>
      <c r="CI61" s="50">
        <f>IF('KWh (Cumulative) LI'!CI61=0,0,((('KWh (Monthly) ENTRY LI'!CI61*0.5)+'KWh (Cumulative) LI'!CH61-'Rebasing adj LI'!CI51)*CI118)*CI$19*CI$126)</f>
        <v>0</v>
      </c>
      <c r="CJ61" s="50">
        <f>IF('KWh (Cumulative) LI'!CJ61=0,0,((('KWh (Monthly) ENTRY LI'!CJ61*0.5)+'KWh (Cumulative) LI'!CI61-'Rebasing adj LI'!CJ51)*CJ118)*CJ$19*CJ$126)</f>
        <v>0</v>
      </c>
    </row>
    <row r="62" spans="1:88" ht="15.75" thickBot="1" x14ac:dyDescent="0.3">
      <c r="A62" s="307"/>
      <c r="B62" s="88" t="s">
        <v>9</v>
      </c>
      <c r="C62" s="50">
        <f>IF('KWh (Cumulative) LI'!C62=0,0,((('KWh (Monthly) ENTRY LI'!C62*0.5)-'Rebasing adj LI'!C52)*C119)*C$19*C$126)</f>
        <v>0</v>
      </c>
      <c r="D62" s="50">
        <f>IF('KWh (Cumulative) LI'!D62=0,0,((('KWh (Monthly) ENTRY LI'!D62*0.5)+'KWh (Cumulative) LI'!C62-'Rebasing adj LI'!D52)*D119)*D$19*D$126)</f>
        <v>0</v>
      </c>
      <c r="E62" s="50">
        <f>IF('KWh (Cumulative) LI'!E62=0,0,((('KWh (Monthly) ENTRY LI'!E62*0.5)+'KWh (Cumulative) LI'!D62-'Rebasing adj LI'!E52)*E119)*E$19*E$126)</f>
        <v>0</v>
      </c>
      <c r="F62" s="50">
        <f>IF('KWh (Cumulative) LI'!F62=0,0,((('KWh (Monthly) ENTRY LI'!F62*0.5)+'KWh (Cumulative) LI'!E62-'Rebasing adj LI'!F52)*F119)*F$19*F$126)</f>
        <v>0</v>
      </c>
      <c r="G62" s="50">
        <f>IF('KWh (Cumulative) LI'!G62=0,0,((('KWh (Monthly) ENTRY LI'!G62*0.5)+'KWh (Cumulative) LI'!F62-'Rebasing adj LI'!G52)*G119)*G$19*G$126)</f>
        <v>0</v>
      </c>
      <c r="H62" s="50">
        <f>IF('KWh (Cumulative) LI'!H62=0,0,((('KWh (Monthly) ENTRY LI'!H62*0.5)+'KWh (Cumulative) LI'!G62-'Rebasing adj LI'!H52)*H119)*H$19*H$126)</f>
        <v>0</v>
      </c>
      <c r="I62" s="50">
        <f>IF('KWh (Cumulative) LI'!I62=0,0,((('KWh (Monthly) ENTRY LI'!I62*0.5)+'KWh (Cumulative) LI'!H62-'Rebasing adj LI'!I52)*I119)*I$19*I$126)</f>
        <v>0</v>
      </c>
      <c r="J62" s="50">
        <f>IF('KWh (Cumulative) LI'!J62=0,0,((('KWh (Monthly) ENTRY LI'!J62*0.5)+'KWh (Cumulative) LI'!I62-'Rebasing adj LI'!J52)*J119)*J$19*J$126)</f>
        <v>0</v>
      </c>
      <c r="K62" s="50">
        <f>IF('KWh (Cumulative) LI'!K62=0,0,((('KWh (Monthly) ENTRY LI'!K62*0.5)+'KWh (Cumulative) LI'!J62-'Rebasing adj LI'!K52)*K119)*K$19*K$126)</f>
        <v>0</v>
      </c>
      <c r="L62" s="50">
        <f>IF('KWh (Cumulative) LI'!L62=0,0,((('KWh (Monthly) ENTRY LI'!L62*0.5)+'KWh (Cumulative) LI'!K62-'Rebasing adj LI'!L52)*L119)*L$19*L$126)</f>
        <v>0</v>
      </c>
      <c r="M62" s="50">
        <f>IF('KWh (Cumulative) LI'!M62=0,0,((('KWh (Monthly) ENTRY LI'!M62*0.5)+'KWh (Cumulative) LI'!L62-'Rebasing adj LI'!M52)*M119)*M$19*M$126)</f>
        <v>0</v>
      </c>
      <c r="N62" s="50">
        <f>IF('KWh (Cumulative) LI'!N62=0,0,((('KWh (Monthly) ENTRY LI'!N62*0.5)+'KWh (Cumulative) LI'!M62-'Rebasing adj LI'!N52)*N119)*N$19*N$126)</f>
        <v>0</v>
      </c>
      <c r="O62" s="50">
        <f>IF('KWh (Cumulative) LI'!O62=0,0,((('KWh (Monthly) ENTRY LI'!O62*0.5)+'KWh (Cumulative) LI'!N62-'Rebasing adj LI'!O52)*O119)*O$19*O$126)</f>
        <v>0</v>
      </c>
      <c r="P62" s="50">
        <f>IF('KWh (Cumulative) LI'!P62=0,0,((('KWh (Monthly) ENTRY LI'!P62*0.5)+'KWh (Cumulative) LI'!O62-'Rebasing adj LI'!P52)*P119)*P$19*P$126)</f>
        <v>0</v>
      </c>
      <c r="Q62" s="50">
        <f>IF('KWh (Cumulative) LI'!Q62=0,0,((('KWh (Monthly) ENTRY LI'!Q62*0.5)+'KWh (Cumulative) LI'!P62-'Rebasing adj LI'!Q52)*Q119)*Q$19*Q$126)</f>
        <v>0</v>
      </c>
      <c r="R62" s="50">
        <f>IF('KWh (Cumulative) LI'!R62=0,0,((('KWh (Monthly) ENTRY LI'!R62*0.5)+'KWh (Cumulative) LI'!Q62-'Rebasing adj LI'!R52)*R119)*R$19*R$126)</f>
        <v>0</v>
      </c>
      <c r="S62" s="50">
        <f>IF('KWh (Cumulative) LI'!S62=0,0,((('KWh (Monthly) ENTRY LI'!S62*0.5)+'KWh (Cumulative) LI'!R62-'Rebasing adj LI'!S52)*S119)*S$19*S$126)</f>
        <v>0</v>
      </c>
      <c r="T62" s="50">
        <f>IF('KWh (Cumulative) LI'!T62=0,0,((('KWh (Monthly) ENTRY LI'!T62*0.5)+'KWh (Cumulative) LI'!S62-'Rebasing adj LI'!T52)*T119)*T$19*T$126)</f>
        <v>0</v>
      </c>
      <c r="U62" s="50">
        <f>IF('KWh (Cumulative) LI'!U62=0,0,((('KWh (Monthly) ENTRY LI'!U62*0.5)+'KWh (Cumulative) LI'!T62-'Rebasing adj LI'!U52)*U119)*U$19*U$126)</f>
        <v>0</v>
      </c>
      <c r="V62" s="50">
        <f>IF('KWh (Cumulative) LI'!V62=0,0,((('KWh (Monthly) ENTRY LI'!V62*0.5)+'KWh (Cumulative) LI'!U62-'Rebasing adj LI'!V52)*V119)*V$19*V$126)</f>
        <v>0</v>
      </c>
      <c r="W62" s="50">
        <f>IF('KWh (Cumulative) LI'!W62=0,0,((('KWh (Monthly) ENTRY LI'!W62*0.5)+'KWh (Cumulative) LI'!V62-'Rebasing adj LI'!W52)*W119)*W$19*W$126)</f>
        <v>0</v>
      </c>
      <c r="X62" s="50">
        <f>IF('KWh (Cumulative) LI'!X62=0,0,((('KWh (Monthly) ENTRY LI'!X62*0.5)+'KWh (Cumulative) LI'!W62-'Rebasing adj LI'!X52)*X119)*X$19*X$126)</f>
        <v>0</v>
      </c>
      <c r="Y62" s="50">
        <f>IF('KWh (Cumulative) LI'!Y62=0,0,((('KWh (Monthly) ENTRY LI'!Y62*0.5)+'KWh (Cumulative) LI'!X62-'Rebasing adj LI'!Y52)*Y119)*Y$19*Y$126)</f>
        <v>0</v>
      </c>
      <c r="Z62" s="50">
        <f>IF('KWh (Cumulative) LI'!Z62=0,0,((('KWh (Monthly) ENTRY LI'!Z62*0.5)+'KWh (Cumulative) LI'!Y62-'Rebasing adj LI'!Z52)*Z119)*Z$19*Z$126)</f>
        <v>0</v>
      </c>
      <c r="AA62" s="50">
        <f>IF('KWh (Cumulative) LI'!AA62=0,0,((('KWh (Monthly) ENTRY LI'!AA62*0.5)+'KWh (Cumulative) LI'!Z62-'Rebasing adj LI'!AA52)*AA119)*AA$19*AA$126)</f>
        <v>0</v>
      </c>
      <c r="AB62" s="50">
        <f>IF('KWh (Cumulative) LI'!AB62=0,0,((('KWh (Monthly) ENTRY LI'!AB62*0.5)+'KWh (Cumulative) LI'!AA62-'Rebasing adj LI'!AB52)*AB119)*AB$19*AB$126)</f>
        <v>0</v>
      </c>
      <c r="AC62" s="50">
        <f>IF('KWh (Cumulative) LI'!AC62=0,0,((('KWh (Monthly) ENTRY LI'!AC62*0.5)+'KWh (Cumulative) LI'!AB62-'Rebasing adj LI'!AC52)*AC119)*AC$19*AC$126)</f>
        <v>0</v>
      </c>
      <c r="AD62" s="50">
        <f>IF('KWh (Cumulative) LI'!AD62=0,0,((('KWh (Monthly) ENTRY LI'!AD62*0.5)+'KWh (Cumulative) LI'!AC62-'Rebasing adj LI'!AD52)*AD119)*AD$19*AD$126)</f>
        <v>0</v>
      </c>
      <c r="AE62" s="50">
        <f>IF('KWh (Cumulative) LI'!AE62=0,0,((('KWh (Monthly) ENTRY LI'!AE62*0.5)+'KWh (Cumulative) LI'!AD62-'Rebasing adj LI'!AE52)*AE119)*AE$19*AE$126)</f>
        <v>0</v>
      </c>
      <c r="AF62" s="50">
        <f>IF('KWh (Cumulative) LI'!AF62=0,0,((('KWh (Monthly) ENTRY LI'!AF62*0.5)+'KWh (Cumulative) LI'!AE62-'Rebasing adj LI'!AF52)*AF119)*AF$19*AF$126)</f>
        <v>0</v>
      </c>
      <c r="AG62" s="50">
        <f>IF('KWh (Cumulative) LI'!AG62=0,0,((('KWh (Monthly) ENTRY LI'!AG62*0.5)+'KWh (Cumulative) LI'!AF62-'Rebasing adj LI'!AG52)*AG119)*AG$19*AG$126)</f>
        <v>0</v>
      </c>
      <c r="AH62" s="50">
        <f>IF('KWh (Cumulative) LI'!AH62=0,0,((('KWh (Monthly) ENTRY LI'!AH62*0.5)+'KWh (Cumulative) LI'!AG62-'Rebasing adj LI'!AH52)*AH119)*AH$19*AH$126)</f>
        <v>0</v>
      </c>
      <c r="AI62" s="50">
        <f>IF('KWh (Cumulative) LI'!AI62=0,0,((('KWh (Monthly) ENTRY LI'!AI62*0.5)+'KWh (Cumulative) LI'!AH62-'Rebasing adj LI'!AI52)*AI119)*AI$19*AI$126)</f>
        <v>0</v>
      </c>
      <c r="AJ62" s="50">
        <f>IF('KWh (Cumulative) LI'!AJ62=0,0,((('KWh (Monthly) ENTRY LI'!AJ62*0.5)+'KWh (Cumulative) LI'!AI62-'Rebasing adj LI'!AJ52)*AJ119)*AJ$19*AJ$126)</f>
        <v>0</v>
      </c>
      <c r="AK62" s="50">
        <f>IF('KWh (Cumulative) LI'!AK62=0,0,((('KWh (Monthly) ENTRY LI'!AK62*0.5)+'KWh (Cumulative) LI'!AJ62-'Rebasing adj LI'!AK52)*AK119)*AK$19*AK$126)</f>
        <v>0</v>
      </c>
      <c r="AL62" s="50">
        <f>IF('KWh (Cumulative) LI'!AL62=0,0,((('KWh (Monthly) ENTRY LI'!AL62*0.5)+'KWh (Cumulative) LI'!AK62-'Rebasing adj LI'!AL52)*AL119)*AL$19*AL$126)</f>
        <v>0</v>
      </c>
      <c r="AM62" s="50">
        <f>IF('KWh (Cumulative) LI'!AM62=0,0,((('KWh (Monthly) ENTRY LI'!AM62*0.5)+'KWh (Cumulative) LI'!AL62-'Rebasing adj LI'!AM52)*AM119)*AM$19*AM$126)</f>
        <v>0</v>
      </c>
      <c r="AN62" s="50">
        <f>IF('KWh (Cumulative) LI'!AN62=0,0,((('KWh (Monthly) ENTRY LI'!AN62*0.5)+'KWh (Cumulative) LI'!AM62-'Rebasing adj LI'!AN52)*AN119)*AN$19*AN$126)</f>
        <v>0</v>
      </c>
      <c r="AO62" s="50">
        <f>IF('KWh (Cumulative) LI'!AO62=0,0,((('KWh (Monthly) ENTRY LI'!AO62*0.5)+'KWh (Cumulative) LI'!AN62-'Rebasing adj LI'!AO52)*AO119)*AO$19*AO$126)</f>
        <v>0</v>
      </c>
      <c r="AP62" s="50">
        <f>IF('KWh (Cumulative) LI'!AP62=0,0,((('KWh (Monthly) ENTRY LI'!AP62*0.5)+'KWh (Cumulative) LI'!AO62-'Rebasing adj LI'!AP52)*AP119)*AP$19*AP$126)</f>
        <v>0</v>
      </c>
      <c r="AQ62" s="50">
        <f>IF('KWh (Cumulative) LI'!AQ62=0,0,((('KWh (Monthly) ENTRY LI'!AQ62*0.5)+'KWh (Cumulative) LI'!AP62-'Rebasing adj LI'!AQ52)*AQ119)*AQ$19*AQ$126)</f>
        <v>0</v>
      </c>
      <c r="AR62" s="50">
        <f>IF('KWh (Cumulative) LI'!AR62=0,0,((('KWh (Monthly) ENTRY LI'!AR62*0.5)+'KWh (Cumulative) LI'!AQ62-'Rebasing adj LI'!AR52)*AR119)*AR$19*AR$126)</f>
        <v>0</v>
      </c>
      <c r="AS62" s="50">
        <f>IF('KWh (Cumulative) LI'!AS62=0,0,((('KWh (Monthly) ENTRY LI'!AS62*0.5)+'KWh (Cumulative) LI'!AR62-'Rebasing adj LI'!AS52)*AS119)*AS$19*AS$126)</f>
        <v>0</v>
      </c>
      <c r="AT62" s="50">
        <f>IF('KWh (Cumulative) LI'!AT62=0,0,((('KWh (Monthly) ENTRY LI'!AT62*0.5)+'KWh (Cumulative) LI'!AS62-'Rebasing adj LI'!AT52)*AT119)*AT$19*AT$126)</f>
        <v>0</v>
      </c>
      <c r="AU62" s="50">
        <f>IF('KWh (Cumulative) LI'!AU62=0,0,((('KWh (Monthly) ENTRY LI'!AU62*0.5)+'KWh (Cumulative) LI'!AT62-'Rebasing adj LI'!AU52)*AU119)*AU$19*AU$126)</f>
        <v>0</v>
      </c>
      <c r="AV62" s="50">
        <f>IF('KWh (Cumulative) LI'!AV62=0,0,((('KWh (Monthly) ENTRY LI'!AV62*0.5)+'KWh (Cumulative) LI'!AU62-'Rebasing adj LI'!AV52)*AV119)*AV$19*AV$126)</f>
        <v>0</v>
      </c>
      <c r="AW62" s="50">
        <f>IF('KWh (Cumulative) LI'!AW62=0,0,((('KWh (Monthly) ENTRY LI'!AW62*0.5)+'KWh (Cumulative) LI'!AV62-'Rebasing adj LI'!AW52)*AW119)*AW$19*AW$126)</f>
        <v>0</v>
      </c>
      <c r="AX62" s="50">
        <f>IF('KWh (Cumulative) LI'!AX62=0,0,((('KWh (Monthly) ENTRY LI'!AX62*0.5)+'KWh (Cumulative) LI'!AW62-'Rebasing adj LI'!AX52)*AX119)*AX$19*AX$126)</f>
        <v>0</v>
      </c>
      <c r="AY62" s="50">
        <f>IF('KWh (Cumulative) LI'!AY62=0,0,((('KWh (Monthly) ENTRY LI'!AY62*0.5)+'KWh (Cumulative) LI'!AX62-'Rebasing adj LI'!AY52)*AY119)*AY$19*AY$126)</f>
        <v>0</v>
      </c>
      <c r="AZ62" s="50">
        <f>IF('KWh (Cumulative) LI'!AZ62=0,0,((('KWh (Monthly) ENTRY LI'!AZ62*0.5)+'KWh (Cumulative) LI'!AY62-'Rebasing adj LI'!AZ52)*AZ119)*AZ$19*AZ$126)</f>
        <v>0</v>
      </c>
      <c r="BA62" s="50">
        <f>IF('KWh (Cumulative) LI'!BA62=0,0,((('KWh (Monthly) ENTRY LI'!BA62*0.5)+'KWh (Cumulative) LI'!AZ62-'Rebasing adj LI'!BA52)*BA119)*BA$19*BA$126)</f>
        <v>0</v>
      </c>
      <c r="BB62" s="50">
        <f>IF('KWh (Cumulative) LI'!BB62=0,0,((('KWh (Monthly) ENTRY LI'!BB62*0.5)+'KWh (Cumulative) LI'!BA62-'Rebasing adj LI'!BB52)*BB119)*BB$19*BB$126)</f>
        <v>0</v>
      </c>
      <c r="BC62" s="50">
        <f>IF('KWh (Cumulative) LI'!BC62=0,0,((('KWh (Monthly) ENTRY LI'!BC62*0.5)+'KWh (Cumulative) LI'!BB62-'Rebasing adj LI'!BC52)*BC119)*BC$19*BC$126)</f>
        <v>0</v>
      </c>
      <c r="BD62" s="50">
        <f>IF('KWh (Cumulative) LI'!BD62=0,0,((('KWh (Monthly) ENTRY LI'!BD62*0.5)+'KWh (Cumulative) LI'!BC62-'Rebasing adj LI'!BD52)*BD119)*BD$19*BD$126)</f>
        <v>0</v>
      </c>
      <c r="BE62" s="50">
        <f>IF('KWh (Cumulative) LI'!BE62=0,0,((('KWh (Monthly) ENTRY LI'!BE62*0.5)+'KWh (Cumulative) LI'!BD62-'Rebasing adj LI'!BE52)*BE119)*BE$19*BE$126)</f>
        <v>0</v>
      </c>
      <c r="BF62" s="50">
        <f>IF('KWh (Cumulative) LI'!BF62=0,0,((('KWh (Monthly) ENTRY LI'!BF62*0.5)+'KWh (Cumulative) LI'!BE62-'Rebasing adj LI'!BF52)*BF119)*BF$19*BF$126)</f>
        <v>0</v>
      </c>
      <c r="BG62" s="50">
        <f>IF('KWh (Cumulative) LI'!BG62=0,0,((('KWh (Monthly) ENTRY LI'!BG62*0.5)+'KWh (Cumulative) LI'!BF62-'Rebasing adj LI'!BG52)*BG119)*BG$19*BG$126)</f>
        <v>0</v>
      </c>
      <c r="BH62" s="50">
        <f>IF('KWh (Cumulative) LI'!BH62=0,0,((('KWh (Monthly) ENTRY LI'!BH62*0.5)+'KWh (Cumulative) LI'!BG62-'Rebasing adj LI'!BH52)*BH119)*BH$19*BH$126)</f>
        <v>0</v>
      </c>
      <c r="BI62" s="50">
        <f>IF('KWh (Cumulative) LI'!BI62=0,0,((('KWh (Monthly) ENTRY LI'!BI62*0.5)+'KWh (Cumulative) LI'!BH62-'Rebasing adj LI'!BI52)*BI119)*BI$19*BI$126)</f>
        <v>0</v>
      </c>
      <c r="BJ62" s="50">
        <f>IF('KWh (Cumulative) LI'!BJ62=0,0,((('KWh (Monthly) ENTRY LI'!BJ62*0.5)+'KWh (Cumulative) LI'!BI62-'Rebasing adj LI'!BJ52)*BJ119)*BJ$19*BJ$126)</f>
        <v>0</v>
      </c>
      <c r="BK62" s="50">
        <f>IF('KWh (Cumulative) LI'!BK62=0,0,((('KWh (Monthly) ENTRY LI'!BK62*0.5)+'KWh (Cumulative) LI'!BJ62-'Rebasing adj LI'!BK52)*BK119)*BK$19*BK$126)</f>
        <v>0</v>
      </c>
      <c r="BL62" s="50">
        <f>IF('KWh (Cumulative) LI'!BL62=0,0,((('KWh (Monthly) ENTRY LI'!BL62*0.5)+'KWh (Cumulative) LI'!BK62-'Rebasing adj LI'!BL52)*BL119)*BL$19*BL$126)</f>
        <v>0</v>
      </c>
      <c r="BM62" s="50">
        <f>IF('KWh (Cumulative) LI'!BM62=0,0,((('KWh (Monthly) ENTRY LI'!BM62*0.5)+'KWh (Cumulative) LI'!BL62-'Rebasing adj LI'!BM52)*BM119)*BM$19*BM$126)</f>
        <v>0</v>
      </c>
      <c r="BN62" s="50">
        <f>IF('KWh (Cumulative) LI'!BN62=0,0,((('KWh (Monthly) ENTRY LI'!BN62*0.5)+'KWh (Cumulative) LI'!BM62-'Rebasing adj LI'!BN52)*BN119)*BN$19*BN$126)</f>
        <v>0</v>
      </c>
      <c r="BO62" s="50">
        <f>IF('KWh (Cumulative) LI'!BO62=0,0,((('KWh (Monthly) ENTRY LI'!BO62*0.5)+'KWh (Cumulative) LI'!BN62-'Rebasing adj LI'!BO52)*BO119)*BO$19*BO$126)</f>
        <v>0</v>
      </c>
      <c r="BP62" s="50">
        <f>IF('KWh (Cumulative) LI'!BP62=0,0,((('KWh (Monthly) ENTRY LI'!BP62*0.5)+'KWh (Cumulative) LI'!BO62-'Rebasing adj LI'!BP52)*BP119)*BP$19*BP$126)</f>
        <v>0</v>
      </c>
      <c r="BQ62" s="50">
        <f>IF('KWh (Cumulative) LI'!BQ62=0,0,((('KWh (Monthly) ENTRY LI'!BQ62*0.5)+'KWh (Cumulative) LI'!BP62-'Rebasing adj LI'!BQ52)*BQ119)*BQ$19*BQ$126)</f>
        <v>0</v>
      </c>
      <c r="BR62" s="50">
        <f>IF('KWh (Cumulative) LI'!BR62=0,0,((('KWh (Monthly) ENTRY LI'!BR62*0.5)+'KWh (Cumulative) LI'!BQ62-'Rebasing adj LI'!BR52)*BR119)*BR$19*BR$126)</f>
        <v>0</v>
      </c>
      <c r="BS62" s="50">
        <f>IF('KWh (Cumulative) LI'!BS62=0,0,((('KWh (Monthly) ENTRY LI'!BS62*0.5)+'KWh (Cumulative) LI'!BR62-'Rebasing adj LI'!BS52)*BS119)*BS$19*BS$126)</f>
        <v>0</v>
      </c>
      <c r="BT62" s="50">
        <f>IF('KWh (Cumulative) LI'!BT62=0,0,((('KWh (Monthly) ENTRY LI'!BT62*0.5)+'KWh (Cumulative) LI'!BS62-'Rebasing adj LI'!BT52)*BT119)*BT$19*BT$126)</f>
        <v>0</v>
      </c>
      <c r="BU62" s="50">
        <f>IF('KWh (Cumulative) LI'!BU62=0,0,((('KWh (Monthly) ENTRY LI'!BU62*0.5)+'KWh (Cumulative) LI'!BT62-'Rebasing adj LI'!BU52)*BU119)*BU$19*BU$126)</f>
        <v>0</v>
      </c>
      <c r="BV62" s="50">
        <f>IF('KWh (Cumulative) LI'!BV62=0,0,((('KWh (Monthly) ENTRY LI'!BV62*0.5)+'KWh (Cumulative) LI'!BU62-'Rebasing adj LI'!BV52)*BV119)*BV$19*BV$126)</f>
        <v>0</v>
      </c>
      <c r="BW62" s="50">
        <f>IF('KWh (Cumulative) LI'!BW62=0,0,((('KWh (Monthly) ENTRY LI'!BW62*0.5)+'KWh (Cumulative) LI'!BV62-'Rebasing adj LI'!BW52)*BW119)*BW$19*BW$126)</f>
        <v>0</v>
      </c>
      <c r="BX62" s="50">
        <f>IF('KWh (Cumulative) LI'!BX62=0,0,((('KWh (Monthly) ENTRY LI'!BX62*0.5)+'KWh (Cumulative) LI'!BW62-'Rebasing adj LI'!BX52)*BX119)*BX$19*BX$126)</f>
        <v>0</v>
      </c>
      <c r="BY62" s="50">
        <f>IF('KWh (Cumulative) LI'!BY62=0,0,((('KWh (Monthly) ENTRY LI'!BY62*0.5)+'KWh (Cumulative) LI'!BX62-'Rebasing adj LI'!BY52)*BY119)*BY$19*BY$126)</f>
        <v>0</v>
      </c>
      <c r="BZ62" s="50">
        <f>IF('KWh (Cumulative) LI'!BZ62=0,0,((('KWh (Monthly) ENTRY LI'!BZ62*0.5)+'KWh (Cumulative) LI'!BY62-'Rebasing adj LI'!BZ52)*BZ119)*BZ$19*BZ$126)</f>
        <v>0</v>
      </c>
      <c r="CA62" s="50">
        <f>IF('KWh (Cumulative) LI'!CA62=0,0,((('KWh (Monthly) ENTRY LI'!CA62*0.5)+'KWh (Cumulative) LI'!BZ62-'Rebasing adj LI'!CA52)*CA119)*CA$19*CA$126)</f>
        <v>0</v>
      </c>
      <c r="CB62" s="50">
        <f>IF('KWh (Cumulative) LI'!CB62=0,0,((('KWh (Monthly) ENTRY LI'!CB62*0.5)+'KWh (Cumulative) LI'!CA62-'Rebasing adj LI'!CB52)*CB119)*CB$19*CB$126)</f>
        <v>0</v>
      </c>
      <c r="CC62" s="50">
        <f>IF('KWh (Cumulative) LI'!CC62=0,0,((('KWh (Monthly) ENTRY LI'!CC62*0.5)+'KWh (Cumulative) LI'!CB62-'Rebasing adj LI'!CC52)*CC119)*CC$19*CC$126)</f>
        <v>0</v>
      </c>
      <c r="CD62" s="50">
        <f>IF('KWh (Cumulative) LI'!CD62=0,0,((('KWh (Monthly) ENTRY LI'!CD62*0.5)+'KWh (Cumulative) LI'!CC62-'Rebasing adj LI'!CD52)*CD119)*CD$19*CD$126)</f>
        <v>0</v>
      </c>
      <c r="CE62" s="50">
        <f>IF('KWh (Cumulative) LI'!CE62=0,0,((('KWh (Monthly) ENTRY LI'!CE62*0.5)+'KWh (Cumulative) LI'!CD62-'Rebasing adj LI'!CE52)*CE119)*CE$19*CE$126)</f>
        <v>0</v>
      </c>
      <c r="CF62" s="50">
        <f>IF('KWh (Cumulative) LI'!CF62=0,0,((('KWh (Monthly) ENTRY LI'!CF62*0.5)+'KWh (Cumulative) LI'!CE62-'Rebasing adj LI'!CF52)*CF119)*CF$19*CF$126)</f>
        <v>0</v>
      </c>
      <c r="CG62" s="50">
        <f>IF('KWh (Cumulative) LI'!CG62=0,0,((('KWh (Monthly) ENTRY LI'!CG62*0.5)+'KWh (Cumulative) LI'!CF62-'Rebasing adj LI'!CG52)*CG119)*CG$19*CG$126)</f>
        <v>0</v>
      </c>
      <c r="CH62" s="50">
        <f>IF('KWh (Cumulative) LI'!CH62=0,0,((('KWh (Monthly) ENTRY LI'!CH62*0.5)+'KWh (Cumulative) LI'!CG62-'Rebasing adj LI'!CH52)*CH119)*CH$19*CH$126)</f>
        <v>0</v>
      </c>
      <c r="CI62" s="50">
        <f>IF('KWh (Cumulative) LI'!CI62=0,0,((('KWh (Monthly) ENTRY LI'!CI62*0.5)+'KWh (Cumulative) LI'!CH62-'Rebasing adj LI'!CI52)*CI119)*CI$19*CI$126)</f>
        <v>0</v>
      </c>
      <c r="CJ62" s="50">
        <f>IF('KWh (Cumulative) LI'!CJ62=0,0,((('KWh (Monthly) ENTRY LI'!CJ62*0.5)+'KWh (Cumulative) LI'!CI62-'Rebasing adj LI'!CJ52)*CJ119)*CJ$19*CJ$126)</f>
        <v>0</v>
      </c>
    </row>
    <row r="63" spans="1:88" ht="15.75" thickBot="1" x14ac:dyDescent="0.3">
      <c r="A63" s="97"/>
      <c r="B63" s="97"/>
      <c r="F63" s="97"/>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row>
    <row r="64" spans="1:88" ht="15.75" x14ac:dyDescent="0.25">
      <c r="A64" s="61"/>
      <c r="B64" s="124" t="s">
        <v>38</v>
      </c>
      <c r="C64" s="58">
        <v>42370</v>
      </c>
      <c r="D64" s="58">
        <v>42401</v>
      </c>
      <c r="E64" s="56">
        <v>42430</v>
      </c>
      <c r="F64" s="92">
        <v>42461</v>
      </c>
      <c r="G64" s="99">
        <v>42491</v>
      </c>
      <c r="H64" s="56">
        <v>42522</v>
      </c>
      <c r="I64" s="56">
        <v>42552</v>
      </c>
      <c r="J64" s="56">
        <v>42583</v>
      </c>
      <c r="K64" s="56">
        <v>42614</v>
      </c>
      <c r="L64" s="56">
        <v>42644</v>
      </c>
      <c r="M64" s="56">
        <v>42675</v>
      </c>
      <c r="N64" s="56">
        <v>42705</v>
      </c>
      <c r="O64" s="56">
        <v>42736</v>
      </c>
      <c r="P64" s="56">
        <v>42767</v>
      </c>
      <c r="Q64" s="57">
        <v>42795</v>
      </c>
      <c r="R64" s="57">
        <v>42826</v>
      </c>
      <c r="S64" s="57">
        <v>42856</v>
      </c>
      <c r="T64" s="57">
        <v>42887</v>
      </c>
      <c r="U64" s="57">
        <v>42917</v>
      </c>
      <c r="V64" s="57">
        <v>42948</v>
      </c>
      <c r="W64" s="57">
        <v>42979</v>
      </c>
      <c r="X64" s="57">
        <v>43009</v>
      </c>
      <c r="Y64" s="57">
        <v>43040</v>
      </c>
      <c r="Z64" s="57">
        <v>43070</v>
      </c>
      <c r="AA64" s="57">
        <v>43101</v>
      </c>
      <c r="AB64" s="57">
        <v>43132</v>
      </c>
      <c r="AC64" s="58">
        <v>43160</v>
      </c>
      <c r="AD64" s="58">
        <v>43191</v>
      </c>
      <c r="AE64" s="58">
        <v>43221</v>
      </c>
      <c r="AF64" s="58">
        <v>43252</v>
      </c>
      <c r="AG64" s="58">
        <v>43282</v>
      </c>
      <c r="AH64" s="58">
        <v>43313</v>
      </c>
      <c r="AI64" s="58">
        <v>43344</v>
      </c>
      <c r="AJ64" s="58">
        <v>43374</v>
      </c>
      <c r="AK64" s="58">
        <v>43405</v>
      </c>
      <c r="AL64" s="58">
        <v>43435</v>
      </c>
      <c r="AM64" s="58">
        <v>43466</v>
      </c>
      <c r="AN64" s="58">
        <v>43497</v>
      </c>
      <c r="AO64" s="56">
        <v>43525</v>
      </c>
      <c r="AP64" s="56">
        <v>43556</v>
      </c>
      <c r="AQ64" s="56">
        <v>43586</v>
      </c>
      <c r="AR64" s="56">
        <v>43617</v>
      </c>
      <c r="AS64" s="56">
        <v>43647</v>
      </c>
      <c r="AT64" s="56">
        <v>43678</v>
      </c>
      <c r="AU64" s="56">
        <v>43709</v>
      </c>
      <c r="AV64" s="56">
        <v>43739</v>
      </c>
      <c r="AW64" s="56">
        <v>43770</v>
      </c>
      <c r="AX64" s="56">
        <v>43800</v>
      </c>
      <c r="AY64" s="56">
        <v>43831</v>
      </c>
      <c r="AZ64" s="56">
        <v>43862</v>
      </c>
      <c r="BA64" s="57">
        <v>43891</v>
      </c>
      <c r="BB64" s="57">
        <v>43922</v>
      </c>
      <c r="BC64" s="57">
        <v>43952</v>
      </c>
      <c r="BD64" s="57">
        <v>43983</v>
      </c>
      <c r="BE64" s="57">
        <v>44013</v>
      </c>
      <c r="BF64" s="57">
        <v>44044</v>
      </c>
      <c r="BG64" s="57">
        <v>44075</v>
      </c>
      <c r="BH64" s="57">
        <v>44105</v>
      </c>
      <c r="BI64" s="57">
        <v>44136</v>
      </c>
      <c r="BJ64" s="57">
        <v>44166</v>
      </c>
      <c r="BK64" s="57">
        <v>44197</v>
      </c>
      <c r="BL64" s="57">
        <v>44228</v>
      </c>
      <c r="BM64" s="58">
        <v>44256</v>
      </c>
      <c r="BN64" s="58">
        <v>44287</v>
      </c>
      <c r="BO64" s="58">
        <v>44317</v>
      </c>
      <c r="BP64" s="58">
        <v>44348</v>
      </c>
      <c r="BQ64" s="58">
        <v>44378</v>
      </c>
      <c r="BR64" s="58">
        <v>44409</v>
      </c>
      <c r="BS64" s="58">
        <v>44440</v>
      </c>
      <c r="BT64" s="58">
        <v>44470</v>
      </c>
      <c r="BU64" s="58">
        <v>44501</v>
      </c>
      <c r="BV64" s="58">
        <v>44531</v>
      </c>
      <c r="BW64" s="58">
        <v>44562</v>
      </c>
      <c r="BX64" s="58">
        <v>44593</v>
      </c>
      <c r="BY64" s="56">
        <v>44621</v>
      </c>
      <c r="BZ64" s="56">
        <v>44652</v>
      </c>
      <c r="CA64" s="56">
        <v>44682</v>
      </c>
      <c r="CB64" s="56">
        <v>44713</v>
      </c>
      <c r="CC64" s="56">
        <v>44743</v>
      </c>
      <c r="CD64" s="56">
        <v>44774</v>
      </c>
      <c r="CE64" s="56">
        <v>44805</v>
      </c>
      <c r="CF64" s="56">
        <v>44835</v>
      </c>
      <c r="CG64" s="56">
        <v>44866</v>
      </c>
      <c r="CH64" s="56">
        <v>44896</v>
      </c>
      <c r="CI64" s="56">
        <v>44927</v>
      </c>
      <c r="CJ64" s="56">
        <v>44958</v>
      </c>
    </row>
    <row r="65" spans="1:88" ht="15" customHeight="1" x14ac:dyDescent="0.25">
      <c r="A65" s="305" t="s">
        <v>34</v>
      </c>
      <c r="B65" s="88" t="s">
        <v>10</v>
      </c>
      <c r="C65" s="50">
        <f>IF('KWh (Cumulative) LI'!C65=0,0,((('KWh (Monthly) ENTRY LI'!C65*0.5)-'Rebasing adj LI'!C55)*C107)*C$19*C$127)</f>
        <v>0</v>
      </c>
      <c r="D65" s="50">
        <f>IF('KWh (Cumulative) LI'!D65=0,0,((('KWh (Monthly) ENTRY LI'!D65*0.5)+'KWh (Cumulative) LI'!C65-'Rebasing adj LI'!D55)*D107)*D$19*D$127)</f>
        <v>0</v>
      </c>
      <c r="E65" s="50">
        <f>IF('KWh (Cumulative) LI'!E65=0,0,((('KWh (Monthly) ENTRY LI'!E65*0.5)+'KWh (Cumulative) LI'!D65-'Rebasing adj LI'!E55)*E107)*E$19*E$127)</f>
        <v>0</v>
      </c>
      <c r="F65" s="50">
        <f>IF('KWh (Cumulative) LI'!F65=0,0,((('KWh (Monthly) ENTRY LI'!F65*0.5)+'KWh (Cumulative) LI'!E65-'Rebasing adj LI'!F55)*F107)*F$19*F$127)</f>
        <v>0</v>
      </c>
      <c r="G65" s="50">
        <f>IF('KWh (Cumulative) LI'!G65=0,0,((('KWh (Monthly) ENTRY LI'!G65*0.5)+'KWh (Cumulative) LI'!F65-'Rebasing adj LI'!G55)*G107)*G$19*G$127)</f>
        <v>0</v>
      </c>
      <c r="H65" s="50">
        <f>IF('KWh (Cumulative) LI'!H65=0,0,((('KWh (Monthly) ENTRY LI'!H65*0.5)+'KWh (Cumulative) LI'!G65-'Rebasing adj LI'!H55)*H107)*H$19*H$127)</f>
        <v>0</v>
      </c>
      <c r="I65" s="50">
        <f>IF('KWh (Cumulative) LI'!I65=0,0,((('KWh (Monthly) ENTRY LI'!I65*0.5)+'KWh (Cumulative) LI'!H65-'Rebasing adj LI'!I55)*I107)*I$19*I$127)</f>
        <v>0</v>
      </c>
      <c r="J65" s="50">
        <f>IF('KWh (Cumulative) LI'!J65=0,0,((('KWh (Monthly) ENTRY LI'!J65*0.5)+'KWh (Cumulative) LI'!I65-'Rebasing adj LI'!J55)*J107)*J$19*J$127)</f>
        <v>0</v>
      </c>
      <c r="K65" s="50">
        <f>IF('KWh (Cumulative) LI'!K65=0,0,((('KWh (Monthly) ENTRY LI'!K65*0.5)+'KWh (Cumulative) LI'!J65-'Rebasing adj LI'!K55)*K107)*K$19*K$127)</f>
        <v>0</v>
      </c>
      <c r="L65" s="50">
        <f>IF('KWh (Cumulative) LI'!L65=0,0,((('KWh (Monthly) ENTRY LI'!L65*0.5)+'KWh (Cumulative) LI'!K65-'Rebasing adj LI'!L55)*L107)*L$19*L$127)</f>
        <v>0</v>
      </c>
      <c r="M65" s="50">
        <f>IF('KWh (Cumulative) LI'!M65=0,0,((('KWh (Monthly) ENTRY LI'!M65*0.5)+'KWh (Cumulative) LI'!L65-'Rebasing adj LI'!M55)*M107)*M$19*M$127)</f>
        <v>0</v>
      </c>
      <c r="N65" s="50">
        <f>IF('KWh (Cumulative) LI'!N65=0,0,((('KWh (Monthly) ENTRY LI'!N65*0.5)+'KWh (Cumulative) LI'!M65-'Rebasing adj LI'!N55)*N107)*N$19*N$127)</f>
        <v>0</v>
      </c>
      <c r="O65" s="50">
        <f>IF('KWh (Cumulative) LI'!O65=0,0,((('KWh (Monthly) ENTRY LI'!O65*0.5)+'KWh (Cumulative) LI'!N65-'Rebasing adj LI'!O55)*O107)*O$19*O$127)</f>
        <v>0</v>
      </c>
      <c r="P65" s="50">
        <f>IF('KWh (Cumulative) LI'!P65=0,0,((('KWh (Monthly) ENTRY LI'!P65*0.5)+'KWh (Cumulative) LI'!O65-'Rebasing adj LI'!P55)*P107)*P$19*P$127)</f>
        <v>0</v>
      </c>
      <c r="Q65" s="50">
        <f>IF('KWh (Cumulative) LI'!Q65=0,0,((('KWh (Monthly) ENTRY LI'!Q65*0.5)+'KWh (Cumulative) LI'!P65-'Rebasing adj LI'!Q55)*Q107)*Q$19*Q$127)</f>
        <v>0</v>
      </c>
      <c r="R65" s="50">
        <f>IF('KWh (Cumulative) LI'!R65=0,0,((('KWh (Monthly) ENTRY LI'!R65*0.5)+'KWh (Cumulative) LI'!Q65-'Rebasing adj LI'!R55)*R107)*R$19*R$127)</f>
        <v>0</v>
      </c>
      <c r="S65" s="50">
        <f>IF('KWh (Cumulative) LI'!S65=0,0,((('KWh (Monthly) ENTRY LI'!S65*0.5)+'KWh (Cumulative) LI'!R65-'Rebasing adj LI'!S55)*S107)*S$19*S$127)</f>
        <v>0</v>
      </c>
      <c r="T65" s="50">
        <f>IF('KWh (Cumulative) LI'!T65=0,0,((('KWh (Monthly) ENTRY LI'!T65*0.5)+'KWh (Cumulative) LI'!S65-'Rebasing adj LI'!T55)*T107)*T$19*T$127)</f>
        <v>0</v>
      </c>
      <c r="U65" s="50">
        <f>IF('KWh (Cumulative) LI'!U65=0,0,((('KWh (Monthly) ENTRY LI'!U65*0.5)+'KWh (Cumulative) LI'!T65-'Rebasing adj LI'!U55)*U107)*U$19*U$127)</f>
        <v>0</v>
      </c>
      <c r="V65" s="50">
        <f>IF('KWh (Cumulative) LI'!V65=0,0,((('KWh (Monthly) ENTRY LI'!V65*0.5)+'KWh (Cumulative) LI'!U65-'Rebasing adj LI'!V55)*V107)*V$19*V$127)</f>
        <v>0</v>
      </c>
      <c r="W65" s="50">
        <f>IF('KWh (Cumulative) LI'!W65=0,0,((('KWh (Monthly) ENTRY LI'!W65*0.5)+'KWh (Cumulative) LI'!V65-'Rebasing adj LI'!W55)*W107)*W$19*W$127)</f>
        <v>0</v>
      </c>
      <c r="X65" s="50">
        <f>IF('KWh (Cumulative) LI'!X65=0,0,((('KWh (Monthly) ENTRY LI'!X65*0.5)+'KWh (Cumulative) LI'!W65-'Rebasing adj LI'!X55)*X107)*X$19*X$127)</f>
        <v>0</v>
      </c>
      <c r="Y65" s="50">
        <f>IF('KWh (Cumulative) LI'!Y65=0,0,((('KWh (Monthly) ENTRY LI'!Y65*0.5)+'KWh (Cumulative) LI'!X65-'Rebasing adj LI'!Y55)*Y107)*Y$19*Y$127)</f>
        <v>0</v>
      </c>
      <c r="Z65" s="50">
        <f>IF('KWh (Cumulative) LI'!Z65=0,0,((('KWh (Monthly) ENTRY LI'!Z65*0.5)+'KWh (Cumulative) LI'!Y65-'Rebasing adj LI'!Z55)*Z107)*Z$19*Z$127)</f>
        <v>0</v>
      </c>
      <c r="AA65" s="50">
        <f>IF('KWh (Cumulative) LI'!AA65=0,0,((('KWh (Monthly) ENTRY LI'!AA65*0.5)+'KWh (Cumulative) LI'!Z65-'Rebasing adj LI'!AA55)*AA107)*AA$19*AA$127)</f>
        <v>0</v>
      </c>
      <c r="AB65" s="50">
        <f>IF('KWh (Cumulative) LI'!AB65=0,0,((('KWh (Monthly) ENTRY LI'!AB65*0.5)+'KWh (Cumulative) LI'!AA65-'Rebasing adj LI'!AB55)*AB107)*AB$19*AB$127)</f>
        <v>0</v>
      </c>
      <c r="AC65" s="50">
        <f>IF('KWh (Cumulative) LI'!AC65=0,0,((('KWh (Monthly) ENTRY LI'!AC65*0.5)+'KWh (Cumulative) LI'!AB65-'Rebasing adj LI'!AC55)*AC107)*AC$19*AC$127)</f>
        <v>0</v>
      </c>
      <c r="AD65" s="50">
        <f>IF('KWh (Cumulative) LI'!AD65=0,0,((('KWh (Monthly) ENTRY LI'!AD65*0.5)+'KWh (Cumulative) LI'!AC65-'Rebasing adj LI'!AD55)*AD107)*AD$19*AD$127)</f>
        <v>0</v>
      </c>
      <c r="AE65" s="50">
        <f>IF('KWh (Cumulative) LI'!AE65=0,0,((('KWh (Monthly) ENTRY LI'!AE65*0.5)+'KWh (Cumulative) LI'!AD65-'Rebasing adj LI'!AE55)*AE107)*AE$19*AE$127)</f>
        <v>0</v>
      </c>
      <c r="AF65" s="50">
        <f>IF('KWh (Cumulative) LI'!AF65=0,0,((('KWh (Monthly) ENTRY LI'!AF65*0.5)+'KWh (Cumulative) LI'!AE65-'Rebasing adj LI'!AF55)*AF107)*AF$19*AF$127)</f>
        <v>0</v>
      </c>
      <c r="AG65" s="50">
        <f>IF('KWh (Cumulative) LI'!AG65=0,0,((('KWh (Monthly) ENTRY LI'!AG65*0.5)+'KWh (Cumulative) LI'!AF65-'Rebasing adj LI'!AG55)*AG107)*AG$19*AG$127)</f>
        <v>0</v>
      </c>
      <c r="AH65" s="50">
        <f>IF('KWh (Cumulative) LI'!AH65=0,0,((('KWh (Monthly) ENTRY LI'!AH65*0.5)+'KWh (Cumulative) LI'!AG65-'Rebasing adj LI'!AH55)*AH107)*AH$19*AH$127)</f>
        <v>0</v>
      </c>
      <c r="AI65" s="50">
        <f>IF('KWh (Cumulative) LI'!AI65=0,0,((('KWh (Monthly) ENTRY LI'!AI65*0.5)+'KWh (Cumulative) LI'!AH65-'Rebasing adj LI'!AI55)*AI107)*AI$19*AI$127)</f>
        <v>0</v>
      </c>
      <c r="AJ65" s="50">
        <f>IF('KWh (Cumulative) LI'!AJ65=0,0,((('KWh (Monthly) ENTRY LI'!AJ65*0.5)+'KWh (Cumulative) LI'!AI65-'Rebasing adj LI'!AJ55)*AJ107)*AJ$19*AJ$127)</f>
        <v>0</v>
      </c>
      <c r="AK65" s="50">
        <f>IF('KWh (Cumulative) LI'!AK65=0,0,((('KWh (Monthly) ENTRY LI'!AK65*0.5)+'KWh (Cumulative) LI'!AJ65-'Rebasing adj LI'!AK55)*AK107)*AK$19*AK$127)</f>
        <v>0</v>
      </c>
      <c r="AL65" s="50">
        <f>IF('KWh (Cumulative) LI'!AL65=0,0,((('KWh (Monthly) ENTRY LI'!AL65*0.5)+'KWh (Cumulative) LI'!AK65-'Rebasing adj LI'!AL55)*AL107)*AL$19*AL$127)</f>
        <v>0</v>
      </c>
      <c r="AM65" s="50">
        <f>IF('KWh (Cumulative) LI'!AM65=0,0,((('KWh (Monthly) ENTRY LI'!AM65*0.5)+'KWh (Cumulative) LI'!AL65-'Rebasing adj LI'!AM55)*AM107)*AM$19*AM$127)</f>
        <v>0</v>
      </c>
      <c r="AN65" s="50">
        <f>IF('KWh (Cumulative) LI'!AN65=0,0,((('KWh (Monthly) ENTRY LI'!AN65*0.5)+'KWh (Cumulative) LI'!AM65-'Rebasing adj LI'!AN55)*AN107)*AN$19*AN$127)</f>
        <v>0</v>
      </c>
      <c r="AO65" s="50">
        <f>IF('KWh (Cumulative) LI'!AO65=0,0,((('KWh (Monthly) ENTRY LI'!AO65*0.5)+'KWh (Cumulative) LI'!AN65-'Rebasing adj LI'!AO55)*AO107)*AO$19*AO$127)</f>
        <v>0</v>
      </c>
      <c r="AP65" s="50">
        <f>IF('KWh (Cumulative) LI'!AP65=0,0,((('KWh (Monthly) ENTRY LI'!AP65*0.5)+'KWh (Cumulative) LI'!AO65-'Rebasing adj LI'!AP55)*AP107)*AP$19*AP$127)</f>
        <v>0</v>
      </c>
      <c r="AQ65" s="50">
        <f>IF('KWh (Cumulative) LI'!AQ65=0,0,((('KWh (Monthly) ENTRY LI'!AQ65*0.5)+'KWh (Cumulative) LI'!AP65-'Rebasing adj LI'!AQ55)*AQ107)*AQ$19*AQ$127)</f>
        <v>0</v>
      </c>
      <c r="AR65" s="50">
        <f>IF('KWh (Cumulative) LI'!AR65=0,0,((('KWh (Monthly) ENTRY LI'!AR65*0.5)+'KWh (Cumulative) LI'!AQ65-'Rebasing adj LI'!AR55)*AR107)*AR$19*AR$127)</f>
        <v>0</v>
      </c>
      <c r="AS65" s="50">
        <f>IF('KWh (Cumulative) LI'!AS65=0,0,((('KWh (Monthly) ENTRY LI'!AS65*0.5)+'KWh (Cumulative) LI'!AR65-'Rebasing adj LI'!AS55)*AS107)*AS$19*AS$127)</f>
        <v>0</v>
      </c>
      <c r="AT65" s="50">
        <f>IF('KWh (Cumulative) LI'!AT65=0,0,((('KWh (Monthly) ENTRY LI'!AT65*0.5)+'KWh (Cumulative) LI'!AS65-'Rebasing adj LI'!AT55)*AT107)*AT$19*AT$127)</f>
        <v>0</v>
      </c>
      <c r="AU65" s="50">
        <f>IF('KWh (Cumulative) LI'!AU65=0,0,((('KWh (Monthly) ENTRY LI'!AU65*0.5)+'KWh (Cumulative) LI'!AT65-'Rebasing adj LI'!AU55)*AU107)*AU$19*AU$127)</f>
        <v>0</v>
      </c>
      <c r="AV65" s="50">
        <f>IF('KWh (Cumulative) LI'!AV65=0,0,((('KWh (Monthly) ENTRY LI'!AV65*0.5)+'KWh (Cumulative) LI'!AU65-'Rebasing adj LI'!AV55)*AV107)*AV$19*AV$127)</f>
        <v>0</v>
      </c>
      <c r="AW65" s="50">
        <f>IF('KWh (Cumulative) LI'!AW65=0,0,((('KWh (Monthly) ENTRY LI'!AW65*0.5)+'KWh (Cumulative) LI'!AV65-'Rebasing adj LI'!AW55)*AW107)*AW$19*AW$127)</f>
        <v>0</v>
      </c>
      <c r="AX65" s="50">
        <f>IF('KWh (Cumulative) LI'!AX65=0,0,((('KWh (Monthly) ENTRY LI'!AX65*0.5)+'KWh (Cumulative) LI'!AW65-'Rebasing adj LI'!AX55)*AX107)*AX$19*AX$127)</f>
        <v>0</v>
      </c>
      <c r="AY65" s="50">
        <f>IF('KWh (Cumulative) LI'!AY65=0,0,((('KWh (Monthly) ENTRY LI'!AY65*0.5)+'KWh (Cumulative) LI'!AX65-'Rebasing adj LI'!AY55)*AY107)*AY$19*AY$127)</f>
        <v>0</v>
      </c>
      <c r="AZ65" s="50">
        <f>IF('KWh (Cumulative) LI'!AZ65=0,0,((('KWh (Monthly) ENTRY LI'!AZ65*0.5)+'KWh (Cumulative) LI'!AY65-'Rebasing adj LI'!AZ55)*AZ107)*AZ$19*AZ$127)</f>
        <v>0</v>
      </c>
      <c r="BA65" s="50">
        <f>IF('KWh (Cumulative) LI'!BA65=0,0,((('KWh (Monthly) ENTRY LI'!BA65*0.5)+'KWh (Cumulative) LI'!AZ65-'Rebasing adj LI'!BA55)*BA107)*BA$19*BA$127)</f>
        <v>0</v>
      </c>
      <c r="BB65" s="50">
        <f>IF('KWh (Cumulative) LI'!BB65=0,0,((('KWh (Monthly) ENTRY LI'!BB65*0.5)+'KWh (Cumulative) LI'!BA65-'Rebasing adj LI'!BB55)*BB107)*BB$19*BB$127)</f>
        <v>0</v>
      </c>
      <c r="BC65" s="50">
        <f>IF('KWh (Cumulative) LI'!BC65=0,0,((('KWh (Monthly) ENTRY LI'!BC65*0.5)+'KWh (Cumulative) LI'!BB65-'Rebasing adj LI'!BC55)*BC107)*BC$19*BC$127)</f>
        <v>0</v>
      </c>
      <c r="BD65" s="50">
        <f>IF('KWh (Cumulative) LI'!BD65=0,0,((('KWh (Monthly) ENTRY LI'!BD65*0.5)+'KWh (Cumulative) LI'!BC65-'Rebasing adj LI'!BD55)*BD107)*BD$19*BD$127)</f>
        <v>0</v>
      </c>
      <c r="BE65" s="50">
        <f>IF('KWh (Cumulative) LI'!BE65=0,0,((('KWh (Monthly) ENTRY LI'!BE65*0.5)+'KWh (Cumulative) LI'!BD65-'Rebasing adj LI'!BE55)*BE107)*BE$19*BE$127)</f>
        <v>0</v>
      </c>
      <c r="BF65" s="50">
        <f>IF('KWh (Cumulative) LI'!BF65=0,0,((('KWh (Monthly) ENTRY LI'!BF65*0.5)+'KWh (Cumulative) LI'!BE65-'Rebasing adj LI'!BF55)*BF107)*BF$19*BF$127)</f>
        <v>0</v>
      </c>
      <c r="BG65" s="50">
        <f>IF('KWh (Cumulative) LI'!BG65=0,0,((('KWh (Monthly) ENTRY LI'!BG65*0.5)+'KWh (Cumulative) LI'!BF65-'Rebasing adj LI'!BG55)*BG107)*BG$19*BG$127)</f>
        <v>0</v>
      </c>
      <c r="BH65" s="50">
        <f>IF('KWh (Cumulative) LI'!BH65=0,0,((('KWh (Monthly) ENTRY LI'!BH65*0.5)+'KWh (Cumulative) LI'!BG65-'Rebasing adj LI'!BH55)*BH107)*BH$19*BH$127)</f>
        <v>0</v>
      </c>
      <c r="BI65" s="50">
        <f>IF('KWh (Cumulative) LI'!BI65=0,0,((('KWh (Monthly) ENTRY LI'!BI65*0.5)+'KWh (Cumulative) LI'!BH65-'Rebasing adj LI'!BI55)*BI107)*BI$19*BI$127)</f>
        <v>0</v>
      </c>
      <c r="BJ65" s="50">
        <f>IF('KWh (Cumulative) LI'!BJ65=0,0,((('KWh (Monthly) ENTRY LI'!BJ65*0.5)+'KWh (Cumulative) LI'!BI65-'Rebasing adj LI'!BJ55)*BJ107)*BJ$19*BJ$127)</f>
        <v>0</v>
      </c>
      <c r="BK65" s="50">
        <f>IF('KWh (Cumulative) LI'!BK65=0,0,((('KWh (Monthly) ENTRY LI'!BK65*0.5)+'KWh (Cumulative) LI'!BJ65-'Rebasing adj LI'!BK55)*BK107)*BK$19*BK$127)</f>
        <v>0</v>
      </c>
      <c r="BL65" s="50">
        <f>IF('KWh (Cumulative) LI'!BL65=0,0,((('KWh (Monthly) ENTRY LI'!BL65*0.5)+'KWh (Cumulative) LI'!BK65-'Rebasing adj LI'!BL55)*BL107)*BL$19*BL$127)</f>
        <v>0</v>
      </c>
      <c r="BM65" s="50">
        <f>IF('KWh (Cumulative) LI'!BM65=0,0,((('KWh (Monthly) ENTRY LI'!BM65*0.5)+'KWh (Cumulative) LI'!BL65-'Rebasing adj LI'!BM55)*BM107)*BM$19*BM$127)</f>
        <v>0</v>
      </c>
      <c r="BN65" s="50">
        <f>IF('KWh (Cumulative) LI'!BN65=0,0,((('KWh (Monthly) ENTRY LI'!BN65*0.5)+'KWh (Cumulative) LI'!BM65-'Rebasing adj LI'!BN55)*BN107)*BN$19*BN$127)</f>
        <v>0</v>
      </c>
      <c r="BO65" s="50">
        <f>IF('KWh (Cumulative) LI'!BO65=0,0,((('KWh (Monthly) ENTRY LI'!BO65*0.5)+'KWh (Cumulative) LI'!BN65-'Rebasing adj LI'!BO55)*BO107)*BO$19*BO$127)</f>
        <v>0</v>
      </c>
      <c r="BP65" s="50">
        <f>IF('KWh (Cumulative) LI'!BP65=0,0,((('KWh (Monthly) ENTRY LI'!BP65*0.5)+'KWh (Cumulative) LI'!BO65-'Rebasing adj LI'!BP55)*BP107)*BP$19*BP$127)</f>
        <v>0</v>
      </c>
      <c r="BQ65" s="50">
        <f>IF('KWh (Cumulative) LI'!BQ65=0,0,((('KWh (Monthly) ENTRY LI'!BQ65*0.5)+'KWh (Cumulative) LI'!BP65-'Rebasing adj LI'!BQ55)*BQ107)*BQ$19*BQ$127)</f>
        <v>0</v>
      </c>
      <c r="BR65" s="50">
        <f>IF('KWh (Cumulative) LI'!BR65=0,0,((('KWh (Monthly) ENTRY LI'!BR65*0.5)+'KWh (Cumulative) LI'!BQ65-'Rebasing adj LI'!BR55)*BR107)*BR$19*BR$127)</f>
        <v>0</v>
      </c>
      <c r="BS65" s="50">
        <f>IF('KWh (Cumulative) LI'!BS65=0,0,((('KWh (Monthly) ENTRY LI'!BS65*0.5)+'KWh (Cumulative) LI'!BR65-'Rebasing adj LI'!BS55)*BS107)*BS$19*BS$127)</f>
        <v>0</v>
      </c>
      <c r="BT65" s="50">
        <f>IF('KWh (Cumulative) LI'!BT65=0,0,((('KWh (Monthly) ENTRY LI'!BT65*0.5)+'KWh (Cumulative) LI'!BS65-'Rebasing adj LI'!BT55)*BT107)*BT$19*BT$127)</f>
        <v>0</v>
      </c>
      <c r="BU65" s="50">
        <f>IF('KWh (Cumulative) LI'!BU65=0,0,((('KWh (Monthly) ENTRY LI'!BU65*0.5)+'KWh (Cumulative) LI'!BT65-'Rebasing adj LI'!BU55)*BU107)*BU$19*BU$127)</f>
        <v>0</v>
      </c>
      <c r="BV65" s="50">
        <f>IF('KWh (Cumulative) LI'!BV65=0,0,((('KWh (Monthly) ENTRY LI'!BV65*0.5)+'KWh (Cumulative) LI'!BU65-'Rebasing adj LI'!BV55)*BV107)*BV$19*BV$127)</f>
        <v>0</v>
      </c>
      <c r="BW65" s="50">
        <f>IF('KWh (Cumulative) LI'!BW65=0,0,((('KWh (Monthly) ENTRY LI'!BW65*0.5)+'KWh (Cumulative) LI'!BV65-'Rebasing adj LI'!BW55)*BW107)*BW$19*BW$127)</f>
        <v>0</v>
      </c>
      <c r="BX65" s="50">
        <f>IF('KWh (Cumulative) LI'!BX65=0,0,((('KWh (Monthly) ENTRY LI'!BX65*0.5)+'KWh (Cumulative) LI'!BW65-'Rebasing adj LI'!BX55)*BX107)*BX$19*BX$127)</f>
        <v>0</v>
      </c>
      <c r="BY65" s="50">
        <f>IF('KWh (Cumulative) LI'!BY65=0,0,((('KWh (Monthly) ENTRY LI'!BY65*0.5)+'KWh (Cumulative) LI'!BX65-'Rebasing adj LI'!BY55)*BY107)*BY$19*BY$127)</f>
        <v>0</v>
      </c>
      <c r="BZ65" s="50">
        <f>IF('KWh (Cumulative) LI'!BZ65=0,0,((('KWh (Monthly) ENTRY LI'!BZ65*0.5)+'KWh (Cumulative) LI'!BY65-'Rebasing adj LI'!BZ55)*BZ107)*BZ$19*BZ$127)</f>
        <v>0</v>
      </c>
      <c r="CA65" s="50">
        <f>IF('KWh (Cumulative) LI'!CA65=0,0,((('KWh (Monthly) ENTRY LI'!CA65*0.5)+'KWh (Cumulative) LI'!BZ65-'Rebasing adj LI'!CA55)*CA107)*CA$19*CA$127)</f>
        <v>0</v>
      </c>
      <c r="CB65" s="50">
        <f>IF('KWh (Cumulative) LI'!CB65=0,0,((('KWh (Monthly) ENTRY LI'!CB65*0.5)+'KWh (Cumulative) LI'!CA65-'Rebasing adj LI'!CB55)*CB107)*CB$19*CB$127)</f>
        <v>0</v>
      </c>
      <c r="CC65" s="50">
        <f>IF('KWh (Cumulative) LI'!CC65=0,0,((('KWh (Monthly) ENTRY LI'!CC65*0.5)+'KWh (Cumulative) LI'!CB65-'Rebasing adj LI'!CC55)*CC107)*CC$19*CC$127)</f>
        <v>0</v>
      </c>
      <c r="CD65" s="50">
        <f>IF('KWh (Cumulative) LI'!CD65=0,0,((('KWh (Monthly) ENTRY LI'!CD65*0.5)+'KWh (Cumulative) LI'!CC65-'Rebasing adj LI'!CD55)*CD107)*CD$19*CD$127)</f>
        <v>0</v>
      </c>
      <c r="CE65" s="50">
        <f>IF('KWh (Cumulative) LI'!CE65=0,0,((('KWh (Monthly) ENTRY LI'!CE65*0.5)+'KWh (Cumulative) LI'!CD65-'Rebasing adj LI'!CE55)*CE107)*CE$19*CE$127)</f>
        <v>0</v>
      </c>
      <c r="CF65" s="50">
        <f>IF('KWh (Cumulative) LI'!CF65=0,0,((('KWh (Monthly) ENTRY LI'!CF65*0.5)+'KWh (Cumulative) LI'!CE65-'Rebasing adj LI'!CF55)*CF107)*CF$19*CF$127)</f>
        <v>0</v>
      </c>
      <c r="CG65" s="50">
        <f>IF('KWh (Cumulative) LI'!CG65=0,0,((('KWh (Monthly) ENTRY LI'!CG65*0.5)+'KWh (Cumulative) LI'!CF65-'Rebasing adj LI'!CG55)*CG107)*CG$19*CG$127)</f>
        <v>0</v>
      </c>
      <c r="CH65" s="50">
        <f>IF('KWh (Cumulative) LI'!CH65=0,0,((('KWh (Monthly) ENTRY LI'!CH65*0.5)+'KWh (Cumulative) LI'!CG65-'Rebasing adj LI'!CH55)*CH107)*CH$19*CH$127)</f>
        <v>0</v>
      </c>
      <c r="CI65" s="50">
        <f>IF('KWh (Cumulative) LI'!CI65=0,0,((('KWh (Monthly) ENTRY LI'!CI65*0.5)+'KWh (Cumulative) LI'!CH65-'Rebasing adj LI'!CI55)*CI107)*CI$19*CI$127)</f>
        <v>0</v>
      </c>
      <c r="CJ65" s="50">
        <f>IF('KWh (Cumulative) LI'!CJ65=0,0,((('KWh (Monthly) ENTRY LI'!CJ65*0.5)+'KWh (Cumulative) LI'!CI65-'Rebasing adj LI'!CJ55)*CJ107)*CJ$19*CJ$127)</f>
        <v>0</v>
      </c>
    </row>
    <row r="66" spans="1:88" x14ac:dyDescent="0.25">
      <c r="A66" s="305"/>
      <c r="B66" s="88" t="s">
        <v>7</v>
      </c>
      <c r="C66" s="50">
        <f>IF('KWh (Cumulative) LI'!C66=0,0,((('KWh (Monthly) ENTRY LI'!C66*0.5)-'Rebasing adj LI'!C56)*C108)*C$19*C$127)</f>
        <v>0</v>
      </c>
      <c r="D66" s="50">
        <f>IF('KWh (Cumulative) LI'!D66=0,0,((('KWh (Monthly) ENTRY LI'!D66*0.5)+'KWh (Cumulative) LI'!C66-'Rebasing adj LI'!D56)*D108)*D$19*D$127)</f>
        <v>0</v>
      </c>
      <c r="E66" s="50">
        <f>IF('KWh (Cumulative) LI'!E66=0,0,((('KWh (Monthly) ENTRY LI'!E66*0.5)+'KWh (Cumulative) LI'!D66-'Rebasing adj LI'!E56)*E108)*E$19*E$127)</f>
        <v>0</v>
      </c>
      <c r="F66" s="50">
        <f>IF('KWh (Cumulative) LI'!F66=0,0,((('KWh (Monthly) ENTRY LI'!F66*0.5)+'KWh (Cumulative) LI'!E66-'Rebasing adj LI'!F56)*F108)*F$19*F$127)</f>
        <v>0</v>
      </c>
      <c r="G66" s="50">
        <f>IF('KWh (Cumulative) LI'!G66=0,0,((('KWh (Monthly) ENTRY LI'!G66*0.5)+'KWh (Cumulative) LI'!F66-'Rebasing adj LI'!G56)*G108)*G$19*G$127)</f>
        <v>0</v>
      </c>
      <c r="H66" s="50">
        <f>IF('KWh (Cumulative) LI'!H66=0,0,((('KWh (Monthly) ENTRY LI'!H66*0.5)+'KWh (Cumulative) LI'!G66-'Rebasing adj LI'!H56)*H108)*H$19*H$127)</f>
        <v>0</v>
      </c>
      <c r="I66" s="50">
        <f>IF('KWh (Cumulative) LI'!I66=0,0,((('KWh (Monthly) ENTRY LI'!I66*0.5)+'KWh (Cumulative) LI'!H66-'Rebasing adj LI'!I56)*I108)*I$19*I$127)</f>
        <v>0</v>
      </c>
      <c r="J66" s="50">
        <f>IF('KWh (Cumulative) LI'!J66=0,0,((('KWh (Monthly) ENTRY LI'!J66*0.5)+'KWh (Cumulative) LI'!I66-'Rebasing adj LI'!J56)*J108)*J$19*J$127)</f>
        <v>0</v>
      </c>
      <c r="K66" s="50">
        <f>IF('KWh (Cumulative) LI'!K66=0,0,((('KWh (Monthly) ENTRY LI'!K66*0.5)+'KWh (Cumulative) LI'!J66-'Rebasing adj LI'!K56)*K108)*K$19*K$127)</f>
        <v>0</v>
      </c>
      <c r="L66" s="50">
        <f>IF('KWh (Cumulative) LI'!L66=0,0,((('KWh (Monthly) ENTRY LI'!L66*0.5)+'KWh (Cumulative) LI'!K66-'Rebasing adj LI'!L56)*L108)*L$19*L$127)</f>
        <v>0</v>
      </c>
      <c r="M66" s="50">
        <f>IF('KWh (Cumulative) LI'!M66=0,0,((('KWh (Monthly) ENTRY LI'!M66*0.5)+'KWh (Cumulative) LI'!L66-'Rebasing adj LI'!M56)*M108)*M$19*M$127)</f>
        <v>0</v>
      </c>
      <c r="N66" s="50">
        <f>IF('KWh (Cumulative) LI'!N66=0,0,((('KWh (Monthly) ENTRY LI'!N66*0.5)+'KWh (Cumulative) LI'!M66-'Rebasing adj LI'!N56)*N108)*N$19*N$127)</f>
        <v>0</v>
      </c>
      <c r="O66" s="50">
        <f>IF('KWh (Cumulative) LI'!O66=0,0,((('KWh (Monthly) ENTRY LI'!O66*0.5)+'KWh (Cumulative) LI'!N66-'Rebasing adj LI'!O56)*O108)*O$19*O$127)</f>
        <v>0</v>
      </c>
      <c r="P66" s="50">
        <f>IF('KWh (Cumulative) LI'!P66=0,0,((('KWh (Monthly) ENTRY LI'!P66*0.5)+'KWh (Cumulative) LI'!O66-'Rebasing adj LI'!P56)*P108)*P$19*P$127)</f>
        <v>0</v>
      </c>
      <c r="Q66" s="50">
        <f>IF('KWh (Cumulative) LI'!Q66=0,0,((('KWh (Monthly) ENTRY LI'!Q66*0.5)+'KWh (Cumulative) LI'!P66-'Rebasing adj LI'!Q56)*Q108)*Q$19*Q$127)</f>
        <v>0</v>
      </c>
      <c r="R66" s="50">
        <f>IF('KWh (Cumulative) LI'!R66=0,0,((('KWh (Monthly) ENTRY LI'!R66*0.5)+'KWh (Cumulative) LI'!Q66-'Rebasing adj LI'!R56)*R108)*R$19*R$127)</f>
        <v>0</v>
      </c>
      <c r="S66" s="50">
        <f>IF('KWh (Cumulative) LI'!S66=0,0,((('KWh (Monthly) ENTRY LI'!S66*0.5)+'KWh (Cumulative) LI'!R66-'Rebasing adj LI'!S56)*S108)*S$19*S$127)</f>
        <v>0</v>
      </c>
      <c r="T66" s="50">
        <f>IF('KWh (Cumulative) LI'!T66=0,0,((('KWh (Monthly) ENTRY LI'!T66*0.5)+'KWh (Cumulative) LI'!S66-'Rebasing adj LI'!T56)*T108)*T$19*T$127)</f>
        <v>0</v>
      </c>
      <c r="U66" s="50">
        <f>IF('KWh (Cumulative) LI'!U66=0,0,((('KWh (Monthly) ENTRY LI'!U66*0.5)+'KWh (Cumulative) LI'!T66-'Rebasing adj LI'!U56)*U108)*U$19*U$127)</f>
        <v>0</v>
      </c>
      <c r="V66" s="50">
        <f>IF('KWh (Cumulative) LI'!V66=0,0,((('KWh (Monthly) ENTRY LI'!V66*0.5)+'KWh (Cumulative) LI'!U66-'Rebasing adj LI'!V56)*V108)*V$19*V$127)</f>
        <v>0</v>
      </c>
      <c r="W66" s="50">
        <f>IF('KWh (Cumulative) LI'!W66=0,0,((('KWh (Monthly) ENTRY LI'!W66*0.5)+'KWh (Cumulative) LI'!V66-'Rebasing adj LI'!W56)*W108)*W$19*W$127)</f>
        <v>0</v>
      </c>
      <c r="X66" s="50">
        <f>IF('KWh (Cumulative) LI'!X66=0,0,((('KWh (Monthly) ENTRY LI'!X66*0.5)+'KWh (Cumulative) LI'!W66-'Rebasing adj LI'!X56)*X108)*X$19*X$127)</f>
        <v>0</v>
      </c>
      <c r="Y66" s="50">
        <f>IF('KWh (Cumulative) LI'!Y66=0,0,((('KWh (Monthly) ENTRY LI'!Y66*0.5)+'KWh (Cumulative) LI'!X66-'Rebasing adj LI'!Y56)*Y108)*Y$19*Y$127)</f>
        <v>0</v>
      </c>
      <c r="Z66" s="50">
        <f>IF('KWh (Cumulative) LI'!Z66=0,0,((('KWh (Monthly) ENTRY LI'!Z66*0.5)+'KWh (Cumulative) LI'!Y66-'Rebasing adj LI'!Z56)*Z108)*Z$19*Z$127)</f>
        <v>0</v>
      </c>
      <c r="AA66" s="50">
        <f>IF('KWh (Cumulative) LI'!AA66=0,0,((('KWh (Monthly) ENTRY LI'!AA66*0.5)+'KWh (Cumulative) LI'!Z66-'Rebasing adj LI'!AA56)*AA108)*AA$19*AA$127)</f>
        <v>0</v>
      </c>
      <c r="AB66" s="50">
        <f>IF('KWh (Cumulative) LI'!AB66=0,0,((('KWh (Monthly) ENTRY LI'!AB66*0.5)+'KWh (Cumulative) LI'!AA66-'Rebasing adj LI'!AB56)*AB108)*AB$19*AB$127)</f>
        <v>0</v>
      </c>
      <c r="AC66" s="50">
        <f>IF('KWh (Cumulative) LI'!AC66=0,0,((('KWh (Monthly) ENTRY LI'!AC66*0.5)+'KWh (Cumulative) LI'!AB66-'Rebasing adj LI'!AC56)*AC108)*AC$19*AC$127)</f>
        <v>0</v>
      </c>
      <c r="AD66" s="50">
        <f>IF('KWh (Cumulative) LI'!AD66=0,0,((('KWh (Monthly) ENTRY LI'!AD66*0.5)+'KWh (Cumulative) LI'!AC66-'Rebasing adj LI'!AD56)*AD108)*AD$19*AD$127)</f>
        <v>0</v>
      </c>
      <c r="AE66" s="50">
        <f>IF('KWh (Cumulative) LI'!AE66=0,0,((('KWh (Monthly) ENTRY LI'!AE66*0.5)+'KWh (Cumulative) LI'!AD66-'Rebasing adj LI'!AE56)*AE108)*AE$19*AE$127)</f>
        <v>0</v>
      </c>
      <c r="AF66" s="50">
        <f>IF('KWh (Cumulative) LI'!AF66=0,0,((('KWh (Monthly) ENTRY LI'!AF66*0.5)+'KWh (Cumulative) LI'!AE66-'Rebasing adj LI'!AF56)*AF108)*AF$19*AF$127)</f>
        <v>0</v>
      </c>
      <c r="AG66" s="50">
        <f>IF('KWh (Cumulative) LI'!AG66=0,0,((('KWh (Monthly) ENTRY LI'!AG66*0.5)+'KWh (Cumulative) LI'!AF66-'Rebasing adj LI'!AG56)*AG108)*AG$19*AG$127)</f>
        <v>0</v>
      </c>
      <c r="AH66" s="50">
        <f>IF('KWh (Cumulative) LI'!AH66=0,0,((('KWh (Monthly) ENTRY LI'!AH66*0.5)+'KWh (Cumulative) LI'!AG66-'Rebasing adj LI'!AH56)*AH108)*AH$19*AH$127)</f>
        <v>0</v>
      </c>
      <c r="AI66" s="50">
        <f>IF('KWh (Cumulative) LI'!AI66=0,0,((('KWh (Monthly) ENTRY LI'!AI66*0.5)+'KWh (Cumulative) LI'!AH66-'Rebasing adj LI'!AI56)*AI108)*AI$19*AI$127)</f>
        <v>0</v>
      </c>
      <c r="AJ66" s="50">
        <f>IF('KWh (Cumulative) LI'!AJ66=0,0,((('KWh (Monthly) ENTRY LI'!AJ66*0.5)+'KWh (Cumulative) LI'!AI66-'Rebasing adj LI'!AJ56)*AJ108)*AJ$19*AJ$127)</f>
        <v>0</v>
      </c>
      <c r="AK66" s="50">
        <f>IF('KWh (Cumulative) LI'!AK66=0,0,((('KWh (Monthly) ENTRY LI'!AK66*0.5)+'KWh (Cumulative) LI'!AJ66-'Rebasing adj LI'!AK56)*AK108)*AK$19*AK$127)</f>
        <v>0</v>
      </c>
      <c r="AL66" s="50">
        <f>IF('KWh (Cumulative) LI'!AL66=0,0,((('KWh (Monthly) ENTRY LI'!AL66*0.5)+'KWh (Cumulative) LI'!AK66-'Rebasing adj LI'!AL56)*AL108)*AL$19*AL$127)</f>
        <v>0</v>
      </c>
      <c r="AM66" s="50">
        <f>IF('KWh (Cumulative) LI'!AM66=0,0,((('KWh (Monthly) ENTRY LI'!AM66*0.5)+'KWh (Cumulative) LI'!AL66-'Rebasing adj LI'!AM56)*AM108)*AM$19*AM$127)</f>
        <v>0</v>
      </c>
      <c r="AN66" s="50">
        <f>IF('KWh (Cumulative) LI'!AN66=0,0,((('KWh (Monthly) ENTRY LI'!AN66*0.5)+'KWh (Cumulative) LI'!AM66-'Rebasing adj LI'!AN56)*AN108)*AN$19*AN$127)</f>
        <v>0</v>
      </c>
      <c r="AO66" s="50">
        <f>IF('KWh (Cumulative) LI'!AO66=0,0,((('KWh (Monthly) ENTRY LI'!AO66*0.5)+'KWh (Cumulative) LI'!AN66-'Rebasing adj LI'!AO56)*AO108)*AO$19*AO$127)</f>
        <v>0</v>
      </c>
      <c r="AP66" s="50">
        <f>IF('KWh (Cumulative) LI'!AP66=0,0,((('KWh (Monthly) ENTRY LI'!AP66*0.5)+'KWh (Cumulative) LI'!AO66-'Rebasing adj LI'!AP56)*AP108)*AP$19*AP$127)</f>
        <v>0</v>
      </c>
      <c r="AQ66" s="50">
        <f>IF('KWh (Cumulative) LI'!AQ66=0,0,((('KWh (Monthly) ENTRY LI'!AQ66*0.5)+'KWh (Cumulative) LI'!AP66-'Rebasing adj LI'!AQ56)*AQ108)*AQ$19*AQ$127)</f>
        <v>0</v>
      </c>
      <c r="AR66" s="50">
        <f>IF('KWh (Cumulative) LI'!AR66=0,0,((('KWh (Monthly) ENTRY LI'!AR66*0.5)+'KWh (Cumulative) LI'!AQ66-'Rebasing adj LI'!AR56)*AR108)*AR$19*AR$127)</f>
        <v>0</v>
      </c>
      <c r="AS66" s="50">
        <f>IF('KWh (Cumulative) LI'!AS66=0,0,((('KWh (Monthly) ENTRY LI'!AS66*0.5)+'KWh (Cumulative) LI'!AR66-'Rebasing adj LI'!AS56)*AS108)*AS$19*AS$127)</f>
        <v>0</v>
      </c>
      <c r="AT66" s="50">
        <f>IF('KWh (Cumulative) LI'!AT66=0,0,((('KWh (Monthly) ENTRY LI'!AT66*0.5)+'KWh (Cumulative) LI'!AS66-'Rebasing adj LI'!AT56)*AT108)*AT$19*AT$127)</f>
        <v>0</v>
      </c>
      <c r="AU66" s="50">
        <f>IF('KWh (Cumulative) LI'!AU66=0,0,((('KWh (Monthly) ENTRY LI'!AU66*0.5)+'KWh (Cumulative) LI'!AT66-'Rebasing adj LI'!AU56)*AU108)*AU$19*AU$127)</f>
        <v>0</v>
      </c>
      <c r="AV66" s="50">
        <f>IF('KWh (Cumulative) LI'!AV66=0,0,((('KWh (Monthly) ENTRY LI'!AV66*0.5)+'KWh (Cumulative) LI'!AU66-'Rebasing adj LI'!AV56)*AV108)*AV$19*AV$127)</f>
        <v>0</v>
      </c>
      <c r="AW66" s="50">
        <f>IF('KWh (Cumulative) LI'!AW66=0,0,((('KWh (Monthly) ENTRY LI'!AW66*0.5)+'KWh (Cumulative) LI'!AV66-'Rebasing adj LI'!AW56)*AW108)*AW$19*AW$127)</f>
        <v>0</v>
      </c>
      <c r="AX66" s="50">
        <f>IF('KWh (Cumulative) LI'!AX66=0,0,((('KWh (Monthly) ENTRY LI'!AX66*0.5)+'KWh (Cumulative) LI'!AW66-'Rebasing adj LI'!AX56)*AX108)*AX$19*AX$127)</f>
        <v>0</v>
      </c>
      <c r="AY66" s="50">
        <f>IF('KWh (Cumulative) LI'!AY66=0,0,((('KWh (Monthly) ENTRY LI'!AY66*0.5)+'KWh (Cumulative) LI'!AX66-'Rebasing adj LI'!AY56)*AY108)*AY$19*AY$127)</f>
        <v>0</v>
      </c>
      <c r="AZ66" s="50">
        <f>IF('KWh (Cumulative) LI'!AZ66=0,0,((('KWh (Monthly) ENTRY LI'!AZ66*0.5)+'KWh (Cumulative) LI'!AY66-'Rebasing adj LI'!AZ56)*AZ108)*AZ$19*AZ$127)</f>
        <v>0</v>
      </c>
      <c r="BA66" s="50">
        <f>IF('KWh (Cumulative) LI'!BA66=0,0,((('KWh (Monthly) ENTRY LI'!BA66*0.5)+'KWh (Cumulative) LI'!AZ66-'Rebasing adj LI'!BA56)*BA108)*BA$19*BA$127)</f>
        <v>0</v>
      </c>
      <c r="BB66" s="50">
        <f>IF('KWh (Cumulative) LI'!BB66=0,0,((('KWh (Monthly) ENTRY LI'!BB66*0.5)+'KWh (Cumulative) LI'!BA66-'Rebasing adj LI'!BB56)*BB108)*BB$19*BB$127)</f>
        <v>0</v>
      </c>
      <c r="BC66" s="50">
        <f>IF('KWh (Cumulative) LI'!BC66=0,0,((('KWh (Monthly) ENTRY LI'!BC66*0.5)+'KWh (Cumulative) LI'!BB66-'Rebasing adj LI'!BC56)*BC108)*BC$19*BC$127)</f>
        <v>0</v>
      </c>
      <c r="BD66" s="50">
        <f>IF('KWh (Cumulative) LI'!BD66=0,0,((('KWh (Monthly) ENTRY LI'!BD66*0.5)+'KWh (Cumulative) LI'!BC66-'Rebasing adj LI'!BD56)*BD108)*BD$19*BD$127)</f>
        <v>0</v>
      </c>
      <c r="BE66" s="50">
        <f>IF('KWh (Cumulative) LI'!BE66=0,0,((('KWh (Monthly) ENTRY LI'!BE66*0.5)+'KWh (Cumulative) LI'!BD66-'Rebasing adj LI'!BE56)*BE108)*BE$19*BE$127)</f>
        <v>0</v>
      </c>
      <c r="BF66" s="50">
        <f>IF('KWh (Cumulative) LI'!BF66=0,0,((('KWh (Monthly) ENTRY LI'!BF66*0.5)+'KWh (Cumulative) LI'!BE66-'Rebasing adj LI'!BF56)*BF108)*BF$19*BF$127)</f>
        <v>0</v>
      </c>
      <c r="BG66" s="50">
        <f>IF('KWh (Cumulative) LI'!BG66=0,0,((('KWh (Monthly) ENTRY LI'!BG66*0.5)+'KWh (Cumulative) LI'!BF66-'Rebasing adj LI'!BG56)*BG108)*BG$19*BG$127)</f>
        <v>0</v>
      </c>
      <c r="BH66" s="50">
        <f>IF('KWh (Cumulative) LI'!BH66=0,0,((('KWh (Monthly) ENTRY LI'!BH66*0.5)+'KWh (Cumulative) LI'!BG66-'Rebasing adj LI'!BH56)*BH108)*BH$19*BH$127)</f>
        <v>0</v>
      </c>
      <c r="BI66" s="50">
        <f>IF('KWh (Cumulative) LI'!BI66=0,0,((('KWh (Monthly) ENTRY LI'!BI66*0.5)+'KWh (Cumulative) LI'!BH66-'Rebasing adj LI'!BI56)*BI108)*BI$19*BI$127)</f>
        <v>0</v>
      </c>
      <c r="BJ66" s="50">
        <f>IF('KWh (Cumulative) LI'!BJ66=0,0,((('KWh (Monthly) ENTRY LI'!BJ66*0.5)+'KWh (Cumulative) LI'!BI66-'Rebasing adj LI'!BJ56)*BJ108)*BJ$19*BJ$127)</f>
        <v>0</v>
      </c>
      <c r="BK66" s="50">
        <f>IF('KWh (Cumulative) LI'!BK66=0,0,((('KWh (Monthly) ENTRY LI'!BK66*0.5)+'KWh (Cumulative) LI'!BJ66-'Rebasing adj LI'!BK56)*BK108)*BK$19*BK$127)</f>
        <v>0</v>
      </c>
      <c r="BL66" s="50">
        <f>IF('KWh (Cumulative) LI'!BL66=0,0,((('KWh (Monthly) ENTRY LI'!BL66*0.5)+'KWh (Cumulative) LI'!BK66-'Rebasing adj LI'!BL56)*BL108)*BL$19*BL$127)</f>
        <v>0</v>
      </c>
      <c r="BM66" s="50">
        <f>IF('KWh (Cumulative) LI'!BM66=0,0,((('KWh (Monthly) ENTRY LI'!BM66*0.5)+'KWh (Cumulative) LI'!BL66-'Rebasing adj LI'!BM56)*BM108)*BM$19*BM$127)</f>
        <v>0</v>
      </c>
      <c r="BN66" s="50">
        <f>IF('KWh (Cumulative) LI'!BN66=0,0,((('KWh (Monthly) ENTRY LI'!BN66*0.5)+'KWh (Cumulative) LI'!BM66-'Rebasing adj LI'!BN56)*BN108)*BN$19*BN$127)</f>
        <v>0</v>
      </c>
      <c r="BO66" s="50">
        <f>IF('KWh (Cumulative) LI'!BO66=0,0,((('KWh (Monthly) ENTRY LI'!BO66*0.5)+'KWh (Cumulative) LI'!BN66-'Rebasing adj LI'!BO56)*BO108)*BO$19*BO$127)</f>
        <v>0</v>
      </c>
      <c r="BP66" s="50">
        <f>IF('KWh (Cumulative) LI'!BP66=0,0,((('KWh (Monthly) ENTRY LI'!BP66*0.5)+'KWh (Cumulative) LI'!BO66-'Rebasing adj LI'!BP56)*BP108)*BP$19*BP$127)</f>
        <v>0</v>
      </c>
      <c r="BQ66" s="50">
        <f>IF('KWh (Cumulative) LI'!BQ66=0,0,((('KWh (Monthly) ENTRY LI'!BQ66*0.5)+'KWh (Cumulative) LI'!BP66-'Rebasing adj LI'!BQ56)*BQ108)*BQ$19*BQ$127)</f>
        <v>0</v>
      </c>
      <c r="BR66" s="50">
        <f>IF('KWh (Cumulative) LI'!BR66=0,0,((('KWh (Monthly) ENTRY LI'!BR66*0.5)+'KWh (Cumulative) LI'!BQ66-'Rebasing adj LI'!BR56)*BR108)*BR$19*BR$127)</f>
        <v>0</v>
      </c>
      <c r="BS66" s="50">
        <f>IF('KWh (Cumulative) LI'!BS66=0,0,((('KWh (Monthly) ENTRY LI'!BS66*0.5)+'KWh (Cumulative) LI'!BR66-'Rebasing adj LI'!BS56)*BS108)*BS$19*BS$127)</f>
        <v>0</v>
      </c>
      <c r="BT66" s="50">
        <f>IF('KWh (Cumulative) LI'!BT66=0,0,((('KWh (Monthly) ENTRY LI'!BT66*0.5)+'KWh (Cumulative) LI'!BS66-'Rebasing adj LI'!BT56)*BT108)*BT$19*BT$127)</f>
        <v>0</v>
      </c>
      <c r="BU66" s="50">
        <f>IF('KWh (Cumulative) LI'!BU66=0,0,((('KWh (Monthly) ENTRY LI'!BU66*0.5)+'KWh (Cumulative) LI'!BT66-'Rebasing adj LI'!BU56)*BU108)*BU$19*BU$127)</f>
        <v>0</v>
      </c>
      <c r="BV66" s="50">
        <f>IF('KWh (Cumulative) LI'!BV66=0,0,((('KWh (Monthly) ENTRY LI'!BV66*0.5)+'KWh (Cumulative) LI'!BU66-'Rebasing adj LI'!BV56)*BV108)*BV$19*BV$127)</f>
        <v>0</v>
      </c>
      <c r="BW66" s="50">
        <f>IF('KWh (Cumulative) LI'!BW66=0,0,((('KWh (Monthly) ENTRY LI'!BW66*0.5)+'KWh (Cumulative) LI'!BV66-'Rebasing adj LI'!BW56)*BW108)*BW$19*BW$127)</f>
        <v>0</v>
      </c>
      <c r="BX66" s="50">
        <f>IF('KWh (Cumulative) LI'!BX66=0,0,((('KWh (Monthly) ENTRY LI'!BX66*0.5)+'KWh (Cumulative) LI'!BW66-'Rebasing adj LI'!BX56)*BX108)*BX$19*BX$127)</f>
        <v>0</v>
      </c>
      <c r="BY66" s="50">
        <f>IF('KWh (Cumulative) LI'!BY66=0,0,((('KWh (Monthly) ENTRY LI'!BY66*0.5)+'KWh (Cumulative) LI'!BX66-'Rebasing adj LI'!BY56)*BY108)*BY$19*BY$127)</f>
        <v>0</v>
      </c>
      <c r="BZ66" s="50">
        <f>IF('KWh (Cumulative) LI'!BZ66=0,0,((('KWh (Monthly) ENTRY LI'!BZ66*0.5)+'KWh (Cumulative) LI'!BY66-'Rebasing adj LI'!BZ56)*BZ108)*BZ$19*BZ$127)</f>
        <v>0</v>
      </c>
      <c r="CA66" s="50">
        <f>IF('KWh (Cumulative) LI'!CA66=0,0,((('KWh (Monthly) ENTRY LI'!CA66*0.5)+'KWh (Cumulative) LI'!BZ66-'Rebasing adj LI'!CA56)*CA108)*CA$19*CA$127)</f>
        <v>0</v>
      </c>
      <c r="CB66" s="50">
        <f>IF('KWh (Cumulative) LI'!CB66=0,0,((('KWh (Monthly) ENTRY LI'!CB66*0.5)+'KWh (Cumulative) LI'!CA66-'Rebasing adj LI'!CB56)*CB108)*CB$19*CB$127)</f>
        <v>0</v>
      </c>
      <c r="CC66" s="50">
        <f>IF('KWh (Cumulative) LI'!CC66=0,0,((('KWh (Monthly) ENTRY LI'!CC66*0.5)+'KWh (Cumulative) LI'!CB66-'Rebasing adj LI'!CC56)*CC108)*CC$19*CC$127)</f>
        <v>0</v>
      </c>
      <c r="CD66" s="50">
        <f>IF('KWh (Cumulative) LI'!CD66=0,0,((('KWh (Monthly) ENTRY LI'!CD66*0.5)+'KWh (Cumulative) LI'!CC66-'Rebasing adj LI'!CD56)*CD108)*CD$19*CD$127)</f>
        <v>0</v>
      </c>
      <c r="CE66" s="50">
        <f>IF('KWh (Cumulative) LI'!CE66=0,0,((('KWh (Monthly) ENTRY LI'!CE66*0.5)+'KWh (Cumulative) LI'!CD66-'Rebasing adj LI'!CE56)*CE108)*CE$19*CE$127)</f>
        <v>0</v>
      </c>
      <c r="CF66" s="50">
        <f>IF('KWh (Cumulative) LI'!CF66=0,0,((('KWh (Monthly) ENTRY LI'!CF66*0.5)+'KWh (Cumulative) LI'!CE66-'Rebasing adj LI'!CF56)*CF108)*CF$19*CF$127)</f>
        <v>0</v>
      </c>
      <c r="CG66" s="50">
        <f>IF('KWh (Cumulative) LI'!CG66=0,0,((('KWh (Monthly) ENTRY LI'!CG66*0.5)+'KWh (Cumulative) LI'!CF66-'Rebasing adj LI'!CG56)*CG108)*CG$19*CG$127)</f>
        <v>0</v>
      </c>
      <c r="CH66" s="50">
        <f>IF('KWh (Cumulative) LI'!CH66=0,0,((('KWh (Monthly) ENTRY LI'!CH66*0.5)+'KWh (Cumulative) LI'!CG66-'Rebasing adj LI'!CH56)*CH108)*CH$19*CH$127)</f>
        <v>0</v>
      </c>
      <c r="CI66" s="50">
        <f>IF('KWh (Cumulative) LI'!CI66=0,0,((('KWh (Monthly) ENTRY LI'!CI66*0.5)+'KWh (Cumulative) LI'!CH66-'Rebasing adj LI'!CI56)*CI108)*CI$19*CI$127)</f>
        <v>0</v>
      </c>
      <c r="CJ66" s="50">
        <f>IF('KWh (Cumulative) LI'!CJ66=0,0,((('KWh (Monthly) ENTRY LI'!CJ66*0.5)+'KWh (Cumulative) LI'!CI66-'Rebasing adj LI'!CJ56)*CJ108)*CJ$19*CJ$127)</f>
        <v>0</v>
      </c>
    </row>
    <row r="67" spans="1:88" x14ac:dyDescent="0.25">
      <c r="A67" s="305"/>
      <c r="B67" s="88" t="s">
        <v>11</v>
      </c>
      <c r="C67" s="50">
        <f>IF('KWh (Cumulative) LI'!C67=0,0,((('KWh (Monthly) ENTRY LI'!C67*0.5)-'Rebasing adj LI'!C57)*C109)*C$19*C$127)</f>
        <v>0</v>
      </c>
      <c r="D67" s="50">
        <f>IF('KWh (Cumulative) LI'!D67=0,0,((('KWh (Monthly) ENTRY LI'!D67*0.5)+'KWh (Cumulative) LI'!C67-'Rebasing adj LI'!D57)*D109)*D$19*D$127)</f>
        <v>0</v>
      </c>
      <c r="E67" s="50">
        <f>IF('KWh (Cumulative) LI'!E67=0,0,((('KWh (Monthly) ENTRY LI'!E67*0.5)+'KWh (Cumulative) LI'!D67-'Rebasing adj LI'!E57)*E109)*E$19*E$127)</f>
        <v>0</v>
      </c>
      <c r="F67" s="50">
        <f>IF('KWh (Cumulative) LI'!F67=0,0,((('KWh (Monthly) ENTRY LI'!F67*0.5)+'KWh (Cumulative) LI'!E67-'Rebasing adj LI'!F57)*F109)*F$19*F$127)</f>
        <v>0</v>
      </c>
      <c r="G67" s="50">
        <f>IF('KWh (Cumulative) LI'!G67=0,0,((('KWh (Monthly) ENTRY LI'!G67*0.5)+'KWh (Cumulative) LI'!F67-'Rebasing adj LI'!G57)*G109)*G$19*G$127)</f>
        <v>0</v>
      </c>
      <c r="H67" s="50">
        <f>IF('KWh (Cumulative) LI'!H67=0,0,((('KWh (Monthly) ENTRY LI'!H67*0.5)+'KWh (Cumulative) LI'!G67-'Rebasing adj LI'!H57)*H109)*H$19*H$127)</f>
        <v>0</v>
      </c>
      <c r="I67" s="50">
        <f>IF('KWh (Cumulative) LI'!I67=0,0,((('KWh (Monthly) ENTRY LI'!I67*0.5)+'KWh (Cumulative) LI'!H67-'Rebasing adj LI'!I57)*I109)*I$19*I$127)</f>
        <v>0</v>
      </c>
      <c r="J67" s="50">
        <f>IF('KWh (Cumulative) LI'!J67=0,0,((('KWh (Monthly) ENTRY LI'!J67*0.5)+'KWh (Cumulative) LI'!I67-'Rebasing adj LI'!J57)*J109)*J$19*J$127)</f>
        <v>0</v>
      </c>
      <c r="K67" s="50">
        <f>IF('KWh (Cumulative) LI'!K67=0,0,((('KWh (Monthly) ENTRY LI'!K67*0.5)+'KWh (Cumulative) LI'!J67-'Rebasing adj LI'!K57)*K109)*K$19*K$127)</f>
        <v>0</v>
      </c>
      <c r="L67" s="50">
        <f>IF('KWh (Cumulative) LI'!L67=0,0,((('KWh (Monthly) ENTRY LI'!L67*0.5)+'KWh (Cumulative) LI'!K67-'Rebasing adj LI'!L57)*L109)*L$19*L$127)</f>
        <v>0</v>
      </c>
      <c r="M67" s="50">
        <f>IF('KWh (Cumulative) LI'!M67=0,0,((('KWh (Monthly) ENTRY LI'!M67*0.5)+'KWh (Cumulative) LI'!L67-'Rebasing adj LI'!M57)*M109)*M$19*M$127)</f>
        <v>0</v>
      </c>
      <c r="N67" s="50">
        <f>IF('KWh (Cumulative) LI'!N67=0,0,((('KWh (Monthly) ENTRY LI'!N67*0.5)+'KWh (Cumulative) LI'!M67-'Rebasing adj LI'!N57)*N109)*N$19*N$127)</f>
        <v>0</v>
      </c>
      <c r="O67" s="50">
        <f>IF('KWh (Cumulative) LI'!O67=0,0,((('KWh (Monthly) ENTRY LI'!O67*0.5)+'KWh (Cumulative) LI'!N67-'Rebasing adj LI'!O57)*O109)*O$19*O$127)</f>
        <v>0</v>
      </c>
      <c r="P67" s="50">
        <f>IF('KWh (Cumulative) LI'!P67=0,0,((('KWh (Monthly) ENTRY LI'!P67*0.5)+'KWh (Cumulative) LI'!O67-'Rebasing adj LI'!P57)*P109)*P$19*P$127)</f>
        <v>0</v>
      </c>
      <c r="Q67" s="50">
        <f>IF('KWh (Cumulative) LI'!Q67=0,0,((('KWh (Monthly) ENTRY LI'!Q67*0.5)+'KWh (Cumulative) LI'!P67-'Rebasing adj LI'!Q57)*Q109)*Q$19*Q$127)</f>
        <v>0</v>
      </c>
      <c r="R67" s="50">
        <f>IF('KWh (Cumulative) LI'!R67=0,0,((('KWh (Monthly) ENTRY LI'!R67*0.5)+'KWh (Cumulative) LI'!Q67-'Rebasing adj LI'!R57)*R109)*R$19*R$127)</f>
        <v>0</v>
      </c>
      <c r="S67" s="50">
        <f>IF('KWh (Cumulative) LI'!S67=0,0,((('KWh (Monthly) ENTRY LI'!S67*0.5)+'KWh (Cumulative) LI'!R67-'Rebasing adj LI'!S57)*S109)*S$19*S$127)</f>
        <v>0</v>
      </c>
      <c r="T67" s="50">
        <f>IF('KWh (Cumulative) LI'!T67=0,0,((('KWh (Monthly) ENTRY LI'!T67*0.5)+'KWh (Cumulative) LI'!S67-'Rebasing adj LI'!T57)*T109)*T$19*T$127)</f>
        <v>0</v>
      </c>
      <c r="U67" s="50">
        <f>IF('KWh (Cumulative) LI'!U67=0,0,((('KWh (Monthly) ENTRY LI'!U67*0.5)+'KWh (Cumulative) LI'!T67-'Rebasing adj LI'!U57)*U109)*U$19*U$127)</f>
        <v>0</v>
      </c>
      <c r="V67" s="50">
        <f>IF('KWh (Cumulative) LI'!V67=0,0,((('KWh (Monthly) ENTRY LI'!V67*0.5)+'KWh (Cumulative) LI'!U67-'Rebasing adj LI'!V57)*V109)*V$19*V$127)</f>
        <v>0</v>
      </c>
      <c r="W67" s="50">
        <f>IF('KWh (Cumulative) LI'!W67=0,0,((('KWh (Monthly) ENTRY LI'!W67*0.5)+'KWh (Cumulative) LI'!V67-'Rebasing adj LI'!W57)*W109)*W$19*W$127)</f>
        <v>0</v>
      </c>
      <c r="X67" s="50">
        <f>IF('KWh (Cumulative) LI'!X67=0,0,((('KWh (Monthly) ENTRY LI'!X67*0.5)+'KWh (Cumulative) LI'!W67-'Rebasing adj LI'!X57)*X109)*X$19*X$127)</f>
        <v>0</v>
      </c>
      <c r="Y67" s="50">
        <f>IF('KWh (Cumulative) LI'!Y67=0,0,((('KWh (Monthly) ENTRY LI'!Y67*0.5)+'KWh (Cumulative) LI'!X67-'Rebasing adj LI'!Y57)*Y109)*Y$19*Y$127)</f>
        <v>0</v>
      </c>
      <c r="Z67" s="50">
        <f>IF('KWh (Cumulative) LI'!Z67=0,0,((('KWh (Monthly) ENTRY LI'!Z67*0.5)+'KWh (Cumulative) LI'!Y67-'Rebasing adj LI'!Z57)*Z109)*Z$19*Z$127)</f>
        <v>0</v>
      </c>
      <c r="AA67" s="50">
        <f>IF('KWh (Cumulative) LI'!AA67=0,0,((('KWh (Monthly) ENTRY LI'!AA67*0.5)+'KWh (Cumulative) LI'!Z67-'Rebasing adj LI'!AA57)*AA109)*AA$19*AA$127)</f>
        <v>0</v>
      </c>
      <c r="AB67" s="50">
        <f>IF('KWh (Cumulative) LI'!AB67=0,0,((('KWh (Monthly) ENTRY LI'!AB67*0.5)+'KWh (Cumulative) LI'!AA67-'Rebasing adj LI'!AB57)*AB109)*AB$19*AB$127)</f>
        <v>0</v>
      </c>
      <c r="AC67" s="50">
        <f>IF('KWh (Cumulative) LI'!AC67=0,0,((('KWh (Monthly) ENTRY LI'!AC67*0.5)+'KWh (Cumulative) LI'!AB67-'Rebasing adj LI'!AC57)*AC109)*AC$19*AC$127)</f>
        <v>0</v>
      </c>
      <c r="AD67" s="50">
        <f>IF('KWh (Cumulative) LI'!AD67=0,0,((('KWh (Monthly) ENTRY LI'!AD67*0.5)+'KWh (Cumulative) LI'!AC67-'Rebasing adj LI'!AD57)*AD109)*AD$19*AD$127)</f>
        <v>0</v>
      </c>
      <c r="AE67" s="50">
        <f>IF('KWh (Cumulative) LI'!AE67=0,0,((('KWh (Monthly) ENTRY LI'!AE67*0.5)+'KWh (Cumulative) LI'!AD67-'Rebasing adj LI'!AE57)*AE109)*AE$19*AE$127)</f>
        <v>0</v>
      </c>
      <c r="AF67" s="50">
        <f>IF('KWh (Cumulative) LI'!AF67=0,0,((('KWh (Monthly) ENTRY LI'!AF67*0.5)+'KWh (Cumulative) LI'!AE67-'Rebasing adj LI'!AF57)*AF109)*AF$19*AF$127)</f>
        <v>0</v>
      </c>
      <c r="AG67" s="50">
        <f>IF('KWh (Cumulative) LI'!AG67=0,0,((('KWh (Monthly) ENTRY LI'!AG67*0.5)+'KWh (Cumulative) LI'!AF67-'Rebasing adj LI'!AG57)*AG109)*AG$19*AG$127)</f>
        <v>0</v>
      </c>
      <c r="AH67" s="50">
        <f>IF('KWh (Cumulative) LI'!AH67=0,0,((('KWh (Monthly) ENTRY LI'!AH67*0.5)+'KWh (Cumulative) LI'!AG67-'Rebasing adj LI'!AH57)*AH109)*AH$19*AH$127)</f>
        <v>0</v>
      </c>
      <c r="AI67" s="50">
        <f>IF('KWh (Cumulative) LI'!AI67=0,0,((('KWh (Monthly) ENTRY LI'!AI67*0.5)+'KWh (Cumulative) LI'!AH67-'Rebasing adj LI'!AI57)*AI109)*AI$19*AI$127)</f>
        <v>0</v>
      </c>
      <c r="AJ67" s="50">
        <f>IF('KWh (Cumulative) LI'!AJ67=0,0,((('KWh (Monthly) ENTRY LI'!AJ67*0.5)+'KWh (Cumulative) LI'!AI67-'Rebasing adj LI'!AJ57)*AJ109)*AJ$19*AJ$127)</f>
        <v>0</v>
      </c>
      <c r="AK67" s="50">
        <f>IF('KWh (Cumulative) LI'!AK67=0,0,((('KWh (Monthly) ENTRY LI'!AK67*0.5)+'KWh (Cumulative) LI'!AJ67-'Rebasing adj LI'!AK57)*AK109)*AK$19*AK$127)</f>
        <v>0</v>
      </c>
      <c r="AL67" s="50">
        <f>IF('KWh (Cumulative) LI'!AL67=0,0,((('KWh (Monthly) ENTRY LI'!AL67*0.5)+'KWh (Cumulative) LI'!AK67-'Rebasing adj LI'!AL57)*AL109)*AL$19*AL$127)</f>
        <v>0</v>
      </c>
      <c r="AM67" s="50">
        <f>IF('KWh (Cumulative) LI'!AM67=0,0,((('KWh (Monthly) ENTRY LI'!AM67*0.5)+'KWh (Cumulative) LI'!AL67-'Rebasing adj LI'!AM57)*AM109)*AM$19*AM$127)</f>
        <v>0</v>
      </c>
      <c r="AN67" s="50">
        <f>IF('KWh (Cumulative) LI'!AN67=0,0,((('KWh (Monthly) ENTRY LI'!AN67*0.5)+'KWh (Cumulative) LI'!AM67-'Rebasing adj LI'!AN57)*AN109)*AN$19*AN$127)</f>
        <v>0</v>
      </c>
      <c r="AO67" s="50">
        <f>IF('KWh (Cumulative) LI'!AO67=0,0,((('KWh (Monthly) ENTRY LI'!AO67*0.5)+'KWh (Cumulative) LI'!AN67-'Rebasing adj LI'!AO57)*AO109)*AO$19*AO$127)</f>
        <v>0</v>
      </c>
      <c r="AP67" s="50">
        <f>IF('KWh (Cumulative) LI'!AP67=0,0,((('KWh (Monthly) ENTRY LI'!AP67*0.5)+'KWh (Cumulative) LI'!AO67-'Rebasing adj LI'!AP57)*AP109)*AP$19*AP$127)</f>
        <v>0</v>
      </c>
      <c r="AQ67" s="50">
        <f>IF('KWh (Cumulative) LI'!AQ67=0,0,((('KWh (Monthly) ENTRY LI'!AQ67*0.5)+'KWh (Cumulative) LI'!AP67-'Rebasing adj LI'!AQ57)*AQ109)*AQ$19*AQ$127)</f>
        <v>0</v>
      </c>
      <c r="AR67" s="50">
        <f>IF('KWh (Cumulative) LI'!AR67=0,0,((('KWh (Monthly) ENTRY LI'!AR67*0.5)+'KWh (Cumulative) LI'!AQ67-'Rebasing adj LI'!AR57)*AR109)*AR$19*AR$127)</f>
        <v>0</v>
      </c>
      <c r="AS67" s="50">
        <f>IF('KWh (Cumulative) LI'!AS67=0,0,((('KWh (Monthly) ENTRY LI'!AS67*0.5)+'KWh (Cumulative) LI'!AR67-'Rebasing adj LI'!AS57)*AS109)*AS$19*AS$127)</f>
        <v>0</v>
      </c>
      <c r="AT67" s="50">
        <f>IF('KWh (Cumulative) LI'!AT67=0,0,((('KWh (Monthly) ENTRY LI'!AT67*0.5)+'KWh (Cumulative) LI'!AS67-'Rebasing adj LI'!AT57)*AT109)*AT$19*AT$127)</f>
        <v>0</v>
      </c>
      <c r="AU67" s="50">
        <f>IF('KWh (Cumulative) LI'!AU67=0,0,((('KWh (Monthly) ENTRY LI'!AU67*0.5)+'KWh (Cumulative) LI'!AT67-'Rebasing adj LI'!AU57)*AU109)*AU$19*AU$127)</f>
        <v>0</v>
      </c>
      <c r="AV67" s="50">
        <f>IF('KWh (Cumulative) LI'!AV67=0,0,((('KWh (Monthly) ENTRY LI'!AV67*0.5)+'KWh (Cumulative) LI'!AU67-'Rebasing adj LI'!AV57)*AV109)*AV$19*AV$127)</f>
        <v>0</v>
      </c>
      <c r="AW67" s="50">
        <f>IF('KWh (Cumulative) LI'!AW67=0,0,((('KWh (Monthly) ENTRY LI'!AW67*0.5)+'KWh (Cumulative) LI'!AV67-'Rebasing adj LI'!AW57)*AW109)*AW$19*AW$127)</f>
        <v>0</v>
      </c>
      <c r="AX67" s="50">
        <f>IF('KWh (Cumulative) LI'!AX67=0,0,((('KWh (Monthly) ENTRY LI'!AX67*0.5)+'KWh (Cumulative) LI'!AW67-'Rebasing adj LI'!AX57)*AX109)*AX$19*AX$127)</f>
        <v>0</v>
      </c>
      <c r="AY67" s="50">
        <f>IF('KWh (Cumulative) LI'!AY67=0,0,((('KWh (Monthly) ENTRY LI'!AY67*0.5)+'KWh (Cumulative) LI'!AX67-'Rebasing adj LI'!AY57)*AY109)*AY$19*AY$127)</f>
        <v>0</v>
      </c>
      <c r="AZ67" s="50">
        <f>IF('KWh (Cumulative) LI'!AZ67=0,0,((('KWh (Monthly) ENTRY LI'!AZ67*0.5)+'KWh (Cumulative) LI'!AY67-'Rebasing adj LI'!AZ57)*AZ109)*AZ$19*AZ$127)</f>
        <v>0</v>
      </c>
      <c r="BA67" s="50">
        <f>IF('KWh (Cumulative) LI'!BA67=0,0,((('KWh (Monthly) ENTRY LI'!BA67*0.5)+'KWh (Cumulative) LI'!AZ67-'Rebasing adj LI'!BA57)*BA109)*BA$19*BA$127)</f>
        <v>0</v>
      </c>
      <c r="BB67" s="50">
        <f>IF('KWh (Cumulative) LI'!BB67=0,0,((('KWh (Monthly) ENTRY LI'!BB67*0.5)+'KWh (Cumulative) LI'!BA67-'Rebasing adj LI'!BB57)*BB109)*BB$19*BB$127)</f>
        <v>0</v>
      </c>
      <c r="BC67" s="50">
        <f>IF('KWh (Cumulative) LI'!BC67=0,0,((('KWh (Monthly) ENTRY LI'!BC67*0.5)+'KWh (Cumulative) LI'!BB67-'Rebasing adj LI'!BC57)*BC109)*BC$19*BC$127)</f>
        <v>0</v>
      </c>
      <c r="BD67" s="50">
        <f>IF('KWh (Cumulative) LI'!BD67=0,0,((('KWh (Monthly) ENTRY LI'!BD67*0.5)+'KWh (Cumulative) LI'!BC67-'Rebasing adj LI'!BD57)*BD109)*BD$19*BD$127)</f>
        <v>0</v>
      </c>
      <c r="BE67" s="50">
        <f>IF('KWh (Cumulative) LI'!BE67=0,0,((('KWh (Monthly) ENTRY LI'!BE67*0.5)+'KWh (Cumulative) LI'!BD67-'Rebasing adj LI'!BE57)*BE109)*BE$19*BE$127)</f>
        <v>0</v>
      </c>
      <c r="BF67" s="50">
        <f>IF('KWh (Cumulative) LI'!BF67=0,0,((('KWh (Monthly) ENTRY LI'!BF67*0.5)+'KWh (Cumulative) LI'!BE67-'Rebasing adj LI'!BF57)*BF109)*BF$19*BF$127)</f>
        <v>0</v>
      </c>
      <c r="BG67" s="50">
        <f>IF('KWh (Cumulative) LI'!BG67=0,0,((('KWh (Monthly) ENTRY LI'!BG67*0.5)+'KWh (Cumulative) LI'!BF67-'Rebasing adj LI'!BG57)*BG109)*BG$19*BG$127)</f>
        <v>0</v>
      </c>
      <c r="BH67" s="50">
        <f>IF('KWh (Cumulative) LI'!BH67=0,0,((('KWh (Monthly) ENTRY LI'!BH67*0.5)+'KWh (Cumulative) LI'!BG67-'Rebasing adj LI'!BH57)*BH109)*BH$19*BH$127)</f>
        <v>0</v>
      </c>
      <c r="BI67" s="50">
        <f>IF('KWh (Cumulative) LI'!BI67=0,0,((('KWh (Monthly) ENTRY LI'!BI67*0.5)+'KWh (Cumulative) LI'!BH67-'Rebasing adj LI'!BI57)*BI109)*BI$19*BI$127)</f>
        <v>0</v>
      </c>
      <c r="BJ67" s="50">
        <f>IF('KWh (Cumulative) LI'!BJ67=0,0,((('KWh (Monthly) ENTRY LI'!BJ67*0.5)+'KWh (Cumulative) LI'!BI67-'Rebasing adj LI'!BJ57)*BJ109)*BJ$19*BJ$127)</f>
        <v>0</v>
      </c>
      <c r="BK67" s="50">
        <f>IF('KWh (Cumulative) LI'!BK67=0,0,((('KWh (Monthly) ENTRY LI'!BK67*0.5)+'KWh (Cumulative) LI'!BJ67-'Rebasing adj LI'!BK57)*BK109)*BK$19*BK$127)</f>
        <v>0</v>
      </c>
      <c r="BL67" s="50">
        <f>IF('KWh (Cumulative) LI'!BL67=0,0,((('KWh (Monthly) ENTRY LI'!BL67*0.5)+'KWh (Cumulative) LI'!BK67-'Rebasing adj LI'!BL57)*BL109)*BL$19*BL$127)</f>
        <v>0</v>
      </c>
      <c r="BM67" s="50">
        <f>IF('KWh (Cumulative) LI'!BM67=0,0,((('KWh (Monthly) ENTRY LI'!BM67*0.5)+'KWh (Cumulative) LI'!BL67-'Rebasing adj LI'!BM57)*BM109)*BM$19*BM$127)</f>
        <v>0</v>
      </c>
      <c r="BN67" s="50">
        <f>IF('KWh (Cumulative) LI'!BN67=0,0,((('KWh (Monthly) ENTRY LI'!BN67*0.5)+'KWh (Cumulative) LI'!BM67-'Rebasing adj LI'!BN57)*BN109)*BN$19*BN$127)</f>
        <v>0</v>
      </c>
      <c r="BO67" s="50">
        <f>IF('KWh (Cumulative) LI'!BO67=0,0,((('KWh (Monthly) ENTRY LI'!BO67*0.5)+'KWh (Cumulative) LI'!BN67-'Rebasing adj LI'!BO57)*BO109)*BO$19*BO$127)</f>
        <v>0</v>
      </c>
      <c r="BP67" s="50">
        <f>IF('KWh (Cumulative) LI'!BP67=0,0,((('KWh (Monthly) ENTRY LI'!BP67*0.5)+'KWh (Cumulative) LI'!BO67-'Rebasing adj LI'!BP57)*BP109)*BP$19*BP$127)</f>
        <v>0</v>
      </c>
      <c r="BQ67" s="50">
        <f>IF('KWh (Cumulative) LI'!BQ67=0,0,((('KWh (Monthly) ENTRY LI'!BQ67*0.5)+'KWh (Cumulative) LI'!BP67-'Rebasing adj LI'!BQ57)*BQ109)*BQ$19*BQ$127)</f>
        <v>0</v>
      </c>
      <c r="BR67" s="50">
        <f>IF('KWh (Cumulative) LI'!BR67=0,0,((('KWh (Monthly) ENTRY LI'!BR67*0.5)+'KWh (Cumulative) LI'!BQ67-'Rebasing adj LI'!BR57)*BR109)*BR$19*BR$127)</f>
        <v>0</v>
      </c>
      <c r="BS67" s="50">
        <f>IF('KWh (Cumulative) LI'!BS67=0,0,((('KWh (Monthly) ENTRY LI'!BS67*0.5)+'KWh (Cumulative) LI'!BR67-'Rebasing adj LI'!BS57)*BS109)*BS$19*BS$127)</f>
        <v>0</v>
      </c>
      <c r="BT67" s="50">
        <f>IF('KWh (Cumulative) LI'!BT67=0,0,((('KWh (Monthly) ENTRY LI'!BT67*0.5)+'KWh (Cumulative) LI'!BS67-'Rebasing adj LI'!BT57)*BT109)*BT$19*BT$127)</f>
        <v>0</v>
      </c>
      <c r="BU67" s="50">
        <f>IF('KWh (Cumulative) LI'!BU67=0,0,((('KWh (Monthly) ENTRY LI'!BU67*0.5)+'KWh (Cumulative) LI'!BT67-'Rebasing adj LI'!BU57)*BU109)*BU$19*BU$127)</f>
        <v>0</v>
      </c>
      <c r="BV67" s="50">
        <f>IF('KWh (Cumulative) LI'!BV67=0,0,((('KWh (Monthly) ENTRY LI'!BV67*0.5)+'KWh (Cumulative) LI'!BU67-'Rebasing adj LI'!BV57)*BV109)*BV$19*BV$127)</f>
        <v>0</v>
      </c>
      <c r="BW67" s="50">
        <f>IF('KWh (Cumulative) LI'!BW67=0,0,((('KWh (Monthly) ENTRY LI'!BW67*0.5)+'KWh (Cumulative) LI'!BV67-'Rebasing adj LI'!BW57)*BW109)*BW$19*BW$127)</f>
        <v>0</v>
      </c>
      <c r="BX67" s="50">
        <f>IF('KWh (Cumulative) LI'!BX67=0,0,((('KWh (Monthly) ENTRY LI'!BX67*0.5)+'KWh (Cumulative) LI'!BW67-'Rebasing adj LI'!BX57)*BX109)*BX$19*BX$127)</f>
        <v>0</v>
      </c>
      <c r="BY67" s="50">
        <f>IF('KWh (Cumulative) LI'!BY67=0,0,((('KWh (Monthly) ENTRY LI'!BY67*0.5)+'KWh (Cumulative) LI'!BX67-'Rebasing adj LI'!BY57)*BY109)*BY$19*BY$127)</f>
        <v>0</v>
      </c>
      <c r="BZ67" s="50">
        <f>IF('KWh (Cumulative) LI'!BZ67=0,0,((('KWh (Monthly) ENTRY LI'!BZ67*0.5)+'KWh (Cumulative) LI'!BY67-'Rebasing adj LI'!BZ57)*BZ109)*BZ$19*BZ$127)</f>
        <v>0</v>
      </c>
      <c r="CA67" s="50">
        <f>IF('KWh (Cumulative) LI'!CA67=0,0,((('KWh (Monthly) ENTRY LI'!CA67*0.5)+'KWh (Cumulative) LI'!BZ67-'Rebasing adj LI'!CA57)*CA109)*CA$19*CA$127)</f>
        <v>0</v>
      </c>
      <c r="CB67" s="50">
        <f>IF('KWh (Cumulative) LI'!CB67=0,0,((('KWh (Monthly) ENTRY LI'!CB67*0.5)+'KWh (Cumulative) LI'!CA67-'Rebasing adj LI'!CB57)*CB109)*CB$19*CB$127)</f>
        <v>0</v>
      </c>
      <c r="CC67" s="50">
        <f>IF('KWh (Cumulative) LI'!CC67=0,0,((('KWh (Monthly) ENTRY LI'!CC67*0.5)+'KWh (Cumulative) LI'!CB67-'Rebasing adj LI'!CC57)*CC109)*CC$19*CC$127)</f>
        <v>0</v>
      </c>
      <c r="CD67" s="50">
        <f>IF('KWh (Cumulative) LI'!CD67=0,0,((('KWh (Monthly) ENTRY LI'!CD67*0.5)+'KWh (Cumulative) LI'!CC67-'Rebasing adj LI'!CD57)*CD109)*CD$19*CD$127)</f>
        <v>0</v>
      </c>
      <c r="CE67" s="50">
        <f>IF('KWh (Cumulative) LI'!CE67=0,0,((('KWh (Monthly) ENTRY LI'!CE67*0.5)+'KWh (Cumulative) LI'!CD67-'Rebasing adj LI'!CE57)*CE109)*CE$19*CE$127)</f>
        <v>0</v>
      </c>
      <c r="CF67" s="50">
        <f>IF('KWh (Cumulative) LI'!CF67=0,0,((('KWh (Monthly) ENTRY LI'!CF67*0.5)+'KWh (Cumulative) LI'!CE67-'Rebasing adj LI'!CF57)*CF109)*CF$19*CF$127)</f>
        <v>0</v>
      </c>
      <c r="CG67" s="50">
        <f>IF('KWh (Cumulative) LI'!CG67=0,0,((('KWh (Monthly) ENTRY LI'!CG67*0.5)+'KWh (Cumulative) LI'!CF67-'Rebasing adj LI'!CG57)*CG109)*CG$19*CG$127)</f>
        <v>0</v>
      </c>
      <c r="CH67" s="50">
        <f>IF('KWh (Cumulative) LI'!CH67=0,0,((('KWh (Monthly) ENTRY LI'!CH67*0.5)+'KWh (Cumulative) LI'!CG67-'Rebasing adj LI'!CH57)*CH109)*CH$19*CH$127)</f>
        <v>0</v>
      </c>
      <c r="CI67" s="50">
        <f>IF('KWh (Cumulative) LI'!CI67=0,0,((('KWh (Monthly) ENTRY LI'!CI67*0.5)+'KWh (Cumulative) LI'!CH67-'Rebasing adj LI'!CI57)*CI109)*CI$19*CI$127)</f>
        <v>0</v>
      </c>
      <c r="CJ67" s="50">
        <f>IF('KWh (Cumulative) LI'!CJ67=0,0,((('KWh (Monthly) ENTRY LI'!CJ67*0.5)+'KWh (Cumulative) LI'!CI67-'Rebasing adj LI'!CJ57)*CJ109)*CJ$19*CJ$127)</f>
        <v>0</v>
      </c>
    </row>
    <row r="68" spans="1:88" x14ac:dyDescent="0.25">
      <c r="A68" s="305"/>
      <c r="B68" s="88" t="s">
        <v>2</v>
      </c>
      <c r="C68" s="50">
        <f>IF('KWh (Cumulative) LI'!C68=0,0,((('KWh (Monthly) ENTRY LI'!C68*0.5)-'Rebasing adj LI'!C58)*C110)*C$19*C$127)</f>
        <v>0</v>
      </c>
      <c r="D68" s="50">
        <f>IF('KWh (Cumulative) LI'!D68=0,0,((('KWh (Monthly) ENTRY LI'!D68*0.5)+'KWh (Cumulative) LI'!C68-'Rebasing adj LI'!D58)*D110)*D$19*D$127)</f>
        <v>0</v>
      </c>
      <c r="E68" s="50">
        <f>IF('KWh (Cumulative) LI'!E68=0,0,((('KWh (Monthly) ENTRY LI'!E68*0.5)+'KWh (Cumulative) LI'!D68-'Rebasing adj LI'!E58)*E110)*E$19*E$127)</f>
        <v>0</v>
      </c>
      <c r="F68" s="50">
        <f>IF('KWh (Cumulative) LI'!F68=0,0,((('KWh (Monthly) ENTRY LI'!F68*0.5)+'KWh (Cumulative) LI'!E68-'Rebasing adj LI'!F58)*F110)*F$19*F$127)</f>
        <v>0</v>
      </c>
      <c r="G68" s="50">
        <f>IF('KWh (Cumulative) LI'!G68=0,0,((('KWh (Monthly) ENTRY LI'!G68*0.5)+'KWh (Cumulative) LI'!F68-'Rebasing adj LI'!G58)*G110)*G$19*G$127)</f>
        <v>0</v>
      </c>
      <c r="H68" s="50">
        <f>IF('KWh (Cumulative) LI'!H68=0,0,((('KWh (Monthly) ENTRY LI'!H68*0.5)+'KWh (Cumulative) LI'!G68-'Rebasing adj LI'!H58)*H110)*H$19*H$127)</f>
        <v>0</v>
      </c>
      <c r="I68" s="50">
        <f>IF('KWh (Cumulative) LI'!I68=0,0,((('KWh (Monthly) ENTRY LI'!I68*0.5)+'KWh (Cumulative) LI'!H68-'Rebasing adj LI'!I58)*I110)*I$19*I$127)</f>
        <v>0</v>
      </c>
      <c r="J68" s="50">
        <f>IF('KWh (Cumulative) LI'!J68=0,0,((('KWh (Monthly) ENTRY LI'!J68*0.5)+'KWh (Cumulative) LI'!I68-'Rebasing adj LI'!J58)*J110)*J$19*J$127)</f>
        <v>0</v>
      </c>
      <c r="K68" s="50">
        <f>IF('KWh (Cumulative) LI'!K68=0,0,((('KWh (Monthly) ENTRY LI'!K68*0.5)+'KWh (Cumulative) LI'!J68-'Rebasing adj LI'!K58)*K110)*K$19*K$127)</f>
        <v>0</v>
      </c>
      <c r="L68" s="50">
        <f>IF('KWh (Cumulative) LI'!L68=0,0,((('KWh (Monthly) ENTRY LI'!L68*0.5)+'KWh (Cumulative) LI'!K68-'Rebasing adj LI'!L58)*L110)*L$19*L$127)</f>
        <v>0</v>
      </c>
      <c r="M68" s="50">
        <f>IF('KWh (Cumulative) LI'!M68=0,0,((('KWh (Monthly) ENTRY LI'!M68*0.5)+'KWh (Cumulative) LI'!L68-'Rebasing adj LI'!M58)*M110)*M$19*M$127)</f>
        <v>0</v>
      </c>
      <c r="N68" s="50">
        <f>IF('KWh (Cumulative) LI'!N68=0,0,((('KWh (Monthly) ENTRY LI'!N68*0.5)+'KWh (Cumulative) LI'!M68-'Rebasing adj LI'!N58)*N110)*N$19*N$127)</f>
        <v>0</v>
      </c>
      <c r="O68" s="50">
        <f>IF('KWh (Cumulative) LI'!O68=0,0,((('KWh (Monthly) ENTRY LI'!O68*0.5)+'KWh (Cumulative) LI'!N68-'Rebasing adj LI'!O58)*O110)*O$19*O$127)</f>
        <v>0</v>
      </c>
      <c r="P68" s="50">
        <f>IF('KWh (Cumulative) LI'!P68=0,0,((('KWh (Monthly) ENTRY LI'!P68*0.5)+'KWh (Cumulative) LI'!O68-'Rebasing adj LI'!P58)*P110)*P$19*P$127)</f>
        <v>0</v>
      </c>
      <c r="Q68" s="50">
        <f>IF('KWh (Cumulative) LI'!Q68=0,0,((('KWh (Monthly) ENTRY LI'!Q68*0.5)+'KWh (Cumulative) LI'!P68-'Rebasing adj LI'!Q58)*Q110)*Q$19*Q$127)</f>
        <v>0</v>
      </c>
      <c r="R68" s="50">
        <f>IF('KWh (Cumulative) LI'!R68=0,0,((('KWh (Monthly) ENTRY LI'!R68*0.5)+'KWh (Cumulative) LI'!Q68-'Rebasing adj LI'!R58)*R110)*R$19*R$127)</f>
        <v>0</v>
      </c>
      <c r="S68" s="50">
        <f>IF('KWh (Cumulative) LI'!S68=0,0,((('KWh (Monthly) ENTRY LI'!S68*0.5)+'KWh (Cumulative) LI'!R68-'Rebasing adj LI'!S58)*S110)*S$19*S$127)</f>
        <v>0</v>
      </c>
      <c r="T68" s="50">
        <f>IF('KWh (Cumulative) LI'!T68=0,0,((('KWh (Monthly) ENTRY LI'!T68*0.5)+'KWh (Cumulative) LI'!S68-'Rebasing adj LI'!T58)*T110)*T$19*T$127)</f>
        <v>0</v>
      </c>
      <c r="U68" s="50">
        <f>IF('KWh (Cumulative) LI'!U68=0,0,((('KWh (Monthly) ENTRY LI'!U68*0.5)+'KWh (Cumulative) LI'!T68-'Rebasing adj LI'!U58)*U110)*U$19*U$127)</f>
        <v>0</v>
      </c>
      <c r="V68" s="50">
        <f>IF('KWh (Cumulative) LI'!V68=0,0,((('KWh (Monthly) ENTRY LI'!V68*0.5)+'KWh (Cumulative) LI'!U68-'Rebasing adj LI'!V58)*V110)*V$19*V$127)</f>
        <v>0</v>
      </c>
      <c r="W68" s="50">
        <f>IF('KWh (Cumulative) LI'!W68=0,0,((('KWh (Monthly) ENTRY LI'!W68*0.5)+'KWh (Cumulative) LI'!V68-'Rebasing adj LI'!W58)*W110)*W$19*W$127)</f>
        <v>0</v>
      </c>
      <c r="X68" s="50">
        <f>IF('KWh (Cumulative) LI'!X68=0,0,((('KWh (Monthly) ENTRY LI'!X68*0.5)+'KWh (Cumulative) LI'!W68-'Rebasing adj LI'!X58)*X110)*X$19*X$127)</f>
        <v>0</v>
      </c>
      <c r="Y68" s="50">
        <f>IF('KWh (Cumulative) LI'!Y68=0,0,((('KWh (Monthly) ENTRY LI'!Y68*0.5)+'KWh (Cumulative) LI'!X68-'Rebasing adj LI'!Y58)*Y110)*Y$19*Y$127)</f>
        <v>0</v>
      </c>
      <c r="Z68" s="50">
        <f>IF('KWh (Cumulative) LI'!Z68=0,0,((('KWh (Monthly) ENTRY LI'!Z68*0.5)+'KWh (Cumulative) LI'!Y68-'Rebasing adj LI'!Z58)*Z110)*Z$19*Z$127)</f>
        <v>0</v>
      </c>
      <c r="AA68" s="50">
        <f>IF('KWh (Cumulative) LI'!AA68=0,0,((('KWh (Monthly) ENTRY LI'!AA68*0.5)+'KWh (Cumulative) LI'!Z68-'Rebasing adj LI'!AA58)*AA110)*AA$19*AA$127)</f>
        <v>0</v>
      </c>
      <c r="AB68" s="50">
        <f>IF('KWh (Cumulative) LI'!AB68=0,0,((('KWh (Monthly) ENTRY LI'!AB68*0.5)+'KWh (Cumulative) LI'!AA68-'Rebasing adj LI'!AB58)*AB110)*AB$19*AB$127)</f>
        <v>0</v>
      </c>
      <c r="AC68" s="50">
        <f>IF('KWh (Cumulative) LI'!AC68=0,0,((('KWh (Monthly) ENTRY LI'!AC68*0.5)+'KWh (Cumulative) LI'!AB68-'Rebasing adj LI'!AC58)*AC110)*AC$19*AC$127)</f>
        <v>0</v>
      </c>
      <c r="AD68" s="50">
        <f>IF('KWh (Cumulative) LI'!AD68=0,0,((('KWh (Monthly) ENTRY LI'!AD68*0.5)+'KWh (Cumulative) LI'!AC68-'Rebasing adj LI'!AD58)*AD110)*AD$19*AD$127)</f>
        <v>0</v>
      </c>
      <c r="AE68" s="50">
        <f>IF('KWh (Cumulative) LI'!AE68=0,0,((('KWh (Monthly) ENTRY LI'!AE68*0.5)+'KWh (Cumulative) LI'!AD68-'Rebasing adj LI'!AE58)*AE110)*AE$19*AE$127)</f>
        <v>0</v>
      </c>
      <c r="AF68" s="50">
        <f>IF('KWh (Cumulative) LI'!AF68=0,0,((('KWh (Monthly) ENTRY LI'!AF68*0.5)+'KWh (Cumulative) LI'!AE68-'Rebasing adj LI'!AF58)*AF110)*AF$19*AF$127)</f>
        <v>0</v>
      </c>
      <c r="AG68" s="50">
        <f>IF('KWh (Cumulative) LI'!AG68=0,0,((('KWh (Monthly) ENTRY LI'!AG68*0.5)+'KWh (Cumulative) LI'!AF68-'Rebasing adj LI'!AG58)*AG110)*AG$19*AG$127)</f>
        <v>0</v>
      </c>
      <c r="AH68" s="50">
        <f>IF('KWh (Cumulative) LI'!AH68=0,0,((('KWh (Monthly) ENTRY LI'!AH68*0.5)+'KWh (Cumulative) LI'!AG68-'Rebasing adj LI'!AH58)*AH110)*AH$19*AH$127)</f>
        <v>0</v>
      </c>
      <c r="AI68" s="50">
        <f>IF('KWh (Cumulative) LI'!AI68=0,0,((('KWh (Monthly) ENTRY LI'!AI68*0.5)+'KWh (Cumulative) LI'!AH68-'Rebasing adj LI'!AI58)*AI110)*AI$19*AI$127)</f>
        <v>0</v>
      </c>
      <c r="AJ68" s="50">
        <f>IF('KWh (Cumulative) LI'!AJ68=0,0,((('KWh (Monthly) ENTRY LI'!AJ68*0.5)+'KWh (Cumulative) LI'!AI68-'Rebasing adj LI'!AJ58)*AJ110)*AJ$19*AJ$127)</f>
        <v>0</v>
      </c>
      <c r="AK68" s="50">
        <f>IF('KWh (Cumulative) LI'!AK68=0,0,((('KWh (Monthly) ENTRY LI'!AK68*0.5)+'KWh (Cumulative) LI'!AJ68-'Rebasing adj LI'!AK58)*AK110)*AK$19*AK$127)</f>
        <v>0</v>
      </c>
      <c r="AL68" s="50">
        <f>IF('KWh (Cumulative) LI'!AL68=0,0,((('KWh (Monthly) ENTRY LI'!AL68*0.5)+'KWh (Cumulative) LI'!AK68-'Rebasing adj LI'!AL58)*AL110)*AL$19*AL$127)</f>
        <v>0</v>
      </c>
      <c r="AM68" s="50">
        <f>IF('KWh (Cumulative) LI'!AM68=0,0,((('KWh (Monthly) ENTRY LI'!AM68*0.5)+'KWh (Cumulative) LI'!AL68-'Rebasing adj LI'!AM58)*AM110)*AM$19*AM$127)</f>
        <v>0</v>
      </c>
      <c r="AN68" s="50">
        <f>IF('KWh (Cumulative) LI'!AN68=0,0,((('KWh (Monthly) ENTRY LI'!AN68*0.5)+'KWh (Cumulative) LI'!AM68-'Rebasing adj LI'!AN58)*AN110)*AN$19*AN$127)</f>
        <v>0</v>
      </c>
      <c r="AO68" s="50">
        <f>IF('KWh (Cumulative) LI'!AO68=0,0,((('KWh (Monthly) ENTRY LI'!AO68*0.5)+'KWh (Cumulative) LI'!AN68-'Rebasing adj LI'!AO58)*AO110)*AO$19*AO$127)</f>
        <v>0</v>
      </c>
      <c r="AP68" s="50">
        <f>IF('KWh (Cumulative) LI'!AP68=0,0,((('KWh (Monthly) ENTRY LI'!AP68*0.5)+'KWh (Cumulative) LI'!AO68-'Rebasing adj LI'!AP58)*AP110)*AP$19*AP$127)</f>
        <v>0</v>
      </c>
      <c r="AQ68" s="50">
        <f>IF('KWh (Cumulative) LI'!AQ68=0,0,((('KWh (Monthly) ENTRY LI'!AQ68*0.5)+'KWh (Cumulative) LI'!AP68-'Rebasing adj LI'!AQ58)*AQ110)*AQ$19*AQ$127)</f>
        <v>0</v>
      </c>
      <c r="AR68" s="50">
        <f>IF('KWh (Cumulative) LI'!AR68=0,0,((('KWh (Monthly) ENTRY LI'!AR68*0.5)+'KWh (Cumulative) LI'!AQ68-'Rebasing adj LI'!AR58)*AR110)*AR$19*AR$127)</f>
        <v>0</v>
      </c>
      <c r="AS68" s="50">
        <f>IF('KWh (Cumulative) LI'!AS68=0,0,((('KWh (Monthly) ENTRY LI'!AS68*0.5)+'KWh (Cumulative) LI'!AR68-'Rebasing adj LI'!AS58)*AS110)*AS$19*AS$127)</f>
        <v>0</v>
      </c>
      <c r="AT68" s="50">
        <f>IF('KWh (Cumulative) LI'!AT68=0,0,((('KWh (Monthly) ENTRY LI'!AT68*0.5)+'KWh (Cumulative) LI'!AS68-'Rebasing adj LI'!AT58)*AT110)*AT$19*AT$127)</f>
        <v>0</v>
      </c>
      <c r="AU68" s="50">
        <f>IF('KWh (Cumulative) LI'!AU68=0,0,((('KWh (Monthly) ENTRY LI'!AU68*0.5)+'KWh (Cumulative) LI'!AT68-'Rebasing adj LI'!AU58)*AU110)*AU$19*AU$127)</f>
        <v>0</v>
      </c>
      <c r="AV68" s="50">
        <f>IF('KWh (Cumulative) LI'!AV68=0,0,((('KWh (Monthly) ENTRY LI'!AV68*0.5)+'KWh (Cumulative) LI'!AU68-'Rebasing adj LI'!AV58)*AV110)*AV$19*AV$127)</f>
        <v>0</v>
      </c>
      <c r="AW68" s="50">
        <f>IF('KWh (Cumulative) LI'!AW68=0,0,((('KWh (Monthly) ENTRY LI'!AW68*0.5)+'KWh (Cumulative) LI'!AV68-'Rebasing adj LI'!AW58)*AW110)*AW$19*AW$127)</f>
        <v>0</v>
      </c>
      <c r="AX68" s="50">
        <f>IF('KWh (Cumulative) LI'!AX68=0,0,((('KWh (Monthly) ENTRY LI'!AX68*0.5)+'KWh (Cumulative) LI'!AW68-'Rebasing adj LI'!AX58)*AX110)*AX$19*AX$127)</f>
        <v>0</v>
      </c>
      <c r="AY68" s="50">
        <f>IF('KWh (Cumulative) LI'!AY68=0,0,((('KWh (Monthly) ENTRY LI'!AY68*0.5)+'KWh (Cumulative) LI'!AX68-'Rebasing adj LI'!AY58)*AY110)*AY$19*AY$127)</f>
        <v>0</v>
      </c>
      <c r="AZ68" s="50">
        <f>IF('KWh (Cumulative) LI'!AZ68=0,0,((('KWh (Monthly) ENTRY LI'!AZ68*0.5)+'KWh (Cumulative) LI'!AY68-'Rebasing adj LI'!AZ58)*AZ110)*AZ$19*AZ$127)</f>
        <v>0</v>
      </c>
      <c r="BA68" s="50">
        <f>IF('KWh (Cumulative) LI'!BA68=0,0,((('KWh (Monthly) ENTRY LI'!BA68*0.5)+'KWh (Cumulative) LI'!AZ68-'Rebasing adj LI'!BA58)*BA110)*BA$19*BA$127)</f>
        <v>0</v>
      </c>
      <c r="BB68" s="50">
        <f>IF('KWh (Cumulative) LI'!BB68=0,0,((('KWh (Monthly) ENTRY LI'!BB68*0.5)+'KWh (Cumulative) LI'!BA68-'Rebasing adj LI'!BB58)*BB110)*BB$19*BB$127)</f>
        <v>0</v>
      </c>
      <c r="BC68" s="50">
        <f>IF('KWh (Cumulative) LI'!BC68=0,0,((('KWh (Monthly) ENTRY LI'!BC68*0.5)+'KWh (Cumulative) LI'!BB68-'Rebasing adj LI'!BC58)*BC110)*BC$19*BC$127)</f>
        <v>0</v>
      </c>
      <c r="BD68" s="50">
        <f>IF('KWh (Cumulative) LI'!BD68=0,0,((('KWh (Monthly) ENTRY LI'!BD68*0.5)+'KWh (Cumulative) LI'!BC68-'Rebasing adj LI'!BD58)*BD110)*BD$19*BD$127)</f>
        <v>0</v>
      </c>
      <c r="BE68" s="50">
        <f>IF('KWh (Cumulative) LI'!BE68=0,0,((('KWh (Monthly) ENTRY LI'!BE68*0.5)+'KWh (Cumulative) LI'!BD68-'Rebasing adj LI'!BE58)*BE110)*BE$19*BE$127)</f>
        <v>0</v>
      </c>
      <c r="BF68" s="50">
        <f>IF('KWh (Cumulative) LI'!BF68=0,0,((('KWh (Monthly) ENTRY LI'!BF68*0.5)+'KWh (Cumulative) LI'!BE68-'Rebasing adj LI'!BF58)*BF110)*BF$19*BF$127)</f>
        <v>0</v>
      </c>
      <c r="BG68" s="50">
        <f>IF('KWh (Cumulative) LI'!BG68=0,0,((('KWh (Monthly) ENTRY LI'!BG68*0.5)+'KWh (Cumulative) LI'!BF68-'Rebasing adj LI'!BG58)*BG110)*BG$19*BG$127)</f>
        <v>0</v>
      </c>
      <c r="BH68" s="50">
        <f>IF('KWh (Cumulative) LI'!BH68=0,0,((('KWh (Monthly) ENTRY LI'!BH68*0.5)+'KWh (Cumulative) LI'!BG68-'Rebasing adj LI'!BH58)*BH110)*BH$19*BH$127)</f>
        <v>0</v>
      </c>
      <c r="BI68" s="50">
        <f>IF('KWh (Cumulative) LI'!BI68=0,0,((('KWh (Monthly) ENTRY LI'!BI68*0.5)+'KWh (Cumulative) LI'!BH68-'Rebasing adj LI'!BI58)*BI110)*BI$19*BI$127)</f>
        <v>0</v>
      </c>
      <c r="BJ68" s="50">
        <f>IF('KWh (Cumulative) LI'!BJ68=0,0,((('KWh (Monthly) ENTRY LI'!BJ68*0.5)+'KWh (Cumulative) LI'!BI68-'Rebasing adj LI'!BJ58)*BJ110)*BJ$19*BJ$127)</f>
        <v>0</v>
      </c>
      <c r="BK68" s="50">
        <f>IF('KWh (Cumulative) LI'!BK68=0,0,((('KWh (Monthly) ENTRY LI'!BK68*0.5)+'KWh (Cumulative) LI'!BJ68-'Rebasing adj LI'!BK58)*BK110)*BK$19*BK$127)</f>
        <v>0</v>
      </c>
      <c r="BL68" s="50">
        <f>IF('KWh (Cumulative) LI'!BL68=0,0,((('KWh (Monthly) ENTRY LI'!BL68*0.5)+'KWh (Cumulative) LI'!BK68-'Rebasing adj LI'!BL58)*BL110)*BL$19*BL$127)</f>
        <v>0</v>
      </c>
      <c r="BM68" s="50">
        <f>IF('KWh (Cumulative) LI'!BM68=0,0,((('KWh (Monthly) ENTRY LI'!BM68*0.5)+'KWh (Cumulative) LI'!BL68-'Rebasing adj LI'!BM58)*BM110)*BM$19*BM$127)</f>
        <v>0</v>
      </c>
      <c r="BN68" s="50">
        <f>IF('KWh (Cumulative) LI'!BN68=0,0,((('KWh (Monthly) ENTRY LI'!BN68*0.5)+'KWh (Cumulative) LI'!BM68-'Rebasing adj LI'!BN58)*BN110)*BN$19*BN$127)</f>
        <v>0</v>
      </c>
      <c r="BO68" s="50">
        <f>IF('KWh (Cumulative) LI'!BO68=0,0,((('KWh (Monthly) ENTRY LI'!BO68*0.5)+'KWh (Cumulative) LI'!BN68-'Rebasing adj LI'!BO58)*BO110)*BO$19*BO$127)</f>
        <v>0</v>
      </c>
      <c r="BP68" s="50">
        <f>IF('KWh (Cumulative) LI'!BP68=0,0,((('KWh (Monthly) ENTRY LI'!BP68*0.5)+'KWh (Cumulative) LI'!BO68-'Rebasing adj LI'!BP58)*BP110)*BP$19*BP$127)</f>
        <v>0</v>
      </c>
      <c r="BQ68" s="50">
        <f>IF('KWh (Cumulative) LI'!BQ68=0,0,((('KWh (Monthly) ENTRY LI'!BQ68*0.5)+'KWh (Cumulative) LI'!BP68-'Rebasing adj LI'!BQ58)*BQ110)*BQ$19*BQ$127)</f>
        <v>0</v>
      </c>
      <c r="BR68" s="50">
        <f>IF('KWh (Cumulative) LI'!BR68=0,0,((('KWh (Monthly) ENTRY LI'!BR68*0.5)+'KWh (Cumulative) LI'!BQ68-'Rebasing adj LI'!BR58)*BR110)*BR$19*BR$127)</f>
        <v>0</v>
      </c>
      <c r="BS68" s="50">
        <f>IF('KWh (Cumulative) LI'!BS68=0,0,((('KWh (Monthly) ENTRY LI'!BS68*0.5)+'KWh (Cumulative) LI'!BR68-'Rebasing adj LI'!BS58)*BS110)*BS$19*BS$127)</f>
        <v>0</v>
      </c>
      <c r="BT68" s="50">
        <f>IF('KWh (Cumulative) LI'!BT68=0,0,((('KWh (Monthly) ENTRY LI'!BT68*0.5)+'KWh (Cumulative) LI'!BS68-'Rebasing adj LI'!BT58)*BT110)*BT$19*BT$127)</f>
        <v>0</v>
      </c>
      <c r="BU68" s="50">
        <f>IF('KWh (Cumulative) LI'!BU68=0,0,((('KWh (Monthly) ENTRY LI'!BU68*0.5)+'KWh (Cumulative) LI'!BT68-'Rebasing adj LI'!BU58)*BU110)*BU$19*BU$127)</f>
        <v>0</v>
      </c>
      <c r="BV68" s="50">
        <f>IF('KWh (Cumulative) LI'!BV68=0,0,((('KWh (Monthly) ENTRY LI'!BV68*0.5)+'KWh (Cumulative) LI'!BU68-'Rebasing adj LI'!BV58)*BV110)*BV$19*BV$127)</f>
        <v>0</v>
      </c>
      <c r="BW68" s="50">
        <f>IF('KWh (Cumulative) LI'!BW68=0,0,((('KWh (Monthly) ENTRY LI'!BW68*0.5)+'KWh (Cumulative) LI'!BV68-'Rebasing adj LI'!BW58)*BW110)*BW$19*BW$127)</f>
        <v>0</v>
      </c>
      <c r="BX68" s="50">
        <f>IF('KWh (Cumulative) LI'!BX68=0,0,((('KWh (Monthly) ENTRY LI'!BX68*0.5)+'KWh (Cumulative) LI'!BW68-'Rebasing adj LI'!BX58)*BX110)*BX$19*BX$127)</f>
        <v>0</v>
      </c>
      <c r="BY68" s="50">
        <f>IF('KWh (Cumulative) LI'!BY68=0,0,((('KWh (Monthly) ENTRY LI'!BY68*0.5)+'KWh (Cumulative) LI'!BX68-'Rebasing adj LI'!BY58)*BY110)*BY$19*BY$127)</f>
        <v>0</v>
      </c>
      <c r="BZ68" s="50">
        <f>IF('KWh (Cumulative) LI'!BZ68=0,0,((('KWh (Monthly) ENTRY LI'!BZ68*0.5)+'KWh (Cumulative) LI'!BY68-'Rebasing adj LI'!BZ58)*BZ110)*BZ$19*BZ$127)</f>
        <v>0</v>
      </c>
      <c r="CA68" s="50">
        <f>IF('KWh (Cumulative) LI'!CA68=0,0,((('KWh (Monthly) ENTRY LI'!CA68*0.5)+'KWh (Cumulative) LI'!BZ68-'Rebasing adj LI'!CA58)*CA110)*CA$19*CA$127)</f>
        <v>0</v>
      </c>
      <c r="CB68" s="50">
        <f>IF('KWh (Cumulative) LI'!CB68=0,0,((('KWh (Monthly) ENTRY LI'!CB68*0.5)+'KWh (Cumulative) LI'!CA68-'Rebasing adj LI'!CB58)*CB110)*CB$19*CB$127)</f>
        <v>0</v>
      </c>
      <c r="CC68" s="50">
        <f>IF('KWh (Cumulative) LI'!CC68=0,0,((('KWh (Monthly) ENTRY LI'!CC68*0.5)+'KWh (Cumulative) LI'!CB68-'Rebasing adj LI'!CC58)*CC110)*CC$19*CC$127)</f>
        <v>0</v>
      </c>
      <c r="CD68" s="50">
        <f>IF('KWh (Cumulative) LI'!CD68=0,0,((('KWh (Monthly) ENTRY LI'!CD68*0.5)+'KWh (Cumulative) LI'!CC68-'Rebasing adj LI'!CD58)*CD110)*CD$19*CD$127)</f>
        <v>0</v>
      </c>
      <c r="CE68" s="50">
        <f>IF('KWh (Cumulative) LI'!CE68=0,0,((('KWh (Monthly) ENTRY LI'!CE68*0.5)+'KWh (Cumulative) LI'!CD68-'Rebasing adj LI'!CE58)*CE110)*CE$19*CE$127)</f>
        <v>0</v>
      </c>
      <c r="CF68" s="50">
        <f>IF('KWh (Cumulative) LI'!CF68=0,0,((('KWh (Monthly) ENTRY LI'!CF68*0.5)+'KWh (Cumulative) LI'!CE68-'Rebasing adj LI'!CF58)*CF110)*CF$19*CF$127)</f>
        <v>0</v>
      </c>
      <c r="CG68" s="50">
        <f>IF('KWh (Cumulative) LI'!CG68=0,0,((('KWh (Monthly) ENTRY LI'!CG68*0.5)+'KWh (Cumulative) LI'!CF68-'Rebasing adj LI'!CG58)*CG110)*CG$19*CG$127)</f>
        <v>0</v>
      </c>
      <c r="CH68" s="50">
        <f>IF('KWh (Cumulative) LI'!CH68=0,0,((('KWh (Monthly) ENTRY LI'!CH68*0.5)+'KWh (Cumulative) LI'!CG68-'Rebasing adj LI'!CH58)*CH110)*CH$19*CH$127)</f>
        <v>0</v>
      </c>
      <c r="CI68" s="50">
        <f>IF('KWh (Cumulative) LI'!CI68=0,0,((('KWh (Monthly) ENTRY LI'!CI68*0.5)+'KWh (Cumulative) LI'!CH68-'Rebasing adj LI'!CI58)*CI110)*CI$19*CI$127)</f>
        <v>0</v>
      </c>
      <c r="CJ68" s="50">
        <f>IF('KWh (Cumulative) LI'!CJ68=0,0,((('KWh (Monthly) ENTRY LI'!CJ68*0.5)+'KWh (Cumulative) LI'!CI68-'Rebasing adj LI'!CJ58)*CJ110)*CJ$19*CJ$127)</f>
        <v>0</v>
      </c>
    </row>
    <row r="69" spans="1:88" x14ac:dyDescent="0.25">
      <c r="A69" s="305"/>
      <c r="B69" s="88" t="s">
        <v>12</v>
      </c>
      <c r="C69" s="50">
        <f>IF('KWh (Cumulative) LI'!C69=0,0,((('KWh (Monthly) ENTRY LI'!C69*0.5)-'Rebasing adj LI'!C59)*C111)*C$19*C$127)</f>
        <v>0</v>
      </c>
      <c r="D69" s="50">
        <f>IF('KWh (Cumulative) LI'!D69=0,0,((('KWh (Monthly) ENTRY LI'!D69*0.5)+'KWh (Cumulative) LI'!C69-'Rebasing adj LI'!D59)*D111)*D$19*D$127)</f>
        <v>0</v>
      </c>
      <c r="E69" s="50">
        <f>IF('KWh (Cumulative) LI'!E69=0,0,((('KWh (Monthly) ENTRY LI'!E69*0.5)+'KWh (Cumulative) LI'!D69-'Rebasing adj LI'!E59)*E111)*E$19*E$127)</f>
        <v>0</v>
      </c>
      <c r="F69" s="50">
        <f>IF('KWh (Cumulative) LI'!F69=0,0,((('KWh (Monthly) ENTRY LI'!F69*0.5)+'KWh (Cumulative) LI'!E69-'Rebasing adj LI'!F59)*F111)*F$19*F$127)</f>
        <v>0</v>
      </c>
      <c r="G69" s="50">
        <f>IF('KWh (Cumulative) LI'!G69=0,0,((('KWh (Monthly) ENTRY LI'!G69*0.5)+'KWh (Cumulative) LI'!F69-'Rebasing adj LI'!G59)*G111)*G$19*G$127)</f>
        <v>0</v>
      </c>
      <c r="H69" s="50">
        <f>IF('KWh (Cumulative) LI'!H69=0,0,((('KWh (Monthly) ENTRY LI'!H69*0.5)+'KWh (Cumulative) LI'!G69-'Rebasing adj LI'!H59)*H111)*H$19*H$127)</f>
        <v>0</v>
      </c>
      <c r="I69" s="50">
        <f>IF('KWh (Cumulative) LI'!I69=0,0,((('KWh (Monthly) ENTRY LI'!I69*0.5)+'KWh (Cumulative) LI'!H69-'Rebasing adj LI'!I59)*I111)*I$19*I$127)</f>
        <v>0</v>
      </c>
      <c r="J69" s="50">
        <f>IF('KWh (Cumulative) LI'!J69=0,0,((('KWh (Monthly) ENTRY LI'!J69*0.5)+'KWh (Cumulative) LI'!I69-'Rebasing adj LI'!J59)*J111)*J$19*J$127)</f>
        <v>0</v>
      </c>
      <c r="K69" s="50">
        <f>IF('KWh (Cumulative) LI'!K69=0,0,((('KWh (Monthly) ENTRY LI'!K69*0.5)+'KWh (Cumulative) LI'!J69-'Rebasing adj LI'!K59)*K111)*K$19*K$127)</f>
        <v>0</v>
      </c>
      <c r="L69" s="50">
        <f>IF('KWh (Cumulative) LI'!L69=0,0,((('KWh (Monthly) ENTRY LI'!L69*0.5)+'KWh (Cumulative) LI'!K69-'Rebasing adj LI'!L59)*L111)*L$19*L$127)</f>
        <v>0</v>
      </c>
      <c r="M69" s="50">
        <f>IF('KWh (Cumulative) LI'!M69=0,0,((('KWh (Monthly) ENTRY LI'!M69*0.5)+'KWh (Cumulative) LI'!L69-'Rebasing adj LI'!M59)*M111)*M$19*M$127)</f>
        <v>0</v>
      </c>
      <c r="N69" s="50">
        <f>IF('KWh (Cumulative) LI'!N69=0,0,((('KWh (Monthly) ENTRY LI'!N69*0.5)+'KWh (Cumulative) LI'!M69-'Rebasing adj LI'!N59)*N111)*N$19*N$127)</f>
        <v>0</v>
      </c>
      <c r="O69" s="50">
        <f>IF('KWh (Cumulative) LI'!O69=0,0,((('KWh (Monthly) ENTRY LI'!O69*0.5)+'KWh (Cumulative) LI'!N69-'Rebasing adj LI'!O59)*O111)*O$19*O$127)</f>
        <v>0</v>
      </c>
      <c r="P69" s="50">
        <f>IF('KWh (Cumulative) LI'!P69=0,0,((('KWh (Monthly) ENTRY LI'!P69*0.5)+'KWh (Cumulative) LI'!O69-'Rebasing adj LI'!P59)*P111)*P$19*P$127)</f>
        <v>0</v>
      </c>
      <c r="Q69" s="50">
        <f>IF('KWh (Cumulative) LI'!Q69=0,0,((('KWh (Monthly) ENTRY LI'!Q69*0.5)+'KWh (Cumulative) LI'!P69-'Rebasing adj LI'!Q59)*Q111)*Q$19*Q$127)</f>
        <v>0</v>
      </c>
      <c r="R69" s="50">
        <f>IF('KWh (Cumulative) LI'!R69=0,0,((('KWh (Monthly) ENTRY LI'!R69*0.5)+'KWh (Cumulative) LI'!Q69-'Rebasing adj LI'!R59)*R111)*R$19*R$127)</f>
        <v>0</v>
      </c>
      <c r="S69" s="50">
        <f>IF('KWh (Cumulative) LI'!S69=0,0,((('KWh (Monthly) ENTRY LI'!S69*0.5)+'KWh (Cumulative) LI'!R69-'Rebasing adj LI'!S59)*S111)*S$19*S$127)</f>
        <v>0</v>
      </c>
      <c r="T69" s="50">
        <f>IF('KWh (Cumulative) LI'!T69=0,0,((('KWh (Monthly) ENTRY LI'!T69*0.5)+'KWh (Cumulative) LI'!S69-'Rebasing adj LI'!T59)*T111)*T$19*T$127)</f>
        <v>0</v>
      </c>
      <c r="U69" s="50">
        <f>IF('KWh (Cumulative) LI'!U69=0,0,((('KWh (Monthly) ENTRY LI'!U69*0.5)+'KWh (Cumulative) LI'!T69-'Rebasing adj LI'!U59)*U111)*U$19*U$127)</f>
        <v>0</v>
      </c>
      <c r="V69" s="50">
        <f>IF('KWh (Cumulative) LI'!V69=0,0,((('KWh (Monthly) ENTRY LI'!V69*0.5)+'KWh (Cumulative) LI'!U69-'Rebasing adj LI'!V59)*V111)*V$19*V$127)</f>
        <v>0</v>
      </c>
      <c r="W69" s="50">
        <f>IF('KWh (Cumulative) LI'!W69=0,0,((('KWh (Monthly) ENTRY LI'!W69*0.5)+'KWh (Cumulative) LI'!V69-'Rebasing adj LI'!W59)*W111)*W$19*W$127)</f>
        <v>0</v>
      </c>
      <c r="X69" s="50">
        <f>IF('KWh (Cumulative) LI'!X69=0,0,((('KWh (Monthly) ENTRY LI'!X69*0.5)+'KWh (Cumulative) LI'!W69-'Rebasing adj LI'!X59)*X111)*X$19*X$127)</f>
        <v>0</v>
      </c>
      <c r="Y69" s="50">
        <f>IF('KWh (Cumulative) LI'!Y69=0,0,((('KWh (Monthly) ENTRY LI'!Y69*0.5)+'KWh (Cumulative) LI'!X69-'Rebasing adj LI'!Y59)*Y111)*Y$19*Y$127)</f>
        <v>0</v>
      </c>
      <c r="Z69" s="50">
        <f>IF('KWh (Cumulative) LI'!Z69=0,0,((('KWh (Monthly) ENTRY LI'!Z69*0.5)+'KWh (Cumulative) LI'!Y69-'Rebasing adj LI'!Z59)*Z111)*Z$19*Z$127)</f>
        <v>0</v>
      </c>
      <c r="AA69" s="50">
        <f>IF('KWh (Cumulative) LI'!AA69=0,0,((('KWh (Monthly) ENTRY LI'!AA69*0.5)+'KWh (Cumulative) LI'!Z69-'Rebasing adj LI'!AA59)*AA111)*AA$19*AA$127)</f>
        <v>0</v>
      </c>
      <c r="AB69" s="50">
        <f>IF('KWh (Cumulative) LI'!AB69=0,0,((('KWh (Monthly) ENTRY LI'!AB69*0.5)+'KWh (Cumulative) LI'!AA69-'Rebasing adj LI'!AB59)*AB111)*AB$19*AB$127)</f>
        <v>0</v>
      </c>
      <c r="AC69" s="50">
        <f>IF('KWh (Cumulative) LI'!AC69=0,0,((('KWh (Monthly) ENTRY LI'!AC69*0.5)+'KWh (Cumulative) LI'!AB69-'Rebasing adj LI'!AC59)*AC111)*AC$19*AC$127)</f>
        <v>0</v>
      </c>
      <c r="AD69" s="50">
        <f>IF('KWh (Cumulative) LI'!AD69=0,0,((('KWh (Monthly) ENTRY LI'!AD69*0.5)+'KWh (Cumulative) LI'!AC69-'Rebasing adj LI'!AD59)*AD111)*AD$19*AD$127)</f>
        <v>0</v>
      </c>
      <c r="AE69" s="50">
        <f>IF('KWh (Cumulative) LI'!AE69=0,0,((('KWh (Monthly) ENTRY LI'!AE69*0.5)+'KWh (Cumulative) LI'!AD69-'Rebasing adj LI'!AE59)*AE111)*AE$19*AE$127)</f>
        <v>0</v>
      </c>
      <c r="AF69" s="50">
        <f>IF('KWh (Cumulative) LI'!AF69=0,0,((('KWh (Monthly) ENTRY LI'!AF69*0.5)+'KWh (Cumulative) LI'!AE69-'Rebasing adj LI'!AF59)*AF111)*AF$19*AF$127)</f>
        <v>0</v>
      </c>
      <c r="AG69" s="50">
        <f>IF('KWh (Cumulative) LI'!AG69=0,0,((('KWh (Monthly) ENTRY LI'!AG69*0.5)+'KWh (Cumulative) LI'!AF69-'Rebasing adj LI'!AG59)*AG111)*AG$19*AG$127)</f>
        <v>0</v>
      </c>
      <c r="AH69" s="50">
        <f>IF('KWh (Cumulative) LI'!AH69=0,0,((('KWh (Monthly) ENTRY LI'!AH69*0.5)+'KWh (Cumulative) LI'!AG69-'Rebasing adj LI'!AH59)*AH111)*AH$19*AH$127)</f>
        <v>0</v>
      </c>
      <c r="AI69" s="50">
        <f>IF('KWh (Cumulative) LI'!AI69=0,0,((('KWh (Monthly) ENTRY LI'!AI69*0.5)+'KWh (Cumulative) LI'!AH69-'Rebasing adj LI'!AI59)*AI111)*AI$19*AI$127)</f>
        <v>0</v>
      </c>
      <c r="AJ69" s="50">
        <f>IF('KWh (Cumulative) LI'!AJ69=0,0,((('KWh (Monthly) ENTRY LI'!AJ69*0.5)+'KWh (Cumulative) LI'!AI69-'Rebasing adj LI'!AJ59)*AJ111)*AJ$19*AJ$127)</f>
        <v>0</v>
      </c>
      <c r="AK69" s="50">
        <f>IF('KWh (Cumulative) LI'!AK69=0,0,((('KWh (Monthly) ENTRY LI'!AK69*0.5)+'KWh (Cumulative) LI'!AJ69-'Rebasing adj LI'!AK59)*AK111)*AK$19*AK$127)</f>
        <v>0</v>
      </c>
      <c r="AL69" s="50">
        <f>IF('KWh (Cumulative) LI'!AL69=0,0,((('KWh (Monthly) ENTRY LI'!AL69*0.5)+'KWh (Cumulative) LI'!AK69-'Rebasing adj LI'!AL59)*AL111)*AL$19*AL$127)</f>
        <v>0</v>
      </c>
      <c r="AM69" s="50">
        <f>IF('KWh (Cumulative) LI'!AM69=0,0,((('KWh (Monthly) ENTRY LI'!AM69*0.5)+'KWh (Cumulative) LI'!AL69-'Rebasing adj LI'!AM59)*AM111)*AM$19*AM$127)</f>
        <v>0</v>
      </c>
      <c r="AN69" s="50">
        <f>IF('KWh (Cumulative) LI'!AN69=0,0,((('KWh (Monthly) ENTRY LI'!AN69*0.5)+'KWh (Cumulative) LI'!AM69-'Rebasing adj LI'!AN59)*AN111)*AN$19*AN$127)</f>
        <v>0</v>
      </c>
      <c r="AO69" s="50">
        <f>IF('KWh (Cumulative) LI'!AO69=0,0,((('KWh (Monthly) ENTRY LI'!AO69*0.5)+'KWh (Cumulative) LI'!AN69-'Rebasing adj LI'!AO59)*AO111)*AO$19*AO$127)</f>
        <v>0</v>
      </c>
      <c r="AP69" s="50">
        <f>IF('KWh (Cumulative) LI'!AP69=0,0,((('KWh (Monthly) ENTRY LI'!AP69*0.5)+'KWh (Cumulative) LI'!AO69-'Rebasing adj LI'!AP59)*AP111)*AP$19*AP$127)</f>
        <v>0</v>
      </c>
      <c r="AQ69" s="50">
        <f>IF('KWh (Cumulative) LI'!AQ69=0,0,((('KWh (Monthly) ENTRY LI'!AQ69*0.5)+'KWh (Cumulative) LI'!AP69-'Rebasing adj LI'!AQ59)*AQ111)*AQ$19*AQ$127)</f>
        <v>0</v>
      </c>
      <c r="AR69" s="50">
        <f>IF('KWh (Cumulative) LI'!AR69=0,0,((('KWh (Monthly) ENTRY LI'!AR69*0.5)+'KWh (Cumulative) LI'!AQ69-'Rebasing adj LI'!AR59)*AR111)*AR$19*AR$127)</f>
        <v>0</v>
      </c>
      <c r="AS69" s="50">
        <f>IF('KWh (Cumulative) LI'!AS69=0,0,((('KWh (Monthly) ENTRY LI'!AS69*0.5)+'KWh (Cumulative) LI'!AR69-'Rebasing adj LI'!AS59)*AS111)*AS$19*AS$127)</f>
        <v>0</v>
      </c>
      <c r="AT69" s="50">
        <f>IF('KWh (Cumulative) LI'!AT69=0,0,((('KWh (Monthly) ENTRY LI'!AT69*0.5)+'KWh (Cumulative) LI'!AS69-'Rebasing adj LI'!AT59)*AT111)*AT$19*AT$127)</f>
        <v>0</v>
      </c>
      <c r="AU69" s="50">
        <f>IF('KWh (Cumulative) LI'!AU69=0,0,((('KWh (Monthly) ENTRY LI'!AU69*0.5)+'KWh (Cumulative) LI'!AT69-'Rebasing adj LI'!AU59)*AU111)*AU$19*AU$127)</f>
        <v>0</v>
      </c>
      <c r="AV69" s="50">
        <f>IF('KWh (Cumulative) LI'!AV69=0,0,((('KWh (Monthly) ENTRY LI'!AV69*0.5)+'KWh (Cumulative) LI'!AU69-'Rebasing adj LI'!AV59)*AV111)*AV$19*AV$127)</f>
        <v>0</v>
      </c>
      <c r="AW69" s="50">
        <f>IF('KWh (Cumulative) LI'!AW69=0,0,((('KWh (Monthly) ENTRY LI'!AW69*0.5)+'KWh (Cumulative) LI'!AV69-'Rebasing adj LI'!AW59)*AW111)*AW$19*AW$127)</f>
        <v>0</v>
      </c>
      <c r="AX69" s="50">
        <f>IF('KWh (Cumulative) LI'!AX69=0,0,((('KWh (Monthly) ENTRY LI'!AX69*0.5)+'KWh (Cumulative) LI'!AW69-'Rebasing adj LI'!AX59)*AX111)*AX$19*AX$127)</f>
        <v>0</v>
      </c>
      <c r="AY69" s="50">
        <f>IF('KWh (Cumulative) LI'!AY69=0,0,((('KWh (Monthly) ENTRY LI'!AY69*0.5)+'KWh (Cumulative) LI'!AX69-'Rebasing adj LI'!AY59)*AY111)*AY$19*AY$127)</f>
        <v>0</v>
      </c>
      <c r="AZ69" s="50">
        <f>IF('KWh (Cumulative) LI'!AZ69=0,0,((('KWh (Monthly) ENTRY LI'!AZ69*0.5)+'KWh (Cumulative) LI'!AY69-'Rebasing adj LI'!AZ59)*AZ111)*AZ$19*AZ$127)</f>
        <v>0</v>
      </c>
      <c r="BA69" s="50">
        <f>IF('KWh (Cumulative) LI'!BA69=0,0,((('KWh (Monthly) ENTRY LI'!BA69*0.5)+'KWh (Cumulative) LI'!AZ69-'Rebasing adj LI'!BA59)*BA111)*BA$19*BA$127)</f>
        <v>0</v>
      </c>
      <c r="BB69" s="50">
        <f>IF('KWh (Cumulative) LI'!BB69=0,0,((('KWh (Monthly) ENTRY LI'!BB69*0.5)+'KWh (Cumulative) LI'!BA69-'Rebasing adj LI'!BB59)*BB111)*BB$19*BB$127)</f>
        <v>0</v>
      </c>
      <c r="BC69" s="50">
        <f>IF('KWh (Cumulative) LI'!BC69=0,0,((('KWh (Monthly) ENTRY LI'!BC69*0.5)+'KWh (Cumulative) LI'!BB69-'Rebasing adj LI'!BC59)*BC111)*BC$19*BC$127)</f>
        <v>0</v>
      </c>
      <c r="BD69" s="50">
        <f>IF('KWh (Cumulative) LI'!BD69=0,0,((('KWh (Monthly) ENTRY LI'!BD69*0.5)+'KWh (Cumulative) LI'!BC69-'Rebasing adj LI'!BD59)*BD111)*BD$19*BD$127)</f>
        <v>0</v>
      </c>
      <c r="BE69" s="50">
        <f>IF('KWh (Cumulative) LI'!BE69=0,0,((('KWh (Monthly) ENTRY LI'!BE69*0.5)+'KWh (Cumulative) LI'!BD69-'Rebasing adj LI'!BE59)*BE111)*BE$19*BE$127)</f>
        <v>0</v>
      </c>
      <c r="BF69" s="50">
        <f>IF('KWh (Cumulative) LI'!BF69=0,0,((('KWh (Monthly) ENTRY LI'!BF69*0.5)+'KWh (Cumulative) LI'!BE69-'Rebasing adj LI'!BF59)*BF111)*BF$19*BF$127)</f>
        <v>0</v>
      </c>
      <c r="BG69" s="50">
        <f>IF('KWh (Cumulative) LI'!BG69=0,0,((('KWh (Monthly) ENTRY LI'!BG69*0.5)+'KWh (Cumulative) LI'!BF69-'Rebasing adj LI'!BG59)*BG111)*BG$19*BG$127)</f>
        <v>0</v>
      </c>
      <c r="BH69" s="50">
        <f>IF('KWh (Cumulative) LI'!BH69=0,0,((('KWh (Monthly) ENTRY LI'!BH69*0.5)+'KWh (Cumulative) LI'!BG69-'Rebasing adj LI'!BH59)*BH111)*BH$19*BH$127)</f>
        <v>0</v>
      </c>
      <c r="BI69" s="50">
        <f>IF('KWh (Cumulative) LI'!BI69=0,0,((('KWh (Monthly) ENTRY LI'!BI69*0.5)+'KWh (Cumulative) LI'!BH69-'Rebasing adj LI'!BI59)*BI111)*BI$19*BI$127)</f>
        <v>0</v>
      </c>
      <c r="BJ69" s="50">
        <f>IF('KWh (Cumulative) LI'!BJ69=0,0,((('KWh (Monthly) ENTRY LI'!BJ69*0.5)+'KWh (Cumulative) LI'!BI69-'Rebasing adj LI'!BJ59)*BJ111)*BJ$19*BJ$127)</f>
        <v>0</v>
      </c>
      <c r="BK69" s="50">
        <f>IF('KWh (Cumulative) LI'!BK69=0,0,((('KWh (Monthly) ENTRY LI'!BK69*0.5)+'KWh (Cumulative) LI'!BJ69-'Rebasing adj LI'!BK59)*BK111)*BK$19*BK$127)</f>
        <v>0</v>
      </c>
      <c r="BL69" s="50">
        <f>IF('KWh (Cumulative) LI'!BL69=0,0,((('KWh (Monthly) ENTRY LI'!BL69*0.5)+'KWh (Cumulative) LI'!BK69-'Rebasing adj LI'!BL59)*BL111)*BL$19*BL$127)</f>
        <v>0</v>
      </c>
      <c r="BM69" s="50">
        <f>IF('KWh (Cumulative) LI'!BM69=0,0,((('KWh (Monthly) ENTRY LI'!BM69*0.5)+'KWh (Cumulative) LI'!BL69-'Rebasing adj LI'!BM59)*BM111)*BM$19*BM$127)</f>
        <v>0</v>
      </c>
      <c r="BN69" s="50">
        <f>IF('KWh (Cumulative) LI'!BN69=0,0,((('KWh (Monthly) ENTRY LI'!BN69*0.5)+'KWh (Cumulative) LI'!BM69-'Rebasing adj LI'!BN59)*BN111)*BN$19*BN$127)</f>
        <v>0</v>
      </c>
      <c r="BO69" s="50">
        <f>IF('KWh (Cumulative) LI'!BO69=0,0,((('KWh (Monthly) ENTRY LI'!BO69*0.5)+'KWh (Cumulative) LI'!BN69-'Rebasing adj LI'!BO59)*BO111)*BO$19*BO$127)</f>
        <v>0</v>
      </c>
      <c r="BP69" s="50">
        <f>IF('KWh (Cumulative) LI'!BP69=0,0,((('KWh (Monthly) ENTRY LI'!BP69*0.5)+'KWh (Cumulative) LI'!BO69-'Rebasing adj LI'!BP59)*BP111)*BP$19*BP$127)</f>
        <v>0</v>
      </c>
      <c r="BQ69" s="50">
        <f>IF('KWh (Cumulative) LI'!BQ69=0,0,((('KWh (Monthly) ENTRY LI'!BQ69*0.5)+'KWh (Cumulative) LI'!BP69-'Rebasing adj LI'!BQ59)*BQ111)*BQ$19*BQ$127)</f>
        <v>0</v>
      </c>
      <c r="BR69" s="50">
        <f>IF('KWh (Cumulative) LI'!BR69=0,0,((('KWh (Monthly) ENTRY LI'!BR69*0.5)+'KWh (Cumulative) LI'!BQ69-'Rebasing adj LI'!BR59)*BR111)*BR$19*BR$127)</f>
        <v>0</v>
      </c>
      <c r="BS69" s="50">
        <f>IF('KWh (Cumulative) LI'!BS69=0,0,((('KWh (Monthly) ENTRY LI'!BS69*0.5)+'KWh (Cumulative) LI'!BR69-'Rebasing adj LI'!BS59)*BS111)*BS$19*BS$127)</f>
        <v>0</v>
      </c>
      <c r="BT69" s="50">
        <f>IF('KWh (Cumulative) LI'!BT69=0,0,((('KWh (Monthly) ENTRY LI'!BT69*0.5)+'KWh (Cumulative) LI'!BS69-'Rebasing adj LI'!BT59)*BT111)*BT$19*BT$127)</f>
        <v>0</v>
      </c>
      <c r="BU69" s="50">
        <f>IF('KWh (Cumulative) LI'!BU69=0,0,((('KWh (Monthly) ENTRY LI'!BU69*0.5)+'KWh (Cumulative) LI'!BT69-'Rebasing adj LI'!BU59)*BU111)*BU$19*BU$127)</f>
        <v>0</v>
      </c>
      <c r="BV69" s="50">
        <f>IF('KWh (Cumulative) LI'!BV69=0,0,((('KWh (Monthly) ENTRY LI'!BV69*0.5)+'KWh (Cumulative) LI'!BU69-'Rebasing adj LI'!BV59)*BV111)*BV$19*BV$127)</f>
        <v>0</v>
      </c>
      <c r="BW69" s="50">
        <f>IF('KWh (Cumulative) LI'!BW69=0,0,((('KWh (Monthly) ENTRY LI'!BW69*0.5)+'KWh (Cumulative) LI'!BV69-'Rebasing adj LI'!BW59)*BW111)*BW$19*BW$127)</f>
        <v>0</v>
      </c>
      <c r="BX69" s="50">
        <f>IF('KWh (Cumulative) LI'!BX69=0,0,((('KWh (Monthly) ENTRY LI'!BX69*0.5)+'KWh (Cumulative) LI'!BW69-'Rebasing adj LI'!BX59)*BX111)*BX$19*BX$127)</f>
        <v>0</v>
      </c>
      <c r="BY69" s="50">
        <f>IF('KWh (Cumulative) LI'!BY69=0,0,((('KWh (Monthly) ENTRY LI'!BY69*0.5)+'KWh (Cumulative) LI'!BX69-'Rebasing adj LI'!BY59)*BY111)*BY$19*BY$127)</f>
        <v>0</v>
      </c>
      <c r="BZ69" s="50">
        <f>IF('KWh (Cumulative) LI'!BZ69=0,0,((('KWh (Monthly) ENTRY LI'!BZ69*0.5)+'KWh (Cumulative) LI'!BY69-'Rebasing adj LI'!BZ59)*BZ111)*BZ$19*BZ$127)</f>
        <v>0</v>
      </c>
      <c r="CA69" s="50">
        <f>IF('KWh (Cumulative) LI'!CA69=0,0,((('KWh (Monthly) ENTRY LI'!CA69*0.5)+'KWh (Cumulative) LI'!BZ69-'Rebasing adj LI'!CA59)*CA111)*CA$19*CA$127)</f>
        <v>0</v>
      </c>
      <c r="CB69" s="50">
        <f>IF('KWh (Cumulative) LI'!CB69=0,0,((('KWh (Monthly) ENTRY LI'!CB69*0.5)+'KWh (Cumulative) LI'!CA69-'Rebasing adj LI'!CB59)*CB111)*CB$19*CB$127)</f>
        <v>0</v>
      </c>
      <c r="CC69" s="50">
        <f>IF('KWh (Cumulative) LI'!CC69=0,0,((('KWh (Monthly) ENTRY LI'!CC69*0.5)+'KWh (Cumulative) LI'!CB69-'Rebasing adj LI'!CC59)*CC111)*CC$19*CC$127)</f>
        <v>0</v>
      </c>
      <c r="CD69" s="50">
        <f>IF('KWh (Cumulative) LI'!CD69=0,0,((('KWh (Monthly) ENTRY LI'!CD69*0.5)+'KWh (Cumulative) LI'!CC69-'Rebasing adj LI'!CD59)*CD111)*CD$19*CD$127)</f>
        <v>0</v>
      </c>
      <c r="CE69" s="50">
        <f>IF('KWh (Cumulative) LI'!CE69=0,0,((('KWh (Monthly) ENTRY LI'!CE69*0.5)+'KWh (Cumulative) LI'!CD69-'Rebasing adj LI'!CE59)*CE111)*CE$19*CE$127)</f>
        <v>0</v>
      </c>
      <c r="CF69" s="50">
        <f>IF('KWh (Cumulative) LI'!CF69=0,0,((('KWh (Monthly) ENTRY LI'!CF69*0.5)+'KWh (Cumulative) LI'!CE69-'Rebasing adj LI'!CF59)*CF111)*CF$19*CF$127)</f>
        <v>0</v>
      </c>
      <c r="CG69" s="50">
        <f>IF('KWh (Cumulative) LI'!CG69=0,0,((('KWh (Monthly) ENTRY LI'!CG69*0.5)+'KWh (Cumulative) LI'!CF69-'Rebasing adj LI'!CG59)*CG111)*CG$19*CG$127)</f>
        <v>0</v>
      </c>
      <c r="CH69" s="50">
        <f>IF('KWh (Cumulative) LI'!CH69=0,0,((('KWh (Monthly) ENTRY LI'!CH69*0.5)+'KWh (Cumulative) LI'!CG69-'Rebasing adj LI'!CH59)*CH111)*CH$19*CH$127)</f>
        <v>0</v>
      </c>
      <c r="CI69" s="50">
        <f>IF('KWh (Cumulative) LI'!CI69=0,0,((('KWh (Monthly) ENTRY LI'!CI69*0.5)+'KWh (Cumulative) LI'!CH69-'Rebasing adj LI'!CI59)*CI111)*CI$19*CI$127)</f>
        <v>0</v>
      </c>
      <c r="CJ69" s="50">
        <f>IF('KWh (Cumulative) LI'!CJ69=0,0,((('KWh (Monthly) ENTRY LI'!CJ69*0.5)+'KWh (Cumulative) LI'!CI69-'Rebasing adj LI'!CJ59)*CJ111)*CJ$19*CJ$127)</f>
        <v>0</v>
      </c>
    </row>
    <row r="70" spans="1:88" x14ac:dyDescent="0.25">
      <c r="A70" s="305"/>
      <c r="B70" s="88" t="s">
        <v>13</v>
      </c>
      <c r="C70" s="50">
        <f>IF('KWh (Cumulative) LI'!C70=0,0,((('KWh (Monthly) ENTRY LI'!C70*0.5)-'Rebasing adj LI'!C60)*C112)*C$19*C$127)</f>
        <v>0</v>
      </c>
      <c r="D70" s="50">
        <f>IF('KWh (Cumulative) LI'!D70=0,0,((('KWh (Monthly) ENTRY LI'!D70*0.5)+'KWh (Cumulative) LI'!C70-'Rebasing adj LI'!D60)*D112)*D$19*D$127)</f>
        <v>0</v>
      </c>
      <c r="E70" s="50">
        <f>IF('KWh (Cumulative) LI'!E70=0,0,((('KWh (Monthly) ENTRY LI'!E70*0.5)+'KWh (Cumulative) LI'!D70-'Rebasing adj LI'!E60)*E112)*E$19*E$127)</f>
        <v>0</v>
      </c>
      <c r="F70" s="50">
        <f>IF('KWh (Cumulative) LI'!F70=0,0,((('KWh (Monthly) ENTRY LI'!F70*0.5)+'KWh (Cumulative) LI'!E70-'Rebasing adj LI'!F60)*F112)*F$19*F$127)</f>
        <v>0</v>
      </c>
      <c r="G70" s="50">
        <f>IF('KWh (Cumulative) LI'!G70=0,0,((('KWh (Monthly) ENTRY LI'!G70*0.5)+'KWh (Cumulative) LI'!F70-'Rebasing adj LI'!G60)*G112)*G$19*G$127)</f>
        <v>0</v>
      </c>
      <c r="H70" s="50">
        <f>IF('KWh (Cumulative) LI'!H70=0,0,((('KWh (Monthly) ENTRY LI'!H70*0.5)+'KWh (Cumulative) LI'!G70-'Rebasing adj LI'!H60)*H112)*H$19*H$127)</f>
        <v>0</v>
      </c>
      <c r="I70" s="50">
        <f>IF('KWh (Cumulative) LI'!I70=0,0,((('KWh (Monthly) ENTRY LI'!I70*0.5)+'KWh (Cumulative) LI'!H70-'Rebasing adj LI'!I60)*I112)*I$19*I$127)</f>
        <v>0</v>
      </c>
      <c r="J70" s="50">
        <f>IF('KWh (Cumulative) LI'!J70=0,0,((('KWh (Monthly) ENTRY LI'!J70*0.5)+'KWh (Cumulative) LI'!I70-'Rebasing adj LI'!J60)*J112)*J$19*J$127)</f>
        <v>0</v>
      </c>
      <c r="K70" s="50">
        <f>IF('KWh (Cumulative) LI'!K70=0,0,((('KWh (Monthly) ENTRY LI'!K70*0.5)+'KWh (Cumulative) LI'!J70-'Rebasing adj LI'!K60)*K112)*K$19*K$127)</f>
        <v>0</v>
      </c>
      <c r="L70" s="50">
        <f>IF('KWh (Cumulative) LI'!L70=0,0,((('KWh (Monthly) ENTRY LI'!L70*0.5)+'KWh (Cumulative) LI'!K70-'Rebasing adj LI'!L60)*L112)*L$19*L$127)</f>
        <v>0</v>
      </c>
      <c r="M70" s="50">
        <f>IF('KWh (Cumulative) LI'!M70=0,0,((('KWh (Monthly) ENTRY LI'!M70*0.5)+'KWh (Cumulative) LI'!L70-'Rebasing adj LI'!M60)*M112)*M$19*M$127)</f>
        <v>0</v>
      </c>
      <c r="N70" s="50">
        <f>IF('KWh (Cumulative) LI'!N70=0,0,((('KWh (Monthly) ENTRY LI'!N70*0.5)+'KWh (Cumulative) LI'!M70-'Rebasing adj LI'!N60)*N112)*N$19*N$127)</f>
        <v>0</v>
      </c>
      <c r="O70" s="50">
        <f>IF('KWh (Cumulative) LI'!O70=0,0,((('KWh (Monthly) ENTRY LI'!O70*0.5)+'KWh (Cumulative) LI'!N70-'Rebasing adj LI'!O60)*O112)*O$19*O$127)</f>
        <v>0</v>
      </c>
      <c r="P70" s="50">
        <f>IF('KWh (Cumulative) LI'!P70=0,0,((('KWh (Monthly) ENTRY LI'!P70*0.5)+'KWh (Cumulative) LI'!O70-'Rebasing adj LI'!P60)*P112)*P$19*P$127)</f>
        <v>0</v>
      </c>
      <c r="Q70" s="50">
        <f>IF('KWh (Cumulative) LI'!Q70=0,0,((('KWh (Monthly) ENTRY LI'!Q70*0.5)+'KWh (Cumulative) LI'!P70-'Rebasing adj LI'!Q60)*Q112)*Q$19*Q$127)</f>
        <v>0</v>
      </c>
      <c r="R70" s="50">
        <f>IF('KWh (Cumulative) LI'!R70=0,0,((('KWh (Monthly) ENTRY LI'!R70*0.5)+'KWh (Cumulative) LI'!Q70-'Rebasing adj LI'!R60)*R112)*R$19*R$127)</f>
        <v>0</v>
      </c>
      <c r="S70" s="50">
        <f>IF('KWh (Cumulative) LI'!S70=0,0,((('KWh (Monthly) ENTRY LI'!S70*0.5)+'KWh (Cumulative) LI'!R70-'Rebasing adj LI'!S60)*S112)*S$19*S$127)</f>
        <v>0</v>
      </c>
      <c r="T70" s="50">
        <f>IF('KWh (Cumulative) LI'!T70=0,0,((('KWh (Monthly) ENTRY LI'!T70*0.5)+'KWh (Cumulative) LI'!S70-'Rebasing adj LI'!T60)*T112)*T$19*T$127)</f>
        <v>0</v>
      </c>
      <c r="U70" s="50">
        <f>IF('KWh (Cumulative) LI'!U70=0,0,((('KWh (Monthly) ENTRY LI'!U70*0.5)+'KWh (Cumulative) LI'!T70-'Rebasing adj LI'!U60)*U112)*U$19*U$127)</f>
        <v>0</v>
      </c>
      <c r="V70" s="50">
        <f>IF('KWh (Cumulative) LI'!V70=0,0,((('KWh (Monthly) ENTRY LI'!V70*0.5)+'KWh (Cumulative) LI'!U70-'Rebasing adj LI'!V60)*V112)*V$19*V$127)</f>
        <v>0</v>
      </c>
      <c r="W70" s="50">
        <f>IF('KWh (Cumulative) LI'!W70=0,0,((('KWh (Monthly) ENTRY LI'!W70*0.5)+'KWh (Cumulative) LI'!V70-'Rebasing adj LI'!W60)*W112)*W$19*W$127)</f>
        <v>0</v>
      </c>
      <c r="X70" s="50">
        <f>IF('KWh (Cumulative) LI'!X70=0,0,((('KWh (Monthly) ENTRY LI'!X70*0.5)+'KWh (Cumulative) LI'!W70-'Rebasing adj LI'!X60)*X112)*X$19*X$127)</f>
        <v>0</v>
      </c>
      <c r="Y70" s="50">
        <f>IF('KWh (Cumulative) LI'!Y70=0,0,((('KWh (Monthly) ENTRY LI'!Y70*0.5)+'KWh (Cumulative) LI'!X70-'Rebasing adj LI'!Y60)*Y112)*Y$19*Y$127)</f>
        <v>0</v>
      </c>
      <c r="Z70" s="50">
        <f>IF('KWh (Cumulative) LI'!Z70=0,0,((('KWh (Monthly) ENTRY LI'!Z70*0.5)+'KWh (Cumulative) LI'!Y70-'Rebasing adj LI'!Z60)*Z112)*Z$19*Z$127)</f>
        <v>0</v>
      </c>
      <c r="AA70" s="50">
        <f>IF('KWh (Cumulative) LI'!AA70=0,0,((('KWh (Monthly) ENTRY LI'!AA70*0.5)+'KWh (Cumulative) LI'!Z70-'Rebasing adj LI'!AA60)*AA112)*AA$19*AA$127)</f>
        <v>0</v>
      </c>
      <c r="AB70" s="50">
        <f>IF('KWh (Cumulative) LI'!AB70=0,0,((('KWh (Monthly) ENTRY LI'!AB70*0.5)+'KWh (Cumulative) LI'!AA70-'Rebasing adj LI'!AB60)*AB112)*AB$19*AB$127)</f>
        <v>0</v>
      </c>
      <c r="AC70" s="50">
        <f>IF('KWh (Cumulative) LI'!AC70=0,0,((('KWh (Monthly) ENTRY LI'!AC70*0.5)+'KWh (Cumulative) LI'!AB70-'Rebasing adj LI'!AC60)*AC112)*AC$19*AC$127)</f>
        <v>0</v>
      </c>
      <c r="AD70" s="50">
        <f>IF('KWh (Cumulative) LI'!AD70=0,0,((('KWh (Monthly) ENTRY LI'!AD70*0.5)+'KWh (Cumulative) LI'!AC70-'Rebasing adj LI'!AD60)*AD112)*AD$19*AD$127)</f>
        <v>0</v>
      </c>
      <c r="AE70" s="50">
        <f>IF('KWh (Cumulative) LI'!AE70=0,0,((('KWh (Monthly) ENTRY LI'!AE70*0.5)+'KWh (Cumulative) LI'!AD70-'Rebasing adj LI'!AE60)*AE112)*AE$19*AE$127)</f>
        <v>0</v>
      </c>
      <c r="AF70" s="50">
        <f>IF('KWh (Cumulative) LI'!AF70=0,0,((('KWh (Monthly) ENTRY LI'!AF70*0.5)+'KWh (Cumulative) LI'!AE70-'Rebasing adj LI'!AF60)*AF112)*AF$19*AF$127)</f>
        <v>0</v>
      </c>
      <c r="AG70" s="50">
        <f>IF('KWh (Cumulative) LI'!AG70=0,0,((('KWh (Monthly) ENTRY LI'!AG70*0.5)+'KWh (Cumulative) LI'!AF70-'Rebasing adj LI'!AG60)*AG112)*AG$19*AG$127)</f>
        <v>0</v>
      </c>
      <c r="AH70" s="50">
        <f>IF('KWh (Cumulative) LI'!AH70=0,0,((('KWh (Monthly) ENTRY LI'!AH70*0.5)+'KWh (Cumulative) LI'!AG70-'Rebasing adj LI'!AH60)*AH112)*AH$19*AH$127)</f>
        <v>0</v>
      </c>
      <c r="AI70" s="50">
        <f>IF('KWh (Cumulative) LI'!AI70=0,0,((('KWh (Monthly) ENTRY LI'!AI70*0.5)+'KWh (Cumulative) LI'!AH70-'Rebasing adj LI'!AI60)*AI112)*AI$19*AI$127)</f>
        <v>0</v>
      </c>
      <c r="AJ70" s="50">
        <f>IF('KWh (Cumulative) LI'!AJ70=0,0,((('KWh (Monthly) ENTRY LI'!AJ70*0.5)+'KWh (Cumulative) LI'!AI70-'Rebasing adj LI'!AJ60)*AJ112)*AJ$19*AJ$127)</f>
        <v>0</v>
      </c>
      <c r="AK70" s="50">
        <f>IF('KWh (Cumulative) LI'!AK70=0,0,((('KWh (Monthly) ENTRY LI'!AK70*0.5)+'KWh (Cumulative) LI'!AJ70-'Rebasing adj LI'!AK60)*AK112)*AK$19*AK$127)</f>
        <v>0</v>
      </c>
      <c r="AL70" s="50">
        <f>IF('KWh (Cumulative) LI'!AL70=0,0,((('KWh (Monthly) ENTRY LI'!AL70*0.5)+'KWh (Cumulative) LI'!AK70-'Rebasing adj LI'!AL60)*AL112)*AL$19*AL$127)</f>
        <v>0</v>
      </c>
      <c r="AM70" s="50">
        <f>IF('KWh (Cumulative) LI'!AM70=0,0,((('KWh (Monthly) ENTRY LI'!AM70*0.5)+'KWh (Cumulative) LI'!AL70-'Rebasing adj LI'!AM60)*AM112)*AM$19*AM$127)</f>
        <v>0</v>
      </c>
      <c r="AN70" s="50">
        <f>IF('KWh (Cumulative) LI'!AN70=0,0,((('KWh (Monthly) ENTRY LI'!AN70*0.5)+'KWh (Cumulative) LI'!AM70-'Rebasing adj LI'!AN60)*AN112)*AN$19*AN$127)</f>
        <v>0</v>
      </c>
      <c r="AO70" s="50">
        <f>IF('KWh (Cumulative) LI'!AO70=0,0,((('KWh (Monthly) ENTRY LI'!AO70*0.5)+'KWh (Cumulative) LI'!AN70-'Rebasing adj LI'!AO60)*AO112)*AO$19*AO$127)</f>
        <v>0</v>
      </c>
      <c r="AP70" s="50">
        <f>IF('KWh (Cumulative) LI'!AP70=0,0,((('KWh (Monthly) ENTRY LI'!AP70*0.5)+'KWh (Cumulative) LI'!AO70-'Rebasing adj LI'!AP60)*AP112)*AP$19*AP$127)</f>
        <v>0</v>
      </c>
      <c r="AQ70" s="50">
        <f>IF('KWh (Cumulative) LI'!AQ70=0,0,((('KWh (Monthly) ENTRY LI'!AQ70*0.5)+'KWh (Cumulative) LI'!AP70-'Rebasing adj LI'!AQ60)*AQ112)*AQ$19*AQ$127)</f>
        <v>0</v>
      </c>
      <c r="AR70" s="50">
        <f>IF('KWh (Cumulative) LI'!AR70=0,0,((('KWh (Monthly) ENTRY LI'!AR70*0.5)+'KWh (Cumulative) LI'!AQ70-'Rebasing adj LI'!AR60)*AR112)*AR$19*AR$127)</f>
        <v>0</v>
      </c>
      <c r="AS70" s="50">
        <f>IF('KWh (Cumulative) LI'!AS70=0,0,((('KWh (Monthly) ENTRY LI'!AS70*0.5)+'KWh (Cumulative) LI'!AR70-'Rebasing adj LI'!AS60)*AS112)*AS$19*AS$127)</f>
        <v>0</v>
      </c>
      <c r="AT70" s="50">
        <f>IF('KWh (Cumulative) LI'!AT70=0,0,((('KWh (Monthly) ENTRY LI'!AT70*0.5)+'KWh (Cumulative) LI'!AS70-'Rebasing adj LI'!AT60)*AT112)*AT$19*AT$127)</f>
        <v>0</v>
      </c>
      <c r="AU70" s="50">
        <f>IF('KWh (Cumulative) LI'!AU70=0,0,((('KWh (Monthly) ENTRY LI'!AU70*0.5)+'KWh (Cumulative) LI'!AT70-'Rebasing adj LI'!AU60)*AU112)*AU$19*AU$127)</f>
        <v>0</v>
      </c>
      <c r="AV70" s="50">
        <f>IF('KWh (Cumulative) LI'!AV70=0,0,((('KWh (Monthly) ENTRY LI'!AV70*0.5)+'KWh (Cumulative) LI'!AU70-'Rebasing adj LI'!AV60)*AV112)*AV$19*AV$127)</f>
        <v>0</v>
      </c>
      <c r="AW70" s="50">
        <f>IF('KWh (Cumulative) LI'!AW70=0,0,((('KWh (Monthly) ENTRY LI'!AW70*0.5)+'KWh (Cumulative) LI'!AV70-'Rebasing adj LI'!AW60)*AW112)*AW$19*AW$127)</f>
        <v>0</v>
      </c>
      <c r="AX70" s="50">
        <f>IF('KWh (Cumulative) LI'!AX70=0,0,((('KWh (Monthly) ENTRY LI'!AX70*0.5)+'KWh (Cumulative) LI'!AW70-'Rebasing adj LI'!AX60)*AX112)*AX$19*AX$127)</f>
        <v>0</v>
      </c>
      <c r="AY70" s="50">
        <f>IF('KWh (Cumulative) LI'!AY70=0,0,((('KWh (Monthly) ENTRY LI'!AY70*0.5)+'KWh (Cumulative) LI'!AX70-'Rebasing adj LI'!AY60)*AY112)*AY$19*AY$127)</f>
        <v>0</v>
      </c>
      <c r="AZ70" s="50">
        <f>IF('KWh (Cumulative) LI'!AZ70=0,0,((('KWh (Monthly) ENTRY LI'!AZ70*0.5)+'KWh (Cumulative) LI'!AY70-'Rebasing adj LI'!AZ60)*AZ112)*AZ$19*AZ$127)</f>
        <v>0</v>
      </c>
      <c r="BA70" s="50">
        <f>IF('KWh (Cumulative) LI'!BA70=0,0,((('KWh (Monthly) ENTRY LI'!BA70*0.5)+'KWh (Cumulative) LI'!AZ70-'Rebasing adj LI'!BA60)*BA112)*BA$19*BA$127)</f>
        <v>0</v>
      </c>
      <c r="BB70" s="50">
        <f>IF('KWh (Cumulative) LI'!BB70=0,0,((('KWh (Monthly) ENTRY LI'!BB70*0.5)+'KWh (Cumulative) LI'!BA70-'Rebasing adj LI'!BB60)*BB112)*BB$19*BB$127)</f>
        <v>0</v>
      </c>
      <c r="BC70" s="50">
        <f>IF('KWh (Cumulative) LI'!BC70=0,0,((('KWh (Monthly) ENTRY LI'!BC70*0.5)+'KWh (Cumulative) LI'!BB70-'Rebasing adj LI'!BC60)*BC112)*BC$19*BC$127)</f>
        <v>0</v>
      </c>
      <c r="BD70" s="50">
        <f>IF('KWh (Cumulative) LI'!BD70=0,0,((('KWh (Monthly) ENTRY LI'!BD70*0.5)+'KWh (Cumulative) LI'!BC70-'Rebasing adj LI'!BD60)*BD112)*BD$19*BD$127)</f>
        <v>0</v>
      </c>
      <c r="BE70" s="50">
        <f>IF('KWh (Cumulative) LI'!BE70=0,0,((('KWh (Monthly) ENTRY LI'!BE70*0.5)+'KWh (Cumulative) LI'!BD70-'Rebasing adj LI'!BE60)*BE112)*BE$19*BE$127)</f>
        <v>0</v>
      </c>
      <c r="BF70" s="50">
        <f>IF('KWh (Cumulative) LI'!BF70=0,0,((('KWh (Monthly) ENTRY LI'!BF70*0.5)+'KWh (Cumulative) LI'!BE70-'Rebasing adj LI'!BF60)*BF112)*BF$19*BF$127)</f>
        <v>0</v>
      </c>
      <c r="BG70" s="50">
        <f>IF('KWh (Cumulative) LI'!BG70=0,0,((('KWh (Monthly) ENTRY LI'!BG70*0.5)+'KWh (Cumulative) LI'!BF70-'Rebasing adj LI'!BG60)*BG112)*BG$19*BG$127)</f>
        <v>0</v>
      </c>
      <c r="BH70" s="50">
        <f>IF('KWh (Cumulative) LI'!BH70=0,0,((('KWh (Monthly) ENTRY LI'!BH70*0.5)+'KWh (Cumulative) LI'!BG70-'Rebasing adj LI'!BH60)*BH112)*BH$19*BH$127)</f>
        <v>0</v>
      </c>
      <c r="BI70" s="50">
        <f>IF('KWh (Cumulative) LI'!BI70=0,0,((('KWh (Monthly) ENTRY LI'!BI70*0.5)+'KWh (Cumulative) LI'!BH70-'Rebasing adj LI'!BI60)*BI112)*BI$19*BI$127)</f>
        <v>0</v>
      </c>
      <c r="BJ70" s="50">
        <f>IF('KWh (Cumulative) LI'!BJ70=0,0,((('KWh (Monthly) ENTRY LI'!BJ70*0.5)+'KWh (Cumulative) LI'!BI70-'Rebasing adj LI'!BJ60)*BJ112)*BJ$19*BJ$127)</f>
        <v>0</v>
      </c>
      <c r="BK70" s="50">
        <f>IF('KWh (Cumulative) LI'!BK70=0,0,((('KWh (Monthly) ENTRY LI'!BK70*0.5)+'KWh (Cumulative) LI'!BJ70-'Rebasing adj LI'!BK60)*BK112)*BK$19*BK$127)</f>
        <v>0</v>
      </c>
      <c r="BL70" s="50">
        <f>IF('KWh (Cumulative) LI'!BL70=0,0,((('KWh (Monthly) ENTRY LI'!BL70*0.5)+'KWh (Cumulative) LI'!BK70-'Rebasing adj LI'!BL60)*BL112)*BL$19*BL$127)</f>
        <v>0</v>
      </c>
      <c r="BM70" s="50">
        <f>IF('KWh (Cumulative) LI'!BM70=0,0,((('KWh (Monthly) ENTRY LI'!BM70*0.5)+'KWh (Cumulative) LI'!BL70-'Rebasing adj LI'!BM60)*BM112)*BM$19*BM$127)</f>
        <v>0</v>
      </c>
      <c r="BN70" s="50">
        <f>IF('KWh (Cumulative) LI'!BN70=0,0,((('KWh (Monthly) ENTRY LI'!BN70*0.5)+'KWh (Cumulative) LI'!BM70-'Rebasing adj LI'!BN60)*BN112)*BN$19*BN$127)</f>
        <v>0</v>
      </c>
      <c r="BO70" s="50">
        <f>IF('KWh (Cumulative) LI'!BO70=0,0,((('KWh (Monthly) ENTRY LI'!BO70*0.5)+'KWh (Cumulative) LI'!BN70-'Rebasing adj LI'!BO60)*BO112)*BO$19*BO$127)</f>
        <v>0</v>
      </c>
      <c r="BP70" s="50">
        <f>IF('KWh (Cumulative) LI'!BP70=0,0,((('KWh (Monthly) ENTRY LI'!BP70*0.5)+'KWh (Cumulative) LI'!BO70-'Rebasing adj LI'!BP60)*BP112)*BP$19*BP$127)</f>
        <v>0</v>
      </c>
      <c r="BQ70" s="50">
        <f>IF('KWh (Cumulative) LI'!BQ70=0,0,((('KWh (Monthly) ENTRY LI'!BQ70*0.5)+'KWh (Cumulative) LI'!BP70-'Rebasing adj LI'!BQ60)*BQ112)*BQ$19*BQ$127)</f>
        <v>0</v>
      </c>
      <c r="BR70" s="50">
        <f>IF('KWh (Cumulative) LI'!BR70=0,0,((('KWh (Monthly) ENTRY LI'!BR70*0.5)+'KWh (Cumulative) LI'!BQ70-'Rebasing adj LI'!BR60)*BR112)*BR$19*BR$127)</f>
        <v>0</v>
      </c>
      <c r="BS70" s="50">
        <f>IF('KWh (Cumulative) LI'!BS70=0,0,((('KWh (Monthly) ENTRY LI'!BS70*0.5)+'KWh (Cumulative) LI'!BR70-'Rebasing adj LI'!BS60)*BS112)*BS$19*BS$127)</f>
        <v>0</v>
      </c>
      <c r="BT70" s="50">
        <f>IF('KWh (Cumulative) LI'!BT70=0,0,((('KWh (Monthly) ENTRY LI'!BT70*0.5)+'KWh (Cumulative) LI'!BS70-'Rebasing adj LI'!BT60)*BT112)*BT$19*BT$127)</f>
        <v>0</v>
      </c>
      <c r="BU70" s="50">
        <f>IF('KWh (Cumulative) LI'!BU70=0,0,((('KWh (Monthly) ENTRY LI'!BU70*0.5)+'KWh (Cumulative) LI'!BT70-'Rebasing adj LI'!BU60)*BU112)*BU$19*BU$127)</f>
        <v>0</v>
      </c>
      <c r="BV70" s="50">
        <f>IF('KWh (Cumulative) LI'!BV70=0,0,((('KWh (Monthly) ENTRY LI'!BV70*0.5)+'KWh (Cumulative) LI'!BU70-'Rebasing adj LI'!BV60)*BV112)*BV$19*BV$127)</f>
        <v>0</v>
      </c>
      <c r="BW70" s="50">
        <f>IF('KWh (Cumulative) LI'!BW70=0,0,((('KWh (Monthly) ENTRY LI'!BW70*0.5)+'KWh (Cumulative) LI'!BV70-'Rebasing adj LI'!BW60)*BW112)*BW$19*BW$127)</f>
        <v>0</v>
      </c>
      <c r="BX70" s="50">
        <f>IF('KWh (Cumulative) LI'!BX70=0,0,((('KWh (Monthly) ENTRY LI'!BX70*0.5)+'KWh (Cumulative) LI'!BW70-'Rebasing adj LI'!BX60)*BX112)*BX$19*BX$127)</f>
        <v>0</v>
      </c>
      <c r="BY70" s="50">
        <f>IF('KWh (Cumulative) LI'!BY70=0,0,((('KWh (Monthly) ENTRY LI'!BY70*0.5)+'KWh (Cumulative) LI'!BX70-'Rebasing adj LI'!BY60)*BY112)*BY$19*BY$127)</f>
        <v>0</v>
      </c>
      <c r="BZ70" s="50">
        <f>IF('KWh (Cumulative) LI'!BZ70=0,0,((('KWh (Monthly) ENTRY LI'!BZ70*0.5)+'KWh (Cumulative) LI'!BY70-'Rebasing adj LI'!BZ60)*BZ112)*BZ$19*BZ$127)</f>
        <v>0</v>
      </c>
      <c r="CA70" s="50">
        <f>IF('KWh (Cumulative) LI'!CA70=0,0,((('KWh (Monthly) ENTRY LI'!CA70*0.5)+'KWh (Cumulative) LI'!BZ70-'Rebasing adj LI'!CA60)*CA112)*CA$19*CA$127)</f>
        <v>0</v>
      </c>
      <c r="CB70" s="50">
        <f>IF('KWh (Cumulative) LI'!CB70=0,0,((('KWh (Monthly) ENTRY LI'!CB70*0.5)+'KWh (Cumulative) LI'!CA70-'Rebasing adj LI'!CB60)*CB112)*CB$19*CB$127)</f>
        <v>0</v>
      </c>
      <c r="CC70" s="50">
        <f>IF('KWh (Cumulative) LI'!CC70=0,0,((('KWh (Monthly) ENTRY LI'!CC70*0.5)+'KWh (Cumulative) LI'!CB70-'Rebasing adj LI'!CC60)*CC112)*CC$19*CC$127)</f>
        <v>0</v>
      </c>
      <c r="CD70" s="50">
        <f>IF('KWh (Cumulative) LI'!CD70=0,0,((('KWh (Monthly) ENTRY LI'!CD70*0.5)+'KWh (Cumulative) LI'!CC70-'Rebasing adj LI'!CD60)*CD112)*CD$19*CD$127)</f>
        <v>0</v>
      </c>
      <c r="CE70" s="50">
        <f>IF('KWh (Cumulative) LI'!CE70=0,0,((('KWh (Monthly) ENTRY LI'!CE70*0.5)+'KWh (Cumulative) LI'!CD70-'Rebasing adj LI'!CE60)*CE112)*CE$19*CE$127)</f>
        <v>0</v>
      </c>
      <c r="CF70" s="50">
        <f>IF('KWh (Cumulative) LI'!CF70=0,0,((('KWh (Monthly) ENTRY LI'!CF70*0.5)+'KWh (Cumulative) LI'!CE70-'Rebasing adj LI'!CF60)*CF112)*CF$19*CF$127)</f>
        <v>0</v>
      </c>
      <c r="CG70" s="50">
        <f>IF('KWh (Cumulative) LI'!CG70=0,0,((('KWh (Monthly) ENTRY LI'!CG70*0.5)+'KWh (Cumulative) LI'!CF70-'Rebasing adj LI'!CG60)*CG112)*CG$19*CG$127)</f>
        <v>0</v>
      </c>
      <c r="CH70" s="50">
        <f>IF('KWh (Cumulative) LI'!CH70=0,0,((('KWh (Monthly) ENTRY LI'!CH70*0.5)+'KWh (Cumulative) LI'!CG70-'Rebasing adj LI'!CH60)*CH112)*CH$19*CH$127)</f>
        <v>0</v>
      </c>
      <c r="CI70" s="50">
        <f>IF('KWh (Cumulative) LI'!CI70=0,0,((('KWh (Monthly) ENTRY LI'!CI70*0.5)+'KWh (Cumulative) LI'!CH70-'Rebasing adj LI'!CI60)*CI112)*CI$19*CI$127)</f>
        <v>0</v>
      </c>
      <c r="CJ70" s="50">
        <f>IF('KWh (Cumulative) LI'!CJ70=0,0,((('KWh (Monthly) ENTRY LI'!CJ70*0.5)+'KWh (Cumulative) LI'!CI70-'Rebasing adj LI'!CJ60)*CJ112)*CJ$19*CJ$127)</f>
        <v>0</v>
      </c>
    </row>
    <row r="71" spans="1:88" x14ac:dyDescent="0.25">
      <c r="A71" s="305"/>
      <c r="B71" s="88" t="s">
        <v>4</v>
      </c>
      <c r="C71" s="50">
        <f>IF('KWh (Cumulative) LI'!C71=0,0,((('KWh (Monthly) ENTRY LI'!C71*0.5)-'Rebasing adj LI'!C61)*C113)*C$19*C$127)</f>
        <v>0</v>
      </c>
      <c r="D71" s="50">
        <f>IF('KWh (Cumulative) LI'!D71=0,0,((('KWh (Monthly) ENTRY LI'!D71*0.5)+'KWh (Cumulative) LI'!C71-'Rebasing adj LI'!D61)*D113)*D$19*D$127)</f>
        <v>0</v>
      </c>
      <c r="E71" s="50">
        <f>IF('KWh (Cumulative) LI'!E71=0,0,((('KWh (Monthly) ENTRY LI'!E71*0.5)+'KWh (Cumulative) LI'!D71-'Rebasing adj LI'!E61)*E113)*E$19*E$127)</f>
        <v>0</v>
      </c>
      <c r="F71" s="50">
        <f>IF('KWh (Cumulative) LI'!F71=0,0,((('KWh (Monthly) ENTRY LI'!F71*0.5)+'KWh (Cumulative) LI'!E71-'Rebasing adj LI'!F61)*F113)*F$19*F$127)</f>
        <v>0</v>
      </c>
      <c r="G71" s="50">
        <f>IF('KWh (Cumulative) LI'!G71=0,0,((('KWh (Monthly) ENTRY LI'!G71*0.5)+'KWh (Cumulative) LI'!F71-'Rebasing adj LI'!G61)*G113)*G$19*G$127)</f>
        <v>0</v>
      </c>
      <c r="H71" s="50">
        <f>IF('KWh (Cumulative) LI'!H71=0,0,((('KWh (Monthly) ENTRY LI'!H71*0.5)+'KWh (Cumulative) LI'!G71-'Rebasing adj LI'!H61)*H113)*H$19*H$127)</f>
        <v>0</v>
      </c>
      <c r="I71" s="50">
        <f>IF('KWh (Cumulative) LI'!I71=0,0,((('KWh (Monthly) ENTRY LI'!I71*0.5)+'KWh (Cumulative) LI'!H71-'Rebasing adj LI'!I61)*I113)*I$19*I$127)</f>
        <v>0</v>
      </c>
      <c r="J71" s="50">
        <f>IF('KWh (Cumulative) LI'!J71=0,0,((('KWh (Monthly) ENTRY LI'!J71*0.5)+'KWh (Cumulative) LI'!I71-'Rebasing adj LI'!J61)*J113)*J$19*J$127)</f>
        <v>0</v>
      </c>
      <c r="K71" s="50">
        <f>IF('KWh (Cumulative) LI'!K71=0,0,((('KWh (Monthly) ENTRY LI'!K71*0.5)+'KWh (Cumulative) LI'!J71-'Rebasing adj LI'!K61)*K113)*K$19*K$127)</f>
        <v>0</v>
      </c>
      <c r="L71" s="50">
        <f>IF('KWh (Cumulative) LI'!L71=0,0,((('KWh (Monthly) ENTRY LI'!L71*0.5)+'KWh (Cumulative) LI'!K71-'Rebasing adj LI'!L61)*L113)*L$19*L$127)</f>
        <v>0</v>
      </c>
      <c r="M71" s="50">
        <f>IF('KWh (Cumulative) LI'!M71=0,0,((('KWh (Monthly) ENTRY LI'!M71*0.5)+'KWh (Cumulative) LI'!L71-'Rebasing adj LI'!M61)*M113)*M$19*M$127)</f>
        <v>0</v>
      </c>
      <c r="N71" s="50">
        <f>IF('KWh (Cumulative) LI'!N71=0,0,((('KWh (Monthly) ENTRY LI'!N71*0.5)+'KWh (Cumulative) LI'!M71-'Rebasing adj LI'!N61)*N113)*N$19*N$127)</f>
        <v>0</v>
      </c>
      <c r="O71" s="50">
        <f>IF('KWh (Cumulative) LI'!O71=0,0,((('KWh (Monthly) ENTRY LI'!O71*0.5)+'KWh (Cumulative) LI'!N71-'Rebasing adj LI'!O61)*O113)*O$19*O$127)</f>
        <v>0</v>
      </c>
      <c r="P71" s="50">
        <f>IF('KWh (Cumulative) LI'!P71=0,0,((('KWh (Monthly) ENTRY LI'!P71*0.5)+'KWh (Cumulative) LI'!O71-'Rebasing adj LI'!P61)*P113)*P$19*P$127)</f>
        <v>0</v>
      </c>
      <c r="Q71" s="50">
        <f>IF('KWh (Cumulative) LI'!Q71=0,0,((('KWh (Monthly) ENTRY LI'!Q71*0.5)+'KWh (Cumulative) LI'!P71-'Rebasing adj LI'!Q61)*Q113)*Q$19*Q$127)</f>
        <v>0</v>
      </c>
      <c r="R71" s="50">
        <f>IF('KWh (Cumulative) LI'!R71=0,0,((('KWh (Monthly) ENTRY LI'!R71*0.5)+'KWh (Cumulative) LI'!Q71-'Rebasing adj LI'!R61)*R113)*R$19*R$127)</f>
        <v>0</v>
      </c>
      <c r="S71" s="50">
        <f>IF('KWh (Cumulative) LI'!S71=0,0,((('KWh (Monthly) ENTRY LI'!S71*0.5)+'KWh (Cumulative) LI'!R71-'Rebasing adj LI'!S61)*S113)*S$19*S$127)</f>
        <v>0</v>
      </c>
      <c r="T71" s="50">
        <f>IF('KWh (Cumulative) LI'!T71=0,0,((('KWh (Monthly) ENTRY LI'!T71*0.5)+'KWh (Cumulative) LI'!S71-'Rebasing adj LI'!T61)*T113)*T$19*T$127)</f>
        <v>0</v>
      </c>
      <c r="U71" s="50">
        <f>IF('KWh (Cumulative) LI'!U71=0,0,((('KWh (Monthly) ENTRY LI'!U71*0.5)+'KWh (Cumulative) LI'!T71-'Rebasing adj LI'!U61)*U113)*U$19*U$127)</f>
        <v>0</v>
      </c>
      <c r="V71" s="50">
        <f>IF('KWh (Cumulative) LI'!V71=0,0,((('KWh (Monthly) ENTRY LI'!V71*0.5)+'KWh (Cumulative) LI'!U71-'Rebasing adj LI'!V61)*V113)*V$19*V$127)</f>
        <v>0</v>
      </c>
      <c r="W71" s="50">
        <f>IF('KWh (Cumulative) LI'!W71=0,0,((('KWh (Monthly) ENTRY LI'!W71*0.5)+'KWh (Cumulative) LI'!V71-'Rebasing adj LI'!W61)*W113)*W$19*W$127)</f>
        <v>0</v>
      </c>
      <c r="X71" s="50">
        <f>IF('KWh (Cumulative) LI'!X71=0,0,((('KWh (Monthly) ENTRY LI'!X71*0.5)+'KWh (Cumulative) LI'!W71-'Rebasing adj LI'!X61)*X113)*X$19*X$127)</f>
        <v>0</v>
      </c>
      <c r="Y71" s="50">
        <f>IF('KWh (Cumulative) LI'!Y71=0,0,((('KWh (Monthly) ENTRY LI'!Y71*0.5)+'KWh (Cumulative) LI'!X71-'Rebasing adj LI'!Y61)*Y113)*Y$19*Y$127)</f>
        <v>0</v>
      </c>
      <c r="Z71" s="50">
        <f>IF('KWh (Cumulative) LI'!Z71=0,0,((('KWh (Monthly) ENTRY LI'!Z71*0.5)+'KWh (Cumulative) LI'!Y71-'Rebasing adj LI'!Z61)*Z113)*Z$19*Z$127)</f>
        <v>0</v>
      </c>
      <c r="AA71" s="50">
        <f>IF('KWh (Cumulative) LI'!AA71=0,0,((('KWh (Monthly) ENTRY LI'!AA71*0.5)+'KWh (Cumulative) LI'!Z71-'Rebasing adj LI'!AA61)*AA113)*AA$19*AA$127)</f>
        <v>0</v>
      </c>
      <c r="AB71" s="50">
        <f>IF('KWh (Cumulative) LI'!AB71=0,0,((('KWh (Monthly) ENTRY LI'!AB71*0.5)+'KWh (Cumulative) LI'!AA71-'Rebasing adj LI'!AB61)*AB113)*AB$19*AB$127)</f>
        <v>0</v>
      </c>
      <c r="AC71" s="50">
        <f>IF('KWh (Cumulative) LI'!AC71=0,0,((('KWh (Monthly) ENTRY LI'!AC71*0.5)+'KWh (Cumulative) LI'!AB71-'Rebasing adj LI'!AC61)*AC113)*AC$19*AC$127)</f>
        <v>0</v>
      </c>
      <c r="AD71" s="50">
        <f>IF('KWh (Cumulative) LI'!AD71=0,0,((('KWh (Monthly) ENTRY LI'!AD71*0.5)+'KWh (Cumulative) LI'!AC71-'Rebasing adj LI'!AD61)*AD113)*AD$19*AD$127)</f>
        <v>0</v>
      </c>
      <c r="AE71" s="50">
        <f>IF('KWh (Cumulative) LI'!AE71=0,0,((('KWh (Monthly) ENTRY LI'!AE71*0.5)+'KWh (Cumulative) LI'!AD71-'Rebasing adj LI'!AE61)*AE113)*AE$19*AE$127)</f>
        <v>0</v>
      </c>
      <c r="AF71" s="50">
        <f>IF('KWh (Cumulative) LI'!AF71=0,0,((('KWh (Monthly) ENTRY LI'!AF71*0.5)+'KWh (Cumulative) LI'!AE71-'Rebasing adj LI'!AF61)*AF113)*AF$19*AF$127)</f>
        <v>0</v>
      </c>
      <c r="AG71" s="50">
        <f>IF('KWh (Cumulative) LI'!AG71=0,0,((('KWh (Monthly) ENTRY LI'!AG71*0.5)+'KWh (Cumulative) LI'!AF71-'Rebasing adj LI'!AG61)*AG113)*AG$19*AG$127)</f>
        <v>0</v>
      </c>
      <c r="AH71" s="50">
        <f>IF('KWh (Cumulative) LI'!AH71=0,0,((('KWh (Monthly) ENTRY LI'!AH71*0.5)+'KWh (Cumulative) LI'!AG71-'Rebasing adj LI'!AH61)*AH113)*AH$19*AH$127)</f>
        <v>0</v>
      </c>
      <c r="AI71" s="50">
        <f>IF('KWh (Cumulative) LI'!AI71=0,0,((('KWh (Monthly) ENTRY LI'!AI71*0.5)+'KWh (Cumulative) LI'!AH71-'Rebasing adj LI'!AI61)*AI113)*AI$19*AI$127)</f>
        <v>0</v>
      </c>
      <c r="AJ71" s="50">
        <f>IF('KWh (Cumulative) LI'!AJ71=0,0,((('KWh (Monthly) ENTRY LI'!AJ71*0.5)+'KWh (Cumulative) LI'!AI71-'Rebasing adj LI'!AJ61)*AJ113)*AJ$19*AJ$127)</f>
        <v>0</v>
      </c>
      <c r="AK71" s="50">
        <f>IF('KWh (Cumulative) LI'!AK71=0,0,((('KWh (Monthly) ENTRY LI'!AK71*0.5)+'KWh (Cumulative) LI'!AJ71-'Rebasing adj LI'!AK61)*AK113)*AK$19*AK$127)</f>
        <v>0</v>
      </c>
      <c r="AL71" s="50">
        <f>IF('KWh (Cumulative) LI'!AL71=0,0,((('KWh (Monthly) ENTRY LI'!AL71*0.5)+'KWh (Cumulative) LI'!AK71-'Rebasing adj LI'!AL61)*AL113)*AL$19*AL$127)</f>
        <v>0</v>
      </c>
      <c r="AM71" s="50">
        <f>IF('KWh (Cumulative) LI'!AM71=0,0,((('KWh (Monthly) ENTRY LI'!AM71*0.5)+'KWh (Cumulative) LI'!AL71-'Rebasing adj LI'!AM61)*AM113)*AM$19*AM$127)</f>
        <v>0</v>
      </c>
      <c r="AN71" s="50">
        <f>IF('KWh (Cumulative) LI'!AN71=0,0,((('KWh (Monthly) ENTRY LI'!AN71*0.5)+'KWh (Cumulative) LI'!AM71-'Rebasing adj LI'!AN61)*AN113)*AN$19*AN$127)</f>
        <v>0</v>
      </c>
      <c r="AO71" s="50">
        <f>IF('KWh (Cumulative) LI'!AO71=0,0,((('KWh (Monthly) ENTRY LI'!AO71*0.5)+'KWh (Cumulative) LI'!AN71-'Rebasing adj LI'!AO61)*AO113)*AO$19*AO$127)</f>
        <v>0</v>
      </c>
      <c r="AP71" s="50">
        <f>IF('KWh (Cumulative) LI'!AP71=0,0,((('KWh (Monthly) ENTRY LI'!AP71*0.5)+'KWh (Cumulative) LI'!AO71-'Rebasing adj LI'!AP61)*AP113)*AP$19*AP$127)</f>
        <v>0</v>
      </c>
      <c r="AQ71" s="50">
        <f>IF('KWh (Cumulative) LI'!AQ71=0,0,((('KWh (Monthly) ENTRY LI'!AQ71*0.5)+'KWh (Cumulative) LI'!AP71-'Rebasing adj LI'!AQ61)*AQ113)*AQ$19*AQ$127)</f>
        <v>0</v>
      </c>
      <c r="AR71" s="50">
        <f>IF('KWh (Cumulative) LI'!AR71=0,0,((('KWh (Monthly) ENTRY LI'!AR71*0.5)+'KWh (Cumulative) LI'!AQ71-'Rebasing adj LI'!AR61)*AR113)*AR$19*AR$127)</f>
        <v>0</v>
      </c>
      <c r="AS71" s="50">
        <f>IF('KWh (Cumulative) LI'!AS71=0,0,((('KWh (Monthly) ENTRY LI'!AS71*0.5)+'KWh (Cumulative) LI'!AR71-'Rebasing adj LI'!AS61)*AS113)*AS$19*AS$127)</f>
        <v>0</v>
      </c>
      <c r="AT71" s="50">
        <f>IF('KWh (Cumulative) LI'!AT71=0,0,((('KWh (Monthly) ENTRY LI'!AT71*0.5)+'KWh (Cumulative) LI'!AS71-'Rebasing adj LI'!AT61)*AT113)*AT$19*AT$127)</f>
        <v>0</v>
      </c>
      <c r="AU71" s="50">
        <f>IF('KWh (Cumulative) LI'!AU71=0,0,((('KWh (Monthly) ENTRY LI'!AU71*0.5)+'KWh (Cumulative) LI'!AT71-'Rebasing adj LI'!AU61)*AU113)*AU$19*AU$127)</f>
        <v>0</v>
      </c>
      <c r="AV71" s="50">
        <f>IF('KWh (Cumulative) LI'!AV71=0,0,((('KWh (Monthly) ENTRY LI'!AV71*0.5)+'KWh (Cumulative) LI'!AU71-'Rebasing adj LI'!AV61)*AV113)*AV$19*AV$127)</f>
        <v>0</v>
      </c>
      <c r="AW71" s="50">
        <f>IF('KWh (Cumulative) LI'!AW71=0,0,((('KWh (Monthly) ENTRY LI'!AW71*0.5)+'KWh (Cumulative) LI'!AV71-'Rebasing adj LI'!AW61)*AW113)*AW$19*AW$127)</f>
        <v>0</v>
      </c>
      <c r="AX71" s="50">
        <f>IF('KWh (Cumulative) LI'!AX71=0,0,((('KWh (Monthly) ENTRY LI'!AX71*0.5)+'KWh (Cumulative) LI'!AW71-'Rebasing adj LI'!AX61)*AX113)*AX$19*AX$127)</f>
        <v>0</v>
      </c>
      <c r="AY71" s="50">
        <f>IF('KWh (Cumulative) LI'!AY71=0,0,((('KWh (Monthly) ENTRY LI'!AY71*0.5)+'KWh (Cumulative) LI'!AX71-'Rebasing adj LI'!AY61)*AY113)*AY$19*AY$127)</f>
        <v>0</v>
      </c>
      <c r="AZ71" s="50">
        <f>IF('KWh (Cumulative) LI'!AZ71=0,0,((('KWh (Monthly) ENTRY LI'!AZ71*0.5)+'KWh (Cumulative) LI'!AY71-'Rebasing adj LI'!AZ61)*AZ113)*AZ$19*AZ$127)</f>
        <v>0</v>
      </c>
      <c r="BA71" s="50">
        <f>IF('KWh (Cumulative) LI'!BA71=0,0,((('KWh (Monthly) ENTRY LI'!BA71*0.5)+'KWh (Cumulative) LI'!AZ71-'Rebasing adj LI'!BA61)*BA113)*BA$19*BA$127)</f>
        <v>0</v>
      </c>
      <c r="BB71" s="50">
        <f>IF('KWh (Cumulative) LI'!BB71=0,0,((('KWh (Monthly) ENTRY LI'!BB71*0.5)+'KWh (Cumulative) LI'!BA71-'Rebasing adj LI'!BB61)*BB113)*BB$19*BB$127)</f>
        <v>0</v>
      </c>
      <c r="BC71" s="50">
        <f>IF('KWh (Cumulative) LI'!BC71=0,0,((('KWh (Monthly) ENTRY LI'!BC71*0.5)+'KWh (Cumulative) LI'!BB71-'Rebasing adj LI'!BC61)*BC113)*BC$19*BC$127)</f>
        <v>0</v>
      </c>
      <c r="BD71" s="50">
        <f>IF('KWh (Cumulative) LI'!BD71=0,0,((('KWh (Monthly) ENTRY LI'!BD71*0.5)+'KWh (Cumulative) LI'!BC71-'Rebasing adj LI'!BD61)*BD113)*BD$19*BD$127)</f>
        <v>0</v>
      </c>
      <c r="BE71" s="50">
        <f>IF('KWh (Cumulative) LI'!BE71=0,0,((('KWh (Monthly) ENTRY LI'!BE71*0.5)+'KWh (Cumulative) LI'!BD71-'Rebasing adj LI'!BE61)*BE113)*BE$19*BE$127)</f>
        <v>0</v>
      </c>
      <c r="BF71" s="50">
        <f>IF('KWh (Cumulative) LI'!BF71=0,0,((('KWh (Monthly) ENTRY LI'!BF71*0.5)+'KWh (Cumulative) LI'!BE71-'Rebasing adj LI'!BF61)*BF113)*BF$19*BF$127)</f>
        <v>0</v>
      </c>
      <c r="BG71" s="50">
        <f>IF('KWh (Cumulative) LI'!BG71=0,0,((('KWh (Monthly) ENTRY LI'!BG71*0.5)+'KWh (Cumulative) LI'!BF71-'Rebasing adj LI'!BG61)*BG113)*BG$19*BG$127)</f>
        <v>0</v>
      </c>
      <c r="BH71" s="50">
        <f>IF('KWh (Cumulative) LI'!BH71=0,0,((('KWh (Monthly) ENTRY LI'!BH71*0.5)+'KWh (Cumulative) LI'!BG71-'Rebasing adj LI'!BH61)*BH113)*BH$19*BH$127)</f>
        <v>0</v>
      </c>
      <c r="BI71" s="50">
        <f>IF('KWh (Cumulative) LI'!BI71=0,0,((('KWh (Monthly) ENTRY LI'!BI71*0.5)+'KWh (Cumulative) LI'!BH71-'Rebasing adj LI'!BI61)*BI113)*BI$19*BI$127)</f>
        <v>0</v>
      </c>
      <c r="BJ71" s="50">
        <f>IF('KWh (Cumulative) LI'!BJ71=0,0,((('KWh (Monthly) ENTRY LI'!BJ71*0.5)+'KWh (Cumulative) LI'!BI71-'Rebasing adj LI'!BJ61)*BJ113)*BJ$19*BJ$127)</f>
        <v>0</v>
      </c>
      <c r="BK71" s="50">
        <f>IF('KWh (Cumulative) LI'!BK71=0,0,((('KWh (Monthly) ENTRY LI'!BK71*0.5)+'KWh (Cumulative) LI'!BJ71-'Rebasing adj LI'!BK61)*BK113)*BK$19*BK$127)</f>
        <v>0</v>
      </c>
      <c r="BL71" s="50">
        <f>IF('KWh (Cumulative) LI'!BL71=0,0,((('KWh (Monthly) ENTRY LI'!BL71*0.5)+'KWh (Cumulative) LI'!BK71-'Rebasing adj LI'!BL61)*BL113)*BL$19*BL$127)</f>
        <v>0</v>
      </c>
      <c r="BM71" s="50">
        <f>IF('KWh (Cumulative) LI'!BM71=0,0,((('KWh (Monthly) ENTRY LI'!BM71*0.5)+'KWh (Cumulative) LI'!BL71-'Rebasing adj LI'!BM61)*BM113)*BM$19*BM$127)</f>
        <v>0</v>
      </c>
      <c r="BN71" s="50">
        <f>IF('KWh (Cumulative) LI'!BN71=0,0,((('KWh (Monthly) ENTRY LI'!BN71*0.5)+'KWh (Cumulative) LI'!BM71-'Rebasing adj LI'!BN61)*BN113)*BN$19*BN$127)</f>
        <v>0</v>
      </c>
      <c r="BO71" s="50">
        <f>IF('KWh (Cumulative) LI'!BO71=0,0,((('KWh (Monthly) ENTRY LI'!BO71*0.5)+'KWh (Cumulative) LI'!BN71-'Rebasing adj LI'!BO61)*BO113)*BO$19*BO$127)</f>
        <v>0</v>
      </c>
      <c r="BP71" s="50">
        <f>IF('KWh (Cumulative) LI'!BP71=0,0,((('KWh (Monthly) ENTRY LI'!BP71*0.5)+'KWh (Cumulative) LI'!BO71-'Rebasing adj LI'!BP61)*BP113)*BP$19*BP$127)</f>
        <v>0</v>
      </c>
      <c r="BQ71" s="50">
        <f>IF('KWh (Cumulative) LI'!BQ71=0,0,((('KWh (Monthly) ENTRY LI'!BQ71*0.5)+'KWh (Cumulative) LI'!BP71-'Rebasing adj LI'!BQ61)*BQ113)*BQ$19*BQ$127)</f>
        <v>0</v>
      </c>
      <c r="BR71" s="50">
        <f>IF('KWh (Cumulative) LI'!BR71=0,0,((('KWh (Monthly) ENTRY LI'!BR71*0.5)+'KWh (Cumulative) LI'!BQ71-'Rebasing adj LI'!BR61)*BR113)*BR$19*BR$127)</f>
        <v>0</v>
      </c>
      <c r="BS71" s="50">
        <f>IF('KWh (Cumulative) LI'!BS71=0,0,((('KWh (Monthly) ENTRY LI'!BS71*0.5)+'KWh (Cumulative) LI'!BR71-'Rebasing adj LI'!BS61)*BS113)*BS$19*BS$127)</f>
        <v>0</v>
      </c>
      <c r="BT71" s="50">
        <f>IF('KWh (Cumulative) LI'!BT71=0,0,((('KWh (Monthly) ENTRY LI'!BT71*0.5)+'KWh (Cumulative) LI'!BS71-'Rebasing adj LI'!BT61)*BT113)*BT$19*BT$127)</f>
        <v>0</v>
      </c>
      <c r="BU71" s="50">
        <f>IF('KWh (Cumulative) LI'!BU71=0,0,((('KWh (Monthly) ENTRY LI'!BU71*0.5)+'KWh (Cumulative) LI'!BT71-'Rebasing adj LI'!BU61)*BU113)*BU$19*BU$127)</f>
        <v>0</v>
      </c>
      <c r="BV71" s="50">
        <f>IF('KWh (Cumulative) LI'!BV71=0,0,((('KWh (Monthly) ENTRY LI'!BV71*0.5)+'KWh (Cumulative) LI'!BU71-'Rebasing adj LI'!BV61)*BV113)*BV$19*BV$127)</f>
        <v>0</v>
      </c>
      <c r="BW71" s="50">
        <f>IF('KWh (Cumulative) LI'!BW71=0,0,((('KWh (Monthly) ENTRY LI'!BW71*0.5)+'KWh (Cumulative) LI'!BV71-'Rebasing adj LI'!BW61)*BW113)*BW$19*BW$127)</f>
        <v>0</v>
      </c>
      <c r="BX71" s="50">
        <f>IF('KWh (Cumulative) LI'!BX71=0,0,((('KWh (Monthly) ENTRY LI'!BX71*0.5)+'KWh (Cumulative) LI'!BW71-'Rebasing adj LI'!BX61)*BX113)*BX$19*BX$127)</f>
        <v>0</v>
      </c>
      <c r="BY71" s="50">
        <f>IF('KWh (Cumulative) LI'!BY71=0,0,((('KWh (Monthly) ENTRY LI'!BY71*0.5)+'KWh (Cumulative) LI'!BX71-'Rebasing adj LI'!BY61)*BY113)*BY$19*BY$127)</f>
        <v>0</v>
      </c>
      <c r="BZ71" s="50">
        <f>IF('KWh (Cumulative) LI'!BZ71=0,0,((('KWh (Monthly) ENTRY LI'!BZ71*0.5)+'KWh (Cumulative) LI'!BY71-'Rebasing adj LI'!BZ61)*BZ113)*BZ$19*BZ$127)</f>
        <v>0</v>
      </c>
      <c r="CA71" s="50">
        <f>IF('KWh (Cumulative) LI'!CA71=0,0,((('KWh (Monthly) ENTRY LI'!CA71*0.5)+'KWh (Cumulative) LI'!BZ71-'Rebasing adj LI'!CA61)*CA113)*CA$19*CA$127)</f>
        <v>0</v>
      </c>
      <c r="CB71" s="50">
        <f>IF('KWh (Cumulative) LI'!CB71=0,0,((('KWh (Monthly) ENTRY LI'!CB71*0.5)+'KWh (Cumulative) LI'!CA71-'Rebasing adj LI'!CB61)*CB113)*CB$19*CB$127)</f>
        <v>0</v>
      </c>
      <c r="CC71" s="50">
        <f>IF('KWh (Cumulative) LI'!CC71=0,0,((('KWh (Monthly) ENTRY LI'!CC71*0.5)+'KWh (Cumulative) LI'!CB71-'Rebasing adj LI'!CC61)*CC113)*CC$19*CC$127)</f>
        <v>0</v>
      </c>
      <c r="CD71" s="50">
        <f>IF('KWh (Cumulative) LI'!CD71=0,0,((('KWh (Monthly) ENTRY LI'!CD71*0.5)+'KWh (Cumulative) LI'!CC71-'Rebasing adj LI'!CD61)*CD113)*CD$19*CD$127)</f>
        <v>0</v>
      </c>
      <c r="CE71" s="50">
        <f>IF('KWh (Cumulative) LI'!CE71=0,0,((('KWh (Monthly) ENTRY LI'!CE71*0.5)+'KWh (Cumulative) LI'!CD71-'Rebasing adj LI'!CE61)*CE113)*CE$19*CE$127)</f>
        <v>0</v>
      </c>
      <c r="CF71" s="50">
        <f>IF('KWh (Cumulative) LI'!CF71=0,0,((('KWh (Monthly) ENTRY LI'!CF71*0.5)+'KWh (Cumulative) LI'!CE71-'Rebasing adj LI'!CF61)*CF113)*CF$19*CF$127)</f>
        <v>0</v>
      </c>
      <c r="CG71" s="50">
        <f>IF('KWh (Cumulative) LI'!CG71=0,0,((('KWh (Monthly) ENTRY LI'!CG71*0.5)+'KWh (Cumulative) LI'!CF71-'Rebasing adj LI'!CG61)*CG113)*CG$19*CG$127)</f>
        <v>0</v>
      </c>
      <c r="CH71" s="50">
        <f>IF('KWh (Cumulative) LI'!CH71=0,0,((('KWh (Monthly) ENTRY LI'!CH71*0.5)+'KWh (Cumulative) LI'!CG71-'Rebasing adj LI'!CH61)*CH113)*CH$19*CH$127)</f>
        <v>0</v>
      </c>
      <c r="CI71" s="50">
        <f>IF('KWh (Cumulative) LI'!CI71=0,0,((('KWh (Monthly) ENTRY LI'!CI71*0.5)+'KWh (Cumulative) LI'!CH71-'Rebasing adj LI'!CI61)*CI113)*CI$19*CI$127)</f>
        <v>0</v>
      </c>
      <c r="CJ71" s="50">
        <f>IF('KWh (Cumulative) LI'!CJ71=0,0,((('KWh (Monthly) ENTRY LI'!CJ71*0.5)+'KWh (Cumulative) LI'!CI71-'Rebasing adj LI'!CJ61)*CJ113)*CJ$19*CJ$127)</f>
        <v>0</v>
      </c>
    </row>
    <row r="72" spans="1:88" x14ac:dyDescent="0.25">
      <c r="A72" s="305"/>
      <c r="B72" s="88" t="s">
        <v>14</v>
      </c>
      <c r="C72" s="50">
        <f>IF('KWh (Cumulative) LI'!C72=0,0,((('KWh (Monthly) ENTRY LI'!C72*0.5)-'Rebasing adj LI'!C62)*C114)*C$19*C$127)</f>
        <v>0</v>
      </c>
      <c r="D72" s="50">
        <f>IF('KWh (Cumulative) LI'!D72=0,0,((('KWh (Monthly) ENTRY LI'!D72*0.5)+'KWh (Cumulative) LI'!C72-'Rebasing adj LI'!D62)*D114)*D$19*D$127)</f>
        <v>0</v>
      </c>
      <c r="E72" s="50">
        <f>IF('KWh (Cumulative) LI'!E72=0,0,((('KWh (Monthly) ENTRY LI'!E72*0.5)+'KWh (Cumulative) LI'!D72-'Rebasing adj LI'!E62)*E114)*E$19*E$127)</f>
        <v>0</v>
      </c>
      <c r="F72" s="50">
        <f>IF('KWh (Cumulative) LI'!F72=0,0,((('KWh (Monthly) ENTRY LI'!F72*0.5)+'KWh (Cumulative) LI'!E72-'Rebasing adj LI'!F62)*F114)*F$19*F$127)</f>
        <v>0</v>
      </c>
      <c r="G72" s="50">
        <f>IF('KWh (Cumulative) LI'!G72=0,0,((('KWh (Monthly) ENTRY LI'!G72*0.5)+'KWh (Cumulative) LI'!F72-'Rebasing adj LI'!G62)*G114)*G$19*G$127)</f>
        <v>0</v>
      </c>
      <c r="H72" s="50">
        <f>IF('KWh (Cumulative) LI'!H72=0,0,((('KWh (Monthly) ENTRY LI'!H72*0.5)+'KWh (Cumulative) LI'!G72-'Rebasing adj LI'!H62)*H114)*H$19*H$127)</f>
        <v>0</v>
      </c>
      <c r="I72" s="50">
        <f>IF('KWh (Cumulative) LI'!I72=0,0,((('KWh (Monthly) ENTRY LI'!I72*0.5)+'KWh (Cumulative) LI'!H72-'Rebasing adj LI'!I62)*I114)*I$19*I$127)</f>
        <v>0</v>
      </c>
      <c r="J72" s="50">
        <f>IF('KWh (Cumulative) LI'!J72=0,0,((('KWh (Monthly) ENTRY LI'!J72*0.5)+'KWh (Cumulative) LI'!I72-'Rebasing adj LI'!J62)*J114)*J$19*J$127)</f>
        <v>0</v>
      </c>
      <c r="K72" s="50">
        <f>IF('KWh (Cumulative) LI'!K72=0,0,((('KWh (Monthly) ENTRY LI'!K72*0.5)+'KWh (Cumulative) LI'!J72-'Rebasing adj LI'!K62)*K114)*K$19*K$127)</f>
        <v>0</v>
      </c>
      <c r="L72" s="50">
        <f>IF('KWh (Cumulative) LI'!L72=0,0,((('KWh (Monthly) ENTRY LI'!L72*0.5)+'KWh (Cumulative) LI'!K72-'Rebasing adj LI'!L62)*L114)*L$19*L$127)</f>
        <v>0</v>
      </c>
      <c r="M72" s="50">
        <f>IF('KWh (Cumulative) LI'!M72=0,0,((('KWh (Monthly) ENTRY LI'!M72*0.5)+'KWh (Cumulative) LI'!L72-'Rebasing adj LI'!M62)*M114)*M$19*M$127)</f>
        <v>0</v>
      </c>
      <c r="N72" s="50">
        <f>IF('KWh (Cumulative) LI'!N72=0,0,((('KWh (Monthly) ENTRY LI'!N72*0.5)+'KWh (Cumulative) LI'!M72-'Rebasing adj LI'!N62)*N114)*N$19*N$127)</f>
        <v>0</v>
      </c>
      <c r="O72" s="50">
        <f>IF('KWh (Cumulative) LI'!O72=0,0,((('KWh (Monthly) ENTRY LI'!O72*0.5)+'KWh (Cumulative) LI'!N72-'Rebasing adj LI'!O62)*O114)*O$19*O$127)</f>
        <v>0</v>
      </c>
      <c r="P72" s="50">
        <f>IF('KWh (Cumulative) LI'!P72=0,0,((('KWh (Monthly) ENTRY LI'!P72*0.5)+'KWh (Cumulative) LI'!O72-'Rebasing adj LI'!P62)*P114)*P$19*P$127)</f>
        <v>0</v>
      </c>
      <c r="Q72" s="50">
        <f>IF('KWh (Cumulative) LI'!Q72=0,0,((('KWh (Monthly) ENTRY LI'!Q72*0.5)+'KWh (Cumulative) LI'!P72-'Rebasing adj LI'!Q62)*Q114)*Q$19*Q$127)</f>
        <v>0</v>
      </c>
      <c r="R72" s="50">
        <f>IF('KWh (Cumulative) LI'!R72=0,0,((('KWh (Monthly) ENTRY LI'!R72*0.5)+'KWh (Cumulative) LI'!Q72-'Rebasing adj LI'!R62)*R114)*R$19*R$127)</f>
        <v>0</v>
      </c>
      <c r="S72" s="50">
        <f>IF('KWh (Cumulative) LI'!S72=0,0,((('KWh (Monthly) ENTRY LI'!S72*0.5)+'KWh (Cumulative) LI'!R72-'Rebasing adj LI'!S62)*S114)*S$19*S$127)</f>
        <v>0</v>
      </c>
      <c r="T72" s="50">
        <f>IF('KWh (Cumulative) LI'!T72=0,0,((('KWh (Monthly) ENTRY LI'!T72*0.5)+'KWh (Cumulative) LI'!S72-'Rebasing adj LI'!T62)*T114)*T$19*T$127)</f>
        <v>0</v>
      </c>
      <c r="U72" s="50">
        <f>IF('KWh (Cumulative) LI'!U72=0,0,((('KWh (Monthly) ENTRY LI'!U72*0.5)+'KWh (Cumulative) LI'!T72-'Rebasing adj LI'!U62)*U114)*U$19*U$127)</f>
        <v>0</v>
      </c>
      <c r="V72" s="50">
        <f>IF('KWh (Cumulative) LI'!V72=0,0,((('KWh (Monthly) ENTRY LI'!V72*0.5)+'KWh (Cumulative) LI'!U72-'Rebasing adj LI'!V62)*V114)*V$19*V$127)</f>
        <v>0</v>
      </c>
      <c r="W72" s="50">
        <f>IF('KWh (Cumulative) LI'!W72=0,0,((('KWh (Monthly) ENTRY LI'!W72*0.5)+'KWh (Cumulative) LI'!V72-'Rebasing adj LI'!W62)*W114)*W$19*W$127)</f>
        <v>0</v>
      </c>
      <c r="X72" s="50">
        <f>IF('KWh (Cumulative) LI'!X72=0,0,((('KWh (Monthly) ENTRY LI'!X72*0.5)+'KWh (Cumulative) LI'!W72-'Rebasing adj LI'!X62)*X114)*X$19*X$127)</f>
        <v>0</v>
      </c>
      <c r="Y72" s="50">
        <f>IF('KWh (Cumulative) LI'!Y72=0,0,((('KWh (Monthly) ENTRY LI'!Y72*0.5)+'KWh (Cumulative) LI'!X72-'Rebasing adj LI'!Y62)*Y114)*Y$19*Y$127)</f>
        <v>0</v>
      </c>
      <c r="Z72" s="50">
        <f>IF('KWh (Cumulative) LI'!Z72=0,0,((('KWh (Monthly) ENTRY LI'!Z72*0.5)+'KWh (Cumulative) LI'!Y72-'Rebasing adj LI'!Z62)*Z114)*Z$19*Z$127)</f>
        <v>0</v>
      </c>
      <c r="AA72" s="50">
        <f>IF('KWh (Cumulative) LI'!AA72=0,0,((('KWh (Monthly) ENTRY LI'!AA72*0.5)+'KWh (Cumulative) LI'!Z72-'Rebasing adj LI'!AA62)*AA114)*AA$19*AA$127)</f>
        <v>0</v>
      </c>
      <c r="AB72" s="50">
        <f>IF('KWh (Cumulative) LI'!AB72=0,0,((('KWh (Monthly) ENTRY LI'!AB72*0.5)+'KWh (Cumulative) LI'!AA72-'Rebasing adj LI'!AB62)*AB114)*AB$19*AB$127)</f>
        <v>0</v>
      </c>
      <c r="AC72" s="50">
        <f>IF('KWh (Cumulative) LI'!AC72=0,0,((('KWh (Monthly) ENTRY LI'!AC72*0.5)+'KWh (Cumulative) LI'!AB72-'Rebasing adj LI'!AC62)*AC114)*AC$19*AC$127)</f>
        <v>0</v>
      </c>
      <c r="AD72" s="50">
        <f>IF('KWh (Cumulative) LI'!AD72=0,0,((('KWh (Monthly) ENTRY LI'!AD72*0.5)+'KWh (Cumulative) LI'!AC72-'Rebasing adj LI'!AD62)*AD114)*AD$19*AD$127)</f>
        <v>0</v>
      </c>
      <c r="AE72" s="50">
        <f>IF('KWh (Cumulative) LI'!AE72=0,0,((('KWh (Monthly) ENTRY LI'!AE72*0.5)+'KWh (Cumulative) LI'!AD72-'Rebasing adj LI'!AE62)*AE114)*AE$19*AE$127)</f>
        <v>0</v>
      </c>
      <c r="AF72" s="50">
        <f>IF('KWh (Cumulative) LI'!AF72=0,0,((('KWh (Monthly) ENTRY LI'!AF72*0.5)+'KWh (Cumulative) LI'!AE72-'Rebasing adj LI'!AF62)*AF114)*AF$19*AF$127)</f>
        <v>0</v>
      </c>
      <c r="AG72" s="50">
        <f>IF('KWh (Cumulative) LI'!AG72=0,0,((('KWh (Monthly) ENTRY LI'!AG72*0.5)+'KWh (Cumulative) LI'!AF72-'Rebasing adj LI'!AG62)*AG114)*AG$19*AG$127)</f>
        <v>0</v>
      </c>
      <c r="AH72" s="50">
        <f>IF('KWh (Cumulative) LI'!AH72=0,0,((('KWh (Monthly) ENTRY LI'!AH72*0.5)+'KWh (Cumulative) LI'!AG72-'Rebasing adj LI'!AH62)*AH114)*AH$19*AH$127)</f>
        <v>0</v>
      </c>
      <c r="AI72" s="50">
        <f>IF('KWh (Cumulative) LI'!AI72=0,0,((('KWh (Monthly) ENTRY LI'!AI72*0.5)+'KWh (Cumulative) LI'!AH72-'Rebasing adj LI'!AI62)*AI114)*AI$19*AI$127)</f>
        <v>0</v>
      </c>
      <c r="AJ72" s="50">
        <f>IF('KWh (Cumulative) LI'!AJ72=0,0,((('KWh (Monthly) ENTRY LI'!AJ72*0.5)+'KWh (Cumulative) LI'!AI72-'Rebasing adj LI'!AJ62)*AJ114)*AJ$19*AJ$127)</f>
        <v>0</v>
      </c>
      <c r="AK72" s="50">
        <f>IF('KWh (Cumulative) LI'!AK72=0,0,((('KWh (Monthly) ENTRY LI'!AK72*0.5)+'KWh (Cumulative) LI'!AJ72-'Rebasing adj LI'!AK62)*AK114)*AK$19*AK$127)</f>
        <v>0</v>
      </c>
      <c r="AL72" s="50">
        <f>IF('KWh (Cumulative) LI'!AL72=0,0,((('KWh (Monthly) ENTRY LI'!AL72*0.5)+'KWh (Cumulative) LI'!AK72-'Rebasing adj LI'!AL62)*AL114)*AL$19*AL$127)</f>
        <v>0</v>
      </c>
      <c r="AM72" s="50">
        <f>IF('KWh (Cumulative) LI'!AM72=0,0,((('KWh (Monthly) ENTRY LI'!AM72*0.5)+'KWh (Cumulative) LI'!AL72-'Rebasing adj LI'!AM62)*AM114)*AM$19*AM$127)</f>
        <v>0</v>
      </c>
      <c r="AN72" s="50">
        <f>IF('KWh (Cumulative) LI'!AN72=0,0,((('KWh (Monthly) ENTRY LI'!AN72*0.5)+'KWh (Cumulative) LI'!AM72-'Rebasing adj LI'!AN62)*AN114)*AN$19*AN$127)</f>
        <v>0</v>
      </c>
      <c r="AO72" s="50">
        <f>IF('KWh (Cumulative) LI'!AO72=0,0,((('KWh (Monthly) ENTRY LI'!AO72*0.5)+'KWh (Cumulative) LI'!AN72-'Rebasing adj LI'!AO62)*AO114)*AO$19*AO$127)</f>
        <v>0</v>
      </c>
      <c r="AP72" s="50">
        <f>IF('KWh (Cumulative) LI'!AP72=0,0,((('KWh (Monthly) ENTRY LI'!AP72*0.5)+'KWh (Cumulative) LI'!AO72-'Rebasing adj LI'!AP62)*AP114)*AP$19*AP$127)</f>
        <v>0</v>
      </c>
      <c r="AQ72" s="50">
        <f>IF('KWh (Cumulative) LI'!AQ72=0,0,((('KWh (Monthly) ENTRY LI'!AQ72*0.5)+'KWh (Cumulative) LI'!AP72-'Rebasing adj LI'!AQ62)*AQ114)*AQ$19*AQ$127)</f>
        <v>0</v>
      </c>
      <c r="AR72" s="50">
        <f>IF('KWh (Cumulative) LI'!AR72=0,0,((('KWh (Monthly) ENTRY LI'!AR72*0.5)+'KWh (Cumulative) LI'!AQ72-'Rebasing adj LI'!AR62)*AR114)*AR$19*AR$127)</f>
        <v>0</v>
      </c>
      <c r="AS72" s="50">
        <f>IF('KWh (Cumulative) LI'!AS72=0,0,((('KWh (Monthly) ENTRY LI'!AS72*0.5)+'KWh (Cumulative) LI'!AR72-'Rebasing adj LI'!AS62)*AS114)*AS$19*AS$127)</f>
        <v>0</v>
      </c>
      <c r="AT72" s="50">
        <f>IF('KWh (Cumulative) LI'!AT72=0,0,((('KWh (Monthly) ENTRY LI'!AT72*0.5)+'KWh (Cumulative) LI'!AS72-'Rebasing adj LI'!AT62)*AT114)*AT$19*AT$127)</f>
        <v>0</v>
      </c>
      <c r="AU72" s="50">
        <f>IF('KWh (Cumulative) LI'!AU72=0,0,((('KWh (Monthly) ENTRY LI'!AU72*0.5)+'KWh (Cumulative) LI'!AT72-'Rebasing adj LI'!AU62)*AU114)*AU$19*AU$127)</f>
        <v>0</v>
      </c>
      <c r="AV72" s="50">
        <f>IF('KWh (Cumulative) LI'!AV72=0,0,((('KWh (Monthly) ENTRY LI'!AV72*0.5)+'KWh (Cumulative) LI'!AU72-'Rebasing adj LI'!AV62)*AV114)*AV$19*AV$127)</f>
        <v>0</v>
      </c>
      <c r="AW72" s="50">
        <f>IF('KWh (Cumulative) LI'!AW72=0,0,((('KWh (Monthly) ENTRY LI'!AW72*0.5)+'KWh (Cumulative) LI'!AV72-'Rebasing adj LI'!AW62)*AW114)*AW$19*AW$127)</f>
        <v>0</v>
      </c>
      <c r="AX72" s="50">
        <f>IF('KWh (Cumulative) LI'!AX72=0,0,((('KWh (Monthly) ENTRY LI'!AX72*0.5)+'KWh (Cumulative) LI'!AW72-'Rebasing adj LI'!AX62)*AX114)*AX$19*AX$127)</f>
        <v>0</v>
      </c>
      <c r="AY72" s="50">
        <f>IF('KWh (Cumulative) LI'!AY72=0,0,((('KWh (Monthly) ENTRY LI'!AY72*0.5)+'KWh (Cumulative) LI'!AX72-'Rebasing adj LI'!AY62)*AY114)*AY$19*AY$127)</f>
        <v>0</v>
      </c>
      <c r="AZ72" s="50">
        <f>IF('KWh (Cumulative) LI'!AZ72=0,0,((('KWh (Monthly) ENTRY LI'!AZ72*0.5)+'KWh (Cumulative) LI'!AY72-'Rebasing adj LI'!AZ62)*AZ114)*AZ$19*AZ$127)</f>
        <v>0</v>
      </c>
      <c r="BA72" s="50">
        <f>IF('KWh (Cumulative) LI'!BA72=0,0,((('KWh (Monthly) ENTRY LI'!BA72*0.5)+'KWh (Cumulative) LI'!AZ72-'Rebasing adj LI'!BA62)*BA114)*BA$19*BA$127)</f>
        <v>0</v>
      </c>
      <c r="BB72" s="50">
        <f>IF('KWh (Cumulative) LI'!BB72=0,0,((('KWh (Monthly) ENTRY LI'!BB72*0.5)+'KWh (Cumulative) LI'!BA72-'Rebasing adj LI'!BB62)*BB114)*BB$19*BB$127)</f>
        <v>0</v>
      </c>
      <c r="BC72" s="50">
        <f>IF('KWh (Cumulative) LI'!BC72=0,0,((('KWh (Monthly) ENTRY LI'!BC72*0.5)+'KWh (Cumulative) LI'!BB72-'Rebasing adj LI'!BC62)*BC114)*BC$19*BC$127)</f>
        <v>0</v>
      </c>
      <c r="BD72" s="50">
        <f>IF('KWh (Cumulative) LI'!BD72=0,0,((('KWh (Monthly) ENTRY LI'!BD72*0.5)+'KWh (Cumulative) LI'!BC72-'Rebasing adj LI'!BD62)*BD114)*BD$19*BD$127)</f>
        <v>0</v>
      </c>
      <c r="BE72" s="50">
        <f>IF('KWh (Cumulative) LI'!BE72=0,0,((('KWh (Monthly) ENTRY LI'!BE72*0.5)+'KWh (Cumulative) LI'!BD72-'Rebasing adj LI'!BE62)*BE114)*BE$19*BE$127)</f>
        <v>0</v>
      </c>
      <c r="BF72" s="50">
        <f>IF('KWh (Cumulative) LI'!BF72=0,0,((('KWh (Monthly) ENTRY LI'!BF72*0.5)+'KWh (Cumulative) LI'!BE72-'Rebasing adj LI'!BF62)*BF114)*BF$19*BF$127)</f>
        <v>0</v>
      </c>
      <c r="BG72" s="50">
        <f>IF('KWh (Cumulative) LI'!BG72=0,0,((('KWh (Monthly) ENTRY LI'!BG72*0.5)+'KWh (Cumulative) LI'!BF72-'Rebasing adj LI'!BG62)*BG114)*BG$19*BG$127)</f>
        <v>0</v>
      </c>
      <c r="BH72" s="50">
        <f>IF('KWh (Cumulative) LI'!BH72=0,0,((('KWh (Monthly) ENTRY LI'!BH72*0.5)+'KWh (Cumulative) LI'!BG72-'Rebasing adj LI'!BH62)*BH114)*BH$19*BH$127)</f>
        <v>0</v>
      </c>
      <c r="BI72" s="50">
        <f>IF('KWh (Cumulative) LI'!BI72=0,0,((('KWh (Monthly) ENTRY LI'!BI72*0.5)+'KWh (Cumulative) LI'!BH72-'Rebasing adj LI'!BI62)*BI114)*BI$19*BI$127)</f>
        <v>0</v>
      </c>
      <c r="BJ72" s="50">
        <f>IF('KWh (Cumulative) LI'!BJ72=0,0,((('KWh (Monthly) ENTRY LI'!BJ72*0.5)+'KWh (Cumulative) LI'!BI72-'Rebasing adj LI'!BJ62)*BJ114)*BJ$19*BJ$127)</f>
        <v>0</v>
      </c>
      <c r="BK72" s="50">
        <f>IF('KWh (Cumulative) LI'!BK72=0,0,((('KWh (Monthly) ENTRY LI'!BK72*0.5)+'KWh (Cumulative) LI'!BJ72-'Rebasing adj LI'!BK62)*BK114)*BK$19*BK$127)</f>
        <v>0</v>
      </c>
      <c r="BL72" s="50">
        <f>IF('KWh (Cumulative) LI'!BL72=0,0,((('KWh (Monthly) ENTRY LI'!BL72*0.5)+'KWh (Cumulative) LI'!BK72-'Rebasing adj LI'!BL62)*BL114)*BL$19*BL$127)</f>
        <v>0</v>
      </c>
      <c r="BM72" s="50">
        <f>IF('KWh (Cumulative) LI'!BM72=0,0,((('KWh (Monthly) ENTRY LI'!BM72*0.5)+'KWh (Cumulative) LI'!BL72-'Rebasing adj LI'!BM62)*BM114)*BM$19*BM$127)</f>
        <v>0</v>
      </c>
      <c r="BN72" s="50">
        <f>IF('KWh (Cumulative) LI'!BN72=0,0,((('KWh (Monthly) ENTRY LI'!BN72*0.5)+'KWh (Cumulative) LI'!BM72-'Rebasing adj LI'!BN62)*BN114)*BN$19*BN$127)</f>
        <v>0</v>
      </c>
      <c r="BO72" s="50">
        <f>IF('KWh (Cumulative) LI'!BO72=0,0,((('KWh (Monthly) ENTRY LI'!BO72*0.5)+'KWh (Cumulative) LI'!BN72-'Rebasing adj LI'!BO62)*BO114)*BO$19*BO$127)</f>
        <v>0</v>
      </c>
      <c r="BP72" s="50">
        <f>IF('KWh (Cumulative) LI'!BP72=0,0,((('KWh (Monthly) ENTRY LI'!BP72*0.5)+'KWh (Cumulative) LI'!BO72-'Rebasing adj LI'!BP62)*BP114)*BP$19*BP$127)</f>
        <v>0</v>
      </c>
      <c r="BQ72" s="50">
        <f>IF('KWh (Cumulative) LI'!BQ72=0,0,((('KWh (Monthly) ENTRY LI'!BQ72*0.5)+'KWh (Cumulative) LI'!BP72-'Rebasing adj LI'!BQ62)*BQ114)*BQ$19*BQ$127)</f>
        <v>0</v>
      </c>
      <c r="BR72" s="50">
        <f>IF('KWh (Cumulative) LI'!BR72=0,0,((('KWh (Monthly) ENTRY LI'!BR72*0.5)+'KWh (Cumulative) LI'!BQ72-'Rebasing adj LI'!BR62)*BR114)*BR$19*BR$127)</f>
        <v>0</v>
      </c>
      <c r="BS72" s="50">
        <f>IF('KWh (Cumulative) LI'!BS72=0,0,((('KWh (Monthly) ENTRY LI'!BS72*0.5)+'KWh (Cumulative) LI'!BR72-'Rebasing adj LI'!BS62)*BS114)*BS$19*BS$127)</f>
        <v>0</v>
      </c>
      <c r="BT72" s="50">
        <f>IF('KWh (Cumulative) LI'!BT72=0,0,((('KWh (Monthly) ENTRY LI'!BT72*0.5)+'KWh (Cumulative) LI'!BS72-'Rebasing adj LI'!BT62)*BT114)*BT$19*BT$127)</f>
        <v>0</v>
      </c>
      <c r="BU72" s="50">
        <f>IF('KWh (Cumulative) LI'!BU72=0,0,((('KWh (Monthly) ENTRY LI'!BU72*0.5)+'KWh (Cumulative) LI'!BT72-'Rebasing adj LI'!BU62)*BU114)*BU$19*BU$127)</f>
        <v>0</v>
      </c>
      <c r="BV72" s="50">
        <f>IF('KWh (Cumulative) LI'!BV72=0,0,((('KWh (Monthly) ENTRY LI'!BV72*0.5)+'KWh (Cumulative) LI'!BU72-'Rebasing adj LI'!BV62)*BV114)*BV$19*BV$127)</f>
        <v>0</v>
      </c>
      <c r="BW72" s="50">
        <f>IF('KWh (Cumulative) LI'!BW72=0,0,((('KWh (Monthly) ENTRY LI'!BW72*0.5)+'KWh (Cumulative) LI'!BV72-'Rebasing adj LI'!BW62)*BW114)*BW$19*BW$127)</f>
        <v>0</v>
      </c>
      <c r="BX72" s="50">
        <f>IF('KWh (Cumulative) LI'!BX72=0,0,((('KWh (Monthly) ENTRY LI'!BX72*0.5)+'KWh (Cumulative) LI'!BW72-'Rebasing adj LI'!BX62)*BX114)*BX$19*BX$127)</f>
        <v>0</v>
      </c>
      <c r="BY72" s="50">
        <f>IF('KWh (Cumulative) LI'!BY72=0,0,((('KWh (Monthly) ENTRY LI'!BY72*0.5)+'KWh (Cumulative) LI'!BX72-'Rebasing adj LI'!BY62)*BY114)*BY$19*BY$127)</f>
        <v>0</v>
      </c>
      <c r="BZ72" s="50">
        <f>IF('KWh (Cumulative) LI'!BZ72=0,0,((('KWh (Monthly) ENTRY LI'!BZ72*0.5)+'KWh (Cumulative) LI'!BY72-'Rebasing adj LI'!BZ62)*BZ114)*BZ$19*BZ$127)</f>
        <v>0</v>
      </c>
      <c r="CA72" s="50">
        <f>IF('KWh (Cumulative) LI'!CA72=0,0,((('KWh (Monthly) ENTRY LI'!CA72*0.5)+'KWh (Cumulative) LI'!BZ72-'Rebasing adj LI'!CA62)*CA114)*CA$19*CA$127)</f>
        <v>0</v>
      </c>
      <c r="CB72" s="50">
        <f>IF('KWh (Cumulative) LI'!CB72=0,0,((('KWh (Monthly) ENTRY LI'!CB72*0.5)+'KWh (Cumulative) LI'!CA72-'Rebasing adj LI'!CB62)*CB114)*CB$19*CB$127)</f>
        <v>0</v>
      </c>
      <c r="CC72" s="50">
        <f>IF('KWh (Cumulative) LI'!CC72=0,0,((('KWh (Monthly) ENTRY LI'!CC72*0.5)+'KWh (Cumulative) LI'!CB72-'Rebasing adj LI'!CC62)*CC114)*CC$19*CC$127)</f>
        <v>0</v>
      </c>
      <c r="CD72" s="50">
        <f>IF('KWh (Cumulative) LI'!CD72=0,0,((('KWh (Monthly) ENTRY LI'!CD72*0.5)+'KWh (Cumulative) LI'!CC72-'Rebasing adj LI'!CD62)*CD114)*CD$19*CD$127)</f>
        <v>0</v>
      </c>
      <c r="CE72" s="50">
        <f>IF('KWh (Cumulative) LI'!CE72=0,0,((('KWh (Monthly) ENTRY LI'!CE72*0.5)+'KWh (Cumulative) LI'!CD72-'Rebasing adj LI'!CE62)*CE114)*CE$19*CE$127)</f>
        <v>0</v>
      </c>
      <c r="CF72" s="50">
        <f>IF('KWh (Cumulative) LI'!CF72=0,0,((('KWh (Monthly) ENTRY LI'!CF72*0.5)+'KWh (Cumulative) LI'!CE72-'Rebasing adj LI'!CF62)*CF114)*CF$19*CF$127)</f>
        <v>0</v>
      </c>
      <c r="CG72" s="50">
        <f>IF('KWh (Cumulative) LI'!CG72=0,0,((('KWh (Monthly) ENTRY LI'!CG72*0.5)+'KWh (Cumulative) LI'!CF72-'Rebasing adj LI'!CG62)*CG114)*CG$19*CG$127)</f>
        <v>0</v>
      </c>
      <c r="CH72" s="50">
        <f>IF('KWh (Cumulative) LI'!CH72=0,0,((('KWh (Monthly) ENTRY LI'!CH72*0.5)+'KWh (Cumulative) LI'!CG72-'Rebasing adj LI'!CH62)*CH114)*CH$19*CH$127)</f>
        <v>0</v>
      </c>
      <c r="CI72" s="50">
        <f>IF('KWh (Cumulative) LI'!CI72=0,0,((('KWh (Monthly) ENTRY LI'!CI72*0.5)+'KWh (Cumulative) LI'!CH72-'Rebasing adj LI'!CI62)*CI114)*CI$19*CI$127)</f>
        <v>0</v>
      </c>
      <c r="CJ72" s="50">
        <f>IF('KWh (Cumulative) LI'!CJ72=0,0,((('KWh (Monthly) ENTRY LI'!CJ72*0.5)+'KWh (Cumulative) LI'!CI72-'Rebasing adj LI'!CJ62)*CJ114)*CJ$19*CJ$127)</f>
        <v>0</v>
      </c>
    </row>
    <row r="73" spans="1:88" x14ac:dyDescent="0.25">
      <c r="A73" s="305"/>
      <c r="B73" s="88" t="s">
        <v>5</v>
      </c>
      <c r="C73" s="50">
        <f>IF('KWh (Cumulative) LI'!C73=0,0,((('KWh (Monthly) ENTRY LI'!C73*0.5)-'Rebasing adj LI'!C63)*C115)*C$19*C$127)</f>
        <v>0</v>
      </c>
      <c r="D73" s="50">
        <f>IF('KWh (Cumulative) LI'!D73=0,0,((('KWh (Monthly) ENTRY LI'!D73*0.5)+'KWh (Cumulative) LI'!C73-'Rebasing adj LI'!D63)*D115)*D$19*D$127)</f>
        <v>0</v>
      </c>
      <c r="E73" s="50">
        <f>IF('KWh (Cumulative) LI'!E73=0,0,((('KWh (Monthly) ENTRY LI'!E73*0.5)+'KWh (Cumulative) LI'!D73-'Rebasing adj LI'!E63)*E115)*E$19*E$127)</f>
        <v>0</v>
      </c>
      <c r="F73" s="50">
        <f>IF('KWh (Cumulative) LI'!F73=0,0,((('KWh (Monthly) ENTRY LI'!F73*0.5)+'KWh (Cumulative) LI'!E73-'Rebasing adj LI'!F63)*F115)*F$19*F$127)</f>
        <v>0</v>
      </c>
      <c r="G73" s="50">
        <f>IF('KWh (Cumulative) LI'!G73=0,0,((('KWh (Monthly) ENTRY LI'!G73*0.5)+'KWh (Cumulative) LI'!F73-'Rebasing adj LI'!G63)*G115)*G$19*G$127)</f>
        <v>0</v>
      </c>
      <c r="H73" s="50">
        <f>IF('KWh (Cumulative) LI'!H73=0,0,((('KWh (Monthly) ENTRY LI'!H73*0.5)+'KWh (Cumulative) LI'!G73-'Rebasing adj LI'!H63)*H115)*H$19*H$127)</f>
        <v>0</v>
      </c>
      <c r="I73" s="50">
        <f>IF('KWh (Cumulative) LI'!I73=0,0,((('KWh (Monthly) ENTRY LI'!I73*0.5)+'KWh (Cumulative) LI'!H73-'Rebasing adj LI'!I63)*I115)*I$19*I$127)</f>
        <v>0</v>
      </c>
      <c r="J73" s="50">
        <f>IF('KWh (Cumulative) LI'!J73=0,0,((('KWh (Monthly) ENTRY LI'!J73*0.5)+'KWh (Cumulative) LI'!I73-'Rebasing adj LI'!J63)*J115)*J$19*J$127)</f>
        <v>0</v>
      </c>
      <c r="K73" s="50">
        <f>IF('KWh (Cumulative) LI'!K73=0,0,((('KWh (Monthly) ENTRY LI'!K73*0.5)+'KWh (Cumulative) LI'!J73-'Rebasing adj LI'!K63)*K115)*K$19*K$127)</f>
        <v>0</v>
      </c>
      <c r="L73" s="50">
        <f>IF('KWh (Cumulative) LI'!L73=0,0,((('KWh (Monthly) ENTRY LI'!L73*0.5)+'KWh (Cumulative) LI'!K73-'Rebasing adj LI'!L63)*L115)*L$19*L$127)</f>
        <v>0</v>
      </c>
      <c r="M73" s="50">
        <f>IF('KWh (Cumulative) LI'!M73=0,0,((('KWh (Monthly) ENTRY LI'!M73*0.5)+'KWh (Cumulative) LI'!L73-'Rebasing adj LI'!M63)*M115)*M$19*M$127)</f>
        <v>0</v>
      </c>
      <c r="N73" s="50">
        <f>IF('KWh (Cumulative) LI'!N73=0,0,((('KWh (Monthly) ENTRY LI'!N73*0.5)+'KWh (Cumulative) LI'!M73-'Rebasing adj LI'!N63)*N115)*N$19*N$127)</f>
        <v>0</v>
      </c>
      <c r="O73" s="50">
        <f>IF('KWh (Cumulative) LI'!O73=0,0,((('KWh (Monthly) ENTRY LI'!O73*0.5)+'KWh (Cumulative) LI'!N73-'Rebasing adj LI'!O63)*O115)*O$19*O$127)</f>
        <v>0</v>
      </c>
      <c r="P73" s="50">
        <f>IF('KWh (Cumulative) LI'!P73=0,0,((('KWh (Monthly) ENTRY LI'!P73*0.5)+'KWh (Cumulative) LI'!O73-'Rebasing adj LI'!P63)*P115)*P$19*P$127)</f>
        <v>0</v>
      </c>
      <c r="Q73" s="50">
        <f>IF('KWh (Cumulative) LI'!Q73=0,0,((('KWh (Monthly) ENTRY LI'!Q73*0.5)+'KWh (Cumulative) LI'!P73-'Rebasing adj LI'!Q63)*Q115)*Q$19*Q$127)</f>
        <v>0</v>
      </c>
      <c r="R73" s="50">
        <f>IF('KWh (Cumulative) LI'!R73=0,0,((('KWh (Monthly) ENTRY LI'!R73*0.5)+'KWh (Cumulative) LI'!Q73-'Rebasing adj LI'!R63)*R115)*R$19*R$127)</f>
        <v>0</v>
      </c>
      <c r="S73" s="50">
        <f>IF('KWh (Cumulative) LI'!S73=0,0,((('KWh (Monthly) ENTRY LI'!S73*0.5)+'KWh (Cumulative) LI'!R73-'Rebasing adj LI'!S63)*S115)*S$19*S$127)</f>
        <v>0</v>
      </c>
      <c r="T73" s="50">
        <f>IF('KWh (Cumulative) LI'!T73=0,0,((('KWh (Monthly) ENTRY LI'!T73*0.5)+'KWh (Cumulative) LI'!S73-'Rebasing adj LI'!T63)*T115)*T$19*T$127)</f>
        <v>0</v>
      </c>
      <c r="U73" s="50">
        <f>IF('KWh (Cumulative) LI'!U73=0,0,((('KWh (Monthly) ENTRY LI'!U73*0.5)+'KWh (Cumulative) LI'!T73-'Rebasing adj LI'!U63)*U115)*U$19*U$127)</f>
        <v>0</v>
      </c>
      <c r="V73" s="50">
        <f>IF('KWh (Cumulative) LI'!V73=0,0,((('KWh (Monthly) ENTRY LI'!V73*0.5)+'KWh (Cumulative) LI'!U73-'Rebasing adj LI'!V63)*V115)*V$19*V$127)</f>
        <v>0</v>
      </c>
      <c r="W73" s="50">
        <f>IF('KWh (Cumulative) LI'!W73=0,0,((('KWh (Monthly) ENTRY LI'!W73*0.5)+'KWh (Cumulative) LI'!V73-'Rebasing adj LI'!W63)*W115)*W$19*W$127)</f>
        <v>0</v>
      </c>
      <c r="X73" s="50">
        <f>IF('KWh (Cumulative) LI'!X73=0,0,((('KWh (Monthly) ENTRY LI'!X73*0.5)+'KWh (Cumulative) LI'!W73-'Rebasing adj LI'!X63)*X115)*X$19*X$127)</f>
        <v>0</v>
      </c>
      <c r="Y73" s="50">
        <f>IF('KWh (Cumulative) LI'!Y73=0,0,((('KWh (Monthly) ENTRY LI'!Y73*0.5)+'KWh (Cumulative) LI'!X73-'Rebasing adj LI'!Y63)*Y115)*Y$19*Y$127)</f>
        <v>0</v>
      </c>
      <c r="Z73" s="50">
        <f>IF('KWh (Cumulative) LI'!Z73=0,0,((('KWh (Monthly) ENTRY LI'!Z73*0.5)+'KWh (Cumulative) LI'!Y73-'Rebasing adj LI'!Z63)*Z115)*Z$19*Z$127)</f>
        <v>0</v>
      </c>
      <c r="AA73" s="50">
        <f>IF('KWh (Cumulative) LI'!AA73=0,0,((('KWh (Monthly) ENTRY LI'!AA73*0.5)+'KWh (Cumulative) LI'!Z73-'Rebasing adj LI'!AA63)*AA115)*AA$19*AA$127)</f>
        <v>0</v>
      </c>
      <c r="AB73" s="50">
        <f>IF('KWh (Cumulative) LI'!AB73=0,0,((('KWh (Monthly) ENTRY LI'!AB73*0.5)+'KWh (Cumulative) LI'!AA73-'Rebasing adj LI'!AB63)*AB115)*AB$19*AB$127)</f>
        <v>0</v>
      </c>
      <c r="AC73" s="50">
        <f>IF('KWh (Cumulative) LI'!AC73=0,0,((('KWh (Monthly) ENTRY LI'!AC73*0.5)+'KWh (Cumulative) LI'!AB73-'Rebasing adj LI'!AC63)*AC115)*AC$19*AC$127)</f>
        <v>0</v>
      </c>
      <c r="AD73" s="50">
        <f>IF('KWh (Cumulative) LI'!AD73=0,0,((('KWh (Monthly) ENTRY LI'!AD73*0.5)+'KWh (Cumulative) LI'!AC73-'Rebasing adj LI'!AD63)*AD115)*AD$19*AD$127)</f>
        <v>0</v>
      </c>
      <c r="AE73" s="50">
        <f>IF('KWh (Cumulative) LI'!AE73=0,0,((('KWh (Monthly) ENTRY LI'!AE73*0.5)+'KWh (Cumulative) LI'!AD73-'Rebasing adj LI'!AE63)*AE115)*AE$19*AE$127)</f>
        <v>0</v>
      </c>
      <c r="AF73" s="50">
        <f>IF('KWh (Cumulative) LI'!AF73=0,0,((('KWh (Monthly) ENTRY LI'!AF73*0.5)+'KWh (Cumulative) LI'!AE73-'Rebasing adj LI'!AF63)*AF115)*AF$19*AF$127)</f>
        <v>0</v>
      </c>
      <c r="AG73" s="50">
        <f>IF('KWh (Cumulative) LI'!AG73=0,0,((('KWh (Monthly) ENTRY LI'!AG73*0.5)+'KWh (Cumulative) LI'!AF73-'Rebasing adj LI'!AG63)*AG115)*AG$19*AG$127)</f>
        <v>0</v>
      </c>
      <c r="AH73" s="50">
        <f>IF('KWh (Cumulative) LI'!AH73=0,0,((('KWh (Monthly) ENTRY LI'!AH73*0.5)+'KWh (Cumulative) LI'!AG73-'Rebasing adj LI'!AH63)*AH115)*AH$19*AH$127)</f>
        <v>0</v>
      </c>
      <c r="AI73" s="50">
        <f>IF('KWh (Cumulative) LI'!AI73=0,0,((('KWh (Monthly) ENTRY LI'!AI73*0.5)+'KWh (Cumulative) LI'!AH73-'Rebasing adj LI'!AI63)*AI115)*AI$19*AI$127)</f>
        <v>0</v>
      </c>
      <c r="AJ73" s="50">
        <f>IF('KWh (Cumulative) LI'!AJ73=0,0,((('KWh (Monthly) ENTRY LI'!AJ73*0.5)+'KWh (Cumulative) LI'!AI73-'Rebasing adj LI'!AJ63)*AJ115)*AJ$19*AJ$127)</f>
        <v>0</v>
      </c>
      <c r="AK73" s="50">
        <f>IF('KWh (Cumulative) LI'!AK73=0,0,((('KWh (Monthly) ENTRY LI'!AK73*0.5)+'KWh (Cumulative) LI'!AJ73-'Rebasing adj LI'!AK63)*AK115)*AK$19*AK$127)</f>
        <v>0</v>
      </c>
      <c r="AL73" s="50">
        <f>IF('KWh (Cumulative) LI'!AL73=0,0,((('KWh (Monthly) ENTRY LI'!AL73*0.5)+'KWh (Cumulative) LI'!AK73-'Rebasing adj LI'!AL63)*AL115)*AL$19*AL$127)</f>
        <v>0</v>
      </c>
      <c r="AM73" s="50">
        <f>IF('KWh (Cumulative) LI'!AM73=0,0,((('KWh (Monthly) ENTRY LI'!AM73*0.5)+'KWh (Cumulative) LI'!AL73-'Rebasing adj LI'!AM63)*AM115)*AM$19*AM$127)</f>
        <v>0</v>
      </c>
      <c r="AN73" s="50">
        <f>IF('KWh (Cumulative) LI'!AN73=0,0,((('KWh (Monthly) ENTRY LI'!AN73*0.5)+'KWh (Cumulative) LI'!AM73-'Rebasing adj LI'!AN63)*AN115)*AN$19*AN$127)</f>
        <v>0</v>
      </c>
      <c r="AO73" s="50">
        <f>IF('KWh (Cumulative) LI'!AO73=0,0,((('KWh (Monthly) ENTRY LI'!AO73*0.5)+'KWh (Cumulative) LI'!AN73-'Rebasing adj LI'!AO63)*AO115)*AO$19*AO$127)</f>
        <v>0</v>
      </c>
      <c r="AP73" s="50">
        <f>IF('KWh (Cumulative) LI'!AP73=0,0,((('KWh (Monthly) ENTRY LI'!AP73*0.5)+'KWh (Cumulative) LI'!AO73-'Rebasing adj LI'!AP63)*AP115)*AP$19*AP$127)</f>
        <v>0</v>
      </c>
      <c r="AQ73" s="50">
        <f>IF('KWh (Cumulative) LI'!AQ73=0,0,((('KWh (Monthly) ENTRY LI'!AQ73*0.5)+'KWh (Cumulative) LI'!AP73-'Rebasing adj LI'!AQ63)*AQ115)*AQ$19*AQ$127)</f>
        <v>0</v>
      </c>
      <c r="AR73" s="50">
        <f>IF('KWh (Cumulative) LI'!AR73=0,0,((('KWh (Monthly) ENTRY LI'!AR73*0.5)+'KWh (Cumulative) LI'!AQ73-'Rebasing adj LI'!AR63)*AR115)*AR$19*AR$127)</f>
        <v>0</v>
      </c>
      <c r="AS73" s="50">
        <f>IF('KWh (Cumulative) LI'!AS73=0,0,((('KWh (Monthly) ENTRY LI'!AS73*0.5)+'KWh (Cumulative) LI'!AR73-'Rebasing adj LI'!AS63)*AS115)*AS$19*AS$127)</f>
        <v>0</v>
      </c>
      <c r="AT73" s="50">
        <f>IF('KWh (Cumulative) LI'!AT73=0,0,((('KWh (Monthly) ENTRY LI'!AT73*0.5)+'KWh (Cumulative) LI'!AS73-'Rebasing adj LI'!AT63)*AT115)*AT$19*AT$127)</f>
        <v>0</v>
      </c>
      <c r="AU73" s="50">
        <f>IF('KWh (Cumulative) LI'!AU73=0,0,((('KWh (Monthly) ENTRY LI'!AU73*0.5)+'KWh (Cumulative) LI'!AT73-'Rebasing adj LI'!AU63)*AU115)*AU$19*AU$127)</f>
        <v>0</v>
      </c>
      <c r="AV73" s="50">
        <f>IF('KWh (Cumulative) LI'!AV73=0,0,((('KWh (Monthly) ENTRY LI'!AV73*0.5)+'KWh (Cumulative) LI'!AU73-'Rebasing adj LI'!AV63)*AV115)*AV$19*AV$127)</f>
        <v>0</v>
      </c>
      <c r="AW73" s="50">
        <f>IF('KWh (Cumulative) LI'!AW73=0,0,((('KWh (Monthly) ENTRY LI'!AW73*0.5)+'KWh (Cumulative) LI'!AV73-'Rebasing adj LI'!AW63)*AW115)*AW$19*AW$127)</f>
        <v>0</v>
      </c>
      <c r="AX73" s="50">
        <f>IF('KWh (Cumulative) LI'!AX73=0,0,((('KWh (Monthly) ENTRY LI'!AX73*0.5)+'KWh (Cumulative) LI'!AW73-'Rebasing adj LI'!AX63)*AX115)*AX$19*AX$127)</f>
        <v>0</v>
      </c>
      <c r="AY73" s="50">
        <f>IF('KWh (Cumulative) LI'!AY73=0,0,((('KWh (Monthly) ENTRY LI'!AY73*0.5)+'KWh (Cumulative) LI'!AX73-'Rebasing adj LI'!AY63)*AY115)*AY$19*AY$127)</f>
        <v>0</v>
      </c>
      <c r="AZ73" s="50">
        <f>IF('KWh (Cumulative) LI'!AZ73=0,0,((('KWh (Monthly) ENTRY LI'!AZ73*0.5)+'KWh (Cumulative) LI'!AY73-'Rebasing adj LI'!AZ63)*AZ115)*AZ$19*AZ$127)</f>
        <v>0</v>
      </c>
      <c r="BA73" s="50">
        <f>IF('KWh (Cumulative) LI'!BA73=0,0,((('KWh (Monthly) ENTRY LI'!BA73*0.5)+'KWh (Cumulative) LI'!AZ73-'Rebasing adj LI'!BA63)*BA115)*BA$19*BA$127)</f>
        <v>0</v>
      </c>
      <c r="BB73" s="50">
        <f>IF('KWh (Cumulative) LI'!BB73=0,0,((('KWh (Monthly) ENTRY LI'!BB73*0.5)+'KWh (Cumulative) LI'!BA73-'Rebasing adj LI'!BB63)*BB115)*BB$19*BB$127)</f>
        <v>0</v>
      </c>
      <c r="BC73" s="50">
        <f>IF('KWh (Cumulative) LI'!BC73=0,0,((('KWh (Monthly) ENTRY LI'!BC73*0.5)+'KWh (Cumulative) LI'!BB73-'Rebasing adj LI'!BC63)*BC115)*BC$19*BC$127)</f>
        <v>0</v>
      </c>
      <c r="BD73" s="50">
        <f>IF('KWh (Cumulative) LI'!BD73=0,0,((('KWh (Monthly) ENTRY LI'!BD73*0.5)+'KWh (Cumulative) LI'!BC73-'Rebasing adj LI'!BD63)*BD115)*BD$19*BD$127)</f>
        <v>0</v>
      </c>
      <c r="BE73" s="50">
        <f>IF('KWh (Cumulative) LI'!BE73=0,0,((('KWh (Monthly) ENTRY LI'!BE73*0.5)+'KWh (Cumulative) LI'!BD73-'Rebasing adj LI'!BE63)*BE115)*BE$19*BE$127)</f>
        <v>0</v>
      </c>
      <c r="BF73" s="50">
        <f>IF('KWh (Cumulative) LI'!BF73=0,0,((('KWh (Monthly) ENTRY LI'!BF73*0.5)+'KWh (Cumulative) LI'!BE73-'Rebasing adj LI'!BF63)*BF115)*BF$19*BF$127)</f>
        <v>0</v>
      </c>
      <c r="BG73" s="50">
        <f>IF('KWh (Cumulative) LI'!BG73=0,0,((('KWh (Monthly) ENTRY LI'!BG73*0.5)+'KWh (Cumulative) LI'!BF73-'Rebasing adj LI'!BG63)*BG115)*BG$19*BG$127)</f>
        <v>0</v>
      </c>
      <c r="BH73" s="50">
        <f>IF('KWh (Cumulative) LI'!BH73=0,0,((('KWh (Monthly) ENTRY LI'!BH73*0.5)+'KWh (Cumulative) LI'!BG73-'Rebasing adj LI'!BH63)*BH115)*BH$19*BH$127)</f>
        <v>0</v>
      </c>
      <c r="BI73" s="50">
        <f>IF('KWh (Cumulative) LI'!BI73=0,0,((('KWh (Monthly) ENTRY LI'!BI73*0.5)+'KWh (Cumulative) LI'!BH73-'Rebasing adj LI'!BI63)*BI115)*BI$19*BI$127)</f>
        <v>0</v>
      </c>
      <c r="BJ73" s="50">
        <f>IF('KWh (Cumulative) LI'!BJ73=0,0,((('KWh (Monthly) ENTRY LI'!BJ73*0.5)+'KWh (Cumulative) LI'!BI73-'Rebasing adj LI'!BJ63)*BJ115)*BJ$19*BJ$127)</f>
        <v>0</v>
      </c>
      <c r="BK73" s="50">
        <f>IF('KWh (Cumulative) LI'!BK73=0,0,((('KWh (Monthly) ENTRY LI'!BK73*0.5)+'KWh (Cumulative) LI'!BJ73-'Rebasing adj LI'!BK63)*BK115)*BK$19*BK$127)</f>
        <v>0</v>
      </c>
      <c r="BL73" s="50">
        <f>IF('KWh (Cumulative) LI'!BL73=0,0,((('KWh (Monthly) ENTRY LI'!BL73*0.5)+'KWh (Cumulative) LI'!BK73-'Rebasing adj LI'!BL63)*BL115)*BL$19*BL$127)</f>
        <v>0</v>
      </c>
      <c r="BM73" s="50">
        <f>IF('KWh (Cumulative) LI'!BM73=0,0,((('KWh (Monthly) ENTRY LI'!BM73*0.5)+'KWh (Cumulative) LI'!BL73-'Rebasing adj LI'!BM63)*BM115)*BM$19*BM$127)</f>
        <v>0</v>
      </c>
      <c r="BN73" s="50">
        <f>IF('KWh (Cumulative) LI'!BN73=0,0,((('KWh (Monthly) ENTRY LI'!BN73*0.5)+'KWh (Cumulative) LI'!BM73-'Rebasing adj LI'!BN63)*BN115)*BN$19*BN$127)</f>
        <v>0</v>
      </c>
      <c r="BO73" s="50">
        <f>IF('KWh (Cumulative) LI'!BO73=0,0,((('KWh (Monthly) ENTRY LI'!BO73*0.5)+'KWh (Cumulative) LI'!BN73-'Rebasing adj LI'!BO63)*BO115)*BO$19*BO$127)</f>
        <v>0</v>
      </c>
      <c r="BP73" s="50">
        <f>IF('KWh (Cumulative) LI'!BP73=0,0,((('KWh (Monthly) ENTRY LI'!BP73*0.5)+'KWh (Cumulative) LI'!BO73-'Rebasing adj LI'!BP63)*BP115)*BP$19*BP$127)</f>
        <v>0</v>
      </c>
      <c r="BQ73" s="50">
        <f>IF('KWh (Cumulative) LI'!BQ73=0,0,((('KWh (Monthly) ENTRY LI'!BQ73*0.5)+'KWh (Cumulative) LI'!BP73-'Rebasing adj LI'!BQ63)*BQ115)*BQ$19*BQ$127)</f>
        <v>0</v>
      </c>
      <c r="BR73" s="50">
        <f>IF('KWh (Cumulative) LI'!BR73=0,0,((('KWh (Monthly) ENTRY LI'!BR73*0.5)+'KWh (Cumulative) LI'!BQ73-'Rebasing adj LI'!BR63)*BR115)*BR$19*BR$127)</f>
        <v>0</v>
      </c>
      <c r="BS73" s="50">
        <f>IF('KWh (Cumulative) LI'!BS73=0,0,((('KWh (Monthly) ENTRY LI'!BS73*0.5)+'KWh (Cumulative) LI'!BR73-'Rebasing adj LI'!BS63)*BS115)*BS$19*BS$127)</f>
        <v>0</v>
      </c>
      <c r="BT73" s="50">
        <f>IF('KWh (Cumulative) LI'!BT73=0,0,((('KWh (Monthly) ENTRY LI'!BT73*0.5)+'KWh (Cumulative) LI'!BS73-'Rebasing adj LI'!BT63)*BT115)*BT$19*BT$127)</f>
        <v>0</v>
      </c>
      <c r="BU73" s="50">
        <f>IF('KWh (Cumulative) LI'!BU73=0,0,((('KWh (Monthly) ENTRY LI'!BU73*0.5)+'KWh (Cumulative) LI'!BT73-'Rebasing adj LI'!BU63)*BU115)*BU$19*BU$127)</f>
        <v>0</v>
      </c>
      <c r="BV73" s="50">
        <f>IF('KWh (Cumulative) LI'!BV73=0,0,((('KWh (Monthly) ENTRY LI'!BV73*0.5)+'KWh (Cumulative) LI'!BU73-'Rebasing adj LI'!BV63)*BV115)*BV$19*BV$127)</f>
        <v>0</v>
      </c>
      <c r="BW73" s="50">
        <f>IF('KWh (Cumulative) LI'!BW73=0,0,((('KWh (Monthly) ENTRY LI'!BW73*0.5)+'KWh (Cumulative) LI'!BV73-'Rebasing adj LI'!BW63)*BW115)*BW$19*BW$127)</f>
        <v>0</v>
      </c>
      <c r="BX73" s="50">
        <f>IF('KWh (Cumulative) LI'!BX73=0,0,((('KWh (Monthly) ENTRY LI'!BX73*0.5)+'KWh (Cumulative) LI'!BW73-'Rebasing adj LI'!BX63)*BX115)*BX$19*BX$127)</f>
        <v>0</v>
      </c>
      <c r="BY73" s="50">
        <f>IF('KWh (Cumulative) LI'!BY73=0,0,((('KWh (Monthly) ENTRY LI'!BY73*0.5)+'KWh (Cumulative) LI'!BX73-'Rebasing adj LI'!BY63)*BY115)*BY$19*BY$127)</f>
        <v>0</v>
      </c>
      <c r="BZ73" s="50">
        <f>IF('KWh (Cumulative) LI'!BZ73=0,0,((('KWh (Monthly) ENTRY LI'!BZ73*0.5)+'KWh (Cumulative) LI'!BY73-'Rebasing adj LI'!BZ63)*BZ115)*BZ$19*BZ$127)</f>
        <v>0</v>
      </c>
      <c r="CA73" s="50">
        <f>IF('KWh (Cumulative) LI'!CA73=0,0,((('KWh (Monthly) ENTRY LI'!CA73*0.5)+'KWh (Cumulative) LI'!BZ73-'Rebasing adj LI'!CA63)*CA115)*CA$19*CA$127)</f>
        <v>0</v>
      </c>
      <c r="CB73" s="50">
        <f>IF('KWh (Cumulative) LI'!CB73=0,0,((('KWh (Monthly) ENTRY LI'!CB73*0.5)+'KWh (Cumulative) LI'!CA73-'Rebasing adj LI'!CB63)*CB115)*CB$19*CB$127)</f>
        <v>0</v>
      </c>
      <c r="CC73" s="50">
        <f>IF('KWh (Cumulative) LI'!CC73=0,0,((('KWh (Monthly) ENTRY LI'!CC73*0.5)+'KWh (Cumulative) LI'!CB73-'Rebasing adj LI'!CC63)*CC115)*CC$19*CC$127)</f>
        <v>0</v>
      </c>
      <c r="CD73" s="50">
        <f>IF('KWh (Cumulative) LI'!CD73=0,0,((('KWh (Monthly) ENTRY LI'!CD73*0.5)+'KWh (Cumulative) LI'!CC73-'Rebasing adj LI'!CD63)*CD115)*CD$19*CD$127)</f>
        <v>0</v>
      </c>
      <c r="CE73" s="50">
        <f>IF('KWh (Cumulative) LI'!CE73=0,0,((('KWh (Monthly) ENTRY LI'!CE73*0.5)+'KWh (Cumulative) LI'!CD73-'Rebasing adj LI'!CE63)*CE115)*CE$19*CE$127)</f>
        <v>0</v>
      </c>
      <c r="CF73" s="50">
        <f>IF('KWh (Cumulative) LI'!CF73=0,0,((('KWh (Monthly) ENTRY LI'!CF73*0.5)+'KWh (Cumulative) LI'!CE73-'Rebasing adj LI'!CF63)*CF115)*CF$19*CF$127)</f>
        <v>0</v>
      </c>
      <c r="CG73" s="50">
        <f>IF('KWh (Cumulative) LI'!CG73=0,0,((('KWh (Monthly) ENTRY LI'!CG73*0.5)+'KWh (Cumulative) LI'!CF73-'Rebasing adj LI'!CG63)*CG115)*CG$19*CG$127)</f>
        <v>0</v>
      </c>
      <c r="CH73" s="50">
        <f>IF('KWh (Cumulative) LI'!CH73=0,0,((('KWh (Monthly) ENTRY LI'!CH73*0.5)+'KWh (Cumulative) LI'!CG73-'Rebasing adj LI'!CH63)*CH115)*CH$19*CH$127)</f>
        <v>0</v>
      </c>
      <c r="CI73" s="50">
        <f>IF('KWh (Cumulative) LI'!CI73=0,0,((('KWh (Monthly) ENTRY LI'!CI73*0.5)+'KWh (Cumulative) LI'!CH73-'Rebasing adj LI'!CI63)*CI115)*CI$19*CI$127)</f>
        <v>0</v>
      </c>
      <c r="CJ73" s="50">
        <f>IF('KWh (Cumulative) LI'!CJ73=0,0,((('KWh (Monthly) ENTRY LI'!CJ73*0.5)+'KWh (Cumulative) LI'!CI73-'Rebasing adj LI'!CJ63)*CJ115)*CJ$19*CJ$127)</f>
        <v>0</v>
      </c>
    </row>
    <row r="74" spans="1:88" x14ac:dyDescent="0.25">
      <c r="A74" s="306"/>
      <c r="B74" s="88" t="s">
        <v>15</v>
      </c>
      <c r="C74" s="50">
        <f>IF('KWh (Cumulative) LI'!C74=0,0,((('KWh (Monthly) ENTRY LI'!C74*0.5)-'Rebasing adj LI'!C64)*C116)*C$19*C$127)</f>
        <v>0</v>
      </c>
      <c r="D74" s="50">
        <f>IF('KWh (Cumulative) LI'!D74=0,0,((('KWh (Monthly) ENTRY LI'!D74*0.5)+'KWh (Cumulative) LI'!C74-'Rebasing adj LI'!D64)*D116)*D$19*D$127)</f>
        <v>0</v>
      </c>
      <c r="E74" s="50">
        <f>IF('KWh (Cumulative) LI'!E74=0,0,((('KWh (Monthly) ENTRY LI'!E74*0.5)+'KWh (Cumulative) LI'!D74-'Rebasing adj LI'!E64)*E116)*E$19*E$127)</f>
        <v>0</v>
      </c>
      <c r="F74" s="50">
        <f>IF('KWh (Cumulative) LI'!F74=0,0,((('KWh (Monthly) ENTRY LI'!F74*0.5)+'KWh (Cumulative) LI'!E74-'Rebasing adj LI'!F64)*F116)*F$19*F$127)</f>
        <v>0</v>
      </c>
      <c r="G74" s="50">
        <f>IF('KWh (Cumulative) LI'!G74=0,0,((('KWh (Monthly) ENTRY LI'!G74*0.5)+'KWh (Cumulative) LI'!F74-'Rebasing adj LI'!G64)*G116)*G$19*G$127)</f>
        <v>0</v>
      </c>
      <c r="H74" s="50">
        <f>IF('KWh (Cumulative) LI'!H74=0,0,((('KWh (Monthly) ENTRY LI'!H74*0.5)+'KWh (Cumulative) LI'!G74-'Rebasing adj LI'!H64)*H116)*H$19*H$127)</f>
        <v>0</v>
      </c>
      <c r="I74" s="50">
        <f>IF('KWh (Cumulative) LI'!I74=0,0,((('KWh (Monthly) ENTRY LI'!I74*0.5)+'KWh (Cumulative) LI'!H74-'Rebasing adj LI'!I64)*I116)*I$19*I$127)</f>
        <v>0</v>
      </c>
      <c r="J74" s="50">
        <f>IF('KWh (Cumulative) LI'!J74=0,0,((('KWh (Monthly) ENTRY LI'!J74*0.5)+'KWh (Cumulative) LI'!I74-'Rebasing adj LI'!J64)*J116)*J$19*J$127)</f>
        <v>0</v>
      </c>
      <c r="K74" s="50">
        <f>IF('KWh (Cumulative) LI'!K74=0,0,((('KWh (Monthly) ENTRY LI'!K74*0.5)+'KWh (Cumulative) LI'!J74-'Rebasing adj LI'!K64)*K116)*K$19*K$127)</f>
        <v>0</v>
      </c>
      <c r="L74" s="50">
        <f>IF('KWh (Cumulative) LI'!L74=0,0,((('KWh (Monthly) ENTRY LI'!L74*0.5)+'KWh (Cumulative) LI'!K74-'Rebasing adj LI'!L64)*L116)*L$19*L$127)</f>
        <v>0</v>
      </c>
      <c r="M74" s="50">
        <f>IF('KWh (Cumulative) LI'!M74=0,0,((('KWh (Monthly) ENTRY LI'!M74*0.5)+'KWh (Cumulative) LI'!L74-'Rebasing adj LI'!M64)*M116)*M$19*M$127)</f>
        <v>0</v>
      </c>
      <c r="N74" s="50">
        <f>IF('KWh (Cumulative) LI'!N74=0,0,((('KWh (Monthly) ENTRY LI'!N74*0.5)+'KWh (Cumulative) LI'!M74-'Rebasing adj LI'!N64)*N116)*N$19*N$127)</f>
        <v>0</v>
      </c>
      <c r="O74" s="50">
        <f>IF('KWh (Cumulative) LI'!O74=0,0,((('KWh (Monthly) ENTRY LI'!O74*0.5)+'KWh (Cumulative) LI'!N74-'Rebasing adj LI'!O64)*O116)*O$19*O$127)</f>
        <v>0</v>
      </c>
      <c r="P74" s="50">
        <f>IF('KWh (Cumulative) LI'!P74=0,0,((('KWh (Monthly) ENTRY LI'!P74*0.5)+'KWh (Cumulative) LI'!O74-'Rebasing adj LI'!P64)*P116)*P$19*P$127)</f>
        <v>0</v>
      </c>
      <c r="Q74" s="50">
        <f>IF('KWh (Cumulative) LI'!Q74=0,0,((('KWh (Monthly) ENTRY LI'!Q74*0.5)+'KWh (Cumulative) LI'!P74-'Rebasing adj LI'!Q64)*Q116)*Q$19*Q$127)</f>
        <v>0</v>
      </c>
      <c r="R74" s="50">
        <f>IF('KWh (Cumulative) LI'!R74=0,0,((('KWh (Monthly) ENTRY LI'!R74*0.5)+'KWh (Cumulative) LI'!Q74-'Rebasing adj LI'!R64)*R116)*R$19*R$127)</f>
        <v>0</v>
      </c>
      <c r="S74" s="50">
        <f>IF('KWh (Cumulative) LI'!S74=0,0,((('KWh (Monthly) ENTRY LI'!S74*0.5)+'KWh (Cumulative) LI'!R74-'Rebasing adj LI'!S64)*S116)*S$19*S$127)</f>
        <v>0</v>
      </c>
      <c r="T74" s="50">
        <f>IF('KWh (Cumulative) LI'!T74=0,0,((('KWh (Monthly) ENTRY LI'!T74*0.5)+'KWh (Cumulative) LI'!S74-'Rebasing adj LI'!T64)*T116)*T$19*T$127)</f>
        <v>0</v>
      </c>
      <c r="U74" s="50">
        <f>IF('KWh (Cumulative) LI'!U74=0,0,((('KWh (Monthly) ENTRY LI'!U74*0.5)+'KWh (Cumulative) LI'!T74-'Rebasing adj LI'!U64)*U116)*U$19*U$127)</f>
        <v>0</v>
      </c>
      <c r="V74" s="50">
        <f>IF('KWh (Cumulative) LI'!V74=0,0,((('KWh (Monthly) ENTRY LI'!V74*0.5)+'KWh (Cumulative) LI'!U74-'Rebasing adj LI'!V64)*V116)*V$19*V$127)</f>
        <v>0</v>
      </c>
      <c r="W74" s="50">
        <f>IF('KWh (Cumulative) LI'!W74=0,0,((('KWh (Monthly) ENTRY LI'!W74*0.5)+'KWh (Cumulative) LI'!V74-'Rebasing adj LI'!W64)*W116)*W$19*W$127)</f>
        <v>0</v>
      </c>
      <c r="X74" s="50">
        <f>IF('KWh (Cumulative) LI'!X74=0,0,((('KWh (Monthly) ENTRY LI'!X74*0.5)+'KWh (Cumulative) LI'!W74-'Rebasing adj LI'!X64)*X116)*X$19*X$127)</f>
        <v>0</v>
      </c>
      <c r="Y74" s="50">
        <f>IF('KWh (Cumulative) LI'!Y74=0,0,((('KWh (Monthly) ENTRY LI'!Y74*0.5)+'KWh (Cumulative) LI'!X74-'Rebasing adj LI'!Y64)*Y116)*Y$19*Y$127)</f>
        <v>0</v>
      </c>
      <c r="Z74" s="50">
        <f>IF('KWh (Cumulative) LI'!Z74=0,0,((('KWh (Monthly) ENTRY LI'!Z74*0.5)+'KWh (Cumulative) LI'!Y74-'Rebasing adj LI'!Z64)*Z116)*Z$19*Z$127)</f>
        <v>0</v>
      </c>
      <c r="AA74" s="50">
        <f>IF('KWh (Cumulative) LI'!AA74=0,0,((('KWh (Monthly) ENTRY LI'!AA74*0.5)+'KWh (Cumulative) LI'!Z74-'Rebasing adj LI'!AA64)*AA116)*AA$19*AA$127)</f>
        <v>0</v>
      </c>
      <c r="AB74" s="50">
        <f>IF('KWh (Cumulative) LI'!AB74=0,0,((('KWh (Monthly) ENTRY LI'!AB74*0.5)+'KWh (Cumulative) LI'!AA74-'Rebasing adj LI'!AB64)*AB116)*AB$19*AB$127)</f>
        <v>0</v>
      </c>
      <c r="AC74" s="50">
        <f>IF('KWh (Cumulative) LI'!AC74=0,0,((('KWh (Monthly) ENTRY LI'!AC74*0.5)+'KWh (Cumulative) LI'!AB74-'Rebasing adj LI'!AC64)*AC116)*AC$19*AC$127)</f>
        <v>0</v>
      </c>
      <c r="AD74" s="50">
        <f>IF('KWh (Cumulative) LI'!AD74=0,0,((('KWh (Monthly) ENTRY LI'!AD74*0.5)+'KWh (Cumulative) LI'!AC74-'Rebasing adj LI'!AD64)*AD116)*AD$19*AD$127)</f>
        <v>0</v>
      </c>
      <c r="AE74" s="50">
        <f>IF('KWh (Cumulative) LI'!AE74=0,0,((('KWh (Monthly) ENTRY LI'!AE74*0.5)+'KWh (Cumulative) LI'!AD74-'Rebasing adj LI'!AE64)*AE116)*AE$19*AE$127)</f>
        <v>0</v>
      </c>
      <c r="AF74" s="50">
        <f>IF('KWh (Cumulative) LI'!AF74=0,0,((('KWh (Monthly) ENTRY LI'!AF74*0.5)+'KWh (Cumulative) LI'!AE74-'Rebasing adj LI'!AF64)*AF116)*AF$19*AF$127)</f>
        <v>0</v>
      </c>
      <c r="AG74" s="50">
        <f>IF('KWh (Cumulative) LI'!AG74=0,0,((('KWh (Monthly) ENTRY LI'!AG74*0.5)+'KWh (Cumulative) LI'!AF74-'Rebasing adj LI'!AG64)*AG116)*AG$19*AG$127)</f>
        <v>0</v>
      </c>
      <c r="AH74" s="50">
        <f>IF('KWh (Cumulative) LI'!AH74=0,0,((('KWh (Monthly) ENTRY LI'!AH74*0.5)+'KWh (Cumulative) LI'!AG74-'Rebasing adj LI'!AH64)*AH116)*AH$19*AH$127)</f>
        <v>0</v>
      </c>
      <c r="AI74" s="50">
        <f>IF('KWh (Cumulative) LI'!AI74=0,0,((('KWh (Monthly) ENTRY LI'!AI74*0.5)+'KWh (Cumulative) LI'!AH74-'Rebasing adj LI'!AI64)*AI116)*AI$19*AI$127)</f>
        <v>0</v>
      </c>
      <c r="AJ74" s="50">
        <f>IF('KWh (Cumulative) LI'!AJ74=0,0,((('KWh (Monthly) ENTRY LI'!AJ74*0.5)+'KWh (Cumulative) LI'!AI74-'Rebasing adj LI'!AJ64)*AJ116)*AJ$19*AJ$127)</f>
        <v>0</v>
      </c>
      <c r="AK74" s="50">
        <f>IF('KWh (Cumulative) LI'!AK74=0,0,((('KWh (Monthly) ENTRY LI'!AK74*0.5)+'KWh (Cumulative) LI'!AJ74-'Rebasing adj LI'!AK64)*AK116)*AK$19*AK$127)</f>
        <v>0</v>
      </c>
      <c r="AL74" s="50">
        <f>IF('KWh (Cumulative) LI'!AL74=0,0,((('KWh (Monthly) ENTRY LI'!AL74*0.5)+'KWh (Cumulative) LI'!AK74-'Rebasing adj LI'!AL64)*AL116)*AL$19*AL$127)</f>
        <v>0</v>
      </c>
      <c r="AM74" s="50">
        <f>IF('KWh (Cumulative) LI'!AM74=0,0,((('KWh (Monthly) ENTRY LI'!AM74*0.5)+'KWh (Cumulative) LI'!AL74-'Rebasing adj LI'!AM64)*AM116)*AM$19*AM$127)</f>
        <v>0</v>
      </c>
      <c r="AN74" s="50">
        <f>IF('KWh (Cumulative) LI'!AN74=0,0,((('KWh (Monthly) ENTRY LI'!AN74*0.5)+'KWh (Cumulative) LI'!AM74-'Rebasing adj LI'!AN64)*AN116)*AN$19*AN$127)</f>
        <v>0</v>
      </c>
      <c r="AO74" s="50">
        <f>IF('KWh (Cumulative) LI'!AO74=0,0,((('KWh (Monthly) ENTRY LI'!AO74*0.5)+'KWh (Cumulative) LI'!AN74-'Rebasing adj LI'!AO64)*AO116)*AO$19*AO$127)</f>
        <v>0</v>
      </c>
      <c r="AP74" s="50">
        <f>IF('KWh (Cumulative) LI'!AP74=0,0,((('KWh (Monthly) ENTRY LI'!AP74*0.5)+'KWh (Cumulative) LI'!AO74-'Rebasing adj LI'!AP64)*AP116)*AP$19*AP$127)</f>
        <v>0</v>
      </c>
      <c r="AQ74" s="50">
        <f>IF('KWh (Cumulative) LI'!AQ74=0,0,((('KWh (Monthly) ENTRY LI'!AQ74*0.5)+'KWh (Cumulative) LI'!AP74-'Rebasing adj LI'!AQ64)*AQ116)*AQ$19*AQ$127)</f>
        <v>0</v>
      </c>
      <c r="AR74" s="50">
        <f>IF('KWh (Cumulative) LI'!AR74=0,0,((('KWh (Monthly) ENTRY LI'!AR74*0.5)+'KWh (Cumulative) LI'!AQ74-'Rebasing adj LI'!AR64)*AR116)*AR$19*AR$127)</f>
        <v>0</v>
      </c>
      <c r="AS74" s="50">
        <f>IF('KWh (Cumulative) LI'!AS74=0,0,((('KWh (Monthly) ENTRY LI'!AS74*0.5)+'KWh (Cumulative) LI'!AR74-'Rebasing adj LI'!AS64)*AS116)*AS$19*AS$127)</f>
        <v>0</v>
      </c>
      <c r="AT74" s="50">
        <f>IF('KWh (Cumulative) LI'!AT74=0,0,((('KWh (Monthly) ENTRY LI'!AT74*0.5)+'KWh (Cumulative) LI'!AS74-'Rebasing adj LI'!AT64)*AT116)*AT$19*AT$127)</f>
        <v>0</v>
      </c>
      <c r="AU74" s="50">
        <f>IF('KWh (Cumulative) LI'!AU74=0,0,((('KWh (Monthly) ENTRY LI'!AU74*0.5)+'KWh (Cumulative) LI'!AT74-'Rebasing adj LI'!AU64)*AU116)*AU$19*AU$127)</f>
        <v>0</v>
      </c>
      <c r="AV74" s="50">
        <f>IF('KWh (Cumulative) LI'!AV74=0,0,((('KWh (Monthly) ENTRY LI'!AV74*0.5)+'KWh (Cumulative) LI'!AU74-'Rebasing adj LI'!AV64)*AV116)*AV$19*AV$127)</f>
        <v>0</v>
      </c>
      <c r="AW74" s="50">
        <f>IF('KWh (Cumulative) LI'!AW74=0,0,((('KWh (Monthly) ENTRY LI'!AW74*0.5)+'KWh (Cumulative) LI'!AV74-'Rebasing adj LI'!AW64)*AW116)*AW$19*AW$127)</f>
        <v>0</v>
      </c>
      <c r="AX74" s="50">
        <f>IF('KWh (Cumulative) LI'!AX74=0,0,((('KWh (Monthly) ENTRY LI'!AX74*0.5)+'KWh (Cumulative) LI'!AW74-'Rebasing adj LI'!AX64)*AX116)*AX$19*AX$127)</f>
        <v>0</v>
      </c>
      <c r="AY74" s="50">
        <f>IF('KWh (Cumulative) LI'!AY74=0,0,((('KWh (Monthly) ENTRY LI'!AY74*0.5)+'KWh (Cumulative) LI'!AX74-'Rebasing adj LI'!AY64)*AY116)*AY$19*AY$127)</f>
        <v>0</v>
      </c>
      <c r="AZ74" s="50">
        <f>IF('KWh (Cumulative) LI'!AZ74=0,0,((('KWh (Monthly) ENTRY LI'!AZ74*0.5)+'KWh (Cumulative) LI'!AY74-'Rebasing adj LI'!AZ64)*AZ116)*AZ$19*AZ$127)</f>
        <v>0</v>
      </c>
      <c r="BA74" s="50">
        <f>IF('KWh (Cumulative) LI'!BA74=0,0,((('KWh (Monthly) ENTRY LI'!BA74*0.5)+'KWh (Cumulative) LI'!AZ74-'Rebasing adj LI'!BA64)*BA116)*BA$19*BA$127)</f>
        <v>0</v>
      </c>
      <c r="BB74" s="50">
        <f>IF('KWh (Cumulative) LI'!BB74=0,0,((('KWh (Monthly) ENTRY LI'!BB74*0.5)+'KWh (Cumulative) LI'!BA74-'Rebasing adj LI'!BB64)*BB116)*BB$19*BB$127)</f>
        <v>0</v>
      </c>
      <c r="BC74" s="50">
        <f>IF('KWh (Cumulative) LI'!BC74=0,0,((('KWh (Monthly) ENTRY LI'!BC74*0.5)+'KWh (Cumulative) LI'!BB74-'Rebasing adj LI'!BC64)*BC116)*BC$19*BC$127)</f>
        <v>0</v>
      </c>
      <c r="BD74" s="50">
        <f>IF('KWh (Cumulative) LI'!BD74=0,0,((('KWh (Monthly) ENTRY LI'!BD74*0.5)+'KWh (Cumulative) LI'!BC74-'Rebasing adj LI'!BD64)*BD116)*BD$19*BD$127)</f>
        <v>0</v>
      </c>
      <c r="BE74" s="50">
        <f>IF('KWh (Cumulative) LI'!BE74=0,0,((('KWh (Monthly) ENTRY LI'!BE74*0.5)+'KWh (Cumulative) LI'!BD74-'Rebasing adj LI'!BE64)*BE116)*BE$19*BE$127)</f>
        <v>0</v>
      </c>
      <c r="BF74" s="50">
        <f>IF('KWh (Cumulative) LI'!BF74=0,0,((('KWh (Monthly) ENTRY LI'!BF74*0.5)+'KWh (Cumulative) LI'!BE74-'Rebasing adj LI'!BF64)*BF116)*BF$19*BF$127)</f>
        <v>0</v>
      </c>
      <c r="BG74" s="50">
        <f>IF('KWh (Cumulative) LI'!BG74=0,0,((('KWh (Monthly) ENTRY LI'!BG74*0.5)+'KWh (Cumulative) LI'!BF74-'Rebasing adj LI'!BG64)*BG116)*BG$19*BG$127)</f>
        <v>0</v>
      </c>
      <c r="BH74" s="50">
        <f>IF('KWh (Cumulative) LI'!BH74=0,0,((('KWh (Monthly) ENTRY LI'!BH74*0.5)+'KWh (Cumulative) LI'!BG74-'Rebasing adj LI'!BH64)*BH116)*BH$19*BH$127)</f>
        <v>0</v>
      </c>
      <c r="BI74" s="50">
        <f>IF('KWh (Cumulative) LI'!BI74=0,0,((('KWh (Monthly) ENTRY LI'!BI74*0.5)+'KWh (Cumulative) LI'!BH74-'Rebasing adj LI'!BI64)*BI116)*BI$19*BI$127)</f>
        <v>0</v>
      </c>
      <c r="BJ74" s="50">
        <f>IF('KWh (Cumulative) LI'!BJ74=0,0,((('KWh (Monthly) ENTRY LI'!BJ74*0.5)+'KWh (Cumulative) LI'!BI74-'Rebasing adj LI'!BJ64)*BJ116)*BJ$19*BJ$127)</f>
        <v>0</v>
      </c>
      <c r="BK74" s="50">
        <f>IF('KWh (Cumulative) LI'!BK74=0,0,((('KWh (Monthly) ENTRY LI'!BK74*0.5)+'KWh (Cumulative) LI'!BJ74-'Rebasing adj LI'!BK64)*BK116)*BK$19*BK$127)</f>
        <v>0</v>
      </c>
      <c r="BL74" s="50">
        <f>IF('KWh (Cumulative) LI'!BL74=0,0,((('KWh (Monthly) ENTRY LI'!BL74*0.5)+'KWh (Cumulative) LI'!BK74-'Rebasing adj LI'!BL64)*BL116)*BL$19*BL$127)</f>
        <v>0</v>
      </c>
      <c r="BM74" s="50">
        <f>IF('KWh (Cumulative) LI'!BM74=0,0,((('KWh (Monthly) ENTRY LI'!BM74*0.5)+'KWh (Cumulative) LI'!BL74-'Rebasing adj LI'!BM64)*BM116)*BM$19*BM$127)</f>
        <v>0</v>
      </c>
      <c r="BN74" s="50">
        <f>IF('KWh (Cumulative) LI'!BN74=0,0,((('KWh (Monthly) ENTRY LI'!BN74*0.5)+'KWh (Cumulative) LI'!BM74-'Rebasing adj LI'!BN64)*BN116)*BN$19*BN$127)</f>
        <v>0</v>
      </c>
      <c r="BO74" s="50">
        <f>IF('KWh (Cumulative) LI'!BO74=0,0,((('KWh (Monthly) ENTRY LI'!BO74*0.5)+'KWh (Cumulative) LI'!BN74-'Rebasing adj LI'!BO64)*BO116)*BO$19*BO$127)</f>
        <v>0</v>
      </c>
      <c r="BP74" s="50">
        <f>IF('KWh (Cumulative) LI'!BP74=0,0,((('KWh (Monthly) ENTRY LI'!BP74*0.5)+'KWh (Cumulative) LI'!BO74-'Rebasing adj LI'!BP64)*BP116)*BP$19*BP$127)</f>
        <v>0</v>
      </c>
      <c r="BQ74" s="50">
        <f>IF('KWh (Cumulative) LI'!BQ74=0,0,((('KWh (Monthly) ENTRY LI'!BQ74*0.5)+'KWh (Cumulative) LI'!BP74-'Rebasing adj LI'!BQ64)*BQ116)*BQ$19*BQ$127)</f>
        <v>0</v>
      </c>
      <c r="BR74" s="50">
        <f>IF('KWh (Cumulative) LI'!BR74=0,0,((('KWh (Monthly) ENTRY LI'!BR74*0.5)+'KWh (Cumulative) LI'!BQ74-'Rebasing adj LI'!BR64)*BR116)*BR$19*BR$127)</f>
        <v>0</v>
      </c>
      <c r="BS74" s="50">
        <f>IF('KWh (Cumulative) LI'!BS74=0,0,((('KWh (Monthly) ENTRY LI'!BS74*0.5)+'KWh (Cumulative) LI'!BR74-'Rebasing adj LI'!BS64)*BS116)*BS$19*BS$127)</f>
        <v>0</v>
      </c>
      <c r="BT74" s="50">
        <f>IF('KWh (Cumulative) LI'!BT74=0,0,((('KWh (Monthly) ENTRY LI'!BT74*0.5)+'KWh (Cumulative) LI'!BS74-'Rebasing adj LI'!BT64)*BT116)*BT$19*BT$127)</f>
        <v>0</v>
      </c>
      <c r="BU74" s="50">
        <f>IF('KWh (Cumulative) LI'!BU74=0,0,((('KWh (Monthly) ENTRY LI'!BU74*0.5)+'KWh (Cumulative) LI'!BT74-'Rebasing adj LI'!BU64)*BU116)*BU$19*BU$127)</f>
        <v>0</v>
      </c>
      <c r="BV74" s="50">
        <f>IF('KWh (Cumulative) LI'!BV74=0,0,((('KWh (Monthly) ENTRY LI'!BV74*0.5)+'KWh (Cumulative) LI'!BU74-'Rebasing adj LI'!BV64)*BV116)*BV$19*BV$127)</f>
        <v>0</v>
      </c>
      <c r="BW74" s="50">
        <f>IF('KWh (Cumulative) LI'!BW74=0,0,((('KWh (Monthly) ENTRY LI'!BW74*0.5)+'KWh (Cumulative) LI'!BV74-'Rebasing adj LI'!BW64)*BW116)*BW$19*BW$127)</f>
        <v>0</v>
      </c>
      <c r="BX74" s="50">
        <f>IF('KWh (Cumulative) LI'!BX74=0,0,((('KWh (Monthly) ENTRY LI'!BX74*0.5)+'KWh (Cumulative) LI'!BW74-'Rebasing adj LI'!BX64)*BX116)*BX$19*BX$127)</f>
        <v>0</v>
      </c>
      <c r="BY74" s="50">
        <f>IF('KWh (Cumulative) LI'!BY74=0,0,((('KWh (Monthly) ENTRY LI'!BY74*0.5)+'KWh (Cumulative) LI'!BX74-'Rebasing adj LI'!BY64)*BY116)*BY$19*BY$127)</f>
        <v>0</v>
      </c>
      <c r="BZ74" s="50">
        <f>IF('KWh (Cumulative) LI'!BZ74=0,0,((('KWh (Monthly) ENTRY LI'!BZ74*0.5)+'KWh (Cumulative) LI'!BY74-'Rebasing adj LI'!BZ64)*BZ116)*BZ$19*BZ$127)</f>
        <v>0</v>
      </c>
      <c r="CA74" s="50">
        <f>IF('KWh (Cumulative) LI'!CA74=0,0,((('KWh (Monthly) ENTRY LI'!CA74*0.5)+'KWh (Cumulative) LI'!BZ74-'Rebasing adj LI'!CA64)*CA116)*CA$19*CA$127)</f>
        <v>0</v>
      </c>
      <c r="CB74" s="50">
        <f>IF('KWh (Cumulative) LI'!CB74=0,0,((('KWh (Monthly) ENTRY LI'!CB74*0.5)+'KWh (Cumulative) LI'!CA74-'Rebasing adj LI'!CB64)*CB116)*CB$19*CB$127)</f>
        <v>0</v>
      </c>
      <c r="CC74" s="50">
        <f>IF('KWh (Cumulative) LI'!CC74=0,0,((('KWh (Monthly) ENTRY LI'!CC74*0.5)+'KWh (Cumulative) LI'!CB74-'Rebasing adj LI'!CC64)*CC116)*CC$19*CC$127)</f>
        <v>0</v>
      </c>
      <c r="CD74" s="50">
        <f>IF('KWh (Cumulative) LI'!CD74=0,0,((('KWh (Monthly) ENTRY LI'!CD74*0.5)+'KWh (Cumulative) LI'!CC74-'Rebasing adj LI'!CD64)*CD116)*CD$19*CD$127)</f>
        <v>0</v>
      </c>
      <c r="CE74" s="50">
        <f>IF('KWh (Cumulative) LI'!CE74=0,0,((('KWh (Monthly) ENTRY LI'!CE74*0.5)+'KWh (Cumulative) LI'!CD74-'Rebasing adj LI'!CE64)*CE116)*CE$19*CE$127)</f>
        <v>0</v>
      </c>
      <c r="CF74" s="50">
        <f>IF('KWh (Cumulative) LI'!CF74=0,0,((('KWh (Monthly) ENTRY LI'!CF74*0.5)+'KWh (Cumulative) LI'!CE74-'Rebasing adj LI'!CF64)*CF116)*CF$19*CF$127)</f>
        <v>0</v>
      </c>
      <c r="CG74" s="50">
        <f>IF('KWh (Cumulative) LI'!CG74=0,0,((('KWh (Monthly) ENTRY LI'!CG74*0.5)+'KWh (Cumulative) LI'!CF74-'Rebasing adj LI'!CG64)*CG116)*CG$19*CG$127)</f>
        <v>0</v>
      </c>
      <c r="CH74" s="50">
        <f>IF('KWh (Cumulative) LI'!CH74=0,0,((('KWh (Monthly) ENTRY LI'!CH74*0.5)+'KWh (Cumulative) LI'!CG74-'Rebasing adj LI'!CH64)*CH116)*CH$19*CH$127)</f>
        <v>0</v>
      </c>
      <c r="CI74" s="50">
        <f>IF('KWh (Cumulative) LI'!CI74=0,0,((('KWh (Monthly) ENTRY LI'!CI74*0.5)+'KWh (Cumulative) LI'!CH74-'Rebasing adj LI'!CI64)*CI116)*CI$19*CI$127)</f>
        <v>0</v>
      </c>
      <c r="CJ74" s="50">
        <f>IF('KWh (Cumulative) LI'!CJ74=0,0,((('KWh (Monthly) ENTRY LI'!CJ74*0.5)+'KWh (Cumulative) LI'!CI74-'Rebasing adj LI'!CJ64)*CJ116)*CJ$19*CJ$127)</f>
        <v>0</v>
      </c>
    </row>
    <row r="75" spans="1:88" x14ac:dyDescent="0.25">
      <c r="A75" s="306"/>
      <c r="B75" s="88" t="s">
        <v>16</v>
      </c>
      <c r="C75" s="50">
        <f>IF('KWh (Cumulative) LI'!C75=0,0,((('KWh (Monthly) ENTRY LI'!C75*0.5)-'Rebasing adj LI'!C65)*C117)*C$19*C$127)</f>
        <v>0</v>
      </c>
      <c r="D75" s="50">
        <f>IF('KWh (Cumulative) LI'!D75=0,0,((('KWh (Monthly) ENTRY LI'!D75*0.5)+'KWh (Cumulative) LI'!C75-'Rebasing adj LI'!D65)*D117)*D$19*D$127)</f>
        <v>0</v>
      </c>
      <c r="E75" s="50">
        <f>IF('KWh (Cumulative) LI'!E75=0,0,((('KWh (Monthly) ENTRY LI'!E75*0.5)+'KWh (Cumulative) LI'!D75-'Rebasing adj LI'!E65)*E117)*E$19*E$127)</f>
        <v>0</v>
      </c>
      <c r="F75" s="50">
        <f>IF('KWh (Cumulative) LI'!F75=0,0,((('KWh (Monthly) ENTRY LI'!F75*0.5)+'KWh (Cumulative) LI'!E75-'Rebasing adj LI'!F65)*F117)*F$19*F$127)</f>
        <v>0</v>
      </c>
      <c r="G75" s="50">
        <f>IF('KWh (Cumulative) LI'!G75=0,0,((('KWh (Monthly) ENTRY LI'!G75*0.5)+'KWh (Cumulative) LI'!F75-'Rebasing adj LI'!G65)*G117)*G$19*G$127)</f>
        <v>0</v>
      </c>
      <c r="H75" s="50">
        <f>IF('KWh (Cumulative) LI'!H75=0,0,((('KWh (Monthly) ENTRY LI'!H75*0.5)+'KWh (Cumulative) LI'!G75-'Rebasing adj LI'!H65)*H117)*H$19*H$127)</f>
        <v>0</v>
      </c>
      <c r="I75" s="50">
        <f>IF('KWh (Cumulative) LI'!I75=0,0,((('KWh (Monthly) ENTRY LI'!I75*0.5)+'KWh (Cumulative) LI'!H75-'Rebasing adj LI'!I65)*I117)*I$19*I$127)</f>
        <v>0</v>
      </c>
      <c r="J75" s="50">
        <f>IF('KWh (Cumulative) LI'!J75=0,0,((('KWh (Monthly) ENTRY LI'!J75*0.5)+'KWh (Cumulative) LI'!I75-'Rebasing adj LI'!J65)*J117)*J$19*J$127)</f>
        <v>0</v>
      </c>
      <c r="K75" s="50">
        <f>IF('KWh (Cumulative) LI'!K75=0,0,((('KWh (Monthly) ENTRY LI'!K75*0.5)+'KWh (Cumulative) LI'!J75-'Rebasing adj LI'!K65)*K117)*K$19*K$127)</f>
        <v>0</v>
      </c>
      <c r="L75" s="50">
        <f>IF('KWh (Cumulative) LI'!L75=0,0,((('KWh (Monthly) ENTRY LI'!L75*0.5)+'KWh (Cumulative) LI'!K75-'Rebasing adj LI'!L65)*L117)*L$19*L$127)</f>
        <v>0</v>
      </c>
      <c r="M75" s="50">
        <f>IF('KWh (Cumulative) LI'!M75=0,0,((('KWh (Monthly) ENTRY LI'!M75*0.5)+'KWh (Cumulative) LI'!L75-'Rebasing adj LI'!M65)*M117)*M$19*M$127)</f>
        <v>0</v>
      </c>
      <c r="N75" s="50">
        <f>IF('KWh (Cumulative) LI'!N75=0,0,((('KWh (Monthly) ENTRY LI'!N75*0.5)+'KWh (Cumulative) LI'!M75-'Rebasing adj LI'!N65)*N117)*N$19*N$127)</f>
        <v>0</v>
      </c>
      <c r="O75" s="50">
        <f>IF('KWh (Cumulative) LI'!O75=0,0,((('KWh (Monthly) ENTRY LI'!O75*0.5)+'KWh (Cumulative) LI'!N75-'Rebasing adj LI'!O65)*O117)*O$19*O$127)</f>
        <v>0</v>
      </c>
      <c r="P75" s="50">
        <f>IF('KWh (Cumulative) LI'!P75=0,0,((('KWh (Monthly) ENTRY LI'!P75*0.5)+'KWh (Cumulative) LI'!O75-'Rebasing adj LI'!P65)*P117)*P$19*P$127)</f>
        <v>0</v>
      </c>
      <c r="Q75" s="50">
        <f>IF('KWh (Cumulative) LI'!Q75=0,0,((('KWh (Monthly) ENTRY LI'!Q75*0.5)+'KWh (Cumulative) LI'!P75-'Rebasing adj LI'!Q65)*Q117)*Q$19*Q$127)</f>
        <v>0</v>
      </c>
      <c r="R75" s="50">
        <f>IF('KWh (Cumulative) LI'!R75=0,0,((('KWh (Monthly) ENTRY LI'!R75*0.5)+'KWh (Cumulative) LI'!Q75-'Rebasing adj LI'!R65)*R117)*R$19*R$127)</f>
        <v>0</v>
      </c>
      <c r="S75" s="50">
        <f>IF('KWh (Cumulative) LI'!S75=0,0,((('KWh (Monthly) ENTRY LI'!S75*0.5)+'KWh (Cumulative) LI'!R75-'Rebasing adj LI'!S65)*S117)*S$19*S$127)</f>
        <v>0</v>
      </c>
      <c r="T75" s="50">
        <f>IF('KWh (Cumulative) LI'!T75=0,0,((('KWh (Monthly) ENTRY LI'!T75*0.5)+'KWh (Cumulative) LI'!S75-'Rebasing adj LI'!T65)*T117)*T$19*T$127)</f>
        <v>0</v>
      </c>
      <c r="U75" s="50">
        <f>IF('KWh (Cumulative) LI'!U75=0,0,((('KWh (Monthly) ENTRY LI'!U75*0.5)+'KWh (Cumulative) LI'!T75-'Rebasing adj LI'!U65)*U117)*U$19*U$127)</f>
        <v>0</v>
      </c>
      <c r="V75" s="50">
        <f>IF('KWh (Cumulative) LI'!V75=0,0,((('KWh (Monthly) ENTRY LI'!V75*0.5)+'KWh (Cumulative) LI'!U75-'Rebasing adj LI'!V65)*V117)*V$19*V$127)</f>
        <v>0</v>
      </c>
      <c r="W75" s="50">
        <f>IF('KWh (Cumulative) LI'!W75=0,0,((('KWh (Monthly) ENTRY LI'!W75*0.5)+'KWh (Cumulative) LI'!V75-'Rebasing adj LI'!W65)*W117)*W$19*W$127)</f>
        <v>0</v>
      </c>
      <c r="X75" s="50">
        <f>IF('KWh (Cumulative) LI'!X75=0,0,((('KWh (Monthly) ENTRY LI'!X75*0.5)+'KWh (Cumulative) LI'!W75-'Rebasing adj LI'!X65)*X117)*X$19*X$127)</f>
        <v>0</v>
      </c>
      <c r="Y75" s="50">
        <f>IF('KWh (Cumulative) LI'!Y75=0,0,((('KWh (Monthly) ENTRY LI'!Y75*0.5)+'KWh (Cumulative) LI'!X75-'Rebasing adj LI'!Y65)*Y117)*Y$19*Y$127)</f>
        <v>0</v>
      </c>
      <c r="Z75" s="50">
        <f>IF('KWh (Cumulative) LI'!Z75=0,0,((('KWh (Monthly) ENTRY LI'!Z75*0.5)+'KWh (Cumulative) LI'!Y75-'Rebasing adj LI'!Z65)*Z117)*Z$19*Z$127)</f>
        <v>0</v>
      </c>
      <c r="AA75" s="50">
        <f>IF('KWh (Cumulative) LI'!AA75=0,0,((('KWh (Monthly) ENTRY LI'!AA75*0.5)+'KWh (Cumulative) LI'!Z75-'Rebasing adj LI'!AA65)*AA117)*AA$19*AA$127)</f>
        <v>0</v>
      </c>
      <c r="AB75" s="50">
        <f>IF('KWh (Cumulative) LI'!AB75=0,0,((('KWh (Monthly) ENTRY LI'!AB75*0.5)+'KWh (Cumulative) LI'!AA75-'Rebasing adj LI'!AB65)*AB117)*AB$19*AB$127)</f>
        <v>0</v>
      </c>
      <c r="AC75" s="50">
        <f>IF('KWh (Cumulative) LI'!AC75=0,0,((('KWh (Monthly) ENTRY LI'!AC75*0.5)+'KWh (Cumulative) LI'!AB75-'Rebasing adj LI'!AC65)*AC117)*AC$19*AC$127)</f>
        <v>0</v>
      </c>
      <c r="AD75" s="50">
        <f>IF('KWh (Cumulative) LI'!AD75=0,0,((('KWh (Monthly) ENTRY LI'!AD75*0.5)+'KWh (Cumulative) LI'!AC75-'Rebasing adj LI'!AD65)*AD117)*AD$19*AD$127)</f>
        <v>0</v>
      </c>
      <c r="AE75" s="50">
        <f>IF('KWh (Cumulative) LI'!AE75=0,0,((('KWh (Monthly) ENTRY LI'!AE75*0.5)+'KWh (Cumulative) LI'!AD75-'Rebasing adj LI'!AE65)*AE117)*AE$19*AE$127)</f>
        <v>0</v>
      </c>
      <c r="AF75" s="50">
        <f>IF('KWh (Cumulative) LI'!AF75=0,0,((('KWh (Monthly) ENTRY LI'!AF75*0.5)+'KWh (Cumulative) LI'!AE75-'Rebasing adj LI'!AF65)*AF117)*AF$19*AF$127)</f>
        <v>0</v>
      </c>
      <c r="AG75" s="50">
        <f>IF('KWh (Cumulative) LI'!AG75=0,0,((('KWh (Monthly) ENTRY LI'!AG75*0.5)+'KWh (Cumulative) LI'!AF75-'Rebasing adj LI'!AG65)*AG117)*AG$19*AG$127)</f>
        <v>0</v>
      </c>
      <c r="AH75" s="50">
        <f>IF('KWh (Cumulative) LI'!AH75=0,0,((('KWh (Monthly) ENTRY LI'!AH75*0.5)+'KWh (Cumulative) LI'!AG75-'Rebasing adj LI'!AH65)*AH117)*AH$19*AH$127)</f>
        <v>0</v>
      </c>
      <c r="AI75" s="50">
        <f>IF('KWh (Cumulative) LI'!AI75=0,0,((('KWh (Monthly) ENTRY LI'!AI75*0.5)+'KWh (Cumulative) LI'!AH75-'Rebasing adj LI'!AI65)*AI117)*AI$19*AI$127)</f>
        <v>0</v>
      </c>
      <c r="AJ75" s="50">
        <f>IF('KWh (Cumulative) LI'!AJ75=0,0,((('KWh (Monthly) ENTRY LI'!AJ75*0.5)+'KWh (Cumulative) LI'!AI75-'Rebasing adj LI'!AJ65)*AJ117)*AJ$19*AJ$127)</f>
        <v>0</v>
      </c>
      <c r="AK75" s="50">
        <f>IF('KWh (Cumulative) LI'!AK75=0,0,((('KWh (Monthly) ENTRY LI'!AK75*0.5)+'KWh (Cumulative) LI'!AJ75-'Rebasing adj LI'!AK65)*AK117)*AK$19*AK$127)</f>
        <v>0</v>
      </c>
      <c r="AL75" s="50">
        <f>IF('KWh (Cumulative) LI'!AL75=0,0,((('KWh (Monthly) ENTRY LI'!AL75*0.5)+'KWh (Cumulative) LI'!AK75-'Rebasing adj LI'!AL65)*AL117)*AL$19*AL$127)</f>
        <v>0</v>
      </c>
      <c r="AM75" s="50">
        <f>IF('KWh (Cumulative) LI'!AM75=0,0,((('KWh (Monthly) ENTRY LI'!AM75*0.5)+'KWh (Cumulative) LI'!AL75-'Rebasing adj LI'!AM65)*AM117)*AM$19*AM$127)</f>
        <v>0</v>
      </c>
      <c r="AN75" s="50">
        <f>IF('KWh (Cumulative) LI'!AN75=0,0,((('KWh (Monthly) ENTRY LI'!AN75*0.5)+'KWh (Cumulative) LI'!AM75-'Rebasing adj LI'!AN65)*AN117)*AN$19*AN$127)</f>
        <v>0</v>
      </c>
      <c r="AO75" s="50">
        <f>IF('KWh (Cumulative) LI'!AO75=0,0,((('KWh (Monthly) ENTRY LI'!AO75*0.5)+'KWh (Cumulative) LI'!AN75-'Rebasing adj LI'!AO65)*AO117)*AO$19*AO$127)</f>
        <v>0</v>
      </c>
      <c r="AP75" s="50">
        <f>IF('KWh (Cumulative) LI'!AP75=0,0,((('KWh (Monthly) ENTRY LI'!AP75*0.5)+'KWh (Cumulative) LI'!AO75-'Rebasing adj LI'!AP65)*AP117)*AP$19*AP$127)</f>
        <v>0</v>
      </c>
      <c r="AQ75" s="50">
        <f>IF('KWh (Cumulative) LI'!AQ75=0,0,((('KWh (Monthly) ENTRY LI'!AQ75*0.5)+'KWh (Cumulative) LI'!AP75-'Rebasing adj LI'!AQ65)*AQ117)*AQ$19*AQ$127)</f>
        <v>0</v>
      </c>
      <c r="AR75" s="50">
        <f>IF('KWh (Cumulative) LI'!AR75=0,0,((('KWh (Monthly) ENTRY LI'!AR75*0.5)+'KWh (Cumulative) LI'!AQ75-'Rebasing adj LI'!AR65)*AR117)*AR$19*AR$127)</f>
        <v>0</v>
      </c>
      <c r="AS75" s="50">
        <f>IF('KWh (Cumulative) LI'!AS75=0,0,((('KWh (Monthly) ENTRY LI'!AS75*0.5)+'KWh (Cumulative) LI'!AR75-'Rebasing adj LI'!AS65)*AS117)*AS$19*AS$127)</f>
        <v>0</v>
      </c>
      <c r="AT75" s="50">
        <f>IF('KWh (Cumulative) LI'!AT75=0,0,((('KWh (Monthly) ENTRY LI'!AT75*0.5)+'KWh (Cumulative) LI'!AS75-'Rebasing adj LI'!AT65)*AT117)*AT$19*AT$127)</f>
        <v>0</v>
      </c>
      <c r="AU75" s="50">
        <f>IF('KWh (Cumulative) LI'!AU75=0,0,((('KWh (Monthly) ENTRY LI'!AU75*0.5)+'KWh (Cumulative) LI'!AT75-'Rebasing adj LI'!AU65)*AU117)*AU$19*AU$127)</f>
        <v>0</v>
      </c>
      <c r="AV75" s="50">
        <f>IF('KWh (Cumulative) LI'!AV75=0,0,((('KWh (Monthly) ENTRY LI'!AV75*0.5)+'KWh (Cumulative) LI'!AU75-'Rebasing adj LI'!AV65)*AV117)*AV$19*AV$127)</f>
        <v>0</v>
      </c>
      <c r="AW75" s="50">
        <f>IF('KWh (Cumulative) LI'!AW75=0,0,((('KWh (Monthly) ENTRY LI'!AW75*0.5)+'KWh (Cumulative) LI'!AV75-'Rebasing adj LI'!AW65)*AW117)*AW$19*AW$127)</f>
        <v>0</v>
      </c>
      <c r="AX75" s="50">
        <f>IF('KWh (Cumulative) LI'!AX75=0,0,((('KWh (Monthly) ENTRY LI'!AX75*0.5)+'KWh (Cumulative) LI'!AW75-'Rebasing adj LI'!AX65)*AX117)*AX$19*AX$127)</f>
        <v>0</v>
      </c>
      <c r="AY75" s="50">
        <f>IF('KWh (Cumulative) LI'!AY75=0,0,((('KWh (Monthly) ENTRY LI'!AY75*0.5)+'KWh (Cumulative) LI'!AX75-'Rebasing adj LI'!AY65)*AY117)*AY$19*AY$127)</f>
        <v>0</v>
      </c>
      <c r="AZ75" s="50">
        <f>IF('KWh (Cumulative) LI'!AZ75=0,0,((('KWh (Monthly) ENTRY LI'!AZ75*0.5)+'KWh (Cumulative) LI'!AY75-'Rebasing adj LI'!AZ65)*AZ117)*AZ$19*AZ$127)</f>
        <v>0</v>
      </c>
      <c r="BA75" s="50">
        <f>IF('KWh (Cumulative) LI'!BA75=0,0,((('KWh (Monthly) ENTRY LI'!BA75*0.5)+'KWh (Cumulative) LI'!AZ75-'Rebasing adj LI'!BA65)*BA117)*BA$19*BA$127)</f>
        <v>0</v>
      </c>
      <c r="BB75" s="50">
        <f>IF('KWh (Cumulative) LI'!BB75=0,0,((('KWh (Monthly) ENTRY LI'!BB75*0.5)+'KWh (Cumulative) LI'!BA75-'Rebasing adj LI'!BB65)*BB117)*BB$19*BB$127)</f>
        <v>0</v>
      </c>
      <c r="BC75" s="50">
        <f>IF('KWh (Cumulative) LI'!BC75=0,0,((('KWh (Monthly) ENTRY LI'!BC75*0.5)+'KWh (Cumulative) LI'!BB75-'Rebasing adj LI'!BC65)*BC117)*BC$19*BC$127)</f>
        <v>0</v>
      </c>
      <c r="BD75" s="50">
        <f>IF('KWh (Cumulative) LI'!BD75=0,0,((('KWh (Monthly) ENTRY LI'!BD75*0.5)+'KWh (Cumulative) LI'!BC75-'Rebasing adj LI'!BD65)*BD117)*BD$19*BD$127)</f>
        <v>0</v>
      </c>
      <c r="BE75" s="50">
        <f>IF('KWh (Cumulative) LI'!BE75=0,0,((('KWh (Monthly) ENTRY LI'!BE75*0.5)+'KWh (Cumulative) LI'!BD75-'Rebasing adj LI'!BE65)*BE117)*BE$19*BE$127)</f>
        <v>0</v>
      </c>
      <c r="BF75" s="50">
        <f>IF('KWh (Cumulative) LI'!BF75=0,0,((('KWh (Monthly) ENTRY LI'!BF75*0.5)+'KWh (Cumulative) LI'!BE75-'Rebasing adj LI'!BF65)*BF117)*BF$19*BF$127)</f>
        <v>0</v>
      </c>
      <c r="BG75" s="50">
        <f>IF('KWh (Cumulative) LI'!BG75=0,0,((('KWh (Monthly) ENTRY LI'!BG75*0.5)+'KWh (Cumulative) LI'!BF75-'Rebasing adj LI'!BG65)*BG117)*BG$19*BG$127)</f>
        <v>0</v>
      </c>
      <c r="BH75" s="50">
        <f>IF('KWh (Cumulative) LI'!BH75=0,0,((('KWh (Monthly) ENTRY LI'!BH75*0.5)+'KWh (Cumulative) LI'!BG75-'Rebasing adj LI'!BH65)*BH117)*BH$19*BH$127)</f>
        <v>0</v>
      </c>
      <c r="BI75" s="50">
        <f>IF('KWh (Cumulative) LI'!BI75=0,0,((('KWh (Monthly) ENTRY LI'!BI75*0.5)+'KWh (Cumulative) LI'!BH75-'Rebasing adj LI'!BI65)*BI117)*BI$19*BI$127)</f>
        <v>0</v>
      </c>
      <c r="BJ75" s="50">
        <f>IF('KWh (Cumulative) LI'!BJ75=0,0,((('KWh (Monthly) ENTRY LI'!BJ75*0.5)+'KWh (Cumulative) LI'!BI75-'Rebasing adj LI'!BJ65)*BJ117)*BJ$19*BJ$127)</f>
        <v>0</v>
      </c>
      <c r="BK75" s="50">
        <f>IF('KWh (Cumulative) LI'!BK75=0,0,((('KWh (Monthly) ENTRY LI'!BK75*0.5)+'KWh (Cumulative) LI'!BJ75-'Rebasing adj LI'!BK65)*BK117)*BK$19*BK$127)</f>
        <v>0</v>
      </c>
      <c r="BL75" s="50">
        <f>IF('KWh (Cumulative) LI'!BL75=0,0,((('KWh (Monthly) ENTRY LI'!BL75*0.5)+'KWh (Cumulative) LI'!BK75-'Rebasing adj LI'!BL65)*BL117)*BL$19*BL$127)</f>
        <v>0</v>
      </c>
      <c r="BM75" s="50">
        <f>IF('KWh (Cumulative) LI'!BM75=0,0,((('KWh (Monthly) ENTRY LI'!BM75*0.5)+'KWh (Cumulative) LI'!BL75-'Rebasing adj LI'!BM65)*BM117)*BM$19*BM$127)</f>
        <v>0</v>
      </c>
      <c r="BN75" s="50">
        <f>IF('KWh (Cumulative) LI'!BN75=0,0,((('KWh (Monthly) ENTRY LI'!BN75*0.5)+'KWh (Cumulative) LI'!BM75-'Rebasing adj LI'!BN65)*BN117)*BN$19*BN$127)</f>
        <v>0</v>
      </c>
      <c r="BO75" s="50">
        <f>IF('KWh (Cumulative) LI'!BO75=0,0,((('KWh (Monthly) ENTRY LI'!BO75*0.5)+'KWh (Cumulative) LI'!BN75-'Rebasing adj LI'!BO65)*BO117)*BO$19*BO$127)</f>
        <v>0</v>
      </c>
      <c r="BP75" s="50">
        <f>IF('KWh (Cumulative) LI'!BP75=0,0,((('KWh (Monthly) ENTRY LI'!BP75*0.5)+'KWh (Cumulative) LI'!BO75-'Rebasing adj LI'!BP65)*BP117)*BP$19*BP$127)</f>
        <v>0</v>
      </c>
      <c r="BQ75" s="50">
        <f>IF('KWh (Cumulative) LI'!BQ75=0,0,((('KWh (Monthly) ENTRY LI'!BQ75*0.5)+'KWh (Cumulative) LI'!BP75-'Rebasing adj LI'!BQ65)*BQ117)*BQ$19*BQ$127)</f>
        <v>0</v>
      </c>
      <c r="BR75" s="50">
        <f>IF('KWh (Cumulative) LI'!BR75=0,0,((('KWh (Monthly) ENTRY LI'!BR75*0.5)+'KWh (Cumulative) LI'!BQ75-'Rebasing adj LI'!BR65)*BR117)*BR$19*BR$127)</f>
        <v>0</v>
      </c>
      <c r="BS75" s="50">
        <f>IF('KWh (Cumulative) LI'!BS75=0,0,((('KWh (Monthly) ENTRY LI'!BS75*0.5)+'KWh (Cumulative) LI'!BR75-'Rebasing adj LI'!BS65)*BS117)*BS$19*BS$127)</f>
        <v>0</v>
      </c>
      <c r="BT75" s="50">
        <f>IF('KWh (Cumulative) LI'!BT75=0,0,((('KWh (Monthly) ENTRY LI'!BT75*0.5)+'KWh (Cumulative) LI'!BS75-'Rebasing adj LI'!BT65)*BT117)*BT$19*BT$127)</f>
        <v>0</v>
      </c>
      <c r="BU75" s="50">
        <f>IF('KWh (Cumulative) LI'!BU75=0,0,((('KWh (Monthly) ENTRY LI'!BU75*0.5)+'KWh (Cumulative) LI'!BT75-'Rebasing adj LI'!BU65)*BU117)*BU$19*BU$127)</f>
        <v>0</v>
      </c>
      <c r="BV75" s="50">
        <f>IF('KWh (Cumulative) LI'!BV75=0,0,((('KWh (Monthly) ENTRY LI'!BV75*0.5)+'KWh (Cumulative) LI'!BU75-'Rebasing adj LI'!BV65)*BV117)*BV$19*BV$127)</f>
        <v>0</v>
      </c>
      <c r="BW75" s="50">
        <f>IF('KWh (Cumulative) LI'!BW75=0,0,((('KWh (Monthly) ENTRY LI'!BW75*0.5)+'KWh (Cumulative) LI'!BV75-'Rebasing adj LI'!BW65)*BW117)*BW$19*BW$127)</f>
        <v>0</v>
      </c>
      <c r="BX75" s="50">
        <f>IF('KWh (Cumulative) LI'!BX75=0,0,((('KWh (Monthly) ENTRY LI'!BX75*0.5)+'KWh (Cumulative) LI'!BW75-'Rebasing adj LI'!BX65)*BX117)*BX$19*BX$127)</f>
        <v>0</v>
      </c>
      <c r="BY75" s="50">
        <f>IF('KWh (Cumulative) LI'!BY75=0,0,((('KWh (Monthly) ENTRY LI'!BY75*0.5)+'KWh (Cumulative) LI'!BX75-'Rebasing adj LI'!BY65)*BY117)*BY$19*BY$127)</f>
        <v>0</v>
      </c>
      <c r="BZ75" s="50">
        <f>IF('KWh (Cumulative) LI'!BZ75=0,0,((('KWh (Monthly) ENTRY LI'!BZ75*0.5)+'KWh (Cumulative) LI'!BY75-'Rebasing adj LI'!BZ65)*BZ117)*BZ$19*BZ$127)</f>
        <v>0</v>
      </c>
      <c r="CA75" s="50">
        <f>IF('KWh (Cumulative) LI'!CA75=0,0,((('KWh (Monthly) ENTRY LI'!CA75*0.5)+'KWh (Cumulative) LI'!BZ75-'Rebasing adj LI'!CA65)*CA117)*CA$19*CA$127)</f>
        <v>0</v>
      </c>
      <c r="CB75" s="50">
        <f>IF('KWh (Cumulative) LI'!CB75=0,0,((('KWh (Monthly) ENTRY LI'!CB75*0.5)+'KWh (Cumulative) LI'!CA75-'Rebasing adj LI'!CB65)*CB117)*CB$19*CB$127)</f>
        <v>0</v>
      </c>
      <c r="CC75" s="50">
        <f>IF('KWh (Cumulative) LI'!CC75=0,0,((('KWh (Monthly) ENTRY LI'!CC75*0.5)+'KWh (Cumulative) LI'!CB75-'Rebasing adj LI'!CC65)*CC117)*CC$19*CC$127)</f>
        <v>0</v>
      </c>
      <c r="CD75" s="50">
        <f>IF('KWh (Cumulative) LI'!CD75=0,0,((('KWh (Monthly) ENTRY LI'!CD75*0.5)+'KWh (Cumulative) LI'!CC75-'Rebasing adj LI'!CD65)*CD117)*CD$19*CD$127)</f>
        <v>0</v>
      </c>
      <c r="CE75" s="50">
        <f>IF('KWh (Cumulative) LI'!CE75=0,0,((('KWh (Monthly) ENTRY LI'!CE75*0.5)+'KWh (Cumulative) LI'!CD75-'Rebasing adj LI'!CE65)*CE117)*CE$19*CE$127)</f>
        <v>0</v>
      </c>
      <c r="CF75" s="50">
        <f>IF('KWh (Cumulative) LI'!CF75=0,0,((('KWh (Monthly) ENTRY LI'!CF75*0.5)+'KWh (Cumulative) LI'!CE75-'Rebasing adj LI'!CF65)*CF117)*CF$19*CF$127)</f>
        <v>0</v>
      </c>
      <c r="CG75" s="50">
        <f>IF('KWh (Cumulative) LI'!CG75=0,0,((('KWh (Monthly) ENTRY LI'!CG75*0.5)+'KWh (Cumulative) LI'!CF75-'Rebasing adj LI'!CG65)*CG117)*CG$19*CG$127)</f>
        <v>0</v>
      </c>
      <c r="CH75" s="50">
        <f>IF('KWh (Cumulative) LI'!CH75=0,0,((('KWh (Monthly) ENTRY LI'!CH75*0.5)+'KWh (Cumulative) LI'!CG75-'Rebasing adj LI'!CH65)*CH117)*CH$19*CH$127)</f>
        <v>0</v>
      </c>
      <c r="CI75" s="50">
        <f>IF('KWh (Cumulative) LI'!CI75=0,0,((('KWh (Monthly) ENTRY LI'!CI75*0.5)+'KWh (Cumulative) LI'!CH75-'Rebasing adj LI'!CI65)*CI117)*CI$19*CI$127)</f>
        <v>0</v>
      </c>
      <c r="CJ75" s="50">
        <f>IF('KWh (Cumulative) LI'!CJ75=0,0,((('KWh (Monthly) ENTRY LI'!CJ75*0.5)+'KWh (Cumulative) LI'!CI75-'Rebasing adj LI'!CJ65)*CJ117)*CJ$19*CJ$127)</f>
        <v>0</v>
      </c>
    </row>
    <row r="76" spans="1:88" x14ac:dyDescent="0.25">
      <c r="A76" s="306"/>
      <c r="B76" s="88" t="s">
        <v>8</v>
      </c>
      <c r="C76" s="50">
        <f>IF('KWh (Cumulative) LI'!C76=0,0,((('KWh (Monthly) ENTRY LI'!C76*0.5)-'Rebasing adj LI'!C66)*C118)*C$19*C$127)</f>
        <v>0</v>
      </c>
      <c r="D76" s="50">
        <f>IF('KWh (Cumulative) LI'!D76=0,0,((('KWh (Monthly) ENTRY LI'!D76*0.5)+'KWh (Cumulative) LI'!C76-'Rebasing adj LI'!D66)*D118)*D$19*D$127)</f>
        <v>0</v>
      </c>
      <c r="E76" s="50">
        <f>IF('KWh (Cumulative) LI'!E76=0,0,((('KWh (Monthly) ENTRY LI'!E76*0.5)+'KWh (Cumulative) LI'!D76-'Rebasing adj LI'!E66)*E118)*E$19*E$127)</f>
        <v>0</v>
      </c>
      <c r="F76" s="50">
        <f>IF('KWh (Cumulative) LI'!F76=0,0,((('KWh (Monthly) ENTRY LI'!F76*0.5)+'KWh (Cumulative) LI'!E76-'Rebasing adj LI'!F66)*F118)*F$19*F$127)</f>
        <v>0</v>
      </c>
      <c r="G76" s="50">
        <f>IF('KWh (Cumulative) LI'!G76=0,0,((('KWh (Monthly) ENTRY LI'!G76*0.5)+'KWh (Cumulative) LI'!F76-'Rebasing adj LI'!G66)*G118)*G$19*G$127)</f>
        <v>0</v>
      </c>
      <c r="H76" s="50">
        <f>IF('KWh (Cumulative) LI'!H76=0,0,((('KWh (Monthly) ENTRY LI'!H76*0.5)+'KWh (Cumulative) LI'!G76-'Rebasing adj LI'!H66)*H118)*H$19*H$127)</f>
        <v>0</v>
      </c>
      <c r="I76" s="50">
        <f>IF('KWh (Cumulative) LI'!I76=0,0,((('KWh (Monthly) ENTRY LI'!I76*0.5)+'KWh (Cumulative) LI'!H76-'Rebasing adj LI'!I66)*I118)*I$19*I$127)</f>
        <v>0</v>
      </c>
      <c r="J76" s="50">
        <f>IF('KWh (Cumulative) LI'!J76=0,0,((('KWh (Monthly) ENTRY LI'!J76*0.5)+'KWh (Cumulative) LI'!I76-'Rebasing adj LI'!J66)*J118)*J$19*J$127)</f>
        <v>0</v>
      </c>
      <c r="K76" s="50">
        <f>IF('KWh (Cumulative) LI'!K76=0,0,((('KWh (Monthly) ENTRY LI'!K76*0.5)+'KWh (Cumulative) LI'!J76-'Rebasing adj LI'!K66)*K118)*K$19*K$127)</f>
        <v>0</v>
      </c>
      <c r="L76" s="50">
        <f>IF('KWh (Cumulative) LI'!L76=0,0,((('KWh (Monthly) ENTRY LI'!L76*0.5)+'KWh (Cumulative) LI'!K76-'Rebasing adj LI'!L66)*L118)*L$19*L$127)</f>
        <v>0</v>
      </c>
      <c r="M76" s="50">
        <f>IF('KWh (Cumulative) LI'!M76=0,0,((('KWh (Monthly) ENTRY LI'!M76*0.5)+'KWh (Cumulative) LI'!L76-'Rebasing adj LI'!M66)*M118)*M$19*M$127)</f>
        <v>0</v>
      </c>
      <c r="N76" s="50">
        <f>IF('KWh (Cumulative) LI'!N76=0,0,((('KWh (Monthly) ENTRY LI'!N76*0.5)+'KWh (Cumulative) LI'!M76-'Rebasing adj LI'!N66)*N118)*N$19*N$127)</f>
        <v>0</v>
      </c>
      <c r="O76" s="50">
        <f>IF('KWh (Cumulative) LI'!O76=0,0,((('KWh (Monthly) ENTRY LI'!O76*0.5)+'KWh (Cumulative) LI'!N76-'Rebasing adj LI'!O66)*O118)*O$19*O$127)</f>
        <v>0</v>
      </c>
      <c r="P76" s="50">
        <f>IF('KWh (Cumulative) LI'!P76=0,0,((('KWh (Monthly) ENTRY LI'!P76*0.5)+'KWh (Cumulative) LI'!O76-'Rebasing adj LI'!P66)*P118)*P$19*P$127)</f>
        <v>0</v>
      </c>
      <c r="Q76" s="50">
        <f>IF('KWh (Cumulative) LI'!Q76=0,0,((('KWh (Monthly) ENTRY LI'!Q76*0.5)+'KWh (Cumulative) LI'!P76-'Rebasing adj LI'!Q66)*Q118)*Q$19*Q$127)</f>
        <v>0</v>
      </c>
      <c r="R76" s="50">
        <f>IF('KWh (Cumulative) LI'!R76=0,0,((('KWh (Monthly) ENTRY LI'!R76*0.5)+'KWh (Cumulative) LI'!Q76-'Rebasing adj LI'!R66)*R118)*R$19*R$127)</f>
        <v>0</v>
      </c>
      <c r="S76" s="50">
        <f>IF('KWh (Cumulative) LI'!S76=0,0,((('KWh (Monthly) ENTRY LI'!S76*0.5)+'KWh (Cumulative) LI'!R76-'Rebasing adj LI'!S66)*S118)*S$19*S$127)</f>
        <v>0</v>
      </c>
      <c r="T76" s="50">
        <f>IF('KWh (Cumulative) LI'!T76=0,0,((('KWh (Monthly) ENTRY LI'!T76*0.5)+'KWh (Cumulative) LI'!S76-'Rebasing adj LI'!T66)*T118)*T$19*T$127)</f>
        <v>0</v>
      </c>
      <c r="U76" s="50">
        <f>IF('KWh (Cumulative) LI'!U76=0,0,((('KWh (Monthly) ENTRY LI'!U76*0.5)+'KWh (Cumulative) LI'!T76-'Rebasing adj LI'!U66)*U118)*U$19*U$127)</f>
        <v>0</v>
      </c>
      <c r="V76" s="50">
        <f>IF('KWh (Cumulative) LI'!V76=0,0,((('KWh (Monthly) ENTRY LI'!V76*0.5)+'KWh (Cumulative) LI'!U76-'Rebasing adj LI'!V66)*V118)*V$19*V$127)</f>
        <v>0</v>
      </c>
      <c r="W76" s="50">
        <f>IF('KWh (Cumulative) LI'!W76=0,0,((('KWh (Monthly) ENTRY LI'!W76*0.5)+'KWh (Cumulative) LI'!V76-'Rebasing adj LI'!W66)*W118)*W$19*W$127)</f>
        <v>0</v>
      </c>
      <c r="X76" s="50">
        <f>IF('KWh (Cumulative) LI'!X76=0,0,((('KWh (Monthly) ENTRY LI'!X76*0.5)+'KWh (Cumulative) LI'!W76-'Rebasing adj LI'!X66)*X118)*X$19*X$127)</f>
        <v>0</v>
      </c>
      <c r="Y76" s="50">
        <f>IF('KWh (Cumulative) LI'!Y76=0,0,((('KWh (Monthly) ENTRY LI'!Y76*0.5)+'KWh (Cumulative) LI'!X76-'Rebasing adj LI'!Y66)*Y118)*Y$19*Y$127)</f>
        <v>0</v>
      </c>
      <c r="Z76" s="50">
        <f>IF('KWh (Cumulative) LI'!Z76=0,0,((('KWh (Monthly) ENTRY LI'!Z76*0.5)+'KWh (Cumulative) LI'!Y76-'Rebasing adj LI'!Z66)*Z118)*Z$19*Z$127)</f>
        <v>0</v>
      </c>
      <c r="AA76" s="50">
        <f>IF('KWh (Cumulative) LI'!AA76=0,0,((('KWh (Monthly) ENTRY LI'!AA76*0.5)+'KWh (Cumulative) LI'!Z76-'Rebasing adj LI'!AA66)*AA118)*AA$19*AA$127)</f>
        <v>0</v>
      </c>
      <c r="AB76" s="50">
        <f>IF('KWh (Cumulative) LI'!AB76=0,0,((('KWh (Monthly) ENTRY LI'!AB76*0.5)+'KWh (Cumulative) LI'!AA76-'Rebasing adj LI'!AB66)*AB118)*AB$19*AB$127)</f>
        <v>0</v>
      </c>
      <c r="AC76" s="50">
        <f>IF('KWh (Cumulative) LI'!AC76=0,0,((('KWh (Monthly) ENTRY LI'!AC76*0.5)+'KWh (Cumulative) LI'!AB76-'Rebasing adj LI'!AC66)*AC118)*AC$19*AC$127)</f>
        <v>0</v>
      </c>
      <c r="AD76" s="50">
        <f>IF('KWh (Cumulative) LI'!AD76=0,0,((('KWh (Monthly) ENTRY LI'!AD76*0.5)+'KWh (Cumulative) LI'!AC76-'Rebasing adj LI'!AD66)*AD118)*AD$19*AD$127)</f>
        <v>0</v>
      </c>
      <c r="AE76" s="50">
        <f>IF('KWh (Cumulative) LI'!AE76=0,0,((('KWh (Monthly) ENTRY LI'!AE76*0.5)+'KWh (Cumulative) LI'!AD76-'Rebasing adj LI'!AE66)*AE118)*AE$19*AE$127)</f>
        <v>0</v>
      </c>
      <c r="AF76" s="50">
        <f>IF('KWh (Cumulative) LI'!AF76=0,0,((('KWh (Monthly) ENTRY LI'!AF76*0.5)+'KWh (Cumulative) LI'!AE76-'Rebasing adj LI'!AF66)*AF118)*AF$19*AF$127)</f>
        <v>0</v>
      </c>
      <c r="AG76" s="50">
        <f>IF('KWh (Cumulative) LI'!AG76=0,0,((('KWh (Monthly) ENTRY LI'!AG76*0.5)+'KWh (Cumulative) LI'!AF76-'Rebasing adj LI'!AG66)*AG118)*AG$19*AG$127)</f>
        <v>0</v>
      </c>
      <c r="AH76" s="50">
        <f>IF('KWh (Cumulative) LI'!AH76=0,0,((('KWh (Monthly) ENTRY LI'!AH76*0.5)+'KWh (Cumulative) LI'!AG76-'Rebasing adj LI'!AH66)*AH118)*AH$19*AH$127)</f>
        <v>0</v>
      </c>
      <c r="AI76" s="50">
        <f>IF('KWh (Cumulative) LI'!AI76=0,0,((('KWh (Monthly) ENTRY LI'!AI76*0.5)+'KWh (Cumulative) LI'!AH76-'Rebasing adj LI'!AI66)*AI118)*AI$19*AI$127)</f>
        <v>0</v>
      </c>
      <c r="AJ76" s="50">
        <f>IF('KWh (Cumulative) LI'!AJ76=0,0,((('KWh (Monthly) ENTRY LI'!AJ76*0.5)+'KWh (Cumulative) LI'!AI76-'Rebasing adj LI'!AJ66)*AJ118)*AJ$19*AJ$127)</f>
        <v>0</v>
      </c>
      <c r="AK76" s="50">
        <f>IF('KWh (Cumulative) LI'!AK76=0,0,((('KWh (Monthly) ENTRY LI'!AK76*0.5)+'KWh (Cumulative) LI'!AJ76-'Rebasing adj LI'!AK66)*AK118)*AK$19*AK$127)</f>
        <v>0</v>
      </c>
      <c r="AL76" s="50">
        <f>IF('KWh (Cumulative) LI'!AL76=0,0,((('KWh (Monthly) ENTRY LI'!AL76*0.5)+'KWh (Cumulative) LI'!AK76-'Rebasing adj LI'!AL66)*AL118)*AL$19*AL$127)</f>
        <v>0</v>
      </c>
      <c r="AM76" s="50">
        <f>IF('KWh (Cumulative) LI'!AM76=0,0,((('KWh (Monthly) ENTRY LI'!AM76*0.5)+'KWh (Cumulative) LI'!AL76-'Rebasing adj LI'!AM66)*AM118)*AM$19*AM$127)</f>
        <v>0</v>
      </c>
      <c r="AN76" s="50">
        <f>IF('KWh (Cumulative) LI'!AN76=0,0,((('KWh (Monthly) ENTRY LI'!AN76*0.5)+'KWh (Cumulative) LI'!AM76-'Rebasing adj LI'!AN66)*AN118)*AN$19*AN$127)</f>
        <v>0</v>
      </c>
      <c r="AO76" s="50">
        <f>IF('KWh (Cumulative) LI'!AO76=0,0,((('KWh (Monthly) ENTRY LI'!AO76*0.5)+'KWh (Cumulative) LI'!AN76-'Rebasing adj LI'!AO66)*AO118)*AO$19*AO$127)</f>
        <v>0</v>
      </c>
      <c r="AP76" s="50">
        <f>IF('KWh (Cumulative) LI'!AP76=0,0,((('KWh (Monthly) ENTRY LI'!AP76*0.5)+'KWh (Cumulative) LI'!AO76-'Rebasing adj LI'!AP66)*AP118)*AP$19*AP$127)</f>
        <v>0</v>
      </c>
      <c r="AQ76" s="50">
        <f>IF('KWh (Cumulative) LI'!AQ76=0,0,((('KWh (Monthly) ENTRY LI'!AQ76*0.5)+'KWh (Cumulative) LI'!AP76-'Rebasing adj LI'!AQ66)*AQ118)*AQ$19*AQ$127)</f>
        <v>0</v>
      </c>
      <c r="AR76" s="50">
        <f>IF('KWh (Cumulative) LI'!AR76=0,0,((('KWh (Monthly) ENTRY LI'!AR76*0.5)+'KWh (Cumulative) LI'!AQ76-'Rebasing adj LI'!AR66)*AR118)*AR$19*AR$127)</f>
        <v>0</v>
      </c>
      <c r="AS76" s="50">
        <f>IF('KWh (Cumulative) LI'!AS76=0,0,((('KWh (Monthly) ENTRY LI'!AS76*0.5)+'KWh (Cumulative) LI'!AR76-'Rebasing adj LI'!AS66)*AS118)*AS$19*AS$127)</f>
        <v>0</v>
      </c>
      <c r="AT76" s="50">
        <f>IF('KWh (Cumulative) LI'!AT76=0,0,((('KWh (Monthly) ENTRY LI'!AT76*0.5)+'KWh (Cumulative) LI'!AS76-'Rebasing adj LI'!AT66)*AT118)*AT$19*AT$127)</f>
        <v>0</v>
      </c>
      <c r="AU76" s="50">
        <f>IF('KWh (Cumulative) LI'!AU76=0,0,((('KWh (Monthly) ENTRY LI'!AU76*0.5)+'KWh (Cumulative) LI'!AT76-'Rebasing adj LI'!AU66)*AU118)*AU$19*AU$127)</f>
        <v>0</v>
      </c>
      <c r="AV76" s="50">
        <f>IF('KWh (Cumulative) LI'!AV76=0,0,((('KWh (Monthly) ENTRY LI'!AV76*0.5)+'KWh (Cumulative) LI'!AU76-'Rebasing adj LI'!AV66)*AV118)*AV$19*AV$127)</f>
        <v>0</v>
      </c>
      <c r="AW76" s="50">
        <f>IF('KWh (Cumulative) LI'!AW76=0,0,((('KWh (Monthly) ENTRY LI'!AW76*0.5)+'KWh (Cumulative) LI'!AV76-'Rebasing adj LI'!AW66)*AW118)*AW$19*AW$127)</f>
        <v>0</v>
      </c>
      <c r="AX76" s="50">
        <f>IF('KWh (Cumulative) LI'!AX76=0,0,((('KWh (Monthly) ENTRY LI'!AX76*0.5)+'KWh (Cumulative) LI'!AW76-'Rebasing adj LI'!AX66)*AX118)*AX$19*AX$127)</f>
        <v>0</v>
      </c>
      <c r="AY76" s="50">
        <f>IF('KWh (Cumulative) LI'!AY76=0,0,((('KWh (Monthly) ENTRY LI'!AY76*0.5)+'KWh (Cumulative) LI'!AX76-'Rebasing adj LI'!AY66)*AY118)*AY$19*AY$127)</f>
        <v>0</v>
      </c>
      <c r="AZ76" s="50">
        <f>IF('KWh (Cumulative) LI'!AZ76=0,0,((('KWh (Monthly) ENTRY LI'!AZ76*0.5)+'KWh (Cumulative) LI'!AY76-'Rebasing adj LI'!AZ66)*AZ118)*AZ$19*AZ$127)</f>
        <v>0</v>
      </c>
      <c r="BA76" s="50">
        <f>IF('KWh (Cumulative) LI'!BA76=0,0,((('KWh (Monthly) ENTRY LI'!BA76*0.5)+'KWh (Cumulative) LI'!AZ76-'Rebasing adj LI'!BA66)*BA118)*BA$19*BA$127)</f>
        <v>0</v>
      </c>
      <c r="BB76" s="50">
        <f>IF('KWh (Cumulative) LI'!BB76=0,0,((('KWh (Monthly) ENTRY LI'!BB76*0.5)+'KWh (Cumulative) LI'!BA76-'Rebasing adj LI'!BB66)*BB118)*BB$19*BB$127)</f>
        <v>0</v>
      </c>
      <c r="BC76" s="50">
        <f>IF('KWh (Cumulative) LI'!BC76=0,0,((('KWh (Monthly) ENTRY LI'!BC76*0.5)+'KWh (Cumulative) LI'!BB76-'Rebasing adj LI'!BC66)*BC118)*BC$19*BC$127)</f>
        <v>0</v>
      </c>
      <c r="BD76" s="50">
        <f>IF('KWh (Cumulative) LI'!BD76=0,0,((('KWh (Monthly) ENTRY LI'!BD76*0.5)+'KWh (Cumulative) LI'!BC76-'Rebasing adj LI'!BD66)*BD118)*BD$19*BD$127)</f>
        <v>0</v>
      </c>
      <c r="BE76" s="50">
        <f>IF('KWh (Cumulative) LI'!BE76=0,0,((('KWh (Monthly) ENTRY LI'!BE76*0.5)+'KWh (Cumulative) LI'!BD76-'Rebasing adj LI'!BE66)*BE118)*BE$19*BE$127)</f>
        <v>0</v>
      </c>
      <c r="BF76" s="50">
        <f>IF('KWh (Cumulative) LI'!BF76=0,0,((('KWh (Monthly) ENTRY LI'!BF76*0.5)+'KWh (Cumulative) LI'!BE76-'Rebasing adj LI'!BF66)*BF118)*BF$19*BF$127)</f>
        <v>0</v>
      </c>
      <c r="BG76" s="50">
        <f>IF('KWh (Cumulative) LI'!BG76=0,0,((('KWh (Monthly) ENTRY LI'!BG76*0.5)+'KWh (Cumulative) LI'!BF76-'Rebasing adj LI'!BG66)*BG118)*BG$19*BG$127)</f>
        <v>0</v>
      </c>
      <c r="BH76" s="50">
        <f>IF('KWh (Cumulative) LI'!BH76=0,0,((('KWh (Monthly) ENTRY LI'!BH76*0.5)+'KWh (Cumulative) LI'!BG76-'Rebasing adj LI'!BH66)*BH118)*BH$19*BH$127)</f>
        <v>0</v>
      </c>
      <c r="BI76" s="50">
        <f>IF('KWh (Cumulative) LI'!BI76=0,0,((('KWh (Monthly) ENTRY LI'!BI76*0.5)+'KWh (Cumulative) LI'!BH76-'Rebasing adj LI'!BI66)*BI118)*BI$19*BI$127)</f>
        <v>0</v>
      </c>
      <c r="BJ76" s="50">
        <f>IF('KWh (Cumulative) LI'!BJ76=0,0,((('KWh (Monthly) ENTRY LI'!BJ76*0.5)+'KWh (Cumulative) LI'!BI76-'Rebasing adj LI'!BJ66)*BJ118)*BJ$19*BJ$127)</f>
        <v>0</v>
      </c>
      <c r="BK76" s="50">
        <f>IF('KWh (Cumulative) LI'!BK76=0,0,((('KWh (Monthly) ENTRY LI'!BK76*0.5)+'KWh (Cumulative) LI'!BJ76-'Rebasing adj LI'!BK66)*BK118)*BK$19*BK$127)</f>
        <v>0</v>
      </c>
      <c r="BL76" s="50">
        <f>IF('KWh (Cumulative) LI'!BL76=0,0,((('KWh (Monthly) ENTRY LI'!BL76*0.5)+'KWh (Cumulative) LI'!BK76-'Rebasing adj LI'!BL66)*BL118)*BL$19*BL$127)</f>
        <v>0</v>
      </c>
      <c r="BM76" s="50">
        <f>IF('KWh (Cumulative) LI'!BM76=0,0,((('KWh (Monthly) ENTRY LI'!BM76*0.5)+'KWh (Cumulative) LI'!BL76-'Rebasing adj LI'!BM66)*BM118)*BM$19*BM$127)</f>
        <v>0</v>
      </c>
      <c r="BN76" s="50">
        <f>IF('KWh (Cumulative) LI'!BN76=0,0,((('KWh (Monthly) ENTRY LI'!BN76*0.5)+'KWh (Cumulative) LI'!BM76-'Rebasing adj LI'!BN66)*BN118)*BN$19*BN$127)</f>
        <v>0</v>
      </c>
      <c r="BO76" s="50">
        <f>IF('KWh (Cumulative) LI'!BO76=0,0,((('KWh (Monthly) ENTRY LI'!BO76*0.5)+'KWh (Cumulative) LI'!BN76-'Rebasing adj LI'!BO66)*BO118)*BO$19*BO$127)</f>
        <v>0</v>
      </c>
      <c r="BP76" s="50">
        <f>IF('KWh (Cumulative) LI'!BP76=0,0,((('KWh (Monthly) ENTRY LI'!BP76*0.5)+'KWh (Cumulative) LI'!BO76-'Rebasing adj LI'!BP66)*BP118)*BP$19*BP$127)</f>
        <v>0</v>
      </c>
      <c r="BQ76" s="50">
        <f>IF('KWh (Cumulative) LI'!BQ76=0,0,((('KWh (Monthly) ENTRY LI'!BQ76*0.5)+'KWh (Cumulative) LI'!BP76-'Rebasing adj LI'!BQ66)*BQ118)*BQ$19*BQ$127)</f>
        <v>0</v>
      </c>
      <c r="BR76" s="50">
        <f>IF('KWh (Cumulative) LI'!BR76=0,0,((('KWh (Monthly) ENTRY LI'!BR76*0.5)+'KWh (Cumulative) LI'!BQ76-'Rebasing adj LI'!BR66)*BR118)*BR$19*BR$127)</f>
        <v>0</v>
      </c>
      <c r="BS76" s="50">
        <f>IF('KWh (Cumulative) LI'!BS76=0,0,((('KWh (Monthly) ENTRY LI'!BS76*0.5)+'KWh (Cumulative) LI'!BR76-'Rebasing adj LI'!BS66)*BS118)*BS$19*BS$127)</f>
        <v>0</v>
      </c>
      <c r="BT76" s="50">
        <f>IF('KWh (Cumulative) LI'!BT76=0,0,((('KWh (Monthly) ENTRY LI'!BT76*0.5)+'KWh (Cumulative) LI'!BS76-'Rebasing adj LI'!BT66)*BT118)*BT$19*BT$127)</f>
        <v>0</v>
      </c>
      <c r="BU76" s="50">
        <f>IF('KWh (Cumulative) LI'!BU76=0,0,((('KWh (Monthly) ENTRY LI'!BU76*0.5)+'KWh (Cumulative) LI'!BT76-'Rebasing adj LI'!BU66)*BU118)*BU$19*BU$127)</f>
        <v>0</v>
      </c>
      <c r="BV76" s="50">
        <f>IF('KWh (Cumulative) LI'!BV76=0,0,((('KWh (Monthly) ENTRY LI'!BV76*0.5)+'KWh (Cumulative) LI'!BU76-'Rebasing adj LI'!BV66)*BV118)*BV$19*BV$127)</f>
        <v>0</v>
      </c>
      <c r="BW76" s="50">
        <f>IF('KWh (Cumulative) LI'!BW76=0,0,((('KWh (Monthly) ENTRY LI'!BW76*0.5)+'KWh (Cumulative) LI'!BV76-'Rebasing adj LI'!BW66)*BW118)*BW$19*BW$127)</f>
        <v>0</v>
      </c>
      <c r="BX76" s="50">
        <f>IF('KWh (Cumulative) LI'!BX76=0,0,((('KWh (Monthly) ENTRY LI'!BX76*0.5)+'KWh (Cumulative) LI'!BW76-'Rebasing adj LI'!BX66)*BX118)*BX$19*BX$127)</f>
        <v>0</v>
      </c>
      <c r="BY76" s="50">
        <f>IF('KWh (Cumulative) LI'!BY76=0,0,((('KWh (Monthly) ENTRY LI'!BY76*0.5)+'KWh (Cumulative) LI'!BX76-'Rebasing adj LI'!BY66)*BY118)*BY$19*BY$127)</f>
        <v>0</v>
      </c>
      <c r="BZ76" s="50">
        <f>IF('KWh (Cumulative) LI'!BZ76=0,0,((('KWh (Monthly) ENTRY LI'!BZ76*0.5)+'KWh (Cumulative) LI'!BY76-'Rebasing adj LI'!BZ66)*BZ118)*BZ$19*BZ$127)</f>
        <v>0</v>
      </c>
      <c r="CA76" s="50">
        <f>IF('KWh (Cumulative) LI'!CA76=0,0,((('KWh (Monthly) ENTRY LI'!CA76*0.5)+'KWh (Cumulative) LI'!BZ76-'Rebasing adj LI'!CA66)*CA118)*CA$19*CA$127)</f>
        <v>0</v>
      </c>
      <c r="CB76" s="50">
        <f>IF('KWh (Cumulative) LI'!CB76=0,0,((('KWh (Monthly) ENTRY LI'!CB76*0.5)+'KWh (Cumulative) LI'!CA76-'Rebasing adj LI'!CB66)*CB118)*CB$19*CB$127)</f>
        <v>0</v>
      </c>
      <c r="CC76" s="50">
        <f>IF('KWh (Cumulative) LI'!CC76=0,0,((('KWh (Monthly) ENTRY LI'!CC76*0.5)+'KWh (Cumulative) LI'!CB76-'Rebasing adj LI'!CC66)*CC118)*CC$19*CC$127)</f>
        <v>0</v>
      </c>
      <c r="CD76" s="50">
        <f>IF('KWh (Cumulative) LI'!CD76=0,0,((('KWh (Monthly) ENTRY LI'!CD76*0.5)+'KWh (Cumulative) LI'!CC76-'Rebasing adj LI'!CD66)*CD118)*CD$19*CD$127)</f>
        <v>0</v>
      </c>
      <c r="CE76" s="50">
        <f>IF('KWh (Cumulative) LI'!CE76=0,0,((('KWh (Monthly) ENTRY LI'!CE76*0.5)+'KWh (Cumulative) LI'!CD76-'Rebasing adj LI'!CE66)*CE118)*CE$19*CE$127)</f>
        <v>0</v>
      </c>
      <c r="CF76" s="50">
        <f>IF('KWh (Cumulative) LI'!CF76=0,0,((('KWh (Monthly) ENTRY LI'!CF76*0.5)+'KWh (Cumulative) LI'!CE76-'Rebasing adj LI'!CF66)*CF118)*CF$19*CF$127)</f>
        <v>0</v>
      </c>
      <c r="CG76" s="50">
        <f>IF('KWh (Cumulative) LI'!CG76=0,0,((('KWh (Monthly) ENTRY LI'!CG76*0.5)+'KWh (Cumulative) LI'!CF76-'Rebasing adj LI'!CG66)*CG118)*CG$19*CG$127)</f>
        <v>0</v>
      </c>
      <c r="CH76" s="50">
        <f>IF('KWh (Cumulative) LI'!CH76=0,0,((('KWh (Monthly) ENTRY LI'!CH76*0.5)+'KWh (Cumulative) LI'!CG76-'Rebasing adj LI'!CH66)*CH118)*CH$19*CH$127)</f>
        <v>0</v>
      </c>
      <c r="CI76" s="50">
        <f>IF('KWh (Cumulative) LI'!CI76=0,0,((('KWh (Monthly) ENTRY LI'!CI76*0.5)+'KWh (Cumulative) LI'!CH76-'Rebasing adj LI'!CI66)*CI118)*CI$19*CI$127)</f>
        <v>0</v>
      </c>
      <c r="CJ76" s="50">
        <f>IF('KWh (Cumulative) LI'!CJ76=0,0,((('KWh (Monthly) ENTRY LI'!CJ76*0.5)+'KWh (Cumulative) LI'!CI76-'Rebasing adj LI'!CJ66)*CJ118)*CJ$19*CJ$127)</f>
        <v>0</v>
      </c>
    </row>
    <row r="77" spans="1:88" ht="15.75" thickBot="1" x14ac:dyDescent="0.3">
      <c r="A77" s="307"/>
      <c r="B77" s="88" t="s">
        <v>9</v>
      </c>
      <c r="C77" s="50">
        <f>IF('KWh (Cumulative) LI'!C77=0,0,((('KWh (Monthly) ENTRY LI'!C77*0.5)-'Rebasing adj LI'!C67)*C119)*C$19*C$127)</f>
        <v>0</v>
      </c>
      <c r="D77" s="50">
        <f>IF('KWh (Cumulative) LI'!D77=0,0,((('KWh (Monthly) ENTRY LI'!D77*0.5)+'KWh (Cumulative) LI'!C77-'Rebasing adj LI'!D67)*D119)*D$19*D$127)</f>
        <v>0</v>
      </c>
      <c r="E77" s="50">
        <f>IF('KWh (Cumulative) LI'!E77=0,0,((('KWh (Monthly) ENTRY LI'!E77*0.5)+'KWh (Cumulative) LI'!D77-'Rebasing adj LI'!E67)*E119)*E$19*E$127)</f>
        <v>0</v>
      </c>
      <c r="F77" s="50">
        <f>IF('KWh (Cumulative) LI'!F77=0,0,((('KWh (Monthly) ENTRY LI'!F77*0.5)+'KWh (Cumulative) LI'!E77-'Rebasing adj LI'!F67)*F119)*F$19*F$127)</f>
        <v>0</v>
      </c>
      <c r="G77" s="50">
        <f>IF('KWh (Cumulative) LI'!G77=0,0,((('KWh (Monthly) ENTRY LI'!G77*0.5)+'KWh (Cumulative) LI'!F77-'Rebasing adj LI'!G67)*G119)*G$19*G$127)</f>
        <v>0</v>
      </c>
      <c r="H77" s="50">
        <f>IF('KWh (Cumulative) LI'!H77=0,0,((('KWh (Monthly) ENTRY LI'!H77*0.5)+'KWh (Cumulative) LI'!G77-'Rebasing adj LI'!H67)*H119)*H$19*H$127)</f>
        <v>0</v>
      </c>
      <c r="I77" s="50">
        <f>IF('KWh (Cumulative) LI'!I77=0,0,((('KWh (Monthly) ENTRY LI'!I77*0.5)+'KWh (Cumulative) LI'!H77-'Rebasing adj LI'!I67)*I119)*I$19*I$127)</f>
        <v>0</v>
      </c>
      <c r="J77" s="50">
        <f>IF('KWh (Cumulative) LI'!J77=0,0,((('KWh (Monthly) ENTRY LI'!J77*0.5)+'KWh (Cumulative) LI'!I77-'Rebasing adj LI'!J67)*J119)*J$19*J$127)</f>
        <v>0</v>
      </c>
      <c r="K77" s="50">
        <f>IF('KWh (Cumulative) LI'!K77=0,0,((('KWh (Monthly) ENTRY LI'!K77*0.5)+'KWh (Cumulative) LI'!J77-'Rebasing adj LI'!K67)*K119)*K$19*K$127)</f>
        <v>0</v>
      </c>
      <c r="L77" s="50">
        <f>IF('KWh (Cumulative) LI'!L77=0,0,((('KWh (Monthly) ENTRY LI'!L77*0.5)+'KWh (Cumulative) LI'!K77-'Rebasing adj LI'!L67)*L119)*L$19*L$127)</f>
        <v>0</v>
      </c>
      <c r="M77" s="50">
        <f>IF('KWh (Cumulative) LI'!M77=0,0,((('KWh (Monthly) ENTRY LI'!M77*0.5)+'KWh (Cumulative) LI'!L77-'Rebasing adj LI'!M67)*M119)*M$19*M$127)</f>
        <v>0</v>
      </c>
      <c r="N77" s="50">
        <f>IF('KWh (Cumulative) LI'!N77=0,0,((('KWh (Monthly) ENTRY LI'!N77*0.5)+'KWh (Cumulative) LI'!M77-'Rebasing adj LI'!N67)*N119)*N$19*N$127)</f>
        <v>0</v>
      </c>
      <c r="O77" s="50">
        <f>IF('KWh (Cumulative) LI'!O77=0,0,((('KWh (Monthly) ENTRY LI'!O77*0.5)+'KWh (Cumulative) LI'!N77-'Rebasing adj LI'!O67)*O119)*O$19*O$127)</f>
        <v>0</v>
      </c>
      <c r="P77" s="50">
        <f>IF('KWh (Cumulative) LI'!P77=0,0,((('KWh (Monthly) ENTRY LI'!P77*0.5)+'KWh (Cumulative) LI'!O77-'Rebasing adj LI'!P67)*P119)*P$19*P$127)</f>
        <v>0</v>
      </c>
      <c r="Q77" s="50">
        <f>IF('KWh (Cumulative) LI'!Q77=0,0,((('KWh (Monthly) ENTRY LI'!Q77*0.5)+'KWh (Cumulative) LI'!P77-'Rebasing adj LI'!Q67)*Q119)*Q$19*Q$127)</f>
        <v>0</v>
      </c>
      <c r="R77" s="50">
        <f>IF('KWh (Cumulative) LI'!R77=0,0,((('KWh (Monthly) ENTRY LI'!R77*0.5)+'KWh (Cumulative) LI'!Q77-'Rebasing adj LI'!R67)*R119)*R$19*R$127)</f>
        <v>0</v>
      </c>
      <c r="S77" s="50">
        <f>IF('KWh (Cumulative) LI'!S77=0,0,((('KWh (Monthly) ENTRY LI'!S77*0.5)+'KWh (Cumulative) LI'!R77-'Rebasing adj LI'!S67)*S119)*S$19*S$127)</f>
        <v>0</v>
      </c>
      <c r="T77" s="50">
        <f>IF('KWh (Cumulative) LI'!T77=0,0,((('KWh (Monthly) ENTRY LI'!T77*0.5)+'KWh (Cumulative) LI'!S77-'Rebasing adj LI'!T67)*T119)*T$19*T$127)</f>
        <v>0</v>
      </c>
      <c r="U77" s="50">
        <f>IF('KWh (Cumulative) LI'!U77=0,0,((('KWh (Monthly) ENTRY LI'!U77*0.5)+'KWh (Cumulative) LI'!T77-'Rebasing adj LI'!U67)*U119)*U$19*U$127)</f>
        <v>0</v>
      </c>
      <c r="V77" s="50">
        <f>IF('KWh (Cumulative) LI'!V77=0,0,((('KWh (Monthly) ENTRY LI'!V77*0.5)+'KWh (Cumulative) LI'!U77-'Rebasing adj LI'!V67)*V119)*V$19*V$127)</f>
        <v>0</v>
      </c>
      <c r="W77" s="50">
        <f>IF('KWh (Cumulative) LI'!W77=0,0,((('KWh (Monthly) ENTRY LI'!W77*0.5)+'KWh (Cumulative) LI'!V77-'Rebasing adj LI'!W67)*W119)*W$19*W$127)</f>
        <v>0</v>
      </c>
      <c r="X77" s="50">
        <f>IF('KWh (Cumulative) LI'!X77=0,0,((('KWh (Monthly) ENTRY LI'!X77*0.5)+'KWh (Cumulative) LI'!W77-'Rebasing adj LI'!X67)*X119)*X$19*X$127)</f>
        <v>0</v>
      </c>
      <c r="Y77" s="50">
        <f>IF('KWh (Cumulative) LI'!Y77=0,0,((('KWh (Monthly) ENTRY LI'!Y77*0.5)+'KWh (Cumulative) LI'!X77-'Rebasing adj LI'!Y67)*Y119)*Y$19*Y$127)</f>
        <v>0</v>
      </c>
      <c r="Z77" s="50">
        <f>IF('KWh (Cumulative) LI'!Z77=0,0,((('KWh (Monthly) ENTRY LI'!Z77*0.5)+'KWh (Cumulative) LI'!Y77-'Rebasing adj LI'!Z67)*Z119)*Z$19*Z$127)</f>
        <v>0</v>
      </c>
      <c r="AA77" s="50">
        <f>IF('KWh (Cumulative) LI'!AA77=0,0,((('KWh (Monthly) ENTRY LI'!AA77*0.5)+'KWh (Cumulative) LI'!Z77-'Rebasing adj LI'!AA67)*AA119)*AA$19*AA$127)</f>
        <v>0</v>
      </c>
      <c r="AB77" s="50">
        <f>IF('KWh (Cumulative) LI'!AB77=0,0,((('KWh (Monthly) ENTRY LI'!AB77*0.5)+'KWh (Cumulative) LI'!AA77-'Rebasing adj LI'!AB67)*AB119)*AB$19*AB$127)</f>
        <v>0</v>
      </c>
      <c r="AC77" s="50">
        <f>IF('KWh (Cumulative) LI'!AC77=0,0,((('KWh (Monthly) ENTRY LI'!AC77*0.5)+'KWh (Cumulative) LI'!AB77-'Rebasing adj LI'!AC67)*AC119)*AC$19*AC$127)</f>
        <v>0</v>
      </c>
      <c r="AD77" s="50">
        <f>IF('KWh (Cumulative) LI'!AD77=0,0,((('KWh (Monthly) ENTRY LI'!AD77*0.5)+'KWh (Cumulative) LI'!AC77-'Rebasing adj LI'!AD67)*AD119)*AD$19*AD$127)</f>
        <v>0</v>
      </c>
      <c r="AE77" s="50">
        <f>IF('KWh (Cumulative) LI'!AE77=0,0,((('KWh (Monthly) ENTRY LI'!AE77*0.5)+'KWh (Cumulative) LI'!AD77-'Rebasing adj LI'!AE67)*AE119)*AE$19*AE$127)</f>
        <v>0</v>
      </c>
      <c r="AF77" s="50">
        <f>IF('KWh (Cumulative) LI'!AF77=0,0,((('KWh (Monthly) ENTRY LI'!AF77*0.5)+'KWh (Cumulative) LI'!AE77-'Rebasing adj LI'!AF67)*AF119)*AF$19*AF$127)</f>
        <v>0</v>
      </c>
      <c r="AG77" s="50">
        <f>IF('KWh (Cumulative) LI'!AG77=0,0,((('KWh (Monthly) ENTRY LI'!AG77*0.5)+'KWh (Cumulative) LI'!AF77-'Rebasing adj LI'!AG67)*AG119)*AG$19*AG$127)</f>
        <v>0</v>
      </c>
      <c r="AH77" s="50">
        <f>IF('KWh (Cumulative) LI'!AH77=0,0,((('KWh (Monthly) ENTRY LI'!AH77*0.5)+'KWh (Cumulative) LI'!AG77-'Rebasing adj LI'!AH67)*AH119)*AH$19*AH$127)</f>
        <v>0</v>
      </c>
      <c r="AI77" s="50">
        <f>IF('KWh (Cumulative) LI'!AI77=0,0,((('KWh (Monthly) ENTRY LI'!AI77*0.5)+'KWh (Cumulative) LI'!AH77-'Rebasing adj LI'!AI67)*AI119)*AI$19*AI$127)</f>
        <v>0</v>
      </c>
      <c r="AJ77" s="50">
        <f>IF('KWh (Cumulative) LI'!AJ77=0,0,((('KWh (Monthly) ENTRY LI'!AJ77*0.5)+'KWh (Cumulative) LI'!AI77-'Rebasing adj LI'!AJ67)*AJ119)*AJ$19*AJ$127)</f>
        <v>0</v>
      </c>
      <c r="AK77" s="50">
        <f>IF('KWh (Cumulative) LI'!AK77=0,0,((('KWh (Monthly) ENTRY LI'!AK77*0.5)+'KWh (Cumulative) LI'!AJ77-'Rebasing adj LI'!AK67)*AK119)*AK$19*AK$127)</f>
        <v>0</v>
      </c>
      <c r="AL77" s="50">
        <f>IF('KWh (Cumulative) LI'!AL77=0,0,((('KWh (Monthly) ENTRY LI'!AL77*0.5)+'KWh (Cumulative) LI'!AK77-'Rebasing adj LI'!AL67)*AL119)*AL$19*AL$127)</f>
        <v>0</v>
      </c>
      <c r="AM77" s="50">
        <f>IF('KWh (Cumulative) LI'!AM77=0,0,((('KWh (Monthly) ENTRY LI'!AM77*0.5)+'KWh (Cumulative) LI'!AL77-'Rebasing adj LI'!AM67)*AM119)*AM$19*AM$127)</f>
        <v>0</v>
      </c>
      <c r="AN77" s="50">
        <f>IF('KWh (Cumulative) LI'!AN77=0,0,((('KWh (Monthly) ENTRY LI'!AN77*0.5)+'KWh (Cumulative) LI'!AM77-'Rebasing adj LI'!AN67)*AN119)*AN$19*AN$127)</f>
        <v>0</v>
      </c>
      <c r="AO77" s="50">
        <f>IF('KWh (Cumulative) LI'!AO77=0,0,((('KWh (Monthly) ENTRY LI'!AO77*0.5)+'KWh (Cumulative) LI'!AN77-'Rebasing adj LI'!AO67)*AO119)*AO$19*AO$127)</f>
        <v>0</v>
      </c>
      <c r="AP77" s="50">
        <f>IF('KWh (Cumulative) LI'!AP77=0,0,((('KWh (Monthly) ENTRY LI'!AP77*0.5)+'KWh (Cumulative) LI'!AO77-'Rebasing adj LI'!AP67)*AP119)*AP$19*AP$127)</f>
        <v>0</v>
      </c>
      <c r="AQ77" s="50">
        <f>IF('KWh (Cumulative) LI'!AQ77=0,0,((('KWh (Monthly) ENTRY LI'!AQ77*0.5)+'KWh (Cumulative) LI'!AP77-'Rebasing adj LI'!AQ67)*AQ119)*AQ$19*AQ$127)</f>
        <v>0</v>
      </c>
      <c r="AR77" s="50">
        <f>IF('KWh (Cumulative) LI'!AR77=0,0,((('KWh (Monthly) ENTRY LI'!AR77*0.5)+'KWh (Cumulative) LI'!AQ77-'Rebasing adj LI'!AR67)*AR119)*AR$19*AR$127)</f>
        <v>0</v>
      </c>
      <c r="AS77" s="50">
        <f>IF('KWh (Cumulative) LI'!AS77=0,0,((('KWh (Monthly) ENTRY LI'!AS77*0.5)+'KWh (Cumulative) LI'!AR77-'Rebasing adj LI'!AS67)*AS119)*AS$19*AS$127)</f>
        <v>0</v>
      </c>
      <c r="AT77" s="50">
        <f>IF('KWh (Cumulative) LI'!AT77=0,0,((('KWh (Monthly) ENTRY LI'!AT77*0.5)+'KWh (Cumulative) LI'!AS77-'Rebasing adj LI'!AT67)*AT119)*AT$19*AT$127)</f>
        <v>0</v>
      </c>
      <c r="AU77" s="50">
        <f>IF('KWh (Cumulative) LI'!AU77=0,0,((('KWh (Monthly) ENTRY LI'!AU77*0.5)+'KWh (Cumulative) LI'!AT77-'Rebasing adj LI'!AU67)*AU119)*AU$19*AU$127)</f>
        <v>0</v>
      </c>
      <c r="AV77" s="50">
        <f>IF('KWh (Cumulative) LI'!AV77=0,0,((('KWh (Monthly) ENTRY LI'!AV77*0.5)+'KWh (Cumulative) LI'!AU77-'Rebasing adj LI'!AV67)*AV119)*AV$19*AV$127)</f>
        <v>0</v>
      </c>
      <c r="AW77" s="50">
        <f>IF('KWh (Cumulative) LI'!AW77=0,0,((('KWh (Monthly) ENTRY LI'!AW77*0.5)+'KWh (Cumulative) LI'!AV77-'Rebasing adj LI'!AW67)*AW119)*AW$19*AW$127)</f>
        <v>0</v>
      </c>
      <c r="AX77" s="50">
        <f>IF('KWh (Cumulative) LI'!AX77=0,0,((('KWh (Monthly) ENTRY LI'!AX77*0.5)+'KWh (Cumulative) LI'!AW77-'Rebasing adj LI'!AX67)*AX119)*AX$19*AX$127)</f>
        <v>0</v>
      </c>
      <c r="AY77" s="50">
        <f>IF('KWh (Cumulative) LI'!AY77=0,0,((('KWh (Monthly) ENTRY LI'!AY77*0.5)+'KWh (Cumulative) LI'!AX77-'Rebasing adj LI'!AY67)*AY119)*AY$19*AY$127)</f>
        <v>0</v>
      </c>
      <c r="AZ77" s="50">
        <f>IF('KWh (Cumulative) LI'!AZ77=0,0,((('KWh (Monthly) ENTRY LI'!AZ77*0.5)+'KWh (Cumulative) LI'!AY77-'Rebasing adj LI'!AZ67)*AZ119)*AZ$19*AZ$127)</f>
        <v>0</v>
      </c>
      <c r="BA77" s="50">
        <f>IF('KWh (Cumulative) LI'!BA77=0,0,((('KWh (Monthly) ENTRY LI'!BA77*0.5)+'KWh (Cumulative) LI'!AZ77-'Rebasing adj LI'!BA67)*BA119)*BA$19*BA$127)</f>
        <v>0</v>
      </c>
      <c r="BB77" s="50">
        <f>IF('KWh (Cumulative) LI'!BB77=0,0,((('KWh (Monthly) ENTRY LI'!BB77*0.5)+'KWh (Cumulative) LI'!BA77-'Rebasing adj LI'!BB67)*BB119)*BB$19*BB$127)</f>
        <v>0</v>
      </c>
      <c r="BC77" s="50">
        <f>IF('KWh (Cumulative) LI'!BC77=0,0,((('KWh (Monthly) ENTRY LI'!BC77*0.5)+'KWh (Cumulative) LI'!BB77-'Rebasing adj LI'!BC67)*BC119)*BC$19*BC$127)</f>
        <v>0</v>
      </c>
      <c r="BD77" s="50">
        <f>IF('KWh (Cumulative) LI'!BD77=0,0,((('KWh (Monthly) ENTRY LI'!BD77*0.5)+'KWh (Cumulative) LI'!BC77-'Rebasing adj LI'!BD67)*BD119)*BD$19*BD$127)</f>
        <v>0</v>
      </c>
      <c r="BE77" s="50">
        <f>IF('KWh (Cumulative) LI'!BE77=0,0,((('KWh (Monthly) ENTRY LI'!BE77*0.5)+'KWh (Cumulative) LI'!BD77-'Rebasing adj LI'!BE67)*BE119)*BE$19*BE$127)</f>
        <v>0</v>
      </c>
      <c r="BF77" s="50">
        <f>IF('KWh (Cumulative) LI'!BF77=0,0,((('KWh (Monthly) ENTRY LI'!BF77*0.5)+'KWh (Cumulative) LI'!BE77-'Rebasing adj LI'!BF67)*BF119)*BF$19*BF$127)</f>
        <v>0</v>
      </c>
      <c r="BG77" s="50">
        <f>IF('KWh (Cumulative) LI'!BG77=0,0,((('KWh (Monthly) ENTRY LI'!BG77*0.5)+'KWh (Cumulative) LI'!BF77-'Rebasing adj LI'!BG67)*BG119)*BG$19*BG$127)</f>
        <v>0</v>
      </c>
      <c r="BH77" s="50">
        <f>IF('KWh (Cumulative) LI'!BH77=0,0,((('KWh (Monthly) ENTRY LI'!BH77*0.5)+'KWh (Cumulative) LI'!BG77-'Rebasing adj LI'!BH67)*BH119)*BH$19*BH$127)</f>
        <v>0</v>
      </c>
      <c r="BI77" s="50">
        <f>IF('KWh (Cumulative) LI'!BI77=0,0,((('KWh (Monthly) ENTRY LI'!BI77*0.5)+'KWh (Cumulative) LI'!BH77-'Rebasing adj LI'!BI67)*BI119)*BI$19*BI$127)</f>
        <v>0</v>
      </c>
      <c r="BJ77" s="50">
        <f>IF('KWh (Cumulative) LI'!BJ77=0,0,((('KWh (Monthly) ENTRY LI'!BJ77*0.5)+'KWh (Cumulative) LI'!BI77-'Rebasing adj LI'!BJ67)*BJ119)*BJ$19*BJ$127)</f>
        <v>0</v>
      </c>
      <c r="BK77" s="50">
        <f>IF('KWh (Cumulative) LI'!BK77=0,0,((('KWh (Monthly) ENTRY LI'!BK77*0.5)+'KWh (Cumulative) LI'!BJ77-'Rebasing adj LI'!BK67)*BK119)*BK$19*BK$127)</f>
        <v>0</v>
      </c>
      <c r="BL77" s="50">
        <f>IF('KWh (Cumulative) LI'!BL77=0,0,((('KWh (Monthly) ENTRY LI'!BL77*0.5)+'KWh (Cumulative) LI'!BK77-'Rebasing adj LI'!BL67)*BL119)*BL$19*BL$127)</f>
        <v>0</v>
      </c>
      <c r="BM77" s="50">
        <f>IF('KWh (Cumulative) LI'!BM77=0,0,((('KWh (Monthly) ENTRY LI'!BM77*0.5)+'KWh (Cumulative) LI'!BL77-'Rebasing adj LI'!BM67)*BM119)*BM$19*BM$127)</f>
        <v>0</v>
      </c>
      <c r="BN77" s="50">
        <f>IF('KWh (Cumulative) LI'!BN77=0,0,((('KWh (Monthly) ENTRY LI'!BN77*0.5)+'KWh (Cumulative) LI'!BM77-'Rebasing adj LI'!BN67)*BN119)*BN$19*BN$127)</f>
        <v>0</v>
      </c>
      <c r="BO77" s="50">
        <f>IF('KWh (Cumulative) LI'!BO77=0,0,((('KWh (Monthly) ENTRY LI'!BO77*0.5)+'KWh (Cumulative) LI'!BN77-'Rebasing adj LI'!BO67)*BO119)*BO$19*BO$127)</f>
        <v>0</v>
      </c>
      <c r="BP77" s="50">
        <f>IF('KWh (Cumulative) LI'!BP77=0,0,((('KWh (Monthly) ENTRY LI'!BP77*0.5)+'KWh (Cumulative) LI'!BO77-'Rebasing adj LI'!BP67)*BP119)*BP$19*BP$127)</f>
        <v>0</v>
      </c>
      <c r="BQ77" s="50">
        <f>IF('KWh (Cumulative) LI'!BQ77=0,0,((('KWh (Monthly) ENTRY LI'!BQ77*0.5)+'KWh (Cumulative) LI'!BP77-'Rebasing adj LI'!BQ67)*BQ119)*BQ$19*BQ$127)</f>
        <v>0</v>
      </c>
      <c r="BR77" s="50">
        <f>IF('KWh (Cumulative) LI'!BR77=0,0,((('KWh (Monthly) ENTRY LI'!BR77*0.5)+'KWh (Cumulative) LI'!BQ77-'Rebasing adj LI'!BR67)*BR119)*BR$19*BR$127)</f>
        <v>0</v>
      </c>
      <c r="BS77" s="50">
        <f>IF('KWh (Cumulative) LI'!BS77=0,0,((('KWh (Monthly) ENTRY LI'!BS77*0.5)+'KWh (Cumulative) LI'!BR77-'Rebasing adj LI'!BS67)*BS119)*BS$19*BS$127)</f>
        <v>0</v>
      </c>
      <c r="BT77" s="50">
        <f>IF('KWh (Cumulative) LI'!BT77=0,0,((('KWh (Monthly) ENTRY LI'!BT77*0.5)+'KWh (Cumulative) LI'!BS77-'Rebasing adj LI'!BT67)*BT119)*BT$19*BT$127)</f>
        <v>0</v>
      </c>
      <c r="BU77" s="50">
        <f>IF('KWh (Cumulative) LI'!BU77=0,0,((('KWh (Monthly) ENTRY LI'!BU77*0.5)+'KWh (Cumulative) LI'!BT77-'Rebasing adj LI'!BU67)*BU119)*BU$19*BU$127)</f>
        <v>0</v>
      </c>
      <c r="BV77" s="50">
        <f>IF('KWh (Cumulative) LI'!BV77=0,0,((('KWh (Monthly) ENTRY LI'!BV77*0.5)+'KWh (Cumulative) LI'!BU77-'Rebasing adj LI'!BV67)*BV119)*BV$19*BV$127)</f>
        <v>0</v>
      </c>
      <c r="BW77" s="50">
        <f>IF('KWh (Cumulative) LI'!BW77=0,0,((('KWh (Monthly) ENTRY LI'!BW77*0.5)+'KWh (Cumulative) LI'!BV77-'Rebasing adj LI'!BW67)*BW119)*BW$19*BW$127)</f>
        <v>0</v>
      </c>
      <c r="BX77" s="50">
        <f>IF('KWh (Cumulative) LI'!BX77=0,0,((('KWh (Monthly) ENTRY LI'!BX77*0.5)+'KWh (Cumulative) LI'!BW77-'Rebasing adj LI'!BX67)*BX119)*BX$19*BX$127)</f>
        <v>0</v>
      </c>
      <c r="BY77" s="50">
        <f>IF('KWh (Cumulative) LI'!BY77=0,0,((('KWh (Monthly) ENTRY LI'!BY77*0.5)+'KWh (Cumulative) LI'!BX77-'Rebasing adj LI'!BY67)*BY119)*BY$19*BY$127)</f>
        <v>0</v>
      </c>
      <c r="BZ77" s="50">
        <f>IF('KWh (Cumulative) LI'!BZ77=0,0,((('KWh (Monthly) ENTRY LI'!BZ77*0.5)+'KWh (Cumulative) LI'!BY77-'Rebasing adj LI'!BZ67)*BZ119)*BZ$19*BZ$127)</f>
        <v>0</v>
      </c>
      <c r="CA77" s="50">
        <f>IF('KWh (Cumulative) LI'!CA77=0,0,((('KWh (Monthly) ENTRY LI'!CA77*0.5)+'KWh (Cumulative) LI'!BZ77-'Rebasing adj LI'!CA67)*CA119)*CA$19*CA$127)</f>
        <v>0</v>
      </c>
      <c r="CB77" s="50">
        <f>IF('KWh (Cumulative) LI'!CB77=0,0,((('KWh (Monthly) ENTRY LI'!CB77*0.5)+'KWh (Cumulative) LI'!CA77-'Rebasing adj LI'!CB67)*CB119)*CB$19*CB$127)</f>
        <v>0</v>
      </c>
      <c r="CC77" s="50">
        <f>IF('KWh (Cumulative) LI'!CC77=0,0,((('KWh (Monthly) ENTRY LI'!CC77*0.5)+'KWh (Cumulative) LI'!CB77-'Rebasing adj LI'!CC67)*CC119)*CC$19*CC$127)</f>
        <v>0</v>
      </c>
      <c r="CD77" s="50">
        <f>IF('KWh (Cumulative) LI'!CD77=0,0,((('KWh (Monthly) ENTRY LI'!CD77*0.5)+'KWh (Cumulative) LI'!CC77-'Rebasing adj LI'!CD67)*CD119)*CD$19*CD$127)</f>
        <v>0</v>
      </c>
      <c r="CE77" s="50">
        <f>IF('KWh (Cumulative) LI'!CE77=0,0,((('KWh (Monthly) ENTRY LI'!CE77*0.5)+'KWh (Cumulative) LI'!CD77-'Rebasing adj LI'!CE67)*CE119)*CE$19*CE$127)</f>
        <v>0</v>
      </c>
      <c r="CF77" s="50">
        <f>IF('KWh (Cumulative) LI'!CF77=0,0,((('KWh (Monthly) ENTRY LI'!CF77*0.5)+'KWh (Cumulative) LI'!CE77-'Rebasing adj LI'!CF67)*CF119)*CF$19*CF$127)</f>
        <v>0</v>
      </c>
      <c r="CG77" s="50">
        <f>IF('KWh (Cumulative) LI'!CG77=0,0,((('KWh (Monthly) ENTRY LI'!CG77*0.5)+'KWh (Cumulative) LI'!CF77-'Rebasing adj LI'!CG67)*CG119)*CG$19*CG$127)</f>
        <v>0</v>
      </c>
      <c r="CH77" s="50">
        <f>IF('KWh (Cumulative) LI'!CH77=0,0,((('KWh (Monthly) ENTRY LI'!CH77*0.5)+'KWh (Cumulative) LI'!CG77-'Rebasing adj LI'!CH67)*CH119)*CH$19*CH$127)</f>
        <v>0</v>
      </c>
      <c r="CI77" s="50">
        <f>IF('KWh (Cumulative) LI'!CI77=0,0,((('KWh (Monthly) ENTRY LI'!CI77*0.5)+'KWh (Cumulative) LI'!CH77-'Rebasing adj LI'!CI67)*CI119)*CI$19*CI$127)</f>
        <v>0</v>
      </c>
      <c r="CJ77" s="50">
        <f>IF('KWh (Cumulative) LI'!CJ77=0,0,((('KWh (Monthly) ENTRY LI'!CJ77*0.5)+'KWh (Cumulative) LI'!CI77-'Rebasing adj LI'!CJ67)*CJ119)*CJ$19*CJ$127)</f>
        <v>0</v>
      </c>
    </row>
    <row r="78" spans="1:88" ht="15.75" thickBot="1" x14ac:dyDescent="0.3">
      <c r="A78" s="97"/>
      <c r="B78" s="97"/>
      <c r="F78" s="97"/>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row>
    <row r="79" spans="1:88" s="43" customFormat="1" ht="15.75" x14ac:dyDescent="0.25">
      <c r="A79" s="61"/>
      <c r="B79" s="124" t="s">
        <v>71</v>
      </c>
      <c r="C79" s="58">
        <v>42370</v>
      </c>
      <c r="D79" s="58">
        <v>42401</v>
      </c>
      <c r="E79" s="56">
        <v>42430</v>
      </c>
      <c r="F79" s="92">
        <v>42461</v>
      </c>
      <c r="G79" s="99">
        <v>42491</v>
      </c>
      <c r="H79" s="56">
        <v>42522</v>
      </c>
      <c r="I79" s="56">
        <v>42552</v>
      </c>
      <c r="J79" s="56">
        <v>42583</v>
      </c>
      <c r="K79" s="56">
        <v>42614</v>
      </c>
      <c r="L79" s="56">
        <v>42644</v>
      </c>
      <c r="M79" s="56">
        <v>42675</v>
      </c>
      <c r="N79" s="56">
        <v>42705</v>
      </c>
      <c r="O79" s="56">
        <v>42736</v>
      </c>
      <c r="P79" s="56">
        <v>42767</v>
      </c>
      <c r="Q79" s="57">
        <v>42795</v>
      </c>
      <c r="R79" s="57">
        <v>42826</v>
      </c>
      <c r="S79" s="57">
        <v>42856</v>
      </c>
      <c r="T79" s="57">
        <v>42887</v>
      </c>
      <c r="U79" s="57">
        <v>42917</v>
      </c>
      <c r="V79" s="57">
        <v>42948</v>
      </c>
      <c r="W79" s="57">
        <v>42979</v>
      </c>
      <c r="X79" s="57">
        <v>43009</v>
      </c>
      <c r="Y79" s="57">
        <v>43040</v>
      </c>
      <c r="Z79" s="57">
        <v>43070</v>
      </c>
      <c r="AA79" s="57">
        <v>43101</v>
      </c>
      <c r="AB79" s="57">
        <v>43132</v>
      </c>
      <c r="AC79" s="58">
        <v>43160</v>
      </c>
      <c r="AD79" s="58">
        <v>43191</v>
      </c>
      <c r="AE79" s="58">
        <v>43221</v>
      </c>
      <c r="AF79" s="58">
        <v>43252</v>
      </c>
      <c r="AG79" s="58">
        <v>43282</v>
      </c>
      <c r="AH79" s="58">
        <v>43313</v>
      </c>
      <c r="AI79" s="58">
        <v>43344</v>
      </c>
      <c r="AJ79" s="58">
        <v>43374</v>
      </c>
      <c r="AK79" s="58">
        <v>43405</v>
      </c>
      <c r="AL79" s="58">
        <v>43435</v>
      </c>
      <c r="AM79" s="58">
        <v>43466</v>
      </c>
      <c r="AN79" s="58">
        <v>43497</v>
      </c>
      <c r="AO79" s="56">
        <v>43525</v>
      </c>
      <c r="AP79" s="56">
        <v>43556</v>
      </c>
      <c r="AQ79" s="56">
        <v>43586</v>
      </c>
      <c r="AR79" s="56">
        <v>43617</v>
      </c>
      <c r="AS79" s="56">
        <v>43647</v>
      </c>
      <c r="AT79" s="56">
        <v>43678</v>
      </c>
      <c r="AU79" s="56">
        <v>43709</v>
      </c>
      <c r="AV79" s="56">
        <v>43739</v>
      </c>
      <c r="AW79" s="56">
        <v>43770</v>
      </c>
      <c r="AX79" s="56">
        <v>43800</v>
      </c>
      <c r="AY79" s="56">
        <v>43831</v>
      </c>
      <c r="AZ79" s="56">
        <v>43862</v>
      </c>
      <c r="BA79" s="57">
        <v>43891</v>
      </c>
      <c r="BB79" s="57">
        <v>43922</v>
      </c>
      <c r="BC79" s="57">
        <v>43952</v>
      </c>
      <c r="BD79" s="57">
        <v>43983</v>
      </c>
      <c r="BE79" s="57">
        <v>44013</v>
      </c>
      <c r="BF79" s="57">
        <v>44044</v>
      </c>
      <c r="BG79" s="57">
        <v>44075</v>
      </c>
      <c r="BH79" s="57">
        <v>44105</v>
      </c>
      <c r="BI79" s="57">
        <v>44136</v>
      </c>
      <c r="BJ79" s="57">
        <v>44166</v>
      </c>
      <c r="BK79" s="57">
        <v>44197</v>
      </c>
      <c r="BL79" s="57">
        <v>44228</v>
      </c>
      <c r="BM79" s="58">
        <v>44256</v>
      </c>
      <c r="BN79" s="58">
        <v>44287</v>
      </c>
      <c r="BO79" s="58">
        <v>44317</v>
      </c>
      <c r="BP79" s="58">
        <v>44348</v>
      </c>
      <c r="BQ79" s="58">
        <v>44378</v>
      </c>
      <c r="BR79" s="58">
        <v>44409</v>
      </c>
      <c r="BS79" s="58">
        <v>44440</v>
      </c>
      <c r="BT79" s="58">
        <v>44470</v>
      </c>
      <c r="BU79" s="58">
        <v>44501</v>
      </c>
      <c r="BV79" s="58">
        <v>44531</v>
      </c>
      <c r="BW79" s="58">
        <v>44562</v>
      </c>
      <c r="BX79" s="58">
        <v>44593</v>
      </c>
      <c r="BY79" s="56">
        <v>44621</v>
      </c>
      <c r="BZ79" s="56">
        <v>44652</v>
      </c>
      <c r="CA79" s="56">
        <v>44682</v>
      </c>
      <c r="CB79" s="56">
        <v>44713</v>
      </c>
      <c r="CC79" s="56">
        <v>44743</v>
      </c>
      <c r="CD79" s="56">
        <v>44774</v>
      </c>
      <c r="CE79" s="56">
        <v>44805</v>
      </c>
      <c r="CF79" s="56">
        <v>44835</v>
      </c>
      <c r="CG79" s="56">
        <v>44866</v>
      </c>
      <c r="CH79" s="56">
        <v>44896</v>
      </c>
      <c r="CI79" s="56">
        <v>44927</v>
      </c>
      <c r="CJ79" s="56">
        <v>44958</v>
      </c>
    </row>
    <row r="80" spans="1:88" s="43" customFormat="1" ht="15" customHeight="1" x14ac:dyDescent="0.25">
      <c r="A80" s="305" t="s">
        <v>34</v>
      </c>
      <c r="B80" s="88" t="s">
        <v>10</v>
      </c>
      <c r="C80" s="50">
        <f>IF('KWh (Cumulative) LI'!C80=0,0,((('KWh (Monthly) ENTRY LI'!C80*0.5)-'Rebasing adj LI'!C70)*C107)*C$19*C$128)</f>
        <v>0</v>
      </c>
      <c r="D80" s="50">
        <f>IF('KWh (Cumulative) LI'!D80=0,0,((('KWh (Monthly) ENTRY LI'!D80*0.5)+'KWh (Cumulative) LI'!C80-'Rebasing adj LI'!D70)*D107)*D$19*D$128)</f>
        <v>0</v>
      </c>
      <c r="E80" s="50">
        <f>IF('KWh (Cumulative) LI'!E80=0,0,((('KWh (Monthly) ENTRY LI'!E80*0.5)+'KWh (Cumulative) LI'!D80-'Rebasing adj LI'!E70)*E107)*E$19*E$128)</f>
        <v>0</v>
      </c>
      <c r="F80" s="50">
        <f>IF('KWh (Cumulative) LI'!F80=0,0,((('KWh (Monthly) ENTRY LI'!F80*0.5)+'KWh (Cumulative) LI'!E80-'Rebasing adj LI'!F70)*F107)*F$19*F$128)</f>
        <v>0</v>
      </c>
      <c r="G80" s="50">
        <f>IF('KWh (Cumulative) LI'!G80=0,0,((('KWh (Monthly) ENTRY LI'!G80*0.5)+'KWh (Cumulative) LI'!F80-'Rebasing adj LI'!G70)*G107)*G$19*G$128)</f>
        <v>0</v>
      </c>
      <c r="H80" s="50">
        <f>IF('KWh (Cumulative) LI'!H80=0,0,((('KWh (Monthly) ENTRY LI'!H80*0.5)+'KWh (Cumulative) LI'!G80-'Rebasing adj LI'!H70)*H107)*H$19*H$128)</f>
        <v>0</v>
      </c>
      <c r="I80" s="50">
        <f>IF('KWh (Cumulative) LI'!I80=0,0,((('KWh (Monthly) ENTRY LI'!I80*0.5)+'KWh (Cumulative) LI'!H80-'Rebasing adj LI'!I70)*I107)*I$19*I$128)</f>
        <v>0</v>
      </c>
      <c r="J80" s="50">
        <f>IF('KWh (Cumulative) LI'!J80=0,0,((('KWh (Monthly) ENTRY LI'!J80*0.5)+'KWh (Cumulative) LI'!I80-'Rebasing adj LI'!J70)*J107)*J$19*J$128)</f>
        <v>0</v>
      </c>
      <c r="K80" s="50">
        <f>IF('KWh (Cumulative) LI'!K80=0,0,((('KWh (Monthly) ENTRY LI'!K80*0.5)+'KWh (Cumulative) LI'!J80-'Rebasing adj LI'!K70)*K107)*K$19*K$128)</f>
        <v>0</v>
      </c>
      <c r="L80" s="50">
        <f>IF('KWh (Cumulative) LI'!L80=0,0,((('KWh (Monthly) ENTRY LI'!L80*0.5)+'KWh (Cumulative) LI'!K80-'Rebasing adj LI'!L70)*L107)*L$19*L$128)</f>
        <v>0</v>
      </c>
      <c r="M80" s="50">
        <f>IF('KWh (Cumulative) LI'!M80=0,0,((('KWh (Monthly) ENTRY LI'!M80*0.5)+'KWh (Cumulative) LI'!L80-'Rebasing adj LI'!M70)*M107)*M$19*M$128)</f>
        <v>0</v>
      </c>
      <c r="N80" s="50">
        <f>IF('KWh (Cumulative) LI'!N80=0,0,((('KWh (Monthly) ENTRY LI'!N80*0.5)+'KWh (Cumulative) LI'!M80-'Rebasing adj LI'!N70)*N107)*N$19*N$128)</f>
        <v>0</v>
      </c>
      <c r="O80" s="50">
        <f>IF('KWh (Cumulative) LI'!O80=0,0,((('KWh (Monthly) ENTRY LI'!O80*0.5)+'KWh (Cumulative) LI'!N80-'Rebasing adj LI'!O70)*O107)*O$19*O$128)</f>
        <v>0</v>
      </c>
      <c r="P80" s="50">
        <f>IF('KWh (Cumulative) LI'!P80=0,0,((('KWh (Monthly) ENTRY LI'!P80*0.5)+'KWh (Cumulative) LI'!O80-'Rebasing adj LI'!P70)*P107)*P$19*P$128)</f>
        <v>0</v>
      </c>
      <c r="Q80" s="50">
        <f>IF('KWh (Cumulative) LI'!Q80=0,0,((('KWh (Monthly) ENTRY LI'!Q80*0.5)+'KWh (Cumulative) LI'!P80-'Rebasing adj LI'!Q70)*Q107)*Q$19*Q$128)</f>
        <v>0</v>
      </c>
      <c r="R80" s="50">
        <f>IF('KWh (Cumulative) LI'!R80=0,0,((('KWh (Monthly) ENTRY LI'!R80*0.5)+'KWh (Cumulative) LI'!Q80-'Rebasing adj LI'!R70)*R107)*R$19*R$128)</f>
        <v>0</v>
      </c>
      <c r="S80" s="50">
        <f>IF('KWh (Cumulative) LI'!S80=0,0,((('KWh (Monthly) ENTRY LI'!S80*0.5)+'KWh (Cumulative) LI'!R80-'Rebasing adj LI'!S70)*S107)*S$19*S$128)</f>
        <v>0</v>
      </c>
      <c r="T80" s="50">
        <f>IF('KWh (Cumulative) LI'!T80=0,0,((('KWh (Monthly) ENTRY LI'!T80*0.5)+'KWh (Cumulative) LI'!S80-'Rebasing adj LI'!T70)*T107)*T$19*T$128)</f>
        <v>0</v>
      </c>
      <c r="U80" s="50">
        <f>IF('KWh (Cumulative) LI'!U80=0,0,((('KWh (Monthly) ENTRY LI'!U80*0.5)+'KWh (Cumulative) LI'!T80-'Rebasing adj LI'!U70)*U107)*U$19*U$128)</f>
        <v>0</v>
      </c>
      <c r="V80" s="50">
        <f>IF('KWh (Cumulative) LI'!V80=0,0,((('KWh (Monthly) ENTRY LI'!V80*0.5)+'KWh (Cumulative) LI'!U80-'Rebasing adj LI'!V70)*V107)*V$19*V$128)</f>
        <v>0</v>
      </c>
      <c r="W80" s="50">
        <f>IF('KWh (Cumulative) LI'!W80=0,0,((('KWh (Monthly) ENTRY LI'!W80*0.5)+'KWh (Cumulative) LI'!V80-'Rebasing adj LI'!W70)*W107)*W$19*W$128)</f>
        <v>0</v>
      </c>
      <c r="X80" s="50">
        <f>IF('KWh (Cumulative) LI'!X80=0,0,((('KWh (Monthly) ENTRY LI'!X80*0.5)+'KWh (Cumulative) LI'!W80-'Rebasing adj LI'!X70)*X107)*X$19*X$128)</f>
        <v>0</v>
      </c>
      <c r="Y80" s="50">
        <f>IF('KWh (Cumulative) LI'!Y80=0,0,((('KWh (Monthly) ENTRY LI'!Y80*0.5)+'KWh (Cumulative) LI'!X80-'Rebasing adj LI'!Y70)*Y107)*Y$19*Y$128)</f>
        <v>0</v>
      </c>
      <c r="Z80" s="50">
        <f>IF('KWh (Cumulative) LI'!Z80=0,0,((('KWh (Monthly) ENTRY LI'!Z80*0.5)+'KWh (Cumulative) LI'!Y80-'Rebasing adj LI'!Z70)*Z107)*Z$19*Z$128)</f>
        <v>0</v>
      </c>
      <c r="AA80" s="50">
        <f>IF('KWh (Cumulative) LI'!AA80=0,0,((('KWh (Monthly) ENTRY LI'!AA80*0.5)+'KWh (Cumulative) LI'!Z80-'Rebasing adj LI'!AA70)*AA107)*AA$19*AA$128)</f>
        <v>0</v>
      </c>
      <c r="AB80" s="50">
        <f>IF('KWh (Cumulative) LI'!AB80=0,0,((('KWh (Monthly) ENTRY LI'!AB80*0.5)+'KWh (Cumulative) LI'!AA80-'Rebasing adj LI'!AB70)*AB107)*AB$19*AB$128)</f>
        <v>0</v>
      </c>
      <c r="AC80" s="50">
        <f>IF('KWh (Cumulative) LI'!AC80=0,0,((('KWh (Monthly) ENTRY LI'!AC80*0.5)+'KWh (Cumulative) LI'!AB80-'Rebasing adj LI'!AC70)*AC107)*AC$19*AC$128)</f>
        <v>0</v>
      </c>
      <c r="AD80" s="50">
        <f>IF('KWh (Cumulative) LI'!AD80=0,0,((('KWh (Monthly) ENTRY LI'!AD80*0.5)+'KWh (Cumulative) LI'!AC80-'Rebasing adj LI'!AD70)*AD107)*AD$19*AD$128)</f>
        <v>0</v>
      </c>
      <c r="AE80" s="50">
        <f>IF('KWh (Cumulative) LI'!AE80=0,0,((('KWh (Monthly) ENTRY LI'!AE80*0.5)+'KWh (Cumulative) LI'!AD80-'Rebasing adj LI'!AE70)*AE107)*AE$19*AE$128)</f>
        <v>0</v>
      </c>
      <c r="AF80" s="50">
        <f>IF('KWh (Cumulative) LI'!AF80=0,0,((('KWh (Monthly) ENTRY LI'!AF80*0.5)+'KWh (Cumulative) LI'!AE80-'Rebasing adj LI'!AF70)*AF107)*AF$19*AF$128)</f>
        <v>0</v>
      </c>
      <c r="AG80" s="50">
        <f>IF('KWh (Cumulative) LI'!AG80=0,0,((('KWh (Monthly) ENTRY LI'!AG80*0.5)+'KWh (Cumulative) LI'!AF80-'Rebasing adj LI'!AG70)*AG107)*AG$19*AG$128)</f>
        <v>0</v>
      </c>
      <c r="AH80" s="50">
        <f>IF('KWh (Cumulative) LI'!AH80=0,0,((('KWh (Monthly) ENTRY LI'!AH80*0.5)+'KWh (Cumulative) LI'!AG80-'Rebasing adj LI'!AH70)*AH107)*AH$19*AH$128)</f>
        <v>0</v>
      </c>
      <c r="AI80" s="50">
        <f>IF('KWh (Cumulative) LI'!AI80=0,0,((('KWh (Monthly) ENTRY LI'!AI80*0.5)+'KWh (Cumulative) LI'!AH80-'Rebasing adj LI'!AI70)*AI107)*AI$19*AI$128)</f>
        <v>0</v>
      </c>
      <c r="AJ80" s="50">
        <f>IF('KWh (Cumulative) LI'!AJ80=0,0,((('KWh (Monthly) ENTRY LI'!AJ80*0.5)+'KWh (Cumulative) LI'!AI80-'Rebasing adj LI'!AJ70)*AJ107)*AJ$19*AJ$128)</f>
        <v>0</v>
      </c>
      <c r="AK80" s="50">
        <f>IF('KWh (Cumulative) LI'!AK80=0,0,((('KWh (Monthly) ENTRY LI'!AK80*0.5)+'KWh (Cumulative) LI'!AJ80-'Rebasing adj LI'!AK70)*AK107)*AK$19*AK$128)</f>
        <v>0</v>
      </c>
      <c r="AL80" s="50">
        <f>IF('KWh (Cumulative) LI'!AL80=0,0,((('KWh (Monthly) ENTRY LI'!AL80*0.5)+'KWh (Cumulative) LI'!AK80-'Rebasing adj LI'!AL70)*AL107)*AL$19*AL$128)</f>
        <v>0</v>
      </c>
      <c r="AM80" s="50">
        <f>IF('KWh (Cumulative) LI'!AM80=0,0,((('KWh (Monthly) ENTRY LI'!AM80*0.5)+'KWh (Cumulative) LI'!AL80-'Rebasing adj LI'!AM70)*AM107)*AM$19*AM$128)</f>
        <v>0</v>
      </c>
      <c r="AN80" s="50">
        <f>IF('KWh (Cumulative) LI'!AN80=0,0,((('KWh (Monthly) ENTRY LI'!AN80*0.5)+'KWh (Cumulative) LI'!AM80-'Rebasing adj LI'!AN70)*AN107)*AN$19*AN$128)</f>
        <v>0</v>
      </c>
      <c r="AO80" s="50">
        <f>IF('KWh (Cumulative) LI'!AO80=0,0,((('KWh (Monthly) ENTRY LI'!AO80*0.5)+'KWh (Cumulative) LI'!AN80-'Rebasing adj LI'!AO70)*AO107)*AO$19*AO$128)</f>
        <v>0</v>
      </c>
      <c r="AP80" s="50">
        <f>IF('KWh (Cumulative) LI'!AP80=0,0,((('KWh (Monthly) ENTRY LI'!AP80*0.5)+'KWh (Cumulative) LI'!AO80-'Rebasing adj LI'!AP70)*AP107)*AP$19*AP$128)</f>
        <v>0</v>
      </c>
      <c r="AQ80" s="50">
        <f>IF('KWh (Cumulative) LI'!AQ80=0,0,((('KWh (Monthly) ENTRY LI'!AQ80*0.5)+'KWh (Cumulative) LI'!AP80-'Rebasing adj LI'!AQ70)*AQ107)*AQ$19*AQ$128)</f>
        <v>0</v>
      </c>
      <c r="AR80" s="50">
        <f>IF('KWh (Cumulative) LI'!AR80=0,0,((('KWh (Monthly) ENTRY LI'!AR80*0.5)+'KWh (Cumulative) LI'!AQ80-'Rebasing adj LI'!AR70)*AR107)*AR$19*AR$128)</f>
        <v>0</v>
      </c>
      <c r="AS80" s="50">
        <f>IF('KWh (Cumulative) LI'!AS80=0,0,((('KWh (Monthly) ENTRY LI'!AS80*0.5)+'KWh (Cumulative) LI'!AR80-'Rebasing adj LI'!AS70)*AS107)*AS$19*AS$128)</f>
        <v>0</v>
      </c>
      <c r="AT80" s="50">
        <f>IF('KWh (Cumulative) LI'!AT80=0,0,((('KWh (Monthly) ENTRY LI'!AT80*0.5)+'KWh (Cumulative) LI'!AS80-'Rebasing adj LI'!AT70)*AT107)*AT$19*AT$128)</f>
        <v>0</v>
      </c>
      <c r="AU80" s="50">
        <f>IF('KWh (Cumulative) LI'!AU80=0,0,((('KWh (Monthly) ENTRY LI'!AU80*0.5)+'KWh (Cumulative) LI'!AT80-'Rebasing adj LI'!AU70)*AU107)*AU$19*AU$128)</f>
        <v>0</v>
      </c>
      <c r="AV80" s="50">
        <f>IF('KWh (Cumulative) LI'!AV80=0,0,((('KWh (Monthly) ENTRY LI'!AV80*0.5)+'KWh (Cumulative) LI'!AU80-'Rebasing adj LI'!AV70)*AV107)*AV$19*AV$128)</f>
        <v>0</v>
      </c>
      <c r="AW80" s="50">
        <f>IF('KWh (Cumulative) LI'!AW80=0,0,((('KWh (Monthly) ENTRY LI'!AW80*0.5)+'KWh (Cumulative) LI'!AV80-'Rebasing adj LI'!AW70)*AW107)*AW$19*AW$128)</f>
        <v>0</v>
      </c>
      <c r="AX80" s="50">
        <f>IF('KWh (Cumulative) LI'!AX80=0,0,((('KWh (Monthly) ENTRY LI'!AX80*0.5)+'KWh (Cumulative) LI'!AW80-'Rebasing adj LI'!AX70)*AX107)*AX$19*AX$128)</f>
        <v>0</v>
      </c>
      <c r="AY80" s="50">
        <f>IF('KWh (Cumulative) LI'!AY80=0,0,((('KWh (Monthly) ENTRY LI'!AY80*0.5)+'KWh (Cumulative) LI'!AX80-'Rebasing adj LI'!AY70)*AY107)*AY$19*AY$128)</f>
        <v>0</v>
      </c>
      <c r="AZ80" s="50">
        <f>IF('KWh (Cumulative) LI'!AZ80=0,0,((('KWh (Monthly) ENTRY LI'!AZ80*0.5)+'KWh (Cumulative) LI'!AY80-'Rebasing adj LI'!AZ70)*AZ107)*AZ$19*AZ$128)</f>
        <v>0</v>
      </c>
      <c r="BA80" s="50">
        <f>IF('KWh (Cumulative) LI'!BA80=0,0,((('KWh (Monthly) ENTRY LI'!BA80*0.5)+'KWh (Cumulative) LI'!AZ80-'Rebasing adj LI'!BA70)*BA107)*BA$19*BA$128)</f>
        <v>0</v>
      </c>
      <c r="BB80" s="50">
        <f>IF('KWh (Cumulative) LI'!BB80=0,0,((('KWh (Monthly) ENTRY LI'!BB80*0.5)+'KWh (Cumulative) LI'!BA80-'Rebasing adj LI'!BB70)*BB107)*BB$19*BB$128)</f>
        <v>0</v>
      </c>
      <c r="BC80" s="50">
        <f>IF('KWh (Cumulative) LI'!BC80=0,0,((('KWh (Monthly) ENTRY LI'!BC80*0.5)+'KWh (Cumulative) LI'!BB80-'Rebasing adj LI'!BC70)*BC107)*BC$19*BC$128)</f>
        <v>0</v>
      </c>
      <c r="BD80" s="50">
        <f>IF('KWh (Cumulative) LI'!BD80=0,0,((('KWh (Monthly) ENTRY LI'!BD80*0.5)+'KWh (Cumulative) LI'!BC80-'Rebasing adj LI'!BD70)*BD107)*BD$19*BD$128)</f>
        <v>0</v>
      </c>
      <c r="BE80" s="50">
        <f>IF('KWh (Cumulative) LI'!BE80=0,0,((('KWh (Monthly) ENTRY LI'!BE80*0.5)+'KWh (Cumulative) LI'!BD80-'Rebasing adj LI'!BE70)*BE107)*BE$19*BE$128)</f>
        <v>0</v>
      </c>
      <c r="BF80" s="50">
        <f>IF('KWh (Cumulative) LI'!BF80=0,0,((('KWh (Monthly) ENTRY LI'!BF80*0.5)+'KWh (Cumulative) LI'!BE80-'Rebasing adj LI'!BF70)*BF107)*BF$19*BF$128)</f>
        <v>0</v>
      </c>
      <c r="BG80" s="50">
        <f>IF('KWh (Cumulative) LI'!BG80=0,0,((('KWh (Monthly) ENTRY LI'!BG80*0.5)+'KWh (Cumulative) LI'!BF80-'Rebasing adj LI'!BG70)*BG107)*BG$19*BG$128)</f>
        <v>0</v>
      </c>
      <c r="BH80" s="50">
        <f>IF('KWh (Cumulative) LI'!BH80=0,0,((('KWh (Monthly) ENTRY LI'!BH80*0.5)+'KWh (Cumulative) LI'!BG80-'Rebasing adj LI'!BH70)*BH107)*BH$19*BH$128)</f>
        <v>0</v>
      </c>
      <c r="BI80" s="50">
        <f>IF('KWh (Cumulative) LI'!BI80=0,0,((('KWh (Monthly) ENTRY LI'!BI80*0.5)+'KWh (Cumulative) LI'!BH80-'Rebasing adj LI'!BI70)*BI107)*BI$19*BI$128)</f>
        <v>0</v>
      </c>
      <c r="BJ80" s="50">
        <f>IF('KWh (Cumulative) LI'!BJ80=0,0,((('KWh (Monthly) ENTRY LI'!BJ80*0.5)+'KWh (Cumulative) LI'!BI80-'Rebasing adj LI'!BJ70)*BJ107)*BJ$19*BJ$128)</f>
        <v>0</v>
      </c>
      <c r="BK80" s="50">
        <f>IF('KWh (Cumulative) LI'!BK80=0,0,((('KWh (Monthly) ENTRY LI'!BK80*0.5)+'KWh (Cumulative) LI'!BJ80-'Rebasing adj LI'!BK70)*BK107)*BK$19*BK$128)</f>
        <v>0</v>
      </c>
      <c r="BL80" s="50">
        <f>IF('KWh (Cumulative) LI'!BL80=0,0,((('KWh (Monthly) ENTRY LI'!BL80*0.5)+'KWh (Cumulative) LI'!BK80-'Rebasing adj LI'!BL70)*BL107)*BL$19*BL$128)</f>
        <v>0</v>
      </c>
      <c r="BM80" s="50">
        <f>IF('KWh (Cumulative) LI'!BM80=0,0,((('KWh (Monthly) ENTRY LI'!BM80*0.5)+'KWh (Cumulative) LI'!BL80-'Rebasing adj LI'!BM70)*BM107)*BM$19*BM$128)</f>
        <v>0</v>
      </c>
      <c r="BN80" s="50">
        <f>IF('KWh (Cumulative) LI'!BN80=0,0,((('KWh (Monthly) ENTRY LI'!BN80*0.5)+'KWh (Cumulative) LI'!BM80-'Rebasing adj LI'!BN70)*BN107)*BN$19*BN$128)</f>
        <v>0</v>
      </c>
      <c r="BO80" s="50">
        <f>IF('KWh (Cumulative) LI'!BO80=0,0,((('KWh (Monthly) ENTRY LI'!BO80*0.5)+'KWh (Cumulative) LI'!BN80-'Rebasing adj LI'!BO70)*BO107)*BO$19*BO$128)</f>
        <v>0</v>
      </c>
      <c r="BP80" s="50">
        <f>IF('KWh (Cumulative) LI'!BP80=0,0,((('KWh (Monthly) ENTRY LI'!BP80*0.5)+'KWh (Cumulative) LI'!BO80-'Rebasing adj LI'!BP70)*BP107)*BP$19*BP$128)</f>
        <v>0</v>
      </c>
      <c r="BQ80" s="50">
        <f>IF('KWh (Cumulative) LI'!BQ80=0,0,((('KWh (Monthly) ENTRY LI'!BQ80*0.5)+'KWh (Cumulative) LI'!BP80-'Rebasing adj LI'!BQ70)*BQ107)*BQ$19*BQ$128)</f>
        <v>0</v>
      </c>
      <c r="BR80" s="50">
        <f>IF('KWh (Cumulative) LI'!BR80=0,0,((('KWh (Monthly) ENTRY LI'!BR80*0.5)+'KWh (Cumulative) LI'!BQ80-'Rebasing adj LI'!BR70)*BR107)*BR$19*BR$128)</f>
        <v>0</v>
      </c>
      <c r="BS80" s="50">
        <f>IF('KWh (Cumulative) LI'!BS80=0,0,((('KWh (Monthly) ENTRY LI'!BS80*0.5)+'KWh (Cumulative) LI'!BR80-'Rebasing adj LI'!BS70)*BS107)*BS$19*BS$128)</f>
        <v>0</v>
      </c>
      <c r="BT80" s="50">
        <f>IF('KWh (Cumulative) LI'!BT80=0,0,((('KWh (Monthly) ENTRY LI'!BT80*0.5)+'KWh (Cumulative) LI'!BS80-'Rebasing adj LI'!BT70)*BT107)*BT$19*BT$128)</f>
        <v>0</v>
      </c>
      <c r="BU80" s="50">
        <f>IF('KWh (Cumulative) LI'!BU80=0,0,((('KWh (Monthly) ENTRY LI'!BU80*0.5)+'KWh (Cumulative) LI'!BT80-'Rebasing adj LI'!BU70)*BU107)*BU$19*BU$128)</f>
        <v>0</v>
      </c>
      <c r="BV80" s="50">
        <f>IF('KWh (Cumulative) LI'!BV80=0,0,((('KWh (Monthly) ENTRY LI'!BV80*0.5)+'KWh (Cumulative) LI'!BU80-'Rebasing adj LI'!BV70)*BV107)*BV$19*BV$128)</f>
        <v>0</v>
      </c>
      <c r="BW80" s="50">
        <f>IF('KWh (Cumulative) LI'!BW80=0,0,((('KWh (Monthly) ENTRY LI'!BW80*0.5)+'KWh (Cumulative) LI'!BV80-'Rebasing adj LI'!BW70)*BW107)*BW$19*BW$128)</f>
        <v>0</v>
      </c>
      <c r="BX80" s="50">
        <f>IF('KWh (Cumulative) LI'!BX80=0,0,((('KWh (Monthly) ENTRY LI'!BX80*0.5)+'KWh (Cumulative) LI'!BW80-'Rebasing adj LI'!BX70)*BX107)*BX$19*BX$128)</f>
        <v>0</v>
      </c>
      <c r="BY80" s="50">
        <f>IF('KWh (Cumulative) LI'!BY80=0,0,((('KWh (Monthly) ENTRY LI'!BY80*0.5)+'KWh (Cumulative) LI'!BX80-'Rebasing adj LI'!BY70)*BY107)*BY$19*BY$128)</f>
        <v>0</v>
      </c>
      <c r="BZ80" s="50">
        <f>IF('KWh (Cumulative) LI'!BZ80=0,0,((('KWh (Monthly) ENTRY LI'!BZ80*0.5)+'KWh (Cumulative) LI'!BY80-'Rebasing adj LI'!BZ70)*BZ107)*BZ$19*BZ$128)</f>
        <v>0</v>
      </c>
      <c r="CA80" s="50">
        <f>IF('KWh (Cumulative) LI'!CA80=0,0,((('KWh (Monthly) ENTRY LI'!CA80*0.5)+'KWh (Cumulative) LI'!BZ80-'Rebasing adj LI'!CA70)*CA107)*CA$19*CA$128)</f>
        <v>0</v>
      </c>
      <c r="CB80" s="50">
        <f>IF('KWh (Cumulative) LI'!CB80=0,0,((('KWh (Monthly) ENTRY LI'!CB80*0.5)+'KWh (Cumulative) LI'!CA80-'Rebasing adj LI'!CB70)*CB107)*CB$19*CB$128)</f>
        <v>0</v>
      </c>
      <c r="CC80" s="50">
        <f>IF('KWh (Cumulative) LI'!CC80=0,0,((('KWh (Monthly) ENTRY LI'!CC80*0.5)+'KWh (Cumulative) LI'!CB80-'Rebasing adj LI'!CC70)*CC107)*CC$19*CC$128)</f>
        <v>0</v>
      </c>
      <c r="CD80" s="50">
        <f>IF('KWh (Cumulative) LI'!CD80=0,0,((('KWh (Monthly) ENTRY LI'!CD80*0.5)+'KWh (Cumulative) LI'!CC80-'Rebasing adj LI'!CD70)*CD107)*CD$19*CD$128)</f>
        <v>0</v>
      </c>
      <c r="CE80" s="50">
        <f>IF('KWh (Cumulative) LI'!CE80=0,0,((('KWh (Monthly) ENTRY LI'!CE80*0.5)+'KWh (Cumulative) LI'!CD80-'Rebasing adj LI'!CE70)*CE107)*CE$19*CE$128)</f>
        <v>0</v>
      </c>
      <c r="CF80" s="50">
        <f>IF('KWh (Cumulative) LI'!CF80=0,0,((('KWh (Monthly) ENTRY LI'!CF80*0.5)+'KWh (Cumulative) LI'!CE80-'Rebasing adj LI'!CF70)*CF107)*CF$19*CF$128)</f>
        <v>0</v>
      </c>
      <c r="CG80" s="50">
        <f>IF('KWh (Cumulative) LI'!CG80=0,0,((('KWh (Monthly) ENTRY LI'!CG80*0.5)+'KWh (Cumulative) LI'!CF80-'Rebasing adj LI'!CG70)*CG107)*CG$19*CG$128)</f>
        <v>0</v>
      </c>
      <c r="CH80" s="50">
        <f>IF('KWh (Cumulative) LI'!CH80=0,0,((('KWh (Monthly) ENTRY LI'!CH80*0.5)+'KWh (Cumulative) LI'!CG80-'Rebasing adj LI'!CH70)*CH107)*CH$19*CH$128)</f>
        <v>0</v>
      </c>
      <c r="CI80" s="50">
        <f>IF('KWh (Cumulative) LI'!CI80=0,0,((('KWh (Monthly) ENTRY LI'!CI80*0.5)+'KWh (Cumulative) LI'!CH80-'Rebasing adj LI'!CI70)*CI107)*CI$19*CI$128)</f>
        <v>0</v>
      </c>
      <c r="CJ80" s="50">
        <f>IF('KWh (Cumulative) LI'!CJ80=0,0,((('KWh (Monthly) ENTRY LI'!CJ80*0.5)+'KWh (Cumulative) LI'!CI80-'Rebasing adj LI'!CJ70)*CJ107)*CJ$19*CJ$128)</f>
        <v>0</v>
      </c>
    </row>
    <row r="81" spans="1:88" s="43" customFormat="1" x14ac:dyDescent="0.25">
      <c r="A81" s="305"/>
      <c r="B81" s="88" t="s">
        <v>7</v>
      </c>
      <c r="C81" s="50">
        <f>IF('KWh (Cumulative) LI'!C81=0,0,((('KWh (Monthly) ENTRY LI'!C81*0.5)-'Rebasing adj LI'!C71)*C108)*C$19*C$128)</f>
        <v>0</v>
      </c>
      <c r="D81" s="50">
        <f>IF('KWh (Cumulative) LI'!D81=0,0,((('KWh (Monthly) ENTRY LI'!D81*0.5)+'KWh (Cumulative) LI'!C81-'Rebasing adj LI'!D71)*D108)*D$19*D$128)</f>
        <v>0</v>
      </c>
      <c r="E81" s="50">
        <f>IF('KWh (Cumulative) LI'!E81=0,0,((('KWh (Monthly) ENTRY LI'!E81*0.5)+'KWh (Cumulative) LI'!D81-'Rebasing adj LI'!E71)*E108)*E$19*E$128)</f>
        <v>0</v>
      </c>
      <c r="F81" s="50">
        <f>IF('KWh (Cumulative) LI'!F81=0,0,((('KWh (Monthly) ENTRY LI'!F81*0.5)+'KWh (Cumulative) LI'!E81-'Rebasing adj LI'!F71)*F108)*F$19*F$128)</f>
        <v>0</v>
      </c>
      <c r="G81" s="50">
        <f>IF('KWh (Cumulative) LI'!G81=0,0,((('KWh (Monthly) ENTRY LI'!G81*0.5)+'KWh (Cumulative) LI'!F81-'Rebasing adj LI'!G71)*G108)*G$19*G$128)</f>
        <v>0</v>
      </c>
      <c r="H81" s="50">
        <f>IF('KWh (Cumulative) LI'!H81=0,0,((('KWh (Monthly) ENTRY LI'!H81*0.5)+'KWh (Cumulative) LI'!G81-'Rebasing adj LI'!H71)*H108)*H$19*H$128)</f>
        <v>0</v>
      </c>
      <c r="I81" s="50">
        <f>IF('KWh (Cumulative) LI'!I81=0,0,((('KWh (Monthly) ENTRY LI'!I81*0.5)+'KWh (Cumulative) LI'!H81-'Rebasing adj LI'!I71)*I108)*I$19*I$128)</f>
        <v>0</v>
      </c>
      <c r="J81" s="50">
        <f>IF('KWh (Cumulative) LI'!J81=0,0,((('KWh (Monthly) ENTRY LI'!J81*0.5)+'KWh (Cumulative) LI'!I81-'Rebasing adj LI'!J71)*J108)*J$19*J$128)</f>
        <v>0</v>
      </c>
      <c r="K81" s="50">
        <f>IF('KWh (Cumulative) LI'!K81=0,0,((('KWh (Monthly) ENTRY LI'!K81*0.5)+'KWh (Cumulative) LI'!J81-'Rebasing adj LI'!K71)*K108)*K$19*K$128)</f>
        <v>0</v>
      </c>
      <c r="L81" s="50">
        <f>IF('KWh (Cumulative) LI'!L81=0,0,((('KWh (Monthly) ENTRY LI'!L81*0.5)+'KWh (Cumulative) LI'!K81-'Rebasing adj LI'!L71)*L108)*L$19*L$128)</f>
        <v>0</v>
      </c>
      <c r="M81" s="50">
        <f>IF('KWh (Cumulative) LI'!M81=0,0,((('KWh (Monthly) ENTRY LI'!M81*0.5)+'KWh (Cumulative) LI'!L81-'Rebasing adj LI'!M71)*M108)*M$19*M$128)</f>
        <v>0</v>
      </c>
      <c r="N81" s="50">
        <f>IF('KWh (Cumulative) LI'!N81=0,0,((('KWh (Monthly) ENTRY LI'!N81*0.5)+'KWh (Cumulative) LI'!M81-'Rebasing adj LI'!N71)*N108)*N$19*N$128)</f>
        <v>0</v>
      </c>
      <c r="O81" s="50">
        <f>IF('KWh (Cumulative) LI'!O81=0,0,((('KWh (Monthly) ENTRY LI'!O81*0.5)+'KWh (Cumulative) LI'!N81-'Rebasing adj LI'!O71)*O108)*O$19*O$128)</f>
        <v>0</v>
      </c>
      <c r="P81" s="50">
        <f>IF('KWh (Cumulative) LI'!P81=0,0,((('KWh (Monthly) ENTRY LI'!P81*0.5)+'KWh (Cumulative) LI'!O81-'Rebasing adj LI'!P71)*P108)*P$19*P$128)</f>
        <v>0</v>
      </c>
      <c r="Q81" s="50">
        <f>IF('KWh (Cumulative) LI'!Q81=0,0,((('KWh (Monthly) ENTRY LI'!Q81*0.5)+'KWh (Cumulative) LI'!P81-'Rebasing adj LI'!Q71)*Q108)*Q$19*Q$128)</f>
        <v>0</v>
      </c>
      <c r="R81" s="50">
        <f>IF('KWh (Cumulative) LI'!R81=0,0,((('KWh (Monthly) ENTRY LI'!R81*0.5)+'KWh (Cumulative) LI'!Q81-'Rebasing adj LI'!R71)*R108)*R$19*R$128)</f>
        <v>0</v>
      </c>
      <c r="S81" s="50">
        <f>IF('KWh (Cumulative) LI'!S81=0,0,((('KWh (Monthly) ENTRY LI'!S81*0.5)+'KWh (Cumulative) LI'!R81-'Rebasing adj LI'!S71)*S108)*S$19*S$128)</f>
        <v>0</v>
      </c>
      <c r="T81" s="50">
        <f>IF('KWh (Cumulative) LI'!T81=0,0,((('KWh (Monthly) ENTRY LI'!T81*0.5)+'KWh (Cumulative) LI'!S81-'Rebasing adj LI'!T71)*T108)*T$19*T$128)</f>
        <v>0</v>
      </c>
      <c r="U81" s="50">
        <f>IF('KWh (Cumulative) LI'!U81=0,0,((('KWh (Monthly) ENTRY LI'!U81*0.5)+'KWh (Cumulative) LI'!T81-'Rebasing adj LI'!U71)*U108)*U$19*U$128)</f>
        <v>0</v>
      </c>
      <c r="V81" s="50">
        <f>IF('KWh (Cumulative) LI'!V81=0,0,((('KWh (Monthly) ENTRY LI'!V81*0.5)+'KWh (Cumulative) LI'!U81-'Rebasing adj LI'!V71)*V108)*V$19*V$128)</f>
        <v>0</v>
      </c>
      <c r="W81" s="50">
        <f>IF('KWh (Cumulative) LI'!W81=0,0,((('KWh (Monthly) ENTRY LI'!W81*0.5)+'KWh (Cumulative) LI'!V81-'Rebasing adj LI'!W71)*W108)*W$19*W$128)</f>
        <v>0</v>
      </c>
      <c r="X81" s="50">
        <f>IF('KWh (Cumulative) LI'!X81=0,0,((('KWh (Monthly) ENTRY LI'!X81*0.5)+'KWh (Cumulative) LI'!W81-'Rebasing adj LI'!X71)*X108)*X$19*X$128)</f>
        <v>0</v>
      </c>
      <c r="Y81" s="50">
        <f>IF('KWh (Cumulative) LI'!Y81=0,0,((('KWh (Monthly) ENTRY LI'!Y81*0.5)+'KWh (Cumulative) LI'!X81-'Rebasing adj LI'!Y71)*Y108)*Y$19*Y$128)</f>
        <v>0</v>
      </c>
      <c r="Z81" s="50">
        <f>IF('KWh (Cumulative) LI'!Z81=0,0,((('KWh (Monthly) ENTRY LI'!Z81*0.5)+'KWh (Cumulative) LI'!Y81-'Rebasing adj LI'!Z71)*Z108)*Z$19*Z$128)</f>
        <v>0</v>
      </c>
      <c r="AA81" s="50">
        <f>IF('KWh (Cumulative) LI'!AA81=0,0,((('KWh (Monthly) ENTRY LI'!AA81*0.5)+'KWh (Cumulative) LI'!Z81-'Rebasing adj LI'!AA71)*AA108)*AA$19*AA$128)</f>
        <v>0</v>
      </c>
      <c r="AB81" s="50">
        <f>IF('KWh (Cumulative) LI'!AB81=0,0,((('KWh (Monthly) ENTRY LI'!AB81*0.5)+'KWh (Cumulative) LI'!AA81-'Rebasing adj LI'!AB71)*AB108)*AB$19*AB$128)</f>
        <v>0</v>
      </c>
      <c r="AC81" s="50">
        <f>IF('KWh (Cumulative) LI'!AC81=0,0,((('KWh (Monthly) ENTRY LI'!AC81*0.5)+'KWh (Cumulative) LI'!AB81-'Rebasing adj LI'!AC71)*AC108)*AC$19*AC$128)</f>
        <v>0</v>
      </c>
      <c r="AD81" s="50">
        <f>IF('KWh (Cumulative) LI'!AD81=0,0,((('KWh (Monthly) ENTRY LI'!AD81*0.5)+'KWh (Cumulative) LI'!AC81-'Rebasing adj LI'!AD71)*AD108)*AD$19*AD$128)</f>
        <v>0</v>
      </c>
      <c r="AE81" s="50">
        <f>IF('KWh (Cumulative) LI'!AE81=0,0,((('KWh (Monthly) ENTRY LI'!AE81*0.5)+'KWh (Cumulative) LI'!AD81-'Rebasing adj LI'!AE71)*AE108)*AE$19*AE$128)</f>
        <v>0</v>
      </c>
      <c r="AF81" s="50">
        <f>IF('KWh (Cumulative) LI'!AF81=0,0,((('KWh (Monthly) ENTRY LI'!AF81*0.5)+'KWh (Cumulative) LI'!AE81-'Rebasing adj LI'!AF71)*AF108)*AF$19*AF$128)</f>
        <v>0</v>
      </c>
      <c r="AG81" s="50">
        <f>IF('KWh (Cumulative) LI'!AG81=0,0,((('KWh (Monthly) ENTRY LI'!AG81*0.5)+'KWh (Cumulative) LI'!AF81-'Rebasing adj LI'!AG71)*AG108)*AG$19*AG$128)</f>
        <v>0</v>
      </c>
      <c r="AH81" s="50">
        <f>IF('KWh (Cumulative) LI'!AH81=0,0,((('KWh (Monthly) ENTRY LI'!AH81*0.5)+'KWh (Cumulative) LI'!AG81-'Rebasing adj LI'!AH71)*AH108)*AH$19*AH$128)</f>
        <v>0</v>
      </c>
      <c r="AI81" s="50">
        <f>IF('KWh (Cumulative) LI'!AI81=0,0,((('KWh (Monthly) ENTRY LI'!AI81*0.5)+'KWh (Cumulative) LI'!AH81-'Rebasing adj LI'!AI71)*AI108)*AI$19*AI$128)</f>
        <v>0</v>
      </c>
      <c r="AJ81" s="50">
        <f>IF('KWh (Cumulative) LI'!AJ81=0,0,((('KWh (Monthly) ENTRY LI'!AJ81*0.5)+'KWh (Cumulative) LI'!AI81-'Rebasing adj LI'!AJ71)*AJ108)*AJ$19*AJ$128)</f>
        <v>0</v>
      </c>
      <c r="AK81" s="50">
        <f>IF('KWh (Cumulative) LI'!AK81=0,0,((('KWh (Monthly) ENTRY LI'!AK81*0.5)+'KWh (Cumulative) LI'!AJ81-'Rebasing adj LI'!AK71)*AK108)*AK$19*AK$128)</f>
        <v>0</v>
      </c>
      <c r="AL81" s="50">
        <f>IF('KWh (Cumulative) LI'!AL81=0,0,((('KWh (Monthly) ENTRY LI'!AL81*0.5)+'KWh (Cumulative) LI'!AK81-'Rebasing adj LI'!AL71)*AL108)*AL$19*AL$128)</f>
        <v>0</v>
      </c>
      <c r="AM81" s="50">
        <f>IF('KWh (Cumulative) LI'!AM81=0,0,((('KWh (Monthly) ENTRY LI'!AM81*0.5)+'KWh (Cumulative) LI'!AL81-'Rebasing adj LI'!AM71)*AM108)*AM$19*AM$128)</f>
        <v>0</v>
      </c>
      <c r="AN81" s="50">
        <f>IF('KWh (Cumulative) LI'!AN81=0,0,((('KWh (Monthly) ENTRY LI'!AN81*0.5)+'KWh (Cumulative) LI'!AM81-'Rebasing adj LI'!AN71)*AN108)*AN$19*AN$128)</f>
        <v>0</v>
      </c>
      <c r="AO81" s="50">
        <f>IF('KWh (Cumulative) LI'!AO81=0,0,((('KWh (Monthly) ENTRY LI'!AO81*0.5)+'KWh (Cumulative) LI'!AN81-'Rebasing adj LI'!AO71)*AO108)*AO$19*AO$128)</f>
        <v>0</v>
      </c>
      <c r="AP81" s="50">
        <f>IF('KWh (Cumulative) LI'!AP81=0,0,((('KWh (Monthly) ENTRY LI'!AP81*0.5)+'KWh (Cumulative) LI'!AO81-'Rebasing adj LI'!AP71)*AP108)*AP$19*AP$128)</f>
        <v>0</v>
      </c>
      <c r="AQ81" s="50">
        <f>IF('KWh (Cumulative) LI'!AQ81=0,0,((('KWh (Monthly) ENTRY LI'!AQ81*0.5)+'KWh (Cumulative) LI'!AP81-'Rebasing adj LI'!AQ71)*AQ108)*AQ$19*AQ$128)</f>
        <v>0</v>
      </c>
      <c r="AR81" s="50">
        <f>IF('KWh (Cumulative) LI'!AR81=0,0,((('KWh (Monthly) ENTRY LI'!AR81*0.5)+'KWh (Cumulative) LI'!AQ81-'Rebasing adj LI'!AR71)*AR108)*AR$19*AR$128)</f>
        <v>0</v>
      </c>
      <c r="AS81" s="50">
        <f>IF('KWh (Cumulative) LI'!AS81=0,0,((('KWh (Monthly) ENTRY LI'!AS81*0.5)+'KWh (Cumulative) LI'!AR81-'Rebasing adj LI'!AS71)*AS108)*AS$19*AS$128)</f>
        <v>0</v>
      </c>
      <c r="AT81" s="50">
        <f>IF('KWh (Cumulative) LI'!AT81=0,0,((('KWh (Monthly) ENTRY LI'!AT81*0.5)+'KWh (Cumulative) LI'!AS81-'Rebasing adj LI'!AT71)*AT108)*AT$19*AT$128)</f>
        <v>0</v>
      </c>
      <c r="AU81" s="50">
        <f>IF('KWh (Cumulative) LI'!AU81=0,0,((('KWh (Monthly) ENTRY LI'!AU81*0.5)+'KWh (Cumulative) LI'!AT81-'Rebasing adj LI'!AU71)*AU108)*AU$19*AU$128)</f>
        <v>0</v>
      </c>
      <c r="AV81" s="50">
        <f>IF('KWh (Cumulative) LI'!AV81=0,0,((('KWh (Monthly) ENTRY LI'!AV81*0.5)+'KWh (Cumulative) LI'!AU81-'Rebasing adj LI'!AV71)*AV108)*AV$19*AV$128)</f>
        <v>0</v>
      </c>
      <c r="AW81" s="50">
        <f>IF('KWh (Cumulative) LI'!AW81=0,0,((('KWh (Monthly) ENTRY LI'!AW81*0.5)+'KWh (Cumulative) LI'!AV81-'Rebasing adj LI'!AW71)*AW108)*AW$19*AW$128)</f>
        <v>0</v>
      </c>
      <c r="AX81" s="50">
        <f>IF('KWh (Cumulative) LI'!AX81=0,0,((('KWh (Monthly) ENTRY LI'!AX81*0.5)+'KWh (Cumulative) LI'!AW81-'Rebasing adj LI'!AX71)*AX108)*AX$19*AX$128)</f>
        <v>0</v>
      </c>
      <c r="AY81" s="50">
        <f>IF('KWh (Cumulative) LI'!AY81=0,0,((('KWh (Monthly) ENTRY LI'!AY81*0.5)+'KWh (Cumulative) LI'!AX81-'Rebasing adj LI'!AY71)*AY108)*AY$19*AY$128)</f>
        <v>0</v>
      </c>
      <c r="AZ81" s="50">
        <f>IF('KWh (Cumulative) LI'!AZ81=0,0,((('KWh (Monthly) ENTRY LI'!AZ81*0.5)+'KWh (Cumulative) LI'!AY81-'Rebasing adj LI'!AZ71)*AZ108)*AZ$19*AZ$128)</f>
        <v>0</v>
      </c>
      <c r="BA81" s="50">
        <f>IF('KWh (Cumulative) LI'!BA81=0,0,((('KWh (Monthly) ENTRY LI'!BA81*0.5)+'KWh (Cumulative) LI'!AZ81-'Rebasing adj LI'!BA71)*BA108)*BA$19*BA$128)</f>
        <v>0</v>
      </c>
      <c r="BB81" s="50">
        <f>IF('KWh (Cumulative) LI'!BB81=0,0,((('KWh (Monthly) ENTRY LI'!BB81*0.5)+'KWh (Cumulative) LI'!BA81-'Rebasing adj LI'!BB71)*BB108)*BB$19*BB$128)</f>
        <v>0</v>
      </c>
      <c r="BC81" s="50">
        <f>IF('KWh (Cumulative) LI'!BC81=0,0,((('KWh (Monthly) ENTRY LI'!BC81*0.5)+'KWh (Cumulative) LI'!BB81-'Rebasing adj LI'!BC71)*BC108)*BC$19*BC$128)</f>
        <v>0</v>
      </c>
      <c r="BD81" s="50">
        <f>IF('KWh (Cumulative) LI'!BD81=0,0,((('KWh (Monthly) ENTRY LI'!BD81*0.5)+'KWh (Cumulative) LI'!BC81-'Rebasing adj LI'!BD71)*BD108)*BD$19*BD$128)</f>
        <v>0</v>
      </c>
      <c r="BE81" s="50">
        <f>IF('KWh (Cumulative) LI'!BE81=0,0,((('KWh (Monthly) ENTRY LI'!BE81*0.5)+'KWh (Cumulative) LI'!BD81-'Rebasing adj LI'!BE71)*BE108)*BE$19*BE$128)</f>
        <v>0</v>
      </c>
      <c r="BF81" s="50">
        <f>IF('KWh (Cumulative) LI'!BF81=0,0,((('KWh (Monthly) ENTRY LI'!BF81*0.5)+'KWh (Cumulative) LI'!BE81-'Rebasing adj LI'!BF71)*BF108)*BF$19*BF$128)</f>
        <v>0</v>
      </c>
      <c r="BG81" s="50">
        <f>IF('KWh (Cumulative) LI'!BG81=0,0,((('KWh (Monthly) ENTRY LI'!BG81*0.5)+'KWh (Cumulative) LI'!BF81-'Rebasing adj LI'!BG71)*BG108)*BG$19*BG$128)</f>
        <v>0</v>
      </c>
      <c r="BH81" s="50">
        <f>IF('KWh (Cumulative) LI'!BH81=0,0,((('KWh (Monthly) ENTRY LI'!BH81*0.5)+'KWh (Cumulative) LI'!BG81-'Rebasing adj LI'!BH71)*BH108)*BH$19*BH$128)</f>
        <v>0</v>
      </c>
      <c r="BI81" s="50">
        <f>IF('KWh (Cumulative) LI'!BI81=0,0,((('KWh (Monthly) ENTRY LI'!BI81*0.5)+'KWh (Cumulative) LI'!BH81-'Rebasing adj LI'!BI71)*BI108)*BI$19*BI$128)</f>
        <v>0</v>
      </c>
      <c r="BJ81" s="50">
        <f>IF('KWh (Cumulative) LI'!BJ81=0,0,((('KWh (Monthly) ENTRY LI'!BJ81*0.5)+'KWh (Cumulative) LI'!BI81-'Rebasing adj LI'!BJ71)*BJ108)*BJ$19*BJ$128)</f>
        <v>0</v>
      </c>
      <c r="BK81" s="50">
        <f>IF('KWh (Cumulative) LI'!BK81=0,0,((('KWh (Monthly) ENTRY LI'!BK81*0.5)+'KWh (Cumulative) LI'!BJ81-'Rebasing adj LI'!BK71)*BK108)*BK$19*BK$128)</f>
        <v>0</v>
      </c>
      <c r="BL81" s="50">
        <f>IF('KWh (Cumulative) LI'!BL81=0,0,((('KWh (Monthly) ENTRY LI'!BL81*0.5)+'KWh (Cumulative) LI'!BK81-'Rebasing adj LI'!BL71)*BL108)*BL$19*BL$128)</f>
        <v>0</v>
      </c>
      <c r="BM81" s="50">
        <f>IF('KWh (Cumulative) LI'!BM81=0,0,((('KWh (Monthly) ENTRY LI'!BM81*0.5)+'KWh (Cumulative) LI'!BL81-'Rebasing adj LI'!BM71)*BM108)*BM$19*BM$128)</f>
        <v>0</v>
      </c>
      <c r="BN81" s="50">
        <f>IF('KWh (Cumulative) LI'!BN81=0,0,((('KWh (Monthly) ENTRY LI'!BN81*0.5)+'KWh (Cumulative) LI'!BM81-'Rebasing adj LI'!BN71)*BN108)*BN$19*BN$128)</f>
        <v>0</v>
      </c>
      <c r="BO81" s="50">
        <f>IF('KWh (Cumulative) LI'!BO81=0,0,((('KWh (Monthly) ENTRY LI'!BO81*0.5)+'KWh (Cumulative) LI'!BN81-'Rebasing adj LI'!BO71)*BO108)*BO$19*BO$128)</f>
        <v>0</v>
      </c>
      <c r="BP81" s="50">
        <f>IF('KWh (Cumulative) LI'!BP81=0,0,((('KWh (Monthly) ENTRY LI'!BP81*0.5)+'KWh (Cumulative) LI'!BO81-'Rebasing adj LI'!BP71)*BP108)*BP$19*BP$128)</f>
        <v>0</v>
      </c>
      <c r="BQ81" s="50">
        <f>IF('KWh (Cumulative) LI'!BQ81=0,0,((('KWh (Monthly) ENTRY LI'!BQ81*0.5)+'KWh (Cumulative) LI'!BP81-'Rebasing adj LI'!BQ71)*BQ108)*BQ$19*BQ$128)</f>
        <v>0</v>
      </c>
      <c r="BR81" s="50">
        <f>IF('KWh (Cumulative) LI'!BR81=0,0,((('KWh (Monthly) ENTRY LI'!BR81*0.5)+'KWh (Cumulative) LI'!BQ81-'Rebasing adj LI'!BR71)*BR108)*BR$19*BR$128)</f>
        <v>0</v>
      </c>
      <c r="BS81" s="50">
        <f>IF('KWh (Cumulative) LI'!BS81=0,0,((('KWh (Monthly) ENTRY LI'!BS81*0.5)+'KWh (Cumulative) LI'!BR81-'Rebasing adj LI'!BS71)*BS108)*BS$19*BS$128)</f>
        <v>0</v>
      </c>
      <c r="BT81" s="50">
        <f>IF('KWh (Cumulative) LI'!BT81=0,0,((('KWh (Monthly) ENTRY LI'!BT81*0.5)+'KWh (Cumulative) LI'!BS81-'Rebasing adj LI'!BT71)*BT108)*BT$19*BT$128)</f>
        <v>0</v>
      </c>
      <c r="BU81" s="50">
        <f>IF('KWh (Cumulative) LI'!BU81=0,0,((('KWh (Monthly) ENTRY LI'!BU81*0.5)+'KWh (Cumulative) LI'!BT81-'Rebasing adj LI'!BU71)*BU108)*BU$19*BU$128)</f>
        <v>0</v>
      </c>
      <c r="BV81" s="50">
        <f>IF('KWh (Cumulative) LI'!BV81=0,0,((('KWh (Monthly) ENTRY LI'!BV81*0.5)+'KWh (Cumulative) LI'!BU81-'Rebasing adj LI'!BV71)*BV108)*BV$19*BV$128)</f>
        <v>0</v>
      </c>
      <c r="BW81" s="50">
        <f>IF('KWh (Cumulative) LI'!BW81=0,0,((('KWh (Monthly) ENTRY LI'!BW81*0.5)+'KWh (Cumulative) LI'!BV81-'Rebasing adj LI'!BW71)*BW108)*BW$19*BW$128)</f>
        <v>0</v>
      </c>
      <c r="BX81" s="50">
        <f>IF('KWh (Cumulative) LI'!BX81=0,0,((('KWh (Monthly) ENTRY LI'!BX81*0.5)+'KWh (Cumulative) LI'!BW81-'Rebasing adj LI'!BX71)*BX108)*BX$19*BX$128)</f>
        <v>0</v>
      </c>
      <c r="BY81" s="50">
        <f>IF('KWh (Cumulative) LI'!BY81=0,0,((('KWh (Monthly) ENTRY LI'!BY81*0.5)+'KWh (Cumulative) LI'!BX81-'Rebasing adj LI'!BY71)*BY108)*BY$19*BY$128)</f>
        <v>0</v>
      </c>
      <c r="BZ81" s="50">
        <f>IF('KWh (Cumulative) LI'!BZ81=0,0,((('KWh (Monthly) ENTRY LI'!BZ81*0.5)+'KWh (Cumulative) LI'!BY81-'Rebasing adj LI'!BZ71)*BZ108)*BZ$19*BZ$128)</f>
        <v>0</v>
      </c>
      <c r="CA81" s="50">
        <f>IF('KWh (Cumulative) LI'!CA81=0,0,((('KWh (Monthly) ENTRY LI'!CA81*0.5)+'KWh (Cumulative) LI'!BZ81-'Rebasing adj LI'!CA71)*CA108)*CA$19*CA$128)</f>
        <v>0</v>
      </c>
      <c r="CB81" s="50">
        <f>IF('KWh (Cumulative) LI'!CB81=0,0,((('KWh (Monthly) ENTRY LI'!CB81*0.5)+'KWh (Cumulative) LI'!CA81-'Rebasing adj LI'!CB71)*CB108)*CB$19*CB$128)</f>
        <v>0</v>
      </c>
      <c r="CC81" s="50">
        <f>IF('KWh (Cumulative) LI'!CC81=0,0,((('KWh (Monthly) ENTRY LI'!CC81*0.5)+'KWh (Cumulative) LI'!CB81-'Rebasing adj LI'!CC71)*CC108)*CC$19*CC$128)</f>
        <v>0</v>
      </c>
      <c r="CD81" s="50">
        <f>IF('KWh (Cumulative) LI'!CD81=0,0,((('KWh (Monthly) ENTRY LI'!CD81*0.5)+'KWh (Cumulative) LI'!CC81-'Rebasing adj LI'!CD71)*CD108)*CD$19*CD$128)</f>
        <v>0</v>
      </c>
      <c r="CE81" s="50">
        <f>IF('KWh (Cumulative) LI'!CE81=0,0,((('KWh (Monthly) ENTRY LI'!CE81*0.5)+'KWh (Cumulative) LI'!CD81-'Rebasing adj LI'!CE71)*CE108)*CE$19*CE$128)</f>
        <v>0</v>
      </c>
      <c r="CF81" s="50">
        <f>IF('KWh (Cumulative) LI'!CF81=0,0,((('KWh (Monthly) ENTRY LI'!CF81*0.5)+'KWh (Cumulative) LI'!CE81-'Rebasing adj LI'!CF71)*CF108)*CF$19*CF$128)</f>
        <v>0</v>
      </c>
      <c r="CG81" s="50">
        <f>IF('KWh (Cumulative) LI'!CG81=0,0,((('KWh (Monthly) ENTRY LI'!CG81*0.5)+'KWh (Cumulative) LI'!CF81-'Rebasing adj LI'!CG71)*CG108)*CG$19*CG$128)</f>
        <v>0</v>
      </c>
      <c r="CH81" s="50">
        <f>IF('KWh (Cumulative) LI'!CH81=0,0,((('KWh (Monthly) ENTRY LI'!CH81*0.5)+'KWh (Cumulative) LI'!CG81-'Rebasing adj LI'!CH71)*CH108)*CH$19*CH$128)</f>
        <v>0</v>
      </c>
      <c r="CI81" s="50">
        <f>IF('KWh (Cumulative) LI'!CI81=0,0,((('KWh (Monthly) ENTRY LI'!CI81*0.5)+'KWh (Cumulative) LI'!CH81-'Rebasing adj LI'!CI71)*CI108)*CI$19*CI$128)</f>
        <v>0</v>
      </c>
      <c r="CJ81" s="50">
        <f>IF('KWh (Cumulative) LI'!CJ81=0,0,((('KWh (Monthly) ENTRY LI'!CJ81*0.5)+'KWh (Cumulative) LI'!CI81-'Rebasing adj LI'!CJ71)*CJ108)*CJ$19*CJ$128)</f>
        <v>0</v>
      </c>
    </row>
    <row r="82" spans="1:88" s="43" customFormat="1" x14ac:dyDescent="0.25">
      <c r="A82" s="305"/>
      <c r="B82" s="88" t="s">
        <v>11</v>
      </c>
      <c r="C82" s="50">
        <f>IF('KWh (Cumulative) LI'!C82=0,0,((('KWh (Monthly) ENTRY LI'!C82*0.5)-'Rebasing adj LI'!C72)*C109)*C$19*C$128)</f>
        <v>0</v>
      </c>
      <c r="D82" s="50">
        <f>IF('KWh (Cumulative) LI'!D82=0,0,((('KWh (Monthly) ENTRY LI'!D82*0.5)+'KWh (Cumulative) LI'!C82-'Rebasing adj LI'!D72)*D109)*D$19*D$128)</f>
        <v>0</v>
      </c>
      <c r="E82" s="50">
        <f>IF('KWh (Cumulative) LI'!E82=0,0,((('KWh (Monthly) ENTRY LI'!E82*0.5)+'KWh (Cumulative) LI'!D82-'Rebasing adj LI'!E72)*E109)*E$19*E$128)</f>
        <v>0</v>
      </c>
      <c r="F82" s="50">
        <f>IF('KWh (Cumulative) LI'!F82=0,0,((('KWh (Monthly) ENTRY LI'!F82*0.5)+'KWh (Cumulative) LI'!E82-'Rebasing adj LI'!F72)*F109)*F$19*F$128)</f>
        <v>0</v>
      </c>
      <c r="G82" s="50">
        <f>IF('KWh (Cumulative) LI'!G82=0,0,((('KWh (Monthly) ENTRY LI'!G82*0.5)+'KWh (Cumulative) LI'!F82-'Rebasing adj LI'!G72)*G109)*G$19*G$128)</f>
        <v>0</v>
      </c>
      <c r="H82" s="50">
        <f>IF('KWh (Cumulative) LI'!H82=0,0,((('KWh (Monthly) ENTRY LI'!H82*0.5)+'KWh (Cumulative) LI'!G82-'Rebasing adj LI'!H72)*H109)*H$19*H$128)</f>
        <v>0</v>
      </c>
      <c r="I82" s="50">
        <f>IF('KWh (Cumulative) LI'!I82=0,0,((('KWh (Monthly) ENTRY LI'!I82*0.5)+'KWh (Cumulative) LI'!H82-'Rebasing adj LI'!I72)*I109)*I$19*I$128)</f>
        <v>0</v>
      </c>
      <c r="J82" s="50">
        <f>IF('KWh (Cumulative) LI'!J82=0,0,((('KWh (Monthly) ENTRY LI'!J82*0.5)+'KWh (Cumulative) LI'!I82-'Rebasing adj LI'!J72)*J109)*J$19*J$128)</f>
        <v>0</v>
      </c>
      <c r="K82" s="50">
        <f>IF('KWh (Cumulative) LI'!K82=0,0,((('KWh (Monthly) ENTRY LI'!K82*0.5)+'KWh (Cumulative) LI'!J82-'Rebasing adj LI'!K72)*K109)*K$19*K$128)</f>
        <v>0</v>
      </c>
      <c r="L82" s="50">
        <f>IF('KWh (Cumulative) LI'!L82=0,0,((('KWh (Monthly) ENTRY LI'!L82*0.5)+'KWh (Cumulative) LI'!K82-'Rebasing adj LI'!L72)*L109)*L$19*L$128)</f>
        <v>0</v>
      </c>
      <c r="M82" s="50">
        <f>IF('KWh (Cumulative) LI'!M82=0,0,((('KWh (Monthly) ENTRY LI'!M82*0.5)+'KWh (Cumulative) LI'!L82-'Rebasing adj LI'!M72)*M109)*M$19*M$128)</f>
        <v>0</v>
      </c>
      <c r="N82" s="50">
        <f>IF('KWh (Cumulative) LI'!N82=0,0,((('KWh (Monthly) ENTRY LI'!N82*0.5)+'KWh (Cumulative) LI'!M82-'Rebasing adj LI'!N72)*N109)*N$19*N$128)</f>
        <v>0</v>
      </c>
      <c r="O82" s="50">
        <f>IF('KWh (Cumulative) LI'!O82=0,0,((('KWh (Monthly) ENTRY LI'!O82*0.5)+'KWh (Cumulative) LI'!N82-'Rebasing adj LI'!O72)*O109)*O$19*O$128)</f>
        <v>0</v>
      </c>
      <c r="P82" s="50">
        <f>IF('KWh (Cumulative) LI'!P82=0,0,((('KWh (Monthly) ENTRY LI'!P82*0.5)+'KWh (Cumulative) LI'!O82-'Rebasing adj LI'!P72)*P109)*P$19*P$128)</f>
        <v>0</v>
      </c>
      <c r="Q82" s="50">
        <f>IF('KWh (Cumulative) LI'!Q82=0,0,((('KWh (Monthly) ENTRY LI'!Q82*0.5)+'KWh (Cumulative) LI'!P82-'Rebasing adj LI'!Q72)*Q109)*Q$19*Q$128)</f>
        <v>0</v>
      </c>
      <c r="R82" s="50">
        <f>IF('KWh (Cumulative) LI'!R82=0,0,((('KWh (Monthly) ENTRY LI'!R82*0.5)+'KWh (Cumulative) LI'!Q82-'Rebasing adj LI'!R72)*R109)*R$19*R$128)</f>
        <v>0</v>
      </c>
      <c r="S82" s="50">
        <f>IF('KWh (Cumulative) LI'!S82=0,0,((('KWh (Monthly) ENTRY LI'!S82*0.5)+'KWh (Cumulative) LI'!R82-'Rebasing adj LI'!S72)*S109)*S$19*S$128)</f>
        <v>0</v>
      </c>
      <c r="T82" s="50">
        <f>IF('KWh (Cumulative) LI'!T82=0,0,((('KWh (Monthly) ENTRY LI'!T82*0.5)+'KWh (Cumulative) LI'!S82-'Rebasing adj LI'!T72)*T109)*T$19*T$128)</f>
        <v>0</v>
      </c>
      <c r="U82" s="50">
        <f>IF('KWh (Cumulative) LI'!U82=0,0,((('KWh (Monthly) ENTRY LI'!U82*0.5)+'KWh (Cumulative) LI'!T82-'Rebasing adj LI'!U72)*U109)*U$19*U$128)</f>
        <v>0</v>
      </c>
      <c r="V82" s="50">
        <f>IF('KWh (Cumulative) LI'!V82=0,0,((('KWh (Monthly) ENTRY LI'!V82*0.5)+'KWh (Cumulative) LI'!U82-'Rebasing adj LI'!V72)*V109)*V$19*V$128)</f>
        <v>0</v>
      </c>
      <c r="W82" s="50">
        <f>IF('KWh (Cumulative) LI'!W82=0,0,((('KWh (Monthly) ENTRY LI'!W82*0.5)+'KWh (Cumulative) LI'!V82-'Rebasing adj LI'!W72)*W109)*W$19*W$128)</f>
        <v>0</v>
      </c>
      <c r="X82" s="50">
        <f>IF('KWh (Cumulative) LI'!X82=0,0,((('KWh (Monthly) ENTRY LI'!X82*0.5)+'KWh (Cumulative) LI'!W82-'Rebasing adj LI'!X72)*X109)*X$19*X$128)</f>
        <v>0</v>
      </c>
      <c r="Y82" s="50">
        <f>IF('KWh (Cumulative) LI'!Y82=0,0,((('KWh (Monthly) ENTRY LI'!Y82*0.5)+'KWh (Cumulative) LI'!X82-'Rebasing adj LI'!Y72)*Y109)*Y$19*Y$128)</f>
        <v>0</v>
      </c>
      <c r="Z82" s="50">
        <f>IF('KWh (Cumulative) LI'!Z82=0,0,((('KWh (Monthly) ENTRY LI'!Z82*0.5)+'KWh (Cumulative) LI'!Y82-'Rebasing adj LI'!Z72)*Z109)*Z$19*Z$128)</f>
        <v>0</v>
      </c>
      <c r="AA82" s="50">
        <f>IF('KWh (Cumulative) LI'!AA82=0,0,((('KWh (Monthly) ENTRY LI'!AA82*0.5)+'KWh (Cumulative) LI'!Z82-'Rebasing adj LI'!AA72)*AA109)*AA$19*AA$128)</f>
        <v>0</v>
      </c>
      <c r="AB82" s="50">
        <f>IF('KWh (Cumulative) LI'!AB82=0,0,((('KWh (Monthly) ENTRY LI'!AB82*0.5)+'KWh (Cumulative) LI'!AA82-'Rebasing adj LI'!AB72)*AB109)*AB$19*AB$128)</f>
        <v>0</v>
      </c>
      <c r="AC82" s="50">
        <f>IF('KWh (Cumulative) LI'!AC82=0,0,((('KWh (Monthly) ENTRY LI'!AC82*0.5)+'KWh (Cumulative) LI'!AB82-'Rebasing adj LI'!AC72)*AC109)*AC$19*AC$128)</f>
        <v>0</v>
      </c>
      <c r="AD82" s="50">
        <f>IF('KWh (Cumulative) LI'!AD82=0,0,((('KWh (Monthly) ENTRY LI'!AD82*0.5)+'KWh (Cumulative) LI'!AC82-'Rebasing adj LI'!AD72)*AD109)*AD$19*AD$128)</f>
        <v>0</v>
      </c>
      <c r="AE82" s="50">
        <f>IF('KWh (Cumulative) LI'!AE82=0,0,((('KWh (Monthly) ENTRY LI'!AE82*0.5)+'KWh (Cumulative) LI'!AD82-'Rebasing adj LI'!AE72)*AE109)*AE$19*AE$128)</f>
        <v>0</v>
      </c>
      <c r="AF82" s="50">
        <f>IF('KWh (Cumulative) LI'!AF82=0,0,((('KWh (Monthly) ENTRY LI'!AF82*0.5)+'KWh (Cumulative) LI'!AE82-'Rebasing adj LI'!AF72)*AF109)*AF$19*AF$128)</f>
        <v>0</v>
      </c>
      <c r="AG82" s="50">
        <f>IF('KWh (Cumulative) LI'!AG82=0,0,((('KWh (Monthly) ENTRY LI'!AG82*0.5)+'KWh (Cumulative) LI'!AF82-'Rebasing adj LI'!AG72)*AG109)*AG$19*AG$128)</f>
        <v>0</v>
      </c>
      <c r="AH82" s="50">
        <f>IF('KWh (Cumulative) LI'!AH82=0,0,((('KWh (Monthly) ENTRY LI'!AH82*0.5)+'KWh (Cumulative) LI'!AG82-'Rebasing adj LI'!AH72)*AH109)*AH$19*AH$128)</f>
        <v>0</v>
      </c>
      <c r="AI82" s="50">
        <f>IF('KWh (Cumulative) LI'!AI82=0,0,((('KWh (Monthly) ENTRY LI'!AI82*0.5)+'KWh (Cumulative) LI'!AH82-'Rebasing adj LI'!AI72)*AI109)*AI$19*AI$128)</f>
        <v>0</v>
      </c>
      <c r="AJ82" s="50">
        <f>IF('KWh (Cumulative) LI'!AJ82=0,0,((('KWh (Monthly) ENTRY LI'!AJ82*0.5)+'KWh (Cumulative) LI'!AI82-'Rebasing adj LI'!AJ72)*AJ109)*AJ$19*AJ$128)</f>
        <v>0</v>
      </c>
      <c r="AK82" s="50">
        <f>IF('KWh (Cumulative) LI'!AK82=0,0,((('KWh (Monthly) ENTRY LI'!AK82*0.5)+'KWh (Cumulative) LI'!AJ82-'Rebasing adj LI'!AK72)*AK109)*AK$19*AK$128)</f>
        <v>0</v>
      </c>
      <c r="AL82" s="50">
        <f>IF('KWh (Cumulative) LI'!AL82=0,0,((('KWh (Monthly) ENTRY LI'!AL82*0.5)+'KWh (Cumulative) LI'!AK82-'Rebasing adj LI'!AL72)*AL109)*AL$19*AL$128)</f>
        <v>0</v>
      </c>
      <c r="AM82" s="50">
        <f>IF('KWh (Cumulative) LI'!AM82=0,0,((('KWh (Monthly) ENTRY LI'!AM82*0.5)+'KWh (Cumulative) LI'!AL82-'Rebasing adj LI'!AM72)*AM109)*AM$19*AM$128)</f>
        <v>0</v>
      </c>
      <c r="AN82" s="50">
        <f>IF('KWh (Cumulative) LI'!AN82=0,0,((('KWh (Monthly) ENTRY LI'!AN82*0.5)+'KWh (Cumulative) LI'!AM82-'Rebasing adj LI'!AN72)*AN109)*AN$19*AN$128)</f>
        <v>0</v>
      </c>
      <c r="AO82" s="50">
        <f>IF('KWh (Cumulative) LI'!AO82=0,0,((('KWh (Monthly) ENTRY LI'!AO82*0.5)+'KWh (Cumulative) LI'!AN82-'Rebasing adj LI'!AO72)*AO109)*AO$19*AO$128)</f>
        <v>0</v>
      </c>
      <c r="AP82" s="50">
        <f>IF('KWh (Cumulative) LI'!AP82=0,0,((('KWh (Monthly) ENTRY LI'!AP82*0.5)+'KWh (Cumulative) LI'!AO82-'Rebasing adj LI'!AP72)*AP109)*AP$19*AP$128)</f>
        <v>0</v>
      </c>
      <c r="AQ82" s="50">
        <f>IF('KWh (Cumulative) LI'!AQ82=0,0,((('KWh (Monthly) ENTRY LI'!AQ82*0.5)+'KWh (Cumulative) LI'!AP82-'Rebasing adj LI'!AQ72)*AQ109)*AQ$19*AQ$128)</f>
        <v>0</v>
      </c>
      <c r="AR82" s="50">
        <f>IF('KWh (Cumulative) LI'!AR82=0,0,((('KWh (Monthly) ENTRY LI'!AR82*0.5)+'KWh (Cumulative) LI'!AQ82-'Rebasing adj LI'!AR72)*AR109)*AR$19*AR$128)</f>
        <v>0</v>
      </c>
      <c r="AS82" s="50">
        <f>IF('KWh (Cumulative) LI'!AS82=0,0,((('KWh (Monthly) ENTRY LI'!AS82*0.5)+'KWh (Cumulative) LI'!AR82-'Rebasing adj LI'!AS72)*AS109)*AS$19*AS$128)</f>
        <v>0</v>
      </c>
      <c r="AT82" s="50">
        <f>IF('KWh (Cumulative) LI'!AT82=0,0,((('KWh (Monthly) ENTRY LI'!AT82*0.5)+'KWh (Cumulative) LI'!AS82-'Rebasing adj LI'!AT72)*AT109)*AT$19*AT$128)</f>
        <v>0</v>
      </c>
      <c r="AU82" s="50">
        <f>IF('KWh (Cumulative) LI'!AU82=0,0,((('KWh (Monthly) ENTRY LI'!AU82*0.5)+'KWh (Cumulative) LI'!AT82-'Rebasing adj LI'!AU72)*AU109)*AU$19*AU$128)</f>
        <v>0</v>
      </c>
      <c r="AV82" s="50">
        <f>IF('KWh (Cumulative) LI'!AV82=0,0,((('KWh (Monthly) ENTRY LI'!AV82*0.5)+'KWh (Cumulative) LI'!AU82-'Rebasing adj LI'!AV72)*AV109)*AV$19*AV$128)</f>
        <v>0</v>
      </c>
      <c r="AW82" s="50">
        <f>IF('KWh (Cumulative) LI'!AW82=0,0,((('KWh (Monthly) ENTRY LI'!AW82*0.5)+'KWh (Cumulative) LI'!AV82-'Rebasing adj LI'!AW72)*AW109)*AW$19*AW$128)</f>
        <v>0</v>
      </c>
      <c r="AX82" s="50">
        <f>IF('KWh (Cumulative) LI'!AX82=0,0,((('KWh (Monthly) ENTRY LI'!AX82*0.5)+'KWh (Cumulative) LI'!AW82-'Rebasing adj LI'!AX72)*AX109)*AX$19*AX$128)</f>
        <v>0</v>
      </c>
      <c r="AY82" s="50">
        <f>IF('KWh (Cumulative) LI'!AY82=0,0,((('KWh (Monthly) ENTRY LI'!AY82*0.5)+'KWh (Cumulative) LI'!AX82-'Rebasing adj LI'!AY72)*AY109)*AY$19*AY$128)</f>
        <v>0</v>
      </c>
      <c r="AZ82" s="50">
        <f>IF('KWh (Cumulative) LI'!AZ82=0,0,((('KWh (Monthly) ENTRY LI'!AZ82*0.5)+'KWh (Cumulative) LI'!AY82-'Rebasing adj LI'!AZ72)*AZ109)*AZ$19*AZ$128)</f>
        <v>0</v>
      </c>
      <c r="BA82" s="50">
        <f>IF('KWh (Cumulative) LI'!BA82=0,0,((('KWh (Monthly) ENTRY LI'!BA82*0.5)+'KWh (Cumulative) LI'!AZ82-'Rebasing adj LI'!BA72)*BA109)*BA$19*BA$128)</f>
        <v>0</v>
      </c>
      <c r="BB82" s="50">
        <f>IF('KWh (Cumulative) LI'!BB82=0,0,((('KWh (Monthly) ENTRY LI'!BB82*0.5)+'KWh (Cumulative) LI'!BA82-'Rebasing adj LI'!BB72)*BB109)*BB$19*BB$128)</f>
        <v>0</v>
      </c>
      <c r="BC82" s="50">
        <f>IF('KWh (Cumulative) LI'!BC82=0,0,((('KWh (Monthly) ENTRY LI'!BC82*0.5)+'KWh (Cumulative) LI'!BB82-'Rebasing adj LI'!BC72)*BC109)*BC$19*BC$128)</f>
        <v>0</v>
      </c>
      <c r="BD82" s="50">
        <f>IF('KWh (Cumulative) LI'!BD82=0,0,((('KWh (Monthly) ENTRY LI'!BD82*0.5)+'KWh (Cumulative) LI'!BC82-'Rebasing adj LI'!BD72)*BD109)*BD$19*BD$128)</f>
        <v>0</v>
      </c>
      <c r="BE82" s="50">
        <f>IF('KWh (Cumulative) LI'!BE82=0,0,((('KWh (Monthly) ENTRY LI'!BE82*0.5)+'KWh (Cumulative) LI'!BD82-'Rebasing adj LI'!BE72)*BE109)*BE$19*BE$128)</f>
        <v>0</v>
      </c>
      <c r="BF82" s="50">
        <f>IF('KWh (Cumulative) LI'!BF82=0,0,((('KWh (Monthly) ENTRY LI'!BF82*0.5)+'KWh (Cumulative) LI'!BE82-'Rebasing adj LI'!BF72)*BF109)*BF$19*BF$128)</f>
        <v>0</v>
      </c>
      <c r="BG82" s="50">
        <f>IF('KWh (Cumulative) LI'!BG82=0,0,((('KWh (Monthly) ENTRY LI'!BG82*0.5)+'KWh (Cumulative) LI'!BF82-'Rebasing adj LI'!BG72)*BG109)*BG$19*BG$128)</f>
        <v>0</v>
      </c>
      <c r="BH82" s="50">
        <f>IF('KWh (Cumulative) LI'!BH82=0,0,((('KWh (Monthly) ENTRY LI'!BH82*0.5)+'KWh (Cumulative) LI'!BG82-'Rebasing adj LI'!BH72)*BH109)*BH$19*BH$128)</f>
        <v>0</v>
      </c>
      <c r="BI82" s="50">
        <f>IF('KWh (Cumulative) LI'!BI82=0,0,((('KWh (Monthly) ENTRY LI'!BI82*0.5)+'KWh (Cumulative) LI'!BH82-'Rebasing adj LI'!BI72)*BI109)*BI$19*BI$128)</f>
        <v>0</v>
      </c>
      <c r="BJ82" s="50">
        <f>IF('KWh (Cumulative) LI'!BJ82=0,0,((('KWh (Monthly) ENTRY LI'!BJ82*0.5)+'KWh (Cumulative) LI'!BI82-'Rebasing adj LI'!BJ72)*BJ109)*BJ$19*BJ$128)</f>
        <v>0</v>
      </c>
      <c r="BK82" s="50">
        <f>IF('KWh (Cumulative) LI'!BK82=0,0,((('KWh (Monthly) ENTRY LI'!BK82*0.5)+'KWh (Cumulative) LI'!BJ82-'Rebasing adj LI'!BK72)*BK109)*BK$19*BK$128)</f>
        <v>0</v>
      </c>
      <c r="BL82" s="50">
        <f>IF('KWh (Cumulative) LI'!BL82=0,0,((('KWh (Monthly) ENTRY LI'!BL82*0.5)+'KWh (Cumulative) LI'!BK82-'Rebasing adj LI'!BL72)*BL109)*BL$19*BL$128)</f>
        <v>0</v>
      </c>
      <c r="BM82" s="50">
        <f>IF('KWh (Cumulative) LI'!BM82=0,0,((('KWh (Monthly) ENTRY LI'!BM82*0.5)+'KWh (Cumulative) LI'!BL82-'Rebasing adj LI'!BM72)*BM109)*BM$19*BM$128)</f>
        <v>0</v>
      </c>
      <c r="BN82" s="50">
        <f>IF('KWh (Cumulative) LI'!BN82=0,0,((('KWh (Monthly) ENTRY LI'!BN82*0.5)+'KWh (Cumulative) LI'!BM82-'Rebasing adj LI'!BN72)*BN109)*BN$19*BN$128)</f>
        <v>0</v>
      </c>
      <c r="BO82" s="50">
        <f>IF('KWh (Cumulative) LI'!BO82=0,0,((('KWh (Monthly) ENTRY LI'!BO82*0.5)+'KWh (Cumulative) LI'!BN82-'Rebasing adj LI'!BO72)*BO109)*BO$19*BO$128)</f>
        <v>0</v>
      </c>
      <c r="BP82" s="50">
        <f>IF('KWh (Cumulative) LI'!BP82=0,0,((('KWh (Monthly) ENTRY LI'!BP82*0.5)+'KWh (Cumulative) LI'!BO82-'Rebasing adj LI'!BP72)*BP109)*BP$19*BP$128)</f>
        <v>0</v>
      </c>
      <c r="BQ82" s="50">
        <f>IF('KWh (Cumulative) LI'!BQ82=0,0,((('KWh (Monthly) ENTRY LI'!BQ82*0.5)+'KWh (Cumulative) LI'!BP82-'Rebasing adj LI'!BQ72)*BQ109)*BQ$19*BQ$128)</f>
        <v>0</v>
      </c>
      <c r="BR82" s="50">
        <f>IF('KWh (Cumulative) LI'!BR82=0,0,((('KWh (Monthly) ENTRY LI'!BR82*0.5)+'KWh (Cumulative) LI'!BQ82-'Rebasing adj LI'!BR72)*BR109)*BR$19*BR$128)</f>
        <v>0</v>
      </c>
      <c r="BS82" s="50">
        <f>IF('KWh (Cumulative) LI'!BS82=0,0,((('KWh (Monthly) ENTRY LI'!BS82*0.5)+'KWh (Cumulative) LI'!BR82-'Rebasing adj LI'!BS72)*BS109)*BS$19*BS$128)</f>
        <v>0</v>
      </c>
      <c r="BT82" s="50">
        <f>IF('KWh (Cumulative) LI'!BT82=0,0,((('KWh (Monthly) ENTRY LI'!BT82*0.5)+'KWh (Cumulative) LI'!BS82-'Rebasing adj LI'!BT72)*BT109)*BT$19*BT$128)</f>
        <v>0</v>
      </c>
      <c r="BU82" s="50">
        <f>IF('KWh (Cumulative) LI'!BU82=0,0,((('KWh (Monthly) ENTRY LI'!BU82*0.5)+'KWh (Cumulative) LI'!BT82-'Rebasing adj LI'!BU72)*BU109)*BU$19*BU$128)</f>
        <v>0</v>
      </c>
      <c r="BV82" s="50">
        <f>IF('KWh (Cumulative) LI'!BV82=0,0,((('KWh (Monthly) ENTRY LI'!BV82*0.5)+'KWh (Cumulative) LI'!BU82-'Rebasing adj LI'!BV72)*BV109)*BV$19*BV$128)</f>
        <v>0</v>
      </c>
      <c r="BW82" s="50">
        <f>IF('KWh (Cumulative) LI'!BW82=0,0,((('KWh (Monthly) ENTRY LI'!BW82*0.5)+'KWh (Cumulative) LI'!BV82-'Rebasing adj LI'!BW72)*BW109)*BW$19*BW$128)</f>
        <v>0</v>
      </c>
      <c r="BX82" s="50">
        <f>IF('KWh (Cumulative) LI'!BX82=0,0,((('KWh (Monthly) ENTRY LI'!BX82*0.5)+'KWh (Cumulative) LI'!BW82-'Rebasing adj LI'!BX72)*BX109)*BX$19*BX$128)</f>
        <v>0</v>
      </c>
      <c r="BY82" s="50">
        <f>IF('KWh (Cumulative) LI'!BY82=0,0,((('KWh (Monthly) ENTRY LI'!BY82*0.5)+'KWh (Cumulative) LI'!BX82-'Rebasing adj LI'!BY72)*BY109)*BY$19*BY$128)</f>
        <v>0</v>
      </c>
      <c r="BZ82" s="50">
        <f>IF('KWh (Cumulative) LI'!BZ82=0,0,((('KWh (Monthly) ENTRY LI'!BZ82*0.5)+'KWh (Cumulative) LI'!BY82-'Rebasing adj LI'!BZ72)*BZ109)*BZ$19*BZ$128)</f>
        <v>0</v>
      </c>
      <c r="CA82" s="50">
        <f>IF('KWh (Cumulative) LI'!CA82=0,0,((('KWh (Monthly) ENTRY LI'!CA82*0.5)+'KWh (Cumulative) LI'!BZ82-'Rebasing adj LI'!CA72)*CA109)*CA$19*CA$128)</f>
        <v>0</v>
      </c>
      <c r="CB82" s="50">
        <f>IF('KWh (Cumulative) LI'!CB82=0,0,((('KWh (Monthly) ENTRY LI'!CB82*0.5)+'KWh (Cumulative) LI'!CA82-'Rebasing adj LI'!CB72)*CB109)*CB$19*CB$128)</f>
        <v>0</v>
      </c>
      <c r="CC82" s="50">
        <f>IF('KWh (Cumulative) LI'!CC82=0,0,((('KWh (Monthly) ENTRY LI'!CC82*0.5)+'KWh (Cumulative) LI'!CB82-'Rebasing adj LI'!CC72)*CC109)*CC$19*CC$128)</f>
        <v>0</v>
      </c>
      <c r="CD82" s="50">
        <f>IF('KWh (Cumulative) LI'!CD82=0,0,((('KWh (Monthly) ENTRY LI'!CD82*0.5)+'KWh (Cumulative) LI'!CC82-'Rebasing adj LI'!CD72)*CD109)*CD$19*CD$128)</f>
        <v>0</v>
      </c>
      <c r="CE82" s="50">
        <f>IF('KWh (Cumulative) LI'!CE82=0,0,((('KWh (Monthly) ENTRY LI'!CE82*0.5)+'KWh (Cumulative) LI'!CD82-'Rebasing adj LI'!CE72)*CE109)*CE$19*CE$128)</f>
        <v>0</v>
      </c>
      <c r="CF82" s="50">
        <f>IF('KWh (Cumulative) LI'!CF82=0,0,((('KWh (Monthly) ENTRY LI'!CF82*0.5)+'KWh (Cumulative) LI'!CE82-'Rebasing adj LI'!CF72)*CF109)*CF$19*CF$128)</f>
        <v>0</v>
      </c>
      <c r="CG82" s="50">
        <f>IF('KWh (Cumulative) LI'!CG82=0,0,((('KWh (Monthly) ENTRY LI'!CG82*0.5)+'KWh (Cumulative) LI'!CF82-'Rebasing adj LI'!CG72)*CG109)*CG$19*CG$128)</f>
        <v>0</v>
      </c>
      <c r="CH82" s="50">
        <f>IF('KWh (Cumulative) LI'!CH82=0,0,((('KWh (Monthly) ENTRY LI'!CH82*0.5)+'KWh (Cumulative) LI'!CG82-'Rebasing adj LI'!CH72)*CH109)*CH$19*CH$128)</f>
        <v>0</v>
      </c>
      <c r="CI82" s="50">
        <f>IF('KWh (Cumulative) LI'!CI82=0,0,((('KWh (Monthly) ENTRY LI'!CI82*0.5)+'KWh (Cumulative) LI'!CH82-'Rebasing adj LI'!CI72)*CI109)*CI$19*CI$128)</f>
        <v>0</v>
      </c>
      <c r="CJ82" s="50">
        <f>IF('KWh (Cumulative) LI'!CJ82=0,0,((('KWh (Monthly) ENTRY LI'!CJ82*0.5)+'KWh (Cumulative) LI'!CI82-'Rebasing adj LI'!CJ72)*CJ109)*CJ$19*CJ$128)</f>
        <v>0</v>
      </c>
    </row>
    <row r="83" spans="1:88" s="43" customFormat="1" x14ac:dyDescent="0.25">
      <c r="A83" s="305"/>
      <c r="B83" s="88" t="s">
        <v>2</v>
      </c>
      <c r="C83" s="50">
        <f>IF('KWh (Cumulative) LI'!C83=0,0,((('KWh (Monthly) ENTRY LI'!C83*0.5)-'Rebasing adj LI'!C73)*C110)*C$19*C$128)</f>
        <v>0</v>
      </c>
      <c r="D83" s="50">
        <f>IF('KWh (Cumulative) LI'!D83=0,0,((('KWh (Monthly) ENTRY LI'!D83*0.5)+'KWh (Cumulative) LI'!C83-'Rebasing adj LI'!D73)*D110)*D$19*D$128)</f>
        <v>0</v>
      </c>
      <c r="E83" s="50">
        <f>IF('KWh (Cumulative) LI'!E83=0,0,((('KWh (Monthly) ENTRY LI'!E83*0.5)+'KWh (Cumulative) LI'!D83-'Rebasing adj LI'!E73)*E110)*E$19*E$128)</f>
        <v>0</v>
      </c>
      <c r="F83" s="50">
        <f>IF('KWh (Cumulative) LI'!F83=0,0,((('KWh (Monthly) ENTRY LI'!F83*0.5)+'KWh (Cumulative) LI'!E83-'Rebasing adj LI'!F73)*F110)*F$19*F$128)</f>
        <v>0</v>
      </c>
      <c r="G83" s="50">
        <f>IF('KWh (Cumulative) LI'!G83=0,0,((('KWh (Monthly) ENTRY LI'!G83*0.5)+'KWh (Cumulative) LI'!F83-'Rebasing adj LI'!G73)*G110)*G$19*G$128)</f>
        <v>0</v>
      </c>
      <c r="H83" s="50">
        <f>IF('KWh (Cumulative) LI'!H83=0,0,((('KWh (Monthly) ENTRY LI'!H83*0.5)+'KWh (Cumulative) LI'!G83-'Rebasing adj LI'!H73)*H110)*H$19*H$128)</f>
        <v>0</v>
      </c>
      <c r="I83" s="50">
        <f>IF('KWh (Cumulative) LI'!I83=0,0,((('KWh (Monthly) ENTRY LI'!I83*0.5)+'KWh (Cumulative) LI'!H83-'Rebasing adj LI'!I73)*I110)*I$19*I$128)</f>
        <v>0</v>
      </c>
      <c r="J83" s="50">
        <f>IF('KWh (Cumulative) LI'!J83=0,0,((('KWh (Monthly) ENTRY LI'!J83*0.5)+'KWh (Cumulative) LI'!I83-'Rebasing adj LI'!J73)*J110)*J$19*J$128)</f>
        <v>0</v>
      </c>
      <c r="K83" s="50">
        <f>IF('KWh (Cumulative) LI'!K83=0,0,((('KWh (Monthly) ENTRY LI'!K83*0.5)+'KWh (Cumulative) LI'!J83-'Rebasing adj LI'!K73)*K110)*K$19*K$128)</f>
        <v>0</v>
      </c>
      <c r="L83" s="50">
        <f>IF('KWh (Cumulative) LI'!L83=0,0,((('KWh (Monthly) ENTRY LI'!L83*0.5)+'KWh (Cumulative) LI'!K83-'Rebasing adj LI'!L73)*L110)*L$19*L$128)</f>
        <v>0</v>
      </c>
      <c r="M83" s="50">
        <f>IF('KWh (Cumulative) LI'!M83=0,0,((('KWh (Monthly) ENTRY LI'!M83*0.5)+'KWh (Cumulative) LI'!L83-'Rebasing adj LI'!M73)*M110)*M$19*M$128)</f>
        <v>0</v>
      </c>
      <c r="N83" s="50">
        <f>IF('KWh (Cumulative) LI'!N83=0,0,((('KWh (Monthly) ENTRY LI'!N83*0.5)+'KWh (Cumulative) LI'!M83-'Rebasing adj LI'!N73)*N110)*N$19*N$128)</f>
        <v>0</v>
      </c>
      <c r="O83" s="50">
        <f>IF('KWh (Cumulative) LI'!O83=0,0,((('KWh (Monthly) ENTRY LI'!O83*0.5)+'KWh (Cumulative) LI'!N83-'Rebasing adj LI'!O73)*O110)*O$19*O$128)</f>
        <v>0</v>
      </c>
      <c r="P83" s="50">
        <f>IF('KWh (Cumulative) LI'!P83=0,0,((('KWh (Monthly) ENTRY LI'!P83*0.5)+'KWh (Cumulative) LI'!O83-'Rebasing adj LI'!P73)*P110)*P$19*P$128)</f>
        <v>0</v>
      </c>
      <c r="Q83" s="50">
        <f>IF('KWh (Cumulative) LI'!Q83=0,0,((('KWh (Monthly) ENTRY LI'!Q83*0.5)+'KWh (Cumulative) LI'!P83-'Rebasing adj LI'!Q73)*Q110)*Q$19*Q$128)</f>
        <v>0</v>
      </c>
      <c r="R83" s="50">
        <f>IF('KWh (Cumulative) LI'!R83=0,0,((('KWh (Monthly) ENTRY LI'!R83*0.5)+'KWh (Cumulative) LI'!Q83-'Rebasing adj LI'!R73)*R110)*R$19*R$128)</f>
        <v>0</v>
      </c>
      <c r="S83" s="50">
        <f>IF('KWh (Cumulative) LI'!S83=0,0,((('KWh (Monthly) ENTRY LI'!S83*0.5)+'KWh (Cumulative) LI'!R83-'Rebasing adj LI'!S73)*S110)*S$19*S$128)</f>
        <v>0</v>
      </c>
      <c r="T83" s="50">
        <f>IF('KWh (Cumulative) LI'!T83=0,0,((('KWh (Monthly) ENTRY LI'!T83*0.5)+'KWh (Cumulative) LI'!S83-'Rebasing adj LI'!T73)*T110)*T$19*T$128)</f>
        <v>0</v>
      </c>
      <c r="U83" s="50">
        <f>IF('KWh (Cumulative) LI'!U83=0,0,((('KWh (Monthly) ENTRY LI'!U83*0.5)+'KWh (Cumulative) LI'!T83-'Rebasing adj LI'!U73)*U110)*U$19*U$128)</f>
        <v>0</v>
      </c>
      <c r="V83" s="50">
        <f>IF('KWh (Cumulative) LI'!V83=0,0,((('KWh (Monthly) ENTRY LI'!V83*0.5)+'KWh (Cumulative) LI'!U83-'Rebasing adj LI'!V73)*V110)*V$19*V$128)</f>
        <v>0</v>
      </c>
      <c r="W83" s="50">
        <f>IF('KWh (Cumulative) LI'!W83=0,0,((('KWh (Monthly) ENTRY LI'!W83*0.5)+'KWh (Cumulative) LI'!V83-'Rebasing adj LI'!W73)*W110)*W$19*W$128)</f>
        <v>0</v>
      </c>
      <c r="X83" s="50">
        <f>IF('KWh (Cumulative) LI'!X83=0,0,((('KWh (Monthly) ENTRY LI'!X83*0.5)+'KWh (Cumulative) LI'!W83-'Rebasing adj LI'!X73)*X110)*X$19*X$128)</f>
        <v>0</v>
      </c>
      <c r="Y83" s="50">
        <f>IF('KWh (Cumulative) LI'!Y83=0,0,((('KWh (Monthly) ENTRY LI'!Y83*0.5)+'KWh (Cumulative) LI'!X83-'Rebasing adj LI'!Y73)*Y110)*Y$19*Y$128)</f>
        <v>0</v>
      </c>
      <c r="Z83" s="50">
        <f>IF('KWh (Cumulative) LI'!Z83=0,0,((('KWh (Monthly) ENTRY LI'!Z83*0.5)+'KWh (Cumulative) LI'!Y83-'Rebasing adj LI'!Z73)*Z110)*Z$19*Z$128)</f>
        <v>0</v>
      </c>
      <c r="AA83" s="50">
        <f>IF('KWh (Cumulative) LI'!AA83=0,0,((('KWh (Monthly) ENTRY LI'!AA83*0.5)+'KWh (Cumulative) LI'!Z83-'Rebasing adj LI'!AA73)*AA110)*AA$19*AA$128)</f>
        <v>0</v>
      </c>
      <c r="AB83" s="50">
        <f>IF('KWh (Cumulative) LI'!AB83=0,0,((('KWh (Monthly) ENTRY LI'!AB83*0.5)+'KWh (Cumulative) LI'!AA83-'Rebasing adj LI'!AB73)*AB110)*AB$19*AB$128)</f>
        <v>0</v>
      </c>
      <c r="AC83" s="50">
        <f>IF('KWh (Cumulative) LI'!AC83=0,0,((('KWh (Monthly) ENTRY LI'!AC83*0.5)+'KWh (Cumulative) LI'!AB83-'Rebasing adj LI'!AC73)*AC110)*AC$19*AC$128)</f>
        <v>0</v>
      </c>
      <c r="AD83" s="50">
        <f>IF('KWh (Cumulative) LI'!AD83=0,0,((('KWh (Monthly) ENTRY LI'!AD83*0.5)+'KWh (Cumulative) LI'!AC83-'Rebasing adj LI'!AD73)*AD110)*AD$19*AD$128)</f>
        <v>0</v>
      </c>
      <c r="AE83" s="50">
        <f>IF('KWh (Cumulative) LI'!AE83=0,0,((('KWh (Monthly) ENTRY LI'!AE83*0.5)+'KWh (Cumulative) LI'!AD83-'Rebasing adj LI'!AE73)*AE110)*AE$19*AE$128)</f>
        <v>0</v>
      </c>
      <c r="AF83" s="50">
        <f>IF('KWh (Cumulative) LI'!AF83=0,0,((('KWh (Monthly) ENTRY LI'!AF83*0.5)+'KWh (Cumulative) LI'!AE83-'Rebasing adj LI'!AF73)*AF110)*AF$19*AF$128)</f>
        <v>0</v>
      </c>
      <c r="AG83" s="50">
        <f>IF('KWh (Cumulative) LI'!AG83=0,0,((('KWh (Monthly) ENTRY LI'!AG83*0.5)+'KWh (Cumulative) LI'!AF83-'Rebasing adj LI'!AG73)*AG110)*AG$19*AG$128)</f>
        <v>0</v>
      </c>
      <c r="AH83" s="50">
        <f>IF('KWh (Cumulative) LI'!AH83=0,0,((('KWh (Monthly) ENTRY LI'!AH83*0.5)+'KWh (Cumulative) LI'!AG83-'Rebasing adj LI'!AH73)*AH110)*AH$19*AH$128)</f>
        <v>0</v>
      </c>
      <c r="AI83" s="50">
        <f>IF('KWh (Cumulative) LI'!AI83=0,0,((('KWh (Monthly) ENTRY LI'!AI83*0.5)+'KWh (Cumulative) LI'!AH83-'Rebasing adj LI'!AI73)*AI110)*AI$19*AI$128)</f>
        <v>0</v>
      </c>
      <c r="AJ83" s="50">
        <f>IF('KWh (Cumulative) LI'!AJ83=0,0,((('KWh (Monthly) ENTRY LI'!AJ83*0.5)+'KWh (Cumulative) LI'!AI83-'Rebasing adj LI'!AJ73)*AJ110)*AJ$19*AJ$128)</f>
        <v>0</v>
      </c>
      <c r="AK83" s="50">
        <f>IF('KWh (Cumulative) LI'!AK83=0,0,((('KWh (Monthly) ENTRY LI'!AK83*0.5)+'KWh (Cumulative) LI'!AJ83-'Rebasing adj LI'!AK73)*AK110)*AK$19*AK$128)</f>
        <v>0</v>
      </c>
      <c r="AL83" s="50">
        <f>IF('KWh (Cumulative) LI'!AL83=0,0,((('KWh (Monthly) ENTRY LI'!AL83*0.5)+'KWh (Cumulative) LI'!AK83-'Rebasing adj LI'!AL73)*AL110)*AL$19*AL$128)</f>
        <v>0</v>
      </c>
      <c r="AM83" s="50">
        <f>IF('KWh (Cumulative) LI'!AM83=0,0,((('KWh (Monthly) ENTRY LI'!AM83*0.5)+'KWh (Cumulative) LI'!AL83-'Rebasing adj LI'!AM73)*AM110)*AM$19*AM$128)</f>
        <v>0</v>
      </c>
      <c r="AN83" s="50">
        <f>IF('KWh (Cumulative) LI'!AN83=0,0,((('KWh (Monthly) ENTRY LI'!AN83*0.5)+'KWh (Cumulative) LI'!AM83-'Rebasing adj LI'!AN73)*AN110)*AN$19*AN$128)</f>
        <v>0</v>
      </c>
      <c r="AO83" s="50">
        <f>IF('KWh (Cumulative) LI'!AO83=0,0,((('KWh (Monthly) ENTRY LI'!AO83*0.5)+'KWh (Cumulative) LI'!AN83-'Rebasing adj LI'!AO73)*AO110)*AO$19*AO$128)</f>
        <v>0</v>
      </c>
      <c r="AP83" s="50">
        <f>IF('KWh (Cumulative) LI'!AP83=0,0,((('KWh (Monthly) ENTRY LI'!AP83*0.5)+'KWh (Cumulative) LI'!AO83-'Rebasing adj LI'!AP73)*AP110)*AP$19*AP$128)</f>
        <v>0</v>
      </c>
      <c r="AQ83" s="50">
        <f>IF('KWh (Cumulative) LI'!AQ83=0,0,((('KWh (Monthly) ENTRY LI'!AQ83*0.5)+'KWh (Cumulative) LI'!AP83-'Rebasing adj LI'!AQ73)*AQ110)*AQ$19*AQ$128)</f>
        <v>0</v>
      </c>
      <c r="AR83" s="50">
        <f>IF('KWh (Cumulative) LI'!AR83=0,0,((('KWh (Monthly) ENTRY LI'!AR83*0.5)+'KWh (Cumulative) LI'!AQ83-'Rebasing adj LI'!AR73)*AR110)*AR$19*AR$128)</f>
        <v>0</v>
      </c>
      <c r="AS83" s="50">
        <f>IF('KWh (Cumulative) LI'!AS83=0,0,((('KWh (Monthly) ENTRY LI'!AS83*0.5)+'KWh (Cumulative) LI'!AR83-'Rebasing adj LI'!AS73)*AS110)*AS$19*AS$128)</f>
        <v>0</v>
      </c>
      <c r="AT83" s="50">
        <f>IF('KWh (Cumulative) LI'!AT83=0,0,((('KWh (Monthly) ENTRY LI'!AT83*0.5)+'KWh (Cumulative) LI'!AS83-'Rebasing adj LI'!AT73)*AT110)*AT$19*AT$128)</f>
        <v>0</v>
      </c>
      <c r="AU83" s="50">
        <f>IF('KWh (Cumulative) LI'!AU83=0,0,((('KWh (Monthly) ENTRY LI'!AU83*0.5)+'KWh (Cumulative) LI'!AT83-'Rebasing adj LI'!AU73)*AU110)*AU$19*AU$128)</f>
        <v>0</v>
      </c>
      <c r="AV83" s="50">
        <f>IF('KWh (Cumulative) LI'!AV83=0,0,((('KWh (Monthly) ENTRY LI'!AV83*0.5)+'KWh (Cumulative) LI'!AU83-'Rebasing adj LI'!AV73)*AV110)*AV$19*AV$128)</f>
        <v>0</v>
      </c>
      <c r="AW83" s="50">
        <f>IF('KWh (Cumulative) LI'!AW83=0,0,((('KWh (Monthly) ENTRY LI'!AW83*0.5)+'KWh (Cumulative) LI'!AV83-'Rebasing adj LI'!AW73)*AW110)*AW$19*AW$128)</f>
        <v>0</v>
      </c>
      <c r="AX83" s="50">
        <f>IF('KWh (Cumulative) LI'!AX83=0,0,((('KWh (Monthly) ENTRY LI'!AX83*0.5)+'KWh (Cumulative) LI'!AW83-'Rebasing adj LI'!AX73)*AX110)*AX$19*AX$128)</f>
        <v>0</v>
      </c>
      <c r="AY83" s="50">
        <f>IF('KWh (Cumulative) LI'!AY83=0,0,((('KWh (Monthly) ENTRY LI'!AY83*0.5)+'KWh (Cumulative) LI'!AX83-'Rebasing adj LI'!AY73)*AY110)*AY$19*AY$128)</f>
        <v>0</v>
      </c>
      <c r="AZ83" s="50">
        <f>IF('KWh (Cumulative) LI'!AZ83=0,0,((('KWh (Monthly) ENTRY LI'!AZ83*0.5)+'KWh (Cumulative) LI'!AY83-'Rebasing adj LI'!AZ73)*AZ110)*AZ$19*AZ$128)</f>
        <v>0</v>
      </c>
      <c r="BA83" s="50">
        <f>IF('KWh (Cumulative) LI'!BA83=0,0,((('KWh (Monthly) ENTRY LI'!BA83*0.5)+'KWh (Cumulative) LI'!AZ83-'Rebasing adj LI'!BA73)*BA110)*BA$19*BA$128)</f>
        <v>0</v>
      </c>
      <c r="BB83" s="50">
        <f>IF('KWh (Cumulative) LI'!BB83=0,0,((('KWh (Monthly) ENTRY LI'!BB83*0.5)+'KWh (Cumulative) LI'!BA83-'Rebasing adj LI'!BB73)*BB110)*BB$19*BB$128)</f>
        <v>0</v>
      </c>
      <c r="BC83" s="50">
        <f>IF('KWh (Cumulative) LI'!BC83=0,0,((('KWh (Monthly) ENTRY LI'!BC83*0.5)+'KWh (Cumulative) LI'!BB83-'Rebasing adj LI'!BC73)*BC110)*BC$19*BC$128)</f>
        <v>0</v>
      </c>
      <c r="BD83" s="50">
        <f>IF('KWh (Cumulative) LI'!BD83=0,0,((('KWh (Monthly) ENTRY LI'!BD83*0.5)+'KWh (Cumulative) LI'!BC83-'Rebasing adj LI'!BD73)*BD110)*BD$19*BD$128)</f>
        <v>0</v>
      </c>
      <c r="BE83" s="50">
        <f>IF('KWh (Cumulative) LI'!BE83=0,0,((('KWh (Monthly) ENTRY LI'!BE83*0.5)+'KWh (Cumulative) LI'!BD83-'Rebasing adj LI'!BE73)*BE110)*BE$19*BE$128)</f>
        <v>0</v>
      </c>
      <c r="BF83" s="50">
        <f>IF('KWh (Cumulative) LI'!BF83=0,0,((('KWh (Monthly) ENTRY LI'!BF83*0.5)+'KWh (Cumulative) LI'!BE83-'Rebasing adj LI'!BF73)*BF110)*BF$19*BF$128)</f>
        <v>0</v>
      </c>
      <c r="BG83" s="50">
        <f>IF('KWh (Cumulative) LI'!BG83=0,0,((('KWh (Monthly) ENTRY LI'!BG83*0.5)+'KWh (Cumulative) LI'!BF83-'Rebasing adj LI'!BG73)*BG110)*BG$19*BG$128)</f>
        <v>0</v>
      </c>
      <c r="BH83" s="50">
        <f>IF('KWh (Cumulative) LI'!BH83=0,0,((('KWh (Monthly) ENTRY LI'!BH83*0.5)+'KWh (Cumulative) LI'!BG83-'Rebasing adj LI'!BH73)*BH110)*BH$19*BH$128)</f>
        <v>0</v>
      </c>
      <c r="BI83" s="50">
        <f>IF('KWh (Cumulative) LI'!BI83=0,0,((('KWh (Monthly) ENTRY LI'!BI83*0.5)+'KWh (Cumulative) LI'!BH83-'Rebasing adj LI'!BI73)*BI110)*BI$19*BI$128)</f>
        <v>0</v>
      </c>
      <c r="BJ83" s="50">
        <f>IF('KWh (Cumulative) LI'!BJ83=0,0,((('KWh (Monthly) ENTRY LI'!BJ83*0.5)+'KWh (Cumulative) LI'!BI83-'Rebasing adj LI'!BJ73)*BJ110)*BJ$19*BJ$128)</f>
        <v>0</v>
      </c>
      <c r="BK83" s="50">
        <f>IF('KWh (Cumulative) LI'!BK83=0,0,((('KWh (Monthly) ENTRY LI'!BK83*0.5)+'KWh (Cumulative) LI'!BJ83-'Rebasing adj LI'!BK73)*BK110)*BK$19*BK$128)</f>
        <v>0</v>
      </c>
      <c r="BL83" s="50">
        <f>IF('KWh (Cumulative) LI'!BL83=0,0,((('KWh (Monthly) ENTRY LI'!BL83*0.5)+'KWh (Cumulative) LI'!BK83-'Rebasing adj LI'!BL73)*BL110)*BL$19*BL$128)</f>
        <v>0</v>
      </c>
      <c r="BM83" s="50">
        <f>IF('KWh (Cumulative) LI'!BM83=0,0,((('KWh (Monthly) ENTRY LI'!BM83*0.5)+'KWh (Cumulative) LI'!BL83-'Rebasing adj LI'!BM73)*BM110)*BM$19*BM$128)</f>
        <v>0</v>
      </c>
      <c r="BN83" s="50">
        <f>IF('KWh (Cumulative) LI'!BN83=0,0,((('KWh (Monthly) ENTRY LI'!BN83*0.5)+'KWh (Cumulative) LI'!BM83-'Rebasing adj LI'!BN73)*BN110)*BN$19*BN$128)</f>
        <v>0</v>
      </c>
      <c r="BO83" s="50">
        <f>IF('KWh (Cumulative) LI'!BO83=0,0,((('KWh (Monthly) ENTRY LI'!BO83*0.5)+'KWh (Cumulative) LI'!BN83-'Rebasing adj LI'!BO73)*BO110)*BO$19*BO$128)</f>
        <v>0</v>
      </c>
      <c r="BP83" s="50">
        <f>IF('KWh (Cumulative) LI'!BP83=0,0,((('KWh (Monthly) ENTRY LI'!BP83*0.5)+'KWh (Cumulative) LI'!BO83-'Rebasing adj LI'!BP73)*BP110)*BP$19*BP$128)</f>
        <v>0</v>
      </c>
      <c r="BQ83" s="50">
        <f>IF('KWh (Cumulative) LI'!BQ83=0,0,((('KWh (Monthly) ENTRY LI'!BQ83*0.5)+'KWh (Cumulative) LI'!BP83-'Rebasing adj LI'!BQ73)*BQ110)*BQ$19*BQ$128)</f>
        <v>0</v>
      </c>
      <c r="BR83" s="50">
        <f>IF('KWh (Cumulative) LI'!BR83=0,0,((('KWh (Monthly) ENTRY LI'!BR83*0.5)+'KWh (Cumulative) LI'!BQ83-'Rebasing adj LI'!BR73)*BR110)*BR$19*BR$128)</f>
        <v>0</v>
      </c>
      <c r="BS83" s="50">
        <f>IF('KWh (Cumulative) LI'!BS83=0,0,((('KWh (Monthly) ENTRY LI'!BS83*0.5)+'KWh (Cumulative) LI'!BR83-'Rebasing adj LI'!BS73)*BS110)*BS$19*BS$128)</f>
        <v>0</v>
      </c>
      <c r="BT83" s="50">
        <f>IF('KWh (Cumulative) LI'!BT83=0,0,((('KWh (Monthly) ENTRY LI'!BT83*0.5)+'KWh (Cumulative) LI'!BS83-'Rebasing adj LI'!BT73)*BT110)*BT$19*BT$128)</f>
        <v>0</v>
      </c>
      <c r="BU83" s="50">
        <f>IF('KWh (Cumulative) LI'!BU83=0,0,((('KWh (Monthly) ENTRY LI'!BU83*0.5)+'KWh (Cumulative) LI'!BT83-'Rebasing adj LI'!BU73)*BU110)*BU$19*BU$128)</f>
        <v>0</v>
      </c>
      <c r="BV83" s="50">
        <f>IF('KWh (Cumulative) LI'!BV83=0,0,((('KWh (Monthly) ENTRY LI'!BV83*0.5)+'KWh (Cumulative) LI'!BU83-'Rebasing adj LI'!BV73)*BV110)*BV$19*BV$128)</f>
        <v>0</v>
      </c>
      <c r="BW83" s="50">
        <f>IF('KWh (Cumulative) LI'!BW83=0,0,((('KWh (Monthly) ENTRY LI'!BW83*0.5)+'KWh (Cumulative) LI'!BV83-'Rebasing adj LI'!BW73)*BW110)*BW$19*BW$128)</f>
        <v>0</v>
      </c>
      <c r="BX83" s="50">
        <f>IF('KWh (Cumulative) LI'!BX83=0,0,((('KWh (Monthly) ENTRY LI'!BX83*0.5)+'KWh (Cumulative) LI'!BW83-'Rebasing adj LI'!BX73)*BX110)*BX$19*BX$128)</f>
        <v>0</v>
      </c>
      <c r="BY83" s="50">
        <f>IF('KWh (Cumulative) LI'!BY83=0,0,((('KWh (Monthly) ENTRY LI'!BY83*0.5)+'KWh (Cumulative) LI'!BX83-'Rebasing adj LI'!BY73)*BY110)*BY$19*BY$128)</f>
        <v>0</v>
      </c>
      <c r="BZ83" s="50">
        <f>IF('KWh (Cumulative) LI'!BZ83=0,0,((('KWh (Monthly) ENTRY LI'!BZ83*0.5)+'KWh (Cumulative) LI'!BY83-'Rebasing adj LI'!BZ73)*BZ110)*BZ$19*BZ$128)</f>
        <v>0</v>
      </c>
      <c r="CA83" s="50">
        <f>IF('KWh (Cumulative) LI'!CA83=0,0,((('KWh (Monthly) ENTRY LI'!CA83*0.5)+'KWh (Cumulative) LI'!BZ83-'Rebasing adj LI'!CA73)*CA110)*CA$19*CA$128)</f>
        <v>0</v>
      </c>
      <c r="CB83" s="50">
        <f>IF('KWh (Cumulative) LI'!CB83=0,0,((('KWh (Monthly) ENTRY LI'!CB83*0.5)+'KWh (Cumulative) LI'!CA83-'Rebasing adj LI'!CB73)*CB110)*CB$19*CB$128)</f>
        <v>0</v>
      </c>
      <c r="CC83" s="50">
        <f>IF('KWh (Cumulative) LI'!CC83=0,0,((('KWh (Monthly) ENTRY LI'!CC83*0.5)+'KWh (Cumulative) LI'!CB83-'Rebasing adj LI'!CC73)*CC110)*CC$19*CC$128)</f>
        <v>0</v>
      </c>
      <c r="CD83" s="50">
        <f>IF('KWh (Cumulative) LI'!CD83=0,0,((('KWh (Monthly) ENTRY LI'!CD83*0.5)+'KWh (Cumulative) LI'!CC83-'Rebasing adj LI'!CD73)*CD110)*CD$19*CD$128)</f>
        <v>0</v>
      </c>
      <c r="CE83" s="50">
        <f>IF('KWh (Cumulative) LI'!CE83=0,0,((('KWh (Monthly) ENTRY LI'!CE83*0.5)+'KWh (Cumulative) LI'!CD83-'Rebasing adj LI'!CE73)*CE110)*CE$19*CE$128)</f>
        <v>0</v>
      </c>
      <c r="CF83" s="50">
        <f>IF('KWh (Cumulative) LI'!CF83=0,0,((('KWh (Monthly) ENTRY LI'!CF83*0.5)+'KWh (Cumulative) LI'!CE83-'Rebasing adj LI'!CF73)*CF110)*CF$19*CF$128)</f>
        <v>0</v>
      </c>
      <c r="CG83" s="50">
        <f>IF('KWh (Cumulative) LI'!CG83=0,0,((('KWh (Monthly) ENTRY LI'!CG83*0.5)+'KWh (Cumulative) LI'!CF83-'Rebasing adj LI'!CG73)*CG110)*CG$19*CG$128)</f>
        <v>0</v>
      </c>
      <c r="CH83" s="50">
        <f>IF('KWh (Cumulative) LI'!CH83=0,0,((('KWh (Monthly) ENTRY LI'!CH83*0.5)+'KWh (Cumulative) LI'!CG83-'Rebasing adj LI'!CH73)*CH110)*CH$19*CH$128)</f>
        <v>0</v>
      </c>
      <c r="CI83" s="50">
        <f>IF('KWh (Cumulative) LI'!CI83=0,0,((('KWh (Monthly) ENTRY LI'!CI83*0.5)+'KWh (Cumulative) LI'!CH83-'Rebasing adj LI'!CI73)*CI110)*CI$19*CI$128)</f>
        <v>0</v>
      </c>
      <c r="CJ83" s="50">
        <f>IF('KWh (Cumulative) LI'!CJ83=0,0,((('KWh (Monthly) ENTRY LI'!CJ83*0.5)+'KWh (Cumulative) LI'!CI83-'Rebasing adj LI'!CJ73)*CJ110)*CJ$19*CJ$128)</f>
        <v>0</v>
      </c>
    </row>
    <row r="84" spans="1:88" s="43" customFormat="1" x14ac:dyDescent="0.25">
      <c r="A84" s="305"/>
      <c r="B84" s="88" t="s">
        <v>12</v>
      </c>
      <c r="C84" s="50">
        <f>IF('KWh (Cumulative) LI'!C84=0,0,((('KWh (Monthly) ENTRY LI'!C84*0.5)-'Rebasing adj LI'!C74)*C111)*C$19*C$128)</f>
        <v>0</v>
      </c>
      <c r="D84" s="50">
        <f>IF('KWh (Cumulative) LI'!D84=0,0,((('KWh (Monthly) ENTRY LI'!D84*0.5)+'KWh (Cumulative) LI'!C84-'Rebasing adj LI'!D74)*D111)*D$19*D$128)</f>
        <v>0</v>
      </c>
      <c r="E84" s="50">
        <f>IF('KWh (Cumulative) LI'!E84=0,0,((('KWh (Monthly) ENTRY LI'!E84*0.5)+'KWh (Cumulative) LI'!D84-'Rebasing adj LI'!E74)*E111)*E$19*E$128)</f>
        <v>0</v>
      </c>
      <c r="F84" s="50">
        <f>IF('KWh (Cumulative) LI'!F84=0,0,((('KWh (Monthly) ENTRY LI'!F84*0.5)+'KWh (Cumulative) LI'!E84-'Rebasing adj LI'!F74)*F111)*F$19*F$128)</f>
        <v>0</v>
      </c>
      <c r="G84" s="50">
        <f>IF('KWh (Cumulative) LI'!G84=0,0,((('KWh (Monthly) ENTRY LI'!G84*0.5)+'KWh (Cumulative) LI'!F84-'Rebasing adj LI'!G74)*G111)*G$19*G$128)</f>
        <v>0</v>
      </c>
      <c r="H84" s="50">
        <f>IF('KWh (Cumulative) LI'!H84=0,0,((('KWh (Monthly) ENTRY LI'!H84*0.5)+'KWh (Cumulative) LI'!G84-'Rebasing adj LI'!H74)*H111)*H$19*H$128)</f>
        <v>0</v>
      </c>
      <c r="I84" s="50">
        <f>IF('KWh (Cumulative) LI'!I84=0,0,((('KWh (Monthly) ENTRY LI'!I84*0.5)+'KWh (Cumulative) LI'!H84-'Rebasing adj LI'!I74)*I111)*I$19*I$128)</f>
        <v>0</v>
      </c>
      <c r="J84" s="50">
        <f>IF('KWh (Cumulative) LI'!J84=0,0,((('KWh (Monthly) ENTRY LI'!J84*0.5)+'KWh (Cumulative) LI'!I84-'Rebasing adj LI'!J74)*J111)*J$19*J$128)</f>
        <v>0</v>
      </c>
      <c r="K84" s="50">
        <f>IF('KWh (Cumulative) LI'!K84=0,0,((('KWh (Monthly) ENTRY LI'!K84*0.5)+'KWh (Cumulative) LI'!J84-'Rebasing adj LI'!K74)*K111)*K$19*K$128)</f>
        <v>0</v>
      </c>
      <c r="L84" s="50">
        <f>IF('KWh (Cumulative) LI'!L84=0,0,((('KWh (Monthly) ENTRY LI'!L84*0.5)+'KWh (Cumulative) LI'!K84-'Rebasing adj LI'!L74)*L111)*L$19*L$128)</f>
        <v>0</v>
      </c>
      <c r="M84" s="50">
        <f>IF('KWh (Cumulative) LI'!M84=0,0,((('KWh (Monthly) ENTRY LI'!M84*0.5)+'KWh (Cumulative) LI'!L84-'Rebasing adj LI'!M74)*M111)*M$19*M$128)</f>
        <v>0</v>
      </c>
      <c r="N84" s="50">
        <f>IF('KWh (Cumulative) LI'!N84=0,0,((('KWh (Monthly) ENTRY LI'!N84*0.5)+'KWh (Cumulative) LI'!M84-'Rebasing adj LI'!N74)*N111)*N$19*N$128)</f>
        <v>0</v>
      </c>
      <c r="O84" s="50">
        <f>IF('KWh (Cumulative) LI'!O84=0,0,((('KWh (Monthly) ENTRY LI'!O84*0.5)+'KWh (Cumulative) LI'!N84-'Rebasing adj LI'!O74)*O111)*O$19*O$128)</f>
        <v>0</v>
      </c>
      <c r="P84" s="50">
        <f>IF('KWh (Cumulative) LI'!P84=0,0,((('KWh (Monthly) ENTRY LI'!P84*0.5)+'KWh (Cumulative) LI'!O84-'Rebasing adj LI'!P74)*P111)*P$19*P$128)</f>
        <v>0</v>
      </c>
      <c r="Q84" s="50">
        <f>IF('KWh (Cumulative) LI'!Q84=0,0,((('KWh (Monthly) ENTRY LI'!Q84*0.5)+'KWh (Cumulative) LI'!P84-'Rebasing adj LI'!Q74)*Q111)*Q$19*Q$128)</f>
        <v>0</v>
      </c>
      <c r="R84" s="50">
        <f>IF('KWh (Cumulative) LI'!R84=0,0,((('KWh (Monthly) ENTRY LI'!R84*0.5)+'KWh (Cumulative) LI'!Q84-'Rebasing adj LI'!R74)*R111)*R$19*R$128)</f>
        <v>0</v>
      </c>
      <c r="S84" s="50">
        <f>IF('KWh (Cumulative) LI'!S84=0,0,((('KWh (Monthly) ENTRY LI'!S84*0.5)+'KWh (Cumulative) LI'!R84-'Rebasing adj LI'!S74)*S111)*S$19*S$128)</f>
        <v>0</v>
      </c>
      <c r="T84" s="50">
        <f>IF('KWh (Cumulative) LI'!T84=0,0,((('KWh (Monthly) ENTRY LI'!T84*0.5)+'KWh (Cumulative) LI'!S84-'Rebasing adj LI'!T74)*T111)*T$19*T$128)</f>
        <v>0</v>
      </c>
      <c r="U84" s="50">
        <f>IF('KWh (Cumulative) LI'!U84=0,0,((('KWh (Monthly) ENTRY LI'!U84*0.5)+'KWh (Cumulative) LI'!T84-'Rebasing adj LI'!U74)*U111)*U$19*U$128)</f>
        <v>0</v>
      </c>
      <c r="V84" s="50">
        <f>IF('KWh (Cumulative) LI'!V84=0,0,((('KWh (Monthly) ENTRY LI'!V84*0.5)+'KWh (Cumulative) LI'!U84-'Rebasing adj LI'!V74)*V111)*V$19*V$128)</f>
        <v>0</v>
      </c>
      <c r="W84" s="50">
        <f>IF('KWh (Cumulative) LI'!W84=0,0,((('KWh (Monthly) ENTRY LI'!W84*0.5)+'KWh (Cumulative) LI'!V84-'Rebasing adj LI'!W74)*W111)*W$19*W$128)</f>
        <v>0</v>
      </c>
      <c r="X84" s="50">
        <f>IF('KWh (Cumulative) LI'!X84=0,0,((('KWh (Monthly) ENTRY LI'!X84*0.5)+'KWh (Cumulative) LI'!W84-'Rebasing adj LI'!X74)*X111)*X$19*X$128)</f>
        <v>0</v>
      </c>
      <c r="Y84" s="50">
        <f>IF('KWh (Cumulative) LI'!Y84=0,0,((('KWh (Monthly) ENTRY LI'!Y84*0.5)+'KWh (Cumulative) LI'!X84-'Rebasing adj LI'!Y74)*Y111)*Y$19*Y$128)</f>
        <v>0</v>
      </c>
      <c r="Z84" s="50">
        <f>IF('KWh (Cumulative) LI'!Z84=0,0,((('KWh (Monthly) ENTRY LI'!Z84*0.5)+'KWh (Cumulative) LI'!Y84-'Rebasing adj LI'!Z74)*Z111)*Z$19*Z$128)</f>
        <v>0</v>
      </c>
      <c r="AA84" s="50">
        <f>IF('KWh (Cumulative) LI'!AA84=0,0,((('KWh (Monthly) ENTRY LI'!AA84*0.5)+'KWh (Cumulative) LI'!Z84-'Rebasing adj LI'!AA74)*AA111)*AA$19*AA$128)</f>
        <v>0</v>
      </c>
      <c r="AB84" s="50">
        <f>IF('KWh (Cumulative) LI'!AB84=0,0,((('KWh (Monthly) ENTRY LI'!AB84*0.5)+'KWh (Cumulative) LI'!AA84-'Rebasing adj LI'!AB74)*AB111)*AB$19*AB$128)</f>
        <v>0</v>
      </c>
      <c r="AC84" s="50">
        <f>IF('KWh (Cumulative) LI'!AC84=0,0,((('KWh (Monthly) ENTRY LI'!AC84*0.5)+'KWh (Cumulative) LI'!AB84-'Rebasing adj LI'!AC74)*AC111)*AC$19*AC$128)</f>
        <v>0</v>
      </c>
      <c r="AD84" s="50">
        <f>IF('KWh (Cumulative) LI'!AD84=0,0,((('KWh (Monthly) ENTRY LI'!AD84*0.5)+'KWh (Cumulative) LI'!AC84-'Rebasing adj LI'!AD74)*AD111)*AD$19*AD$128)</f>
        <v>0</v>
      </c>
      <c r="AE84" s="50">
        <f>IF('KWh (Cumulative) LI'!AE84=0,0,((('KWh (Monthly) ENTRY LI'!AE84*0.5)+'KWh (Cumulative) LI'!AD84-'Rebasing adj LI'!AE74)*AE111)*AE$19*AE$128)</f>
        <v>0</v>
      </c>
      <c r="AF84" s="50">
        <f>IF('KWh (Cumulative) LI'!AF84=0,0,((('KWh (Monthly) ENTRY LI'!AF84*0.5)+'KWh (Cumulative) LI'!AE84-'Rebasing adj LI'!AF74)*AF111)*AF$19*AF$128)</f>
        <v>0</v>
      </c>
      <c r="AG84" s="50">
        <f>IF('KWh (Cumulative) LI'!AG84=0,0,((('KWh (Monthly) ENTRY LI'!AG84*0.5)+'KWh (Cumulative) LI'!AF84-'Rebasing adj LI'!AG74)*AG111)*AG$19*AG$128)</f>
        <v>0</v>
      </c>
      <c r="AH84" s="50">
        <f>IF('KWh (Cumulative) LI'!AH84=0,0,((('KWh (Monthly) ENTRY LI'!AH84*0.5)+'KWh (Cumulative) LI'!AG84-'Rebasing adj LI'!AH74)*AH111)*AH$19*AH$128)</f>
        <v>0</v>
      </c>
      <c r="AI84" s="50">
        <f>IF('KWh (Cumulative) LI'!AI84=0,0,((('KWh (Monthly) ENTRY LI'!AI84*0.5)+'KWh (Cumulative) LI'!AH84-'Rebasing adj LI'!AI74)*AI111)*AI$19*AI$128)</f>
        <v>0</v>
      </c>
      <c r="AJ84" s="50">
        <f>IF('KWh (Cumulative) LI'!AJ84=0,0,((('KWh (Monthly) ENTRY LI'!AJ84*0.5)+'KWh (Cumulative) LI'!AI84-'Rebasing adj LI'!AJ74)*AJ111)*AJ$19*AJ$128)</f>
        <v>0</v>
      </c>
      <c r="AK84" s="50">
        <f>IF('KWh (Cumulative) LI'!AK84=0,0,((('KWh (Monthly) ENTRY LI'!AK84*0.5)+'KWh (Cumulative) LI'!AJ84-'Rebasing adj LI'!AK74)*AK111)*AK$19*AK$128)</f>
        <v>0</v>
      </c>
      <c r="AL84" s="50">
        <f>IF('KWh (Cumulative) LI'!AL84=0,0,((('KWh (Monthly) ENTRY LI'!AL84*0.5)+'KWh (Cumulative) LI'!AK84-'Rebasing adj LI'!AL74)*AL111)*AL$19*AL$128)</f>
        <v>0</v>
      </c>
      <c r="AM84" s="50">
        <f>IF('KWh (Cumulative) LI'!AM84=0,0,((('KWh (Monthly) ENTRY LI'!AM84*0.5)+'KWh (Cumulative) LI'!AL84-'Rebasing adj LI'!AM74)*AM111)*AM$19*AM$128)</f>
        <v>0</v>
      </c>
      <c r="AN84" s="50">
        <f>IF('KWh (Cumulative) LI'!AN84=0,0,((('KWh (Monthly) ENTRY LI'!AN84*0.5)+'KWh (Cumulative) LI'!AM84-'Rebasing adj LI'!AN74)*AN111)*AN$19*AN$128)</f>
        <v>0</v>
      </c>
      <c r="AO84" s="50">
        <f>IF('KWh (Cumulative) LI'!AO84=0,0,((('KWh (Monthly) ENTRY LI'!AO84*0.5)+'KWh (Cumulative) LI'!AN84-'Rebasing adj LI'!AO74)*AO111)*AO$19*AO$128)</f>
        <v>0</v>
      </c>
      <c r="AP84" s="50">
        <f>IF('KWh (Cumulative) LI'!AP84=0,0,((('KWh (Monthly) ENTRY LI'!AP84*0.5)+'KWh (Cumulative) LI'!AO84-'Rebasing adj LI'!AP74)*AP111)*AP$19*AP$128)</f>
        <v>0</v>
      </c>
      <c r="AQ84" s="50">
        <f>IF('KWh (Cumulative) LI'!AQ84=0,0,((('KWh (Monthly) ENTRY LI'!AQ84*0.5)+'KWh (Cumulative) LI'!AP84-'Rebasing adj LI'!AQ74)*AQ111)*AQ$19*AQ$128)</f>
        <v>0</v>
      </c>
      <c r="AR84" s="50">
        <f>IF('KWh (Cumulative) LI'!AR84=0,0,((('KWh (Monthly) ENTRY LI'!AR84*0.5)+'KWh (Cumulative) LI'!AQ84-'Rebasing adj LI'!AR74)*AR111)*AR$19*AR$128)</f>
        <v>0</v>
      </c>
      <c r="AS84" s="50">
        <f>IF('KWh (Cumulative) LI'!AS84=0,0,((('KWh (Monthly) ENTRY LI'!AS84*0.5)+'KWh (Cumulative) LI'!AR84-'Rebasing adj LI'!AS74)*AS111)*AS$19*AS$128)</f>
        <v>0</v>
      </c>
      <c r="AT84" s="50">
        <f>IF('KWh (Cumulative) LI'!AT84=0,0,((('KWh (Monthly) ENTRY LI'!AT84*0.5)+'KWh (Cumulative) LI'!AS84-'Rebasing adj LI'!AT74)*AT111)*AT$19*AT$128)</f>
        <v>0</v>
      </c>
      <c r="AU84" s="50">
        <f>IF('KWh (Cumulative) LI'!AU84=0,0,((('KWh (Monthly) ENTRY LI'!AU84*0.5)+'KWh (Cumulative) LI'!AT84-'Rebasing adj LI'!AU74)*AU111)*AU$19*AU$128)</f>
        <v>0</v>
      </c>
      <c r="AV84" s="50">
        <f>IF('KWh (Cumulative) LI'!AV84=0,0,((('KWh (Monthly) ENTRY LI'!AV84*0.5)+'KWh (Cumulative) LI'!AU84-'Rebasing adj LI'!AV74)*AV111)*AV$19*AV$128)</f>
        <v>0</v>
      </c>
      <c r="AW84" s="50">
        <f>IF('KWh (Cumulative) LI'!AW84=0,0,((('KWh (Monthly) ENTRY LI'!AW84*0.5)+'KWh (Cumulative) LI'!AV84-'Rebasing adj LI'!AW74)*AW111)*AW$19*AW$128)</f>
        <v>0</v>
      </c>
      <c r="AX84" s="50">
        <f>IF('KWh (Cumulative) LI'!AX84=0,0,((('KWh (Monthly) ENTRY LI'!AX84*0.5)+'KWh (Cumulative) LI'!AW84-'Rebasing adj LI'!AX74)*AX111)*AX$19*AX$128)</f>
        <v>0</v>
      </c>
      <c r="AY84" s="50">
        <f>IF('KWh (Cumulative) LI'!AY84=0,0,((('KWh (Monthly) ENTRY LI'!AY84*0.5)+'KWh (Cumulative) LI'!AX84-'Rebasing adj LI'!AY74)*AY111)*AY$19*AY$128)</f>
        <v>0</v>
      </c>
      <c r="AZ84" s="50">
        <f>IF('KWh (Cumulative) LI'!AZ84=0,0,((('KWh (Monthly) ENTRY LI'!AZ84*0.5)+'KWh (Cumulative) LI'!AY84-'Rebasing adj LI'!AZ74)*AZ111)*AZ$19*AZ$128)</f>
        <v>0</v>
      </c>
      <c r="BA84" s="50">
        <f>IF('KWh (Cumulative) LI'!BA84=0,0,((('KWh (Monthly) ENTRY LI'!BA84*0.5)+'KWh (Cumulative) LI'!AZ84-'Rebasing adj LI'!BA74)*BA111)*BA$19*BA$128)</f>
        <v>0</v>
      </c>
      <c r="BB84" s="50">
        <f>IF('KWh (Cumulative) LI'!BB84=0,0,((('KWh (Monthly) ENTRY LI'!BB84*0.5)+'KWh (Cumulative) LI'!BA84-'Rebasing adj LI'!BB74)*BB111)*BB$19*BB$128)</f>
        <v>0</v>
      </c>
      <c r="BC84" s="50">
        <f>IF('KWh (Cumulative) LI'!BC84=0,0,((('KWh (Monthly) ENTRY LI'!BC84*0.5)+'KWh (Cumulative) LI'!BB84-'Rebasing adj LI'!BC74)*BC111)*BC$19*BC$128)</f>
        <v>0</v>
      </c>
      <c r="BD84" s="50">
        <f>IF('KWh (Cumulative) LI'!BD84=0,0,((('KWh (Monthly) ENTRY LI'!BD84*0.5)+'KWh (Cumulative) LI'!BC84-'Rebasing adj LI'!BD74)*BD111)*BD$19*BD$128)</f>
        <v>0</v>
      </c>
      <c r="BE84" s="50">
        <f>IF('KWh (Cumulative) LI'!BE84=0,0,((('KWh (Monthly) ENTRY LI'!BE84*0.5)+'KWh (Cumulative) LI'!BD84-'Rebasing adj LI'!BE74)*BE111)*BE$19*BE$128)</f>
        <v>0</v>
      </c>
      <c r="BF84" s="50">
        <f>IF('KWh (Cumulative) LI'!BF84=0,0,((('KWh (Monthly) ENTRY LI'!BF84*0.5)+'KWh (Cumulative) LI'!BE84-'Rebasing adj LI'!BF74)*BF111)*BF$19*BF$128)</f>
        <v>0</v>
      </c>
      <c r="BG84" s="50">
        <f>IF('KWh (Cumulative) LI'!BG84=0,0,((('KWh (Monthly) ENTRY LI'!BG84*0.5)+'KWh (Cumulative) LI'!BF84-'Rebasing adj LI'!BG74)*BG111)*BG$19*BG$128)</f>
        <v>0</v>
      </c>
      <c r="BH84" s="50">
        <f>IF('KWh (Cumulative) LI'!BH84=0,0,((('KWh (Monthly) ENTRY LI'!BH84*0.5)+'KWh (Cumulative) LI'!BG84-'Rebasing adj LI'!BH74)*BH111)*BH$19*BH$128)</f>
        <v>0</v>
      </c>
      <c r="BI84" s="50">
        <f>IF('KWh (Cumulative) LI'!BI84=0,0,((('KWh (Monthly) ENTRY LI'!BI84*0.5)+'KWh (Cumulative) LI'!BH84-'Rebasing adj LI'!BI74)*BI111)*BI$19*BI$128)</f>
        <v>0</v>
      </c>
      <c r="BJ84" s="50">
        <f>IF('KWh (Cumulative) LI'!BJ84=0,0,((('KWh (Monthly) ENTRY LI'!BJ84*0.5)+'KWh (Cumulative) LI'!BI84-'Rebasing adj LI'!BJ74)*BJ111)*BJ$19*BJ$128)</f>
        <v>0</v>
      </c>
      <c r="BK84" s="50">
        <f>IF('KWh (Cumulative) LI'!BK84=0,0,((('KWh (Monthly) ENTRY LI'!BK84*0.5)+'KWh (Cumulative) LI'!BJ84-'Rebasing adj LI'!BK74)*BK111)*BK$19*BK$128)</f>
        <v>0</v>
      </c>
      <c r="BL84" s="50">
        <f>IF('KWh (Cumulative) LI'!BL84=0,0,((('KWh (Monthly) ENTRY LI'!BL84*0.5)+'KWh (Cumulative) LI'!BK84-'Rebasing adj LI'!BL74)*BL111)*BL$19*BL$128)</f>
        <v>0</v>
      </c>
      <c r="BM84" s="50">
        <f>IF('KWh (Cumulative) LI'!BM84=0,0,((('KWh (Monthly) ENTRY LI'!BM84*0.5)+'KWh (Cumulative) LI'!BL84-'Rebasing adj LI'!BM74)*BM111)*BM$19*BM$128)</f>
        <v>0</v>
      </c>
      <c r="BN84" s="50">
        <f>IF('KWh (Cumulative) LI'!BN84=0,0,((('KWh (Monthly) ENTRY LI'!BN84*0.5)+'KWh (Cumulative) LI'!BM84-'Rebasing adj LI'!BN74)*BN111)*BN$19*BN$128)</f>
        <v>0</v>
      </c>
      <c r="BO84" s="50">
        <f>IF('KWh (Cumulative) LI'!BO84=0,0,((('KWh (Monthly) ENTRY LI'!BO84*0.5)+'KWh (Cumulative) LI'!BN84-'Rebasing adj LI'!BO74)*BO111)*BO$19*BO$128)</f>
        <v>0</v>
      </c>
      <c r="BP84" s="50">
        <f>IF('KWh (Cumulative) LI'!BP84=0,0,((('KWh (Monthly) ENTRY LI'!BP84*0.5)+'KWh (Cumulative) LI'!BO84-'Rebasing adj LI'!BP74)*BP111)*BP$19*BP$128)</f>
        <v>0</v>
      </c>
      <c r="BQ84" s="50">
        <f>IF('KWh (Cumulative) LI'!BQ84=0,0,((('KWh (Monthly) ENTRY LI'!BQ84*0.5)+'KWh (Cumulative) LI'!BP84-'Rebasing adj LI'!BQ74)*BQ111)*BQ$19*BQ$128)</f>
        <v>0</v>
      </c>
      <c r="BR84" s="50">
        <f>IF('KWh (Cumulative) LI'!BR84=0,0,((('KWh (Monthly) ENTRY LI'!BR84*0.5)+'KWh (Cumulative) LI'!BQ84-'Rebasing adj LI'!BR74)*BR111)*BR$19*BR$128)</f>
        <v>0</v>
      </c>
      <c r="BS84" s="50">
        <f>IF('KWh (Cumulative) LI'!BS84=0,0,((('KWh (Monthly) ENTRY LI'!BS84*0.5)+'KWh (Cumulative) LI'!BR84-'Rebasing adj LI'!BS74)*BS111)*BS$19*BS$128)</f>
        <v>0</v>
      </c>
      <c r="BT84" s="50">
        <f>IF('KWh (Cumulative) LI'!BT84=0,0,((('KWh (Monthly) ENTRY LI'!BT84*0.5)+'KWh (Cumulative) LI'!BS84-'Rebasing adj LI'!BT74)*BT111)*BT$19*BT$128)</f>
        <v>0</v>
      </c>
      <c r="BU84" s="50">
        <f>IF('KWh (Cumulative) LI'!BU84=0,0,((('KWh (Monthly) ENTRY LI'!BU84*0.5)+'KWh (Cumulative) LI'!BT84-'Rebasing adj LI'!BU74)*BU111)*BU$19*BU$128)</f>
        <v>0</v>
      </c>
      <c r="BV84" s="50">
        <f>IF('KWh (Cumulative) LI'!BV84=0,0,((('KWh (Monthly) ENTRY LI'!BV84*0.5)+'KWh (Cumulative) LI'!BU84-'Rebasing adj LI'!BV74)*BV111)*BV$19*BV$128)</f>
        <v>0</v>
      </c>
      <c r="BW84" s="50">
        <f>IF('KWh (Cumulative) LI'!BW84=0,0,((('KWh (Monthly) ENTRY LI'!BW84*0.5)+'KWh (Cumulative) LI'!BV84-'Rebasing adj LI'!BW74)*BW111)*BW$19*BW$128)</f>
        <v>0</v>
      </c>
      <c r="BX84" s="50">
        <f>IF('KWh (Cumulative) LI'!BX84=0,0,((('KWh (Monthly) ENTRY LI'!BX84*0.5)+'KWh (Cumulative) LI'!BW84-'Rebasing adj LI'!BX74)*BX111)*BX$19*BX$128)</f>
        <v>0</v>
      </c>
      <c r="BY84" s="50">
        <f>IF('KWh (Cumulative) LI'!BY84=0,0,((('KWh (Monthly) ENTRY LI'!BY84*0.5)+'KWh (Cumulative) LI'!BX84-'Rebasing adj LI'!BY74)*BY111)*BY$19*BY$128)</f>
        <v>0</v>
      </c>
      <c r="BZ84" s="50">
        <f>IF('KWh (Cumulative) LI'!BZ84=0,0,((('KWh (Monthly) ENTRY LI'!BZ84*0.5)+'KWh (Cumulative) LI'!BY84-'Rebasing adj LI'!BZ74)*BZ111)*BZ$19*BZ$128)</f>
        <v>0</v>
      </c>
      <c r="CA84" s="50">
        <f>IF('KWh (Cumulative) LI'!CA84=0,0,((('KWh (Monthly) ENTRY LI'!CA84*0.5)+'KWh (Cumulative) LI'!BZ84-'Rebasing adj LI'!CA74)*CA111)*CA$19*CA$128)</f>
        <v>0</v>
      </c>
      <c r="CB84" s="50">
        <f>IF('KWh (Cumulative) LI'!CB84=0,0,((('KWh (Monthly) ENTRY LI'!CB84*0.5)+'KWh (Cumulative) LI'!CA84-'Rebasing adj LI'!CB74)*CB111)*CB$19*CB$128)</f>
        <v>0</v>
      </c>
      <c r="CC84" s="50">
        <f>IF('KWh (Cumulative) LI'!CC84=0,0,((('KWh (Monthly) ENTRY LI'!CC84*0.5)+'KWh (Cumulative) LI'!CB84-'Rebasing adj LI'!CC74)*CC111)*CC$19*CC$128)</f>
        <v>0</v>
      </c>
      <c r="CD84" s="50">
        <f>IF('KWh (Cumulative) LI'!CD84=0,0,((('KWh (Monthly) ENTRY LI'!CD84*0.5)+'KWh (Cumulative) LI'!CC84-'Rebasing adj LI'!CD74)*CD111)*CD$19*CD$128)</f>
        <v>0</v>
      </c>
      <c r="CE84" s="50">
        <f>IF('KWh (Cumulative) LI'!CE84=0,0,((('KWh (Monthly) ENTRY LI'!CE84*0.5)+'KWh (Cumulative) LI'!CD84-'Rebasing adj LI'!CE74)*CE111)*CE$19*CE$128)</f>
        <v>0</v>
      </c>
      <c r="CF84" s="50">
        <f>IF('KWh (Cumulative) LI'!CF84=0,0,((('KWh (Monthly) ENTRY LI'!CF84*0.5)+'KWh (Cumulative) LI'!CE84-'Rebasing adj LI'!CF74)*CF111)*CF$19*CF$128)</f>
        <v>0</v>
      </c>
      <c r="CG84" s="50">
        <f>IF('KWh (Cumulative) LI'!CG84=0,0,((('KWh (Monthly) ENTRY LI'!CG84*0.5)+'KWh (Cumulative) LI'!CF84-'Rebasing adj LI'!CG74)*CG111)*CG$19*CG$128)</f>
        <v>0</v>
      </c>
      <c r="CH84" s="50">
        <f>IF('KWh (Cumulative) LI'!CH84=0,0,((('KWh (Monthly) ENTRY LI'!CH84*0.5)+'KWh (Cumulative) LI'!CG84-'Rebasing adj LI'!CH74)*CH111)*CH$19*CH$128)</f>
        <v>0</v>
      </c>
      <c r="CI84" s="50">
        <f>IF('KWh (Cumulative) LI'!CI84=0,0,((('KWh (Monthly) ENTRY LI'!CI84*0.5)+'KWh (Cumulative) LI'!CH84-'Rebasing adj LI'!CI74)*CI111)*CI$19*CI$128)</f>
        <v>0</v>
      </c>
      <c r="CJ84" s="50">
        <f>IF('KWh (Cumulative) LI'!CJ84=0,0,((('KWh (Monthly) ENTRY LI'!CJ84*0.5)+'KWh (Cumulative) LI'!CI84-'Rebasing adj LI'!CJ74)*CJ111)*CJ$19*CJ$128)</f>
        <v>0</v>
      </c>
    </row>
    <row r="85" spans="1:88" s="43" customFormat="1" x14ac:dyDescent="0.25">
      <c r="A85" s="305"/>
      <c r="B85" s="88" t="s">
        <v>13</v>
      </c>
      <c r="C85" s="50">
        <f>IF('KWh (Cumulative) LI'!C85=0,0,((('KWh (Monthly) ENTRY LI'!C85*0.5)-'Rebasing adj LI'!C75)*C112)*C$19*C$128)</f>
        <v>0</v>
      </c>
      <c r="D85" s="50">
        <f>IF('KWh (Cumulative) LI'!D85=0,0,((('KWh (Monthly) ENTRY LI'!D85*0.5)+'KWh (Cumulative) LI'!C85-'Rebasing adj LI'!D75)*D112)*D$19*D$128)</f>
        <v>0</v>
      </c>
      <c r="E85" s="50">
        <f>IF('KWh (Cumulative) LI'!E85=0,0,((('KWh (Monthly) ENTRY LI'!E85*0.5)+'KWh (Cumulative) LI'!D85-'Rebasing adj LI'!E75)*E112)*E$19*E$128)</f>
        <v>0</v>
      </c>
      <c r="F85" s="50">
        <f>IF('KWh (Cumulative) LI'!F85=0,0,((('KWh (Monthly) ENTRY LI'!F85*0.5)+'KWh (Cumulative) LI'!E85-'Rebasing adj LI'!F75)*F112)*F$19*F$128)</f>
        <v>0</v>
      </c>
      <c r="G85" s="50">
        <f>IF('KWh (Cumulative) LI'!G85=0,0,((('KWh (Monthly) ENTRY LI'!G85*0.5)+'KWh (Cumulative) LI'!F85-'Rebasing adj LI'!G75)*G112)*G$19*G$128)</f>
        <v>0</v>
      </c>
      <c r="H85" s="50">
        <f>IF('KWh (Cumulative) LI'!H85=0,0,((('KWh (Monthly) ENTRY LI'!H85*0.5)+'KWh (Cumulative) LI'!G85-'Rebasing adj LI'!H75)*H112)*H$19*H$128)</f>
        <v>0</v>
      </c>
      <c r="I85" s="50">
        <f>IF('KWh (Cumulative) LI'!I85=0,0,((('KWh (Monthly) ENTRY LI'!I85*0.5)+'KWh (Cumulative) LI'!H85-'Rebasing adj LI'!I75)*I112)*I$19*I$128)</f>
        <v>0</v>
      </c>
      <c r="J85" s="50">
        <f>IF('KWh (Cumulative) LI'!J85=0,0,((('KWh (Monthly) ENTRY LI'!J85*0.5)+'KWh (Cumulative) LI'!I85-'Rebasing adj LI'!J75)*J112)*J$19*J$128)</f>
        <v>0</v>
      </c>
      <c r="K85" s="50">
        <f>IF('KWh (Cumulative) LI'!K85=0,0,((('KWh (Monthly) ENTRY LI'!K85*0.5)+'KWh (Cumulative) LI'!J85-'Rebasing adj LI'!K75)*K112)*K$19*K$128)</f>
        <v>0</v>
      </c>
      <c r="L85" s="50">
        <f>IF('KWh (Cumulative) LI'!L85=0,0,((('KWh (Monthly) ENTRY LI'!L85*0.5)+'KWh (Cumulative) LI'!K85-'Rebasing adj LI'!L75)*L112)*L$19*L$128)</f>
        <v>0</v>
      </c>
      <c r="M85" s="50">
        <f>IF('KWh (Cumulative) LI'!M85=0,0,((('KWh (Monthly) ENTRY LI'!M85*0.5)+'KWh (Cumulative) LI'!L85-'Rebasing adj LI'!M75)*M112)*M$19*M$128)</f>
        <v>0</v>
      </c>
      <c r="N85" s="50">
        <f>IF('KWh (Cumulative) LI'!N85=0,0,((('KWh (Monthly) ENTRY LI'!N85*0.5)+'KWh (Cumulative) LI'!M85-'Rebasing adj LI'!N75)*N112)*N$19*N$128)</f>
        <v>0</v>
      </c>
      <c r="O85" s="50">
        <f>IF('KWh (Cumulative) LI'!O85=0,0,((('KWh (Monthly) ENTRY LI'!O85*0.5)+'KWh (Cumulative) LI'!N85-'Rebasing adj LI'!O75)*O112)*O$19*O$128)</f>
        <v>0</v>
      </c>
      <c r="P85" s="50">
        <f>IF('KWh (Cumulative) LI'!P85=0,0,((('KWh (Monthly) ENTRY LI'!P85*0.5)+'KWh (Cumulative) LI'!O85-'Rebasing adj LI'!P75)*P112)*P$19*P$128)</f>
        <v>0</v>
      </c>
      <c r="Q85" s="50">
        <f>IF('KWh (Cumulative) LI'!Q85=0,0,((('KWh (Monthly) ENTRY LI'!Q85*0.5)+'KWh (Cumulative) LI'!P85-'Rebasing adj LI'!Q75)*Q112)*Q$19*Q$128)</f>
        <v>0</v>
      </c>
      <c r="R85" s="50">
        <f>IF('KWh (Cumulative) LI'!R85=0,0,((('KWh (Monthly) ENTRY LI'!R85*0.5)+'KWh (Cumulative) LI'!Q85-'Rebasing adj LI'!R75)*R112)*R$19*R$128)</f>
        <v>0</v>
      </c>
      <c r="S85" s="50">
        <f>IF('KWh (Cumulative) LI'!S85=0,0,((('KWh (Monthly) ENTRY LI'!S85*0.5)+'KWh (Cumulative) LI'!R85-'Rebasing adj LI'!S75)*S112)*S$19*S$128)</f>
        <v>0</v>
      </c>
      <c r="T85" s="50">
        <f>IF('KWh (Cumulative) LI'!T85=0,0,((('KWh (Monthly) ENTRY LI'!T85*0.5)+'KWh (Cumulative) LI'!S85-'Rebasing adj LI'!T75)*T112)*T$19*T$128)</f>
        <v>0</v>
      </c>
      <c r="U85" s="50">
        <f>IF('KWh (Cumulative) LI'!U85=0,0,((('KWh (Monthly) ENTRY LI'!U85*0.5)+'KWh (Cumulative) LI'!T85-'Rebasing adj LI'!U75)*U112)*U$19*U$128)</f>
        <v>0</v>
      </c>
      <c r="V85" s="50">
        <f>IF('KWh (Cumulative) LI'!V85=0,0,((('KWh (Monthly) ENTRY LI'!V85*0.5)+'KWh (Cumulative) LI'!U85-'Rebasing adj LI'!V75)*V112)*V$19*V$128)</f>
        <v>0</v>
      </c>
      <c r="W85" s="50">
        <f>IF('KWh (Cumulative) LI'!W85=0,0,((('KWh (Monthly) ENTRY LI'!W85*0.5)+'KWh (Cumulative) LI'!V85-'Rebasing adj LI'!W75)*W112)*W$19*W$128)</f>
        <v>0</v>
      </c>
      <c r="X85" s="50">
        <f>IF('KWh (Cumulative) LI'!X85=0,0,((('KWh (Monthly) ENTRY LI'!X85*0.5)+'KWh (Cumulative) LI'!W85-'Rebasing adj LI'!X75)*X112)*X$19*X$128)</f>
        <v>0</v>
      </c>
      <c r="Y85" s="50">
        <f>IF('KWh (Cumulative) LI'!Y85=0,0,((('KWh (Monthly) ENTRY LI'!Y85*0.5)+'KWh (Cumulative) LI'!X85-'Rebasing adj LI'!Y75)*Y112)*Y$19*Y$128)</f>
        <v>0</v>
      </c>
      <c r="Z85" s="50">
        <f>IF('KWh (Cumulative) LI'!Z85=0,0,((('KWh (Monthly) ENTRY LI'!Z85*0.5)+'KWh (Cumulative) LI'!Y85-'Rebasing adj LI'!Z75)*Z112)*Z$19*Z$128)</f>
        <v>0</v>
      </c>
      <c r="AA85" s="50">
        <f>IF('KWh (Cumulative) LI'!AA85=0,0,((('KWh (Monthly) ENTRY LI'!AA85*0.5)+'KWh (Cumulative) LI'!Z85-'Rebasing adj LI'!AA75)*AA112)*AA$19*AA$128)</f>
        <v>0</v>
      </c>
      <c r="AB85" s="50">
        <f>IF('KWh (Cumulative) LI'!AB85=0,0,((('KWh (Monthly) ENTRY LI'!AB85*0.5)+'KWh (Cumulative) LI'!AA85-'Rebasing adj LI'!AB75)*AB112)*AB$19*AB$128)</f>
        <v>0</v>
      </c>
      <c r="AC85" s="50">
        <f>IF('KWh (Cumulative) LI'!AC85=0,0,((('KWh (Monthly) ENTRY LI'!AC85*0.5)+'KWh (Cumulative) LI'!AB85-'Rebasing adj LI'!AC75)*AC112)*AC$19*AC$128)</f>
        <v>0</v>
      </c>
      <c r="AD85" s="50">
        <f>IF('KWh (Cumulative) LI'!AD85=0,0,((('KWh (Monthly) ENTRY LI'!AD85*0.5)+'KWh (Cumulative) LI'!AC85-'Rebasing adj LI'!AD75)*AD112)*AD$19*AD$128)</f>
        <v>0</v>
      </c>
      <c r="AE85" s="50">
        <f>IF('KWh (Cumulative) LI'!AE85=0,0,((('KWh (Monthly) ENTRY LI'!AE85*0.5)+'KWh (Cumulative) LI'!AD85-'Rebasing adj LI'!AE75)*AE112)*AE$19*AE$128)</f>
        <v>0</v>
      </c>
      <c r="AF85" s="50">
        <f>IF('KWh (Cumulative) LI'!AF85=0,0,((('KWh (Monthly) ENTRY LI'!AF85*0.5)+'KWh (Cumulative) LI'!AE85-'Rebasing adj LI'!AF75)*AF112)*AF$19*AF$128)</f>
        <v>0</v>
      </c>
      <c r="AG85" s="50">
        <f>IF('KWh (Cumulative) LI'!AG85=0,0,((('KWh (Monthly) ENTRY LI'!AG85*0.5)+'KWh (Cumulative) LI'!AF85-'Rebasing adj LI'!AG75)*AG112)*AG$19*AG$128)</f>
        <v>0</v>
      </c>
      <c r="AH85" s="50">
        <f>IF('KWh (Cumulative) LI'!AH85=0,0,((('KWh (Monthly) ENTRY LI'!AH85*0.5)+'KWh (Cumulative) LI'!AG85-'Rebasing adj LI'!AH75)*AH112)*AH$19*AH$128)</f>
        <v>0</v>
      </c>
      <c r="AI85" s="50">
        <f>IF('KWh (Cumulative) LI'!AI85=0,0,((('KWh (Monthly) ENTRY LI'!AI85*0.5)+'KWh (Cumulative) LI'!AH85-'Rebasing adj LI'!AI75)*AI112)*AI$19*AI$128)</f>
        <v>0</v>
      </c>
      <c r="AJ85" s="50">
        <f>IF('KWh (Cumulative) LI'!AJ85=0,0,((('KWh (Monthly) ENTRY LI'!AJ85*0.5)+'KWh (Cumulative) LI'!AI85-'Rebasing adj LI'!AJ75)*AJ112)*AJ$19*AJ$128)</f>
        <v>0</v>
      </c>
      <c r="AK85" s="50">
        <f>IF('KWh (Cumulative) LI'!AK85=0,0,((('KWh (Monthly) ENTRY LI'!AK85*0.5)+'KWh (Cumulative) LI'!AJ85-'Rebasing adj LI'!AK75)*AK112)*AK$19*AK$128)</f>
        <v>0</v>
      </c>
      <c r="AL85" s="50">
        <f>IF('KWh (Cumulative) LI'!AL85=0,0,((('KWh (Monthly) ENTRY LI'!AL85*0.5)+'KWh (Cumulative) LI'!AK85-'Rebasing adj LI'!AL75)*AL112)*AL$19*AL$128)</f>
        <v>0</v>
      </c>
      <c r="AM85" s="50">
        <f>IF('KWh (Cumulative) LI'!AM85=0,0,((('KWh (Monthly) ENTRY LI'!AM85*0.5)+'KWh (Cumulative) LI'!AL85-'Rebasing adj LI'!AM75)*AM112)*AM$19*AM$128)</f>
        <v>0</v>
      </c>
      <c r="AN85" s="50">
        <f>IF('KWh (Cumulative) LI'!AN85=0,0,((('KWh (Monthly) ENTRY LI'!AN85*0.5)+'KWh (Cumulative) LI'!AM85-'Rebasing adj LI'!AN75)*AN112)*AN$19*AN$128)</f>
        <v>0</v>
      </c>
      <c r="AO85" s="50">
        <f>IF('KWh (Cumulative) LI'!AO85=0,0,((('KWh (Monthly) ENTRY LI'!AO85*0.5)+'KWh (Cumulative) LI'!AN85-'Rebasing adj LI'!AO75)*AO112)*AO$19*AO$128)</f>
        <v>0</v>
      </c>
      <c r="AP85" s="50">
        <f>IF('KWh (Cumulative) LI'!AP85=0,0,((('KWh (Monthly) ENTRY LI'!AP85*0.5)+'KWh (Cumulative) LI'!AO85-'Rebasing adj LI'!AP75)*AP112)*AP$19*AP$128)</f>
        <v>0</v>
      </c>
      <c r="AQ85" s="50">
        <f>IF('KWh (Cumulative) LI'!AQ85=0,0,((('KWh (Monthly) ENTRY LI'!AQ85*0.5)+'KWh (Cumulative) LI'!AP85-'Rebasing adj LI'!AQ75)*AQ112)*AQ$19*AQ$128)</f>
        <v>0</v>
      </c>
      <c r="AR85" s="50">
        <f>IF('KWh (Cumulative) LI'!AR85=0,0,((('KWh (Monthly) ENTRY LI'!AR85*0.5)+'KWh (Cumulative) LI'!AQ85-'Rebasing adj LI'!AR75)*AR112)*AR$19*AR$128)</f>
        <v>0</v>
      </c>
      <c r="AS85" s="50">
        <f>IF('KWh (Cumulative) LI'!AS85=0,0,((('KWh (Monthly) ENTRY LI'!AS85*0.5)+'KWh (Cumulative) LI'!AR85-'Rebasing adj LI'!AS75)*AS112)*AS$19*AS$128)</f>
        <v>0</v>
      </c>
      <c r="AT85" s="50">
        <f>IF('KWh (Cumulative) LI'!AT85=0,0,((('KWh (Monthly) ENTRY LI'!AT85*0.5)+'KWh (Cumulative) LI'!AS85-'Rebasing adj LI'!AT75)*AT112)*AT$19*AT$128)</f>
        <v>0</v>
      </c>
      <c r="AU85" s="50">
        <f>IF('KWh (Cumulative) LI'!AU85=0,0,((('KWh (Monthly) ENTRY LI'!AU85*0.5)+'KWh (Cumulative) LI'!AT85-'Rebasing adj LI'!AU75)*AU112)*AU$19*AU$128)</f>
        <v>0</v>
      </c>
      <c r="AV85" s="50">
        <f>IF('KWh (Cumulative) LI'!AV85=0,0,((('KWh (Monthly) ENTRY LI'!AV85*0.5)+'KWh (Cumulative) LI'!AU85-'Rebasing adj LI'!AV75)*AV112)*AV$19*AV$128)</f>
        <v>0</v>
      </c>
      <c r="AW85" s="50">
        <f>IF('KWh (Cumulative) LI'!AW85=0,0,((('KWh (Monthly) ENTRY LI'!AW85*0.5)+'KWh (Cumulative) LI'!AV85-'Rebasing adj LI'!AW75)*AW112)*AW$19*AW$128)</f>
        <v>0</v>
      </c>
      <c r="AX85" s="50">
        <f>IF('KWh (Cumulative) LI'!AX85=0,0,((('KWh (Monthly) ENTRY LI'!AX85*0.5)+'KWh (Cumulative) LI'!AW85-'Rebasing adj LI'!AX75)*AX112)*AX$19*AX$128)</f>
        <v>0</v>
      </c>
      <c r="AY85" s="50">
        <f>IF('KWh (Cumulative) LI'!AY85=0,0,((('KWh (Monthly) ENTRY LI'!AY85*0.5)+'KWh (Cumulative) LI'!AX85-'Rebasing adj LI'!AY75)*AY112)*AY$19*AY$128)</f>
        <v>0</v>
      </c>
      <c r="AZ85" s="50">
        <f>IF('KWh (Cumulative) LI'!AZ85=0,0,((('KWh (Monthly) ENTRY LI'!AZ85*0.5)+'KWh (Cumulative) LI'!AY85-'Rebasing adj LI'!AZ75)*AZ112)*AZ$19*AZ$128)</f>
        <v>0</v>
      </c>
      <c r="BA85" s="50">
        <f>IF('KWh (Cumulative) LI'!BA85=0,0,((('KWh (Monthly) ENTRY LI'!BA85*0.5)+'KWh (Cumulative) LI'!AZ85-'Rebasing adj LI'!BA75)*BA112)*BA$19*BA$128)</f>
        <v>0</v>
      </c>
      <c r="BB85" s="50">
        <f>IF('KWh (Cumulative) LI'!BB85=0,0,((('KWh (Monthly) ENTRY LI'!BB85*0.5)+'KWh (Cumulative) LI'!BA85-'Rebasing adj LI'!BB75)*BB112)*BB$19*BB$128)</f>
        <v>0</v>
      </c>
      <c r="BC85" s="50">
        <f>IF('KWh (Cumulative) LI'!BC85=0,0,((('KWh (Monthly) ENTRY LI'!BC85*0.5)+'KWh (Cumulative) LI'!BB85-'Rebasing adj LI'!BC75)*BC112)*BC$19*BC$128)</f>
        <v>0</v>
      </c>
      <c r="BD85" s="50">
        <f>IF('KWh (Cumulative) LI'!BD85=0,0,((('KWh (Monthly) ENTRY LI'!BD85*0.5)+'KWh (Cumulative) LI'!BC85-'Rebasing adj LI'!BD75)*BD112)*BD$19*BD$128)</f>
        <v>0</v>
      </c>
      <c r="BE85" s="50">
        <f>IF('KWh (Cumulative) LI'!BE85=0,0,((('KWh (Monthly) ENTRY LI'!BE85*0.5)+'KWh (Cumulative) LI'!BD85-'Rebasing adj LI'!BE75)*BE112)*BE$19*BE$128)</f>
        <v>0</v>
      </c>
      <c r="BF85" s="50">
        <f>IF('KWh (Cumulative) LI'!BF85=0,0,((('KWh (Monthly) ENTRY LI'!BF85*0.5)+'KWh (Cumulative) LI'!BE85-'Rebasing adj LI'!BF75)*BF112)*BF$19*BF$128)</f>
        <v>0</v>
      </c>
      <c r="BG85" s="50">
        <f>IF('KWh (Cumulative) LI'!BG85=0,0,((('KWh (Monthly) ENTRY LI'!BG85*0.5)+'KWh (Cumulative) LI'!BF85-'Rebasing adj LI'!BG75)*BG112)*BG$19*BG$128)</f>
        <v>0</v>
      </c>
      <c r="BH85" s="50">
        <f>IF('KWh (Cumulative) LI'!BH85=0,0,((('KWh (Monthly) ENTRY LI'!BH85*0.5)+'KWh (Cumulative) LI'!BG85-'Rebasing adj LI'!BH75)*BH112)*BH$19*BH$128)</f>
        <v>0</v>
      </c>
      <c r="BI85" s="50">
        <f>IF('KWh (Cumulative) LI'!BI85=0,0,((('KWh (Monthly) ENTRY LI'!BI85*0.5)+'KWh (Cumulative) LI'!BH85-'Rebasing adj LI'!BI75)*BI112)*BI$19*BI$128)</f>
        <v>0</v>
      </c>
      <c r="BJ85" s="50">
        <f>IF('KWh (Cumulative) LI'!BJ85=0,0,((('KWh (Monthly) ENTRY LI'!BJ85*0.5)+'KWh (Cumulative) LI'!BI85-'Rebasing adj LI'!BJ75)*BJ112)*BJ$19*BJ$128)</f>
        <v>0</v>
      </c>
      <c r="BK85" s="50">
        <f>IF('KWh (Cumulative) LI'!BK85=0,0,((('KWh (Monthly) ENTRY LI'!BK85*0.5)+'KWh (Cumulative) LI'!BJ85-'Rebasing adj LI'!BK75)*BK112)*BK$19*BK$128)</f>
        <v>0</v>
      </c>
      <c r="BL85" s="50">
        <f>IF('KWh (Cumulative) LI'!BL85=0,0,((('KWh (Monthly) ENTRY LI'!BL85*0.5)+'KWh (Cumulative) LI'!BK85-'Rebasing adj LI'!BL75)*BL112)*BL$19*BL$128)</f>
        <v>0</v>
      </c>
      <c r="BM85" s="50">
        <f>IF('KWh (Cumulative) LI'!BM85=0,0,((('KWh (Monthly) ENTRY LI'!BM85*0.5)+'KWh (Cumulative) LI'!BL85-'Rebasing adj LI'!BM75)*BM112)*BM$19*BM$128)</f>
        <v>0</v>
      </c>
      <c r="BN85" s="50">
        <f>IF('KWh (Cumulative) LI'!BN85=0,0,((('KWh (Monthly) ENTRY LI'!BN85*0.5)+'KWh (Cumulative) LI'!BM85-'Rebasing adj LI'!BN75)*BN112)*BN$19*BN$128)</f>
        <v>0</v>
      </c>
      <c r="BO85" s="50">
        <f>IF('KWh (Cumulative) LI'!BO85=0,0,((('KWh (Monthly) ENTRY LI'!BO85*0.5)+'KWh (Cumulative) LI'!BN85-'Rebasing adj LI'!BO75)*BO112)*BO$19*BO$128)</f>
        <v>0</v>
      </c>
      <c r="BP85" s="50">
        <f>IF('KWh (Cumulative) LI'!BP85=0,0,((('KWh (Monthly) ENTRY LI'!BP85*0.5)+'KWh (Cumulative) LI'!BO85-'Rebasing adj LI'!BP75)*BP112)*BP$19*BP$128)</f>
        <v>0</v>
      </c>
      <c r="BQ85" s="50">
        <f>IF('KWh (Cumulative) LI'!BQ85=0,0,((('KWh (Monthly) ENTRY LI'!BQ85*0.5)+'KWh (Cumulative) LI'!BP85-'Rebasing adj LI'!BQ75)*BQ112)*BQ$19*BQ$128)</f>
        <v>0</v>
      </c>
      <c r="BR85" s="50">
        <f>IF('KWh (Cumulative) LI'!BR85=0,0,((('KWh (Monthly) ENTRY LI'!BR85*0.5)+'KWh (Cumulative) LI'!BQ85-'Rebasing adj LI'!BR75)*BR112)*BR$19*BR$128)</f>
        <v>0</v>
      </c>
      <c r="BS85" s="50">
        <f>IF('KWh (Cumulative) LI'!BS85=0,0,((('KWh (Monthly) ENTRY LI'!BS85*0.5)+'KWh (Cumulative) LI'!BR85-'Rebasing adj LI'!BS75)*BS112)*BS$19*BS$128)</f>
        <v>0</v>
      </c>
      <c r="BT85" s="50">
        <f>IF('KWh (Cumulative) LI'!BT85=0,0,((('KWh (Monthly) ENTRY LI'!BT85*0.5)+'KWh (Cumulative) LI'!BS85-'Rebasing adj LI'!BT75)*BT112)*BT$19*BT$128)</f>
        <v>0</v>
      </c>
      <c r="BU85" s="50">
        <f>IF('KWh (Cumulative) LI'!BU85=0,0,((('KWh (Monthly) ENTRY LI'!BU85*0.5)+'KWh (Cumulative) LI'!BT85-'Rebasing adj LI'!BU75)*BU112)*BU$19*BU$128)</f>
        <v>0</v>
      </c>
      <c r="BV85" s="50">
        <f>IF('KWh (Cumulative) LI'!BV85=0,0,((('KWh (Monthly) ENTRY LI'!BV85*0.5)+'KWh (Cumulative) LI'!BU85-'Rebasing adj LI'!BV75)*BV112)*BV$19*BV$128)</f>
        <v>0</v>
      </c>
      <c r="BW85" s="50">
        <f>IF('KWh (Cumulative) LI'!BW85=0,0,((('KWh (Monthly) ENTRY LI'!BW85*0.5)+'KWh (Cumulative) LI'!BV85-'Rebasing adj LI'!BW75)*BW112)*BW$19*BW$128)</f>
        <v>0</v>
      </c>
      <c r="BX85" s="50">
        <f>IF('KWh (Cumulative) LI'!BX85=0,0,((('KWh (Monthly) ENTRY LI'!BX85*0.5)+'KWh (Cumulative) LI'!BW85-'Rebasing adj LI'!BX75)*BX112)*BX$19*BX$128)</f>
        <v>0</v>
      </c>
      <c r="BY85" s="50">
        <f>IF('KWh (Cumulative) LI'!BY85=0,0,((('KWh (Monthly) ENTRY LI'!BY85*0.5)+'KWh (Cumulative) LI'!BX85-'Rebasing adj LI'!BY75)*BY112)*BY$19*BY$128)</f>
        <v>0</v>
      </c>
      <c r="BZ85" s="50">
        <f>IF('KWh (Cumulative) LI'!BZ85=0,0,((('KWh (Monthly) ENTRY LI'!BZ85*0.5)+'KWh (Cumulative) LI'!BY85-'Rebasing adj LI'!BZ75)*BZ112)*BZ$19*BZ$128)</f>
        <v>0</v>
      </c>
      <c r="CA85" s="50">
        <f>IF('KWh (Cumulative) LI'!CA85=0,0,((('KWh (Monthly) ENTRY LI'!CA85*0.5)+'KWh (Cumulative) LI'!BZ85-'Rebasing adj LI'!CA75)*CA112)*CA$19*CA$128)</f>
        <v>0</v>
      </c>
      <c r="CB85" s="50">
        <f>IF('KWh (Cumulative) LI'!CB85=0,0,((('KWh (Monthly) ENTRY LI'!CB85*0.5)+'KWh (Cumulative) LI'!CA85-'Rebasing adj LI'!CB75)*CB112)*CB$19*CB$128)</f>
        <v>0</v>
      </c>
      <c r="CC85" s="50">
        <f>IF('KWh (Cumulative) LI'!CC85=0,0,((('KWh (Monthly) ENTRY LI'!CC85*0.5)+'KWh (Cumulative) LI'!CB85-'Rebasing adj LI'!CC75)*CC112)*CC$19*CC$128)</f>
        <v>0</v>
      </c>
      <c r="CD85" s="50">
        <f>IF('KWh (Cumulative) LI'!CD85=0,0,((('KWh (Monthly) ENTRY LI'!CD85*0.5)+'KWh (Cumulative) LI'!CC85-'Rebasing adj LI'!CD75)*CD112)*CD$19*CD$128)</f>
        <v>0</v>
      </c>
      <c r="CE85" s="50">
        <f>IF('KWh (Cumulative) LI'!CE85=0,0,((('KWh (Monthly) ENTRY LI'!CE85*0.5)+'KWh (Cumulative) LI'!CD85-'Rebasing adj LI'!CE75)*CE112)*CE$19*CE$128)</f>
        <v>0</v>
      </c>
      <c r="CF85" s="50">
        <f>IF('KWh (Cumulative) LI'!CF85=0,0,((('KWh (Monthly) ENTRY LI'!CF85*0.5)+'KWh (Cumulative) LI'!CE85-'Rebasing adj LI'!CF75)*CF112)*CF$19*CF$128)</f>
        <v>0</v>
      </c>
      <c r="CG85" s="50">
        <f>IF('KWh (Cumulative) LI'!CG85=0,0,((('KWh (Monthly) ENTRY LI'!CG85*0.5)+'KWh (Cumulative) LI'!CF85-'Rebasing adj LI'!CG75)*CG112)*CG$19*CG$128)</f>
        <v>0</v>
      </c>
      <c r="CH85" s="50">
        <f>IF('KWh (Cumulative) LI'!CH85=0,0,((('KWh (Monthly) ENTRY LI'!CH85*0.5)+'KWh (Cumulative) LI'!CG85-'Rebasing adj LI'!CH75)*CH112)*CH$19*CH$128)</f>
        <v>0</v>
      </c>
      <c r="CI85" s="50">
        <f>IF('KWh (Cumulative) LI'!CI85=0,0,((('KWh (Monthly) ENTRY LI'!CI85*0.5)+'KWh (Cumulative) LI'!CH85-'Rebasing adj LI'!CI75)*CI112)*CI$19*CI$128)</f>
        <v>0</v>
      </c>
      <c r="CJ85" s="50">
        <f>IF('KWh (Cumulative) LI'!CJ85=0,0,((('KWh (Monthly) ENTRY LI'!CJ85*0.5)+'KWh (Cumulative) LI'!CI85-'Rebasing adj LI'!CJ75)*CJ112)*CJ$19*CJ$128)</f>
        <v>0</v>
      </c>
    </row>
    <row r="86" spans="1:88" s="43" customFormat="1" x14ac:dyDescent="0.25">
      <c r="A86" s="305"/>
      <c r="B86" s="88" t="s">
        <v>4</v>
      </c>
      <c r="C86" s="50">
        <f>IF('KWh (Cumulative) LI'!C86=0,0,((('KWh (Monthly) ENTRY LI'!C86*0.5)-'Rebasing adj LI'!C76)*C113)*C$19*C$128)</f>
        <v>0</v>
      </c>
      <c r="D86" s="50">
        <f>IF('KWh (Cumulative) LI'!D86=0,0,((('KWh (Monthly) ENTRY LI'!D86*0.5)+'KWh (Cumulative) LI'!C86-'Rebasing adj LI'!D76)*D113)*D$19*D$128)</f>
        <v>0</v>
      </c>
      <c r="E86" s="50">
        <f>IF('KWh (Cumulative) LI'!E86=0,0,((('KWh (Monthly) ENTRY LI'!E86*0.5)+'KWh (Cumulative) LI'!D86-'Rebasing adj LI'!E76)*E113)*E$19*E$128)</f>
        <v>0</v>
      </c>
      <c r="F86" s="50">
        <f>IF('KWh (Cumulative) LI'!F86=0,0,((('KWh (Monthly) ENTRY LI'!F86*0.5)+'KWh (Cumulative) LI'!E86-'Rebasing adj LI'!F76)*F113)*F$19*F$128)</f>
        <v>0</v>
      </c>
      <c r="G86" s="50">
        <f>IF('KWh (Cumulative) LI'!G86=0,0,((('KWh (Monthly) ENTRY LI'!G86*0.5)+'KWh (Cumulative) LI'!F86-'Rebasing adj LI'!G76)*G113)*G$19*G$128)</f>
        <v>0</v>
      </c>
      <c r="H86" s="50">
        <f>IF('KWh (Cumulative) LI'!H86=0,0,((('KWh (Monthly) ENTRY LI'!H86*0.5)+'KWh (Cumulative) LI'!G86-'Rebasing adj LI'!H76)*H113)*H$19*H$128)</f>
        <v>0</v>
      </c>
      <c r="I86" s="50">
        <f>IF('KWh (Cumulative) LI'!I86=0,0,((('KWh (Monthly) ENTRY LI'!I86*0.5)+'KWh (Cumulative) LI'!H86-'Rebasing adj LI'!I76)*I113)*I$19*I$128)</f>
        <v>0</v>
      </c>
      <c r="J86" s="50">
        <f>IF('KWh (Cumulative) LI'!J86=0,0,((('KWh (Monthly) ENTRY LI'!J86*0.5)+'KWh (Cumulative) LI'!I86-'Rebasing adj LI'!J76)*J113)*J$19*J$128)</f>
        <v>0</v>
      </c>
      <c r="K86" s="50">
        <f>IF('KWh (Cumulative) LI'!K86=0,0,((('KWh (Monthly) ENTRY LI'!K86*0.5)+'KWh (Cumulative) LI'!J86-'Rebasing adj LI'!K76)*K113)*K$19*K$128)</f>
        <v>0</v>
      </c>
      <c r="L86" s="50">
        <f>IF('KWh (Cumulative) LI'!L86=0,0,((('KWh (Monthly) ENTRY LI'!L86*0.5)+'KWh (Cumulative) LI'!K86-'Rebasing adj LI'!L76)*L113)*L$19*L$128)</f>
        <v>0</v>
      </c>
      <c r="M86" s="50">
        <f>IF('KWh (Cumulative) LI'!M86=0,0,((('KWh (Monthly) ENTRY LI'!M86*0.5)+'KWh (Cumulative) LI'!L86-'Rebasing adj LI'!M76)*M113)*M$19*M$128)</f>
        <v>0</v>
      </c>
      <c r="N86" s="50">
        <f>IF('KWh (Cumulative) LI'!N86=0,0,((('KWh (Monthly) ENTRY LI'!N86*0.5)+'KWh (Cumulative) LI'!M86-'Rebasing adj LI'!N76)*N113)*N$19*N$128)</f>
        <v>0</v>
      </c>
      <c r="O86" s="50">
        <f>IF('KWh (Cumulative) LI'!O86=0,0,((('KWh (Monthly) ENTRY LI'!O86*0.5)+'KWh (Cumulative) LI'!N86-'Rebasing adj LI'!O76)*O113)*O$19*O$128)</f>
        <v>0</v>
      </c>
      <c r="P86" s="50">
        <f>IF('KWh (Cumulative) LI'!P86=0,0,((('KWh (Monthly) ENTRY LI'!P86*0.5)+'KWh (Cumulative) LI'!O86-'Rebasing adj LI'!P76)*P113)*P$19*P$128)</f>
        <v>0</v>
      </c>
      <c r="Q86" s="50">
        <f>IF('KWh (Cumulative) LI'!Q86=0,0,((('KWh (Monthly) ENTRY LI'!Q86*0.5)+'KWh (Cumulative) LI'!P86-'Rebasing adj LI'!Q76)*Q113)*Q$19*Q$128)</f>
        <v>0</v>
      </c>
      <c r="R86" s="50">
        <f>IF('KWh (Cumulative) LI'!R86=0,0,((('KWh (Monthly) ENTRY LI'!R86*0.5)+'KWh (Cumulative) LI'!Q86-'Rebasing adj LI'!R76)*R113)*R$19*R$128)</f>
        <v>0</v>
      </c>
      <c r="S86" s="50">
        <f>IF('KWh (Cumulative) LI'!S86=0,0,((('KWh (Monthly) ENTRY LI'!S86*0.5)+'KWh (Cumulative) LI'!R86-'Rebasing adj LI'!S76)*S113)*S$19*S$128)</f>
        <v>0</v>
      </c>
      <c r="T86" s="50">
        <f>IF('KWh (Cumulative) LI'!T86=0,0,((('KWh (Monthly) ENTRY LI'!T86*0.5)+'KWh (Cumulative) LI'!S86-'Rebasing adj LI'!T76)*T113)*T$19*T$128)</f>
        <v>0</v>
      </c>
      <c r="U86" s="50">
        <f>IF('KWh (Cumulative) LI'!U86=0,0,((('KWh (Monthly) ENTRY LI'!U86*0.5)+'KWh (Cumulative) LI'!T86-'Rebasing adj LI'!U76)*U113)*U$19*U$128)</f>
        <v>0</v>
      </c>
      <c r="V86" s="50">
        <f>IF('KWh (Cumulative) LI'!V86=0,0,((('KWh (Monthly) ENTRY LI'!V86*0.5)+'KWh (Cumulative) LI'!U86-'Rebasing adj LI'!V76)*V113)*V$19*V$128)</f>
        <v>0</v>
      </c>
      <c r="W86" s="50">
        <f>IF('KWh (Cumulative) LI'!W86=0,0,((('KWh (Monthly) ENTRY LI'!W86*0.5)+'KWh (Cumulative) LI'!V86-'Rebasing adj LI'!W76)*W113)*W$19*W$128)</f>
        <v>0</v>
      </c>
      <c r="X86" s="50">
        <f>IF('KWh (Cumulative) LI'!X86=0,0,((('KWh (Monthly) ENTRY LI'!X86*0.5)+'KWh (Cumulative) LI'!W86-'Rebasing adj LI'!X76)*X113)*X$19*X$128)</f>
        <v>0</v>
      </c>
      <c r="Y86" s="50">
        <f>IF('KWh (Cumulative) LI'!Y86=0,0,((('KWh (Monthly) ENTRY LI'!Y86*0.5)+'KWh (Cumulative) LI'!X86-'Rebasing adj LI'!Y76)*Y113)*Y$19*Y$128)</f>
        <v>0</v>
      </c>
      <c r="Z86" s="50">
        <f>IF('KWh (Cumulative) LI'!Z86=0,0,((('KWh (Monthly) ENTRY LI'!Z86*0.5)+'KWh (Cumulative) LI'!Y86-'Rebasing adj LI'!Z76)*Z113)*Z$19*Z$128)</f>
        <v>0</v>
      </c>
      <c r="AA86" s="50">
        <f>IF('KWh (Cumulative) LI'!AA86=0,0,((('KWh (Monthly) ENTRY LI'!AA86*0.5)+'KWh (Cumulative) LI'!Z86-'Rebasing adj LI'!AA76)*AA113)*AA$19*AA$128)</f>
        <v>0</v>
      </c>
      <c r="AB86" s="50">
        <f>IF('KWh (Cumulative) LI'!AB86=0,0,((('KWh (Monthly) ENTRY LI'!AB86*0.5)+'KWh (Cumulative) LI'!AA86-'Rebasing adj LI'!AB76)*AB113)*AB$19*AB$128)</f>
        <v>0</v>
      </c>
      <c r="AC86" s="50">
        <f>IF('KWh (Cumulative) LI'!AC86=0,0,((('KWh (Monthly) ENTRY LI'!AC86*0.5)+'KWh (Cumulative) LI'!AB86-'Rebasing adj LI'!AC76)*AC113)*AC$19*AC$128)</f>
        <v>0</v>
      </c>
      <c r="AD86" s="50">
        <f>IF('KWh (Cumulative) LI'!AD86=0,0,((('KWh (Monthly) ENTRY LI'!AD86*0.5)+'KWh (Cumulative) LI'!AC86-'Rebasing adj LI'!AD76)*AD113)*AD$19*AD$128)</f>
        <v>0</v>
      </c>
      <c r="AE86" s="50">
        <f>IF('KWh (Cumulative) LI'!AE86=0,0,((('KWh (Monthly) ENTRY LI'!AE86*0.5)+'KWh (Cumulative) LI'!AD86-'Rebasing adj LI'!AE76)*AE113)*AE$19*AE$128)</f>
        <v>0</v>
      </c>
      <c r="AF86" s="50">
        <f>IF('KWh (Cumulative) LI'!AF86=0,0,((('KWh (Monthly) ENTRY LI'!AF86*0.5)+'KWh (Cumulative) LI'!AE86-'Rebasing adj LI'!AF76)*AF113)*AF$19*AF$128)</f>
        <v>0</v>
      </c>
      <c r="AG86" s="50">
        <f>IF('KWh (Cumulative) LI'!AG86=0,0,((('KWh (Monthly) ENTRY LI'!AG86*0.5)+'KWh (Cumulative) LI'!AF86-'Rebasing adj LI'!AG76)*AG113)*AG$19*AG$128)</f>
        <v>0</v>
      </c>
      <c r="AH86" s="50">
        <f>IF('KWh (Cumulative) LI'!AH86=0,0,((('KWh (Monthly) ENTRY LI'!AH86*0.5)+'KWh (Cumulative) LI'!AG86-'Rebasing adj LI'!AH76)*AH113)*AH$19*AH$128)</f>
        <v>0</v>
      </c>
      <c r="AI86" s="50">
        <f>IF('KWh (Cumulative) LI'!AI86=0,0,((('KWh (Monthly) ENTRY LI'!AI86*0.5)+'KWh (Cumulative) LI'!AH86-'Rebasing adj LI'!AI76)*AI113)*AI$19*AI$128)</f>
        <v>0</v>
      </c>
      <c r="AJ86" s="50">
        <f>IF('KWh (Cumulative) LI'!AJ86=0,0,((('KWh (Monthly) ENTRY LI'!AJ86*0.5)+'KWh (Cumulative) LI'!AI86-'Rebasing adj LI'!AJ76)*AJ113)*AJ$19*AJ$128)</f>
        <v>0</v>
      </c>
      <c r="AK86" s="50">
        <f>IF('KWh (Cumulative) LI'!AK86=0,0,((('KWh (Monthly) ENTRY LI'!AK86*0.5)+'KWh (Cumulative) LI'!AJ86-'Rebasing adj LI'!AK76)*AK113)*AK$19*AK$128)</f>
        <v>0</v>
      </c>
      <c r="AL86" s="50">
        <f>IF('KWh (Cumulative) LI'!AL86=0,0,((('KWh (Monthly) ENTRY LI'!AL86*0.5)+'KWh (Cumulative) LI'!AK86-'Rebasing adj LI'!AL76)*AL113)*AL$19*AL$128)</f>
        <v>0</v>
      </c>
      <c r="AM86" s="50">
        <f>IF('KWh (Cumulative) LI'!AM86=0,0,((('KWh (Monthly) ENTRY LI'!AM86*0.5)+'KWh (Cumulative) LI'!AL86-'Rebasing adj LI'!AM76)*AM113)*AM$19*AM$128)</f>
        <v>0</v>
      </c>
      <c r="AN86" s="50">
        <f>IF('KWh (Cumulative) LI'!AN86=0,0,((('KWh (Monthly) ENTRY LI'!AN86*0.5)+'KWh (Cumulative) LI'!AM86-'Rebasing adj LI'!AN76)*AN113)*AN$19*AN$128)</f>
        <v>0</v>
      </c>
      <c r="AO86" s="50">
        <f>IF('KWh (Cumulative) LI'!AO86=0,0,((('KWh (Monthly) ENTRY LI'!AO86*0.5)+'KWh (Cumulative) LI'!AN86-'Rebasing adj LI'!AO76)*AO113)*AO$19*AO$128)</f>
        <v>0</v>
      </c>
      <c r="AP86" s="50">
        <f>IF('KWh (Cumulative) LI'!AP86=0,0,((('KWh (Monthly) ENTRY LI'!AP86*0.5)+'KWh (Cumulative) LI'!AO86-'Rebasing adj LI'!AP76)*AP113)*AP$19*AP$128)</f>
        <v>0</v>
      </c>
      <c r="AQ86" s="50">
        <f>IF('KWh (Cumulative) LI'!AQ86=0,0,((('KWh (Monthly) ENTRY LI'!AQ86*0.5)+'KWh (Cumulative) LI'!AP86-'Rebasing adj LI'!AQ76)*AQ113)*AQ$19*AQ$128)</f>
        <v>0</v>
      </c>
      <c r="AR86" s="50">
        <f>IF('KWh (Cumulative) LI'!AR86=0,0,((('KWh (Monthly) ENTRY LI'!AR86*0.5)+'KWh (Cumulative) LI'!AQ86-'Rebasing adj LI'!AR76)*AR113)*AR$19*AR$128)</f>
        <v>0</v>
      </c>
      <c r="AS86" s="50">
        <f>IF('KWh (Cumulative) LI'!AS86=0,0,((('KWh (Monthly) ENTRY LI'!AS86*0.5)+'KWh (Cumulative) LI'!AR86-'Rebasing adj LI'!AS76)*AS113)*AS$19*AS$128)</f>
        <v>0</v>
      </c>
      <c r="AT86" s="50">
        <f>IF('KWh (Cumulative) LI'!AT86=0,0,((('KWh (Monthly) ENTRY LI'!AT86*0.5)+'KWh (Cumulative) LI'!AS86-'Rebasing adj LI'!AT76)*AT113)*AT$19*AT$128)</f>
        <v>0</v>
      </c>
      <c r="AU86" s="50">
        <f>IF('KWh (Cumulative) LI'!AU86=0,0,((('KWh (Monthly) ENTRY LI'!AU86*0.5)+'KWh (Cumulative) LI'!AT86-'Rebasing adj LI'!AU76)*AU113)*AU$19*AU$128)</f>
        <v>0</v>
      </c>
      <c r="AV86" s="50">
        <f>IF('KWh (Cumulative) LI'!AV86=0,0,((('KWh (Monthly) ENTRY LI'!AV86*0.5)+'KWh (Cumulative) LI'!AU86-'Rebasing adj LI'!AV76)*AV113)*AV$19*AV$128)</f>
        <v>0</v>
      </c>
      <c r="AW86" s="50">
        <f>IF('KWh (Cumulative) LI'!AW86=0,0,((('KWh (Monthly) ENTRY LI'!AW86*0.5)+'KWh (Cumulative) LI'!AV86-'Rebasing adj LI'!AW76)*AW113)*AW$19*AW$128)</f>
        <v>0</v>
      </c>
      <c r="AX86" s="50">
        <f>IF('KWh (Cumulative) LI'!AX86=0,0,((('KWh (Monthly) ENTRY LI'!AX86*0.5)+'KWh (Cumulative) LI'!AW86-'Rebasing adj LI'!AX76)*AX113)*AX$19*AX$128)</f>
        <v>0</v>
      </c>
      <c r="AY86" s="50">
        <f>IF('KWh (Cumulative) LI'!AY86=0,0,((('KWh (Monthly) ENTRY LI'!AY86*0.5)+'KWh (Cumulative) LI'!AX86-'Rebasing adj LI'!AY76)*AY113)*AY$19*AY$128)</f>
        <v>0</v>
      </c>
      <c r="AZ86" s="50">
        <f>IF('KWh (Cumulative) LI'!AZ86=0,0,((('KWh (Monthly) ENTRY LI'!AZ86*0.5)+'KWh (Cumulative) LI'!AY86-'Rebasing adj LI'!AZ76)*AZ113)*AZ$19*AZ$128)</f>
        <v>0</v>
      </c>
      <c r="BA86" s="50">
        <f>IF('KWh (Cumulative) LI'!BA86=0,0,((('KWh (Monthly) ENTRY LI'!BA86*0.5)+'KWh (Cumulative) LI'!AZ86-'Rebasing adj LI'!BA76)*BA113)*BA$19*BA$128)</f>
        <v>0</v>
      </c>
      <c r="BB86" s="50">
        <f>IF('KWh (Cumulative) LI'!BB86=0,0,((('KWh (Monthly) ENTRY LI'!BB86*0.5)+'KWh (Cumulative) LI'!BA86-'Rebasing adj LI'!BB76)*BB113)*BB$19*BB$128)</f>
        <v>0</v>
      </c>
      <c r="BC86" s="50">
        <f>IF('KWh (Cumulative) LI'!BC86=0,0,((('KWh (Monthly) ENTRY LI'!BC86*0.5)+'KWh (Cumulative) LI'!BB86-'Rebasing adj LI'!BC76)*BC113)*BC$19*BC$128)</f>
        <v>0</v>
      </c>
      <c r="BD86" s="50">
        <f>IF('KWh (Cumulative) LI'!BD86=0,0,((('KWh (Monthly) ENTRY LI'!BD86*0.5)+'KWh (Cumulative) LI'!BC86-'Rebasing adj LI'!BD76)*BD113)*BD$19*BD$128)</f>
        <v>0</v>
      </c>
      <c r="BE86" s="50">
        <f>IF('KWh (Cumulative) LI'!BE86=0,0,((('KWh (Monthly) ENTRY LI'!BE86*0.5)+'KWh (Cumulative) LI'!BD86-'Rebasing adj LI'!BE76)*BE113)*BE$19*BE$128)</f>
        <v>0</v>
      </c>
      <c r="BF86" s="50">
        <f>IF('KWh (Cumulative) LI'!BF86=0,0,((('KWh (Monthly) ENTRY LI'!BF86*0.5)+'KWh (Cumulative) LI'!BE86-'Rebasing adj LI'!BF76)*BF113)*BF$19*BF$128)</f>
        <v>0</v>
      </c>
      <c r="BG86" s="50">
        <f>IF('KWh (Cumulative) LI'!BG86=0,0,((('KWh (Monthly) ENTRY LI'!BG86*0.5)+'KWh (Cumulative) LI'!BF86-'Rebasing adj LI'!BG76)*BG113)*BG$19*BG$128)</f>
        <v>0</v>
      </c>
      <c r="BH86" s="50">
        <f>IF('KWh (Cumulative) LI'!BH86=0,0,((('KWh (Monthly) ENTRY LI'!BH86*0.5)+'KWh (Cumulative) LI'!BG86-'Rebasing adj LI'!BH76)*BH113)*BH$19*BH$128)</f>
        <v>0</v>
      </c>
      <c r="BI86" s="50">
        <f>IF('KWh (Cumulative) LI'!BI86=0,0,((('KWh (Monthly) ENTRY LI'!BI86*0.5)+'KWh (Cumulative) LI'!BH86-'Rebasing adj LI'!BI76)*BI113)*BI$19*BI$128)</f>
        <v>0</v>
      </c>
      <c r="BJ86" s="50">
        <f>IF('KWh (Cumulative) LI'!BJ86=0,0,((('KWh (Monthly) ENTRY LI'!BJ86*0.5)+'KWh (Cumulative) LI'!BI86-'Rebasing adj LI'!BJ76)*BJ113)*BJ$19*BJ$128)</f>
        <v>0</v>
      </c>
      <c r="BK86" s="50">
        <f>IF('KWh (Cumulative) LI'!BK86=0,0,((('KWh (Monthly) ENTRY LI'!BK86*0.5)+'KWh (Cumulative) LI'!BJ86-'Rebasing adj LI'!BK76)*BK113)*BK$19*BK$128)</f>
        <v>0</v>
      </c>
      <c r="BL86" s="50">
        <f>IF('KWh (Cumulative) LI'!BL86=0,0,((('KWh (Monthly) ENTRY LI'!BL86*0.5)+'KWh (Cumulative) LI'!BK86-'Rebasing adj LI'!BL76)*BL113)*BL$19*BL$128)</f>
        <v>0</v>
      </c>
      <c r="BM86" s="50">
        <f>IF('KWh (Cumulative) LI'!BM86=0,0,((('KWh (Monthly) ENTRY LI'!BM86*0.5)+'KWh (Cumulative) LI'!BL86-'Rebasing adj LI'!BM76)*BM113)*BM$19*BM$128)</f>
        <v>0</v>
      </c>
      <c r="BN86" s="50">
        <f>IF('KWh (Cumulative) LI'!BN86=0,0,((('KWh (Monthly) ENTRY LI'!BN86*0.5)+'KWh (Cumulative) LI'!BM86-'Rebasing adj LI'!BN76)*BN113)*BN$19*BN$128)</f>
        <v>0</v>
      </c>
      <c r="BO86" s="50">
        <f>IF('KWh (Cumulative) LI'!BO86=0,0,((('KWh (Monthly) ENTRY LI'!BO86*0.5)+'KWh (Cumulative) LI'!BN86-'Rebasing adj LI'!BO76)*BO113)*BO$19*BO$128)</f>
        <v>0</v>
      </c>
      <c r="BP86" s="50">
        <f>IF('KWh (Cumulative) LI'!BP86=0,0,((('KWh (Monthly) ENTRY LI'!BP86*0.5)+'KWh (Cumulative) LI'!BO86-'Rebasing adj LI'!BP76)*BP113)*BP$19*BP$128)</f>
        <v>0</v>
      </c>
      <c r="BQ86" s="50">
        <f>IF('KWh (Cumulative) LI'!BQ86=0,0,((('KWh (Monthly) ENTRY LI'!BQ86*0.5)+'KWh (Cumulative) LI'!BP86-'Rebasing adj LI'!BQ76)*BQ113)*BQ$19*BQ$128)</f>
        <v>0</v>
      </c>
      <c r="BR86" s="50">
        <f>IF('KWh (Cumulative) LI'!BR86=0,0,((('KWh (Monthly) ENTRY LI'!BR86*0.5)+'KWh (Cumulative) LI'!BQ86-'Rebasing adj LI'!BR76)*BR113)*BR$19*BR$128)</f>
        <v>0</v>
      </c>
      <c r="BS86" s="50">
        <f>IF('KWh (Cumulative) LI'!BS86=0,0,((('KWh (Monthly) ENTRY LI'!BS86*0.5)+'KWh (Cumulative) LI'!BR86-'Rebasing adj LI'!BS76)*BS113)*BS$19*BS$128)</f>
        <v>0</v>
      </c>
      <c r="BT86" s="50">
        <f>IF('KWh (Cumulative) LI'!BT86=0,0,((('KWh (Monthly) ENTRY LI'!BT86*0.5)+'KWh (Cumulative) LI'!BS86-'Rebasing adj LI'!BT76)*BT113)*BT$19*BT$128)</f>
        <v>0</v>
      </c>
      <c r="BU86" s="50">
        <f>IF('KWh (Cumulative) LI'!BU86=0,0,((('KWh (Monthly) ENTRY LI'!BU86*0.5)+'KWh (Cumulative) LI'!BT86-'Rebasing adj LI'!BU76)*BU113)*BU$19*BU$128)</f>
        <v>0</v>
      </c>
      <c r="BV86" s="50">
        <f>IF('KWh (Cumulative) LI'!BV86=0,0,((('KWh (Monthly) ENTRY LI'!BV86*0.5)+'KWh (Cumulative) LI'!BU86-'Rebasing adj LI'!BV76)*BV113)*BV$19*BV$128)</f>
        <v>0</v>
      </c>
      <c r="BW86" s="50">
        <f>IF('KWh (Cumulative) LI'!BW86=0,0,((('KWh (Monthly) ENTRY LI'!BW86*0.5)+'KWh (Cumulative) LI'!BV86-'Rebasing adj LI'!BW76)*BW113)*BW$19*BW$128)</f>
        <v>0</v>
      </c>
      <c r="BX86" s="50">
        <f>IF('KWh (Cumulative) LI'!BX86=0,0,((('KWh (Monthly) ENTRY LI'!BX86*0.5)+'KWh (Cumulative) LI'!BW86-'Rebasing adj LI'!BX76)*BX113)*BX$19*BX$128)</f>
        <v>0</v>
      </c>
      <c r="BY86" s="50">
        <f>IF('KWh (Cumulative) LI'!BY86=0,0,((('KWh (Monthly) ENTRY LI'!BY86*0.5)+'KWh (Cumulative) LI'!BX86-'Rebasing adj LI'!BY76)*BY113)*BY$19*BY$128)</f>
        <v>0</v>
      </c>
      <c r="BZ86" s="50">
        <f>IF('KWh (Cumulative) LI'!BZ86=0,0,((('KWh (Monthly) ENTRY LI'!BZ86*0.5)+'KWh (Cumulative) LI'!BY86-'Rebasing adj LI'!BZ76)*BZ113)*BZ$19*BZ$128)</f>
        <v>0</v>
      </c>
      <c r="CA86" s="50">
        <f>IF('KWh (Cumulative) LI'!CA86=0,0,((('KWh (Monthly) ENTRY LI'!CA86*0.5)+'KWh (Cumulative) LI'!BZ86-'Rebasing adj LI'!CA76)*CA113)*CA$19*CA$128)</f>
        <v>0</v>
      </c>
      <c r="CB86" s="50">
        <f>IF('KWh (Cumulative) LI'!CB86=0,0,((('KWh (Monthly) ENTRY LI'!CB86*0.5)+'KWh (Cumulative) LI'!CA86-'Rebasing adj LI'!CB76)*CB113)*CB$19*CB$128)</f>
        <v>0</v>
      </c>
      <c r="CC86" s="50">
        <f>IF('KWh (Cumulative) LI'!CC86=0,0,((('KWh (Monthly) ENTRY LI'!CC86*0.5)+'KWh (Cumulative) LI'!CB86-'Rebasing adj LI'!CC76)*CC113)*CC$19*CC$128)</f>
        <v>0</v>
      </c>
      <c r="CD86" s="50">
        <f>IF('KWh (Cumulative) LI'!CD86=0,0,((('KWh (Monthly) ENTRY LI'!CD86*0.5)+'KWh (Cumulative) LI'!CC86-'Rebasing adj LI'!CD76)*CD113)*CD$19*CD$128)</f>
        <v>0</v>
      </c>
      <c r="CE86" s="50">
        <f>IF('KWh (Cumulative) LI'!CE86=0,0,((('KWh (Monthly) ENTRY LI'!CE86*0.5)+'KWh (Cumulative) LI'!CD86-'Rebasing adj LI'!CE76)*CE113)*CE$19*CE$128)</f>
        <v>0</v>
      </c>
      <c r="CF86" s="50">
        <f>IF('KWh (Cumulative) LI'!CF86=0,0,((('KWh (Monthly) ENTRY LI'!CF86*0.5)+'KWh (Cumulative) LI'!CE86-'Rebasing adj LI'!CF76)*CF113)*CF$19*CF$128)</f>
        <v>0</v>
      </c>
      <c r="CG86" s="50">
        <f>IF('KWh (Cumulative) LI'!CG86=0,0,((('KWh (Monthly) ENTRY LI'!CG86*0.5)+'KWh (Cumulative) LI'!CF86-'Rebasing adj LI'!CG76)*CG113)*CG$19*CG$128)</f>
        <v>0</v>
      </c>
      <c r="CH86" s="50">
        <f>IF('KWh (Cumulative) LI'!CH86=0,0,((('KWh (Monthly) ENTRY LI'!CH86*0.5)+'KWh (Cumulative) LI'!CG86-'Rebasing adj LI'!CH76)*CH113)*CH$19*CH$128)</f>
        <v>0</v>
      </c>
      <c r="CI86" s="50">
        <f>IF('KWh (Cumulative) LI'!CI86=0,0,((('KWh (Monthly) ENTRY LI'!CI86*0.5)+'KWh (Cumulative) LI'!CH86-'Rebasing adj LI'!CI76)*CI113)*CI$19*CI$128)</f>
        <v>0</v>
      </c>
      <c r="CJ86" s="50">
        <f>IF('KWh (Cumulative) LI'!CJ86=0,0,((('KWh (Monthly) ENTRY LI'!CJ86*0.5)+'KWh (Cumulative) LI'!CI86-'Rebasing adj LI'!CJ76)*CJ113)*CJ$19*CJ$128)</f>
        <v>0</v>
      </c>
    </row>
    <row r="87" spans="1:88" s="43" customFormat="1" x14ac:dyDescent="0.25">
      <c r="A87" s="305"/>
      <c r="B87" s="88" t="s">
        <v>14</v>
      </c>
      <c r="C87" s="50">
        <f>IF('KWh (Cumulative) LI'!C87=0,0,((('KWh (Monthly) ENTRY LI'!C87*0.5)-'Rebasing adj LI'!C77)*C114)*C$19*C$128)</f>
        <v>0</v>
      </c>
      <c r="D87" s="50">
        <f>IF('KWh (Cumulative) LI'!D87=0,0,((('KWh (Monthly) ENTRY LI'!D87*0.5)+'KWh (Cumulative) LI'!C87-'Rebasing adj LI'!D77)*D114)*D$19*D$128)</f>
        <v>0</v>
      </c>
      <c r="E87" s="50">
        <f>IF('KWh (Cumulative) LI'!E87=0,0,((('KWh (Monthly) ENTRY LI'!E87*0.5)+'KWh (Cumulative) LI'!D87-'Rebasing adj LI'!E77)*E114)*E$19*E$128)</f>
        <v>0</v>
      </c>
      <c r="F87" s="50">
        <f>IF('KWh (Cumulative) LI'!F87=0,0,((('KWh (Monthly) ENTRY LI'!F87*0.5)+'KWh (Cumulative) LI'!E87-'Rebasing adj LI'!F77)*F114)*F$19*F$128)</f>
        <v>0</v>
      </c>
      <c r="G87" s="50">
        <f>IF('KWh (Cumulative) LI'!G87=0,0,((('KWh (Monthly) ENTRY LI'!G87*0.5)+'KWh (Cumulative) LI'!F87-'Rebasing adj LI'!G77)*G114)*G$19*G$128)</f>
        <v>0</v>
      </c>
      <c r="H87" s="50">
        <f>IF('KWh (Cumulative) LI'!H87=0,0,((('KWh (Monthly) ENTRY LI'!H87*0.5)+'KWh (Cumulative) LI'!G87-'Rebasing adj LI'!H77)*H114)*H$19*H$128)</f>
        <v>0</v>
      </c>
      <c r="I87" s="50">
        <f>IF('KWh (Cumulative) LI'!I87=0,0,((('KWh (Monthly) ENTRY LI'!I87*0.5)+'KWh (Cumulative) LI'!H87-'Rebasing adj LI'!I77)*I114)*I$19*I$128)</f>
        <v>0</v>
      </c>
      <c r="J87" s="50">
        <f>IF('KWh (Cumulative) LI'!J87=0,0,((('KWh (Monthly) ENTRY LI'!J87*0.5)+'KWh (Cumulative) LI'!I87-'Rebasing adj LI'!J77)*J114)*J$19*J$128)</f>
        <v>0</v>
      </c>
      <c r="K87" s="50">
        <f>IF('KWh (Cumulative) LI'!K87=0,0,((('KWh (Monthly) ENTRY LI'!K87*0.5)+'KWh (Cumulative) LI'!J87-'Rebasing adj LI'!K77)*K114)*K$19*K$128)</f>
        <v>0</v>
      </c>
      <c r="L87" s="50">
        <f>IF('KWh (Cumulative) LI'!L87=0,0,((('KWh (Monthly) ENTRY LI'!L87*0.5)+'KWh (Cumulative) LI'!K87-'Rebasing adj LI'!L77)*L114)*L$19*L$128)</f>
        <v>0</v>
      </c>
      <c r="M87" s="50">
        <f>IF('KWh (Cumulative) LI'!M87=0,0,((('KWh (Monthly) ENTRY LI'!M87*0.5)+'KWh (Cumulative) LI'!L87-'Rebasing adj LI'!M77)*M114)*M$19*M$128)</f>
        <v>0</v>
      </c>
      <c r="N87" s="50">
        <f>IF('KWh (Cumulative) LI'!N87=0,0,((('KWh (Monthly) ENTRY LI'!N87*0.5)+'KWh (Cumulative) LI'!M87-'Rebasing adj LI'!N77)*N114)*N$19*N$128)</f>
        <v>0</v>
      </c>
      <c r="O87" s="50">
        <f>IF('KWh (Cumulative) LI'!O87=0,0,((('KWh (Monthly) ENTRY LI'!O87*0.5)+'KWh (Cumulative) LI'!N87-'Rebasing adj LI'!O77)*O114)*O$19*O$128)</f>
        <v>0</v>
      </c>
      <c r="P87" s="50">
        <f>IF('KWh (Cumulative) LI'!P87=0,0,((('KWh (Monthly) ENTRY LI'!P87*0.5)+'KWh (Cumulative) LI'!O87-'Rebasing adj LI'!P77)*P114)*P$19*P$128)</f>
        <v>0</v>
      </c>
      <c r="Q87" s="50">
        <f>IF('KWh (Cumulative) LI'!Q87=0,0,((('KWh (Monthly) ENTRY LI'!Q87*0.5)+'KWh (Cumulative) LI'!P87-'Rebasing adj LI'!Q77)*Q114)*Q$19*Q$128)</f>
        <v>0</v>
      </c>
      <c r="R87" s="50">
        <f>IF('KWh (Cumulative) LI'!R87=0,0,((('KWh (Monthly) ENTRY LI'!R87*0.5)+'KWh (Cumulative) LI'!Q87-'Rebasing adj LI'!R77)*R114)*R$19*R$128)</f>
        <v>0</v>
      </c>
      <c r="S87" s="50">
        <f>IF('KWh (Cumulative) LI'!S87=0,0,((('KWh (Monthly) ENTRY LI'!S87*0.5)+'KWh (Cumulative) LI'!R87-'Rebasing adj LI'!S77)*S114)*S$19*S$128)</f>
        <v>0</v>
      </c>
      <c r="T87" s="50">
        <f>IF('KWh (Cumulative) LI'!T87=0,0,((('KWh (Monthly) ENTRY LI'!T87*0.5)+'KWh (Cumulative) LI'!S87-'Rebasing adj LI'!T77)*T114)*T$19*T$128)</f>
        <v>0</v>
      </c>
      <c r="U87" s="50">
        <f>IF('KWh (Cumulative) LI'!U87=0,0,((('KWh (Monthly) ENTRY LI'!U87*0.5)+'KWh (Cumulative) LI'!T87-'Rebasing adj LI'!U77)*U114)*U$19*U$128)</f>
        <v>0</v>
      </c>
      <c r="V87" s="50">
        <f>IF('KWh (Cumulative) LI'!V87=0,0,((('KWh (Monthly) ENTRY LI'!V87*0.5)+'KWh (Cumulative) LI'!U87-'Rebasing adj LI'!V77)*V114)*V$19*V$128)</f>
        <v>0</v>
      </c>
      <c r="W87" s="50">
        <f>IF('KWh (Cumulative) LI'!W87=0,0,((('KWh (Monthly) ENTRY LI'!W87*0.5)+'KWh (Cumulative) LI'!V87-'Rebasing adj LI'!W77)*W114)*W$19*W$128)</f>
        <v>0</v>
      </c>
      <c r="X87" s="50">
        <f>IF('KWh (Cumulative) LI'!X87=0,0,((('KWh (Monthly) ENTRY LI'!X87*0.5)+'KWh (Cumulative) LI'!W87-'Rebasing adj LI'!X77)*X114)*X$19*X$128)</f>
        <v>0</v>
      </c>
      <c r="Y87" s="50">
        <f>IF('KWh (Cumulative) LI'!Y87=0,0,((('KWh (Monthly) ENTRY LI'!Y87*0.5)+'KWh (Cumulative) LI'!X87-'Rebasing adj LI'!Y77)*Y114)*Y$19*Y$128)</f>
        <v>0</v>
      </c>
      <c r="Z87" s="50">
        <f>IF('KWh (Cumulative) LI'!Z87=0,0,((('KWh (Monthly) ENTRY LI'!Z87*0.5)+'KWh (Cumulative) LI'!Y87-'Rebasing adj LI'!Z77)*Z114)*Z$19*Z$128)</f>
        <v>0</v>
      </c>
      <c r="AA87" s="50">
        <f>IF('KWh (Cumulative) LI'!AA87=0,0,((('KWh (Monthly) ENTRY LI'!AA87*0.5)+'KWh (Cumulative) LI'!Z87-'Rebasing adj LI'!AA77)*AA114)*AA$19*AA$128)</f>
        <v>0</v>
      </c>
      <c r="AB87" s="50">
        <f>IF('KWh (Cumulative) LI'!AB87=0,0,((('KWh (Monthly) ENTRY LI'!AB87*0.5)+'KWh (Cumulative) LI'!AA87-'Rebasing adj LI'!AB77)*AB114)*AB$19*AB$128)</f>
        <v>0</v>
      </c>
      <c r="AC87" s="50">
        <f>IF('KWh (Cumulative) LI'!AC87=0,0,((('KWh (Monthly) ENTRY LI'!AC87*0.5)+'KWh (Cumulative) LI'!AB87-'Rebasing adj LI'!AC77)*AC114)*AC$19*AC$128)</f>
        <v>0</v>
      </c>
      <c r="AD87" s="50">
        <f>IF('KWh (Cumulative) LI'!AD87=0,0,((('KWh (Monthly) ENTRY LI'!AD87*0.5)+'KWh (Cumulative) LI'!AC87-'Rebasing adj LI'!AD77)*AD114)*AD$19*AD$128)</f>
        <v>0</v>
      </c>
      <c r="AE87" s="50">
        <f>IF('KWh (Cumulative) LI'!AE87=0,0,((('KWh (Monthly) ENTRY LI'!AE87*0.5)+'KWh (Cumulative) LI'!AD87-'Rebasing adj LI'!AE77)*AE114)*AE$19*AE$128)</f>
        <v>0</v>
      </c>
      <c r="AF87" s="50">
        <f>IF('KWh (Cumulative) LI'!AF87=0,0,((('KWh (Monthly) ENTRY LI'!AF87*0.5)+'KWh (Cumulative) LI'!AE87-'Rebasing adj LI'!AF77)*AF114)*AF$19*AF$128)</f>
        <v>0</v>
      </c>
      <c r="AG87" s="50">
        <f>IF('KWh (Cumulative) LI'!AG87=0,0,((('KWh (Monthly) ENTRY LI'!AG87*0.5)+'KWh (Cumulative) LI'!AF87-'Rebasing adj LI'!AG77)*AG114)*AG$19*AG$128)</f>
        <v>0</v>
      </c>
      <c r="AH87" s="50">
        <f>IF('KWh (Cumulative) LI'!AH87=0,0,((('KWh (Monthly) ENTRY LI'!AH87*0.5)+'KWh (Cumulative) LI'!AG87-'Rebasing adj LI'!AH77)*AH114)*AH$19*AH$128)</f>
        <v>0</v>
      </c>
      <c r="AI87" s="50">
        <f>IF('KWh (Cumulative) LI'!AI87=0,0,((('KWh (Monthly) ENTRY LI'!AI87*0.5)+'KWh (Cumulative) LI'!AH87-'Rebasing adj LI'!AI77)*AI114)*AI$19*AI$128)</f>
        <v>0</v>
      </c>
      <c r="AJ87" s="50">
        <f>IF('KWh (Cumulative) LI'!AJ87=0,0,((('KWh (Monthly) ENTRY LI'!AJ87*0.5)+'KWh (Cumulative) LI'!AI87-'Rebasing adj LI'!AJ77)*AJ114)*AJ$19*AJ$128)</f>
        <v>0</v>
      </c>
      <c r="AK87" s="50">
        <f>IF('KWh (Cumulative) LI'!AK87=0,0,((('KWh (Monthly) ENTRY LI'!AK87*0.5)+'KWh (Cumulative) LI'!AJ87-'Rebasing adj LI'!AK77)*AK114)*AK$19*AK$128)</f>
        <v>0</v>
      </c>
      <c r="AL87" s="50">
        <f>IF('KWh (Cumulative) LI'!AL87=0,0,((('KWh (Monthly) ENTRY LI'!AL87*0.5)+'KWh (Cumulative) LI'!AK87-'Rebasing adj LI'!AL77)*AL114)*AL$19*AL$128)</f>
        <v>0</v>
      </c>
      <c r="AM87" s="50">
        <f>IF('KWh (Cumulative) LI'!AM87=0,0,((('KWh (Monthly) ENTRY LI'!AM87*0.5)+'KWh (Cumulative) LI'!AL87-'Rebasing adj LI'!AM77)*AM114)*AM$19*AM$128)</f>
        <v>0</v>
      </c>
      <c r="AN87" s="50">
        <f>IF('KWh (Cumulative) LI'!AN87=0,0,((('KWh (Monthly) ENTRY LI'!AN87*0.5)+'KWh (Cumulative) LI'!AM87-'Rebasing adj LI'!AN77)*AN114)*AN$19*AN$128)</f>
        <v>0</v>
      </c>
      <c r="AO87" s="50">
        <f>IF('KWh (Cumulative) LI'!AO87=0,0,((('KWh (Monthly) ENTRY LI'!AO87*0.5)+'KWh (Cumulative) LI'!AN87-'Rebasing adj LI'!AO77)*AO114)*AO$19*AO$128)</f>
        <v>0</v>
      </c>
      <c r="AP87" s="50">
        <f>IF('KWh (Cumulative) LI'!AP87=0,0,((('KWh (Monthly) ENTRY LI'!AP87*0.5)+'KWh (Cumulative) LI'!AO87-'Rebasing adj LI'!AP77)*AP114)*AP$19*AP$128)</f>
        <v>0</v>
      </c>
      <c r="AQ87" s="50">
        <f>IF('KWh (Cumulative) LI'!AQ87=0,0,((('KWh (Monthly) ENTRY LI'!AQ87*0.5)+'KWh (Cumulative) LI'!AP87-'Rebasing adj LI'!AQ77)*AQ114)*AQ$19*AQ$128)</f>
        <v>0</v>
      </c>
      <c r="AR87" s="50">
        <f>IF('KWh (Cumulative) LI'!AR87=0,0,((('KWh (Monthly) ENTRY LI'!AR87*0.5)+'KWh (Cumulative) LI'!AQ87-'Rebasing adj LI'!AR77)*AR114)*AR$19*AR$128)</f>
        <v>0</v>
      </c>
      <c r="AS87" s="50">
        <f>IF('KWh (Cumulative) LI'!AS87=0,0,((('KWh (Monthly) ENTRY LI'!AS87*0.5)+'KWh (Cumulative) LI'!AR87-'Rebasing adj LI'!AS77)*AS114)*AS$19*AS$128)</f>
        <v>0</v>
      </c>
      <c r="AT87" s="50">
        <f>IF('KWh (Cumulative) LI'!AT87=0,0,((('KWh (Monthly) ENTRY LI'!AT87*0.5)+'KWh (Cumulative) LI'!AS87-'Rebasing adj LI'!AT77)*AT114)*AT$19*AT$128)</f>
        <v>0</v>
      </c>
      <c r="AU87" s="50">
        <f>IF('KWh (Cumulative) LI'!AU87=0,0,((('KWh (Monthly) ENTRY LI'!AU87*0.5)+'KWh (Cumulative) LI'!AT87-'Rebasing adj LI'!AU77)*AU114)*AU$19*AU$128)</f>
        <v>0</v>
      </c>
      <c r="AV87" s="50">
        <f>IF('KWh (Cumulative) LI'!AV87=0,0,((('KWh (Monthly) ENTRY LI'!AV87*0.5)+'KWh (Cumulative) LI'!AU87-'Rebasing adj LI'!AV77)*AV114)*AV$19*AV$128)</f>
        <v>0</v>
      </c>
      <c r="AW87" s="50">
        <f>IF('KWh (Cumulative) LI'!AW87=0,0,((('KWh (Monthly) ENTRY LI'!AW87*0.5)+'KWh (Cumulative) LI'!AV87-'Rebasing adj LI'!AW77)*AW114)*AW$19*AW$128)</f>
        <v>0</v>
      </c>
      <c r="AX87" s="50">
        <f>IF('KWh (Cumulative) LI'!AX87=0,0,((('KWh (Monthly) ENTRY LI'!AX87*0.5)+'KWh (Cumulative) LI'!AW87-'Rebasing adj LI'!AX77)*AX114)*AX$19*AX$128)</f>
        <v>0</v>
      </c>
      <c r="AY87" s="50">
        <f>IF('KWh (Cumulative) LI'!AY87=0,0,((('KWh (Monthly) ENTRY LI'!AY87*0.5)+'KWh (Cumulative) LI'!AX87-'Rebasing adj LI'!AY77)*AY114)*AY$19*AY$128)</f>
        <v>0</v>
      </c>
      <c r="AZ87" s="50">
        <f>IF('KWh (Cumulative) LI'!AZ87=0,0,((('KWh (Monthly) ENTRY LI'!AZ87*0.5)+'KWh (Cumulative) LI'!AY87-'Rebasing adj LI'!AZ77)*AZ114)*AZ$19*AZ$128)</f>
        <v>0</v>
      </c>
      <c r="BA87" s="50">
        <f>IF('KWh (Cumulative) LI'!BA87=0,0,((('KWh (Monthly) ENTRY LI'!BA87*0.5)+'KWh (Cumulative) LI'!AZ87-'Rebasing adj LI'!BA77)*BA114)*BA$19*BA$128)</f>
        <v>0</v>
      </c>
      <c r="BB87" s="50">
        <f>IF('KWh (Cumulative) LI'!BB87=0,0,((('KWh (Monthly) ENTRY LI'!BB87*0.5)+'KWh (Cumulative) LI'!BA87-'Rebasing adj LI'!BB77)*BB114)*BB$19*BB$128)</f>
        <v>0</v>
      </c>
      <c r="BC87" s="50">
        <f>IF('KWh (Cumulative) LI'!BC87=0,0,((('KWh (Monthly) ENTRY LI'!BC87*0.5)+'KWh (Cumulative) LI'!BB87-'Rebasing adj LI'!BC77)*BC114)*BC$19*BC$128)</f>
        <v>0</v>
      </c>
      <c r="BD87" s="50">
        <f>IF('KWh (Cumulative) LI'!BD87=0,0,((('KWh (Monthly) ENTRY LI'!BD87*0.5)+'KWh (Cumulative) LI'!BC87-'Rebasing adj LI'!BD77)*BD114)*BD$19*BD$128)</f>
        <v>0</v>
      </c>
      <c r="BE87" s="50">
        <f>IF('KWh (Cumulative) LI'!BE87=0,0,((('KWh (Monthly) ENTRY LI'!BE87*0.5)+'KWh (Cumulative) LI'!BD87-'Rebasing adj LI'!BE77)*BE114)*BE$19*BE$128)</f>
        <v>0</v>
      </c>
      <c r="BF87" s="50">
        <f>IF('KWh (Cumulative) LI'!BF87=0,0,((('KWh (Monthly) ENTRY LI'!BF87*0.5)+'KWh (Cumulative) LI'!BE87-'Rebasing adj LI'!BF77)*BF114)*BF$19*BF$128)</f>
        <v>0</v>
      </c>
      <c r="BG87" s="50">
        <f>IF('KWh (Cumulative) LI'!BG87=0,0,((('KWh (Monthly) ENTRY LI'!BG87*0.5)+'KWh (Cumulative) LI'!BF87-'Rebasing adj LI'!BG77)*BG114)*BG$19*BG$128)</f>
        <v>0</v>
      </c>
      <c r="BH87" s="50">
        <f>IF('KWh (Cumulative) LI'!BH87=0,0,((('KWh (Monthly) ENTRY LI'!BH87*0.5)+'KWh (Cumulative) LI'!BG87-'Rebasing adj LI'!BH77)*BH114)*BH$19*BH$128)</f>
        <v>0</v>
      </c>
      <c r="BI87" s="50">
        <f>IF('KWh (Cumulative) LI'!BI87=0,0,((('KWh (Monthly) ENTRY LI'!BI87*0.5)+'KWh (Cumulative) LI'!BH87-'Rebasing adj LI'!BI77)*BI114)*BI$19*BI$128)</f>
        <v>0</v>
      </c>
      <c r="BJ87" s="50">
        <f>IF('KWh (Cumulative) LI'!BJ87=0,0,((('KWh (Monthly) ENTRY LI'!BJ87*0.5)+'KWh (Cumulative) LI'!BI87-'Rebasing adj LI'!BJ77)*BJ114)*BJ$19*BJ$128)</f>
        <v>0</v>
      </c>
      <c r="BK87" s="50">
        <f>IF('KWh (Cumulative) LI'!BK87=0,0,((('KWh (Monthly) ENTRY LI'!BK87*0.5)+'KWh (Cumulative) LI'!BJ87-'Rebasing adj LI'!BK77)*BK114)*BK$19*BK$128)</f>
        <v>0</v>
      </c>
      <c r="BL87" s="50">
        <f>IF('KWh (Cumulative) LI'!BL87=0,0,((('KWh (Monthly) ENTRY LI'!BL87*0.5)+'KWh (Cumulative) LI'!BK87-'Rebasing adj LI'!BL77)*BL114)*BL$19*BL$128)</f>
        <v>0</v>
      </c>
      <c r="BM87" s="50">
        <f>IF('KWh (Cumulative) LI'!BM87=0,0,((('KWh (Monthly) ENTRY LI'!BM87*0.5)+'KWh (Cumulative) LI'!BL87-'Rebasing adj LI'!BM77)*BM114)*BM$19*BM$128)</f>
        <v>0</v>
      </c>
      <c r="BN87" s="50">
        <f>IF('KWh (Cumulative) LI'!BN87=0,0,((('KWh (Monthly) ENTRY LI'!BN87*0.5)+'KWh (Cumulative) LI'!BM87-'Rebasing adj LI'!BN77)*BN114)*BN$19*BN$128)</f>
        <v>0</v>
      </c>
      <c r="BO87" s="50">
        <f>IF('KWh (Cumulative) LI'!BO87=0,0,((('KWh (Monthly) ENTRY LI'!BO87*0.5)+'KWh (Cumulative) LI'!BN87-'Rebasing adj LI'!BO77)*BO114)*BO$19*BO$128)</f>
        <v>0</v>
      </c>
      <c r="BP87" s="50">
        <f>IF('KWh (Cumulative) LI'!BP87=0,0,((('KWh (Monthly) ENTRY LI'!BP87*0.5)+'KWh (Cumulative) LI'!BO87-'Rebasing adj LI'!BP77)*BP114)*BP$19*BP$128)</f>
        <v>0</v>
      </c>
      <c r="BQ87" s="50">
        <f>IF('KWh (Cumulative) LI'!BQ87=0,0,((('KWh (Monthly) ENTRY LI'!BQ87*0.5)+'KWh (Cumulative) LI'!BP87-'Rebasing adj LI'!BQ77)*BQ114)*BQ$19*BQ$128)</f>
        <v>0</v>
      </c>
      <c r="BR87" s="50">
        <f>IF('KWh (Cumulative) LI'!BR87=0,0,((('KWh (Monthly) ENTRY LI'!BR87*0.5)+'KWh (Cumulative) LI'!BQ87-'Rebasing adj LI'!BR77)*BR114)*BR$19*BR$128)</f>
        <v>0</v>
      </c>
      <c r="BS87" s="50">
        <f>IF('KWh (Cumulative) LI'!BS87=0,0,((('KWh (Monthly) ENTRY LI'!BS87*0.5)+'KWh (Cumulative) LI'!BR87-'Rebasing adj LI'!BS77)*BS114)*BS$19*BS$128)</f>
        <v>0</v>
      </c>
      <c r="BT87" s="50">
        <f>IF('KWh (Cumulative) LI'!BT87=0,0,((('KWh (Monthly) ENTRY LI'!BT87*0.5)+'KWh (Cumulative) LI'!BS87-'Rebasing adj LI'!BT77)*BT114)*BT$19*BT$128)</f>
        <v>0</v>
      </c>
      <c r="BU87" s="50">
        <f>IF('KWh (Cumulative) LI'!BU87=0,0,((('KWh (Monthly) ENTRY LI'!BU87*0.5)+'KWh (Cumulative) LI'!BT87-'Rebasing adj LI'!BU77)*BU114)*BU$19*BU$128)</f>
        <v>0</v>
      </c>
      <c r="BV87" s="50">
        <f>IF('KWh (Cumulative) LI'!BV87=0,0,((('KWh (Monthly) ENTRY LI'!BV87*0.5)+'KWh (Cumulative) LI'!BU87-'Rebasing adj LI'!BV77)*BV114)*BV$19*BV$128)</f>
        <v>0</v>
      </c>
      <c r="BW87" s="50">
        <f>IF('KWh (Cumulative) LI'!BW87=0,0,((('KWh (Monthly) ENTRY LI'!BW87*0.5)+'KWh (Cumulative) LI'!BV87-'Rebasing adj LI'!BW77)*BW114)*BW$19*BW$128)</f>
        <v>0</v>
      </c>
      <c r="BX87" s="50">
        <f>IF('KWh (Cumulative) LI'!BX87=0,0,((('KWh (Monthly) ENTRY LI'!BX87*0.5)+'KWh (Cumulative) LI'!BW87-'Rebasing adj LI'!BX77)*BX114)*BX$19*BX$128)</f>
        <v>0</v>
      </c>
      <c r="BY87" s="50">
        <f>IF('KWh (Cumulative) LI'!BY87=0,0,((('KWh (Monthly) ENTRY LI'!BY87*0.5)+'KWh (Cumulative) LI'!BX87-'Rebasing adj LI'!BY77)*BY114)*BY$19*BY$128)</f>
        <v>0</v>
      </c>
      <c r="BZ87" s="50">
        <f>IF('KWh (Cumulative) LI'!BZ87=0,0,((('KWh (Monthly) ENTRY LI'!BZ87*0.5)+'KWh (Cumulative) LI'!BY87-'Rebasing adj LI'!BZ77)*BZ114)*BZ$19*BZ$128)</f>
        <v>0</v>
      </c>
      <c r="CA87" s="50">
        <f>IF('KWh (Cumulative) LI'!CA87=0,0,((('KWh (Monthly) ENTRY LI'!CA87*0.5)+'KWh (Cumulative) LI'!BZ87-'Rebasing adj LI'!CA77)*CA114)*CA$19*CA$128)</f>
        <v>0</v>
      </c>
      <c r="CB87" s="50">
        <f>IF('KWh (Cumulative) LI'!CB87=0,0,((('KWh (Monthly) ENTRY LI'!CB87*0.5)+'KWh (Cumulative) LI'!CA87-'Rebasing adj LI'!CB77)*CB114)*CB$19*CB$128)</f>
        <v>0</v>
      </c>
      <c r="CC87" s="50">
        <f>IF('KWh (Cumulative) LI'!CC87=0,0,((('KWh (Monthly) ENTRY LI'!CC87*0.5)+'KWh (Cumulative) LI'!CB87-'Rebasing adj LI'!CC77)*CC114)*CC$19*CC$128)</f>
        <v>0</v>
      </c>
      <c r="CD87" s="50">
        <f>IF('KWh (Cumulative) LI'!CD87=0,0,((('KWh (Monthly) ENTRY LI'!CD87*0.5)+'KWh (Cumulative) LI'!CC87-'Rebasing adj LI'!CD77)*CD114)*CD$19*CD$128)</f>
        <v>0</v>
      </c>
      <c r="CE87" s="50">
        <f>IF('KWh (Cumulative) LI'!CE87=0,0,((('KWh (Monthly) ENTRY LI'!CE87*0.5)+'KWh (Cumulative) LI'!CD87-'Rebasing adj LI'!CE77)*CE114)*CE$19*CE$128)</f>
        <v>0</v>
      </c>
      <c r="CF87" s="50">
        <f>IF('KWh (Cumulative) LI'!CF87=0,0,((('KWh (Monthly) ENTRY LI'!CF87*0.5)+'KWh (Cumulative) LI'!CE87-'Rebasing adj LI'!CF77)*CF114)*CF$19*CF$128)</f>
        <v>0</v>
      </c>
      <c r="CG87" s="50">
        <f>IF('KWh (Cumulative) LI'!CG87=0,0,((('KWh (Monthly) ENTRY LI'!CG87*0.5)+'KWh (Cumulative) LI'!CF87-'Rebasing adj LI'!CG77)*CG114)*CG$19*CG$128)</f>
        <v>0</v>
      </c>
      <c r="CH87" s="50">
        <f>IF('KWh (Cumulative) LI'!CH87=0,0,((('KWh (Monthly) ENTRY LI'!CH87*0.5)+'KWh (Cumulative) LI'!CG87-'Rebasing adj LI'!CH77)*CH114)*CH$19*CH$128)</f>
        <v>0</v>
      </c>
      <c r="CI87" s="50">
        <f>IF('KWh (Cumulative) LI'!CI87=0,0,((('KWh (Monthly) ENTRY LI'!CI87*0.5)+'KWh (Cumulative) LI'!CH87-'Rebasing adj LI'!CI77)*CI114)*CI$19*CI$128)</f>
        <v>0</v>
      </c>
      <c r="CJ87" s="50">
        <f>IF('KWh (Cumulative) LI'!CJ87=0,0,((('KWh (Monthly) ENTRY LI'!CJ87*0.5)+'KWh (Cumulative) LI'!CI87-'Rebasing adj LI'!CJ77)*CJ114)*CJ$19*CJ$128)</f>
        <v>0</v>
      </c>
    </row>
    <row r="88" spans="1:88" s="43" customFormat="1" x14ac:dyDescent="0.25">
      <c r="A88" s="305"/>
      <c r="B88" s="88" t="s">
        <v>5</v>
      </c>
      <c r="C88" s="50">
        <f>IF('KWh (Cumulative) LI'!C88=0,0,((('KWh (Monthly) ENTRY LI'!C88*0.5)-'Rebasing adj LI'!C78)*C115)*C$19*C$128)</f>
        <v>0</v>
      </c>
      <c r="D88" s="50">
        <f>IF('KWh (Cumulative) LI'!D88=0,0,((('KWh (Monthly) ENTRY LI'!D88*0.5)+'KWh (Cumulative) LI'!C88-'Rebasing adj LI'!D78)*D115)*D$19*D$128)</f>
        <v>0</v>
      </c>
      <c r="E88" s="50">
        <f>IF('KWh (Cumulative) LI'!E88=0,0,((('KWh (Monthly) ENTRY LI'!E88*0.5)+'KWh (Cumulative) LI'!D88-'Rebasing adj LI'!E78)*E115)*E$19*E$128)</f>
        <v>0</v>
      </c>
      <c r="F88" s="50">
        <f>IF('KWh (Cumulative) LI'!F88=0,0,((('KWh (Monthly) ENTRY LI'!F88*0.5)+'KWh (Cumulative) LI'!E88-'Rebasing adj LI'!F78)*F115)*F$19*F$128)</f>
        <v>0</v>
      </c>
      <c r="G88" s="50">
        <f>IF('KWh (Cumulative) LI'!G88=0,0,((('KWh (Monthly) ENTRY LI'!G88*0.5)+'KWh (Cumulative) LI'!F88-'Rebasing adj LI'!G78)*G115)*G$19*G$128)</f>
        <v>0</v>
      </c>
      <c r="H88" s="50">
        <f>IF('KWh (Cumulative) LI'!H88=0,0,((('KWh (Monthly) ENTRY LI'!H88*0.5)+'KWh (Cumulative) LI'!G88-'Rebasing adj LI'!H78)*H115)*H$19*H$128)</f>
        <v>0</v>
      </c>
      <c r="I88" s="50">
        <f>IF('KWh (Cumulative) LI'!I88=0,0,((('KWh (Monthly) ENTRY LI'!I88*0.5)+'KWh (Cumulative) LI'!H88-'Rebasing adj LI'!I78)*I115)*I$19*I$128)</f>
        <v>0</v>
      </c>
      <c r="J88" s="50">
        <f>IF('KWh (Cumulative) LI'!J88=0,0,((('KWh (Monthly) ENTRY LI'!J88*0.5)+'KWh (Cumulative) LI'!I88-'Rebasing adj LI'!J78)*J115)*J$19*J$128)</f>
        <v>0</v>
      </c>
      <c r="K88" s="50">
        <f>IF('KWh (Cumulative) LI'!K88=0,0,((('KWh (Monthly) ENTRY LI'!K88*0.5)+'KWh (Cumulative) LI'!J88-'Rebasing adj LI'!K78)*K115)*K$19*K$128)</f>
        <v>0</v>
      </c>
      <c r="L88" s="50">
        <f>IF('KWh (Cumulative) LI'!L88=0,0,((('KWh (Monthly) ENTRY LI'!L88*0.5)+'KWh (Cumulative) LI'!K88-'Rebasing adj LI'!L78)*L115)*L$19*L$128)</f>
        <v>0</v>
      </c>
      <c r="M88" s="50">
        <f>IF('KWh (Cumulative) LI'!M88=0,0,((('KWh (Monthly) ENTRY LI'!M88*0.5)+'KWh (Cumulative) LI'!L88-'Rebasing adj LI'!M78)*M115)*M$19*M$128)</f>
        <v>0</v>
      </c>
      <c r="N88" s="50">
        <f>IF('KWh (Cumulative) LI'!N88=0,0,((('KWh (Monthly) ENTRY LI'!N88*0.5)+'KWh (Cumulative) LI'!M88-'Rebasing adj LI'!N78)*N115)*N$19*N$128)</f>
        <v>0</v>
      </c>
      <c r="O88" s="50">
        <f>IF('KWh (Cumulative) LI'!O88=0,0,((('KWh (Monthly) ENTRY LI'!O88*0.5)+'KWh (Cumulative) LI'!N88-'Rebasing adj LI'!O78)*O115)*O$19*O$128)</f>
        <v>0</v>
      </c>
      <c r="P88" s="50">
        <f>IF('KWh (Cumulative) LI'!P88=0,0,((('KWh (Monthly) ENTRY LI'!P88*0.5)+'KWh (Cumulative) LI'!O88-'Rebasing adj LI'!P78)*P115)*P$19*P$128)</f>
        <v>0</v>
      </c>
      <c r="Q88" s="50">
        <f>IF('KWh (Cumulative) LI'!Q88=0,0,((('KWh (Monthly) ENTRY LI'!Q88*0.5)+'KWh (Cumulative) LI'!P88-'Rebasing adj LI'!Q78)*Q115)*Q$19*Q$128)</f>
        <v>0</v>
      </c>
      <c r="R88" s="50">
        <f>IF('KWh (Cumulative) LI'!R88=0,0,((('KWh (Monthly) ENTRY LI'!R88*0.5)+'KWh (Cumulative) LI'!Q88-'Rebasing adj LI'!R78)*R115)*R$19*R$128)</f>
        <v>0</v>
      </c>
      <c r="S88" s="50">
        <f>IF('KWh (Cumulative) LI'!S88=0,0,((('KWh (Monthly) ENTRY LI'!S88*0.5)+'KWh (Cumulative) LI'!R88-'Rebasing adj LI'!S78)*S115)*S$19*S$128)</f>
        <v>0</v>
      </c>
      <c r="T88" s="50">
        <f>IF('KWh (Cumulative) LI'!T88=0,0,((('KWh (Monthly) ENTRY LI'!T88*0.5)+'KWh (Cumulative) LI'!S88-'Rebasing adj LI'!T78)*T115)*T$19*T$128)</f>
        <v>0</v>
      </c>
      <c r="U88" s="50">
        <f>IF('KWh (Cumulative) LI'!U88=0,0,((('KWh (Monthly) ENTRY LI'!U88*0.5)+'KWh (Cumulative) LI'!T88-'Rebasing adj LI'!U78)*U115)*U$19*U$128)</f>
        <v>0</v>
      </c>
      <c r="V88" s="50">
        <f>IF('KWh (Cumulative) LI'!V88=0,0,((('KWh (Monthly) ENTRY LI'!V88*0.5)+'KWh (Cumulative) LI'!U88-'Rebasing adj LI'!V78)*V115)*V$19*V$128)</f>
        <v>0</v>
      </c>
      <c r="W88" s="50">
        <f>IF('KWh (Cumulative) LI'!W88=0,0,((('KWh (Monthly) ENTRY LI'!W88*0.5)+'KWh (Cumulative) LI'!V88-'Rebasing adj LI'!W78)*W115)*W$19*W$128)</f>
        <v>0</v>
      </c>
      <c r="X88" s="50">
        <f>IF('KWh (Cumulative) LI'!X88=0,0,((('KWh (Monthly) ENTRY LI'!X88*0.5)+'KWh (Cumulative) LI'!W88-'Rebasing adj LI'!X78)*X115)*X$19*X$128)</f>
        <v>0</v>
      </c>
      <c r="Y88" s="50">
        <f>IF('KWh (Cumulative) LI'!Y88=0,0,((('KWh (Monthly) ENTRY LI'!Y88*0.5)+'KWh (Cumulative) LI'!X88-'Rebasing adj LI'!Y78)*Y115)*Y$19*Y$128)</f>
        <v>0</v>
      </c>
      <c r="Z88" s="50">
        <f>IF('KWh (Cumulative) LI'!Z88=0,0,((('KWh (Monthly) ENTRY LI'!Z88*0.5)+'KWh (Cumulative) LI'!Y88-'Rebasing adj LI'!Z78)*Z115)*Z$19*Z$128)</f>
        <v>0</v>
      </c>
      <c r="AA88" s="50">
        <f>IF('KWh (Cumulative) LI'!AA88=0,0,((('KWh (Monthly) ENTRY LI'!AA88*0.5)+'KWh (Cumulative) LI'!Z88-'Rebasing adj LI'!AA78)*AA115)*AA$19*AA$128)</f>
        <v>0</v>
      </c>
      <c r="AB88" s="50">
        <f>IF('KWh (Cumulative) LI'!AB88=0,0,((('KWh (Monthly) ENTRY LI'!AB88*0.5)+'KWh (Cumulative) LI'!AA88-'Rebasing adj LI'!AB78)*AB115)*AB$19*AB$128)</f>
        <v>0</v>
      </c>
      <c r="AC88" s="50">
        <f>IF('KWh (Cumulative) LI'!AC88=0,0,((('KWh (Monthly) ENTRY LI'!AC88*0.5)+'KWh (Cumulative) LI'!AB88-'Rebasing adj LI'!AC78)*AC115)*AC$19*AC$128)</f>
        <v>0</v>
      </c>
      <c r="AD88" s="50">
        <f>IF('KWh (Cumulative) LI'!AD88=0,0,((('KWh (Monthly) ENTRY LI'!AD88*0.5)+'KWh (Cumulative) LI'!AC88-'Rebasing adj LI'!AD78)*AD115)*AD$19*AD$128)</f>
        <v>0</v>
      </c>
      <c r="AE88" s="50">
        <f>IF('KWh (Cumulative) LI'!AE88=0,0,((('KWh (Monthly) ENTRY LI'!AE88*0.5)+'KWh (Cumulative) LI'!AD88-'Rebasing adj LI'!AE78)*AE115)*AE$19*AE$128)</f>
        <v>0</v>
      </c>
      <c r="AF88" s="50">
        <f>IF('KWh (Cumulative) LI'!AF88=0,0,((('KWh (Monthly) ENTRY LI'!AF88*0.5)+'KWh (Cumulative) LI'!AE88-'Rebasing adj LI'!AF78)*AF115)*AF$19*AF$128)</f>
        <v>0</v>
      </c>
      <c r="AG88" s="50">
        <f>IF('KWh (Cumulative) LI'!AG88=0,0,((('KWh (Monthly) ENTRY LI'!AG88*0.5)+'KWh (Cumulative) LI'!AF88-'Rebasing adj LI'!AG78)*AG115)*AG$19*AG$128)</f>
        <v>0</v>
      </c>
      <c r="AH88" s="50">
        <f>IF('KWh (Cumulative) LI'!AH88=0,0,((('KWh (Monthly) ENTRY LI'!AH88*0.5)+'KWh (Cumulative) LI'!AG88-'Rebasing adj LI'!AH78)*AH115)*AH$19*AH$128)</f>
        <v>0</v>
      </c>
      <c r="AI88" s="50">
        <f>IF('KWh (Cumulative) LI'!AI88=0,0,((('KWh (Monthly) ENTRY LI'!AI88*0.5)+'KWh (Cumulative) LI'!AH88-'Rebasing adj LI'!AI78)*AI115)*AI$19*AI$128)</f>
        <v>0</v>
      </c>
      <c r="AJ88" s="50">
        <f>IF('KWh (Cumulative) LI'!AJ88=0,0,((('KWh (Monthly) ENTRY LI'!AJ88*0.5)+'KWh (Cumulative) LI'!AI88-'Rebasing adj LI'!AJ78)*AJ115)*AJ$19*AJ$128)</f>
        <v>0</v>
      </c>
      <c r="AK88" s="50">
        <f>IF('KWh (Cumulative) LI'!AK88=0,0,((('KWh (Monthly) ENTRY LI'!AK88*0.5)+'KWh (Cumulative) LI'!AJ88-'Rebasing adj LI'!AK78)*AK115)*AK$19*AK$128)</f>
        <v>0</v>
      </c>
      <c r="AL88" s="50">
        <f>IF('KWh (Cumulative) LI'!AL88=0,0,((('KWh (Monthly) ENTRY LI'!AL88*0.5)+'KWh (Cumulative) LI'!AK88-'Rebasing adj LI'!AL78)*AL115)*AL$19*AL$128)</f>
        <v>0</v>
      </c>
      <c r="AM88" s="50">
        <f>IF('KWh (Cumulative) LI'!AM88=0,0,((('KWh (Monthly) ENTRY LI'!AM88*0.5)+'KWh (Cumulative) LI'!AL88-'Rebasing adj LI'!AM78)*AM115)*AM$19*AM$128)</f>
        <v>0</v>
      </c>
      <c r="AN88" s="50">
        <f>IF('KWh (Cumulative) LI'!AN88=0,0,((('KWh (Monthly) ENTRY LI'!AN88*0.5)+'KWh (Cumulative) LI'!AM88-'Rebasing adj LI'!AN78)*AN115)*AN$19*AN$128)</f>
        <v>0</v>
      </c>
      <c r="AO88" s="50">
        <f>IF('KWh (Cumulative) LI'!AO88=0,0,((('KWh (Monthly) ENTRY LI'!AO88*0.5)+'KWh (Cumulative) LI'!AN88-'Rebasing adj LI'!AO78)*AO115)*AO$19*AO$128)</f>
        <v>0</v>
      </c>
      <c r="AP88" s="50">
        <f>IF('KWh (Cumulative) LI'!AP88=0,0,((('KWh (Monthly) ENTRY LI'!AP88*0.5)+'KWh (Cumulative) LI'!AO88-'Rebasing adj LI'!AP78)*AP115)*AP$19*AP$128)</f>
        <v>0</v>
      </c>
      <c r="AQ88" s="50">
        <f>IF('KWh (Cumulative) LI'!AQ88=0,0,((('KWh (Monthly) ENTRY LI'!AQ88*0.5)+'KWh (Cumulative) LI'!AP88-'Rebasing adj LI'!AQ78)*AQ115)*AQ$19*AQ$128)</f>
        <v>0</v>
      </c>
      <c r="AR88" s="50">
        <f>IF('KWh (Cumulative) LI'!AR88=0,0,((('KWh (Monthly) ENTRY LI'!AR88*0.5)+'KWh (Cumulative) LI'!AQ88-'Rebasing adj LI'!AR78)*AR115)*AR$19*AR$128)</f>
        <v>0</v>
      </c>
      <c r="AS88" s="50">
        <f>IF('KWh (Cumulative) LI'!AS88=0,0,((('KWh (Monthly) ENTRY LI'!AS88*0.5)+'KWh (Cumulative) LI'!AR88-'Rebasing adj LI'!AS78)*AS115)*AS$19*AS$128)</f>
        <v>0</v>
      </c>
      <c r="AT88" s="50">
        <f>IF('KWh (Cumulative) LI'!AT88=0,0,((('KWh (Monthly) ENTRY LI'!AT88*0.5)+'KWh (Cumulative) LI'!AS88-'Rebasing adj LI'!AT78)*AT115)*AT$19*AT$128)</f>
        <v>0</v>
      </c>
      <c r="AU88" s="50">
        <f>IF('KWh (Cumulative) LI'!AU88=0,0,((('KWh (Monthly) ENTRY LI'!AU88*0.5)+'KWh (Cumulative) LI'!AT88-'Rebasing adj LI'!AU78)*AU115)*AU$19*AU$128)</f>
        <v>0</v>
      </c>
      <c r="AV88" s="50">
        <f>IF('KWh (Cumulative) LI'!AV88=0,0,((('KWh (Monthly) ENTRY LI'!AV88*0.5)+'KWh (Cumulative) LI'!AU88-'Rebasing adj LI'!AV78)*AV115)*AV$19*AV$128)</f>
        <v>0</v>
      </c>
      <c r="AW88" s="50">
        <f>IF('KWh (Cumulative) LI'!AW88=0,0,((('KWh (Monthly) ENTRY LI'!AW88*0.5)+'KWh (Cumulative) LI'!AV88-'Rebasing adj LI'!AW78)*AW115)*AW$19*AW$128)</f>
        <v>0</v>
      </c>
      <c r="AX88" s="50">
        <f>IF('KWh (Cumulative) LI'!AX88=0,0,((('KWh (Monthly) ENTRY LI'!AX88*0.5)+'KWh (Cumulative) LI'!AW88-'Rebasing adj LI'!AX78)*AX115)*AX$19*AX$128)</f>
        <v>0</v>
      </c>
      <c r="AY88" s="50">
        <f>IF('KWh (Cumulative) LI'!AY88=0,0,((('KWh (Monthly) ENTRY LI'!AY88*0.5)+'KWh (Cumulative) LI'!AX88-'Rebasing adj LI'!AY78)*AY115)*AY$19*AY$128)</f>
        <v>0</v>
      </c>
      <c r="AZ88" s="50">
        <f>IF('KWh (Cumulative) LI'!AZ88=0,0,((('KWh (Monthly) ENTRY LI'!AZ88*0.5)+'KWh (Cumulative) LI'!AY88-'Rebasing adj LI'!AZ78)*AZ115)*AZ$19*AZ$128)</f>
        <v>0</v>
      </c>
      <c r="BA88" s="50">
        <f>IF('KWh (Cumulative) LI'!BA88=0,0,((('KWh (Monthly) ENTRY LI'!BA88*0.5)+'KWh (Cumulative) LI'!AZ88-'Rebasing adj LI'!BA78)*BA115)*BA$19*BA$128)</f>
        <v>0</v>
      </c>
      <c r="BB88" s="50">
        <f>IF('KWh (Cumulative) LI'!BB88=0,0,((('KWh (Monthly) ENTRY LI'!BB88*0.5)+'KWh (Cumulative) LI'!BA88-'Rebasing adj LI'!BB78)*BB115)*BB$19*BB$128)</f>
        <v>0</v>
      </c>
      <c r="BC88" s="50">
        <f>IF('KWh (Cumulative) LI'!BC88=0,0,((('KWh (Monthly) ENTRY LI'!BC88*0.5)+'KWh (Cumulative) LI'!BB88-'Rebasing adj LI'!BC78)*BC115)*BC$19*BC$128)</f>
        <v>0</v>
      </c>
      <c r="BD88" s="50">
        <f>IF('KWh (Cumulative) LI'!BD88=0,0,((('KWh (Monthly) ENTRY LI'!BD88*0.5)+'KWh (Cumulative) LI'!BC88-'Rebasing adj LI'!BD78)*BD115)*BD$19*BD$128)</f>
        <v>0</v>
      </c>
      <c r="BE88" s="50">
        <f>IF('KWh (Cumulative) LI'!BE88=0,0,((('KWh (Monthly) ENTRY LI'!BE88*0.5)+'KWh (Cumulative) LI'!BD88-'Rebasing adj LI'!BE78)*BE115)*BE$19*BE$128)</f>
        <v>0</v>
      </c>
      <c r="BF88" s="50">
        <f>IF('KWh (Cumulative) LI'!BF88=0,0,((('KWh (Monthly) ENTRY LI'!BF88*0.5)+'KWh (Cumulative) LI'!BE88-'Rebasing adj LI'!BF78)*BF115)*BF$19*BF$128)</f>
        <v>0</v>
      </c>
      <c r="BG88" s="50">
        <f>IF('KWh (Cumulative) LI'!BG88=0,0,((('KWh (Monthly) ENTRY LI'!BG88*0.5)+'KWh (Cumulative) LI'!BF88-'Rebasing adj LI'!BG78)*BG115)*BG$19*BG$128)</f>
        <v>0</v>
      </c>
      <c r="BH88" s="50">
        <f>IF('KWh (Cumulative) LI'!BH88=0,0,((('KWh (Monthly) ENTRY LI'!BH88*0.5)+'KWh (Cumulative) LI'!BG88-'Rebasing adj LI'!BH78)*BH115)*BH$19*BH$128)</f>
        <v>0</v>
      </c>
      <c r="BI88" s="50">
        <f>IF('KWh (Cumulative) LI'!BI88=0,0,((('KWh (Monthly) ENTRY LI'!BI88*0.5)+'KWh (Cumulative) LI'!BH88-'Rebasing adj LI'!BI78)*BI115)*BI$19*BI$128)</f>
        <v>0</v>
      </c>
      <c r="BJ88" s="50">
        <f>IF('KWh (Cumulative) LI'!BJ88=0,0,((('KWh (Monthly) ENTRY LI'!BJ88*0.5)+'KWh (Cumulative) LI'!BI88-'Rebasing adj LI'!BJ78)*BJ115)*BJ$19*BJ$128)</f>
        <v>0</v>
      </c>
      <c r="BK88" s="50">
        <f>IF('KWh (Cumulative) LI'!BK88=0,0,((('KWh (Monthly) ENTRY LI'!BK88*0.5)+'KWh (Cumulative) LI'!BJ88-'Rebasing adj LI'!BK78)*BK115)*BK$19*BK$128)</f>
        <v>0</v>
      </c>
      <c r="BL88" s="50">
        <f>IF('KWh (Cumulative) LI'!BL88=0,0,((('KWh (Monthly) ENTRY LI'!BL88*0.5)+'KWh (Cumulative) LI'!BK88-'Rebasing adj LI'!BL78)*BL115)*BL$19*BL$128)</f>
        <v>0</v>
      </c>
      <c r="BM88" s="50">
        <f>IF('KWh (Cumulative) LI'!BM88=0,0,((('KWh (Monthly) ENTRY LI'!BM88*0.5)+'KWh (Cumulative) LI'!BL88-'Rebasing adj LI'!BM78)*BM115)*BM$19*BM$128)</f>
        <v>0</v>
      </c>
      <c r="BN88" s="50">
        <f>IF('KWh (Cumulative) LI'!BN88=0,0,((('KWh (Monthly) ENTRY LI'!BN88*0.5)+'KWh (Cumulative) LI'!BM88-'Rebasing adj LI'!BN78)*BN115)*BN$19*BN$128)</f>
        <v>0</v>
      </c>
      <c r="BO88" s="50">
        <f>IF('KWh (Cumulative) LI'!BO88=0,0,((('KWh (Monthly) ENTRY LI'!BO88*0.5)+'KWh (Cumulative) LI'!BN88-'Rebasing adj LI'!BO78)*BO115)*BO$19*BO$128)</f>
        <v>0</v>
      </c>
      <c r="BP88" s="50">
        <f>IF('KWh (Cumulative) LI'!BP88=0,0,((('KWh (Monthly) ENTRY LI'!BP88*0.5)+'KWh (Cumulative) LI'!BO88-'Rebasing adj LI'!BP78)*BP115)*BP$19*BP$128)</f>
        <v>0</v>
      </c>
      <c r="BQ88" s="50">
        <f>IF('KWh (Cumulative) LI'!BQ88=0,0,((('KWh (Monthly) ENTRY LI'!BQ88*0.5)+'KWh (Cumulative) LI'!BP88-'Rebasing adj LI'!BQ78)*BQ115)*BQ$19*BQ$128)</f>
        <v>0</v>
      </c>
      <c r="BR88" s="50">
        <f>IF('KWh (Cumulative) LI'!BR88=0,0,((('KWh (Monthly) ENTRY LI'!BR88*0.5)+'KWh (Cumulative) LI'!BQ88-'Rebasing adj LI'!BR78)*BR115)*BR$19*BR$128)</f>
        <v>0</v>
      </c>
      <c r="BS88" s="50">
        <f>IF('KWh (Cumulative) LI'!BS88=0,0,((('KWh (Monthly) ENTRY LI'!BS88*0.5)+'KWh (Cumulative) LI'!BR88-'Rebasing adj LI'!BS78)*BS115)*BS$19*BS$128)</f>
        <v>0</v>
      </c>
      <c r="BT88" s="50">
        <f>IF('KWh (Cumulative) LI'!BT88=0,0,((('KWh (Monthly) ENTRY LI'!BT88*0.5)+'KWh (Cumulative) LI'!BS88-'Rebasing adj LI'!BT78)*BT115)*BT$19*BT$128)</f>
        <v>0</v>
      </c>
      <c r="BU88" s="50">
        <f>IF('KWh (Cumulative) LI'!BU88=0,0,((('KWh (Monthly) ENTRY LI'!BU88*0.5)+'KWh (Cumulative) LI'!BT88-'Rebasing adj LI'!BU78)*BU115)*BU$19*BU$128)</f>
        <v>0</v>
      </c>
      <c r="BV88" s="50">
        <f>IF('KWh (Cumulative) LI'!BV88=0,0,((('KWh (Monthly) ENTRY LI'!BV88*0.5)+'KWh (Cumulative) LI'!BU88-'Rebasing adj LI'!BV78)*BV115)*BV$19*BV$128)</f>
        <v>0</v>
      </c>
      <c r="BW88" s="50">
        <f>IF('KWh (Cumulative) LI'!BW88=0,0,((('KWh (Monthly) ENTRY LI'!BW88*0.5)+'KWh (Cumulative) LI'!BV88-'Rebasing adj LI'!BW78)*BW115)*BW$19*BW$128)</f>
        <v>0</v>
      </c>
      <c r="BX88" s="50">
        <f>IF('KWh (Cumulative) LI'!BX88=0,0,((('KWh (Monthly) ENTRY LI'!BX88*0.5)+'KWh (Cumulative) LI'!BW88-'Rebasing adj LI'!BX78)*BX115)*BX$19*BX$128)</f>
        <v>0</v>
      </c>
      <c r="BY88" s="50">
        <f>IF('KWh (Cumulative) LI'!BY88=0,0,((('KWh (Monthly) ENTRY LI'!BY88*0.5)+'KWh (Cumulative) LI'!BX88-'Rebasing adj LI'!BY78)*BY115)*BY$19*BY$128)</f>
        <v>0</v>
      </c>
      <c r="BZ88" s="50">
        <f>IF('KWh (Cumulative) LI'!BZ88=0,0,((('KWh (Monthly) ENTRY LI'!BZ88*0.5)+'KWh (Cumulative) LI'!BY88-'Rebasing adj LI'!BZ78)*BZ115)*BZ$19*BZ$128)</f>
        <v>0</v>
      </c>
      <c r="CA88" s="50">
        <f>IF('KWh (Cumulative) LI'!CA88=0,0,((('KWh (Monthly) ENTRY LI'!CA88*0.5)+'KWh (Cumulative) LI'!BZ88-'Rebasing adj LI'!CA78)*CA115)*CA$19*CA$128)</f>
        <v>0</v>
      </c>
      <c r="CB88" s="50">
        <f>IF('KWh (Cumulative) LI'!CB88=0,0,((('KWh (Monthly) ENTRY LI'!CB88*0.5)+'KWh (Cumulative) LI'!CA88-'Rebasing adj LI'!CB78)*CB115)*CB$19*CB$128)</f>
        <v>0</v>
      </c>
      <c r="CC88" s="50">
        <f>IF('KWh (Cumulative) LI'!CC88=0,0,((('KWh (Monthly) ENTRY LI'!CC88*0.5)+'KWh (Cumulative) LI'!CB88-'Rebasing adj LI'!CC78)*CC115)*CC$19*CC$128)</f>
        <v>0</v>
      </c>
      <c r="CD88" s="50">
        <f>IF('KWh (Cumulative) LI'!CD88=0,0,((('KWh (Monthly) ENTRY LI'!CD88*0.5)+'KWh (Cumulative) LI'!CC88-'Rebasing adj LI'!CD78)*CD115)*CD$19*CD$128)</f>
        <v>0</v>
      </c>
      <c r="CE88" s="50">
        <f>IF('KWh (Cumulative) LI'!CE88=0,0,((('KWh (Monthly) ENTRY LI'!CE88*0.5)+'KWh (Cumulative) LI'!CD88-'Rebasing adj LI'!CE78)*CE115)*CE$19*CE$128)</f>
        <v>0</v>
      </c>
      <c r="CF88" s="50">
        <f>IF('KWh (Cumulative) LI'!CF88=0,0,((('KWh (Monthly) ENTRY LI'!CF88*0.5)+'KWh (Cumulative) LI'!CE88-'Rebasing adj LI'!CF78)*CF115)*CF$19*CF$128)</f>
        <v>0</v>
      </c>
      <c r="CG88" s="50">
        <f>IF('KWh (Cumulative) LI'!CG88=0,0,((('KWh (Monthly) ENTRY LI'!CG88*0.5)+'KWh (Cumulative) LI'!CF88-'Rebasing adj LI'!CG78)*CG115)*CG$19*CG$128)</f>
        <v>0</v>
      </c>
      <c r="CH88" s="50">
        <f>IF('KWh (Cumulative) LI'!CH88=0,0,((('KWh (Monthly) ENTRY LI'!CH88*0.5)+'KWh (Cumulative) LI'!CG88-'Rebasing adj LI'!CH78)*CH115)*CH$19*CH$128)</f>
        <v>0</v>
      </c>
      <c r="CI88" s="50">
        <f>IF('KWh (Cumulative) LI'!CI88=0,0,((('KWh (Monthly) ENTRY LI'!CI88*0.5)+'KWh (Cumulative) LI'!CH88-'Rebasing adj LI'!CI78)*CI115)*CI$19*CI$128)</f>
        <v>0</v>
      </c>
      <c r="CJ88" s="50">
        <f>IF('KWh (Cumulative) LI'!CJ88=0,0,((('KWh (Monthly) ENTRY LI'!CJ88*0.5)+'KWh (Cumulative) LI'!CI88-'Rebasing adj LI'!CJ78)*CJ115)*CJ$19*CJ$128)</f>
        <v>0</v>
      </c>
    </row>
    <row r="89" spans="1:88" s="43" customFormat="1" x14ac:dyDescent="0.25">
      <c r="A89" s="306"/>
      <c r="B89" s="88" t="s">
        <v>15</v>
      </c>
      <c r="C89" s="50">
        <f>IF('KWh (Cumulative) LI'!C89=0,0,((('KWh (Monthly) ENTRY LI'!C89*0.5)-'Rebasing adj LI'!C79)*C116)*C$19*C$128)</f>
        <v>0</v>
      </c>
      <c r="D89" s="50">
        <f>IF('KWh (Cumulative) LI'!D89=0,0,((('KWh (Monthly) ENTRY LI'!D89*0.5)+'KWh (Cumulative) LI'!C89-'Rebasing adj LI'!D79)*D116)*D$19*D$128)</f>
        <v>0</v>
      </c>
      <c r="E89" s="50">
        <f>IF('KWh (Cumulative) LI'!E89=0,0,((('KWh (Monthly) ENTRY LI'!E89*0.5)+'KWh (Cumulative) LI'!D89-'Rebasing adj LI'!E79)*E116)*E$19*E$128)</f>
        <v>0</v>
      </c>
      <c r="F89" s="50">
        <f>IF('KWh (Cumulative) LI'!F89=0,0,((('KWh (Monthly) ENTRY LI'!F89*0.5)+'KWh (Cumulative) LI'!E89-'Rebasing adj LI'!F79)*F116)*F$19*F$128)</f>
        <v>0</v>
      </c>
      <c r="G89" s="50">
        <f>IF('KWh (Cumulative) LI'!G89=0,0,((('KWh (Monthly) ENTRY LI'!G89*0.5)+'KWh (Cumulative) LI'!F89-'Rebasing adj LI'!G79)*G116)*G$19*G$128)</f>
        <v>0</v>
      </c>
      <c r="H89" s="50">
        <f>IF('KWh (Cumulative) LI'!H89=0,0,((('KWh (Monthly) ENTRY LI'!H89*0.5)+'KWh (Cumulative) LI'!G89-'Rebasing adj LI'!H79)*H116)*H$19*H$128)</f>
        <v>0</v>
      </c>
      <c r="I89" s="50">
        <f>IF('KWh (Cumulative) LI'!I89=0,0,((('KWh (Monthly) ENTRY LI'!I89*0.5)+'KWh (Cumulative) LI'!H89-'Rebasing adj LI'!I79)*I116)*I$19*I$128)</f>
        <v>0</v>
      </c>
      <c r="J89" s="50">
        <f>IF('KWh (Cumulative) LI'!J89=0,0,((('KWh (Monthly) ENTRY LI'!J89*0.5)+'KWh (Cumulative) LI'!I89-'Rebasing adj LI'!J79)*J116)*J$19*J$128)</f>
        <v>0</v>
      </c>
      <c r="K89" s="50">
        <f>IF('KWh (Cumulative) LI'!K89=0,0,((('KWh (Monthly) ENTRY LI'!K89*0.5)+'KWh (Cumulative) LI'!J89-'Rebasing adj LI'!K79)*K116)*K$19*K$128)</f>
        <v>0</v>
      </c>
      <c r="L89" s="50">
        <f>IF('KWh (Cumulative) LI'!L89=0,0,((('KWh (Monthly) ENTRY LI'!L89*0.5)+'KWh (Cumulative) LI'!K89-'Rebasing adj LI'!L79)*L116)*L$19*L$128)</f>
        <v>0</v>
      </c>
      <c r="M89" s="50">
        <f>IF('KWh (Cumulative) LI'!M89=0,0,((('KWh (Monthly) ENTRY LI'!M89*0.5)+'KWh (Cumulative) LI'!L89-'Rebasing adj LI'!M79)*M116)*M$19*M$128)</f>
        <v>0</v>
      </c>
      <c r="N89" s="50">
        <f>IF('KWh (Cumulative) LI'!N89=0,0,((('KWh (Monthly) ENTRY LI'!N89*0.5)+'KWh (Cumulative) LI'!M89-'Rebasing adj LI'!N79)*N116)*N$19*N$128)</f>
        <v>0</v>
      </c>
      <c r="O89" s="50">
        <f>IF('KWh (Cumulative) LI'!O89=0,0,((('KWh (Monthly) ENTRY LI'!O89*0.5)+'KWh (Cumulative) LI'!N89-'Rebasing adj LI'!O79)*O116)*O$19*O$128)</f>
        <v>0</v>
      </c>
      <c r="P89" s="50">
        <f>IF('KWh (Cumulative) LI'!P89=0,0,((('KWh (Monthly) ENTRY LI'!P89*0.5)+'KWh (Cumulative) LI'!O89-'Rebasing adj LI'!P79)*P116)*P$19*P$128)</f>
        <v>0</v>
      </c>
      <c r="Q89" s="50">
        <f>IF('KWh (Cumulative) LI'!Q89=0,0,((('KWh (Monthly) ENTRY LI'!Q89*0.5)+'KWh (Cumulative) LI'!P89-'Rebasing adj LI'!Q79)*Q116)*Q$19*Q$128)</f>
        <v>0</v>
      </c>
      <c r="R89" s="50">
        <f>IF('KWh (Cumulative) LI'!R89=0,0,((('KWh (Monthly) ENTRY LI'!R89*0.5)+'KWh (Cumulative) LI'!Q89-'Rebasing adj LI'!R79)*R116)*R$19*R$128)</f>
        <v>0</v>
      </c>
      <c r="S89" s="50">
        <f>IF('KWh (Cumulative) LI'!S89=0,0,((('KWh (Monthly) ENTRY LI'!S89*0.5)+'KWh (Cumulative) LI'!R89-'Rebasing adj LI'!S79)*S116)*S$19*S$128)</f>
        <v>0</v>
      </c>
      <c r="T89" s="50">
        <f>IF('KWh (Cumulative) LI'!T89=0,0,((('KWh (Monthly) ENTRY LI'!T89*0.5)+'KWh (Cumulative) LI'!S89-'Rebasing adj LI'!T79)*T116)*T$19*T$128)</f>
        <v>0</v>
      </c>
      <c r="U89" s="50">
        <f>IF('KWh (Cumulative) LI'!U89=0,0,((('KWh (Monthly) ENTRY LI'!U89*0.5)+'KWh (Cumulative) LI'!T89-'Rebasing adj LI'!U79)*U116)*U$19*U$128)</f>
        <v>0</v>
      </c>
      <c r="V89" s="50">
        <f>IF('KWh (Cumulative) LI'!V89=0,0,((('KWh (Monthly) ENTRY LI'!V89*0.5)+'KWh (Cumulative) LI'!U89-'Rebasing adj LI'!V79)*V116)*V$19*V$128)</f>
        <v>0</v>
      </c>
      <c r="W89" s="50">
        <f>IF('KWh (Cumulative) LI'!W89=0,0,((('KWh (Monthly) ENTRY LI'!W89*0.5)+'KWh (Cumulative) LI'!V89-'Rebasing adj LI'!W79)*W116)*W$19*W$128)</f>
        <v>0</v>
      </c>
      <c r="X89" s="50">
        <f>IF('KWh (Cumulative) LI'!X89=0,0,((('KWh (Monthly) ENTRY LI'!X89*0.5)+'KWh (Cumulative) LI'!W89-'Rebasing adj LI'!X79)*X116)*X$19*X$128)</f>
        <v>0</v>
      </c>
      <c r="Y89" s="50">
        <f>IF('KWh (Cumulative) LI'!Y89=0,0,((('KWh (Monthly) ENTRY LI'!Y89*0.5)+'KWh (Cumulative) LI'!X89-'Rebasing adj LI'!Y79)*Y116)*Y$19*Y$128)</f>
        <v>0</v>
      </c>
      <c r="Z89" s="50">
        <f>IF('KWh (Cumulative) LI'!Z89=0,0,((('KWh (Monthly) ENTRY LI'!Z89*0.5)+'KWh (Cumulative) LI'!Y89-'Rebasing adj LI'!Z79)*Z116)*Z$19*Z$128)</f>
        <v>0</v>
      </c>
      <c r="AA89" s="50">
        <f>IF('KWh (Cumulative) LI'!AA89=0,0,((('KWh (Monthly) ENTRY LI'!AA89*0.5)+'KWh (Cumulative) LI'!Z89-'Rebasing adj LI'!AA79)*AA116)*AA$19*AA$128)</f>
        <v>0</v>
      </c>
      <c r="AB89" s="50">
        <f>IF('KWh (Cumulative) LI'!AB89=0,0,((('KWh (Monthly) ENTRY LI'!AB89*0.5)+'KWh (Cumulative) LI'!AA89-'Rebasing adj LI'!AB79)*AB116)*AB$19*AB$128)</f>
        <v>0</v>
      </c>
      <c r="AC89" s="50">
        <f>IF('KWh (Cumulative) LI'!AC89=0,0,((('KWh (Monthly) ENTRY LI'!AC89*0.5)+'KWh (Cumulative) LI'!AB89-'Rebasing adj LI'!AC79)*AC116)*AC$19*AC$128)</f>
        <v>0</v>
      </c>
      <c r="AD89" s="50">
        <f>IF('KWh (Cumulative) LI'!AD89=0,0,((('KWh (Monthly) ENTRY LI'!AD89*0.5)+'KWh (Cumulative) LI'!AC89-'Rebasing adj LI'!AD79)*AD116)*AD$19*AD$128)</f>
        <v>0</v>
      </c>
      <c r="AE89" s="50">
        <f>IF('KWh (Cumulative) LI'!AE89=0,0,((('KWh (Monthly) ENTRY LI'!AE89*0.5)+'KWh (Cumulative) LI'!AD89-'Rebasing adj LI'!AE79)*AE116)*AE$19*AE$128)</f>
        <v>0</v>
      </c>
      <c r="AF89" s="50">
        <f>IF('KWh (Cumulative) LI'!AF89=0,0,((('KWh (Monthly) ENTRY LI'!AF89*0.5)+'KWh (Cumulative) LI'!AE89-'Rebasing adj LI'!AF79)*AF116)*AF$19*AF$128)</f>
        <v>0</v>
      </c>
      <c r="AG89" s="50">
        <f>IF('KWh (Cumulative) LI'!AG89=0,0,((('KWh (Monthly) ENTRY LI'!AG89*0.5)+'KWh (Cumulative) LI'!AF89-'Rebasing adj LI'!AG79)*AG116)*AG$19*AG$128)</f>
        <v>0</v>
      </c>
      <c r="AH89" s="50">
        <f>IF('KWh (Cumulative) LI'!AH89=0,0,((('KWh (Monthly) ENTRY LI'!AH89*0.5)+'KWh (Cumulative) LI'!AG89-'Rebasing adj LI'!AH79)*AH116)*AH$19*AH$128)</f>
        <v>0</v>
      </c>
      <c r="AI89" s="50">
        <f>IF('KWh (Cumulative) LI'!AI89=0,0,((('KWh (Monthly) ENTRY LI'!AI89*0.5)+'KWh (Cumulative) LI'!AH89-'Rebasing adj LI'!AI79)*AI116)*AI$19*AI$128)</f>
        <v>0</v>
      </c>
      <c r="AJ89" s="50">
        <f>IF('KWh (Cumulative) LI'!AJ89=0,0,((('KWh (Monthly) ENTRY LI'!AJ89*0.5)+'KWh (Cumulative) LI'!AI89-'Rebasing adj LI'!AJ79)*AJ116)*AJ$19*AJ$128)</f>
        <v>0</v>
      </c>
      <c r="AK89" s="50">
        <f>IF('KWh (Cumulative) LI'!AK89=0,0,((('KWh (Monthly) ENTRY LI'!AK89*0.5)+'KWh (Cumulative) LI'!AJ89-'Rebasing adj LI'!AK79)*AK116)*AK$19*AK$128)</f>
        <v>0</v>
      </c>
      <c r="AL89" s="50">
        <f>IF('KWh (Cumulative) LI'!AL89=0,0,((('KWh (Monthly) ENTRY LI'!AL89*0.5)+'KWh (Cumulative) LI'!AK89-'Rebasing adj LI'!AL79)*AL116)*AL$19*AL$128)</f>
        <v>0</v>
      </c>
      <c r="AM89" s="50">
        <f>IF('KWh (Cumulative) LI'!AM89=0,0,((('KWh (Monthly) ENTRY LI'!AM89*0.5)+'KWh (Cumulative) LI'!AL89-'Rebasing adj LI'!AM79)*AM116)*AM$19*AM$128)</f>
        <v>0</v>
      </c>
      <c r="AN89" s="50">
        <f>IF('KWh (Cumulative) LI'!AN89=0,0,((('KWh (Monthly) ENTRY LI'!AN89*0.5)+'KWh (Cumulative) LI'!AM89-'Rebasing adj LI'!AN79)*AN116)*AN$19*AN$128)</f>
        <v>0</v>
      </c>
      <c r="AO89" s="50">
        <f>IF('KWh (Cumulative) LI'!AO89=0,0,((('KWh (Monthly) ENTRY LI'!AO89*0.5)+'KWh (Cumulative) LI'!AN89-'Rebasing adj LI'!AO79)*AO116)*AO$19*AO$128)</f>
        <v>0</v>
      </c>
      <c r="AP89" s="50">
        <f>IF('KWh (Cumulative) LI'!AP89=0,0,((('KWh (Monthly) ENTRY LI'!AP89*0.5)+'KWh (Cumulative) LI'!AO89-'Rebasing adj LI'!AP79)*AP116)*AP$19*AP$128)</f>
        <v>0</v>
      </c>
      <c r="AQ89" s="50">
        <f>IF('KWh (Cumulative) LI'!AQ89=0,0,((('KWh (Monthly) ENTRY LI'!AQ89*0.5)+'KWh (Cumulative) LI'!AP89-'Rebasing adj LI'!AQ79)*AQ116)*AQ$19*AQ$128)</f>
        <v>0</v>
      </c>
      <c r="AR89" s="50">
        <f>IF('KWh (Cumulative) LI'!AR89=0,0,((('KWh (Monthly) ENTRY LI'!AR89*0.5)+'KWh (Cumulative) LI'!AQ89-'Rebasing adj LI'!AR79)*AR116)*AR$19*AR$128)</f>
        <v>0</v>
      </c>
      <c r="AS89" s="50">
        <f>IF('KWh (Cumulative) LI'!AS89=0,0,((('KWh (Monthly) ENTRY LI'!AS89*0.5)+'KWh (Cumulative) LI'!AR89-'Rebasing adj LI'!AS79)*AS116)*AS$19*AS$128)</f>
        <v>0</v>
      </c>
      <c r="AT89" s="50">
        <f>IF('KWh (Cumulative) LI'!AT89=0,0,((('KWh (Monthly) ENTRY LI'!AT89*0.5)+'KWh (Cumulative) LI'!AS89-'Rebasing adj LI'!AT79)*AT116)*AT$19*AT$128)</f>
        <v>0</v>
      </c>
      <c r="AU89" s="50">
        <f>IF('KWh (Cumulative) LI'!AU89=0,0,((('KWh (Monthly) ENTRY LI'!AU89*0.5)+'KWh (Cumulative) LI'!AT89-'Rebasing adj LI'!AU79)*AU116)*AU$19*AU$128)</f>
        <v>0</v>
      </c>
      <c r="AV89" s="50">
        <f>IF('KWh (Cumulative) LI'!AV89=0,0,((('KWh (Monthly) ENTRY LI'!AV89*0.5)+'KWh (Cumulative) LI'!AU89-'Rebasing adj LI'!AV79)*AV116)*AV$19*AV$128)</f>
        <v>0</v>
      </c>
      <c r="AW89" s="50">
        <f>IF('KWh (Cumulative) LI'!AW89=0,0,((('KWh (Monthly) ENTRY LI'!AW89*0.5)+'KWh (Cumulative) LI'!AV89-'Rebasing adj LI'!AW79)*AW116)*AW$19*AW$128)</f>
        <v>0</v>
      </c>
      <c r="AX89" s="50">
        <f>IF('KWh (Cumulative) LI'!AX89=0,0,((('KWh (Monthly) ENTRY LI'!AX89*0.5)+'KWh (Cumulative) LI'!AW89-'Rebasing adj LI'!AX79)*AX116)*AX$19*AX$128)</f>
        <v>0</v>
      </c>
      <c r="AY89" s="50">
        <f>IF('KWh (Cumulative) LI'!AY89=0,0,((('KWh (Monthly) ENTRY LI'!AY89*0.5)+'KWh (Cumulative) LI'!AX89-'Rebasing adj LI'!AY79)*AY116)*AY$19*AY$128)</f>
        <v>0</v>
      </c>
      <c r="AZ89" s="50">
        <f>IF('KWh (Cumulative) LI'!AZ89=0,0,((('KWh (Monthly) ENTRY LI'!AZ89*0.5)+'KWh (Cumulative) LI'!AY89-'Rebasing adj LI'!AZ79)*AZ116)*AZ$19*AZ$128)</f>
        <v>0</v>
      </c>
      <c r="BA89" s="50">
        <f>IF('KWh (Cumulative) LI'!BA89=0,0,((('KWh (Monthly) ENTRY LI'!BA89*0.5)+'KWh (Cumulative) LI'!AZ89-'Rebasing adj LI'!BA79)*BA116)*BA$19*BA$128)</f>
        <v>0</v>
      </c>
      <c r="BB89" s="50">
        <f>IF('KWh (Cumulative) LI'!BB89=0,0,((('KWh (Monthly) ENTRY LI'!BB89*0.5)+'KWh (Cumulative) LI'!BA89-'Rebasing adj LI'!BB79)*BB116)*BB$19*BB$128)</f>
        <v>0</v>
      </c>
      <c r="BC89" s="50">
        <f>IF('KWh (Cumulative) LI'!BC89=0,0,((('KWh (Monthly) ENTRY LI'!BC89*0.5)+'KWh (Cumulative) LI'!BB89-'Rebasing adj LI'!BC79)*BC116)*BC$19*BC$128)</f>
        <v>0</v>
      </c>
      <c r="BD89" s="50">
        <f>IF('KWh (Cumulative) LI'!BD89=0,0,((('KWh (Monthly) ENTRY LI'!BD89*0.5)+'KWh (Cumulative) LI'!BC89-'Rebasing adj LI'!BD79)*BD116)*BD$19*BD$128)</f>
        <v>0</v>
      </c>
      <c r="BE89" s="50">
        <f>IF('KWh (Cumulative) LI'!BE89=0,0,((('KWh (Monthly) ENTRY LI'!BE89*0.5)+'KWh (Cumulative) LI'!BD89-'Rebasing adj LI'!BE79)*BE116)*BE$19*BE$128)</f>
        <v>0</v>
      </c>
      <c r="BF89" s="50">
        <f>IF('KWh (Cumulative) LI'!BF89=0,0,((('KWh (Monthly) ENTRY LI'!BF89*0.5)+'KWh (Cumulative) LI'!BE89-'Rebasing adj LI'!BF79)*BF116)*BF$19*BF$128)</f>
        <v>0</v>
      </c>
      <c r="BG89" s="50">
        <f>IF('KWh (Cumulative) LI'!BG89=0,0,((('KWh (Monthly) ENTRY LI'!BG89*0.5)+'KWh (Cumulative) LI'!BF89-'Rebasing adj LI'!BG79)*BG116)*BG$19*BG$128)</f>
        <v>0</v>
      </c>
      <c r="BH89" s="50">
        <f>IF('KWh (Cumulative) LI'!BH89=0,0,((('KWh (Monthly) ENTRY LI'!BH89*0.5)+'KWh (Cumulative) LI'!BG89-'Rebasing adj LI'!BH79)*BH116)*BH$19*BH$128)</f>
        <v>0</v>
      </c>
      <c r="BI89" s="50">
        <f>IF('KWh (Cumulative) LI'!BI89=0,0,((('KWh (Monthly) ENTRY LI'!BI89*0.5)+'KWh (Cumulative) LI'!BH89-'Rebasing adj LI'!BI79)*BI116)*BI$19*BI$128)</f>
        <v>0</v>
      </c>
      <c r="BJ89" s="50">
        <f>IF('KWh (Cumulative) LI'!BJ89=0,0,((('KWh (Monthly) ENTRY LI'!BJ89*0.5)+'KWh (Cumulative) LI'!BI89-'Rebasing adj LI'!BJ79)*BJ116)*BJ$19*BJ$128)</f>
        <v>0</v>
      </c>
      <c r="BK89" s="50">
        <f>IF('KWh (Cumulative) LI'!BK89=0,0,((('KWh (Monthly) ENTRY LI'!BK89*0.5)+'KWh (Cumulative) LI'!BJ89-'Rebasing adj LI'!BK79)*BK116)*BK$19*BK$128)</f>
        <v>0</v>
      </c>
      <c r="BL89" s="50">
        <f>IF('KWh (Cumulative) LI'!BL89=0,0,((('KWh (Monthly) ENTRY LI'!BL89*0.5)+'KWh (Cumulative) LI'!BK89-'Rebasing adj LI'!BL79)*BL116)*BL$19*BL$128)</f>
        <v>0</v>
      </c>
      <c r="BM89" s="50">
        <f>IF('KWh (Cumulative) LI'!BM89=0,0,((('KWh (Monthly) ENTRY LI'!BM89*0.5)+'KWh (Cumulative) LI'!BL89-'Rebasing adj LI'!BM79)*BM116)*BM$19*BM$128)</f>
        <v>0</v>
      </c>
      <c r="BN89" s="50">
        <f>IF('KWh (Cumulative) LI'!BN89=0,0,((('KWh (Monthly) ENTRY LI'!BN89*0.5)+'KWh (Cumulative) LI'!BM89-'Rebasing adj LI'!BN79)*BN116)*BN$19*BN$128)</f>
        <v>0</v>
      </c>
      <c r="BO89" s="50">
        <f>IF('KWh (Cumulative) LI'!BO89=0,0,((('KWh (Monthly) ENTRY LI'!BO89*0.5)+'KWh (Cumulative) LI'!BN89-'Rebasing adj LI'!BO79)*BO116)*BO$19*BO$128)</f>
        <v>0</v>
      </c>
      <c r="BP89" s="50">
        <f>IF('KWh (Cumulative) LI'!BP89=0,0,((('KWh (Monthly) ENTRY LI'!BP89*0.5)+'KWh (Cumulative) LI'!BO89-'Rebasing adj LI'!BP79)*BP116)*BP$19*BP$128)</f>
        <v>0</v>
      </c>
      <c r="BQ89" s="50">
        <f>IF('KWh (Cumulative) LI'!BQ89=0,0,((('KWh (Monthly) ENTRY LI'!BQ89*0.5)+'KWh (Cumulative) LI'!BP89-'Rebasing adj LI'!BQ79)*BQ116)*BQ$19*BQ$128)</f>
        <v>0</v>
      </c>
      <c r="BR89" s="50">
        <f>IF('KWh (Cumulative) LI'!BR89=0,0,((('KWh (Monthly) ENTRY LI'!BR89*0.5)+'KWh (Cumulative) LI'!BQ89-'Rebasing adj LI'!BR79)*BR116)*BR$19*BR$128)</f>
        <v>0</v>
      </c>
      <c r="BS89" s="50">
        <f>IF('KWh (Cumulative) LI'!BS89=0,0,((('KWh (Monthly) ENTRY LI'!BS89*0.5)+'KWh (Cumulative) LI'!BR89-'Rebasing adj LI'!BS79)*BS116)*BS$19*BS$128)</f>
        <v>0</v>
      </c>
      <c r="BT89" s="50">
        <f>IF('KWh (Cumulative) LI'!BT89=0,0,((('KWh (Monthly) ENTRY LI'!BT89*0.5)+'KWh (Cumulative) LI'!BS89-'Rebasing adj LI'!BT79)*BT116)*BT$19*BT$128)</f>
        <v>0</v>
      </c>
      <c r="BU89" s="50">
        <f>IF('KWh (Cumulative) LI'!BU89=0,0,((('KWh (Monthly) ENTRY LI'!BU89*0.5)+'KWh (Cumulative) LI'!BT89-'Rebasing adj LI'!BU79)*BU116)*BU$19*BU$128)</f>
        <v>0</v>
      </c>
      <c r="BV89" s="50">
        <f>IF('KWh (Cumulative) LI'!BV89=0,0,((('KWh (Monthly) ENTRY LI'!BV89*0.5)+'KWh (Cumulative) LI'!BU89-'Rebasing adj LI'!BV79)*BV116)*BV$19*BV$128)</f>
        <v>0</v>
      </c>
      <c r="BW89" s="50">
        <f>IF('KWh (Cumulative) LI'!BW89=0,0,((('KWh (Monthly) ENTRY LI'!BW89*0.5)+'KWh (Cumulative) LI'!BV89-'Rebasing adj LI'!BW79)*BW116)*BW$19*BW$128)</f>
        <v>0</v>
      </c>
      <c r="BX89" s="50">
        <f>IF('KWh (Cumulative) LI'!BX89=0,0,((('KWh (Monthly) ENTRY LI'!BX89*0.5)+'KWh (Cumulative) LI'!BW89-'Rebasing adj LI'!BX79)*BX116)*BX$19*BX$128)</f>
        <v>0</v>
      </c>
      <c r="BY89" s="50">
        <f>IF('KWh (Cumulative) LI'!BY89=0,0,((('KWh (Monthly) ENTRY LI'!BY89*0.5)+'KWh (Cumulative) LI'!BX89-'Rebasing adj LI'!BY79)*BY116)*BY$19*BY$128)</f>
        <v>0</v>
      </c>
      <c r="BZ89" s="50">
        <f>IF('KWh (Cumulative) LI'!BZ89=0,0,((('KWh (Monthly) ENTRY LI'!BZ89*0.5)+'KWh (Cumulative) LI'!BY89-'Rebasing adj LI'!BZ79)*BZ116)*BZ$19*BZ$128)</f>
        <v>0</v>
      </c>
      <c r="CA89" s="50">
        <f>IF('KWh (Cumulative) LI'!CA89=0,0,((('KWh (Monthly) ENTRY LI'!CA89*0.5)+'KWh (Cumulative) LI'!BZ89-'Rebasing adj LI'!CA79)*CA116)*CA$19*CA$128)</f>
        <v>0</v>
      </c>
      <c r="CB89" s="50">
        <f>IF('KWh (Cumulative) LI'!CB89=0,0,((('KWh (Monthly) ENTRY LI'!CB89*0.5)+'KWh (Cumulative) LI'!CA89-'Rebasing adj LI'!CB79)*CB116)*CB$19*CB$128)</f>
        <v>0</v>
      </c>
      <c r="CC89" s="50">
        <f>IF('KWh (Cumulative) LI'!CC89=0,0,((('KWh (Monthly) ENTRY LI'!CC89*0.5)+'KWh (Cumulative) LI'!CB89-'Rebasing adj LI'!CC79)*CC116)*CC$19*CC$128)</f>
        <v>0</v>
      </c>
      <c r="CD89" s="50">
        <f>IF('KWh (Cumulative) LI'!CD89=0,0,((('KWh (Monthly) ENTRY LI'!CD89*0.5)+'KWh (Cumulative) LI'!CC89-'Rebasing adj LI'!CD79)*CD116)*CD$19*CD$128)</f>
        <v>0</v>
      </c>
      <c r="CE89" s="50">
        <f>IF('KWh (Cumulative) LI'!CE89=0,0,((('KWh (Monthly) ENTRY LI'!CE89*0.5)+'KWh (Cumulative) LI'!CD89-'Rebasing adj LI'!CE79)*CE116)*CE$19*CE$128)</f>
        <v>0</v>
      </c>
      <c r="CF89" s="50">
        <f>IF('KWh (Cumulative) LI'!CF89=0,0,((('KWh (Monthly) ENTRY LI'!CF89*0.5)+'KWh (Cumulative) LI'!CE89-'Rebasing adj LI'!CF79)*CF116)*CF$19*CF$128)</f>
        <v>0</v>
      </c>
      <c r="CG89" s="50">
        <f>IF('KWh (Cumulative) LI'!CG89=0,0,((('KWh (Monthly) ENTRY LI'!CG89*0.5)+'KWh (Cumulative) LI'!CF89-'Rebasing adj LI'!CG79)*CG116)*CG$19*CG$128)</f>
        <v>0</v>
      </c>
      <c r="CH89" s="50">
        <f>IF('KWh (Cumulative) LI'!CH89=0,0,((('KWh (Monthly) ENTRY LI'!CH89*0.5)+'KWh (Cumulative) LI'!CG89-'Rebasing adj LI'!CH79)*CH116)*CH$19*CH$128)</f>
        <v>0</v>
      </c>
      <c r="CI89" s="50">
        <f>IF('KWh (Cumulative) LI'!CI89=0,0,((('KWh (Monthly) ENTRY LI'!CI89*0.5)+'KWh (Cumulative) LI'!CH89-'Rebasing adj LI'!CI79)*CI116)*CI$19*CI$128)</f>
        <v>0</v>
      </c>
      <c r="CJ89" s="50">
        <f>IF('KWh (Cumulative) LI'!CJ89=0,0,((('KWh (Monthly) ENTRY LI'!CJ89*0.5)+'KWh (Cumulative) LI'!CI89-'Rebasing adj LI'!CJ79)*CJ116)*CJ$19*CJ$128)</f>
        <v>0</v>
      </c>
    </row>
    <row r="90" spans="1:88" s="43" customFormat="1" x14ac:dyDescent="0.25">
      <c r="A90" s="306"/>
      <c r="B90" s="88" t="s">
        <v>16</v>
      </c>
      <c r="C90" s="50">
        <f>IF('KWh (Cumulative) LI'!C90=0,0,((('KWh (Monthly) ENTRY LI'!C90*0.5)-'Rebasing adj LI'!C80)*C117)*C$19*C$128)</f>
        <v>0</v>
      </c>
      <c r="D90" s="50">
        <f>IF('KWh (Cumulative) LI'!D90=0,0,((('KWh (Monthly) ENTRY LI'!D90*0.5)+'KWh (Cumulative) LI'!C90-'Rebasing adj LI'!D80)*D117)*D$19*D$128)</f>
        <v>0</v>
      </c>
      <c r="E90" s="50">
        <f>IF('KWh (Cumulative) LI'!E90=0,0,((('KWh (Monthly) ENTRY LI'!E90*0.5)+'KWh (Cumulative) LI'!D90-'Rebasing adj LI'!E80)*E117)*E$19*E$128)</f>
        <v>0</v>
      </c>
      <c r="F90" s="50">
        <f>IF('KWh (Cumulative) LI'!F90=0,0,((('KWh (Monthly) ENTRY LI'!F90*0.5)+'KWh (Cumulative) LI'!E90-'Rebasing adj LI'!F80)*F117)*F$19*F$128)</f>
        <v>0</v>
      </c>
      <c r="G90" s="50">
        <f>IF('KWh (Cumulative) LI'!G90=0,0,((('KWh (Monthly) ENTRY LI'!G90*0.5)+'KWh (Cumulative) LI'!F90-'Rebasing adj LI'!G80)*G117)*G$19*G$128)</f>
        <v>0</v>
      </c>
      <c r="H90" s="50">
        <f>IF('KWh (Cumulative) LI'!H90=0,0,((('KWh (Monthly) ENTRY LI'!H90*0.5)+'KWh (Cumulative) LI'!G90-'Rebasing adj LI'!H80)*H117)*H$19*H$128)</f>
        <v>0</v>
      </c>
      <c r="I90" s="50">
        <f>IF('KWh (Cumulative) LI'!I90=0,0,((('KWh (Monthly) ENTRY LI'!I90*0.5)+'KWh (Cumulative) LI'!H90-'Rebasing adj LI'!I80)*I117)*I$19*I$128)</f>
        <v>0</v>
      </c>
      <c r="J90" s="50">
        <f>IF('KWh (Cumulative) LI'!J90=0,0,((('KWh (Monthly) ENTRY LI'!J90*0.5)+'KWh (Cumulative) LI'!I90-'Rebasing adj LI'!J80)*J117)*J$19*J$128)</f>
        <v>0</v>
      </c>
      <c r="K90" s="50">
        <f>IF('KWh (Cumulative) LI'!K90=0,0,((('KWh (Monthly) ENTRY LI'!K90*0.5)+'KWh (Cumulative) LI'!J90-'Rebasing adj LI'!K80)*K117)*K$19*K$128)</f>
        <v>0</v>
      </c>
      <c r="L90" s="50">
        <f>IF('KWh (Cumulative) LI'!L90=0,0,((('KWh (Monthly) ENTRY LI'!L90*0.5)+'KWh (Cumulative) LI'!K90-'Rebasing adj LI'!L80)*L117)*L$19*L$128)</f>
        <v>0</v>
      </c>
      <c r="M90" s="50">
        <f>IF('KWh (Cumulative) LI'!M90=0,0,((('KWh (Monthly) ENTRY LI'!M90*0.5)+'KWh (Cumulative) LI'!L90-'Rebasing adj LI'!M80)*M117)*M$19*M$128)</f>
        <v>0</v>
      </c>
      <c r="N90" s="50">
        <f>IF('KWh (Cumulative) LI'!N90=0,0,((('KWh (Monthly) ENTRY LI'!N90*0.5)+'KWh (Cumulative) LI'!M90-'Rebasing adj LI'!N80)*N117)*N$19*N$128)</f>
        <v>0</v>
      </c>
      <c r="O90" s="50">
        <f>IF('KWh (Cumulative) LI'!O90=0,0,((('KWh (Monthly) ENTRY LI'!O90*0.5)+'KWh (Cumulative) LI'!N90-'Rebasing adj LI'!O80)*O117)*O$19*O$128)</f>
        <v>0</v>
      </c>
      <c r="P90" s="50">
        <f>IF('KWh (Cumulative) LI'!P90=0,0,((('KWh (Monthly) ENTRY LI'!P90*0.5)+'KWh (Cumulative) LI'!O90-'Rebasing adj LI'!P80)*P117)*P$19*P$128)</f>
        <v>0</v>
      </c>
      <c r="Q90" s="50">
        <f>IF('KWh (Cumulative) LI'!Q90=0,0,((('KWh (Monthly) ENTRY LI'!Q90*0.5)+'KWh (Cumulative) LI'!P90-'Rebasing adj LI'!Q80)*Q117)*Q$19*Q$128)</f>
        <v>0</v>
      </c>
      <c r="R90" s="50">
        <f>IF('KWh (Cumulative) LI'!R90=0,0,((('KWh (Monthly) ENTRY LI'!R90*0.5)+'KWh (Cumulative) LI'!Q90-'Rebasing adj LI'!R80)*R117)*R$19*R$128)</f>
        <v>0</v>
      </c>
      <c r="S90" s="50">
        <f>IF('KWh (Cumulative) LI'!S90=0,0,((('KWh (Monthly) ENTRY LI'!S90*0.5)+'KWh (Cumulative) LI'!R90-'Rebasing adj LI'!S80)*S117)*S$19*S$128)</f>
        <v>0</v>
      </c>
      <c r="T90" s="50">
        <f>IF('KWh (Cumulative) LI'!T90=0,0,((('KWh (Monthly) ENTRY LI'!T90*0.5)+'KWh (Cumulative) LI'!S90-'Rebasing adj LI'!T80)*T117)*T$19*T$128)</f>
        <v>0</v>
      </c>
      <c r="U90" s="50">
        <f>IF('KWh (Cumulative) LI'!U90=0,0,((('KWh (Monthly) ENTRY LI'!U90*0.5)+'KWh (Cumulative) LI'!T90-'Rebasing adj LI'!U80)*U117)*U$19*U$128)</f>
        <v>0</v>
      </c>
      <c r="V90" s="50">
        <f>IF('KWh (Cumulative) LI'!V90=0,0,((('KWh (Monthly) ENTRY LI'!V90*0.5)+'KWh (Cumulative) LI'!U90-'Rebasing adj LI'!V80)*V117)*V$19*V$128)</f>
        <v>0</v>
      </c>
      <c r="W90" s="50">
        <f>IF('KWh (Cumulative) LI'!W90=0,0,((('KWh (Monthly) ENTRY LI'!W90*0.5)+'KWh (Cumulative) LI'!V90-'Rebasing adj LI'!W80)*W117)*W$19*W$128)</f>
        <v>0</v>
      </c>
      <c r="X90" s="50">
        <f>IF('KWh (Cumulative) LI'!X90=0,0,((('KWh (Monthly) ENTRY LI'!X90*0.5)+'KWh (Cumulative) LI'!W90-'Rebasing adj LI'!X80)*X117)*X$19*X$128)</f>
        <v>0</v>
      </c>
      <c r="Y90" s="50">
        <f>IF('KWh (Cumulative) LI'!Y90=0,0,((('KWh (Monthly) ENTRY LI'!Y90*0.5)+'KWh (Cumulative) LI'!X90-'Rebasing adj LI'!Y80)*Y117)*Y$19*Y$128)</f>
        <v>0</v>
      </c>
      <c r="Z90" s="50">
        <f>IF('KWh (Cumulative) LI'!Z90=0,0,((('KWh (Monthly) ENTRY LI'!Z90*0.5)+'KWh (Cumulative) LI'!Y90-'Rebasing adj LI'!Z80)*Z117)*Z$19*Z$128)</f>
        <v>0</v>
      </c>
      <c r="AA90" s="50">
        <f>IF('KWh (Cumulative) LI'!AA90=0,0,((('KWh (Monthly) ENTRY LI'!AA90*0.5)+'KWh (Cumulative) LI'!Z90-'Rebasing adj LI'!AA80)*AA117)*AA$19*AA$128)</f>
        <v>0</v>
      </c>
      <c r="AB90" s="50">
        <f>IF('KWh (Cumulative) LI'!AB90=0,0,((('KWh (Monthly) ENTRY LI'!AB90*0.5)+'KWh (Cumulative) LI'!AA90-'Rebasing adj LI'!AB80)*AB117)*AB$19*AB$128)</f>
        <v>0</v>
      </c>
      <c r="AC90" s="50">
        <f>IF('KWh (Cumulative) LI'!AC90=0,0,((('KWh (Monthly) ENTRY LI'!AC90*0.5)+'KWh (Cumulative) LI'!AB90-'Rebasing adj LI'!AC80)*AC117)*AC$19*AC$128)</f>
        <v>0</v>
      </c>
      <c r="AD90" s="50">
        <f>IF('KWh (Cumulative) LI'!AD90=0,0,((('KWh (Monthly) ENTRY LI'!AD90*0.5)+'KWh (Cumulative) LI'!AC90-'Rebasing adj LI'!AD80)*AD117)*AD$19*AD$128)</f>
        <v>0</v>
      </c>
      <c r="AE90" s="50">
        <f>IF('KWh (Cumulative) LI'!AE90=0,0,((('KWh (Monthly) ENTRY LI'!AE90*0.5)+'KWh (Cumulative) LI'!AD90-'Rebasing adj LI'!AE80)*AE117)*AE$19*AE$128)</f>
        <v>0</v>
      </c>
      <c r="AF90" s="50">
        <f>IF('KWh (Cumulative) LI'!AF90=0,0,((('KWh (Monthly) ENTRY LI'!AF90*0.5)+'KWh (Cumulative) LI'!AE90-'Rebasing adj LI'!AF80)*AF117)*AF$19*AF$128)</f>
        <v>0</v>
      </c>
      <c r="AG90" s="50">
        <f>IF('KWh (Cumulative) LI'!AG90=0,0,((('KWh (Monthly) ENTRY LI'!AG90*0.5)+'KWh (Cumulative) LI'!AF90-'Rebasing adj LI'!AG80)*AG117)*AG$19*AG$128)</f>
        <v>0</v>
      </c>
      <c r="AH90" s="50">
        <f>IF('KWh (Cumulative) LI'!AH90=0,0,((('KWh (Monthly) ENTRY LI'!AH90*0.5)+'KWh (Cumulative) LI'!AG90-'Rebasing adj LI'!AH80)*AH117)*AH$19*AH$128)</f>
        <v>0</v>
      </c>
      <c r="AI90" s="50">
        <f>IF('KWh (Cumulative) LI'!AI90=0,0,((('KWh (Monthly) ENTRY LI'!AI90*0.5)+'KWh (Cumulative) LI'!AH90-'Rebasing adj LI'!AI80)*AI117)*AI$19*AI$128)</f>
        <v>0</v>
      </c>
      <c r="AJ90" s="50">
        <f>IF('KWh (Cumulative) LI'!AJ90=0,0,((('KWh (Monthly) ENTRY LI'!AJ90*0.5)+'KWh (Cumulative) LI'!AI90-'Rebasing adj LI'!AJ80)*AJ117)*AJ$19*AJ$128)</f>
        <v>0</v>
      </c>
      <c r="AK90" s="50">
        <f>IF('KWh (Cumulative) LI'!AK90=0,0,((('KWh (Monthly) ENTRY LI'!AK90*0.5)+'KWh (Cumulative) LI'!AJ90-'Rebasing adj LI'!AK80)*AK117)*AK$19*AK$128)</f>
        <v>0</v>
      </c>
      <c r="AL90" s="50">
        <f>IF('KWh (Cumulative) LI'!AL90=0,0,((('KWh (Monthly) ENTRY LI'!AL90*0.5)+'KWh (Cumulative) LI'!AK90-'Rebasing adj LI'!AL80)*AL117)*AL$19*AL$128)</f>
        <v>0</v>
      </c>
      <c r="AM90" s="50">
        <f>IF('KWh (Cumulative) LI'!AM90=0,0,((('KWh (Monthly) ENTRY LI'!AM90*0.5)+'KWh (Cumulative) LI'!AL90-'Rebasing adj LI'!AM80)*AM117)*AM$19*AM$128)</f>
        <v>0</v>
      </c>
      <c r="AN90" s="50">
        <f>IF('KWh (Cumulative) LI'!AN90=0,0,((('KWh (Monthly) ENTRY LI'!AN90*0.5)+'KWh (Cumulative) LI'!AM90-'Rebasing adj LI'!AN80)*AN117)*AN$19*AN$128)</f>
        <v>0</v>
      </c>
      <c r="AO90" s="50">
        <f>IF('KWh (Cumulative) LI'!AO90=0,0,((('KWh (Monthly) ENTRY LI'!AO90*0.5)+'KWh (Cumulative) LI'!AN90-'Rebasing adj LI'!AO80)*AO117)*AO$19*AO$128)</f>
        <v>0</v>
      </c>
      <c r="AP90" s="50">
        <f>IF('KWh (Cumulative) LI'!AP90=0,0,((('KWh (Monthly) ENTRY LI'!AP90*0.5)+'KWh (Cumulative) LI'!AO90-'Rebasing adj LI'!AP80)*AP117)*AP$19*AP$128)</f>
        <v>0</v>
      </c>
      <c r="AQ90" s="50">
        <f>IF('KWh (Cumulative) LI'!AQ90=0,0,((('KWh (Monthly) ENTRY LI'!AQ90*0.5)+'KWh (Cumulative) LI'!AP90-'Rebasing adj LI'!AQ80)*AQ117)*AQ$19*AQ$128)</f>
        <v>0</v>
      </c>
      <c r="AR90" s="50">
        <f>IF('KWh (Cumulative) LI'!AR90=0,0,((('KWh (Monthly) ENTRY LI'!AR90*0.5)+'KWh (Cumulative) LI'!AQ90-'Rebasing adj LI'!AR80)*AR117)*AR$19*AR$128)</f>
        <v>0</v>
      </c>
      <c r="AS90" s="50">
        <f>IF('KWh (Cumulative) LI'!AS90=0,0,((('KWh (Monthly) ENTRY LI'!AS90*0.5)+'KWh (Cumulative) LI'!AR90-'Rebasing adj LI'!AS80)*AS117)*AS$19*AS$128)</f>
        <v>0</v>
      </c>
      <c r="AT90" s="50">
        <f>IF('KWh (Cumulative) LI'!AT90=0,0,((('KWh (Monthly) ENTRY LI'!AT90*0.5)+'KWh (Cumulative) LI'!AS90-'Rebasing adj LI'!AT80)*AT117)*AT$19*AT$128)</f>
        <v>0</v>
      </c>
      <c r="AU90" s="50">
        <f>IF('KWh (Cumulative) LI'!AU90=0,0,((('KWh (Monthly) ENTRY LI'!AU90*0.5)+'KWh (Cumulative) LI'!AT90-'Rebasing adj LI'!AU80)*AU117)*AU$19*AU$128)</f>
        <v>0</v>
      </c>
      <c r="AV90" s="50">
        <f>IF('KWh (Cumulative) LI'!AV90=0,0,((('KWh (Monthly) ENTRY LI'!AV90*0.5)+'KWh (Cumulative) LI'!AU90-'Rebasing adj LI'!AV80)*AV117)*AV$19*AV$128)</f>
        <v>0</v>
      </c>
      <c r="AW90" s="50">
        <f>IF('KWh (Cumulative) LI'!AW90=0,0,((('KWh (Monthly) ENTRY LI'!AW90*0.5)+'KWh (Cumulative) LI'!AV90-'Rebasing adj LI'!AW80)*AW117)*AW$19*AW$128)</f>
        <v>0</v>
      </c>
      <c r="AX90" s="50">
        <f>IF('KWh (Cumulative) LI'!AX90=0,0,((('KWh (Monthly) ENTRY LI'!AX90*0.5)+'KWh (Cumulative) LI'!AW90-'Rebasing adj LI'!AX80)*AX117)*AX$19*AX$128)</f>
        <v>0</v>
      </c>
      <c r="AY90" s="50">
        <f>IF('KWh (Cumulative) LI'!AY90=0,0,((('KWh (Monthly) ENTRY LI'!AY90*0.5)+'KWh (Cumulative) LI'!AX90-'Rebasing adj LI'!AY80)*AY117)*AY$19*AY$128)</f>
        <v>0</v>
      </c>
      <c r="AZ90" s="50">
        <f>IF('KWh (Cumulative) LI'!AZ90=0,0,((('KWh (Monthly) ENTRY LI'!AZ90*0.5)+'KWh (Cumulative) LI'!AY90-'Rebasing adj LI'!AZ80)*AZ117)*AZ$19*AZ$128)</f>
        <v>0</v>
      </c>
      <c r="BA90" s="50">
        <f>IF('KWh (Cumulative) LI'!BA90=0,0,((('KWh (Monthly) ENTRY LI'!BA90*0.5)+'KWh (Cumulative) LI'!AZ90-'Rebasing adj LI'!BA80)*BA117)*BA$19*BA$128)</f>
        <v>0</v>
      </c>
      <c r="BB90" s="50">
        <f>IF('KWh (Cumulative) LI'!BB90=0,0,((('KWh (Monthly) ENTRY LI'!BB90*0.5)+'KWh (Cumulative) LI'!BA90-'Rebasing adj LI'!BB80)*BB117)*BB$19*BB$128)</f>
        <v>0</v>
      </c>
      <c r="BC90" s="50">
        <f>IF('KWh (Cumulative) LI'!BC90=0,0,((('KWh (Monthly) ENTRY LI'!BC90*0.5)+'KWh (Cumulative) LI'!BB90-'Rebasing adj LI'!BC80)*BC117)*BC$19*BC$128)</f>
        <v>0</v>
      </c>
      <c r="BD90" s="50">
        <f>IF('KWh (Cumulative) LI'!BD90=0,0,((('KWh (Monthly) ENTRY LI'!BD90*0.5)+'KWh (Cumulative) LI'!BC90-'Rebasing adj LI'!BD80)*BD117)*BD$19*BD$128)</f>
        <v>0</v>
      </c>
      <c r="BE90" s="50">
        <f>IF('KWh (Cumulative) LI'!BE90=0,0,((('KWh (Monthly) ENTRY LI'!BE90*0.5)+'KWh (Cumulative) LI'!BD90-'Rebasing adj LI'!BE80)*BE117)*BE$19*BE$128)</f>
        <v>0</v>
      </c>
      <c r="BF90" s="50">
        <f>IF('KWh (Cumulative) LI'!BF90=0,0,((('KWh (Monthly) ENTRY LI'!BF90*0.5)+'KWh (Cumulative) LI'!BE90-'Rebasing adj LI'!BF80)*BF117)*BF$19*BF$128)</f>
        <v>0</v>
      </c>
      <c r="BG90" s="50">
        <f>IF('KWh (Cumulative) LI'!BG90=0,0,((('KWh (Monthly) ENTRY LI'!BG90*0.5)+'KWh (Cumulative) LI'!BF90-'Rebasing adj LI'!BG80)*BG117)*BG$19*BG$128)</f>
        <v>0</v>
      </c>
      <c r="BH90" s="50">
        <f>IF('KWh (Cumulative) LI'!BH90=0,0,((('KWh (Monthly) ENTRY LI'!BH90*0.5)+'KWh (Cumulative) LI'!BG90-'Rebasing adj LI'!BH80)*BH117)*BH$19*BH$128)</f>
        <v>0</v>
      </c>
      <c r="BI90" s="50">
        <f>IF('KWh (Cumulative) LI'!BI90=0,0,((('KWh (Monthly) ENTRY LI'!BI90*0.5)+'KWh (Cumulative) LI'!BH90-'Rebasing adj LI'!BI80)*BI117)*BI$19*BI$128)</f>
        <v>0</v>
      </c>
      <c r="BJ90" s="50">
        <f>IF('KWh (Cumulative) LI'!BJ90=0,0,((('KWh (Monthly) ENTRY LI'!BJ90*0.5)+'KWh (Cumulative) LI'!BI90-'Rebasing adj LI'!BJ80)*BJ117)*BJ$19*BJ$128)</f>
        <v>0</v>
      </c>
      <c r="BK90" s="50">
        <f>IF('KWh (Cumulative) LI'!BK90=0,0,((('KWh (Monthly) ENTRY LI'!BK90*0.5)+'KWh (Cumulative) LI'!BJ90-'Rebasing adj LI'!BK80)*BK117)*BK$19*BK$128)</f>
        <v>0</v>
      </c>
      <c r="BL90" s="50">
        <f>IF('KWh (Cumulative) LI'!BL90=0,0,((('KWh (Monthly) ENTRY LI'!BL90*0.5)+'KWh (Cumulative) LI'!BK90-'Rebasing adj LI'!BL80)*BL117)*BL$19*BL$128)</f>
        <v>0</v>
      </c>
      <c r="BM90" s="50">
        <f>IF('KWh (Cumulative) LI'!BM90=0,0,((('KWh (Monthly) ENTRY LI'!BM90*0.5)+'KWh (Cumulative) LI'!BL90-'Rebasing adj LI'!BM80)*BM117)*BM$19*BM$128)</f>
        <v>0</v>
      </c>
      <c r="BN90" s="50">
        <f>IF('KWh (Cumulative) LI'!BN90=0,0,((('KWh (Monthly) ENTRY LI'!BN90*0.5)+'KWh (Cumulative) LI'!BM90-'Rebasing adj LI'!BN80)*BN117)*BN$19*BN$128)</f>
        <v>0</v>
      </c>
      <c r="BO90" s="50">
        <f>IF('KWh (Cumulative) LI'!BO90=0,0,((('KWh (Monthly) ENTRY LI'!BO90*0.5)+'KWh (Cumulative) LI'!BN90-'Rebasing adj LI'!BO80)*BO117)*BO$19*BO$128)</f>
        <v>0</v>
      </c>
      <c r="BP90" s="50">
        <f>IF('KWh (Cumulative) LI'!BP90=0,0,((('KWh (Monthly) ENTRY LI'!BP90*0.5)+'KWh (Cumulative) LI'!BO90-'Rebasing adj LI'!BP80)*BP117)*BP$19*BP$128)</f>
        <v>0</v>
      </c>
      <c r="BQ90" s="50">
        <f>IF('KWh (Cumulative) LI'!BQ90=0,0,((('KWh (Monthly) ENTRY LI'!BQ90*0.5)+'KWh (Cumulative) LI'!BP90-'Rebasing adj LI'!BQ80)*BQ117)*BQ$19*BQ$128)</f>
        <v>0</v>
      </c>
      <c r="BR90" s="50">
        <f>IF('KWh (Cumulative) LI'!BR90=0,0,((('KWh (Monthly) ENTRY LI'!BR90*0.5)+'KWh (Cumulative) LI'!BQ90-'Rebasing adj LI'!BR80)*BR117)*BR$19*BR$128)</f>
        <v>0</v>
      </c>
      <c r="BS90" s="50">
        <f>IF('KWh (Cumulative) LI'!BS90=0,0,((('KWh (Monthly) ENTRY LI'!BS90*0.5)+'KWh (Cumulative) LI'!BR90-'Rebasing adj LI'!BS80)*BS117)*BS$19*BS$128)</f>
        <v>0</v>
      </c>
      <c r="BT90" s="50">
        <f>IF('KWh (Cumulative) LI'!BT90=0,0,((('KWh (Monthly) ENTRY LI'!BT90*0.5)+'KWh (Cumulative) LI'!BS90-'Rebasing adj LI'!BT80)*BT117)*BT$19*BT$128)</f>
        <v>0</v>
      </c>
      <c r="BU90" s="50">
        <f>IF('KWh (Cumulative) LI'!BU90=0,0,((('KWh (Monthly) ENTRY LI'!BU90*0.5)+'KWh (Cumulative) LI'!BT90-'Rebasing adj LI'!BU80)*BU117)*BU$19*BU$128)</f>
        <v>0</v>
      </c>
      <c r="BV90" s="50">
        <f>IF('KWh (Cumulative) LI'!BV90=0,0,((('KWh (Monthly) ENTRY LI'!BV90*0.5)+'KWh (Cumulative) LI'!BU90-'Rebasing adj LI'!BV80)*BV117)*BV$19*BV$128)</f>
        <v>0</v>
      </c>
      <c r="BW90" s="50">
        <f>IF('KWh (Cumulative) LI'!BW90=0,0,((('KWh (Monthly) ENTRY LI'!BW90*0.5)+'KWh (Cumulative) LI'!BV90-'Rebasing adj LI'!BW80)*BW117)*BW$19*BW$128)</f>
        <v>0</v>
      </c>
      <c r="BX90" s="50">
        <f>IF('KWh (Cumulative) LI'!BX90=0,0,((('KWh (Monthly) ENTRY LI'!BX90*0.5)+'KWh (Cumulative) LI'!BW90-'Rebasing adj LI'!BX80)*BX117)*BX$19*BX$128)</f>
        <v>0</v>
      </c>
      <c r="BY90" s="50">
        <f>IF('KWh (Cumulative) LI'!BY90=0,0,((('KWh (Monthly) ENTRY LI'!BY90*0.5)+'KWh (Cumulative) LI'!BX90-'Rebasing adj LI'!BY80)*BY117)*BY$19*BY$128)</f>
        <v>0</v>
      </c>
      <c r="BZ90" s="50">
        <f>IF('KWh (Cumulative) LI'!BZ90=0,0,((('KWh (Monthly) ENTRY LI'!BZ90*0.5)+'KWh (Cumulative) LI'!BY90-'Rebasing adj LI'!BZ80)*BZ117)*BZ$19*BZ$128)</f>
        <v>0</v>
      </c>
      <c r="CA90" s="50">
        <f>IF('KWh (Cumulative) LI'!CA90=0,0,((('KWh (Monthly) ENTRY LI'!CA90*0.5)+'KWh (Cumulative) LI'!BZ90-'Rebasing adj LI'!CA80)*CA117)*CA$19*CA$128)</f>
        <v>0</v>
      </c>
      <c r="CB90" s="50">
        <f>IF('KWh (Cumulative) LI'!CB90=0,0,((('KWh (Monthly) ENTRY LI'!CB90*0.5)+'KWh (Cumulative) LI'!CA90-'Rebasing adj LI'!CB80)*CB117)*CB$19*CB$128)</f>
        <v>0</v>
      </c>
      <c r="CC90" s="50">
        <f>IF('KWh (Cumulative) LI'!CC90=0,0,((('KWh (Monthly) ENTRY LI'!CC90*0.5)+'KWh (Cumulative) LI'!CB90-'Rebasing adj LI'!CC80)*CC117)*CC$19*CC$128)</f>
        <v>0</v>
      </c>
      <c r="CD90" s="50">
        <f>IF('KWh (Cumulative) LI'!CD90=0,0,((('KWh (Monthly) ENTRY LI'!CD90*0.5)+'KWh (Cumulative) LI'!CC90-'Rebasing adj LI'!CD80)*CD117)*CD$19*CD$128)</f>
        <v>0</v>
      </c>
      <c r="CE90" s="50">
        <f>IF('KWh (Cumulative) LI'!CE90=0,0,((('KWh (Monthly) ENTRY LI'!CE90*0.5)+'KWh (Cumulative) LI'!CD90-'Rebasing adj LI'!CE80)*CE117)*CE$19*CE$128)</f>
        <v>0</v>
      </c>
      <c r="CF90" s="50">
        <f>IF('KWh (Cumulative) LI'!CF90=0,0,((('KWh (Monthly) ENTRY LI'!CF90*0.5)+'KWh (Cumulative) LI'!CE90-'Rebasing adj LI'!CF80)*CF117)*CF$19*CF$128)</f>
        <v>0</v>
      </c>
      <c r="CG90" s="50">
        <f>IF('KWh (Cumulative) LI'!CG90=0,0,((('KWh (Monthly) ENTRY LI'!CG90*0.5)+'KWh (Cumulative) LI'!CF90-'Rebasing adj LI'!CG80)*CG117)*CG$19*CG$128)</f>
        <v>0</v>
      </c>
      <c r="CH90" s="50">
        <f>IF('KWh (Cumulative) LI'!CH90=0,0,((('KWh (Monthly) ENTRY LI'!CH90*0.5)+'KWh (Cumulative) LI'!CG90-'Rebasing adj LI'!CH80)*CH117)*CH$19*CH$128)</f>
        <v>0</v>
      </c>
      <c r="CI90" s="50">
        <f>IF('KWh (Cumulative) LI'!CI90=0,0,((('KWh (Monthly) ENTRY LI'!CI90*0.5)+'KWh (Cumulative) LI'!CH90-'Rebasing adj LI'!CI80)*CI117)*CI$19*CI$128)</f>
        <v>0</v>
      </c>
      <c r="CJ90" s="50">
        <f>IF('KWh (Cumulative) LI'!CJ90=0,0,((('KWh (Monthly) ENTRY LI'!CJ90*0.5)+'KWh (Cumulative) LI'!CI90-'Rebasing adj LI'!CJ80)*CJ117)*CJ$19*CJ$128)</f>
        <v>0</v>
      </c>
    </row>
    <row r="91" spans="1:88" s="43" customFormat="1" x14ac:dyDescent="0.25">
      <c r="A91" s="306"/>
      <c r="B91" s="88" t="s">
        <v>8</v>
      </c>
      <c r="C91" s="50">
        <f>IF('KWh (Cumulative) LI'!C91=0,0,((('KWh (Monthly) ENTRY LI'!C91*0.5)-'Rebasing adj LI'!C81)*C118)*C$19*C$128)</f>
        <v>0</v>
      </c>
      <c r="D91" s="50">
        <f>IF('KWh (Cumulative) LI'!D91=0,0,((('KWh (Monthly) ENTRY LI'!D91*0.5)+'KWh (Cumulative) LI'!C91-'Rebasing adj LI'!D81)*D118)*D$19*D$128)</f>
        <v>0</v>
      </c>
      <c r="E91" s="50">
        <f>IF('KWh (Cumulative) LI'!E91=0,0,((('KWh (Monthly) ENTRY LI'!E91*0.5)+'KWh (Cumulative) LI'!D91-'Rebasing adj LI'!E81)*E118)*E$19*E$128)</f>
        <v>0</v>
      </c>
      <c r="F91" s="50">
        <f>IF('KWh (Cumulative) LI'!F91=0,0,((('KWh (Monthly) ENTRY LI'!F91*0.5)+'KWh (Cumulative) LI'!E91-'Rebasing adj LI'!F81)*F118)*F$19*F$128)</f>
        <v>0</v>
      </c>
      <c r="G91" s="50">
        <f>IF('KWh (Cumulative) LI'!G91=0,0,((('KWh (Monthly) ENTRY LI'!G91*0.5)+'KWh (Cumulative) LI'!F91-'Rebasing adj LI'!G81)*G118)*G$19*G$128)</f>
        <v>0</v>
      </c>
      <c r="H91" s="50">
        <f>IF('KWh (Cumulative) LI'!H91=0,0,((('KWh (Monthly) ENTRY LI'!H91*0.5)+'KWh (Cumulative) LI'!G91-'Rebasing adj LI'!H81)*H118)*H$19*H$128)</f>
        <v>0</v>
      </c>
      <c r="I91" s="50">
        <f>IF('KWh (Cumulative) LI'!I91=0,0,((('KWh (Monthly) ENTRY LI'!I91*0.5)+'KWh (Cumulative) LI'!H91-'Rebasing adj LI'!I81)*I118)*I$19*I$128)</f>
        <v>0</v>
      </c>
      <c r="J91" s="50">
        <f>IF('KWh (Cumulative) LI'!J91=0,0,((('KWh (Monthly) ENTRY LI'!J91*0.5)+'KWh (Cumulative) LI'!I91-'Rebasing adj LI'!J81)*J118)*J$19*J$128)</f>
        <v>0</v>
      </c>
      <c r="K91" s="50">
        <f>IF('KWh (Cumulative) LI'!K91=0,0,((('KWh (Monthly) ENTRY LI'!K91*0.5)+'KWh (Cumulative) LI'!J91-'Rebasing adj LI'!K81)*K118)*K$19*K$128)</f>
        <v>0</v>
      </c>
      <c r="L91" s="50">
        <f>IF('KWh (Cumulative) LI'!L91=0,0,((('KWh (Monthly) ENTRY LI'!L91*0.5)+'KWh (Cumulative) LI'!K91-'Rebasing adj LI'!L81)*L118)*L$19*L$128)</f>
        <v>0</v>
      </c>
      <c r="M91" s="50">
        <f>IF('KWh (Cumulative) LI'!M91=0,0,((('KWh (Monthly) ENTRY LI'!M91*0.5)+'KWh (Cumulative) LI'!L91-'Rebasing adj LI'!M81)*M118)*M$19*M$128)</f>
        <v>0</v>
      </c>
      <c r="N91" s="50">
        <f>IF('KWh (Cumulative) LI'!N91=0,0,((('KWh (Monthly) ENTRY LI'!N91*0.5)+'KWh (Cumulative) LI'!M91-'Rebasing adj LI'!N81)*N118)*N$19*N$128)</f>
        <v>0</v>
      </c>
      <c r="O91" s="50">
        <f>IF('KWh (Cumulative) LI'!O91=0,0,((('KWh (Monthly) ENTRY LI'!O91*0.5)+'KWh (Cumulative) LI'!N91-'Rebasing adj LI'!O81)*O118)*O$19*O$128)</f>
        <v>0</v>
      </c>
      <c r="P91" s="50">
        <f>IF('KWh (Cumulative) LI'!P91=0,0,((('KWh (Monthly) ENTRY LI'!P91*0.5)+'KWh (Cumulative) LI'!O91-'Rebasing adj LI'!P81)*P118)*P$19*P$128)</f>
        <v>0</v>
      </c>
      <c r="Q91" s="50">
        <f>IF('KWh (Cumulative) LI'!Q91=0,0,((('KWh (Monthly) ENTRY LI'!Q91*0.5)+'KWh (Cumulative) LI'!P91-'Rebasing adj LI'!Q81)*Q118)*Q$19*Q$128)</f>
        <v>0</v>
      </c>
      <c r="R91" s="50">
        <f>IF('KWh (Cumulative) LI'!R91=0,0,((('KWh (Monthly) ENTRY LI'!R91*0.5)+'KWh (Cumulative) LI'!Q91-'Rebasing adj LI'!R81)*R118)*R$19*R$128)</f>
        <v>0</v>
      </c>
      <c r="S91" s="50">
        <f>IF('KWh (Cumulative) LI'!S91=0,0,((('KWh (Monthly) ENTRY LI'!S91*0.5)+'KWh (Cumulative) LI'!R91-'Rebasing adj LI'!S81)*S118)*S$19*S$128)</f>
        <v>0</v>
      </c>
      <c r="T91" s="50">
        <f>IF('KWh (Cumulative) LI'!T91=0,0,((('KWh (Monthly) ENTRY LI'!T91*0.5)+'KWh (Cumulative) LI'!S91-'Rebasing adj LI'!T81)*T118)*T$19*T$128)</f>
        <v>0</v>
      </c>
      <c r="U91" s="50">
        <f>IF('KWh (Cumulative) LI'!U91=0,0,((('KWh (Monthly) ENTRY LI'!U91*0.5)+'KWh (Cumulative) LI'!T91-'Rebasing adj LI'!U81)*U118)*U$19*U$128)</f>
        <v>0</v>
      </c>
      <c r="V91" s="50">
        <f>IF('KWh (Cumulative) LI'!V91=0,0,((('KWh (Monthly) ENTRY LI'!V91*0.5)+'KWh (Cumulative) LI'!U91-'Rebasing adj LI'!V81)*V118)*V$19*V$128)</f>
        <v>0</v>
      </c>
      <c r="W91" s="50">
        <f>IF('KWh (Cumulative) LI'!W91=0,0,((('KWh (Monthly) ENTRY LI'!W91*0.5)+'KWh (Cumulative) LI'!V91-'Rebasing adj LI'!W81)*W118)*W$19*W$128)</f>
        <v>0</v>
      </c>
      <c r="X91" s="50">
        <f>IF('KWh (Cumulative) LI'!X91=0,0,((('KWh (Monthly) ENTRY LI'!X91*0.5)+'KWh (Cumulative) LI'!W91-'Rebasing adj LI'!X81)*X118)*X$19*X$128)</f>
        <v>0</v>
      </c>
      <c r="Y91" s="50">
        <f>IF('KWh (Cumulative) LI'!Y91=0,0,((('KWh (Monthly) ENTRY LI'!Y91*0.5)+'KWh (Cumulative) LI'!X91-'Rebasing adj LI'!Y81)*Y118)*Y$19*Y$128)</f>
        <v>0</v>
      </c>
      <c r="Z91" s="50">
        <f>IF('KWh (Cumulative) LI'!Z91=0,0,((('KWh (Monthly) ENTRY LI'!Z91*0.5)+'KWh (Cumulative) LI'!Y91-'Rebasing adj LI'!Z81)*Z118)*Z$19*Z$128)</f>
        <v>0</v>
      </c>
      <c r="AA91" s="50">
        <f>IF('KWh (Cumulative) LI'!AA91=0,0,((('KWh (Monthly) ENTRY LI'!AA91*0.5)+'KWh (Cumulative) LI'!Z91-'Rebasing adj LI'!AA81)*AA118)*AA$19*AA$128)</f>
        <v>0</v>
      </c>
      <c r="AB91" s="50">
        <f>IF('KWh (Cumulative) LI'!AB91=0,0,((('KWh (Monthly) ENTRY LI'!AB91*0.5)+'KWh (Cumulative) LI'!AA91-'Rebasing adj LI'!AB81)*AB118)*AB$19*AB$128)</f>
        <v>0</v>
      </c>
      <c r="AC91" s="50">
        <f>IF('KWh (Cumulative) LI'!AC91=0,0,((('KWh (Monthly) ENTRY LI'!AC91*0.5)+'KWh (Cumulative) LI'!AB91-'Rebasing adj LI'!AC81)*AC118)*AC$19*AC$128)</f>
        <v>0</v>
      </c>
      <c r="AD91" s="50">
        <f>IF('KWh (Cumulative) LI'!AD91=0,0,((('KWh (Monthly) ENTRY LI'!AD91*0.5)+'KWh (Cumulative) LI'!AC91-'Rebasing adj LI'!AD81)*AD118)*AD$19*AD$128)</f>
        <v>0</v>
      </c>
      <c r="AE91" s="50">
        <f>IF('KWh (Cumulative) LI'!AE91=0,0,((('KWh (Monthly) ENTRY LI'!AE91*0.5)+'KWh (Cumulative) LI'!AD91-'Rebasing adj LI'!AE81)*AE118)*AE$19*AE$128)</f>
        <v>0</v>
      </c>
      <c r="AF91" s="50">
        <f>IF('KWh (Cumulative) LI'!AF91=0,0,((('KWh (Monthly) ENTRY LI'!AF91*0.5)+'KWh (Cumulative) LI'!AE91-'Rebasing adj LI'!AF81)*AF118)*AF$19*AF$128)</f>
        <v>0</v>
      </c>
      <c r="AG91" s="50">
        <f>IF('KWh (Cumulative) LI'!AG91=0,0,((('KWh (Monthly) ENTRY LI'!AG91*0.5)+'KWh (Cumulative) LI'!AF91-'Rebasing adj LI'!AG81)*AG118)*AG$19*AG$128)</f>
        <v>0</v>
      </c>
      <c r="AH91" s="50">
        <f>IF('KWh (Cumulative) LI'!AH91=0,0,((('KWh (Monthly) ENTRY LI'!AH91*0.5)+'KWh (Cumulative) LI'!AG91-'Rebasing adj LI'!AH81)*AH118)*AH$19*AH$128)</f>
        <v>0</v>
      </c>
      <c r="AI91" s="50">
        <f>IF('KWh (Cumulative) LI'!AI91=0,0,((('KWh (Monthly) ENTRY LI'!AI91*0.5)+'KWh (Cumulative) LI'!AH91-'Rebasing adj LI'!AI81)*AI118)*AI$19*AI$128)</f>
        <v>0</v>
      </c>
      <c r="AJ91" s="50">
        <f>IF('KWh (Cumulative) LI'!AJ91=0,0,((('KWh (Monthly) ENTRY LI'!AJ91*0.5)+'KWh (Cumulative) LI'!AI91-'Rebasing adj LI'!AJ81)*AJ118)*AJ$19*AJ$128)</f>
        <v>0</v>
      </c>
      <c r="AK91" s="50">
        <f>IF('KWh (Cumulative) LI'!AK91=0,0,((('KWh (Monthly) ENTRY LI'!AK91*0.5)+'KWh (Cumulative) LI'!AJ91-'Rebasing adj LI'!AK81)*AK118)*AK$19*AK$128)</f>
        <v>0</v>
      </c>
      <c r="AL91" s="50">
        <f>IF('KWh (Cumulative) LI'!AL91=0,0,((('KWh (Monthly) ENTRY LI'!AL91*0.5)+'KWh (Cumulative) LI'!AK91-'Rebasing adj LI'!AL81)*AL118)*AL$19*AL$128)</f>
        <v>0</v>
      </c>
      <c r="AM91" s="50">
        <f>IF('KWh (Cumulative) LI'!AM91=0,0,((('KWh (Monthly) ENTRY LI'!AM91*0.5)+'KWh (Cumulative) LI'!AL91-'Rebasing adj LI'!AM81)*AM118)*AM$19*AM$128)</f>
        <v>0</v>
      </c>
      <c r="AN91" s="50">
        <f>IF('KWh (Cumulative) LI'!AN91=0,0,((('KWh (Monthly) ENTRY LI'!AN91*0.5)+'KWh (Cumulative) LI'!AM91-'Rebasing adj LI'!AN81)*AN118)*AN$19*AN$128)</f>
        <v>0</v>
      </c>
      <c r="AO91" s="50">
        <f>IF('KWh (Cumulative) LI'!AO91=0,0,((('KWh (Monthly) ENTRY LI'!AO91*0.5)+'KWh (Cumulative) LI'!AN91-'Rebasing adj LI'!AO81)*AO118)*AO$19*AO$128)</f>
        <v>0</v>
      </c>
      <c r="AP91" s="50">
        <f>IF('KWh (Cumulative) LI'!AP91=0,0,((('KWh (Monthly) ENTRY LI'!AP91*0.5)+'KWh (Cumulative) LI'!AO91-'Rebasing adj LI'!AP81)*AP118)*AP$19*AP$128)</f>
        <v>0</v>
      </c>
      <c r="AQ91" s="50">
        <f>IF('KWh (Cumulative) LI'!AQ91=0,0,((('KWh (Monthly) ENTRY LI'!AQ91*0.5)+'KWh (Cumulative) LI'!AP91-'Rebasing adj LI'!AQ81)*AQ118)*AQ$19*AQ$128)</f>
        <v>0</v>
      </c>
      <c r="AR91" s="50">
        <f>IF('KWh (Cumulative) LI'!AR91=0,0,((('KWh (Monthly) ENTRY LI'!AR91*0.5)+'KWh (Cumulative) LI'!AQ91-'Rebasing adj LI'!AR81)*AR118)*AR$19*AR$128)</f>
        <v>0</v>
      </c>
      <c r="AS91" s="50">
        <f>IF('KWh (Cumulative) LI'!AS91=0,0,((('KWh (Monthly) ENTRY LI'!AS91*0.5)+'KWh (Cumulative) LI'!AR91-'Rebasing adj LI'!AS81)*AS118)*AS$19*AS$128)</f>
        <v>0</v>
      </c>
      <c r="AT91" s="50">
        <f>IF('KWh (Cumulative) LI'!AT91=0,0,((('KWh (Monthly) ENTRY LI'!AT91*0.5)+'KWh (Cumulative) LI'!AS91-'Rebasing adj LI'!AT81)*AT118)*AT$19*AT$128)</f>
        <v>0</v>
      </c>
      <c r="AU91" s="50">
        <f>IF('KWh (Cumulative) LI'!AU91=0,0,((('KWh (Monthly) ENTRY LI'!AU91*0.5)+'KWh (Cumulative) LI'!AT91-'Rebasing adj LI'!AU81)*AU118)*AU$19*AU$128)</f>
        <v>0</v>
      </c>
      <c r="AV91" s="50">
        <f>IF('KWh (Cumulative) LI'!AV91=0,0,((('KWh (Monthly) ENTRY LI'!AV91*0.5)+'KWh (Cumulative) LI'!AU91-'Rebasing adj LI'!AV81)*AV118)*AV$19*AV$128)</f>
        <v>0</v>
      </c>
      <c r="AW91" s="50">
        <f>IF('KWh (Cumulative) LI'!AW91=0,0,((('KWh (Monthly) ENTRY LI'!AW91*0.5)+'KWh (Cumulative) LI'!AV91-'Rebasing adj LI'!AW81)*AW118)*AW$19*AW$128)</f>
        <v>0</v>
      </c>
      <c r="AX91" s="50">
        <f>IF('KWh (Cumulative) LI'!AX91=0,0,((('KWh (Monthly) ENTRY LI'!AX91*0.5)+'KWh (Cumulative) LI'!AW91-'Rebasing adj LI'!AX81)*AX118)*AX$19*AX$128)</f>
        <v>0</v>
      </c>
      <c r="AY91" s="50">
        <f>IF('KWh (Cumulative) LI'!AY91=0,0,((('KWh (Monthly) ENTRY LI'!AY91*0.5)+'KWh (Cumulative) LI'!AX91-'Rebasing adj LI'!AY81)*AY118)*AY$19*AY$128)</f>
        <v>0</v>
      </c>
      <c r="AZ91" s="50">
        <f>IF('KWh (Cumulative) LI'!AZ91=0,0,((('KWh (Monthly) ENTRY LI'!AZ91*0.5)+'KWh (Cumulative) LI'!AY91-'Rebasing adj LI'!AZ81)*AZ118)*AZ$19*AZ$128)</f>
        <v>0</v>
      </c>
      <c r="BA91" s="50">
        <f>IF('KWh (Cumulative) LI'!BA91=0,0,((('KWh (Monthly) ENTRY LI'!BA91*0.5)+'KWh (Cumulative) LI'!AZ91-'Rebasing adj LI'!BA81)*BA118)*BA$19*BA$128)</f>
        <v>0</v>
      </c>
      <c r="BB91" s="50">
        <f>IF('KWh (Cumulative) LI'!BB91=0,0,((('KWh (Monthly) ENTRY LI'!BB91*0.5)+'KWh (Cumulative) LI'!BA91-'Rebasing adj LI'!BB81)*BB118)*BB$19*BB$128)</f>
        <v>0</v>
      </c>
      <c r="BC91" s="50">
        <f>IF('KWh (Cumulative) LI'!BC91=0,0,((('KWh (Monthly) ENTRY LI'!BC91*0.5)+'KWh (Cumulative) LI'!BB91-'Rebasing adj LI'!BC81)*BC118)*BC$19*BC$128)</f>
        <v>0</v>
      </c>
      <c r="BD91" s="50">
        <f>IF('KWh (Cumulative) LI'!BD91=0,0,((('KWh (Monthly) ENTRY LI'!BD91*0.5)+'KWh (Cumulative) LI'!BC91-'Rebasing adj LI'!BD81)*BD118)*BD$19*BD$128)</f>
        <v>0</v>
      </c>
      <c r="BE91" s="50">
        <f>IF('KWh (Cumulative) LI'!BE91=0,0,((('KWh (Monthly) ENTRY LI'!BE91*0.5)+'KWh (Cumulative) LI'!BD91-'Rebasing adj LI'!BE81)*BE118)*BE$19*BE$128)</f>
        <v>0</v>
      </c>
      <c r="BF91" s="50">
        <f>IF('KWh (Cumulative) LI'!BF91=0,0,((('KWh (Monthly) ENTRY LI'!BF91*0.5)+'KWh (Cumulative) LI'!BE91-'Rebasing adj LI'!BF81)*BF118)*BF$19*BF$128)</f>
        <v>0</v>
      </c>
      <c r="BG91" s="50">
        <f>IF('KWh (Cumulative) LI'!BG91=0,0,((('KWh (Monthly) ENTRY LI'!BG91*0.5)+'KWh (Cumulative) LI'!BF91-'Rebasing adj LI'!BG81)*BG118)*BG$19*BG$128)</f>
        <v>0</v>
      </c>
      <c r="BH91" s="50">
        <f>IF('KWh (Cumulative) LI'!BH91=0,0,((('KWh (Monthly) ENTRY LI'!BH91*0.5)+'KWh (Cumulative) LI'!BG91-'Rebasing adj LI'!BH81)*BH118)*BH$19*BH$128)</f>
        <v>0</v>
      </c>
      <c r="BI91" s="50">
        <f>IF('KWh (Cumulative) LI'!BI91=0,0,((('KWh (Monthly) ENTRY LI'!BI91*0.5)+'KWh (Cumulative) LI'!BH91-'Rebasing adj LI'!BI81)*BI118)*BI$19*BI$128)</f>
        <v>0</v>
      </c>
      <c r="BJ91" s="50">
        <f>IF('KWh (Cumulative) LI'!BJ91=0,0,((('KWh (Monthly) ENTRY LI'!BJ91*0.5)+'KWh (Cumulative) LI'!BI91-'Rebasing adj LI'!BJ81)*BJ118)*BJ$19*BJ$128)</f>
        <v>0</v>
      </c>
      <c r="BK91" s="50">
        <f>IF('KWh (Cumulative) LI'!BK91=0,0,((('KWh (Monthly) ENTRY LI'!BK91*0.5)+'KWh (Cumulative) LI'!BJ91-'Rebasing adj LI'!BK81)*BK118)*BK$19*BK$128)</f>
        <v>0</v>
      </c>
      <c r="BL91" s="50">
        <f>IF('KWh (Cumulative) LI'!BL91=0,0,((('KWh (Monthly) ENTRY LI'!BL91*0.5)+'KWh (Cumulative) LI'!BK91-'Rebasing adj LI'!BL81)*BL118)*BL$19*BL$128)</f>
        <v>0</v>
      </c>
      <c r="BM91" s="50">
        <f>IF('KWh (Cumulative) LI'!BM91=0,0,((('KWh (Monthly) ENTRY LI'!BM91*0.5)+'KWh (Cumulative) LI'!BL91-'Rebasing adj LI'!BM81)*BM118)*BM$19*BM$128)</f>
        <v>0</v>
      </c>
      <c r="BN91" s="50">
        <f>IF('KWh (Cumulative) LI'!BN91=0,0,((('KWh (Monthly) ENTRY LI'!BN91*0.5)+'KWh (Cumulative) LI'!BM91-'Rebasing adj LI'!BN81)*BN118)*BN$19*BN$128)</f>
        <v>0</v>
      </c>
      <c r="BO91" s="50">
        <f>IF('KWh (Cumulative) LI'!BO91=0,0,((('KWh (Monthly) ENTRY LI'!BO91*0.5)+'KWh (Cumulative) LI'!BN91-'Rebasing adj LI'!BO81)*BO118)*BO$19*BO$128)</f>
        <v>0</v>
      </c>
      <c r="BP91" s="50">
        <f>IF('KWh (Cumulative) LI'!BP91=0,0,((('KWh (Monthly) ENTRY LI'!BP91*0.5)+'KWh (Cumulative) LI'!BO91-'Rebasing adj LI'!BP81)*BP118)*BP$19*BP$128)</f>
        <v>0</v>
      </c>
      <c r="BQ91" s="50">
        <f>IF('KWh (Cumulative) LI'!BQ91=0,0,((('KWh (Monthly) ENTRY LI'!BQ91*0.5)+'KWh (Cumulative) LI'!BP91-'Rebasing adj LI'!BQ81)*BQ118)*BQ$19*BQ$128)</f>
        <v>0</v>
      </c>
      <c r="BR91" s="50">
        <f>IF('KWh (Cumulative) LI'!BR91=0,0,((('KWh (Monthly) ENTRY LI'!BR91*0.5)+'KWh (Cumulative) LI'!BQ91-'Rebasing adj LI'!BR81)*BR118)*BR$19*BR$128)</f>
        <v>0</v>
      </c>
      <c r="BS91" s="50">
        <f>IF('KWh (Cumulative) LI'!BS91=0,0,((('KWh (Monthly) ENTRY LI'!BS91*0.5)+'KWh (Cumulative) LI'!BR91-'Rebasing adj LI'!BS81)*BS118)*BS$19*BS$128)</f>
        <v>0</v>
      </c>
      <c r="BT91" s="50">
        <f>IF('KWh (Cumulative) LI'!BT91=0,0,((('KWh (Monthly) ENTRY LI'!BT91*0.5)+'KWh (Cumulative) LI'!BS91-'Rebasing adj LI'!BT81)*BT118)*BT$19*BT$128)</f>
        <v>0</v>
      </c>
      <c r="BU91" s="50">
        <f>IF('KWh (Cumulative) LI'!BU91=0,0,((('KWh (Monthly) ENTRY LI'!BU91*0.5)+'KWh (Cumulative) LI'!BT91-'Rebasing adj LI'!BU81)*BU118)*BU$19*BU$128)</f>
        <v>0</v>
      </c>
      <c r="BV91" s="50">
        <f>IF('KWh (Cumulative) LI'!BV91=0,0,((('KWh (Monthly) ENTRY LI'!BV91*0.5)+'KWh (Cumulative) LI'!BU91-'Rebasing adj LI'!BV81)*BV118)*BV$19*BV$128)</f>
        <v>0</v>
      </c>
      <c r="BW91" s="50">
        <f>IF('KWh (Cumulative) LI'!BW91=0,0,((('KWh (Monthly) ENTRY LI'!BW91*0.5)+'KWh (Cumulative) LI'!BV91-'Rebasing adj LI'!BW81)*BW118)*BW$19*BW$128)</f>
        <v>0</v>
      </c>
      <c r="BX91" s="50">
        <f>IF('KWh (Cumulative) LI'!BX91=0,0,((('KWh (Monthly) ENTRY LI'!BX91*0.5)+'KWh (Cumulative) LI'!BW91-'Rebasing adj LI'!BX81)*BX118)*BX$19*BX$128)</f>
        <v>0</v>
      </c>
      <c r="BY91" s="50">
        <f>IF('KWh (Cumulative) LI'!BY91=0,0,((('KWh (Monthly) ENTRY LI'!BY91*0.5)+'KWh (Cumulative) LI'!BX91-'Rebasing adj LI'!BY81)*BY118)*BY$19*BY$128)</f>
        <v>0</v>
      </c>
      <c r="BZ91" s="50">
        <f>IF('KWh (Cumulative) LI'!BZ91=0,0,((('KWh (Monthly) ENTRY LI'!BZ91*0.5)+'KWh (Cumulative) LI'!BY91-'Rebasing adj LI'!BZ81)*BZ118)*BZ$19*BZ$128)</f>
        <v>0</v>
      </c>
      <c r="CA91" s="50">
        <f>IF('KWh (Cumulative) LI'!CA91=0,0,((('KWh (Monthly) ENTRY LI'!CA91*0.5)+'KWh (Cumulative) LI'!BZ91-'Rebasing adj LI'!CA81)*CA118)*CA$19*CA$128)</f>
        <v>0</v>
      </c>
      <c r="CB91" s="50">
        <f>IF('KWh (Cumulative) LI'!CB91=0,0,((('KWh (Monthly) ENTRY LI'!CB91*0.5)+'KWh (Cumulative) LI'!CA91-'Rebasing adj LI'!CB81)*CB118)*CB$19*CB$128)</f>
        <v>0</v>
      </c>
      <c r="CC91" s="50">
        <f>IF('KWh (Cumulative) LI'!CC91=0,0,((('KWh (Monthly) ENTRY LI'!CC91*0.5)+'KWh (Cumulative) LI'!CB91-'Rebasing adj LI'!CC81)*CC118)*CC$19*CC$128)</f>
        <v>0</v>
      </c>
      <c r="CD91" s="50">
        <f>IF('KWh (Cumulative) LI'!CD91=0,0,((('KWh (Monthly) ENTRY LI'!CD91*0.5)+'KWh (Cumulative) LI'!CC91-'Rebasing adj LI'!CD81)*CD118)*CD$19*CD$128)</f>
        <v>0</v>
      </c>
      <c r="CE91" s="50">
        <f>IF('KWh (Cumulative) LI'!CE91=0,0,((('KWh (Monthly) ENTRY LI'!CE91*0.5)+'KWh (Cumulative) LI'!CD91-'Rebasing adj LI'!CE81)*CE118)*CE$19*CE$128)</f>
        <v>0</v>
      </c>
      <c r="CF91" s="50">
        <f>IF('KWh (Cumulative) LI'!CF91=0,0,((('KWh (Monthly) ENTRY LI'!CF91*0.5)+'KWh (Cumulative) LI'!CE91-'Rebasing adj LI'!CF81)*CF118)*CF$19*CF$128)</f>
        <v>0</v>
      </c>
      <c r="CG91" s="50">
        <f>IF('KWh (Cumulative) LI'!CG91=0,0,((('KWh (Monthly) ENTRY LI'!CG91*0.5)+'KWh (Cumulative) LI'!CF91-'Rebasing adj LI'!CG81)*CG118)*CG$19*CG$128)</f>
        <v>0</v>
      </c>
      <c r="CH91" s="50">
        <f>IF('KWh (Cumulative) LI'!CH91=0,0,((('KWh (Monthly) ENTRY LI'!CH91*0.5)+'KWh (Cumulative) LI'!CG91-'Rebasing adj LI'!CH81)*CH118)*CH$19*CH$128)</f>
        <v>0</v>
      </c>
      <c r="CI91" s="50">
        <f>IF('KWh (Cumulative) LI'!CI91=0,0,((('KWh (Monthly) ENTRY LI'!CI91*0.5)+'KWh (Cumulative) LI'!CH91-'Rebasing adj LI'!CI81)*CI118)*CI$19*CI$128)</f>
        <v>0</v>
      </c>
      <c r="CJ91" s="50">
        <f>IF('KWh (Cumulative) LI'!CJ91=0,0,((('KWh (Monthly) ENTRY LI'!CJ91*0.5)+'KWh (Cumulative) LI'!CI91-'Rebasing adj LI'!CJ81)*CJ118)*CJ$19*CJ$128)</f>
        <v>0</v>
      </c>
    </row>
    <row r="92" spans="1:88" s="43" customFormat="1" ht="15.75" thickBot="1" x14ac:dyDescent="0.3">
      <c r="A92" s="307"/>
      <c r="B92" s="88" t="s">
        <v>9</v>
      </c>
      <c r="C92" s="50">
        <f>IF('KWh (Cumulative) LI'!C92=0,0,((('KWh (Monthly) ENTRY LI'!C92*0.5)-'Rebasing adj LI'!C82)*C119)*C$19*C$128)</f>
        <v>0</v>
      </c>
      <c r="D92" s="50">
        <f>IF('KWh (Cumulative) LI'!D92=0,0,((('KWh (Monthly) ENTRY LI'!D92*0.5)+'KWh (Cumulative) LI'!C92-'Rebasing adj LI'!D82)*D119)*D$19*D$128)</f>
        <v>0</v>
      </c>
      <c r="E92" s="50">
        <f>IF('KWh (Cumulative) LI'!E92=0,0,((('KWh (Monthly) ENTRY LI'!E92*0.5)+'KWh (Cumulative) LI'!D92-'Rebasing adj LI'!E82)*E119)*E$19*E$128)</f>
        <v>0</v>
      </c>
      <c r="F92" s="50">
        <f>IF('KWh (Cumulative) LI'!F92=0,0,((('KWh (Monthly) ENTRY LI'!F92*0.5)+'KWh (Cumulative) LI'!E92-'Rebasing adj LI'!F82)*F119)*F$19*F$128)</f>
        <v>0</v>
      </c>
      <c r="G92" s="50">
        <f>IF('KWh (Cumulative) LI'!G92=0,0,((('KWh (Monthly) ENTRY LI'!G92*0.5)+'KWh (Cumulative) LI'!F92-'Rebasing adj LI'!G82)*G119)*G$19*G$128)</f>
        <v>0</v>
      </c>
      <c r="H92" s="50">
        <f>IF('KWh (Cumulative) LI'!H92=0,0,((('KWh (Monthly) ENTRY LI'!H92*0.5)+'KWh (Cumulative) LI'!G92-'Rebasing adj LI'!H82)*H119)*H$19*H$128)</f>
        <v>0</v>
      </c>
      <c r="I92" s="50">
        <f>IF('KWh (Cumulative) LI'!I92=0,0,((('KWh (Monthly) ENTRY LI'!I92*0.5)+'KWh (Cumulative) LI'!H92-'Rebasing adj LI'!I82)*I119)*I$19*I$128)</f>
        <v>0</v>
      </c>
      <c r="J92" s="50">
        <f>IF('KWh (Cumulative) LI'!J92=0,0,((('KWh (Monthly) ENTRY LI'!J92*0.5)+'KWh (Cumulative) LI'!I92-'Rebasing adj LI'!J82)*J119)*J$19*J$128)</f>
        <v>0</v>
      </c>
      <c r="K92" s="50">
        <f>IF('KWh (Cumulative) LI'!K92=0,0,((('KWh (Monthly) ENTRY LI'!K92*0.5)+'KWh (Cumulative) LI'!J92-'Rebasing adj LI'!K82)*K119)*K$19*K$128)</f>
        <v>0</v>
      </c>
      <c r="L92" s="50">
        <f>IF('KWh (Cumulative) LI'!L92=0,0,((('KWh (Monthly) ENTRY LI'!L92*0.5)+'KWh (Cumulative) LI'!K92-'Rebasing adj LI'!L82)*L119)*L$19*L$128)</f>
        <v>0</v>
      </c>
      <c r="M92" s="50">
        <f>IF('KWh (Cumulative) LI'!M92=0,0,((('KWh (Monthly) ENTRY LI'!M92*0.5)+'KWh (Cumulative) LI'!L92-'Rebasing adj LI'!M82)*M119)*M$19*M$128)</f>
        <v>0</v>
      </c>
      <c r="N92" s="50">
        <f>IF('KWh (Cumulative) LI'!N92=0,0,((('KWh (Monthly) ENTRY LI'!N92*0.5)+'KWh (Cumulative) LI'!M92-'Rebasing adj LI'!N82)*N119)*N$19*N$128)</f>
        <v>0</v>
      </c>
      <c r="O92" s="50">
        <f>IF('KWh (Cumulative) LI'!O92=0,0,((('KWh (Monthly) ENTRY LI'!O92*0.5)+'KWh (Cumulative) LI'!N92-'Rebasing adj LI'!O82)*O119)*O$19*O$128)</f>
        <v>0</v>
      </c>
      <c r="P92" s="50">
        <f>IF('KWh (Cumulative) LI'!P92=0,0,((('KWh (Monthly) ENTRY LI'!P92*0.5)+'KWh (Cumulative) LI'!O92-'Rebasing adj LI'!P82)*P119)*P$19*P$128)</f>
        <v>0</v>
      </c>
      <c r="Q92" s="50">
        <f>IF('KWh (Cumulative) LI'!Q92=0,0,((('KWh (Monthly) ENTRY LI'!Q92*0.5)+'KWh (Cumulative) LI'!P92-'Rebasing adj LI'!Q82)*Q119)*Q$19*Q$128)</f>
        <v>0</v>
      </c>
      <c r="R92" s="50">
        <f>IF('KWh (Cumulative) LI'!R92=0,0,((('KWh (Monthly) ENTRY LI'!R92*0.5)+'KWh (Cumulative) LI'!Q92-'Rebasing adj LI'!R82)*R119)*R$19*R$128)</f>
        <v>0</v>
      </c>
      <c r="S92" s="50">
        <f>IF('KWh (Cumulative) LI'!S92=0,0,((('KWh (Monthly) ENTRY LI'!S92*0.5)+'KWh (Cumulative) LI'!R92-'Rebasing adj LI'!S82)*S119)*S$19*S$128)</f>
        <v>0</v>
      </c>
      <c r="T92" s="50">
        <f>IF('KWh (Cumulative) LI'!T92=0,0,((('KWh (Monthly) ENTRY LI'!T92*0.5)+'KWh (Cumulative) LI'!S92-'Rebasing adj LI'!T82)*T119)*T$19*T$128)</f>
        <v>0</v>
      </c>
      <c r="U92" s="50">
        <f>IF('KWh (Cumulative) LI'!U92=0,0,((('KWh (Monthly) ENTRY LI'!U92*0.5)+'KWh (Cumulative) LI'!T92-'Rebasing adj LI'!U82)*U119)*U$19*U$128)</f>
        <v>0</v>
      </c>
      <c r="V92" s="50">
        <f>IF('KWh (Cumulative) LI'!V92=0,0,((('KWh (Monthly) ENTRY LI'!V92*0.5)+'KWh (Cumulative) LI'!U92-'Rebasing adj LI'!V82)*V119)*V$19*V$128)</f>
        <v>0</v>
      </c>
      <c r="W92" s="50">
        <f>IF('KWh (Cumulative) LI'!W92=0,0,((('KWh (Monthly) ENTRY LI'!W92*0.5)+'KWh (Cumulative) LI'!V92-'Rebasing adj LI'!W82)*W119)*W$19*W$128)</f>
        <v>0</v>
      </c>
      <c r="X92" s="50">
        <f>IF('KWh (Cumulative) LI'!X92=0,0,((('KWh (Monthly) ENTRY LI'!X92*0.5)+'KWh (Cumulative) LI'!W92-'Rebasing adj LI'!X82)*X119)*X$19*X$128)</f>
        <v>0</v>
      </c>
      <c r="Y92" s="50">
        <f>IF('KWh (Cumulative) LI'!Y92=0,0,((('KWh (Monthly) ENTRY LI'!Y92*0.5)+'KWh (Cumulative) LI'!X92-'Rebasing adj LI'!Y82)*Y119)*Y$19*Y$128)</f>
        <v>0</v>
      </c>
      <c r="Z92" s="50">
        <f>IF('KWh (Cumulative) LI'!Z92=0,0,((('KWh (Monthly) ENTRY LI'!Z92*0.5)+'KWh (Cumulative) LI'!Y92-'Rebasing adj LI'!Z82)*Z119)*Z$19*Z$128)</f>
        <v>0</v>
      </c>
      <c r="AA92" s="50">
        <f>IF('KWh (Cumulative) LI'!AA92=0,0,((('KWh (Monthly) ENTRY LI'!AA92*0.5)+'KWh (Cumulative) LI'!Z92-'Rebasing adj LI'!AA82)*AA119)*AA$19*AA$128)</f>
        <v>0</v>
      </c>
      <c r="AB92" s="50">
        <f>IF('KWh (Cumulative) LI'!AB92=0,0,((('KWh (Monthly) ENTRY LI'!AB92*0.5)+'KWh (Cumulative) LI'!AA92-'Rebasing adj LI'!AB82)*AB119)*AB$19*AB$128)</f>
        <v>0</v>
      </c>
      <c r="AC92" s="50">
        <f>IF('KWh (Cumulative) LI'!AC92=0,0,((('KWh (Monthly) ENTRY LI'!AC92*0.5)+'KWh (Cumulative) LI'!AB92-'Rebasing adj LI'!AC82)*AC119)*AC$19*AC$128)</f>
        <v>0</v>
      </c>
      <c r="AD92" s="50">
        <f>IF('KWh (Cumulative) LI'!AD92=0,0,((('KWh (Monthly) ENTRY LI'!AD92*0.5)+'KWh (Cumulative) LI'!AC92-'Rebasing adj LI'!AD82)*AD119)*AD$19*AD$128)</f>
        <v>0</v>
      </c>
      <c r="AE92" s="50">
        <f>IF('KWh (Cumulative) LI'!AE92=0,0,((('KWh (Monthly) ENTRY LI'!AE92*0.5)+'KWh (Cumulative) LI'!AD92-'Rebasing adj LI'!AE82)*AE119)*AE$19*AE$128)</f>
        <v>0</v>
      </c>
      <c r="AF92" s="50">
        <f>IF('KWh (Cumulative) LI'!AF92=0,0,((('KWh (Monthly) ENTRY LI'!AF92*0.5)+'KWh (Cumulative) LI'!AE92-'Rebasing adj LI'!AF82)*AF119)*AF$19*AF$128)</f>
        <v>0</v>
      </c>
      <c r="AG92" s="50">
        <f>IF('KWh (Cumulative) LI'!AG92=0,0,((('KWh (Monthly) ENTRY LI'!AG92*0.5)+'KWh (Cumulative) LI'!AF92-'Rebasing adj LI'!AG82)*AG119)*AG$19*AG$128)</f>
        <v>0</v>
      </c>
      <c r="AH92" s="50">
        <f>IF('KWh (Cumulative) LI'!AH92=0,0,((('KWh (Monthly) ENTRY LI'!AH92*0.5)+'KWh (Cumulative) LI'!AG92-'Rebasing adj LI'!AH82)*AH119)*AH$19*AH$128)</f>
        <v>0</v>
      </c>
      <c r="AI92" s="50">
        <f>IF('KWh (Cumulative) LI'!AI92=0,0,((('KWh (Monthly) ENTRY LI'!AI92*0.5)+'KWh (Cumulative) LI'!AH92-'Rebasing adj LI'!AI82)*AI119)*AI$19*AI$128)</f>
        <v>0</v>
      </c>
      <c r="AJ92" s="50">
        <f>IF('KWh (Cumulative) LI'!AJ92=0,0,((('KWh (Monthly) ENTRY LI'!AJ92*0.5)+'KWh (Cumulative) LI'!AI92-'Rebasing adj LI'!AJ82)*AJ119)*AJ$19*AJ$128)</f>
        <v>0</v>
      </c>
      <c r="AK92" s="50">
        <f>IF('KWh (Cumulative) LI'!AK92=0,0,((('KWh (Monthly) ENTRY LI'!AK92*0.5)+'KWh (Cumulative) LI'!AJ92-'Rebasing adj LI'!AK82)*AK119)*AK$19*AK$128)</f>
        <v>0</v>
      </c>
      <c r="AL92" s="50">
        <f>IF('KWh (Cumulative) LI'!AL92=0,0,((('KWh (Monthly) ENTRY LI'!AL92*0.5)+'KWh (Cumulative) LI'!AK92-'Rebasing adj LI'!AL82)*AL119)*AL$19*AL$128)</f>
        <v>0</v>
      </c>
      <c r="AM92" s="50">
        <f>IF('KWh (Cumulative) LI'!AM92=0,0,((('KWh (Monthly) ENTRY LI'!AM92*0.5)+'KWh (Cumulative) LI'!AL92-'Rebasing adj LI'!AM82)*AM119)*AM$19*AM$128)</f>
        <v>0</v>
      </c>
      <c r="AN92" s="50">
        <f>IF('KWh (Cumulative) LI'!AN92=0,0,((('KWh (Monthly) ENTRY LI'!AN92*0.5)+'KWh (Cumulative) LI'!AM92-'Rebasing adj LI'!AN82)*AN119)*AN$19*AN$128)</f>
        <v>0</v>
      </c>
      <c r="AO92" s="50">
        <f>IF('KWh (Cumulative) LI'!AO92=0,0,((('KWh (Monthly) ENTRY LI'!AO92*0.5)+'KWh (Cumulative) LI'!AN92-'Rebasing adj LI'!AO82)*AO119)*AO$19*AO$128)</f>
        <v>0</v>
      </c>
      <c r="AP92" s="50">
        <f>IF('KWh (Cumulative) LI'!AP92=0,0,((('KWh (Monthly) ENTRY LI'!AP92*0.5)+'KWh (Cumulative) LI'!AO92-'Rebasing adj LI'!AP82)*AP119)*AP$19*AP$128)</f>
        <v>0</v>
      </c>
      <c r="AQ92" s="50">
        <f>IF('KWh (Cumulative) LI'!AQ92=0,0,((('KWh (Monthly) ENTRY LI'!AQ92*0.5)+'KWh (Cumulative) LI'!AP92-'Rebasing adj LI'!AQ82)*AQ119)*AQ$19*AQ$128)</f>
        <v>0</v>
      </c>
      <c r="AR92" s="50">
        <f>IF('KWh (Cumulative) LI'!AR92=0,0,((('KWh (Monthly) ENTRY LI'!AR92*0.5)+'KWh (Cumulative) LI'!AQ92-'Rebasing adj LI'!AR82)*AR119)*AR$19*AR$128)</f>
        <v>0</v>
      </c>
      <c r="AS92" s="50">
        <f>IF('KWh (Cumulative) LI'!AS92=0,0,((('KWh (Monthly) ENTRY LI'!AS92*0.5)+'KWh (Cumulative) LI'!AR92-'Rebasing adj LI'!AS82)*AS119)*AS$19*AS$128)</f>
        <v>0</v>
      </c>
      <c r="AT92" s="50">
        <f>IF('KWh (Cumulative) LI'!AT92=0,0,((('KWh (Monthly) ENTRY LI'!AT92*0.5)+'KWh (Cumulative) LI'!AS92-'Rebasing adj LI'!AT82)*AT119)*AT$19*AT$128)</f>
        <v>0</v>
      </c>
      <c r="AU92" s="50">
        <f>IF('KWh (Cumulative) LI'!AU92=0,0,((('KWh (Monthly) ENTRY LI'!AU92*0.5)+'KWh (Cumulative) LI'!AT92-'Rebasing adj LI'!AU82)*AU119)*AU$19*AU$128)</f>
        <v>0</v>
      </c>
      <c r="AV92" s="50">
        <f>IF('KWh (Cumulative) LI'!AV92=0,0,((('KWh (Monthly) ENTRY LI'!AV92*0.5)+'KWh (Cumulative) LI'!AU92-'Rebasing adj LI'!AV82)*AV119)*AV$19*AV$128)</f>
        <v>0</v>
      </c>
      <c r="AW92" s="50">
        <f>IF('KWh (Cumulative) LI'!AW92=0,0,((('KWh (Monthly) ENTRY LI'!AW92*0.5)+'KWh (Cumulative) LI'!AV92-'Rebasing adj LI'!AW82)*AW119)*AW$19*AW$128)</f>
        <v>0</v>
      </c>
      <c r="AX92" s="50">
        <f>IF('KWh (Cumulative) LI'!AX92=0,0,((('KWh (Monthly) ENTRY LI'!AX92*0.5)+'KWh (Cumulative) LI'!AW92-'Rebasing adj LI'!AX82)*AX119)*AX$19*AX$128)</f>
        <v>0</v>
      </c>
      <c r="AY92" s="50">
        <f>IF('KWh (Cumulative) LI'!AY92=0,0,((('KWh (Monthly) ENTRY LI'!AY92*0.5)+'KWh (Cumulative) LI'!AX92-'Rebasing adj LI'!AY82)*AY119)*AY$19*AY$128)</f>
        <v>0</v>
      </c>
      <c r="AZ92" s="50">
        <f>IF('KWh (Cumulative) LI'!AZ92=0,0,((('KWh (Monthly) ENTRY LI'!AZ92*0.5)+'KWh (Cumulative) LI'!AY92-'Rebasing adj LI'!AZ82)*AZ119)*AZ$19*AZ$128)</f>
        <v>0</v>
      </c>
      <c r="BA92" s="50">
        <f>IF('KWh (Cumulative) LI'!BA92=0,0,((('KWh (Monthly) ENTRY LI'!BA92*0.5)+'KWh (Cumulative) LI'!AZ92-'Rebasing adj LI'!BA82)*BA119)*BA$19*BA$128)</f>
        <v>0</v>
      </c>
      <c r="BB92" s="50">
        <f>IF('KWh (Cumulative) LI'!BB92=0,0,((('KWh (Monthly) ENTRY LI'!BB92*0.5)+'KWh (Cumulative) LI'!BA92-'Rebasing adj LI'!BB82)*BB119)*BB$19*BB$128)</f>
        <v>0</v>
      </c>
      <c r="BC92" s="50">
        <f>IF('KWh (Cumulative) LI'!BC92=0,0,((('KWh (Monthly) ENTRY LI'!BC92*0.5)+'KWh (Cumulative) LI'!BB92-'Rebasing adj LI'!BC82)*BC119)*BC$19*BC$128)</f>
        <v>0</v>
      </c>
      <c r="BD92" s="50">
        <f>IF('KWh (Cumulative) LI'!BD92=0,0,((('KWh (Monthly) ENTRY LI'!BD92*0.5)+'KWh (Cumulative) LI'!BC92-'Rebasing adj LI'!BD82)*BD119)*BD$19*BD$128)</f>
        <v>0</v>
      </c>
      <c r="BE92" s="50">
        <f>IF('KWh (Cumulative) LI'!BE92=0,0,((('KWh (Monthly) ENTRY LI'!BE92*0.5)+'KWh (Cumulative) LI'!BD92-'Rebasing adj LI'!BE82)*BE119)*BE$19*BE$128)</f>
        <v>0</v>
      </c>
      <c r="BF92" s="50">
        <f>IF('KWh (Cumulative) LI'!BF92=0,0,((('KWh (Monthly) ENTRY LI'!BF92*0.5)+'KWh (Cumulative) LI'!BE92-'Rebasing adj LI'!BF82)*BF119)*BF$19*BF$128)</f>
        <v>0</v>
      </c>
      <c r="BG92" s="50">
        <f>IF('KWh (Cumulative) LI'!BG92=0,0,((('KWh (Monthly) ENTRY LI'!BG92*0.5)+'KWh (Cumulative) LI'!BF92-'Rebasing adj LI'!BG82)*BG119)*BG$19*BG$128)</f>
        <v>0</v>
      </c>
      <c r="BH92" s="50">
        <f>IF('KWh (Cumulative) LI'!BH92=0,0,((('KWh (Monthly) ENTRY LI'!BH92*0.5)+'KWh (Cumulative) LI'!BG92-'Rebasing adj LI'!BH82)*BH119)*BH$19*BH$128)</f>
        <v>0</v>
      </c>
      <c r="BI92" s="50">
        <f>IF('KWh (Cumulative) LI'!BI92=0,0,((('KWh (Monthly) ENTRY LI'!BI92*0.5)+'KWh (Cumulative) LI'!BH92-'Rebasing adj LI'!BI82)*BI119)*BI$19*BI$128)</f>
        <v>0</v>
      </c>
      <c r="BJ92" s="50">
        <f>IF('KWh (Cumulative) LI'!BJ92=0,0,((('KWh (Monthly) ENTRY LI'!BJ92*0.5)+'KWh (Cumulative) LI'!BI92-'Rebasing adj LI'!BJ82)*BJ119)*BJ$19*BJ$128)</f>
        <v>0</v>
      </c>
      <c r="BK92" s="50">
        <f>IF('KWh (Cumulative) LI'!BK92=0,0,((('KWh (Monthly) ENTRY LI'!BK92*0.5)+'KWh (Cumulative) LI'!BJ92-'Rebasing adj LI'!BK82)*BK119)*BK$19*BK$128)</f>
        <v>0</v>
      </c>
      <c r="BL92" s="50">
        <f>IF('KWh (Cumulative) LI'!BL92=0,0,((('KWh (Monthly) ENTRY LI'!BL92*0.5)+'KWh (Cumulative) LI'!BK92-'Rebasing adj LI'!BL82)*BL119)*BL$19*BL$128)</f>
        <v>0</v>
      </c>
      <c r="BM92" s="50">
        <f>IF('KWh (Cumulative) LI'!BM92=0,0,((('KWh (Monthly) ENTRY LI'!BM92*0.5)+'KWh (Cumulative) LI'!BL92-'Rebasing adj LI'!BM82)*BM119)*BM$19*BM$128)</f>
        <v>0</v>
      </c>
      <c r="BN92" s="50">
        <f>IF('KWh (Cumulative) LI'!BN92=0,0,((('KWh (Monthly) ENTRY LI'!BN92*0.5)+'KWh (Cumulative) LI'!BM92-'Rebasing adj LI'!BN82)*BN119)*BN$19*BN$128)</f>
        <v>0</v>
      </c>
      <c r="BO92" s="50">
        <f>IF('KWh (Cumulative) LI'!BO92=0,0,((('KWh (Monthly) ENTRY LI'!BO92*0.5)+'KWh (Cumulative) LI'!BN92-'Rebasing adj LI'!BO82)*BO119)*BO$19*BO$128)</f>
        <v>0</v>
      </c>
      <c r="BP92" s="50">
        <f>IF('KWh (Cumulative) LI'!BP92=0,0,((('KWh (Monthly) ENTRY LI'!BP92*0.5)+'KWh (Cumulative) LI'!BO92-'Rebasing adj LI'!BP82)*BP119)*BP$19*BP$128)</f>
        <v>0</v>
      </c>
      <c r="BQ92" s="50">
        <f>IF('KWh (Cumulative) LI'!BQ92=0,0,((('KWh (Monthly) ENTRY LI'!BQ92*0.5)+'KWh (Cumulative) LI'!BP92-'Rebasing adj LI'!BQ82)*BQ119)*BQ$19*BQ$128)</f>
        <v>0</v>
      </c>
      <c r="BR92" s="50">
        <f>IF('KWh (Cumulative) LI'!BR92=0,0,((('KWh (Monthly) ENTRY LI'!BR92*0.5)+'KWh (Cumulative) LI'!BQ92-'Rebasing adj LI'!BR82)*BR119)*BR$19*BR$128)</f>
        <v>0</v>
      </c>
      <c r="BS92" s="50">
        <f>IF('KWh (Cumulative) LI'!BS92=0,0,((('KWh (Monthly) ENTRY LI'!BS92*0.5)+'KWh (Cumulative) LI'!BR92-'Rebasing adj LI'!BS82)*BS119)*BS$19*BS$128)</f>
        <v>0</v>
      </c>
      <c r="BT92" s="50">
        <f>IF('KWh (Cumulative) LI'!BT92=0,0,((('KWh (Monthly) ENTRY LI'!BT92*0.5)+'KWh (Cumulative) LI'!BS92-'Rebasing adj LI'!BT82)*BT119)*BT$19*BT$128)</f>
        <v>0</v>
      </c>
      <c r="BU92" s="50">
        <f>IF('KWh (Cumulative) LI'!BU92=0,0,((('KWh (Monthly) ENTRY LI'!BU92*0.5)+'KWh (Cumulative) LI'!BT92-'Rebasing adj LI'!BU82)*BU119)*BU$19*BU$128)</f>
        <v>0</v>
      </c>
      <c r="BV92" s="50">
        <f>IF('KWh (Cumulative) LI'!BV92=0,0,((('KWh (Monthly) ENTRY LI'!BV92*0.5)+'KWh (Cumulative) LI'!BU92-'Rebasing adj LI'!BV82)*BV119)*BV$19*BV$128)</f>
        <v>0</v>
      </c>
      <c r="BW92" s="50">
        <f>IF('KWh (Cumulative) LI'!BW92=0,0,((('KWh (Monthly) ENTRY LI'!BW92*0.5)+'KWh (Cumulative) LI'!BV92-'Rebasing adj LI'!BW82)*BW119)*BW$19*BW$128)</f>
        <v>0</v>
      </c>
      <c r="BX92" s="50">
        <f>IF('KWh (Cumulative) LI'!BX92=0,0,((('KWh (Monthly) ENTRY LI'!BX92*0.5)+'KWh (Cumulative) LI'!BW92-'Rebasing adj LI'!BX82)*BX119)*BX$19*BX$128)</f>
        <v>0</v>
      </c>
      <c r="BY92" s="50">
        <f>IF('KWh (Cumulative) LI'!BY92=0,0,((('KWh (Monthly) ENTRY LI'!BY92*0.5)+'KWh (Cumulative) LI'!BX92-'Rebasing adj LI'!BY82)*BY119)*BY$19*BY$128)</f>
        <v>0</v>
      </c>
      <c r="BZ92" s="50">
        <f>IF('KWh (Cumulative) LI'!BZ92=0,0,((('KWh (Monthly) ENTRY LI'!BZ92*0.5)+'KWh (Cumulative) LI'!BY92-'Rebasing adj LI'!BZ82)*BZ119)*BZ$19*BZ$128)</f>
        <v>0</v>
      </c>
      <c r="CA92" s="50">
        <f>IF('KWh (Cumulative) LI'!CA92=0,0,((('KWh (Monthly) ENTRY LI'!CA92*0.5)+'KWh (Cumulative) LI'!BZ92-'Rebasing adj LI'!CA82)*CA119)*CA$19*CA$128)</f>
        <v>0</v>
      </c>
      <c r="CB92" s="50">
        <f>IF('KWh (Cumulative) LI'!CB92=0,0,((('KWh (Monthly) ENTRY LI'!CB92*0.5)+'KWh (Cumulative) LI'!CA92-'Rebasing adj LI'!CB82)*CB119)*CB$19*CB$128)</f>
        <v>0</v>
      </c>
      <c r="CC92" s="50">
        <f>IF('KWh (Cumulative) LI'!CC92=0,0,((('KWh (Monthly) ENTRY LI'!CC92*0.5)+'KWh (Cumulative) LI'!CB92-'Rebasing adj LI'!CC82)*CC119)*CC$19*CC$128)</f>
        <v>0</v>
      </c>
      <c r="CD92" s="50">
        <f>IF('KWh (Cumulative) LI'!CD92=0,0,((('KWh (Monthly) ENTRY LI'!CD92*0.5)+'KWh (Cumulative) LI'!CC92-'Rebasing adj LI'!CD82)*CD119)*CD$19*CD$128)</f>
        <v>0</v>
      </c>
      <c r="CE92" s="50">
        <f>IF('KWh (Cumulative) LI'!CE92=0,0,((('KWh (Monthly) ENTRY LI'!CE92*0.5)+'KWh (Cumulative) LI'!CD92-'Rebasing adj LI'!CE82)*CE119)*CE$19*CE$128)</f>
        <v>0</v>
      </c>
      <c r="CF92" s="50">
        <f>IF('KWh (Cumulative) LI'!CF92=0,0,((('KWh (Monthly) ENTRY LI'!CF92*0.5)+'KWh (Cumulative) LI'!CE92-'Rebasing adj LI'!CF82)*CF119)*CF$19*CF$128)</f>
        <v>0</v>
      </c>
      <c r="CG92" s="50">
        <f>IF('KWh (Cumulative) LI'!CG92=0,0,((('KWh (Monthly) ENTRY LI'!CG92*0.5)+'KWh (Cumulative) LI'!CF92-'Rebasing adj LI'!CG82)*CG119)*CG$19*CG$128)</f>
        <v>0</v>
      </c>
      <c r="CH92" s="50">
        <f>IF('KWh (Cumulative) LI'!CH92=0,0,((('KWh (Monthly) ENTRY LI'!CH92*0.5)+'KWh (Cumulative) LI'!CG92-'Rebasing adj LI'!CH82)*CH119)*CH$19*CH$128)</f>
        <v>0</v>
      </c>
      <c r="CI92" s="50">
        <f>IF('KWh (Cumulative) LI'!CI92=0,0,((('KWh (Monthly) ENTRY LI'!CI92*0.5)+'KWh (Cumulative) LI'!CH92-'Rebasing adj LI'!CI82)*CI119)*CI$19*CI$128)</f>
        <v>0</v>
      </c>
      <c r="CJ92" s="50">
        <f>IF('KWh (Cumulative) LI'!CJ92=0,0,((('KWh (Monthly) ENTRY LI'!CJ92*0.5)+'KWh (Cumulative) LI'!CI92-'Rebasing adj LI'!CJ82)*CJ119)*CJ$19*CJ$128)</f>
        <v>0</v>
      </c>
    </row>
    <row r="93" spans="1:88" x14ac:dyDescent="0.25">
      <c r="F93" s="97"/>
    </row>
    <row r="94" spans="1:88" s="43" customFormat="1" ht="15.75" thickBot="1" x14ac:dyDescent="0.3">
      <c r="B94" s="39" t="s">
        <v>0</v>
      </c>
      <c r="C94" s="39" t="s">
        <v>17</v>
      </c>
      <c r="D94" s="39" t="s">
        <v>18</v>
      </c>
      <c r="E94" s="39" t="s">
        <v>19</v>
      </c>
      <c r="F94" s="88" t="s">
        <v>20</v>
      </c>
      <c r="G94" s="60" t="s">
        <v>21</v>
      </c>
      <c r="H94" s="39" t="s">
        <v>22</v>
      </c>
      <c r="I94" s="39" t="s">
        <v>23</v>
      </c>
      <c r="J94" s="39" t="s">
        <v>24</v>
      </c>
      <c r="K94" s="39" t="s">
        <v>25</v>
      </c>
      <c r="L94" s="39" t="s">
        <v>26</v>
      </c>
      <c r="M94" s="39" t="s">
        <v>27</v>
      </c>
      <c r="N94" s="39" t="s">
        <v>28</v>
      </c>
      <c r="O94" s="39" t="s">
        <v>17</v>
      </c>
      <c r="P94" s="39" t="s">
        <v>18</v>
      </c>
      <c r="Q94" s="39" t="s">
        <v>19</v>
      </c>
      <c r="R94" s="39" t="s">
        <v>20</v>
      </c>
      <c r="S94" s="39" t="s">
        <v>21</v>
      </c>
      <c r="T94" s="39" t="s">
        <v>22</v>
      </c>
      <c r="U94" s="39" t="s">
        <v>23</v>
      </c>
      <c r="V94" s="39" t="s">
        <v>24</v>
      </c>
      <c r="W94" s="39" t="s">
        <v>25</v>
      </c>
      <c r="X94" s="39" t="s">
        <v>26</v>
      </c>
      <c r="Y94" s="39" t="s">
        <v>27</v>
      </c>
      <c r="Z94" s="39" t="s">
        <v>28</v>
      </c>
      <c r="AA94" s="39" t="s">
        <v>17</v>
      </c>
      <c r="AB94" s="39" t="s">
        <v>18</v>
      </c>
      <c r="AC94" s="39" t="s">
        <v>19</v>
      </c>
      <c r="AD94" s="39" t="s">
        <v>20</v>
      </c>
      <c r="AE94" s="39" t="s">
        <v>21</v>
      </c>
      <c r="AF94" s="39" t="s">
        <v>22</v>
      </c>
      <c r="AG94" s="39" t="s">
        <v>23</v>
      </c>
      <c r="AH94" s="39" t="s">
        <v>24</v>
      </c>
      <c r="AI94" s="39" t="s">
        <v>25</v>
      </c>
      <c r="AJ94" s="39" t="s">
        <v>26</v>
      </c>
      <c r="AK94" s="39" t="s">
        <v>27</v>
      </c>
      <c r="AL94" s="39" t="s">
        <v>28</v>
      </c>
      <c r="AM94" s="39" t="s">
        <v>17</v>
      </c>
      <c r="AN94" s="39" t="s">
        <v>18</v>
      </c>
      <c r="AO94" s="39" t="s">
        <v>19</v>
      </c>
      <c r="AP94" s="39" t="s">
        <v>20</v>
      </c>
      <c r="AQ94" s="39" t="s">
        <v>21</v>
      </c>
      <c r="AR94" s="39" t="s">
        <v>22</v>
      </c>
      <c r="AS94" s="39" t="s">
        <v>23</v>
      </c>
      <c r="AT94" s="39" t="s">
        <v>24</v>
      </c>
      <c r="AU94" s="39" t="s">
        <v>25</v>
      </c>
      <c r="AV94" s="39" t="s">
        <v>26</v>
      </c>
      <c r="AW94" s="39" t="s">
        <v>27</v>
      </c>
      <c r="AX94" s="39" t="s">
        <v>28</v>
      </c>
      <c r="AY94" s="39" t="s">
        <v>17</v>
      </c>
      <c r="AZ94" s="39" t="s">
        <v>18</v>
      </c>
      <c r="BA94" s="39" t="s">
        <v>19</v>
      </c>
      <c r="BB94" s="39" t="s">
        <v>20</v>
      </c>
      <c r="BC94" s="39" t="s">
        <v>21</v>
      </c>
      <c r="BD94" s="39" t="s">
        <v>22</v>
      </c>
      <c r="BE94" s="39" t="s">
        <v>23</v>
      </c>
      <c r="BF94" s="39" t="s">
        <v>24</v>
      </c>
      <c r="BG94" s="39" t="s">
        <v>25</v>
      </c>
      <c r="BH94" s="39" t="s">
        <v>26</v>
      </c>
      <c r="BI94" s="39" t="s">
        <v>27</v>
      </c>
      <c r="BJ94" s="39" t="s">
        <v>28</v>
      </c>
      <c r="BK94" s="39" t="s">
        <v>17</v>
      </c>
      <c r="BL94" s="39" t="s">
        <v>18</v>
      </c>
      <c r="BM94" s="39" t="s">
        <v>19</v>
      </c>
      <c r="BN94" s="39" t="s">
        <v>20</v>
      </c>
      <c r="BO94" s="39" t="s">
        <v>21</v>
      </c>
      <c r="BP94" s="39" t="s">
        <v>22</v>
      </c>
      <c r="BQ94" s="39" t="s">
        <v>23</v>
      </c>
      <c r="BR94" s="39" t="s">
        <v>24</v>
      </c>
      <c r="BS94" s="39" t="s">
        <v>25</v>
      </c>
      <c r="BT94" s="39" t="s">
        <v>26</v>
      </c>
      <c r="BU94" s="39" t="s">
        <v>27</v>
      </c>
      <c r="BV94" s="39" t="s">
        <v>28</v>
      </c>
      <c r="BW94" s="39" t="s">
        <v>17</v>
      </c>
      <c r="BX94" s="39" t="s">
        <v>18</v>
      </c>
      <c r="BY94" s="39" t="s">
        <v>19</v>
      </c>
      <c r="BZ94" s="39" t="s">
        <v>20</v>
      </c>
      <c r="CA94" s="39" t="s">
        <v>21</v>
      </c>
      <c r="CB94" s="39" t="s">
        <v>22</v>
      </c>
      <c r="CC94" s="39" t="s">
        <v>23</v>
      </c>
      <c r="CD94" s="39" t="s">
        <v>24</v>
      </c>
      <c r="CE94" s="39" t="s">
        <v>25</v>
      </c>
      <c r="CF94" s="39" t="s">
        <v>26</v>
      </c>
      <c r="CG94" s="39" t="s">
        <v>27</v>
      </c>
      <c r="CH94" s="39" t="s">
        <v>28</v>
      </c>
      <c r="CI94" s="39" t="s">
        <v>17</v>
      </c>
      <c r="CJ94" s="39"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F104" s="97"/>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AY104" s="43"/>
      <c r="AZ104" s="43"/>
      <c r="BA104" s="43"/>
      <c r="BB104" s="43"/>
      <c r="BC104" s="43"/>
      <c r="BD104" s="43"/>
      <c r="BE104" s="43"/>
      <c r="BF104" s="43"/>
      <c r="BG104" s="43"/>
      <c r="BH104" s="43"/>
      <c r="BI104" s="43"/>
      <c r="BJ104" s="43"/>
      <c r="BK104" s="71"/>
      <c r="BL104" s="71"/>
      <c r="BM104" s="71"/>
      <c r="BN104" s="71"/>
      <c r="BO104" s="71"/>
      <c r="BP104" s="71"/>
      <c r="BQ104" s="71"/>
      <c r="BR104" s="71"/>
      <c r="BS104" s="71"/>
      <c r="BT104" s="71"/>
      <c r="BU104" s="71"/>
      <c r="BV104" s="71"/>
      <c r="BW104" s="43"/>
      <c r="BX104" s="43"/>
      <c r="BY104" s="43"/>
      <c r="BZ104" s="43"/>
      <c r="CA104" s="43"/>
      <c r="CB104" s="43"/>
      <c r="CC104" s="43"/>
      <c r="CD104" s="43"/>
      <c r="CE104" s="43"/>
      <c r="CF104" s="43"/>
      <c r="CG104" s="43"/>
      <c r="CH104" s="43"/>
      <c r="CI104" s="71"/>
      <c r="CJ104" s="71"/>
    </row>
    <row r="105" spans="1:88" x14ac:dyDescent="0.25">
      <c r="F105" s="97"/>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AY105" s="43"/>
      <c r="AZ105" s="43"/>
      <c r="BA105" s="43"/>
      <c r="BB105" s="43"/>
      <c r="BC105" s="43"/>
      <c r="BD105" s="43"/>
      <c r="BE105" s="43"/>
      <c r="BF105" s="43"/>
      <c r="BG105" s="43"/>
      <c r="BH105" s="43"/>
      <c r="BI105" s="43"/>
      <c r="BJ105" s="43"/>
      <c r="BK105" s="71"/>
      <c r="BL105" s="71"/>
      <c r="BM105" s="71"/>
      <c r="BN105" s="71"/>
      <c r="BO105" s="71"/>
      <c r="BP105" s="71"/>
      <c r="BQ105" s="71"/>
      <c r="BR105" s="71"/>
      <c r="BS105" s="71"/>
      <c r="BT105" s="71"/>
      <c r="BU105" s="71"/>
      <c r="BV105" s="71"/>
      <c r="BW105" s="43"/>
      <c r="BX105" s="43"/>
      <c r="BY105" s="43"/>
      <c r="BZ105" s="43"/>
      <c r="CA105" s="43"/>
      <c r="CB105" s="43"/>
      <c r="CC105" s="43"/>
      <c r="CD105" s="43"/>
      <c r="CE105" s="43"/>
      <c r="CF105" s="43"/>
      <c r="CG105" s="43"/>
      <c r="CH105" s="43"/>
      <c r="CI105" s="71"/>
      <c r="CJ105" s="71"/>
    </row>
    <row r="106" spans="1:88" ht="15.75" thickBot="1" x14ac:dyDescent="0.3">
      <c r="B106" s="39" t="s">
        <v>0</v>
      </c>
      <c r="C106" s="39" t="s">
        <v>17</v>
      </c>
      <c r="D106" s="39" t="s">
        <v>18</v>
      </c>
      <c r="E106" s="39" t="s">
        <v>19</v>
      </c>
      <c r="F106" s="88" t="s">
        <v>20</v>
      </c>
      <c r="G106" s="60" t="s">
        <v>21</v>
      </c>
      <c r="H106" s="39" t="s">
        <v>22</v>
      </c>
      <c r="I106" s="39" t="s">
        <v>23</v>
      </c>
      <c r="J106" s="39" t="s">
        <v>24</v>
      </c>
      <c r="K106" s="39" t="s">
        <v>25</v>
      </c>
      <c r="L106" s="39" t="s">
        <v>26</v>
      </c>
      <c r="M106" s="39" t="s">
        <v>27</v>
      </c>
      <c r="N106" s="39" t="s">
        <v>28</v>
      </c>
      <c r="O106" s="39" t="s">
        <v>17</v>
      </c>
      <c r="P106" s="39" t="s">
        <v>18</v>
      </c>
      <c r="Q106" s="39" t="s">
        <v>19</v>
      </c>
      <c r="R106" s="39" t="s">
        <v>20</v>
      </c>
      <c r="S106" s="39" t="s">
        <v>21</v>
      </c>
      <c r="T106" s="39" t="s">
        <v>22</v>
      </c>
      <c r="U106" s="39" t="s">
        <v>23</v>
      </c>
      <c r="V106" s="39" t="s">
        <v>24</v>
      </c>
      <c r="W106" s="39" t="s">
        <v>25</v>
      </c>
      <c r="X106" s="39" t="s">
        <v>26</v>
      </c>
      <c r="Y106" s="39" t="s">
        <v>27</v>
      </c>
      <c r="Z106" s="39" t="s">
        <v>28</v>
      </c>
      <c r="AA106" s="39" t="s">
        <v>17</v>
      </c>
      <c r="AB106" s="39" t="s">
        <v>18</v>
      </c>
      <c r="AC106" s="39" t="s">
        <v>19</v>
      </c>
      <c r="AD106" s="39" t="s">
        <v>20</v>
      </c>
      <c r="AE106" s="39" t="s">
        <v>21</v>
      </c>
      <c r="AF106" s="39" t="s">
        <v>22</v>
      </c>
      <c r="AG106" s="39" t="s">
        <v>23</v>
      </c>
      <c r="AH106" s="39" t="s">
        <v>24</v>
      </c>
      <c r="AI106" s="39" t="s">
        <v>25</v>
      </c>
      <c r="AJ106" s="39" t="s">
        <v>26</v>
      </c>
      <c r="AK106" s="39" t="s">
        <v>27</v>
      </c>
      <c r="AL106" s="39" t="s">
        <v>28</v>
      </c>
      <c r="AM106" s="39" t="s">
        <v>17</v>
      </c>
      <c r="AN106" s="39" t="s">
        <v>18</v>
      </c>
      <c r="AO106" s="39" t="s">
        <v>19</v>
      </c>
      <c r="AP106" s="39" t="s">
        <v>20</v>
      </c>
      <c r="AQ106" s="39" t="s">
        <v>21</v>
      </c>
      <c r="AR106" s="39" t="s">
        <v>22</v>
      </c>
      <c r="AS106" s="39" t="s">
        <v>23</v>
      </c>
      <c r="AT106" s="39" t="s">
        <v>24</v>
      </c>
      <c r="AU106" s="39" t="s">
        <v>25</v>
      </c>
      <c r="AV106" s="39" t="s">
        <v>26</v>
      </c>
      <c r="AW106" s="39" t="s">
        <v>27</v>
      </c>
      <c r="AX106" s="39" t="s">
        <v>28</v>
      </c>
      <c r="AY106" s="39" t="s">
        <v>17</v>
      </c>
      <c r="AZ106" s="39" t="s">
        <v>18</v>
      </c>
      <c r="BA106" s="39" t="s">
        <v>19</v>
      </c>
      <c r="BB106" s="39" t="s">
        <v>20</v>
      </c>
      <c r="BC106" s="39" t="s">
        <v>21</v>
      </c>
      <c r="BD106" s="39" t="s">
        <v>22</v>
      </c>
      <c r="BE106" s="39" t="s">
        <v>23</v>
      </c>
      <c r="BF106" s="39" t="s">
        <v>24</v>
      </c>
      <c r="BG106" s="39" t="s">
        <v>25</v>
      </c>
      <c r="BH106" s="39" t="s">
        <v>26</v>
      </c>
      <c r="BI106" s="39" t="s">
        <v>27</v>
      </c>
      <c r="BJ106" s="39" t="s">
        <v>28</v>
      </c>
      <c r="BK106" s="39" t="s">
        <v>17</v>
      </c>
      <c r="BL106" s="39" t="s">
        <v>18</v>
      </c>
      <c r="BM106" s="39" t="s">
        <v>19</v>
      </c>
      <c r="BN106" s="39" t="s">
        <v>20</v>
      </c>
      <c r="BO106" s="39" t="s">
        <v>21</v>
      </c>
      <c r="BP106" s="39" t="s">
        <v>22</v>
      </c>
      <c r="BQ106" s="39" t="s">
        <v>23</v>
      </c>
      <c r="BR106" s="39" t="s">
        <v>24</v>
      </c>
      <c r="BS106" s="39" t="s">
        <v>25</v>
      </c>
      <c r="BT106" s="39" t="s">
        <v>26</v>
      </c>
      <c r="BU106" s="39" t="s">
        <v>27</v>
      </c>
      <c r="BV106" s="39" t="s">
        <v>28</v>
      </c>
      <c r="BW106" s="39" t="s">
        <v>17</v>
      </c>
      <c r="BX106" s="39" t="s">
        <v>18</v>
      </c>
      <c r="BY106" s="39" t="s">
        <v>19</v>
      </c>
      <c r="BZ106" s="39" t="s">
        <v>20</v>
      </c>
      <c r="CA106" s="39" t="s">
        <v>21</v>
      </c>
      <c r="CB106" s="39" t="s">
        <v>22</v>
      </c>
      <c r="CC106" s="39" t="s">
        <v>23</v>
      </c>
      <c r="CD106" s="39" t="s">
        <v>24</v>
      </c>
      <c r="CE106" s="39" t="s">
        <v>25</v>
      </c>
      <c r="CF106" s="39" t="s">
        <v>26</v>
      </c>
      <c r="CG106" s="39" t="s">
        <v>27</v>
      </c>
      <c r="CH106" s="39" t="s">
        <v>28</v>
      </c>
      <c r="CI106" s="39" t="s">
        <v>17</v>
      </c>
      <c r="CJ106" s="39" t="s">
        <v>18</v>
      </c>
    </row>
    <row r="107" spans="1:88" ht="15" customHeight="1" x14ac:dyDescent="0.25">
      <c r="A107" s="314" t="s">
        <v>79</v>
      </c>
      <c r="B107" s="39"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39"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39"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39"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39"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39"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39"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39"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39"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39"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39"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39"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39"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F120" s="97"/>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AY120" s="43"/>
      <c r="AZ120" s="43"/>
      <c r="BA120" s="43"/>
      <c r="BB120" s="43"/>
      <c r="BC120" s="43"/>
      <c r="BD120" s="43"/>
      <c r="BE120" s="43"/>
      <c r="BF120" s="43"/>
      <c r="BG120" s="43"/>
      <c r="BH120" s="43"/>
      <c r="BI120" s="43"/>
      <c r="BJ120" s="43"/>
      <c r="BK120" s="71"/>
      <c r="BL120" s="71"/>
      <c r="BM120" s="71"/>
      <c r="BN120" s="71"/>
      <c r="BO120" s="71"/>
      <c r="BP120" s="71"/>
      <c r="BQ120" s="71"/>
      <c r="BR120" s="71"/>
      <c r="BS120" s="71"/>
      <c r="BT120" s="71"/>
      <c r="BU120" s="71"/>
      <c r="BV120" s="71"/>
      <c r="BW120" s="43"/>
      <c r="BX120" s="43"/>
      <c r="BY120" s="43"/>
      <c r="BZ120" s="43"/>
      <c r="CA120" s="43"/>
      <c r="CB120" s="43"/>
      <c r="CC120" s="43"/>
      <c r="CD120" s="43"/>
      <c r="CE120" s="43"/>
      <c r="CF120" s="43"/>
      <c r="CG120" s="43"/>
      <c r="CH120" s="43"/>
      <c r="CI120" s="71"/>
      <c r="CJ120" s="71"/>
    </row>
    <row r="121" spans="1:88" x14ac:dyDescent="0.25">
      <c r="D121" s="1"/>
      <c r="E121" s="1"/>
      <c r="F121" s="87"/>
      <c r="G121" s="1"/>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AY121" s="43"/>
      <c r="AZ121" s="43"/>
      <c r="BA121" s="43"/>
      <c r="BB121" s="43"/>
      <c r="BC121" s="43"/>
      <c r="BD121" s="43"/>
      <c r="BE121" s="43"/>
      <c r="BF121" s="43"/>
      <c r="BG121" s="43"/>
      <c r="BH121" s="43"/>
      <c r="BI121" s="43"/>
      <c r="BJ121" s="43"/>
      <c r="BK121" s="71"/>
      <c r="BL121" s="71"/>
      <c r="BM121" s="71"/>
      <c r="BN121" s="71"/>
      <c r="BO121" s="71"/>
      <c r="BP121" s="71"/>
      <c r="BQ121" s="71"/>
      <c r="BR121" s="71"/>
      <c r="BS121" s="71"/>
      <c r="BT121" s="71"/>
      <c r="BU121" s="71"/>
      <c r="BV121" s="71"/>
      <c r="BW121" s="43"/>
      <c r="BX121" s="43"/>
      <c r="BY121" s="43"/>
      <c r="BZ121" s="43"/>
      <c r="CA121" s="43"/>
      <c r="CB121" s="43"/>
      <c r="CC121" s="43"/>
      <c r="CD121" s="43"/>
      <c r="CE121" s="43"/>
      <c r="CF121" s="43"/>
      <c r="CG121" s="43"/>
      <c r="CH121" s="43"/>
      <c r="CI121" s="71"/>
      <c r="CJ121" s="71"/>
    </row>
    <row r="122" spans="1:88" ht="15.75" thickBot="1" x14ac:dyDescent="0.3">
      <c r="F122" s="97"/>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AY122" s="43"/>
      <c r="AZ122" s="43"/>
      <c r="BA122" s="43"/>
      <c r="BB122" s="43"/>
      <c r="BC122" s="43"/>
      <c r="BD122" s="43"/>
      <c r="BE122" s="43"/>
      <c r="BF122" s="43"/>
      <c r="BG122" s="43"/>
      <c r="BH122" s="43"/>
      <c r="BI122" s="43"/>
      <c r="BJ122" s="43"/>
      <c r="BK122" s="71"/>
      <c r="BL122" s="71"/>
      <c r="BM122" s="71"/>
      <c r="BN122" s="71"/>
      <c r="BO122" s="71"/>
      <c r="BP122" s="71"/>
      <c r="BQ122" s="71"/>
      <c r="BR122" s="71"/>
      <c r="BS122" s="71"/>
      <c r="BT122" s="71"/>
      <c r="BU122" s="71"/>
      <c r="BV122" s="71"/>
      <c r="BW122" s="43"/>
      <c r="BX122" s="43"/>
      <c r="BY122" s="43"/>
      <c r="BZ122" s="43"/>
      <c r="CA122" s="43"/>
      <c r="CB122" s="43"/>
      <c r="CC122" s="43"/>
      <c r="CD122" s="43"/>
      <c r="CE122" s="43"/>
      <c r="CF122" s="43"/>
      <c r="CG122" s="43"/>
      <c r="CH122" s="43"/>
      <c r="CI122" s="71"/>
      <c r="CJ122" s="71"/>
    </row>
    <row r="123" spans="1:88" ht="44.25" customHeight="1" x14ac:dyDescent="0.25">
      <c r="A123" s="317" t="s">
        <v>80</v>
      </c>
      <c r="B123" s="39"/>
      <c r="C123" s="39" t="s">
        <v>17</v>
      </c>
      <c r="D123" s="39" t="s">
        <v>18</v>
      </c>
      <c r="E123" s="39" t="s">
        <v>19</v>
      </c>
      <c r="F123" s="88" t="s">
        <v>20</v>
      </c>
      <c r="G123" s="60" t="s">
        <v>21</v>
      </c>
      <c r="H123" s="39" t="s">
        <v>22</v>
      </c>
      <c r="I123" s="39" t="s">
        <v>23</v>
      </c>
      <c r="J123" s="39" t="s">
        <v>24</v>
      </c>
      <c r="K123" s="39" t="s">
        <v>25</v>
      </c>
      <c r="L123" s="39" t="s">
        <v>26</v>
      </c>
      <c r="M123" s="39" t="s">
        <v>27</v>
      </c>
      <c r="N123" s="39" t="s">
        <v>28</v>
      </c>
      <c r="O123" s="39" t="s">
        <v>17</v>
      </c>
      <c r="P123" s="39" t="s">
        <v>18</v>
      </c>
      <c r="Q123" s="39" t="s">
        <v>19</v>
      </c>
      <c r="R123" s="39" t="s">
        <v>20</v>
      </c>
      <c r="S123" s="39" t="s">
        <v>21</v>
      </c>
      <c r="T123" s="39" t="s">
        <v>22</v>
      </c>
      <c r="U123" s="39" t="s">
        <v>23</v>
      </c>
      <c r="V123" s="39" t="s">
        <v>24</v>
      </c>
      <c r="W123" s="39" t="s">
        <v>25</v>
      </c>
      <c r="X123" s="39" t="s">
        <v>26</v>
      </c>
      <c r="Y123" s="39" t="s">
        <v>27</v>
      </c>
      <c r="Z123" s="39" t="s">
        <v>28</v>
      </c>
      <c r="AA123" s="39" t="s">
        <v>17</v>
      </c>
      <c r="AB123" s="39" t="s">
        <v>18</v>
      </c>
      <c r="AC123" s="39" t="s">
        <v>19</v>
      </c>
      <c r="AD123" s="39" t="s">
        <v>20</v>
      </c>
      <c r="AE123" s="39" t="s">
        <v>21</v>
      </c>
      <c r="AF123" s="39" t="s">
        <v>22</v>
      </c>
      <c r="AG123" s="39" t="s">
        <v>23</v>
      </c>
      <c r="AH123" s="39" t="s">
        <v>24</v>
      </c>
      <c r="AI123" s="39" t="s">
        <v>25</v>
      </c>
      <c r="AJ123" s="39" t="s">
        <v>26</v>
      </c>
      <c r="AK123" s="39" t="s">
        <v>27</v>
      </c>
      <c r="AL123" s="39" t="s">
        <v>28</v>
      </c>
      <c r="AM123" s="39" t="s">
        <v>17</v>
      </c>
      <c r="AN123" s="39" t="s">
        <v>18</v>
      </c>
      <c r="AO123" s="39" t="s">
        <v>19</v>
      </c>
      <c r="AP123" s="39" t="s">
        <v>20</v>
      </c>
      <c r="AQ123" s="39" t="s">
        <v>21</v>
      </c>
      <c r="AR123" s="39" t="s">
        <v>22</v>
      </c>
      <c r="AS123" s="39" t="s">
        <v>23</v>
      </c>
      <c r="AT123" s="39" t="s">
        <v>24</v>
      </c>
      <c r="AU123" s="39" t="s">
        <v>25</v>
      </c>
      <c r="AV123" s="39" t="s">
        <v>26</v>
      </c>
      <c r="AW123" s="39" t="s">
        <v>27</v>
      </c>
      <c r="AX123" s="39" t="s">
        <v>28</v>
      </c>
      <c r="AY123" s="39" t="s">
        <v>17</v>
      </c>
      <c r="AZ123" s="39" t="s">
        <v>18</v>
      </c>
      <c r="BA123" s="39" t="s">
        <v>19</v>
      </c>
      <c r="BB123" s="39" t="s">
        <v>20</v>
      </c>
      <c r="BC123" s="39" t="s">
        <v>21</v>
      </c>
      <c r="BD123" s="39" t="s">
        <v>22</v>
      </c>
      <c r="BE123" s="39" t="s">
        <v>23</v>
      </c>
      <c r="BF123" s="39" t="s">
        <v>24</v>
      </c>
      <c r="BG123" s="39" t="s">
        <v>25</v>
      </c>
      <c r="BH123" s="39" t="s">
        <v>26</v>
      </c>
      <c r="BI123" s="39" t="s">
        <v>27</v>
      </c>
      <c r="BJ123" s="39" t="s">
        <v>28</v>
      </c>
      <c r="BK123" s="39" t="s">
        <v>17</v>
      </c>
      <c r="BL123" s="39" t="s">
        <v>18</v>
      </c>
      <c r="BM123" s="39" t="s">
        <v>19</v>
      </c>
      <c r="BN123" s="39" t="s">
        <v>20</v>
      </c>
      <c r="BO123" s="39" t="s">
        <v>21</v>
      </c>
      <c r="BP123" s="39" t="s">
        <v>22</v>
      </c>
      <c r="BQ123" s="39" t="s">
        <v>23</v>
      </c>
      <c r="BR123" s="39" t="s">
        <v>24</v>
      </c>
      <c r="BS123" s="39" t="s">
        <v>25</v>
      </c>
      <c r="BT123" s="39" t="s">
        <v>26</v>
      </c>
      <c r="BU123" s="39" t="s">
        <v>27</v>
      </c>
      <c r="BV123" s="39" t="s">
        <v>28</v>
      </c>
      <c r="BW123" s="39" t="s">
        <v>17</v>
      </c>
      <c r="BX123" s="39" t="s">
        <v>18</v>
      </c>
      <c r="BY123" s="39" t="s">
        <v>19</v>
      </c>
      <c r="BZ123" s="39" t="s">
        <v>20</v>
      </c>
      <c r="CA123" s="39" t="s">
        <v>21</v>
      </c>
      <c r="CB123" s="39" t="s">
        <v>22</v>
      </c>
      <c r="CC123" s="39" t="s">
        <v>23</v>
      </c>
      <c r="CD123" s="39" t="s">
        <v>24</v>
      </c>
      <c r="CE123" s="39" t="s">
        <v>25</v>
      </c>
      <c r="CF123" s="39" t="s">
        <v>26</v>
      </c>
      <c r="CG123" s="39" t="s">
        <v>27</v>
      </c>
      <c r="CH123" s="39" t="s">
        <v>28</v>
      </c>
      <c r="CI123" s="39" t="s">
        <v>17</v>
      </c>
      <c r="CJ123" s="39" t="s">
        <v>18</v>
      </c>
    </row>
    <row r="124" spans="1:88" x14ac:dyDescent="0.25">
      <c r="A124" s="318"/>
      <c r="B124" s="39"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102">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39"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102">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39"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102">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39"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102">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39"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102">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6" x14ac:dyDescent="0.25">
      <c r="A129" s="66"/>
      <c r="F129" s="97"/>
    </row>
    <row r="161" spans="2:2" x14ac:dyDescent="0.25">
      <c r="B161" s="154"/>
    </row>
    <row r="162" spans="2:2" x14ac:dyDescent="0.25">
      <c r="B162" s="153"/>
    </row>
  </sheetData>
  <mergeCells count="10">
    <mergeCell ref="C21:O21"/>
    <mergeCell ref="A9:A16"/>
    <mergeCell ref="A95:A103"/>
    <mergeCell ref="A107:A119"/>
    <mergeCell ref="A123:A128"/>
    <mergeCell ref="A23:A31"/>
    <mergeCell ref="A35:A47"/>
    <mergeCell ref="A50:A62"/>
    <mergeCell ref="A65:A77"/>
    <mergeCell ref="A80:A92"/>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J82"/>
  <sheetViews>
    <sheetView topLeftCell="B1" zoomScale="85" zoomScaleNormal="85" workbookViewId="0">
      <selection activeCell="Q16" sqref="F16:Q32"/>
    </sheetView>
  </sheetViews>
  <sheetFormatPr defaultColWidth="9.140625" defaultRowHeight="15" x14ac:dyDescent="0.25"/>
  <cols>
    <col min="1" max="1" width="4.28515625" style="43" customWidth="1"/>
    <col min="2" max="2" width="28" style="43" bestFit="1" customWidth="1"/>
    <col min="3" max="88" width="15.7109375" style="43" customWidth="1"/>
    <col min="89" max="16384" width="9.140625" style="43"/>
  </cols>
  <sheetData>
    <row r="1" spans="1:88" x14ac:dyDescent="0.25">
      <c r="B1" s="135" t="s">
        <v>123</v>
      </c>
      <c r="C1" s="39">
        <v>2016</v>
      </c>
      <c r="D1" s="39">
        <v>2017</v>
      </c>
      <c r="E1" s="39">
        <v>2018</v>
      </c>
      <c r="F1" s="39">
        <v>2019</v>
      </c>
      <c r="G1" s="39">
        <v>2020</v>
      </c>
      <c r="H1" s="39">
        <v>2021</v>
      </c>
      <c r="I1" s="39">
        <v>2022</v>
      </c>
    </row>
    <row r="2" spans="1:88" x14ac:dyDescent="0.25">
      <c r="B2" s="88" t="s">
        <v>108</v>
      </c>
      <c r="C2" s="67">
        <f>SUM(C5:N5)</f>
        <v>0</v>
      </c>
      <c r="D2" s="67">
        <f>SUM(O5:Z5)</f>
        <v>8468820</v>
      </c>
      <c r="E2" s="67">
        <f>SUM(AA5:AL5)</f>
        <v>11291760</v>
      </c>
      <c r="F2" s="67">
        <f>SUM(AM5:AX5)</f>
        <v>1881960</v>
      </c>
      <c r="G2" s="67">
        <f>SUM(AY5:BJ5)</f>
        <v>0</v>
      </c>
      <c r="H2" s="67">
        <f>SUM(BK5:BV5)</f>
        <v>0</v>
      </c>
      <c r="I2" s="67">
        <f>SUM(BW5:CH5)</f>
        <v>0</v>
      </c>
    </row>
    <row r="3" spans="1:88" x14ac:dyDescent="0.25">
      <c r="B3" s="97"/>
      <c r="C3" s="55"/>
    </row>
    <row r="4" spans="1:88" x14ac:dyDescent="0.25">
      <c r="B4" s="135" t="s">
        <v>123</v>
      </c>
      <c r="C4" s="58">
        <v>42370</v>
      </c>
      <c r="D4" s="58">
        <v>42401</v>
      </c>
      <c r="E4" s="56">
        <v>42430</v>
      </c>
      <c r="F4" s="56">
        <v>42461</v>
      </c>
      <c r="G4" s="56">
        <v>42491</v>
      </c>
      <c r="H4" s="56">
        <v>42522</v>
      </c>
      <c r="I4" s="56">
        <v>42552</v>
      </c>
      <c r="J4" s="56">
        <v>42583</v>
      </c>
      <c r="K4" s="56">
        <v>42614</v>
      </c>
      <c r="L4" s="56">
        <v>42644</v>
      </c>
      <c r="M4" s="56">
        <v>42675</v>
      </c>
      <c r="N4" s="56">
        <v>42705</v>
      </c>
      <c r="O4" s="56">
        <v>42736</v>
      </c>
      <c r="P4" s="56">
        <v>42767</v>
      </c>
      <c r="Q4" s="57">
        <v>42795</v>
      </c>
      <c r="R4" s="57">
        <v>42826</v>
      </c>
      <c r="S4" s="57">
        <v>42856</v>
      </c>
      <c r="T4" s="57">
        <v>42887</v>
      </c>
      <c r="U4" s="57">
        <v>42917</v>
      </c>
      <c r="V4" s="57">
        <v>42948</v>
      </c>
      <c r="W4" s="57">
        <v>42979</v>
      </c>
      <c r="X4" s="57">
        <v>43009</v>
      </c>
      <c r="Y4" s="57">
        <v>43040</v>
      </c>
      <c r="Z4" s="57">
        <v>43070</v>
      </c>
      <c r="AA4" s="57">
        <v>43101</v>
      </c>
      <c r="AB4" s="57">
        <v>43132</v>
      </c>
      <c r="AC4" s="58">
        <v>43160</v>
      </c>
      <c r="AD4" s="58">
        <v>43191</v>
      </c>
      <c r="AE4" s="58">
        <v>43221</v>
      </c>
      <c r="AF4" s="58">
        <v>43252</v>
      </c>
      <c r="AG4" s="58">
        <v>43282</v>
      </c>
      <c r="AH4" s="58">
        <v>43313</v>
      </c>
      <c r="AI4" s="58">
        <v>43344</v>
      </c>
      <c r="AJ4" s="58">
        <v>43374</v>
      </c>
      <c r="AK4" s="58">
        <v>43405</v>
      </c>
      <c r="AL4" s="58">
        <v>43435</v>
      </c>
      <c r="AM4" s="58">
        <v>43466</v>
      </c>
      <c r="AN4" s="58">
        <v>43497</v>
      </c>
      <c r="AO4" s="56">
        <v>43525</v>
      </c>
      <c r="AP4" s="56">
        <v>43556</v>
      </c>
      <c r="AQ4" s="56">
        <v>43586</v>
      </c>
      <c r="AR4" s="56">
        <v>43617</v>
      </c>
      <c r="AS4" s="56">
        <v>43647</v>
      </c>
      <c r="AT4" s="56">
        <v>43678</v>
      </c>
      <c r="AU4" s="56">
        <v>43709</v>
      </c>
      <c r="AV4" s="56">
        <v>43739</v>
      </c>
      <c r="AW4" s="56">
        <v>43770</v>
      </c>
      <c r="AX4" s="56">
        <v>43800</v>
      </c>
      <c r="AY4" s="56">
        <v>43831</v>
      </c>
      <c r="AZ4" s="56">
        <v>43862</v>
      </c>
      <c r="BA4" s="57">
        <v>43891</v>
      </c>
      <c r="BB4" s="57">
        <v>43922</v>
      </c>
      <c r="BC4" s="57">
        <v>43952</v>
      </c>
      <c r="BD4" s="57">
        <v>43983</v>
      </c>
      <c r="BE4" s="57">
        <v>44013</v>
      </c>
      <c r="BF4" s="57">
        <v>44044</v>
      </c>
      <c r="BG4" s="57">
        <v>44075</v>
      </c>
      <c r="BH4" s="57">
        <v>44105</v>
      </c>
      <c r="BI4" s="57">
        <v>44136</v>
      </c>
      <c r="BJ4" s="57">
        <v>44166</v>
      </c>
      <c r="BK4" s="57">
        <v>44197</v>
      </c>
      <c r="BL4" s="57">
        <v>44228</v>
      </c>
      <c r="BM4" s="58">
        <v>44256</v>
      </c>
      <c r="BN4" s="58">
        <v>44287</v>
      </c>
      <c r="BO4" s="58">
        <v>44317</v>
      </c>
      <c r="BP4" s="58">
        <v>44348</v>
      </c>
      <c r="BQ4" s="58">
        <v>44378</v>
      </c>
      <c r="BR4" s="58">
        <v>44409</v>
      </c>
      <c r="BS4" s="58">
        <v>44440</v>
      </c>
      <c r="BT4" s="58">
        <v>44470</v>
      </c>
      <c r="BU4" s="58">
        <v>44501</v>
      </c>
      <c r="BV4" s="58">
        <v>44531</v>
      </c>
      <c r="BW4" s="58">
        <v>44562</v>
      </c>
      <c r="BX4" s="58">
        <v>44593</v>
      </c>
      <c r="BY4" s="56">
        <v>44621</v>
      </c>
      <c r="BZ4" s="56">
        <v>44652</v>
      </c>
      <c r="CA4" s="56">
        <v>44682</v>
      </c>
      <c r="CB4" s="56">
        <v>44713</v>
      </c>
      <c r="CC4" s="56">
        <v>44743</v>
      </c>
      <c r="CD4" s="56">
        <v>44774</v>
      </c>
      <c r="CE4" s="56">
        <v>44805</v>
      </c>
      <c r="CF4" s="56">
        <v>44835</v>
      </c>
      <c r="CG4" s="56">
        <v>44866</v>
      </c>
      <c r="CH4" s="56">
        <v>44896</v>
      </c>
      <c r="CI4" s="56">
        <v>44927</v>
      </c>
      <c r="CJ4" s="56">
        <v>44958</v>
      </c>
    </row>
    <row r="5" spans="1:88" x14ac:dyDescent="0.25">
      <c r="B5" s="88" t="s">
        <v>81</v>
      </c>
      <c r="C5" s="67">
        <f>SUM(C13:C22,C25:C37,C40:C52,C55:C67,C70:C82)</f>
        <v>0</v>
      </c>
      <c r="D5" s="67">
        <f t="shared" ref="D5:K5" si="0">SUM(D13:D22,D25:D37,D40:D52,D55:D67,D70:D82)</f>
        <v>0</v>
      </c>
      <c r="E5" s="67">
        <f t="shared" si="0"/>
        <v>0</v>
      </c>
      <c r="F5" s="67">
        <f t="shared" si="0"/>
        <v>0</v>
      </c>
      <c r="G5" s="67">
        <f t="shared" si="0"/>
        <v>0</v>
      </c>
      <c r="H5" s="67">
        <f t="shared" si="0"/>
        <v>0</v>
      </c>
      <c r="I5" s="67">
        <f t="shared" si="0"/>
        <v>0</v>
      </c>
      <c r="J5" s="67">
        <f t="shared" si="0"/>
        <v>0</v>
      </c>
      <c r="K5" s="67">
        <f t="shared" si="0"/>
        <v>0</v>
      </c>
      <c r="L5" s="67">
        <f t="shared" ref="L5:BW5" si="1">SUM(L13:L22,L25:L37,L40:L52,L55:L67,L70:L82)</f>
        <v>0</v>
      </c>
      <c r="M5" s="67">
        <f t="shared" si="1"/>
        <v>0</v>
      </c>
      <c r="N5" s="67">
        <f t="shared" si="1"/>
        <v>0</v>
      </c>
      <c r="O5" s="67">
        <f t="shared" si="1"/>
        <v>0</v>
      </c>
      <c r="P5" s="67">
        <f t="shared" si="1"/>
        <v>0</v>
      </c>
      <c r="Q5" s="67">
        <f t="shared" si="1"/>
        <v>0</v>
      </c>
      <c r="R5" s="67">
        <f t="shared" si="1"/>
        <v>940980</v>
      </c>
      <c r="S5" s="67">
        <f t="shared" si="1"/>
        <v>940980</v>
      </c>
      <c r="T5" s="67">
        <f t="shared" si="1"/>
        <v>940980</v>
      </c>
      <c r="U5" s="67">
        <f t="shared" si="1"/>
        <v>940980</v>
      </c>
      <c r="V5" s="67">
        <f t="shared" si="1"/>
        <v>940980</v>
      </c>
      <c r="W5" s="67">
        <f t="shared" si="1"/>
        <v>940980</v>
      </c>
      <c r="X5" s="67">
        <f t="shared" si="1"/>
        <v>940980</v>
      </c>
      <c r="Y5" s="67">
        <f t="shared" si="1"/>
        <v>940980</v>
      </c>
      <c r="Z5" s="67">
        <f t="shared" si="1"/>
        <v>940980</v>
      </c>
      <c r="AA5" s="67">
        <f t="shared" si="1"/>
        <v>940980</v>
      </c>
      <c r="AB5" s="67">
        <f t="shared" si="1"/>
        <v>940980</v>
      </c>
      <c r="AC5" s="67">
        <f t="shared" si="1"/>
        <v>940980</v>
      </c>
      <c r="AD5" s="67">
        <f t="shared" si="1"/>
        <v>940980</v>
      </c>
      <c r="AE5" s="67">
        <f t="shared" si="1"/>
        <v>940980</v>
      </c>
      <c r="AF5" s="67">
        <f t="shared" si="1"/>
        <v>940980</v>
      </c>
      <c r="AG5" s="67">
        <f t="shared" si="1"/>
        <v>940980</v>
      </c>
      <c r="AH5" s="67">
        <f t="shared" si="1"/>
        <v>940980</v>
      </c>
      <c r="AI5" s="67">
        <f t="shared" si="1"/>
        <v>940980</v>
      </c>
      <c r="AJ5" s="67">
        <f t="shared" si="1"/>
        <v>940980</v>
      </c>
      <c r="AK5" s="67">
        <f t="shared" si="1"/>
        <v>940980</v>
      </c>
      <c r="AL5" s="67">
        <f t="shared" si="1"/>
        <v>940980</v>
      </c>
      <c r="AM5" s="67">
        <f t="shared" si="1"/>
        <v>940980</v>
      </c>
      <c r="AN5" s="67">
        <f t="shared" si="1"/>
        <v>940980</v>
      </c>
      <c r="AO5" s="67">
        <f t="shared" si="1"/>
        <v>0</v>
      </c>
      <c r="AP5" s="67">
        <f t="shared" si="1"/>
        <v>0</v>
      </c>
      <c r="AQ5" s="67">
        <f t="shared" si="1"/>
        <v>0</v>
      </c>
      <c r="AR5" s="67">
        <f t="shared" si="1"/>
        <v>0</v>
      </c>
      <c r="AS5" s="67">
        <f t="shared" si="1"/>
        <v>0</v>
      </c>
      <c r="AT5" s="67">
        <f t="shared" si="1"/>
        <v>0</v>
      </c>
      <c r="AU5" s="67">
        <f t="shared" si="1"/>
        <v>0</v>
      </c>
      <c r="AV5" s="67">
        <f t="shared" si="1"/>
        <v>0</v>
      </c>
      <c r="AW5" s="67">
        <f t="shared" si="1"/>
        <v>0</v>
      </c>
      <c r="AX5" s="67">
        <f t="shared" si="1"/>
        <v>0</v>
      </c>
      <c r="AY5" s="67">
        <f t="shared" si="1"/>
        <v>0</v>
      </c>
      <c r="AZ5" s="67">
        <f t="shared" si="1"/>
        <v>0</v>
      </c>
      <c r="BA5" s="67">
        <f t="shared" si="1"/>
        <v>0</v>
      </c>
      <c r="BB5" s="67">
        <f t="shared" si="1"/>
        <v>0</v>
      </c>
      <c r="BC5" s="67">
        <f t="shared" si="1"/>
        <v>0</v>
      </c>
      <c r="BD5" s="67">
        <f t="shared" si="1"/>
        <v>0</v>
      </c>
      <c r="BE5" s="67">
        <f t="shared" si="1"/>
        <v>0</v>
      </c>
      <c r="BF5" s="67">
        <f t="shared" si="1"/>
        <v>0</v>
      </c>
      <c r="BG5" s="67">
        <f t="shared" si="1"/>
        <v>0</v>
      </c>
      <c r="BH5" s="67">
        <f t="shared" si="1"/>
        <v>0</v>
      </c>
      <c r="BI5" s="67">
        <f t="shared" si="1"/>
        <v>0</v>
      </c>
      <c r="BJ5" s="67">
        <f t="shared" si="1"/>
        <v>0</v>
      </c>
      <c r="BK5" s="67">
        <f t="shared" si="1"/>
        <v>0</v>
      </c>
      <c r="BL5" s="67">
        <f t="shared" si="1"/>
        <v>0</v>
      </c>
      <c r="BM5" s="67">
        <f t="shared" si="1"/>
        <v>0</v>
      </c>
      <c r="BN5" s="67">
        <f t="shared" si="1"/>
        <v>0</v>
      </c>
      <c r="BO5" s="67">
        <f t="shared" si="1"/>
        <v>0</v>
      </c>
      <c r="BP5" s="67">
        <f t="shared" si="1"/>
        <v>0</v>
      </c>
      <c r="BQ5" s="67">
        <f t="shared" si="1"/>
        <v>0</v>
      </c>
      <c r="BR5" s="67">
        <f t="shared" si="1"/>
        <v>0</v>
      </c>
      <c r="BS5" s="67">
        <f t="shared" si="1"/>
        <v>0</v>
      </c>
      <c r="BT5" s="67">
        <f t="shared" si="1"/>
        <v>0</v>
      </c>
      <c r="BU5" s="67">
        <f t="shared" si="1"/>
        <v>0</v>
      </c>
      <c r="BV5" s="67">
        <f t="shared" si="1"/>
        <v>0</v>
      </c>
      <c r="BW5" s="67">
        <f t="shared" si="1"/>
        <v>0</v>
      </c>
      <c r="BX5" s="67">
        <f t="shared" ref="BX5:CJ5" si="2">SUM(BX13:BX22,BX25:BX37,BX40:BX52,BX55:BX67,BX70:BX82)</f>
        <v>0</v>
      </c>
      <c r="BY5" s="67">
        <f t="shared" si="2"/>
        <v>0</v>
      </c>
      <c r="BZ5" s="67">
        <f t="shared" si="2"/>
        <v>0</v>
      </c>
      <c r="CA5" s="67">
        <f t="shared" si="2"/>
        <v>0</v>
      </c>
      <c r="CB5" s="67">
        <f t="shared" si="2"/>
        <v>0</v>
      </c>
      <c r="CC5" s="67">
        <f t="shared" si="2"/>
        <v>0</v>
      </c>
      <c r="CD5" s="67">
        <f t="shared" si="2"/>
        <v>0</v>
      </c>
      <c r="CE5" s="67">
        <f t="shared" si="2"/>
        <v>0</v>
      </c>
      <c r="CF5" s="67">
        <f t="shared" si="2"/>
        <v>0</v>
      </c>
      <c r="CG5" s="67">
        <f t="shared" si="2"/>
        <v>0</v>
      </c>
      <c r="CH5" s="67">
        <f t="shared" si="2"/>
        <v>0</v>
      </c>
      <c r="CI5" s="67">
        <f t="shared" si="2"/>
        <v>0</v>
      </c>
      <c r="CJ5" s="67">
        <f t="shared" si="2"/>
        <v>0</v>
      </c>
    </row>
    <row r="6" spans="1:88" x14ac:dyDescent="0.25">
      <c r="B6" s="88" t="s">
        <v>82</v>
      </c>
      <c r="C6" s="67">
        <f>SUM(C13:C22)</f>
        <v>0</v>
      </c>
      <c r="D6" s="67">
        <f t="shared" ref="D6:K6" si="3">SUM(D13:D22)</f>
        <v>0</v>
      </c>
      <c r="E6" s="67">
        <f t="shared" si="3"/>
        <v>0</v>
      </c>
      <c r="F6" s="67">
        <f t="shared" si="3"/>
        <v>0</v>
      </c>
      <c r="G6" s="67">
        <f t="shared" si="3"/>
        <v>0</v>
      </c>
      <c r="H6" s="67">
        <f t="shared" si="3"/>
        <v>0</v>
      </c>
      <c r="I6" s="67">
        <f t="shared" si="3"/>
        <v>0</v>
      </c>
      <c r="J6" s="67">
        <f t="shared" si="3"/>
        <v>0</v>
      </c>
      <c r="K6" s="67">
        <f t="shared" si="3"/>
        <v>0</v>
      </c>
      <c r="L6" s="67">
        <f t="shared" ref="L6:BW6" si="4">SUM(L13:L22)</f>
        <v>0</v>
      </c>
      <c r="M6" s="67">
        <f t="shared" si="4"/>
        <v>0</v>
      </c>
      <c r="N6" s="67">
        <f t="shared" si="4"/>
        <v>0</v>
      </c>
      <c r="O6" s="67">
        <f t="shared" si="4"/>
        <v>0</v>
      </c>
      <c r="P6" s="67">
        <f t="shared" si="4"/>
        <v>0</v>
      </c>
      <c r="Q6" s="67">
        <f t="shared" si="4"/>
        <v>0</v>
      </c>
      <c r="R6" s="67">
        <f t="shared" si="4"/>
        <v>932652</v>
      </c>
      <c r="S6" s="67">
        <f t="shared" si="4"/>
        <v>932652</v>
      </c>
      <c r="T6" s="67">
        <f t="shared" si="4"/>
        <v>932652</v>
      </c>
      <c r="U6" s="67">
        <f t="shared" si="4"/>
        <v>932652</v>
      </c>
      <c r="V6" s="67">
        <f t="shared" si="4"/>
        <v>932652</v>
      </c>
      <c r="W6" s="67">
        <f t="shared" si="4"/>
        <v>932652</v>
      </c>
      <c r="X6" s="67">
        <f t="shared" si="4"/>
        <v>932652</v>
      </c>
      <c r="Y6" s="67">
        <f t="shared" si="4"/>
        <v>932652</v>
      </c>
      <c r="Z6" s="67">
        <f t="shared" si="4"/>
        <v>932652</v>
      </c>
      <c r="AA6" s="67">
        <f t="shared" si="4"/>
        <v>932652</v>
      </c>
      <c r="AB6" s="67">
        <f t="shared" si="4"/>
        <v>932652</v>
      </c>
      <c r="AC6" s="67">
        <f t="shared" si="4"/>
        <v>932652</v>
      </c>
      <c r="AD6" s="67">
        <f t="shared" si="4"/>
        <v>932652</v>
      </c>
      <c r="AE6" s="67">
        <f t="shared" si="4"/>
        <v>932652</v>
      </c>
      <c r="AF6" s="67">
        <f t="shared" si="4"/>
        <v>932652</v>
      </c>
      <c r="AG6" s="67">
        <f t="shared" si="4"/>
        <v>932652</v>
      </c>
      <c r="AH6" s="67">
        <f t="shared" si="4"/>
        <v>932652</v>
      </c>
      <c r="AI6" s="67">
        <f t="shared" si="4"/>
        <v>932652</v>
      </c>
      <c r="AJ6" s="67">
        <f t="shared" si="4"/>
        <v>932652</v>
      </c>
      <c r="AK6" s="67">
        <f t="shared" si="4"/>
        <v>932652</v>
      </c>
      <c r="AL6" s="67">
        <f t="shared" si="4"/>
        <v>932652</v>
      </c>
      <c r="AM6" s="67">
        <f t="shared" si="4"/>
        <v>932652</v>
      </c>
      <c r="AN6" s="67">
        <f t="shared" si="4"/>
        <v>932652</v>
      </c>
      <c r="AO6" s="67">
        <f t="shared" si="4"/>
        <v>0</v>
      </c>
      <c r="AP6" s="67">
        <f t="shared" si="4"/>
        <v>0</v>
      </c>
      <c r="AQ6" s="67">
        <f t="shared" si="4"/>
        <v>0</v>
      </c>
      <c r="AR6" s="67">
        <f t="shared" si="4"/>
        <v>0</v>
      </c>
      <c r="AS6" s="67">
        <f t="shared" si="4"/>
        <v>0</v>
      </c>
      <c r="AT6" s="67">
        <f t="shared" si="4"/>
        <v>0</v>
      </c>
      <c r="AU6" s="67">
        <f t="shared" si="4"/>
        <v>0</v>
      </c>
      <c r="AV6" s="67">
        <f t="shared" si="4"/>
        <v>0</v>
      </c>
      <c r="AW6" s="67">
        <f t="shared" si="4"/>
        <v>0</v>
      </c>
      <c r="AX6" s="67">
        <f t="shared" si="4"/>
        <v>0</v>
      </c>
      <c r="AY6" s="67">
        <f t="shared" si="4"/>
        <v>0</v>
      </c>
      <c r="AZ6" s="67">
        <f t="shared" si="4"/>
        <v>0</v>
      </c>
      <c r="BA6" s="67">
        <f t="shared" si="4"/>
        <v>0</v>
      </c>
      <c r="BB6" s="67">
        <f t="shared" si="4"/>
        <v>0</v>
      </c>
      <c r="BC6" s="67">
        <f t="shared" si="4"/>
        <v>0</v>
      </c>
      <c r="BD6" s="67">
        <f t="shared" si="4"/>
        <v>0</v>
      </c>
      <c r="BE6" s="67">
        <f t="shared" si="4"/>
        <v>0</v>
      </c>
      <c r="BF6" s="67">
        <f t="shared" si="4"/>
        <v>0</v>
      </c>
      <c r="BG6" s="67">
        <f t="shared" si="4"/>
        <v>0</v>
      </c>
      <c r="BH6" s="67">
        <f t="shared" si="4"/>
        <v>0</v>
      </c>
      <c r="BI6" s="67">
        <f t="shared" si="4"/>
        <v>0</v>
      </c>
      <c r="BJ6" s="67">
        <f t="shared" si="4"/>
        <v>0</v>
      </c>
      <c r="BK6" s="67">
        <f t="shared" si="4"/>
        <v>0</v>
      </c>
      <c r="BL6" s="67">
        <f t="shared" si="4"/>
        <v>0</v>
      </c>
      <c r="BM6" s="67">
        <f t="shared" si="4"/>
        <v>0</v>
      </c>
      <c r="BN6" s="67">
        <f t="shared" si="4"/>
        <v>0</v>
      </c>
      <c r="BO6" s="67">
        <f t="shared" si="4"/>
        <v>0</v>
      </c>
      <c r="BP6" s="67">
        <f t="shared" si="4"/>
        <v>0</v>
      </c>
      <c r="BQ6" s="67">
        <f t="shared" si="4"/>
        <v>0</v>
      </c>
      <c r="BR6" s="67">
        <f t="shared" si="4"/>
        <v>0</v>
      </c>
      <c r="BS6" s="67">
        <f t="shared" si="4"/>
        <v>0</v>
      </c>
      <c r="BT6" s="67">
        <f t="shared" si="4"/>
        <v>0</v>
      </c>
      <c r="BU6" s="67">
        <f t="shared" si="4"/>
        <v>0</v>
      </c>
      <c r="BV6" s="67">
        <f t="shared" si="4"/>
        <v>0</v>
      </c>
      <c r="BW6" s="67">
        <f t="shared" si="4"/>
        <v>0</v>
      </c>
      <c r="BX6" s="67">
        <f t="shared" ref="BX6:CJ6" si="5">SUM(BX13:BX22)</f>
        <v>0</v>
      </c>
      <c r="BY6" s="67">
        <f t="shared" si="5"/>
        <v>0</v>
      </c>
      <c r="BZ6" s="67">
        <f t="shared" si="5"/>
        <v>0</v>
      </c>
      <c r="CA6" s="67">
        <f t="shared" si="5"/>
        <v>0</v>
      </c>
      <c r="CB6" s="67">
        <f t="shared" si="5"/>
        <v>0</v>
      </c>
      <c r="CC6" s="67">
        <f t="shared" si="5"/>
        <v>0</v>
      </c>
      <c r="CD6" s="67">
        <f t="shared" si="5"/>
        <v>0</v>
      </c>
      <c r="CE6" s="67">
        <f t="shared" si="5"/>
        <v>0</v>
      </c>
      <c r="CF6" s="67">
        <f t="shared" si="5"/>
        <v>0</v>
      </c>
      <c r="CG6" s="67">
        <f t="shared" si="5"/>
        <v>0</v>
      </c>
      <c r="CH6" s="67">
        <f t="shared" si="5"/>
        <v>0</v>
      </c>
      <c r="CI6" s="67">
        <f t="shared" si="5"/>
        <v>0</v>
      </c>
      <c r="CJ6" s="67">
        <f t="shared" si="5"/>
        <v>0</v>
      </c>
    </row>
    <row r="7" spans="1:88" x14ac:dyDescent="0.25">
      <c r="B7" s="88" t="s">
        <v>83</v>
      </c>
      <c r="C7" s="67">
        <f>SUM(C25:C37,C40:C52,C55:C67,C70:C82)</f>
        <v>0</v>
      </c>
      <c r="D7" s="67">
        <f t="shared" ref="D7:K7" si="6">SUM(D25:D37,D40:D52,D55:D67,D70:D82)</f>
        <v>0</v>
      </c>
      <c r="E7" s="67">
        <f t="shared" si="6"/>
        <v>0</v>
      </c>
      <c r="F7" s="67">
        <f t="shared" si="6"/>
        <v>0</v>
      </c>
      <c r="G7" s="67">
        <f t="shared" si="6"/>
        <v>0</v>
      </c>
      <c r="H7" s="67">
        <f t="shared" si="6"/>
        <v>0</v>
      </c>
      <c r="I7" s="67">
        <f t="shared" si="6"/>
        <v>0</v>
      </c>
      <c r="J7" s="67">
        <f t="shared" si="6"/>
        <v>0</v>
      </c>
      <c r="K7" s="67">
        <f t="shared" si="6"/>
        <v>0</v>
      </c>
      <c r="L7" s="67">
        <f t="shared" ref="L7:BW7" si="7">SUM(L25:L37,L40:L52,L55:L67,L70:L82)</f>
        <v>0</v>
      </c>
      <c r="M7" s="67">
        <f t="shared" si="7"/>
        <v>0</v>
      </c>
      <c r="N7" s="67">
        <f t="shared" si="7"/>
        <v>0</v>
      </c>
      <c r="O7" s="67">
        <f t="shared" si="7"/>
        <v>0</v>
      </c>
      <c r="P7" s="67">
        <f t="shared" si="7"/>
        <v>0</v>
      </c>
      <c r="Q7" s="67">
        <f t="shared" si="7"/>
        <v>0</v>
      </c>
      <c r="R7" s="67">
        <f t="shared" si="7"/>
        <v>8328</v>
      </c>
      <c r="S7" s="67">
        <f t="shared" si="7"/>
        <v>8328</v>
      </c>
      <c r="T7" s="67">
        <f t="shared" si="7"/>
        <v>8328</v>
      </c>
      <c r="U7" s="67">
        <f t="shared" si="7"/>
        <v>8328</v>
      </c>
      <c r="V7" s="67">
        <f t="shared" si="7"/>
        <v>8328</v>
      </c>
      <c r="W7" s="67">
        <f t="shared" si="7"/>
        <v>8328</v>
      </c>
      <c r="X7" s="67">
        <f t="shared" si="7"/>
        <v>8328</v>
      </c>
      <c r="Y7" s="67">
        <f t="shared" si="7"/>
        <v>8328</v>
      </c>
      <c r="Z7" s="67">
        <f t="shared" si="7"/>
        <v>8328</v>
      </c>
      <c r="AA7" s="67">
        <f t="shared" si="7"/>
        <v>8328</v>
      </c>
      <c r="AB7" s="67">
        <f t="shared" si="7"/>
        <v>8328</v>
      </c>
      <c r="AC7" s="67">
        <f t="shared" si="7"/>
        <v>8328</v>
      </c>
      <c r="AD7" s="67">
        <f t="shared" si="7"/>
        <v>8328</v>
      </c>
      <c r="AE7" s="67">
        <f t="shared" si="7"/>
        <v>8328</v>
      </c>
      <c r="AF7" s="67">
        <f t="shared" si="7"/>
        <v>8328</v>
      </c>
      <c r="AG7" s="67">
        <f t="shared" si="7"/>
        <v>8328</v>
      </c>
      <c r="AH7" s="67">
        <f t="shared" si="7"/>
        <v>8328</v>
      </c>
      <c r="AI7" s="67">
        <f t="shared" si="7"/>
        <v>8328</v>
      </c>
      <c r="AJ7" s="67">
        <f t="shared" si="7"/>
        <v>8328</v>
      </c>
      <c r="AK7" s="67">
        <f t="shared" si="7"/>
        <v>8328</v>
      </c>
      <c r="AL7" s="67">
        <f t="shared" si="7"/>
        <v>8328</v>
      </c>
      <c r="AM7" s="67">
        <f t="shared" si="7"/>
        <v>8328</v>
      </c>
      <c r="AN7" s="67">
        <f t="shared" si="7"/>
        <v>8328</v>
      </c>
      <c r="AO7" s="67">
        <f t="shared" si="7"/>
        <v>0</v>
      </c>
      <c r="AP7" s="67">
        <f t="shared" si="7"/>
        <v>0</v>
      </c>
      <c r="AQ7" s="67">
        <f t="shared" si="7"/>
        <v>0</v>
      </c>
      <c r="AR7" s="67">
        <f t="shared" si="7"/>
        <v>0</v>
      </c>
      <c r="AS7" s="67">
        <f t="shared" si="7"/>
        <v>0</v>
      </c>
      <c r="AT7" s="67">
        <f t="shared" si="7"/>
        <v>0</v>
      </c>
      <c r="AU7" s="67">
        <f t="shared" si="7"/>
        <v>0</v>
      </c>
      <c r="AV7" s="67">
        <f t="shared" si="7"/>
        <v>0</v>
      </c>
      <c r="AW7" s="67">
        <f t="shared" si="7"/>
        <v>0</v>
      </c>
      <c r="AX7" s="67">
        <f t="shared" si="7"/>
        <v>0</v>
      </c>
      <c r="AY7" s="67">
        <f t="shared" si="7"/>
        <v>0</v>
      </c>
      <c r="AZ7" s="67">
        <f t="shared" si="7"/>
        <v>0</v>
      </c>
      <c r="BA7" s="67">
        <f t="shared" si="7"/>
        <v>0</v>
      </c>
      <c r="BB7" s="67">
        <f t="shared" si="7"/>
        <v>0</v>
      </c>
      <c r="BC7" s="67">
        <f t="shared" si="7"/>
        <v>0</v>
      </c>
      <c r="BD7" s="67">
        <f t="shared" si="7"/>
        <v>0</v>
      </c>
      <c r="BE7" s="67">
        <f t="shared" si="7"/>
        <v>0</v>
      </c>
      <c r="BF7" s="67">
        <f t="shared" si="7"/>
        <v>0</v>
      </c>
      <c r="BG7" s="67">
        <f t="shared" si="7"/>
        <v>0</v>
      </c>
      <c r="BH7" s="67">
        <f t="shared" si="7"/>
        <v>0</v>
      </c>
      <c r="BI7" s="67">
        <f t="shared" si="7"/>
        <v>0</v>
      </c>
      <c r="BJ7" s="67">
        <f t="shared" si="7"/>
        <v>0</v>
      </c>
      <c r="BK7" s="67">
        <f t="shared" si="7"/>
        <v>0</v>
      </c>
      <c r="BL7" s="67">
        <f t="shared" si="7"/>
        <v>0</v>
      </c>
      <c r="BM7" s="67">
        <f t="shared" si="7"/>
        <v>0</v>
      </c>
      <c r="BN7" s="67">
        <f t="shared" si="7"/>
        <v>0</v>
      </c>
      <c r="BO7" s="67">
        <f t="shared" si="7"/>
        <v>0</v>
      </c>
      <c r="BP7" s="67">
        <f t="shared" si="7"/>
        <v>0</v>
      </c>
      <c r="BQ7" s="67">
        <f t="shared" si="7"/>
        <v>0</v>
      </c>
      <c r="BR7" s="67">
        <f t="shared" si="7"/>
        <v>0</v>
      </c>
      <c r="BS7" s="67">
        <f t="shared" si="7"/>
        <v>0</v>
      </c>
      <c r="BT7" s="67">
        <f t="shared" si="7"/>
        <v>0</v>
      </c>
      <c r="BU7" s="67">
        <f t="shared" si="7"/>
        <v>0</v>
      </c>
      <c r="BV7" s="67">
        <f t="shared" si="7"/>
        <v>0</v>
      </c>
      <c r="BW7" s="67">
        <f t="shared" si="7"/>
        <v>0</v>
      </c>
      <c r="BX7" s="67">
        <f t="shared" ref="BX7:CJ7" si="8">SUM(BX25:BX37,BX40:BX52,BX55:BX67,BX70:BX82)</f>
        <v>0</v>
      </c>
      <c r="BY7" s="67">
        <f t="shared" si="8"/>
        <v>0</v>
      </c>
      <c r="BZ7" s="67">
        <f t="shared" si="8"/>
        <v>0</v>
      </c>
      <c r="CA7" s="67">
        <f t="shared" si="8"/>
        <v>0</v>
      </c>
      <c r="CB7" s="67">
        <f t="shared" si="8"/>
        <v>0</v>
      </c>
      <c r="CC7" s="67">
        <f t="shared" si="8"/>
        <v>0</v>
      </c>
      <c r="CD7" s="67">
        <f t="shared" si="8"/>
        <v>0</v>
      </c>
      <c r="CE7" s="67">
        <f t="shared" si="8"/>
        <v>0</v>
      </c>
      <c r="CF7" s="67">
        <f t="shared" si="8"/>
        <v>0</v>
      </c>
      <c r="CG7" s="67">
        <f t="shared" si="8"/>
        <v>0</v>
      </c>
      <c r="CH7" s="67">
        <f t="shared" si="8"/>
        <v>0</v>
      </c>
      <c r="CI7" s="67">
        <f t="shared" si="8"/>
        <v>0</v>
      </c>
      <c r="CJ7" s="67">
        <f t="shared" si="8"/>
        <v>0</v>
      </c>
    </row>
    <row r="9" spans="1:88" x14ac:dyDescent="0.25">
      <c r="B9" s="1"/>
      <c r="C9" s="69"/>
      <c r="D9" s="69"/>
      <c r="E9" s="69"/>
      <c r="F9" s="69"/>
      <c r="G9" s="69"/>
    </row>
    <row r="11" spans="1:88" ht="24" customHeight="1" thickBot="1" x14ac:dyDescent="0.4">
      <c r="A11" s="118"/>
      <c r="B11" s="118"/>
      <c r="C11" s="320" t="s">
        <v>121</v>
      </c>
      <c r="D11" s="320"/>
      <c r="E11" s="320"/>
      <c r="F11" s="320"/>
      <c r="G11" s="320"/>
      <c r="H11" s="320"/>
      <c r="I11" s="320"/>
      <c r="J11" s="320"/>
      <c r="K11" s="320"/>
      <c r="L11" s="320"/>
      <c r="M11" s="320"/>
      <c r="N11" s="320"/>
      <c r="O11" s="320"/>
      <c r="AP11" s="55"/>
    </row>
    <row r="12" spans="1:88" ht="15.75" x14ac:dyDescent="0.25">
      <c r="A12" s="62"/>
      <c r="B12" s="124" t="s">
        <v>36</v>
      </c>
      <c r="C12" s="58">
        <v>42370</v>
      </c>
      <c r="D12" s="58">
        <v>42401</v>
      </c>
      <c r="E12" s="56">
        <v>42430</v>
      </c>
      <c r="F12" s="56">
        <v>42461</v>
      </c>
      <c r="G12" s="56">
        <v>42491</v>
      </c>
      <c r="H12" s="56">
        <v>42522</v>
      </c>
      <c r="I12" s="56">
        <v>42552</v>
      </c>
      <c r="J12" s="56">
        <v>42583</v>
      </c>
      <c r="K12" s="56">
        <v>42614</v>
      </c>
      <c r="L12" s="56">
        <v>42644</v>
      </c>
      <c r="M12" s="56">
        <v>42675</v>
      </c>
      <c r="N12" s="56">
        <v>42705</v>
      </c>
      <c r="O12" s="56">
        <v>42736</v>
      </c>
      <c r="P12" s="56">
        <v>42767</v>
      </c>
      <c r="Q12" s="57">
        <v>42795</v>
      </c>
      <c r="R12" s="57">
        <v>42826</v>
      </c>
      <c r="S12" s="57">
        <v>42856</v>
      </c>
      <c r="T12" s="57">
        <v>42887</v>
      </c>
      <c r="U12" s="57">
        <v>42917</v>
      </c>
      <c r="V12" s="57">
        <v>42948</v>
      </c>
      <c r="W12" s="57">
        <v>42979</v>
      </c>
      <c r="X12" s="57">
        <v>43009</v>
      </c>
      <c r="Y12" s="57">
        <v>43040</v>
      </c>
      <c r="Z12" s="57">
        <v>43070</v>
      </c>
      <c r="AA12" s="57">
        <v>43101</v>
      </c>
      <c r="AB12" s="57">
        <v>43132</v>
      </c>
      <c r="AC12" s="58">
        <v>43160</v>
      </c>
      <c r="AD12" s="58">
        <v>43191</v>
      </c>
      <c r="AE12" s="58">
        <v>43221</v>
      </c>
      <c r="AF12" s="58">
        <v>43252</v>
      </c>
      <c r="AG12" s="58">
        <v>43282</v>
      </c>
      <c r="AH12" s="58">
        <v>43313</v>
      </c>
      <c r="AI12" s="58">
        <v>43344</v>
      </c>
      <c r="AJ12" s="58">
        <v>43374</v>
      </c>
      <c r="AK12" s="58">
        <v>43405</v>
      </c>
      <c r="AL12" s="58">
        <v>43435</v>
      </c>
      <c r="AM12" s="58">
        <v>43466</v>
      </c>
      <c r="AN12" s="58">
        <v>43497</v>
      </c>
      <c r="AO12" s="56">
        <v>43525</v>
      </c>
      <c r="AP12" s="56">
        <v>43556</v>
      </c>
      <c r="AQ12" s="56">
        <v>43586</v>
      </c>
      <c r="AR12" s="56">
        <v>43617</v>
      </c>
      <c r="AS12" s="56">
        <v>43647</v>
      </c>
      <c r="AT12" s="56">
        <v>43678</v>
      </c>
      <c r="AU12" s="56">
        <v>43709</v>
      </c>
      <c r="AV12" s="56">
        <v>43739</v>
      </c>
      <c r="AW12" s="56">
        <v>43770</v>
      </c>
      <c r="AX12" s="56">
        <v>43800</v>
      </c>
      <c r="AY12" s="56">
        <v>43831</v>
      </c>
      <c r="AZ12" s="56">
        <v>43862</v>
      </c>
      <c r="BA12" s="57">
        <v>43891</v>
      </c>
      <c r="BB12" s="57">
        <v>43922</v>
      </c>
      <c r="BC12" s="57">
        <v>43952</v>
      </c>
      <c r="BD12" s="57">
        <v>43983</v>
      </c>
      <c r="BE12" s="57">
        <v>44013</v>
      </c>
      <c r="BF12" s="57">
        <v>44044</v>
      </c>
      <c r="BG12" s="57">
        <v>44075</v>
      </c>
      <c r="BH12" s="57">
        <v>44105</v>
      </c>
      <c r="BI12" s="57">
        <v>44136</v>
      </c>
      <c r="BJ12" s="57">
        <v>44166</v>
      </c>
      <c r="BK12" s="57">
        <v>44197</v>
      </c>
      <c r="BL12" s="57">
        <v>44228</v>
      </c>
      <c r="BM12" s="58">
        <v>44256</v>
      </c>
      <c r="BN12" s="58">
        <v>44287</v>
      </c>
      <c r="BO12" s="58">
        <v>44317</v>
      </c>
      <c r="BP12" s="58">
        <v>44348</v>
      </c>
      <c r="BQ12" s="58">
        <v>44378</v>
      </c>
      <c r="BR12" s="58">
        <v>44409</v>
      </c>
      <c r="BS12" s="58">
        <v>44440</v>
      </c>
      <c r="BT12" s="58">
        <v>44470</v>
      </c>
      <c r="BU12" s="58">
        <v>44501</v>
      </c>
      <c r="BV12" s="58">
        <v>44531</v>
      </c>
      <c r="BW12" s="58">
        <v>44562</v>
      </c>
      <c r="BX12" s="58">
        <v>44593</v>
      </c>
      <c r="BY12" s="56">
        <v>44621</v>
      </c>
      <c r="BZ12" s="56">
        <v>44652</v>
      </c>
      <c r="CA12" s="56">
        <v>44682</v>
      </c>
      <c r="CB12" s="56">
        <v>44713</v>
      </c>
      <c r="CC12" s="56">
        <v>44743</v>
      </c>
      <c r="CD12" s="56">
        <v>44774</v>
      </c>
      <c r="CE12" s="56">
        <v>44805</v>
      </c>
      <c r="CF12" s="56">
        <v>44835</v>
      </c>
      <c r="CG12" s="56">
        <v>44866</v>
      </c>
      <c r="CH12" s="56">
        <v>44896</v>
      </c>
      <c r="CI12" s="56">
        <v>44927</v>
      </c>
      <c r="CJ12" s="56">
        <v>44958</v>
      </c>
    </row>
    <row r="13" spans="1:88" ht="15" customHeight="1" x14ac:dyDescent="0.25">
      <c r="A13" s="308" t="s">
        <v>33</v>
      </c>
      <c r="B13" s="88" t="s">
        <v>7</v>
      </c>
      <c r="C13" s="49">
        <v>0</v>
      </c>
      <c r="D13" s="49">
        <v>0</v>
      </c>
      <c r="E13" s="49"/>
      <c r="F13" s="49">
        <v>0</v>
      </c>
      <c r="G13" s="260">
        <v>0</v>
      </c>
      <c r="H13" s="260">
        <v>0</v>
      </c>
      <c r="I13" s="260">
        <v>0</v>
      </c>
      <c r="J13" s="260">
        <v>0</v>
      </c>
      <c r="K13" s="260">
        <v>0</v>
      </c>
      <c r="L13" s="260">
        <v>0</v>
      </c>
      <c r="M13" s="260">
        <v>0</v>
      </c>
      <c r="N13" s="260">
        <v>0</v>
      </c>
      <c r="O13" s="260">
        <v>0</v>
      </c>
      <c r="P13" s="260">
        <v>0</v>
      </c>
      <c r="Q13" s="260">
        <v>0</v>
      </c>
      <c r="R13" s="260">
        <v>0</v>
      </c>
      <c r="S13" s="260">
        <v>0</v>
      </c>
      <c r="T13" s="260">
        <v>0</v>
      </c>
      <c r="U13" s="260">
        <v>0</v>
      </c>
      <c r="V13" s="260">
        <v>0</v>
      </c>
      <c r="W13" s="260">
        <v>0</v>
      </c>
      <c r="X13" s="260">
        <v>0</v>
      </c>
      <c r="Y13" s="260">
        <v>0</v>
      </c>
      <c r="Z13" s="260">
        <v>0</v>
      </c>
      <c r="AA13" s="260">
        <v>0</v>
      </c>
      <c r="AB13" s="260">
        <v>0</v>
      </c>
      <c r="AC13" s="260">
        <v>0</v>
      </c>
      <c r="AD13" s="260">
        <v>0</v>
      </c>
      <c r="AE13" s="260">
        <v>0</v>
      </c>
      <c r="AF13" s="260">
        <v>0</v>
      </c>
      <c r="AG13" s="260">
        <v>0</v>
      </c>
      <c r="AH13" s="260">
        <v>0</v>
      </c>
      <c r="AI13" s="260">
        <v>0</v>
      </c>
      <c r="AJ13" s="260">
        <v>0</v>
      </c>
      <c r="AK13" s="260">
        <v>0</v>
      </c>
      <c r="AL13" s="260">
        <v>0</v>
      </c>
      <c r="AM13" s="260">
        <v>0</v>
      </c>
      <c r="AN13" s="260">
        <v>0</v>
      </c>
      <c r="AO13" s="114"/>
      <c r="AP13" s="114"/>
      <c r="AQ13" s="114"/>
      <c r="AR13" s="17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74"/>
      <c r="BQ13" s="114"/>
      <c r="BR13" s="114"/>
      <c r="BS13" s="114"/>
      <c r="BT13" s="114"/>
      <c r="BU13" s="114"/>
      <c r="BV13" s="114"/>
      <c r="BW13" s="114"/>
      <c r="BX13" s="114"/>
      <c r="BY13" s="114"/>
      <c r="BZ13" s="114"/>
      <c r="CA13" s="114"/>
      <c r="CB13" s="114"/>
      <c r="CC13" s="114"/>
      <c r="CD13" s="114"/>
      <c r="CE13" s="114"/>
      <c r="CF13" s="114"/>
      <c r="CG13" s="114"/>
      <c r="CH13" s="114"/>
      <c r="CI13" s="114"/>
      <c r="CJ13" s="114"/>
    </row>
    <row r="14" spans="1:88" x14ac:dyDescent="0.25">
      <c r="A14" s="308"/>
      <c r="B14" s="88" t="s">
        <v>2</v>
      </c>
      <c r="C14" s="49">
        <v>0</v>
      </c>
      <c r="D14" s="49">
        <v>0</v>
      </c>
      <c r="E14" s="49"/>
      <c r="F14" s="49">
        <v>0</v>
      </c>
      <c r="G14" s="260">
        <v>0</v>
      </c>
      <c r="H14" s="260">
        <v>0</v>
      </c>
      <c r="I14" s="260">
        <v>0</v>
      </c>
      <c r="J14" s="260">
        <v>0</v>
      </c>
      <c r="K14" s="260">
        <v>0</v>
      </c>
      <c r="L14" s="260">
        <v>0</v>
      </c>
      <c r="M14" s="260">
        <v>0</v>
      </c>
      <c r="N14" s="260">
        <v>0</v>
      </c>
      <c r="O14" s="260">
        <v>0</v>
      </c>
      <c r="P14" s="260">
        <v>0</v>
      </c>
      <c r="Q14" s="260">
        <v>0</v>
      </c>
      <c r="R14" s="260">
        <v>0</v>
      </c>
      <c r="S14" s="260">
        <v>0</v>
      </c>
      <c r="T14" s="260">
        <v>0</v>
      </c>
      <c r="U14" s="260">
        <v>0</v>
      </c>
      <c r="V14" s="260">
        <v>0</v>
      </c>
      <c r="W14" s="260">
        <v>0</v>
      </c>
      <c r="X14" s="260">
        <v>0</v>
      </c>
      <c r="Y14" s="260">
        <v>0</v>
      </c>
      <c r="Z14" s="260">
        <v>0</v>
      </c>
      <c r="AA14" s="260">
        <v>0</v>
      </c>
      <c r="AB14" s="260">
        <v>0</v>
      </c>
      <c r="AC14" s="260">
        <v>0</v>
      </c>
      <c r="AD14" s="260">
        <v>0</v>
      </c>
      <c r="AE14" s="260">
        <v>0</v>
      </c>
      <c r="AF14" s="260">
        <v>0</v>
      </c>
      <c r="AG14" s="260">
        <v>0</v>
      </c>
      <c r="AH14" s="260">
        <v>0</v>
      </c>
      <c r="AI14" s="260">
        <v>0</v>
      </c>
      <c r="AJ14" s="260">
        <v>0</v>
      </c>
      <c r="AK14" s="260">
        <v>0</v>
      </c>
      <c r="AL14" s="260">
        <v>0</v>
      </c>
      <c r="AM14" s="260">
        <v>0</v>
      </c>
      <c r="AN14" s="260">
        <v>0</v>
      </c>
      <c r="AO14" s="114"/>
      <c r="AP14" s="114"/>
      <c r="AQ14" s="114"/>
      <c r="AR14" s="17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74"/>
      <c r="BQ14" s="114"/>
      <c r="BR14" s="114"/>
      <c r="BS14" s="114"/>
      <c r="BT14" s="114"/>
      <c r="BU14" s="114"/>
      <c r="BV14" s="114"/>
      <c r="BW14" s="114"/>
      <c r="BX14" s="114"/>
      <c r="BY14" s="114"/>
      <c r="BZ14" s="114"/>
      <c r="CA14" s="114"/>
      <c r="CB14" s="114"/>
      <c r="CC14" s="114"/>
      <c r="CD14" s="114"/>
      <c r="CE14" s="114"/>
      <c r="CF14" s="114"/>
      <c r="CG14" s="114"/>
      <c r="CH14" s="114"/>
      <c r="CI14" s="114"/>
      <c r="CJ14" s="114"/>
    </row>
    <row r="15" spans="1:88" x14ac:dyDescent="0.25">
      <c r="A15" s="308"/>
      <c r="B15" s="88" t="s">
        <v>3</v>
      </c>
      <c r="C15" s="49">
        <v>0</v>
      </c>
      <c r="D15" s="49">
        <v>0</v>
      </c>
      <c r="E15" s="49"/>
      <c r="F15" s="49">
        <v>0</v>
      </c>
      <c r="G15" s="260">
        <v>0</v>
      </c>
      <c r="H15" s="260">
        <v>0</v>
      </c>
      <c r="I15" s="260">
        <v>0</v>
      </c>
      <c r="J15" s="260">
        <v>0</v>
      </c>
      <c r="K15" s="260">
        <v>0</v>
      </c>
      <c r="L15" s="260">
        <v>0</v>
      </c>
      <c r="M15" s="260">
        <v>0</v>
      </c>
      <c r="N15" s="260">
        <v>0</v>
      </c>
      <c r="O15" s="260">
        <v>0</v>
      </c>
      <c r="P15" s="260">
        <v>0</v>
      </c>
      <c r="Q15" s="260">
        <v>0</v>
      </c>
      <c r="R15" s="260">
        <v>0</v>
      </c>
      <c r="S15" s="260">
        <v>0</v>
      </c>
      <c r="T15" s="260">
        <v>0</v>
      </c>
      <c r="U15" s="260">
        <v>0</v>
      </c>
      <c r="V15" s="260">
        <v>0</v>
      </c>
      <c r="W15" s="260">
        <v>0</v>
      </c>
      <c r="X15" s="260">
        <v>0</v>
      </c>
      <c r="Y15" s="260">
        <v>0</v>
      </c>
      <c r="Z15" s="260">
        <v>0</v>
      </c>
      <c r="AA15" s="260">
        <v>0</v>
      </c>
      <c r="AB15" s="260">
        <v>0</v>
      </c>
      <c r="AC15" s="260">
        <v>0</v>
      </c>
      <c r="AD15" s="260">
        <v>0</v>
      </c>
      <c r="AE15" s="260">
        <v>0</v>
      </c>
      <c r="AF15" s="260">
        <v>0</v>
      </c>
      <c r="AG15" s="260">
        <v>0</v>
      </c>
      <c r="AH15" s="260">
        <v>0</v>
      </c>
      <c r="AI15" s="260">
        <v>0</v>
      </c>
      <c r="AJ15" s="260">
        <v>0</v>
      </c>
      <c r="AK15" s="260">
        <v>0</v>
      </c>
      <c r="AL15" s="260">
        <v>0</v>
      </c>
      <c r="AM15" s="260">
        <v>0</v>
      </c>
      <c r="AN15" s="260">
        <v>0</v>
      </c>
      <c r="AO15" s="114"/>
      <c r="AP15" s="114"/>
      <c r="AQ15" s="114"/>
      <c r="AR15" s="17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74"/>
      <c r="BQ15" s="114"/>
      <c r="BR15" s="114"/>
      <c r="BS15" s="114"/>
      <c r="BT15" s="114"/>
      <c r="BU15" s="114"/>
      <c r="BV15" s="114"/>
      <c r="BW15" s="114"/>
      <c r="BX15" s="114"/>
      <c r="BY15" s="114"/>
      <c r="BZ15" s="114"/>
      <c r="CA15" s="114"/>
      <c r="CB15" s="114"/>
      <c r="CC15" s="114"/>
      <c r="CD15" s="114"/>
      <c r="CE15" s="114"/>
      <c r="CF15" s="114"/>
      <c r="CG15" s="114"/>
      <c r="CH15" s="114"/>
      <c r="CI15" s="114"/>
      <c r="CJ15" s="114"/>
    </row>
    <row r="16" spans="1:88" x14ac:dyDescent="0.25">
      <c r="A16" s="308"/>
      <c r="B16" s="88" t="s">
        <v>4</v>
      </c>
      <c r="C16" s="49">
        <v>0</v>
      </c>
      <c r="D16" s="49">
        <v>0</v>
      </c>
      <c r="E16" s="49"/>
      <c r="F16" s="49"/>
      <c r="G16" s="260"/>
      <c r="H16" s="260"/>
      <c r="I16" s="260"/>
      <c r="J16" s="260"/>
      <c r="K16" s="260"/>
      <c r="L16" s="260"/>
      <c r="M16" s="260"/>
      <c r="N16" s="260"/>
      <c r="O16" s="260"/>
      <c r="P16" s="260"/>
      <c r="Q16" s="260"/>
      <c r="R16" s="260">
        <v>652682</v>
      </c>
      <c r="S16" s="260">
        <v>652682</v>
      </c>
      <c r="T16" s="260">
        <v>652682</v>
      </c>
      <c r="U16" s="260">
        <v>652682</v>
      </c>
      <c r="V16" s="260">
        <v>652682</v>
      </c>
      <c r="W16" s="260">
        <v>652682</v>
      </c>
      <c r="X16" s="260">
        <v>652682</v>
      </c>
      <c r="Y16" s="260">
        <v>652682</v>
      </c>
      <c r="Z16" s="260">
        <v>652682</v>
      </c>
      <c r="AA16" s="260">
        <v>652682</v>
      </c>
      <c r="AB16" s="260">
        <v>652682</v>
      </c>
      <c r="AC16" s="260">
        <v>652682</v>
      </c>
      <c r="AD16" s="260">
        <v>652682</v>
      </c>
      <c r="AE16" s="260">
        <v>652682</v>
      </c>
      <c r="AF16" s="260">
        <v>652682</v>
      </c>
      <c r="AG16" s="260">
        <v>652682</v>
      </c>
      <c r="AH16" s="260">
        <v>652682</v>
      </c>
      <c r="AI16" s="260">
        <v>652682</v>
      </c>
      <c r="AJ16" s="260">
        <v>652682</v>
      </c>
      <c r="AK16" s="260">
        <v>652682</v>
      </c>
      <c r="AL16" s="260">
        <v>652682</v>
      </c>
      <c r="AM16" s="260">
        <v>652682</v>
      </c>
      <c r="AN16" s="260">
        <v>652682</v>
      </c>
      <c r="AO16" s="114"/>
      <c r="AP16" s="114"/>
      <c r="AQ16" s="114"/>
      <c r="AR16" s="17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74"/>
      <c r="BQ16" s="114"/>
      <c r="BR16" s="114"/>
      <c r="BS16" s="114"/>
      <c r="BT16" s="114"/>
      <c r="BU16" s="114"/>
      <c r="BV16" s="114"/>
      <c r="BW16" s="114"/>
      <c r="BX16" s="114"/>
      <c r="BY16" s="114"/>
      <c r="BZ16" s="114"/>
      <c r="CA16" s="114"/>
      <c r="CB16" s="114"/>
      <c r="CC16" s="114"/>
      <c r="CD16" s="114"/>
      <c r="CE16" s="114"/>
      <c r="CF16" s="114"/>
      <c r="CG16" s="114"/>
      <c r="CH16" s="114"/>
      <c r="CI16" s="114"/>
      <c r="CJ16" s="114"/>
    </row>
    <row r="17" spans="1:88" x14ac:dyDescent="0.25">
      <c r="A17" s="308"/>
      <c r="B17" s="88" t="s">
        <v>14</v>
      </c>
      <c r="C17" s="49">
        <v>0</v>
      </c>
      <c r="D17" s="49">
        <v>0</v>
      </c>
      <c r="E17" s="49"/>
      <c r="F17" s="49"/>
      <c r="G17" s="260"/>
      <c r="H17" s="260"/>
      <c r="I17" s="260"/>
      <c r="J17" s="260"/>
      <c r="K17" s="260"/>
      <c r="L17" s="260"/>
      <c r="M17" s="260"/>
      <c r="N17" s="260"/>
      <c r="O17" s="260"/>
      <c r="P17" s="260"/>
      <c r="Q17" s="260"/>
      <c r="R17" s="260">
        <v>134356</v>
      </c>
      <c r="S17" s="260">
        <v>134356</v>
      </c>
      <c r="T17" s="260">
        <v>134356</v>
      </c>
      <c r="U17" s="260">
        <v>134356</v>
      </c>
      <c r="V17" s="260">
        <v>134356</v>
      </c>
      <c r="W17" s="260">
        <v>134356</v>
      </c>
      <c r="X17" s="260">
        <v>134356</v>
      </c>
      <c r="Y17" s="260">
        <v>134356</v>
      </c>
      <c r="Z17" s="260">
        <v>134356</v>
      </c>
      <c r="AA17" s="260">
        <v>134356</v>
      </c>
      <c r="AB17" s="260">
        <v>134356</v>
      </c>
      <c r="AC17" s="260">
        <v>134356</v>
      </c>
      <c r="AD17" s="260">
        <v>134356</v>
      </c>
      <c r="AE17" s="260">
        <v>134356</v>
      </c>
      <c r="AF17" s="260">
        <v>134356</v>
      </c>
      <c r="AG17" s="260">
        <v>134356</v>
      </c>
      <c r="AH17" s="260">
        <v>134356</v>
      </c>
      <c r="AI17" s="260">
        <v>134356</v>
      </c>
      <c r="AJ17" s="260">
        <v>134356</v>
      </c>
      <c r="AK17" s="260">
        <v>134356</v>
      </c>
      <c r="AL17" s="260">
        <v>134356</v>
      </c>
      <c r="AM17" s="260">
        <v>134356</v>
      </c>
      <c r="AN17" s="260">
        <v>134356</v>
      </c>
      <c r="AO17" s="114"/>
      <c r="AP17" s="114"/>
      <c r="AQ17" s="114"/>
      <c r="AR17" s="17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74"/>
      <c r="BQ17" s="114"/>
      <c r="BR17" s="114"/>
      <c r="BS17" s="114"/>
      <c r="BT17" s="114"/>
      <c r="BU17" s="114"/>
      <c r="BV17" s="114"/>
      <c r="BW17" s="114"/>
      <c r="BX17" s="114"/>
      <c r="BY17" s="114"/>
      <c r="BZ17" s="114"/>
      <c r="CA17" s="114"/>
      <c r="CB17" s="114"/>
      <c r="CC17" s="114"/>
      <c r="CD17" s="114"/>
      <c r="CE17" s="114"/>
      <c r="CF17" s="114"/>
      <c r="CG17" s="114"/>
      <c r="CH17" s="114"/>
      <c r="CI17" s="114"/>
      <c r="CJ17" s="114"/>
    </row>
    <row r="18" spans="1:88" x14ac:dyDescent="0.25">
      <c r="A18" s="308"/>
      <c r="B18" s="88" t="s">
        <v>5</v>
      </c>
      <c r="C18" s="49">
        <v>0</v>
      </c>
      <c r="D18" s="49">
        <v>0</v>
      </c>
      <c r="E18" s="49"/>
      <c r="F18" s="49"/>
      <c r="G18" s="260"/>
      <c r="H18" s="260"/>
      <c r="I18" s="260"/>
      <c r="J18" s="260"/>
      <c r="K18" s="260"/>
      <c r="L18" s="260"/>
      <c r="M18" s="260"/>
      <c r="N18" s="260"/>
      <c r="O18" s="260"/>
      <c r="P18" s="260"/>
      <c r="Q18" s="260"/>
      <c r="R18" s="260">
        <v>0</v>
      </c>
      <c r="S18" s="260">
        <v>0</v>
      </c>
      <c r="T18" s="260">
        <v>0</v>
      </c>
      <c r="U18" s="260">
        <v>0</v>
      </c>
      <c r="V18" s="260">
        <v>0</v>
      </c>
      <c r="W18" s="260">
        <v>0</v>
      </c>
      <c r="X18" s="260">
        <v>0</v>
      </c>
      <c r="Y18" s="260">
        <v>0</v>
      </c>
      <c r="Z18" s="260">
        <v>0</v>
      </c>
      <c r="AA18" s="260">
        <v>0</v>
      </c>
      <c r="AB18" s="260">
        <v>0</v>
      </c>
      <c r="AC18" s="260">
        <v>0</v>
      </c>
      <c r="AD18" s="260">
        <v>0</v>
      </c>
      <c r="AE18" s="260">
        <v>0</v>
      </c>
      <c r="AF18" s="260">
        <v>0</v>
      </c>
      <c r="AG18" s="260">
        <v>0</v>
      </c>
      <c r="AH18" s="260">
        <v>0</v>
      </c>
      <c r="AI18" s="260">
        <v>0</v>
      </c>
      <c r="AJ18" s="260">
        <v>0</v>
      </c>
      <c r="AK18" s="260">
        <v>0</v>
      </c>
      <c r="AL18" s="260">
        <v>0</v>
      </c>
      <c r="AM18" s="260">
        <v>0</v>
      </c>
      <c r="AN18" s="260">
        <v>0</v>
      </c>
      <c r="AO18" s="114"/>
      <c r="AP18" s="114"/>
      <c r="AQ18" s="114"/>
      <c r="AR18" s="17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74"/>
      <c r="BQ18" s="114"/>
      <c r="BR18" s="114"/>
      <c r="BS18" s="114"/>
      <c r="BT18" s="114"/>
      <c r="BU18" s="114"/>
      <c r="BV18" s="114"/>
      <c r="BW18" s="114"/>
      <c r="BX18" s="114"/>
      <c r="BY18" s="114"/>
      <c r="BZ18" s="114"/>
      <c r="CA18" s="114"/>
      <c r="CB18" s="114"/>
      <c r="CC18" s="114"/>
      <c r="CD18" s="114"/>
      <c r="CE18" s="114"/>
      <c r="CF18" s="114"/>
      <c r="CG18" s="114"/>
      <c r="CH18" s="114"/>
      <c r="CI18" s="114"/>
      <c r="CJ18" s="114"/>
    </row>
    <row r="19" spans="1:88" x14ac:dyDescent="0.25">
      <c r="A19" s="308"/>
      <c r="B19" s="88" t="s">
        <v>6</v>
      </c>
      <c r="C19" s="49">
        <v>0</v>
      </c>
      <c r="D19" s="49">
        <v>0</v>
      </c>
      <c r="E19" s="49"/>
      <c r="F19" s="49"/>
      <c r="G19" s="260"/>
      <c r="H19" s="260"/>
      <c r="I19" s="260"/>
      <c r="J19" s="260"/>
      <c r="K19" s="260"/>
      <c r="L19" s="260"/>
      <c r="M19" s="260"/>
      <c r="N19" s="260"/>
      <c r="O19" s="260"/>
      <c r="P19" s="260"/>
      <c r="Q19" s="260"/>
      <c r="R19" s="260">
        <v>0</v>
      </c>
      <c r="S19" s="260">
        <v>0</v>
      </c>
      <c r="T19" s="260">
        <v>0</v>
      </c>
      <c r="U19" s="260">
        <v>0</v>
      </c>
      <c r="V19" s="260">
        <v>0</v>
      </c>
      <c r="W19" s="260">
        <v>0</v>
      </c>
      <c r="X19" s="260">
        <v>0</v>
      </c>
      <c r="Y19" s="260">
        <v>0</v>
      </c>
      <c r="Z19" s="260">
        <v>0</v>
      </c>
      <c r="AA19" s="260">
        <v>0</v>
      </c>
      <c r="AB19" s="260">
        <v>0</v>
      </c>
      <c r="AC19" s="260">
        <v>0</v>
      </c>
      <c r="AD19" s="260">
        <v>0</v>
      </c>
      <c r="AE19" s="260">
        <v>0</v>
      </c>
      <c r="AF19" s="260">
        <v>0</v>
      </c>
      <c r="AG19" s="260">
        <v>0</v>
      </c>
      <c r="AH19" s="260">
        <v>0</v>
      </c>
      <c r="AI19" s="260">
        <v>0</v>
      </c>
      <c r="AJ19" s="260">
        <v>0</v>
      </c>
      <c r="AK19" s="260">
        <v>0</v>
      </c>
      <c r="AL19" s="260">
        <v>0</v>
      </c>
      <c r="AM19" s="260">
        <v>0</v>
      </c>
      <c r="AN19" s="260">
        <v>0</v>
      </c>
      <c r="AO19" s="114"/>
      <c r="AP19" s="114"/>
      <c r="AQ19" s="114"/>
      <c r="AR19" s="17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74"/>
      <c r="BQ19" s="114"/>
      <c r="BR19" s="114"/>
      <c r="BS19" s="114"/>
      <c r="BT19" s="114"/>
      <c r="BU19" s="114"/>
      <c r="BV19" s="114"/>
      <c r="BW19" s="114"/>
      <c r="BX19" s="114"/>
      <c r="BY19" s="114"/>
      <c r="BZ19" s="114"/>
      <c r="CA19" s="114"/>
      <c r="CB19" s="114"/>
      <c r="CC19" s="114"/>
      <c r="CD19" s="114"/>
      <c r="CE19" s="114"/>
      <c r="CF19" s="114"/>
      <c r="CG19" s="114"/>
      <c r="CH19" s="114"/>
      <c r="CI19" s="114"/>
      <c r="CJ19" s="114"/>
    </row>
    <row r="20" spans="1:88" x14ac:dyDescent="0.25">
      <c r="A20" s="308"/>
      <c r="B20" s="88" t="s">
        <v>8</v>
      </c>
      <c r="C20" s="49">
        <v>0</v>
      </c>
      <c r="D20" s="49">
        <v>0</v>
      </c>
      <c r="E20" s="49"/>
      <c r="F20" s="49"/>
      <c r="G20" s="260"/>
      <c r="H20" s="260"/>
      <c r="I20" s="260"/>
      <c r="J20" s="260"/>
      <c r="K20" s="260"/>
      <c r="L20" s="260"/>
      <c r="M20" s="260"/>
      <c r="N20" s="260"/>
      <c r="O20" s="260"/>
      <c r="P20" s="260"/>
      <c r="Q20" s="260"/>
      <c r="R20" s="260">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114"/>
      <c r="AP20" s="114"/>
      <c r="AQ20" s="114"/>
      <c r="AR20" s="17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74"/>
      <c r="BQ20" s="114"/>
      <c r="BR20" s="114"/>
      <c r="BS20" s="114"/>
      <c r="BT20" s="114"/>
      <c r="BU20" s="114"/>
      <c r="BV20" s="114"/>
      <c r="BW20" s="114"/>
      <c r="BX20" s="114"/>
      <c r="BY20" s="114"/>
      <c r="BZ20" s="114"/>
      <c r="CA20" s="114"/>
      <c r="CB20" s="114"/>
      <c r="CC20" s="114"/>
      <c r="CD20" s="114"/>
      <c r="CE20" s="114"/>
      <c r="CF20" s="114"/>
      <c r="CG20" s="114"/>
      <c r="CH20" s="114"/>
      <c r="CI20" s="114"/>
      <c r="CJ20" s="114"/>
    </row>
    <row r="21" spans="1:88" x14ac:dyDescent="0.25">
      <c r="A21" s="308"/>
      <c r="B21" s="88" t="s">
        <v>9</v>
      </c>
      <c r="C21" s="49">
        <v>0</v>
      </c>
      <c r="D21" s="49">
        <v>0</v>
      </c>
      <c r="E21" s="49"/>
      <c r="F21" s="49"/>
      <c r="G21" s="260"/>
      <c r="H21" s="260"/>
      <c r="I21" s="260"/>
      <c r="J21" s="260"/>
      <c r="K21" s="260"/>
      <c r="L21" s="260"/>
      <c r="M21" s="260"/>
      <c r="N21" s="260"/>
      <c r="O21" s="260"/>
      <c r="P21" s="260"/>
      <c r="Q21" s="260"/>
      <c r="R21" s="260">
        <v>145614</v>
      </c>
      <c r="S21" s="260">
        <v>145614</v>
      </c>
      <c r="T21" s="260">
        <v>145614</v>
      </c>
      <c r="U21" s="260">
        <v>145614</v>
      </c>
      <c r="V21" s="260">
        <v>145614</v>
      </c>
      <c r="W21" s="260">
        <v>145614</v>
      </c>
      <c r="X21" s="260">
        <v>145614</v>
      </c>
      <c r="Y21" s="260">
        <v>145614</v>
      </c>
      <c r="Z21" s="260">
        <v>145614</v>
      </c>
      <c r="AA21" s="260">
        <v>145614</v>
      </c>
      <c r="AB21" s="260">
        <v>145614</v>
      </c>
      <c r="AC21" s="260">
        <v>145614</v>
      </c>
      <c r="AD21" s="260">
        <v>145614</v>
      </c>
      <c r="AE21" s="260">
        <v>145614</v>
      </c>
      <c r="AF21" s="260">
        <v>145614</v>
      </c>
      <c r="AG21" s="260">
        <v>145614</v>
      </c>
      <c r="AH21" s="260">
        <v>145614</v>
      </c>
      <c r="AI21" s="260">
        <v>145614</v>
      </c>
      <c r="AJ21" s="260">
        <v>145614</v>
      </c>
      <c r="AK21" s="260">
        <v>145614</v>
      </c>
      <c r="AL21" s="260">
        <v>145614</v>
      </c>
      <c r="AM21" s="260">
        <v>145614</v>
      </c>
      <c r="AN21" s="260">
        <v>145614</v>
      </c>
      <c r="AO21" s="114"/>
      <c r="AP21" s="114"/>
      <c r="AQ21" s="114"/>
      <c r="AR21" s="17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74"/>
      <c r="BQ21" s="114"/>
      <c r="BR21" s="114"/>
      <c r="BS21" s="114"/>
      <c r="BT21" s="114"/>
      <c r="BU21" s="114"/>
      <c r="BV21" s="114"/>
      <c r="BW21" s="114"/>
      <c r="BX21" s="114"/>
      <c r="BY21" s="114"/>
      <c r="BZ21" s="114"/>
      <c r="CA21" s="114"/>
      <c r="CB21" s="114"/>
      <c r="CC21" s="114"/>
      <c r="CD21" s="114"/>
      <c r="CE21" s="114"/>
      <c r="CF21" s="114"/>
      <c r="CG21" s="114"/>
      <c r="CH21" s="114"/>
      <c r="CI21" s="114"/>
      <c r="CJ21" s="114"/>
    </row>
    <row r="22" spans="1:88" ht="15.75" thickBot="1" x14ac:dyDescent="0.3">
      <c r="A22" s="151"/>
      <c r="B22" s="123"/>
      <c r="C22" s="49">
        <v>0</v>
      </c>
      <c r="D22" s="49">
        <v>0</v>
      </c>
      <c r="E22" s="49"/>
      <c r="F22" s="49"/>
      <c r="G22" s="260"/>
      <c r="H22" s="260"/>
      <c r="I22" s="260"/>
      <c r="J22" s="260"/>
      <c r="K22" s="260"/>
      <c r="L22" s="260"/>
      <c r="M22" s="260"/>
      <c r="N22" s="260"/>
      <c r="O22" s="260"/>
      <c r="P22" s="260"/>
      <c r="Q22" s="260"/>
      <c r="R22" s="260">
        <v>0</v>
      </c>
      <c r="S22" s="260">
        <v>0</v>
      </c>
      <c r="T22" s="260">
        <v>0</v>
      </c>
      <c r="U22" s="260">
        <v>0</v>
      </c>
      <c r="V22" s="260">
        <v>0</v>
      </c>
      <c r="W22" s="260">
        <v>0</v>
      </c>
      <c r="X22" s="260">
        <v>0</v>
      </c>
      <c r="Y22" s="260">
        <v>0</v>
      </c>
      <c r="Z22" s="260">
        <v>0</v>
      </c>
      <c r="AA22" s="260">
        <v>0</v>
      </c>
      <c r="AB22" s="260">
        <v>0</v>
      </c>
      <c r="AC22" s="260">
        <v>0</v>
      </c>
      <c r="AD22" s="260">
        <v>0</v>
      </c>
      <c r="AE22" s="260">
        <v>0</v>
      </c>
      <c r="AF22" s="260">
        <v>0</v>
      </c>
      <c r="AG22" s="260">
        <v>0</v>
      </c>
      <c r="AH22" s="260">
        <v>0</v>
      </c>
      <c r="AI22" s="260">
        <v>0</v>
      </c>
      <c r="AJ22" s="260">
        <v>0</v>
      </c>
      <c r="AK22" s="260">
        <v>0</v>
      </c>
      <c r="AL22" s="260">
        <v>0</v>
      </c>
      <c r="AM22" s="260">
        <v>0</v>
      </c>
      <c r="AN22" s="260">
        <v>0</v>
      </c>
      <c r="AO22" s="114"/>
      <c r="AP22" s="114"/>
      <c r="AQ22" s="114"/>
      <c r="AR22" s="17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74"/>
      <c r="BQ22" s="114"/>
      <c r="BR22" s="114"/>
      <c r="BS22" s="114"/>
      <c r="BT22" s="114"/>
      <c r="BU22" s="114"/>
      <c r="BV22" s="114"/>
      <c r="BW22" s="114"/>
      <c r="BX22" s="114"/>
      <c r="BY22" s="114"/>
      <c r="BZ22" s="114"/>
      <c r="CA22" s="114"/>
      <c r="CB22" s="114"/>
      <c r="CC22" s="114"/>
      <c r="CD22" s="114"/>
      <c r="CE22" s="114"/>
      <c r="CF22" s="114"/>
      <c r="CG22" s="114"/>
      <c r="CH22" s="114"/>
      <c r="CI22" s="114"/>
      <c r="CJ22" s="114"/>
    </row>
    <row r="23" spans="1:88" ht="15.75" thickBot="1" x14ac:dyDescent="0.3">
      <c r="A23" s="97"/>
      <c r="B23" s="97"/>
      <c r="C23" s="45"/>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2"/>
    </row>
    <row r="24" spans="1:88" ht="15.75" x14ac:dyDescent="0.25">
      <c r="A24" s="61"/>
      <c r="B24" s="124" t="s">
        <v>35</v>
      </c>
      <c r="C24" s="58">
        <v>42370</v>
      </c>
      <c r="D24" s="58">
        <v>42401</v>
      </c>
      <c r="E24" s="56"/>
      <c r="F24" s="56"/>
      <c r="G24" s="259"/>
      <c r="H24" s="259"/>
      <c r="I24" s="259"/>
      <c r="J24" s="259"/>
      <c r="K24" s="259"/>
      <c r="L24" s="259"/>
      <c r="M24" s="259"/>
      <c r="N24" s="259"/>
      <c r="O24" s="259"/>
      <c r="P24" s="259"/>
      <c r="Q24" s="259"/>
      <c r="R24" s="259">
        <v>42717</v>
      </c>
      <c r="S24" s="259">
        <v>42718</v>
      </c>
      <c r="T24" s="259">
        <v>42719</v>
      </c>
      <c r="U24" s="259">
        <v>42720</v>
      </c>
      <c r="V24" s="259">
        <v>42721</v>
      </c>
      <c r="W24" s="259">
        <v>42722</v>
      </c>
      <c r="X24" s="259">
        <v>42723</v>
      </c>
      <c r="Y24" s="259">
        <v>42724</v>
      </c>
      <c r="Z24" s="259">
        <v>42725</v>
      </c>
      <c r="AA24" s="259">
        <v>42726</v>
      </c>
      <c r="AB24" s="259">
        <v>42727</v>
      </c>
      <c r="AC24" s="259">
        <v>42728</v>
      </c>
      <c r="AD24" s="259">
        <v>42729</v>
      </c>
      <c r="AE24" s="259">
        <v>42730</v>
      </c>
      <c r="AF24" s="259">
        <v>42731</v>
      </c>
      <c r="AG24" s="259">
        <v>42732</v>
      </c>
      <c r="AH24" s="259">
        <v>42733</v>
      </c>
      <c r="AI24" s="259">
        <v>42734</v>
      </c>
      <c r="AJ24" s="259">
        <v>42735</v>
      </c>
      <c r="AK24" s="259">
        <v>42736</v>
      </c>
      <c r="AL24" s="259">
        <v>42737</v>
      </c>
      <c r="AM24" s="259">
        <v>42738</v>
      </c>
      <c r="AN24" s="259">
        <v>42739</v>
      </c>
      <c r="AO24" s="56">
        <v>43525</v>
      </c>
      <c r="AP24" s="56">
        <v>43556</v>
      </c>
      <c r="AQ24" s="56">
        <v>43586</v>
      </c>
      <c r="AR24" s="56">
        <v>43617</v>
      </c>
      <c r="AS24" s="56">
        <v>43647</v>
      </c>
      <c r="AT24" s="56">
        <v>43678</v>
      </c>
      <c r="AU24" s="56">
        <v>43709</v>
      </c>
      <c r="AV24" s="56">
        <v>43739</v>
      </c>
      <c r="AW24" s="56">
        <v>43770</v>
      </c>
      <c r="AX24" s="56">
        <v>43800</v>
      </c>
      <c r="AY24" s="56">
        <v>43831</v>
      </c>
      <c r="AZ24" s="56">
        <v>43862</v>
      </c>
      <c r="BA24" s="57">
        <v>43891</v>
      </c>
      <c r="BB24" s="57">
        <v>43922</v>
      </c>
      <c r="BC24" s="57">
        <v>43952</v>
      </c>
      <c r="BD24" s="57">
        <v>43983</v>
      </c>
      <c r="BE24" s="57">
        <v>44013</v>
      </c>
      <c r="BF24" s="57">
        <v>44044</v>
      </c>
      <c r="BG24" s="57">
        <v>44075</v>
      </c>
      <c r="BH24" s="57">
        <v>44105</v>
      </c>
      <c r="BI24" s="57">
        <v>44136</v>
      </c>
      <c r="BJ24" s="57">
        <v>44166</v>
      </c>
      <c r="BK24" s="57">
        <v>44197</v>
      </c>
      <c r="BL24" s="57">
        <v>44228</v>
      </c>
      <c r="BM24" s="58">
        <v>44256</v>
      </c>
      <c r="BN24" s="58">
        <v>44287</v>
      </c>
      <c r="BO24" s="58">
        <v>44317</v>
      </c>
      <c r="BP24" s="58">
        <v>44348</v>
      </c>
      <c r="BQ24" s="58">
        <v>44378</v>
      </c>
      <c r="BR24" s="58">
        <v>44409</v>
      </c>
      <c r="BS24" s="58">
        <v>44440</v>
      </c>
      <c r="BT24" s="58">
        <v>44470</v>
      </c>
      <c r="BU24" s="58">
        <v>44501</v>
      </c>
      <c r="BV24" s="58">
        <v>44531</v>
      </c>
      <c r="BW24" s="58">
        <v>44562</v>
      </c>
      <c r="BX24" s="58">
        <v>44593</v>
      </c>
      <c r="BY24" s="56">
        <v>44621</v>
      </c>
      <c r="BZ24" s="56">
        <v>44652</v>
      </c>
      <c r="CA24" s="56">
        <v>44682</v>
      </c>
      <c r="CB24" s="56">
        <v>44713</v>
      </c>
      <c r="CC24" s="56">
        <v>44743</v>
      </c>
      <c r="CD24" s="56">
        <v>44774</v>
      </c>
      <c r="CE24" s="56">
        <v>44805</v>
      </c>
      <c r="CF24" s="56">
        <v>44835</v>
      </c>
      <c r="CG24" s="56">
        <v>44866</v>
      </c>
      <c r="CH24" s="56">
        <v>44896</v>
      </c>
      <c r="CI24" s="56">
        <v>44927</v>
      </c>
      <c r="CJ24" s="56">
        <v>44958</v>
      </c>
    </row>
    <row r="25" spans="1:88" ht="15" customHeight="1" x14ac:dyDescent="0.25">
      <c r="A25" s="305" t="s">
        <v>34</v>
      </c>
      <c r="B25" s="88" t="s">
        <v>10</v>
      </c>
      <c r="C25" s="49">
        <v>0</v>
      </c>
      <c r="D25" s="49">
        <v>0</v>
      </c>
      <c r="E25" s="49"/>
      <c r="F25" s="49"/>
      <c r="G25" s="260"/>
      <c r="H25" s="260"/>
      <c r="I25" s="260"/>
      <c r="J25" s="260"/>
      <c r="K25" s="260"/>
      <c r="L25" s="260"/>
      <c r="M25" s="260"/>
      <c r="N25" s="260"/>
      <c r="O25" s="260"/>
      <c r="P25" s="260"/>
      <c r="Q25" s="260"/>
      <c r="R25" s="260">
        <v>0</v>
      </c>
      <c r="S25" s="260">
        <v>0</v>
      </c>
      <c r="T25" s="260">
        <v>0</v>
      </c>
      <c r="U25" s="260">
        <v>0</v>
      </c>
      <c r="V25" s="260">
        <v>0</v>
      </c>
      <c r="W25" s="260">
        <v>0</v>
      </c>
      <c r="X25" s="260">
        <v>0</v>
      </c>
      <c r="Y25" s="260">
        <v>0</v>
      </c>
      <c r="Z25" s="260">
        <v>0</v>
      </c>
      <c r="AA25" s="260">
        <v>0</v>
      </c>
      <c r="AB25" s="260">
        <v>0</v>
      </c>
      <c r="AC25" s="260">
        <v>0</v>
      </c>
      <c r="AD25" s="260">
        <v>0</v>
      </c>
      <c r="AE25" s="260">
        <v>0</v>
      </c>
      <c r="AF25" s="260">
        <v>0</v>
      </c>
      <c r="AG25" s="260">
        <v>0</v>
      </c>
      <c r="AH25" s="260">
        <v>0</v>
      </c>
      <c r="AI25" s="260">
        <v>0</v>
      </c>
      <c r="AJ25" s="260">
        <v>0</v>
      </c>
      <c r="AK25" s="260">
        <v>0</v>
      </c>
      <c r="AL25" s="260">
        <v>0</v>
      </c>
      <c r="AM25" s="260">
        <v>0</v>
      </c>
      <c r="AN25" s="260">
        <v>0</v>
      </c>
      <c r="AO25" s="49">
        <v>0</v>
      </c>
      <c r="AP25" s="49">
        <v>0</v>
      </c>
      <c r="AQ25" s="49">
        <v>0</v>
      </c>
      <c r="AR25" s="49">
        <v>0</v>
      </c>
      <c r="AS25" s="49">
        <v>0</v>
      </c>
      <c r="AT25" s="49">
        <v>0</v>
      </c>
      <c r="AU25" s="49">
        <v>0</v>
      </c>
      <c r="AV25" s="49">
        <v>0</v>
      </c>
      <c r="AW25" s="49">
        <v>0</v>
      </c>
      <c r="AX25" s="49">
        <v>0</v>
      </c>
      <c r="AY25" s="49">
        <v>0</v>
      </c>
      <c r="AZ25" s="49">
        <v>0</v>
      </c>
      <c r="BA25" s="49">
        <v>0</v>
      </c>
      <c r="BB25" s="49">
        <v>0</v>
      </c>
      <c r="BC25" s="49">
        <v>0</v>
      </c>
      <c r="BD25" s="49">
        <v>0</v>
      </c>
      <c r="BE25" s="49">
        <v>0</v>
      </c>
      <c r="BF25" s="49">
        <v>0</v>
      </c>
      <c r="BG25" s="49">
        <v>0</v>
      </c>
      <c r="BH25" s="49">
        <v>0</v>
      </c>
      <c r="BI25" s="49">
        <v>0</v>
      </c>
      <c r="BJ25" s="49">
        <v>0</v>
      </c>
      <c r="BK25" s="49">
        <v>0</v>
      </c>
      <c r="BL25" s="49">
        <v>0</v>
      </c>
      <c r="BM25" s="49">
        <v>0</v>
      </c>
      <c r="BN25" s="49">
        <v>0</v>
      </c>
      <c r="BO25" s="49">
        <v>0</v>
      </c>
      <c r="BP25" s="49">
        <v>0</v>
      </c>
      <c r="BQ25" s="49">
        <v>0</v>
      </c>
      <c r="BR25" s="49">
        <v>0</v>
      </c>
      <c r="BS25" s="49">
        <v>0</v>
      </c>
      <c r="BT25" s="49">
        <v>0</v>
      </c>
      <c r="BU25" s="49">
        <v>0</v>
      </c>
      <c r="BV25" s="49">
        <v>0</v>
      </c>
      <c r="BW25" s="49">
        <v>0</v>
      </c>
      <c r="BX25" s="49">
        <v>0</v>
      </c>
      <c r="BY25" s="49">
        <v>0</v>
      </c>
      <c r="BZ25" s="49">
        <v>0</v>
      </c>
      <c r="CA25" s="49">
        <v>0</v>
      </c>
      <c r="CB25" s="49">
        <v>0</v>
      </c>
      <c r="CC25" s="49">
        <v>0</v>
      </c>
      <c r="CD25" s="49">
        <v>0</v>
      </c>
      <c r="CE25" s="49">
        <v>0</v>
      </c>
      <c r="CF25" s="49">
        <v>0</v>
      </c>
      <c r="CG25" s="49">
        <v>0</v>
      </c>
      <c r="CH25" s="49">
        <v>0</v>
      </c>
      <c r="CI25" s="49">
        <v>0</v>
      </c>
      <c r="CJ25" s="49">
        <v>0</v>
      </c>
    </row>
    <row r="26" spans="1:88" x14ac:dyDescent="0.25">
      <c r="A26" s="305"/>
      <c r="B26" s="88" t="s">
        <v>7</v>
      </c>
      <c r="C26" s="49">
        <v>0</v>
      </c>
      <c r="D26" s="49">
        <v>0</v>
      </c>
      <c r="E26" s="49"/>
      <c r="F26" s="49"/>
      <c r="G26" s="260"/>
      <c r="H26" s="260"/>
      <c r="I26" s="260"/>
      <c r="J26" s="260"/>
      <c r="K26" s="260"/>
      <c r="L26" s="260"/>
      <c r="M26" s="260"/>
      <c r="N26" s="260"/>
      <c r="O26" s="260"/>
      <c r="P26" s="260"/>
      <c r="Q26" s="260"/>
      <c r="R26" s="260">
        <v>0</v>
      </c>
      <c r="S26" s="260">
        <v>0</v>
      </c>
      <c r="T26" s="260">
        <v>0</v>
      </c>
      <c r="U26" s="260">
        <v>0</v>
      </c>
      <c r="V26" s="260">
        <v>0</v>
      </c>
      <c r="W26" s="260">
        <v>0</v>
      </c>
      <c r="X26" s="260">
        <v>0</v>
      </c>
      <c r="Y26" s="260">
        <v>0</v>
      </c>
      <c r="Z26" s="260">
        <v>0</v>
      </c>
      <c r="AA26" s="260">
        <v>0</v>
      </c>
      <c r="AB26" s="260">
        <v>0</v>
      </c>
      <c r="AC26" s="260">
        <v>0</v>
      </c>
      <c r="AD26" s="260">
        <v>0</v>
      </c>
      <c r="AE26" s="260">
        <v>0</v>
      </c>
      <c r="AF26" s="260">
        <v>0</v>
      </c>
      <c r="AG26" s="260">
        <v>0</v>
      </c>
      <c r="AH26" s="260">
        <v>0</v>
      </c>
      <c r="AI26" s="260">
        <v>0</v>
      </c>
      <c r="AJ26" s="260">
        <v>0</v>
      </c>
      <c r="AK26" s="260">
        <v>0</v>
      </c>
      <c r="AL26" s="260">
        <v>0</v>
      </c>
      <c r="AM26" s="260">
        <v>0</v>
      </c>
      <c r="AN26" s="260">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49">
        <v>0</v>
      </c>
      <c r="BR26" s="49">
        <v>0</v>
      </c>
      <c r="BS26" s="49">
        <v>0</v>
      </c>
      <c r="BT26" s="49">
        <v>0</v>
      </c>
      <c r="BU26" s="49">
        <v>0</v>
      </c>
      <c r="BV26" s="49">
        <v>0</v>
      </c>
      <c r="BW26" s="49">
        <v>0</v>
      </c>
      <c r="BX26" s="49">
        <v>0</v>
      </c>
      <c r="BY26" s="49">
        <v>0</v>
      </c>
      <c r="BZ26" s="49">
        <v>0</v>
      </c>
      <c r="CA26" s="49">
        <v>0</v>
      </c>
      <c r="CB26" s="49">
        <v>0</v>
      </c>
      <c r="CC26" s="49">
        <v>0</v>
      </c>
      <c r="CD26" s="49">
        <v>0</v>
      </c>
      <c r="CE26" s="49">
        <v>0</v>
      </c>
      <c r="CF26" s="49">
        <v>0</v>
      </c>
      <c r="CG26" s="49">
        <v>0</v>
      </c>
      <c r="CH26" s="49">
        <v>0</v>
      </c>
      <c r="CI26" s="49">
        <v>0</v>
      </c>
      <c r="CJ26" s="49">
        <v>0</v>
      </c>
    </row>
    <row r="27" spans="1:88" x14ac:dyDescent="0.25">
      <c r="A27" s="305"/>
      <c r="B27" s="88" t="s">
        <v>11</v>
      </c>
      <c r="C27" s="49">
        <v>0</v>
      </c>
      <c r="D27" s="49">
        <v>0</v>
      </c>
      <c r="E27" s="49"/>
      <c r="F27" s="49"/>
      <c r="G27" s="260"/>
      <c r="H27" s="260"/>
      <c r="I27" s="260"/>
      <c r="J27" s="260"/>
      <c r="K27" s="260"/>
      <c r="L27" s="260"/>
      <c r="M27" s="260"/>
      <c r="N27" s="260"/>
      <c r="O27" s="260"/>
      <c r="P27" s="260"/>
      <c r="Q27" s="260"/>
      <c r="R27" s="260">
        <v>0</v>
      </c>
      <c r="S27" s="260">
        <v>0</v>
      </c>
      <c r="T27" s="260">
        <v>0</v>
      </c>
      <c r="U27" s="260">
        <v>0</v>
      </c>
      <c r="V27" s="260">
        <v>0</v>
      </c>
      <c r="W27" s="260">
        <v>0</v>
      </c>
      <c r="X27" s="260">
        <v>0</v>
      </c>
      <c r="Y27" s="260">
        <v>0</v>
      </c>
      <c r="Z27" s="260">
        <v>0</v>
      </c>
      <c r="AA27" s="260">
        <v>0</v>
      </c>
      <c r="AB27" s="260">
        <v>0</v>
      </c>
      <c r="AC27" s="260">
        <v>0</v>
      </c>
      <c r="AD27" s="260">
        <v>0</v>
      </c>
      <c r="AE27" s="260">
        <v>0</v>
      </c>
      <c r="AF27" s="260">
        <v>0</v>
      </c>
      <c r="AG27" s="260">
        <v>0</v>
      </c>
      <c r="AH27" s="260">
        <v>0</v>
      </c>
      <c r="AI27" s="260">
        <v>0</v>
      </c>
      <c r="AJ27" s="260">
        <v>0</v>
      </c>
      <c r="AK27" s="260">
        <v>0</v>
      </c>
      <c r="AL27" s="260">
        <v>0</v>
      </c>
      <c r="AM27" s="260">
        <v>0</v>
      </c>
      <c r="AN27" s="260">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row>
    <row r="28" spans="1:88" x14ac:dyDescent="0.25">
      <c r="A28" s="305"/>
      <c r="B28" s="88" t="s">
        <v>2</v>
      </c>
      <c r="C28" s="49">
        <v>0</v>
      </c>
      <c r="D28" s="49">
        <v>0</v>
      </c>
      <c r="E28" s="49"/>
      <c r="F28" s="49"/>
      <c r="G28" s="260"/>
      <c r="H28" s="260"/>
      <c r="I28" s="260"/>
      <c r="J28" s="260"/>
      <c r="K28" s="260"/>
      <c r="L28" s="260"/>
      <c r="M28" s="260"/>
      <c r="N28" s="260"/>
      <c r="O28" s="260"/>
      <c r="P28" s="260"/>
      <c r="Q28" s="260"/>
      <c r="R28" s="260">
        <v>0</v>
      </c>
      <c r="S28" s="260">
        <v>0</v>
      </c>
      <c r="T28" s="260">
        <v>0</v>
      </c>
      <c r="U28" s="260">
        <v>0</v>
      </c>
      <c r="V28" s="260">
        <v>0</v>
      </c>
      <c r="W28" s="260">
        <v>0</v>
      </c>
      <c r="X28" s="260">
        <v>0</v>
      </c>
      <c r="Y28" s="260">
        <v>0</v>
      </c>
      <c r="Z28" s="260">
        <v>0</v>
      </c>
      <c r="AA28" s="260">
        <v>0</v>
      </c>
      <c r="AB28" s="260">
        <v>0</v>
      </c>
      <c r="AC28" s="260">
        <v>0</v>
      </c>
      <c r="AD28" s="260">
        <v>0</v>
      </c>
      <c r="AE28" s="260">
        <v>0</v>
      </c>
      <c r="AF28" s="260">
        <v>0</v>
      </c>
      <c r="AG28" s="260">
        <v>0</v>
      </c>
      <c r="AH28" s="260">
        <v>0</v>
      </c>
      <c r="AI28" s="260">
        <v>0</v>
      </c>
      <c r="AJ28" s="260">
        <v>0</v>
      </c>
      <c r="AK28" s="260">
        <v>0</v>
      </c>
      <c r="AL28" s="260">
        <v>0</v>
      </c>
      <c r="AM28" s="260">
        <v>0</v>
      </c>
      <c r="AN28" s="260">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row>
    <row r="29" spans="1:88" x14ac:dyDescent="0.25">
      <c r="A29" s="305"/>
      <c r="B29" s="88" t="s">
        <v>12</v>
      </c>
      <c r="C29" s="49">
        <v>0</v>
      </c>
      <c r="D29" s="49">
        <v>0</v>
      </c>
      <c r="E29" s="49"/>
      <c r="F29" s="49"/>
      <c r="G29" s="260"/>
      <c r="H29" s="260"/>
      <c r="I29" s="260"/>
      <c r="J29" s="260"/>
      <c r="K29" s="260"/>
      <c r="L29" s="260"/>
      <c r="M29" s="260"/>
      <c r="N29" s="260"/>
      <c r="O29" s="260"/>
      <c r="P29" s="260"/>
      <c r="Q29" s="260"/>
      <c r="R29" s="260">
        <v>0</v>
      </c>
      <c r="S29" s="260">
        <v>0</v>
      </c>
      <c r="T29" s="260">
        <v>0</v>
      </c>
      <c r="U29" s="260">
        <v>0</v>
      </c>
      <c r="V29" s="260">
        <v>0</v>
      </c>
      <c r="W29" s="260">
        <v>0</v>
      </c>
      <c r="X29" s="260">
        <v>0</v>
      </c>
      <c r="Y29" s="260">
        <v>0</v>
      </c>
      <c r="Z29" s="260">
        <v>0</v>
      </c>
      <c r="AA29" s="260">
        <v>0</v>
      </c>
      <c r="AB29" s="260">
        <v>0</v>
      </c>
      <c r="AC29" s="260">
        <v>0</v>
      </c>
      <c r="AD29" s="260">
        <v>0</v>
      </c>
      <c r="AE29" s="260">
        <v>0</v>
      </c>
      <c r="AF29" s="260">
        <v>0</v>
      </c>
      <c r="AG29" s="260">
        <v>0</v>
      </c>
      <c r="AH29" s="260">
        <v>0</v>
      </c>
      <c r="AI29" s="260">
        <v>0</v>
      </c>
      <c r="AJ29" s="260">
        <v>0</v>
      </c>
      <c r="AK29" s="260">
        <v>0</v>
      </c>
      <c r="AL29" s="260">
        <v>0</v>
      </c>
      <c r="AM29" s="260">
        <v>0</v>
      </c>
      <c r="AN29" s="260">
        <v>0</v>
      </c>
      <c r="AO29" s="49">
        <v>0</v>
      </c>
      <c r="AP29" s="49">
        <v>0</v>
      </c>
      <c r="AQ29" s="49">
        <v>0</v>
      </c>
      <c r="AR29" s="49">
        <v>0</v>
      </c>
      <c r="AS29" s="49">
        <v>0</v>
      </c>
      <c r="AT29" s="49">
        <v>0</v>
      </c>
      <c r="AU29" s="49">
        <v>0</v>
      </c>
      <c r="AV29" s="49">
        <v>0</v>
      </c>
      <c r="AW29" s="49">
        <v>0</v>
      </c>
      <c r="AX29" s="49">
        <v>0</v>
      </c>
      <c r="AY29" s="49">
        <v>0</v>
      </c>
      <c r="AZ29" s="49">
        <v>0</v>
      </c>
      <c r="BA29" s="49">
        <v>0</v>
      </c>
      <c r="BB29" s="49">
        <v>0</v>
      </c>
      <c r="BC29" s="49">
        <v>0</v>
      </c>
      <c r="BD29" s="49">
        <v>0</v>
      </c>
      <c r="BE29" s="49">
        <v>0</v>
      </c>
      <c r="BF29" s="49">
        <v>0</v>
      </c>
      <c r="BG29" s="49">
        <v>0</v>
      </c>
      <c r="BH29" s="49">
        <v>0</v>
      </c>
      <c r="BI29" s="49">
        <v>0</v>
      </c>
      <c r="BJ29" s="49">
        <v>0</v>
      </c>
      <c r="BK29" s="49">
        <v>0</v>
      </c>
      <c r="BL29" s="49">
        <v>0</v>
      </c>
      <c r="BM29" s="49">
        <v>0</v>
      </c>
      <c r="BN29" s="49">
        <v>0</v>
      </c>
      <c r="BO29" s="49">
        <v>0</v>
      </c>
      <c r="BP29" s="49">
        <v>0</v>
      </c>
      <c r="BQ29" s="49">
        <v>0</v>
      </c>
      <c r="BR29" s="49">
        <v>0</v>
      </c>
      <c r="BS29" s="49">
        <v>0</v>
      </c>
      <c r="BT29" s="49">
        <v>0</v>
      </c>
      <c r="BU29" s="49">
        <v>0</v>
      </c>
      <c r="BV29" s="49">
        <v>0</v>
      </c>
      <c r="BW29" s="49">
        <v>0</v>
      </c>
      <c r="BX29" s="49">
        <v>0</v>
      </c>
      <c r="BY29" s="49">
        <v>0</v>
      </c>
      <c r="BZ29" s="49">
        <v>0</v>
      </c>
      <c r="CA29" s="49">
        <v>0</v>
      </c>
      <c r="CB29" s="49">
        <v>0</v>
      </c>
      <c r="CC29" s="49">
        <v>0</v>
      </c>
      <c r="CD29" s="49">
        <v>0</v>
      </c>
      <c r="CE29" s="49">
        <v>0</v>
      </c>
      <c r="CF29" s="49">
        <v>0</v>
      </c>
      <c r="CG29" s="49">
        <v>0</v>
      </c>
      <c r="CH29" s="49">
        <v>0</v>
      </c>
      <c r="CI29" s="49">
        <v>0</v>
      </c>
      <c r="CJ29" s="49">
        <v>0</v>
      </c>
    </row>
    <row r="30" spans="1:88" x14ac:dyDescent="0.25">
      <c r="A30" s="305"/>
      <c r="B30" s="88" t="s">
        <v>13</v>
      </c>
      <c r="C30" s="49">
        <v>0</v>
      </c>
      <c r="D30" s="49">
        <v>0</v>
      </c>
      <c r="E30" s="49"/>
      <c r="F30" s="49"/>
      <c r="G30" s="260"/>
      <c r="H30" s="260"/>
      <c r="I30" s="260"/>
      <c r="J30" s="260"/>
      <c r="K30" s="260"/>
      <c r="L30" s="260"/>
      <c r="M30" s="260"/>
      <c r="N30" s="260"/>
      <c r="O30" s="260"/>
      <c r="P30" s="260"/>
      <c r="Q30" s="260"/>
      <c r="R30" s="260">
        <v>0</v>
      </c>
      <c r="S30" s="260">
        <v>0</v>
      </c>
      <c r="T30" s="260">
        <v>0</v>
      </c>
      <c r="U30" s="260">
        <v>0</v>
      </c>
      <c r="V30" s="260">
        <v>0</v>
      </c>
      <c r="W30" s="260">
        <v>0</v>
      </c>
      <c r="X30" s="260">
        <v>0</v>
      </c>
      <c r="Y30" s="260">
        <v>0</v>
      </c>
      <c r="Z30" s="260">
        <v>0</v>
      </c>
      <c r="AA30" s="260">
        <v>0</v>
      </c>
      <c r="AB30" s="260">
        <v>0</v>
      </c>
      <c r="AC30" s="260">
        <v>0</v>
      </c>
      <c r="AD30" s="260">
        <v>0</v>
      </c>
      <c r="AE30" s="260">
        <v>0</v>
      </c>
      <c r="AF30" s="260">
        <v>0</v>
      </c>
      <c r="AG30" s="260">
        <v>0</v>
      </c>
      <c r="AH30" s="260">
        <v>0</v>
      </c>
      <c r="AI30" s="260">
        <v>0</v>
      </c>
      <c r="AJ30" s="260">
        <v>0</v>
      </c>
      <c r="AK30" s="260">
        <v>0</v>
      </c>
      <c r="AL30" s="260">
        <v>0</v>
      </c>
      <c r="AM30" s="260">
        <v>0</v>
      </c>
      <c r="AN30" s="260">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9">
        <v>0</v>
      </c>
      <c r="BI30" s="49">
        <v>0</v>
      </c>
      <c r="BJ30" s="49">
        <v>0</v>
      </c>
      <c r="BK30" s="49">
        <v>0</v>
      </c>
      <c r="BL30" s="49">
        <v>0</v>
      </c>
      <c r="BM30" s="49">
        <v>0</v>
      </c>
      <c r="BN30" s="49">
        <v>0</v>
      </c>
      <c r="BO30" s="49">
        <v>0</v>
      </c>
      <c r="BP30" s="49">
        <v>0</v>
      </c>
      <c r="BQ30" s="49">
        <v>0</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0</v>
      </c>
      <c r="CI30" s="49">
        <v>0</v>
      </c>
      <c r="CJ30" s="49">
        <v>0</v>
      </c>
    </row>
    <row r="31" spans="1:88" x14ac:dyDescent="0.25">
      <c r="A31" s="305"/>
      <c r="B31" s="88" t="s">
        <v>4</v>
      </c>
      <c r="C31" s="49">
        <v>0</v>
      </c>
      <c r="D31" s="49">
        <v>0</v>
      </c>
      <c r="E31" s="49"/>
      <c r="F31" s="49"/>
      <c r="G31" s="260"/>
      <c r="H31" s="260"/>
      <c r="I31" s="260"/>
      <c r="J31" s="260"/>
      <c r="K31" s="260"/>
      <c r="L31" s="260"/>
      <c r="M31" s="260"/>
      <c r="N31" s="260"/>
      <c r="O31" s="260"/>
      <c r="P31" s="260"/>
      <c r="Q31" s="260"/>
      <c r="R31" s="260">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49">
        <v>0</v>
      </c>
    </row>
    <row r="32" spans="1:88" x14ac:dyDescent="0.25">
      <c r="A32" s="305"/>
      <c r="B32" s="88" t="s">
        <v>14</v>
      </c>
      <c r="C32" s="49">
        <v>0</v>
      </c>
      <c r="D32" s="49">
        <v>0</v>
      </c>
      <c r="E32" s="49"/>
      <c r="F32" s="49"/>
      <c r="G32" s="260"/>
      <c r="H32" s="260"/>
      <c r="I32" s="260"/>
      <c r="J32" s="260"/>
      <c r="K32" s="260"/>
      <c r="L32" s="260"/>
      <c r="M32" s="260"/>
      <c r="N32" s="260"/>
      <c r="O32" s="260"/>
      <c r="P32" s="260"/>
      <c r="Q32" s="260"/>
      <c r="R32" s="260">
        <v>8328</v>
      </c>
      <c r="S32" s="260">
        <v>8328</v>
      </c>
      <c r="T32" s="260">
        <v>8328</v>
      </c>
      <c r="U32" s="260">
        <v>8328</v>
      </c>
      <c r="V32" s="260">
        <v>8328</v>
      </c>
      <c r="W32" s="260">
        <v>8328</v>
      </c>
      <c r="X32" s="260">
        <v>8328</v>
      </c>
      <c r="Y32" s="260">
        <v>8328</v>
      </c>
      <c r="Z32" s="260">
        <v>8328</v>
      </c>
      <c r="AA32" s="260">
        <v>8328</v>
      </c>
      <c r="AB32" s="260">
        <v>8328</v>
      </c>
      <c r="AC32" s="260">
        <v>8328</v>
      </c>
      <c r="AD32" s="260">
        <v>8328</v>
      </c>
      <c r="AE32" s="260">
        <v>8328</v>
      </c>
      <c r="AF32" s="260">
        <v>8328</v>
      </c>
      <c r="AG32" s="260">
        <v>8328</v>
      </c>
      <c r="AH32" s="260">
        <v>8328</v>
      </c>
      <c r="AI32" s="260">
        <v>8328</v>
      </c>
      <c r="AJ32" s="260">
        <v>8328</v>
      </c>
      <c r="AK32" s="260">
        <v>8328</v>
      </c>
      <c r="AL32" s="260">
        <v>8328</v>
      </c>
      <c r="AM32" s="260">
        <v>8328</v>
      </c>
      <c r="AN32" s="260">
        <v>8328</v>
      </c>
      <c r="AO32" s="49">
        <v>0</v>
      </c>
      <c r="AP32" s="49">
        <v>0</v>
      </c>
      <c r="AQ32" s="49">
        <v>0</v>
      </c>
      <c r="AR32" s="49">
        <v>0</v>
      </c>
      <c r="AS32" s="49">
        <v>0</v>
      </c>
      <c r="AT32" s="49">
        <v>0</v>
      </c>
      <c r="AU32" s="49">
        <v>0</v>
      </c>
      <c r="AV32" s="49">
        <v>0</v>
      </c>
      <c r="AW32" s="49">
        <v>0</v>
      </c>
      <c r="AX32" s="49">
        <v>0</v>
      </c>
      <c r="AY32" s="49">
        <v>0</v>
      </c>
      <c r="AZ32" s="49">
        <v>0</v>
      </c>
      <c r="BA32" s="49">
        <v>0</v>
      </c>
      <c r="BB32" s="49">
        <v>0</v>
      </c>
      <c r="BC32" s="49">
        <v>0</v>
      </c>
      <c r="BD32" s="49">
        <v>0</v>
      </c>
      <c r="BE32" s="49">
        <v>0</v>
      </c>
      <c r="BF32" s="49">
        <v>0</v>
      </c>
      <c r="BG32" s="49">
        <v>0</v>
      </c>
      <c r="BH32" s="49">
        <v>0</v>
      </c>
      <c r="BI32" s="49">
        <v>0</v>
      </c>
      <c r="BJ32" s="49">
        <v>0</v>
      </c>
      <c r="BK32" s="49">
        <v>0</v>
      </c>
      <c r="BL32" s="49">
        <v>0</v>
      </c>
      <c r="BM32" s="49">
        <v>0</v>
      </c>
      <c r="BN32" s="49">
        <v>0</v>
      </c>
      <c r="BO32" s="49">
        <v>0</v>
      </c>
      <c r="BP32" s="49">
        <v>0</v>
      </c>
      <c r="BQ32" s="49">
        <v>0</v>
      </c>
      <c r="BR32" s="49">
        <v>0</v>
      </c>
      <c r="BS32" s="49">
        <v>0</v>
      </c>
      <c r="BT32" s="49">
        <v>0</v>
      </c>
      <c r="BU32" s="49">
        <v>0</v>
      </c>
      <c r="BV32" s="49">
        <v>0</v>
      </c>
      <c r="BW32" s="49">
        <v>0</v>
      </c>
      <c r="BX32" s="49">
        <v>0</v>
      </c>
      <c r="BY32" s="49">
        <v>0</v>
      </c>
      <c r="BZ32" s="49">
        <v>0</v>
      </c>
      <c r="CA32" s="49">
        <v>0</v>
      </c>
      <c r="CB32" s="49">
        <v>0</v>
      </c>
      <c r="CC32" s="49">
        <v>0</v>
      </c>
      <c r="CD32" s="49">
        <v>0</v>
      </c>
      <c r="CE32" s="49">
        <v>0</v>
      </c>
      <c r="CF32" s="49">
        <v>0</v>
      </c>
      <c r="CG32" s="49">
        <v>0</v>
      </c>
      <c r="CH32" s="49">
        <v>0</v>
      </c>
      <c r="CI32" s="49">
        <v>0</v>
      </c>
      <c r="CJ32" s="49">
        <v>0</v>
      </c>
    </row>
    <row r="33" spans="1:88" x14ac:dyDescent="0.25">
      <c r="A33" s="305"/>
      <c r="B33" s="88" t="s">
        <v>5</v>
      </c>
      <c r="C33" s="49">
        <v>0</v>
      </c>
      <c r="D33" s="49">
        <v>0</v>
      </c>
      <c r="E33" s="49"/>
      <c r="F33" s="49">
        <v>0</v>
      </c>
      <c r="G33" s="260">
        <v>0</v>
      </c>
      <c r="H33" s="260">
        <v>0</v>
      </c>
      <c r="I33" s="260">
        <v>0</v>
      </c>
      <c r="J33" s="260">
        <v>0</v>
      </c>
      <c r="K33" s="260">
        <v>0</v>
      </c>
      <c r="L33" s="260">
        <v>0</v>
      </c>
      <c r="M33" s="260">
        <v>0</v>
      </c>
      <c r="N33" s="260">
        <v>0</v>
      </c>
      <c r="O33" s="260">
        <v>0</v>
      </c>
      <c r="P33" s="260">
        <v>0</v>
      </c>
      <c r="Q33" s="260">
        <v>0</v>
      </c>
      <c r="R33" s="260">
        <v>0</v>
      </c>
      <c r="S33" s="260">
        <v>0</v>
      </c>
      <c r="T33" s="260">
        <v>0</v>
      </c>
      <c r="U33" s="260">
        <v>0</v>
      </c>
      <c r="V33" s="260">
        <v>0</v>
      </c>
      <c r="W33" s="260">
        <v>0</v>
      </c>
      <c r="X33" s="260">
        <v>0</v>
      </c>
      <c r="Y33" s="260">
        <v>0</v>
      </c>
      <c r="Z33" s="260">
        <v>0</v>
      </c>
      <c r="AA33" s="260">
        <v>0</v>
      </c>
      <c r="AB33" s="260">
        <v>0</v>
      </c>
      <c r="AC33" s="260">
        <v>0</v>
      </c>
      <c r="AD33" s="260">
        <v>0</v>
      </c>
      <c r="AE33" s="260">
        <v>0</v>
      </c>
      <c r="AF33" s="260">
        <v>0</v>
      </c>
      <c r="AG33" s="260">
        <v>0</v>
      </c>
      <c r="AH33" s="260">
        <v>0</v>
      </c>
      <c r="AI33" s="260">
        <v>0</v>
      </c>
      <c r="AJ33" s="260">
        <v>0</v>
      </c>
      <c r="AK33" s="260">
        <v>0</v>
      </c>
      <c r="AL33" s="260">
        <v>0</v>
      </c>
      <c r="AM33" s="260">
        <v>0</v>
      </c>
      <c r="AN33" s="260">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0</v>
      </c>
      <c r="CH33" s="49">
        <v>0</v>
      </c>
      <c r="CI33" s="49">
        <v>0</v>
      </c>
      <c r="CJ33" s="49">
        <v>0</v>
      </c>
    </row>
    <row r="34" spans="1:88" x14ac:dyDescent="0.25">
      <c r="A34" s="306"/>
      <c r="B34" s="88" t="s">
        <v>15</v>
      </c>
      <c r="C34" s="49">
        <v>0</v>
      </c>
      <c r="D34" s="49">
        <v>0</v>
      </c>
      <c r="E34" s="49"/>
      <c r="F34" s="49">
        <v>0</v>
      </c>
      <c r="G34" s="260">
        <v>0</v>
      </c>
      <c r="H34" s="260">
        <v>0</v>
      </c>
      <c r="I34" s="260">
        <v>0</v>
      </c>
      <c r="J34" s="260">
        <v>0</v>
      </c>
      <c r="K34" s="260">
        <v>0</v>
      </c>
      <c r="L34" s="260">
        <v>0</v>
      </c>
      <c r="M34" s="260">
        <v>0</v>
      </c>
      <c r="N34" s="260">
        <v>0</v>
      </c>
      <c r="O34" s="260">
        <v>0</v>
      </c>
      <c r="P34" s="260">
        <v>0</v>
      </c>
      <c r="Q34" s="260">
        <v>0</v>
      </c>
      <c r="R34" s="260">
        <v>0</v>
      </c>
      <c r="S34" s="260">
        <v>0</v>
      </c>
      <c r="T34" s="260">
        <v>0</v>
      </c>
      <c r="U34" s="260">
        <v>0</v>
      </c>
      <c r="V34" s="260">
        <v>0</v>
      </c>
      <c r="W34" s="260">
        <v>0</v>
      </c>
      <c r="X34" s="260">
        <v>0</v>
      </c>
      <c r="Y34" s="260">
        <v>0</v>
      </c>
      <c r="Z34" s="260">
        <v>0</v>
      </c>
      <c r="AA34" s="260">
        <v>0</v>
      </c>
      <c r="AB34" s="260">
        <v>0</v>
      </c>
      <c r="AC34" s="260">
        <v>0</v>
      </c>
      <c r="AD34" s="260">
        <v>0</v>
      </c>
      <c r="AE34" s="260">
        <v>0</v>
      </c>
      <c r="AF34" s="260">
        <v>0</v>
      </c>
      <c r="AG34" s="260">
        <v>0</v>
      </c>
      <c r="AH34" s="260">
        <v>0</v>
      </c>
      <c r="AI34" s="260">
        <v>0</v>
      </c>
      <c r="AJ34" s="260">
        <v>0</v>
      </c>
      <c r="AK34" s="260">
        <v>0</v>
      </c>
      <c r="AL34" s="260">
        <v>0</v>
      </c>
      <c r="AM34" s="260">
        <v>0</v>
      </c>
      <c r="AN34" s="260">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0</v>
      </c>
      <c r="BH34" s="49">
        <v>0</v>
      </c>
      <c r="BI34" s="49">
        <v>0</v>
      </c>
      <c r="BJ34" s="49">
        <v>0</v>
      </c>
      <c r="BK34" s="49">
        <v>0</v>
      </c>
      <c r="BL34" s="49">
        <v>0</v>
      </c>
      <c r="BM34" s="49">
        <v>0</v>
      </c>
      <c r="BN34" s="49">
        <v>0</v>
      </c>
      <c r="BO34" s="49">
        <v>0</v>
      </c>
      <c r="BP34" s="49">
        <v>0</v>
      </c>
      <c r="BQ34" s="49">
        <v>0</v>
      </c>
      <c r="BR34" s="49">
        <v>0</v>
      </c>
      <c r="BS34" s="49">
        <v>0</v>
      </c>
      <c r="BT34" s="49">
        <v>0</v>
      </c>
      <c r="BU34" s="49">
        <v>0</v>
      </c>
      <c r="BV34" s="49">
        <v>0</v>
      </c>
      <c r="BW34" s="49">
        <v>0</v>
      </c>
      <c r="BX34" s="49">
        <v>0</v>
      </c>
      <c r="BY34" s="49">
        <v>0</v>
      </c>
      <c r="BZ34" s="49">
        <v>0</v>
      </c>
      <c r="CA34" s="49">
        <v>0</v>
      </c>
      <c r="CB34" s="49">
        <v>0</v>
      </c>
      <c r="CC34" s="49">
        <v>0</v>
      </c>
      <c r="CD34" s="49">
        <v>0</v>
      </c>
      <c r="CE34" s="49">
        <v>0</v>
      </c>
      <c r="CF34" s="49">
        <v>0</v>
      </c>
      <c r="CG34" s="49">
        <v>0</v>
      </c>
      <c r="CH34" s="49">
        <v>0</v>
      </c>
      <c r="CI34" s="49">
        <v>0</v>
      </c>
      <c r="CJ34" s="49">
        <v>0</v>
      </c>
    </row>
    <row r="35" spans="1:88" x14ac:dyDescent="0.25">
      <c r="A35" s="306"/>
      <c r="B35" s="88" t="s">
        <v>16</v>
      </c>
      <c r="C35" s="49">
        <v>0</v>
      </c>
      <c r="D35" s="49">
        <v>0</v>
      </c>
      <c r="E35" s="49"/>
      <c r="F35" s="49">
        <v>0</v>
      </c>
      <c r="G35" s="260">
        <v>0</v>
      </c>
      <c r="H35" s="260">
        <v>0</v>
      </c>
      <c r="I35" s="260">
        <v>0</v>
      </c>
      <c r="J35" s="260">
        <v>0</v>
      </c>
      <c r="K35" s="260">
        <v>0</v>
      </c>
      <c r="L35" s="260">
        <v>0</v>
      </c>
      <c r="M35" s="260">
        <v>0</v>
      </c>
      <c r="N35" s="260">
        <v>0</v>
      </c>
      <c r="O35" s="260">
        <v>0</v>
      </c>
      <c r="P35" s="260">
        <v>0</v>
      </c>
      <c r="Q35" s="260">
        <v>0</v>
      </c>
      <c r="R35" s="260">
        <v>0</v>
      </c>
      <c r="S35" s="260">
        <v>0</v>
      </c>
      <c r="T35" s="260">
        <v>0</v>
      </c>
      <c r="U35" s="260">
        <v>0</v>
      </c>
      <c r="V35" s="260">
        <v>0</v>
      </c>
      <c r="W35" s="260">
        <v>0</v>
      </c>
      <c r="X35" s="260">
        <v>0</v>
      </c>
      <c r="Y35" s="260">
        <v>0</v>
      </c>
      <c r="Z35" s="260">
        <v>0</v>
      </c>
      <c r="AA35" s="260">
        <v>0</v>
      </c>
      <c r="AB35" s="260">
        <v>0</v>
      </c>
      <c r="AC35" s="260">
        <v>0</v>
      </c>
      <c r="AD35" s="260">
        <v>0</v>
      </c>
      <c r="AE35" s="260">
        <v>0</v>
      </c>
      <c r="AF35" s="260">
        <v>0</v>
      </c>
      <c r="AG35" s="260">
        <v>0</v>
      </c>
      <c r="AH35" s="260">
        <v>0</v>
      </c>
      <c r="AI35" s="260">
        <v>0</v>
      </c>
      <c r="AJ35" s="260">
        <v>0</v>
      </c>
      <c r="AK35" s="260">
        <v>0</v>
      </c>
      <c r="AL35" s="260">
        <v>0</v>
      </c>
      <c r="AM35" s="260">
        <v>0</v>
      </c>
      <c r="AN35" s="260">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9">
        <v>0</v>
      </c>
      <c r="BI35" s="49">
        <v>0</v>
      </c>
      <c r="BJ35" s="49">
        <v>0</v>
      </c>
      <c r="BK35" s="49">
        <v>0</v>
      </c>
      <c r="BL35" s="49">
        <v>0</v>
      </c>
      <c r="BM35" s="49">
        <v>0</v>
      </c>
      <c r="BN35" s="49">
        <v>0</v>
      </c>
      <c r="BO35" s="49">
        <v>0</v>
      </c>
      <c r="BP35" s="49">
        <v>0</v>
      </c>
      <c r="BQ35" s="49">
        <v>0</v>
      </c>
      <c r="BR35" s="49">
        <v>0</v>
      </c>
      <c r="BS35" s="49">
        <v>0</v>
      </c>
      <c r="BT35" s="49">
        <v>0</v>
      </c>
      <c r="BU35" s="49">
        <v>0</v>
      </c>
      <c r="BV35" s="49">
        <v>0</v>
      </c>
      <c r="BW35" s="49">
        <v>0</v>
      </c>
      <c r="BX35" s="49">
        <v>0</v>
      </c>
      <c r="BY35" s="49">
        <v>0</v>
      </c>
      <c r="BZ35" s="49">
        <v>0</v>
      </c>
      <c r="CA35" s="49">
        <v>0</v>
      </c>
      <c r="CB35" s="49">
        <v>0</v>
      </c>
      <c r="CC35" s="49">
        <v>0</v>
      </c>
      <c r="CD35" s="49">
        <v>0</v>
      </c>
      <c r="CE35" s="49">
        <v>0</v>
      </c>
      <c r="CF35" s="49">
        <v>0</v>
      </c>
      <c r="CG35" s="49">
        <v>0</v>
      </c>
      <c r="CH35" s="49">
        <v>0</v>
      </c>
      <c r="CI35" s="49">
        <v>0</v>
      </c>
      <c r="CJ35" s="49">
        <v>0</v>
      </c>
    </row>
    <row r="36" spans="1:88" x14ac:dyDescent="0.25">
      <c r="A36" s="306"/>
      <c r="B36" s="88" t="s">
        <v>8</v>
      </c>
      <c r="C36" s="49">
        <v>0</v>
      </c>
      <c r="D36" s="49">
        <v>0</v>
      </c>
      <c r="E36" s="49"/>
      <c r="F36" s="49">
        <v>0</v>
      </c>
      <c r="G36" s="260">
        <v>0</v>
      </c>
      <c r="H36" s="260">
        <v>0</v>
      </c>
      <c r="I36" s="260">
        <v>0</v>
      </c>
      <c r="J36" s="260">
        <v>0</v>
      </c>
      <c r="K36" s="260">
        <v>0</v>
      </c>
      <c r="L36" s="260">
        <v>0</v>
      </c>
      <c r="M36" s="260">
        <v>0</v>
      </c>
      <c r="N36" s="260">
        <v>0</v>
      </c>
      <c r="O36" s="260">
        <v>0</v>
      </c>
      <c r="P36" s="260">
        <v>0</v>
      </c>
      <c r="Q36" s="260">
        <v>0</v>
      </c>
      <c r="R36" s="260">
        <v>0</v>
      </c>
      <c r="S36" s="260">
        <v>0</v>
      </c>
      <c r="T36" s="260">
        <v>0</v>
      </c>
      <c r="U36" s="260">
        <v>0</v>
      </c>
      <c r="V36" s="260">
        <v>0</v>
      </c>
      <c r="W36" s="260">
        <v>0</v>
      </c>
      <c r="X36" s="260">
        <v>0</v>
      </c>
      <c r="Y36" s="260">
        <v>0</v>
      </c>
      <c r="Z36" s="260">
        <v>0</v>
      </c>
      <c r="AA36" s="260">
        <v>0</v>
      </c>
      <c r="AB36" s="260">
        <v>0</v>
      </c>
      <c r="AC36" s="260">
        <v>0</v>
      </c>
      <c r="AD36" s="260">
        <v>0</v>
      </c>
      <c r="AE36" s="260">
        <v>0</v>
      </c>
      <c r="AF36" s="260">
        <v>0</v>
      </c>
      <c r="AG36" s="260">
        <v>0</v>
      </c>
      <c r="AH36" s="260">
        <v>0</v>
      </c>
      <c r="AI36" s="260">
        <v>0</v>
      </c>
      <c r="AJ36" s="260">
        <v>0</v>
      </c>
      <c r="AK36" s="260">
        <v>0</v>
      </c>
      <c r="AL36" s="260">
        <v>0</v>
      </c>
      <c r="AM36" s="260">
        <v>0</v>
      </c>
      <c r="AN36" s="260">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49">
        <v>0</v>
      </c>
      <c r="BZ36" s="49">
        <v>0</v>
      </c>
      <c r="CA36" s="49">
        <v>0</v>
      </c>
      <c r="CB36" s="49">
        <v>0</v>
      </c>
      <c r="CC36" s="49">
        <v>0</v>
      </c>
      <c r="CD36" s="49">
        <v>0</v>
      </c>
      <c r="CE36" s="49">
        <v>0</v>
      </c>
      <c r="CF36" s="49">
        <v>0</v>
      </c>
      <c r="CG36" s="49">
        <v>0</v>
      </c>
      <c r="CH36" s="49">
        <v>0</v>
      </c>
      <c r="CI36" s="49">
        <v>0</v>
      </c>
      <c r="CJ36" s="49">
        <v>0</v>
      </c>
    </row>
    <row r="37" spans="1:88" ht="15.75" thickBot="1" x14ac:dyDescent="0.3">
      <c r="A37" s="307"/>
      <c r="B37" s="88" t="s">
        <v>9</v>
      </c>
      <c r="C37" s="49">
        <v>0</v>
      </c>
      <c r="D37" s="49">
        <v>0</v>
      </c>
      <c r="E37" s="49"/>
      <c r="F37" s="49">
        <v>0</v>
      </c>
      <c r="G37" s="260">
        <v>0</v>
      </c>
      <c r="H37" s="260">
        <v>0</v>
      </c>
      <c r="I37" s="260">
        <v>0</v>
      </c>
      <c r="J37" s="260">
        <v>0</v>
      </c>
      <c r="K37" s="260">
        <v>0</v>
      </c>
      <c r="L37" s="260">
        <v>0</v>
      </c>
      <c r="M37" s="260">
        <v>0</v>
      </c>
      <c r="N37" s="260">
        <v>0</v>
      </c>
      <c r="O37" s="260">
        <v>0</v>
      </c>
      <c r="P37" s="260">
        <v>0</v>
      </c>
      <c r="Q37" s="260">
        <v>0</v>
      </c>
      <c r="R37" s="260">
        <v>0</v>
      </c>
      <c r="S37" s="260">
        <v>0</v>
      </c>
      <c r="T37" s="260">
        <v>0</v>
      </c>
      <c r="U37" s="260">
        <v>0</v>
      </c>
      <c r="V37" s="260">
        <v>0</v>
      </c>
      <c r="W37" s="260">
        <v>0</v>
      </c>
      <c r="X37" s="260">
        <v>0</v>
      </c>
      <c r="Y37" s="260">
        <v>0</v>
      </c>
      <c r="Z37" s="260">
        <v>0</v>
      </c>
      <c r="AA37" s="260">
        <v>0</v>
      </c>
      <c r="AB37" s="260">
        <v>0</v>
      </c>
      <c r="AC37" s="260">
        <v>0</v>
      </c>
      <c r="AD37" s="260">
        <v>0</v>
      </c>
      <c r="AE37" s="260">
        <v>0</v>
      </c>
      <c r="AF37" s="260">
        <v>0</v>
      </c>
      <c r="AG37" s="260">
        <v>0</v>
      </c>
      <c r="AH37" s="260">
        <v>0</v>
      </c>
      <c r="AI37" s="260">
        <v>0</v>
      </c>
      <c r="AJ37" s="260">
        <v>0</v>
      </c>
      <c r="AK37" s="260">
        <v>0</v>
      </c>
      <c r="AL37" s="260">
        <v>0</v>
      </c>
      <c r="AM37" s="260">
        <v>0</v>
      </c>
      <c r="AN37" s="260">
        <v>0</v>
      </c>
      <c r="AO37" s="49">
        <v>0</v>
      </c>
      <c r="AP37" s="49">
        <v>0</v>
      </c>
      <c r="AQ37" s="49">
        <v>0</v>
      </c>
      <c r="AR37" s="49">
        <v>0</v>
      </c>
      <c r="AS37" s="49">
        <v>0</v>
      </c>
      <c r="AT37" s="49">
        <v>0</v>
      </c>
      <c r="AU37" s="49">
        <v>0</v>
      </c>
      <c r="AV37" s="49">
        <v>0</v>
      </c>
      <c r="AW37" s="49">
        <v>0</v>
      </c>
      <c r="AX37" s="49">
        <v>0</v>
      </c>
      <c r="AY37" s="49">
        <v>0</v>
      </c>
      <c r="AZ37" s="49">
        <v>0</v>
      </c>
      <c r="BA37" s="49">
        <v>0</v>
      </c>
      <c r="BB37" s="49">
        <v>0</v>
      </c>
      <c r="BC37" s="49">
        <v>0</v>
      </c>
      <c r="BD37" s="49">
        <v>0</v>
      </c>
      <c r="BE37" s="49">
        <v>0</v>
      </c>
      <c r="BF37" s="49">
        <v>0</v>
      </c>
      <c r="BG37" s="49">
        <v>0</v>
      </c>
      <c r="BH37" s="49">
        <v>0</v>
      </c>
      <c r="BI37" s="49">
        <v>0</v>
      </c>
      <c r="BJ37" s="49">
        <v>0</v>
      </c>
      <c r="BK37" s="49">
        <v>0</v>
      </c>
      <c r="BL37" s="49">
        <v>0</v>
      </c>
      <c r="BM37" s="49">
        <v>0</v>
      </c>
      <c r="BN37" s="49">
        <v>0</v>
      </c>
      <c r="BO37" s="49">
        <v>0</v>
      </c>
      <c r="BP37" s="49">
        <v>0</v>
      </c>
      <c r="BQ37" s="49">
        <v>0</v>
      </c>
      <c r="BR37" s="49">
        <v>0</v>
      </c>
      <c r="BS37" s="49">
        <v>0</v>
      </c>
      <c r="BT37" s="49">
        <v>0</v>
      </c>
      <c r="BU37" s="49">
        <v>0</v>
      </c>
      <c r="BV37" s="49">
        <v>0</v>
      </c>
      <c r="BW37" s="49">
        <v>0</v>
      </c>
      <c r="BX37" s="49">
        <v>0</v>
      </c>
      <c r="BY37" s="49">
        <v>0</v>
      </c>
      <c r="BZ37" s="49">
        <v>0</v>
      </c>
      <c r="CA37" s="49">
        <v>0</v>
      </c>
      <c r="CB37" s="49">
        <v>0</v>
      </c>
      <c r="CC37" s="49">
        <v>0</v>
      </c>
      <c r="CD37" s="49">
        <v>0</v>
      </c>
      <c r="CE37" s="49">
        <v>0</v>
      </c>
      <c r="CF37" s="49">
        <v>0</v>
      </c>
      <c r="CG37" s="49">
        <v>0</v>
      </c>
      <c r="CH37" s="49">
        <v>0</v>
      </c>
      <c r="CI37" s="49">
        <v>0</v>
      </c>
      <c r="CJ37" s="49">
        <v>0</v>
      </c>
    </row>
    <row r="38" spans="1:88" ht="15.75" thickBot="1" x14ac:dyDescent="0.3">
      <c r="A38" s="97"/>
      <c r="B38" s="97"/>
    </row>
    <row r="39" spans="1:88" ht="15.75" x14ac:dyDescent="0.25">
      <c r="A39" s="61"/>
      <c r="B39" s="124" t="s">
        <v>37</v>
      </c>
      <c r="C39" s="58">
        <v>42370</v>
      </c>
      <c r="D39" s="58">
        <v>42401</v>
      </c>
      <c r="E39" s="56">
        <v>42430</v>
      </c>
      <c r="F39" s="56">
        <v>42461</v>
      </c>
      <c r="G39" s="56">
        <v>42491</v>
      </c>
      <c r="H39" s="56">
        <v>42522</v>
      </c>
      <c r="I39" s="56">
        <v>42552</v>
      </c>
      <c r="J39" s="56">
        <v>42583</v>
      </c>
      <c r="K39" s="56">
        <v>42614</v>
      </c>
      <c r="L39" s="56">
        <v>42644</v>
      </c>
      <c r="M39" s="56">
        <v>42675</v>
      </c>
      <c r="N39" s="56">
        <v>42705</v>
      </c>
      <c r="O39" s="56">
        <v>42736</v>
      </c>
      <c r="P39" s="56">
        <v>42767</v>
      </c>
      <c r="Q39" s="57">
        <v>42795</v>
      </c>
      <c r="R39" s="57">
        <v>42826</v>
      </c>
      <c r="S39" s="57">
        <v>42856</v>
      </c>
      <c r="T39" s="57">
        <v>42887</v>
      </c>
      <c r="U39" s="57">
        <v>42917</v>
      </c>
      <c r="V39" s="57">
        <v>42948</v>
      </c>
      <c r="W39" s="57">
        <v>42979</v>
      </c>
      <c r="X39" s="57">
        <v>43009</v>
      </c>
      <c r="Y39" s="57">
        <v>43040</v>
      </c>
      <c r="Z39" s="57">
        <v>43070</v>
      </c>
      <c r="AA39" s="57">
        <v>43101</v>
      </c>
      <c r="AB39" s="57">
        <v>43132</v>
      </c>
      <c r="AC39" s="58">
        <v>43160</v>
      </c>
      <c r="AD39" s="58">
        <v>43191</v>
      </c>
      <c r="AE39" s="58">
        <v>43221</v>
      </c>
      <c r="AF39" s="58">
        <v>43252</v>
      </c>
      <c r="AG39" s="58">
        <v>43282</v>
      </c>
      <c r="AH39" s="58">
        <v>43313</v>
      </c>
      <c r="AI39" s="58">
        <v>43344</v>
      </c>
      <c r="AJ39" s="58">
        <v>43374</v>
      </c>
      <c r="AK39" s="58">
        <v>43405</v>
      </c>
      <c r="AL39" s="58">
        <v>43435</v>
      </c>
      <c r="AM39" s="58">
        <v>43466</v>
      </c>
      <c r="AN39" s="58">
        <v>43497</v>
      </c>
      <c r="AO39" s="56">
        <v>43525</v>
      </c>
      <c r="AP39" s="56">
        <v>43556</v>
      </c>
      <c r="AQ39" s="56">
        <v>43586</v>
      </c>
      <c r="AR39" s="56">
        <v>43617</v>
      </c>
      <c r="AS39" s="56">
        <v>43647</v>
      </c>
      <c r="AT39" s="56">
        <v>43678</v>
      </c>
      <c r="AU39" s="56">
        <v>43709</v>
      </c>
      <c r="AV39" s="56">
        <v>43739</v>
      </c>
      <c r="AW39" s="56">
        <v>43770</v>
      </c>
      <c r="AX39" s="56">
        <v>43800</v>
      </c>
      <c r="AY39" s="56">
        <v>43831</v>
      </c>
      <c r="AZ39" s="56">
        <v>43862</v>
      </c>
      <c r="BA39" s="57">
        <v>43891</v>
      </c>
      <c r="BB39" s="57">
        <v>43922</v>
      </c>
      <c r="BC39" s="57">
        <v>43952</v>
      </c>
      <c r="BD39" s="57">
        <v>43983</v>
      </c>
      <c r="BE39" s="57">
        <v>44013</v>
      </c>
      <c r="BF39" s="57">
        <v>44044</v>
      </c>
      <c r="BG39" s="57">
        <v>44075</v>
      </c>
      <c r="BH39" s="57">
        <v>44105</v>
      </c>
      <c r="BI39" s="57">
        <v>44136</v>
      </c>
      <c r="BJ39" s="57">
        <v>44166</v>
      </c>
      <c r="BK39" s="57">
        <v>44197</v>
      </c>
      <c r="BL39" s="57">
        <v>44228</v>
      </c>
      <c r="BM39" s="58">
        <v>44256</v>
      </c>
      <c r="BN39" s="58">
        <v>44287</v>
      </c>
      <c r="BO39" s="58">
        <v>44317</v>
      </c>
      <c r="BP39" s="58">
        <v>44348</v>
      </c>
      <c r="BQ39" s="58">
        <v>44378</v>
      </c>
      <c r="BR39" s="58">
        <v>44409</v>
      </c>
      <c r="BS39" s="58">
        <v>44440</v>
      </c>
      <c r="BT39" s="58">
        <v>44470</v>
      </c>
      <c r="BU39" s="58">
        <v>44501</v>
      </c>
      <c r="BV39" s="58">
        <v>44531</v>
      </c>
      <c r="BW39" s="58">
        <v>44562</v>
      </c>
      <c r="BX39" s="58">
        <v>44593</v>
      </c>
      <c r="BY39" s="56">
        <v>44621</v>
      </c>
      <c r="BZ39" s="56">
        <v>44652</v>
      </c>
      <c r="CA39" s="56">
        <v>44682</v>
      </c>
      <c r="CB39" s="56">
        <v>44713</v>
      </c>
      <c r="CC39" s="56">
        <v>44743</v>
      </c>
      <c r="CD39" s="56">
        <v>44774</v>
      </c>
      <c r="CE39" s="56">
        <v>44805</v>
      </c>
      <c r="CF39" s="56">
        <v>44835</v>
      </c>
      <c r="CG39" s="56">
        <v>44866</v>
      </c>
      <c r="CH39" s="56">
        <v>44896</v>
      </c>
      <c r="CI39" s="56">
        <v>44927</v>
      </c>
      <c r="CJ39" s="56">
        <v>44958</v>
      </c>
    </row>
    <row r="40" spans="1:88" ht="15" customHeight="1" x14ac:dyDescent="0.25">
      <c r="A40" s="305" t="s">
        <v>34</v>
      </c>
      <c r="B40" s="88" t="s">
        <v>10</v>
      </c>
      <c r="C40" s="49">
        <v>0</v>
      </c>
      <c r="D40" s="49">
        <v>0</v>
      </c>
      <c r="E40" s="49">
        <v>0</v>
      </c>
      <c r="F40" s="49">
        <v>0</v>
      </c>
      <c r="G40" s="49">
        <v>0</v>
      </c>
      <c r="H40" s="49">
        <v>0</v>
      </c>
      <c r="I40" s="49">
        <v>0</v>
      </c>
      <c r="J40" s="49">
        <v>0</v>
      </c>
      <c r="K40" s="49">
        <v>0</v>
      </c>
      <c r="L40" s="49">
        <v>0</v>
      </c>
      <c r="M40" s="49">
        <v>0</v>
      </c>
      <c r="N40" s="49">
        <v>0</v>
      </c>
      <c r="O40" s="49">
        <v>0</v>
      </c>
      <c r="P40" s="49">
        <v>0</v>
      </c>
      <c r="Q40" s="49">
        <v>0</v>
      </c>
      <c r="R40" s="49">
        <v>0</v>
      </c>
      <c r="S40" s="49">
        <v>0</v>
      </c>
      <c r="T40" s="49">
        <v>0</v>
      </c>
      <c r="U40" s="49">
        <v>0</v>
      </c>
      <c r="V40" s="49">
        <v>0</v>
      </c>
      <c r="W40" s="49">
        <v>0</v>
      </c>
      <c r="X40" s="49">
        <v>0</v>
      </c>
      <c r="Y40" s="49">
        <v>0</v>
      </c>
      <c r="Z40" s="49">
        <v>0</v>
      </c>
      <c r="AA40" s="49">
        <v>0</v>
      </c>
      <c r="AB40" s="49">
        <v>0</v>
      </c>
      <c r="AC40" s="49">
        <v>0</v>
      </c>
      <c r="AD40" s="49">
        <v>0</v>
      </c>
      <c r="AE40" s="49">
        <v>0</v>
      </c>
      <c r="AF40" s="49">
        <v>0</v>
      </c>
      <c r="AG40" s="49">
        <v>0</v>
      </c>
      <c r="AH40" s="49">
        <v>0</v>
      </c>
      <c r="AI40" s="49">
        <v>0</v>
      </c>
      <c r="AJ40" s="49">
        <v>0</v>
      </c>
      <c r="AK40" s="49">
        <v>0</v>
      </c>
      <c r="AL40" s="49">
        <v>0</v>
      </c>
      <c r="AM40" s="49">
        <v>0</v>
      </c>
      <c r="AN40" s="49">
        <v>0</v>
      </c>
      <c r="AO40" s="49">
        <v>0</v>
      </c>
      <c r="AP40" s="49">
        <v>0</v>
      </c>
      <c r="AQ40" s="49">
        <v>0</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9">
        <v>0</v>
      </c>
      <c r="BI40" s="49">
        <v>0</v>
      </c>
      <c r="BJ40" s="49">
        <v>0</v>
      </c>
      <c r="BK40" s="49">
        <v>0</v>
      </c>
      <c r="BL40" s="49">
        <v>0</v>
      </c>
      <c r="BM40" s="49">
        <v>0</v>
      </c>
      <c r="BN40" s="49">
        <v>0</v>
      </c>
      <c r="BO40" s="49">
        <v>0</v>
      </c>
      <c r="BP40" s="49">
        <v>0</v>
      </c>
      <c r="BQ40" s="49">
        <v>0</v>
      </c>
      <c r="BR40" s="49">
        <v>0</v>
      </c>
      <c r="BS40" s="49">
        <v>0</v>
      </c>
      <c r="BT40" s="49">
        <v>0</v>
      </c>
      <c r="BU40" s="49">
        <v>0</v>
      </c>
      <c r="BV40" s="49">
        <v>0</v>
      </c>
      <c r="BW40" s="49">
        <v>0</v>
      </c>
      <c r="BX40" s="49">
        <v>0</v>
      </c>
      <c r="BY40" s="49">
        <v>0</v>
      </c>
      <c r="BZ40" s="49">
        <v>0</v>
      </c>
      <c r="CA40" s="49">
        <v>0</v>
      </c>
      <c r="CB40" s="49">
        <v>0</v>
      </c>
      <c r="CC40" s="49">
        <v>0</v>
      </c>
      <c r="CD40" s="49">
        <v>0</v>
      </c>
      <c r="CE40" s="49">
        <v>0</v>
      </c>
      <c r="CF40" s="49">
        <v>0</v>
      </c>
      <c r="CG40" s="49">
        <v>0</v>
      </c>
      <c r="CH40" s="49">
        <v>0</v>
      </c>
      <c r="CI40" s="49">
        <v>0</v>
      </c>
      <c r="CJ40" s="49">
        <v>0</v>
      </c>
    </row>
    <row r="41" spans="1:88" x14ac:dyDescent="0.25">
      <c r="A41" s="305"/>
      <c r="B41" s="88" t="s">
        <v>7</v>
      </c>
      <c r="C41" s="49">
        <v>0</v>
      </c>
      <c r="D41" s="49">
        <v>0</v>
      </c>
      <c r="E41" s="49">
        <v>0</v>
      </c>
      <c r="F41" s="49">
        <v>0</v>
      </c>
      <c r="G41" s="49">
        <v>0</v>
      </c>
      <c r="H41" s="49">
        <v>0</v>
      </c>
      <c r="I41" s="49">
        <v>0</v>
      </c>
      <c r="J41" s="49">
        <v>0</v>
      </c>
      <c r="K41" s="49">
        <v>0</v>
      </c>
      <c r="L41" s="49">
        <v>0</v>
      </c>
      <c r="M41" s="49">
        <v>0</v>
      </c>
      <c r="N41" s="49">
        <v>0</v>
      </c>
      <c r="O41" s="49">
        <v>0</v>
      </c>
      <c r="P41" s="49">
        <v>0</v>
      </c>
      <c r="Q41" s="49">
        <v>0</v>
      </c>
      <c r="R41" s="49">
        <v>0</v>
      </c>
      <c r="S41" s="49">
        <v>0</v>
      </c>
      <c r="T41" s="49">
        <v>0</v>
      </c>
      <c r="U41" s="49">
        <v>0</v>
      </c>
      <c r="V41" s="49">
        <v>0</v>
      </c>
      <c r="W41" s="49">
        <v>0</v>
      </c>
      <c r="X41" s="49">
        <v>0</v>
      </c>
      <c r="Y41" s="49">
        <v>0</v>
      </c>
      <c r="Z41" s="49">
        <v>0</v>
      </c>
      <c r="AA41" s="49">
        <v>0</v>
      </c>
      <c r="AB41" s="49">
        <v>0</v>
      </c>
      <c r="AC41" s="49">
        <v>0</v>
      </c>
      <c r="AD41" s="49">
        <v>0</v>
      </c>
      <c r="AE41" s="49">
        <v>0</v>
      </c>
      <c r="AF41" s="49">
        <v>0</v>
      </c>
      <c r="AG41" s="49">
        <v>0</v>
      </c>
      <c r="AH41" s="49">
        <v>0</v>
      </c>
      <c r="AI41" s="49">
        <v>0</v>
      </c>
      <c r="AJ41" s="49">
        <v>0</v>
      </c>
      <c r="AK41" s="49">
        <v>0</v>
      </c>
      <c r="AL41" s="49">
        <v>0</v>
      </c>
      <c r="AM41" s="49">
        <v>0</v>
      </c>
      <c r="AN41" s="49">
        <v>0</v>
      </c>
      <c r="AO41" s="49">
        <v>0</v>
      </c>
      <c r="AP41" s="49">
        <v>0</v>
      </c>
      <c r="AQ41" s="49">
        <v>0</v>
      </c>
      <c r="AR41" s="49">
        <v>0</v>
      </c>
      <c r="AS41" s="49">
        <v>0</v>
      </c>
      <c r="AT41" s="49">
        <v>0</v>
      </c>
      <c r="AU41" s="49">
        <v>0</v>
      </c>
      <c r="AV41" s="49">
        <v>0</v>
      </c>
      <c r="AW41" s="49">
        <v>0</v>
      </c>
      <c r="AX41" s="49">
        <v>0</v>
      </c>
      <c r="AY41" s="49">
        <v>0</v>
      </c>
      <c r="AZ41" s="49">
        <v>0</v>
      </c>
      <c r="BA41" s="49">
        <v>0</v>
      </c>
      <c r="BB41" s="49">
        <v>0</v>
      </c>
      <c r="BC41" s="49">
        <v>0</v>
      </c>
      <c r="BD41" s="49">
        <v>0</v>
      </c>
      <c r="BE41" s="49">
        <v>0</v>
      </c>
      <c r="BF41" s="49">
        <v>0</v>
      </c>
      <c r="BG41" s="49">
        <v>0</v>
      </c>
      <c r="BH41" s="49">
        <v>0</v>
      </c>
      <c r="BI41" s="49">
        <v>0</v>
      </c>
      <c r="BJ41" s="49">
        <v>0</v>
      </c>
      <c r="BK41" s="49">
        <v>0</v>
      </c>
      <c r="BL41" s="49">
        <v>0</v>
      </c>
      <c r="BM41" s="49">
        <v>0</v>
      </c>
      <c r="BN41" s="49">
        <v>0</v>
      </c>
      <c r="BO41" s="49">
        <v>0</v>
      </c>
      <c r="BP41" s="49">
        <v>0</v>
      </c>
      <c r="BQ41" s="49">
        <v>0</v>
      </c>
      <c r="BR41" s="49">
        <v>0</v>
      </c>
      <c r="BS41" s="49">
        <v>0</v>
      </c>
      <c r="BT41" s="49">
        <v>0</v>
      </c>
      <c r="BU41" s="49">
        <v>0</v>
      </c>
      <c r="BV41" s="49">
        <v>0</v>
      </c>
      <c r="BW41" s="49">
        <v>0</v>
      </c>
      <c r="BX41" s="49">
        <v>0</v>
      </c>
      <c r="BY41" s="49">
        <v>0</v>
      </c>
      <c r="BZ41" s="49">
        <v>0</v>
      </c>
      <c r="CA41" s="49">
        <v>0</v>
      </c>
      <c r="CB41" s="49">
        <v>0</v>
      </c>
      <c r="CC41" s="49">
        <v>0</v>
      </c>
      <c r="CD41" s="49">
        <v>0</v>
      </c>
      <c r="CE41" s="49">
        <v>0</v>
      </c>
      <c r="CF41" s="49">
        <v>0</v>
      </c>
      <c r="CG41" s="49">
        <v>0</v>
      </c>
      <c r="CH41" s="49">
        <v>0</v>
      </c>
      <c r="CI41" s="49">
        <v>0</v>
      </c>
      <c r="CJ41" s="49">
        <v>0</v>
      </c>
    </row>
    <row r="42" spans="1:88" x14ac:dyDescent="0.25">
      <c r="A42" s="305"/>
      <c r="B42" s="88" t="s">
        <v>11</v>
      </c>
      <c r="C42" s="49">
        <v>0</v>
      </c>
      <c r="D42" s="49">
        <v>0</v>
      </c>
      <c r="E42" s="49">
        <v>0</v>
      </c>
      <c r="F42" s="49">
        <v>0</v>
      </c>
      <c r="G42" s="49">
        <v>0</v>
      </c>
      <c r="H42" s="49">
        <v>0</v>
      </c>
      <c r="I42" s="49">
        <v>0</v>
      </c>
      <c r="J42" s="49">
        <v>0</v>
      </c>
      <c r="K42" s="49">
        <v>0</v>
      </c>
      <c r="L42" s="49">
        <v>0</v>
      </c>
      <c r="M42" s="49">
        <v>0</v>
      </c>
      <c r="N42" s="49">
        <v>0</v>
      </c>
      <c r="O42" s="49">
        <v>0</v>
      </c>
      <c r="P42" s="49">
        <v>0</v>
      </c>
      <c r="Q42" s="49">
        <v>0</v>
      </c>
      <c r="R42" s="49">
        <v>0</v>
      </c>
      <c r="S42" s="49">
        <v>0</v>
      </c>
      <c r="T42" s="49">
        <v>0</v>
      </c>
      <c r="U42" s="49">
        <v>0</v>
      </c>
      <c r="V42" s="49">
        <v>0</v>
      </c>
      <c r="W42" s="49">
        <v>0</v>
      </c>
      <c r="X42" s="49">
        <v>0</v>
      </c>
      <c r="Y42" s="49">
        <v>0</v>
      </c>
      <c r="Z42" s="49">
        <v>0</v>
      </c>
      <c r="AA42" s="49">
        <v>0</v>
      </c>
      <c r="AB42" s="49">
        <v>0</v>
      </c>
      <c r="AC42" s="49">
        <v>0</v>
      </c>
      <c r="AD42" s="49">
        <v>0</v>
      </c>
      <c r="AE42" s="49">
        <v>0</v>
      </c>
      <c r="AF42" s="49">
        <v>0</v>
      </c>
      <c r="AG42" s="49">
        <v>0</v>
      </c>
      <c r="AH42" s="49">
        <v>0</v>
      </c>
      <c r="AI42" s="49">
        <v>0</v>
      </c>
      <c r="AJ42" s="49">
        <v>0</v>
      </c>
      <c r="AK42" s="49">
        <v>0</v>
      </c>
      <c r="AL42" s="49">
        <v>0</v>
      </c>
      <c r="AM42" s="49">
        <v>0</v>
      </c>
      <c r="AN42" s="49">
        <v>0</v>
      </c>
      <c r="AO42" s="49">
        <v>0</v>
      </c>
      <c r="AP42" s="49">
        <v>0</v>
      </c>
      <c r="AQ42" s="49">
        <v>0</v>
      </c>
      <c r="AR42" s="49">
        <v>0</v>
      </c>
      <c r="AS42" s="49">
        <v>0</v>
      </c>
      <c r="AT42" s="49">
        <v>0</v>
      </c>
      <c r="AU42" s="49">
        <v>0</v>
      </c>
      <c r="AV42" s="49">
        <v>0</v>
      </c>
      <c r="AW42" s="49">
        <v>0</v>
      </c>
      <c r="AX42" s="49">
        <v>0</v>
      </c>
      <c r="AY42" s="49">
        <v>0</v>
      </c>
      <c r="AZ42" s="49">
        <v>0</v>
      </c>
      <c r="BA42" s="49">
        <v>0</v>
      </c>
      <c r="BB42" s="49">
        <v>0</v>
      </c>
      <c r="BC42" s="49">
        <v>0</v>
      </c>
      <c r="BD42" s="49">
        <v>0</v>
      </c>
      <c r="BE42" s="49">
        <v>0</v>
      </c>
      <c r="BF42" s="49">
        <v>0</v>
      </c>
      <c r="BG42" s="49">
        <v>0</v>
      </c>
      <c r="BH42" s="49">
        <v>0</v>
      </c>
      <c r="BI42" s="49">
        <v>0</v>
      </c>
      <c r="BJ42" s="49">
        <v>0</v>
      </c>
      <c r="BK42" s="49">
        <v>0</v>
      </c>
      <c r="BL42" s="49">
        <v>0</v>
      </c>
      <c r="BM42" s="49">
        <v>0</v>
      </c>
      <c r="BN42" s="49">
        <v>0</v>
      </c>
      <c r="BO42" s="49">
        <v>0</v>
      </c>
      <c r="BP42" s="49">
        <v>0</v>
      </c>
      <c r="BQ42" s="49">
        <v>0</v>
      </c>
      <c r="BR42" s="49">
        <v>0</v>
      </c>
      <c r="BS42" s="49">
        <v>0</v>
      </c>
      <c r="BT42" s="49">
        <v>0</v>
      </c>
      <c r="BU42" s="49">
        <v>0</v>
      </c>
      <c r="BV42" s="49">
        <v>0</v>
      </c>
      <c r="BW42" s="49">
        <v>0</v>
      </c>
      <c r="BX42" s="49">
        <v>0</v>
      </c>
      <c r="BY42" s="49">
        <v>0</v>
      </c>
      <c r="BZ42" s="49">
        <v>0</v>
      </c>
      <c r="CA42" s="49">
        <v>0</v>
      </c>
      <c r="CB42" s="49">
        <v>0</v>
      </c>
      <c r="CC42" s="49">
        <v>0</v>
      </c>
      <c r="CD42" s="49">
        <v>0</v>
      </c>
      <c r="CE42" s="49">
        <v>0</v>
      </c>
      <c r="CF42" s="49">
        <v>0</v>
      </c>
      <c r="CG42" s="49">
        <v>0</v>
      </c>
      <c r="CH42" s="49">
        <v>0</v>
      </c>
      <c r="CI42" s="49">
        <v>0</v>
      </c>
      <c r="CJ42" s="49">
        <v>0</v>
      </c>
    </row>
    <row r="43" spans="1:88" x14ac:dyDescent="0.25">
      <c r="A43" s="305"/>
      <c r="B43" s="88" t="s">
        <v>2</v>
      </c>
      <c r="C43" s="49">
        <v>0</v>
      </c>
      <c r="D43" s="49">
        <v>0</v>
      </c>
      <c r="E43" s="49">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49">
        <v>0</v>
      </c>
      <c r="BR43" s="49">
        <v>0</v>
      </c>
      <c r="BS43" s="49">
        <v>0</v>
      </c>
      <c r="BT43" s="49">
        <v>0</v>
      </c>
      <c r="BU43" s="49">
        <v>0</v>
      </c>
      <c r="BV43" s="49">
        <v>0</v>
      </c>
      <c r="BW43" s="49">
        <v>0</v>
      </c>
      <c r="BX43" s="49">
        <v>0</v>
      </c>
      <c r="BY43" s="49">
        <v>0</v>
      </c>
      <c r="BZ43" s="49">
        <v>0</v>
      </c>
      <c r="CA43" s="49">
        <v>0</v>
      </c>
      <c r="CB43" s="49">
        <v>0</v>
      </c>
      <c r="CC43" s="49">
        <v>0</v>
      </c>
      <c r="CD43" s="49">
        <v>0</v>
      </c>
      <c r="CE43" s="49">
        <v>0</v>
      </c>
      <c r="CF43" s="49">
        <v>0</v>
      </c>
      <c r="CG43" s="49">
        <v>0</v>
      </c>
      <c r="CH43" s="49">
        <v>0</v>
      </c>
      <c r="CI43" s="49">
        <v>0</v>
      </c>
      <c r="CJ43" s="49">
        <v>0</v>
      </c>
    </row>
    <row r="44" spans="1:88" x14ac:dyDescent="0.25">
      <c r="A44" s="305"/>
      <c r="B44" s="88" t="s">
        <v>12</v>
      </c>
      <c r="C44" s="49">
        <v>0</v>
      </c>
      <c r="D44" s="49">
        <v>0</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0</v>
      </c>
      <c r="CH44" s="49">
        <v>0</v>
      </c>
      <c r="CI44" s="49">
        <v>0</v>
      </c>
      <c r="CJ44" s="49">
        <v>0</v>
      </c>
    </row>
    <row r="45" spans="1:88" x14ac:dyDescent="0.25">
      <c r="A45" s="305"/>
      <c r="B45" s="88" t="s">
        <v>13</v>
      </c>
      <c r="C45" s="49">
        <v>0</v>
      </c>
      <c r="D45" s="49">
        <v>0</v>
      </c>
      <c r="E45" s="49">
        <v>0</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0</v>
      </c>
      <c r="AN45" s="49">
        <v>0</v>
      </c>
      <c r="AO45" s="49">
        <v>0</v>
      </c>
      <c r="AP45" s="49">
        <v>0</v>
      </c>
      <c r="AQ45" s="49">
        <v>0</v>
      </c>
      <c r="AR45" s="49">
        <v>0</v>
      </c>
      <c r="AS45" s="49">
        <v>0</v>
      </c>
      <c r="AT45" s="49">
        <v>0</v>
      </c>
      <c r="AU45" s="49">
        <v>0</v>
      </c>
      <c r="AV45" s="49">
        <v>0</v>
      </c>
      <c r="AW45" s="49">
        <v>0</v>
      </c>
      <c r="AX45" s="49">
        <v>0</v>
      </c>
      <c r="AY45" s="49">
        <v>0</v>
      </c>
      <c r="AZ45" s="49">
        <v>0</v>
      </c>
      <c r="BA45" s="49">
        <v>0</v>
      </c>
      <c r="BB45" s="49">
        <v>0</v>
      </c>
      <c r="BC45" s="49">
        <v>0</v>
      </c>
      <c r="BD45" s="49">
        <v>0</v>
      </c>
      <c r="BE45" s="49">
        <v>0</v>
      </c>
      <c r="BF45" s="49">
        <v>0</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row>
    <row r="46" spans="1:88" x14ac:dyDescent="0.25">
      <c r="A46" s="305"/>
      <c r="B46" s="88" t="s">
        <v>4</v>
      </c>
      <c r="C46" s="49">
        <v>0</v>
      </c>
      <c r="D46" s="49">
        <v>0</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49">
        <v>0</v>
      </c>
      <c r="AO46" s="49">
        <v>0</v>
      </c>
      <c r="AP46" s="49">
        <v>0</v>
      </c>
      <c r="AQ46" s="49">
        <v>0</v>
      </c>
      <c r="AR46" s="49">
        <v>0</v>
      </c>
      <c r="AS46" s="49">
        <v>0</v>
      </c>
      <c r="AT46" s="49">
        <v>0</v>
      </c>
      <c r="AU46" s="49">
        <v>0</v>
      </c>
      <c r="AV46" s="49">
        <v>0</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row>
    <row r="47" spans="1:88" x14ac:dyDescent="0.25">
      <c r="A47" s="305"/>
      <c r="B47" s="88" t="s">
        <v>14</v>
      </c>
      <c r="C47" s="49">
        <v>0</v>
      </c>
      <c r="D47" s="49">
        <v>0</v>
      </c>
      <c r="E47" s="49">
        <v>0</v>
      </c>
      <c r="F47" s="49">
        <v>0</v>
      </c>
      <c r="G47" s="49">
        <v>0</v>
      </c>
      <c r="H47" s="49">
        <v>0</v>
      </c>
      <c r="I47" s="49">
        <v>0</v>
      </c>
      <c r="J47" s="49">
        <v>0</v>
      </c>
      <c r="K47" s="49">
        <v>0</v>
      </c>
      <c r="L47" s="49">
        <v>0</v>
      </c>
      <c r="M47" s="49">
        <v>0</v>
      </c>
      <c r="N47" s="49">
        <v>0</v>
      </c>
      <c r="O47" s="49">
        <v>0</v>
      </c>
      <c r="P47" s="49">
        <v>0</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0</v>
      </c>
      <c r="BX47" s="49">
        <v>0</v>
      </c>
      <c r="BY47" s="49">
        <v>0</v>
      </c>
      <c r="BZ47" s="49">
        <v>0</v>
      </c>
      <c r="CA47" s="49">
        <v>0</v>
      </c>
      <c r="CB47" s="49">
        <v>0</v>
      </c>
      <c r="CC47" s="49">
        <v>0</v>
      </c>
      <c r="CD47" s="49">
        <v>0</v>
      </c>
      <c r="CE47" s="49">
        <v>0</v>
      </c>
      <c r="CF47" s="49">
        <v>0</v>
      </c>
      <c r="CG47" s="49">
        <v>0</v>
      </c>
      <c r="CH47" s="49">
        <v>0</v>
      </c>
      <c r="CI47" s="49">
        <v>0</v>
      </c>
      <c r="CJ47" s="49">
        <v>0</v>
      </c>
    </row>
    <row r="48" spans="1:88" x14ac:dyDescent="0.25">
      <c r="A48" s="305"/>
      <c r="B48" s="88" t="s">
        <v>5</v>
      </c>
      <c r="C48" s="49">
        <v>0</v>
      </c>
      <c r="D48" s="49">
        <v>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0</v>
      </c>
      <c r="BA48" s="49">
        <v>0</v>
      </c>
      <c r="BB48" s="49">
        <v>0</v>
      </c>
      <c r="BC48" s="49">
        <v>0</v>
      </c>
      <c r="BD48" s="49">
        <v>0</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row>
    <row r="49" spans="1:88" x14ac:dyDescent="0.25">
      <c r="A49" s="306"/>
      <c r="B49" s="88" t="s">
        <v>15</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49">
        <v>0</v>
      </c>
      <c r="BR49" s="49">
        <v>0</v>
      </c>
      <c r="BS49" s="49">
        <v>0</v>
      </c>
      <c r="BT49" s="49">
        <v>0</v>
      </c>
      <c r="BU49" s="49">
        <v>0</v>
      </c>
      <c r="BV49" s="49">
        <v>0</v>
      </c>
      <c r="BW49" s="49">
        <v>0</v>
      </c>
      <c r="BX49" s="49">
        <v>0</v>
      </c>
      <c r="BY49" s="49">
        <v>0</v>
      </c>
      <c r="BZ49" s="49">
        <v>0</v>
      </c>
      <c r="CA49" s="49">
        <v>0</v>
      </c>
      <c r="CB49" s="49">
        <v>0</v>
      </c>
      <c r="CC49" s="49">
        <v>0</v>
      </c>
      <c r="CD49" s="49">
        <v>0</v>
      </c>
      <c r="CE49" s="49">
        <v>0</v>
      </c>
      <c r="CF49" s="49">
        <v>0</v>
      </c>
      <c r="CG49" s="49">
        <v>0</v>
      </c>
      <c r="CH49" s="49">
        <v>0</v>
      </c>
      <c r="CI49" s="49">
        <v>0</v>
      </c>
      <c r="CJ49" s="49">
        <v>0</v>
      </c>
    </row>
    <row r="50" spans="1:88" x14ac:dyDescent="0.25">
      <c r="A50" s="306"/>
      <c r="B50" s="88" t="s">
        <v>16</v>
      </c>
      <c r="C50" s="49">
        <v>0</v>
      </c>
      <c r="D50" s="49">
        <v>0</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49">
        <v>0</v>
      </c>
      <c r="BZ50" s="49">
        <v>0</v>
      </c>
      <c r="CA50" s="49">
        <v>0</v>
      </c>
      <c r="CB50" s="49">
        <v>0</v>
      </c>
      <c r="CC50" s="49">
        <v>0</v>
      </c>
      <c r="CD50" s="49">
        <v>0</v>
      </c>
      <c r="CE50" s="49">
        <v>0</v>
      </c>
      <c r="CF50" s="49">
        <v>0</v>
      </c>
      <c r="CG50" s="49">
        <v>0</v>
      </c>
      <c r="CH50" s="49">
        <v>0</v>
      </c>
      <c r="CI50" s="49">
        <v>0</v>
      </c>
      <c r="CJ50" s="49">
        <v>0</v>
      </c>
    </row>
    <row r="51" spans="1:88" x14ac:dyDescent="0.25">
      <c r="A51" s="306"/>
      <c r="B51" s="88" t="s">
        <v>8</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49">
        <v>0</v>
      </c>
      <c r="BR51" s="49">
        <v>0</v>
      </c>
      <c r="BS51" s="49">
        <v>0</v>
      </c>
      <c r="BT51" s="49">
        <v>0</v>
      </c>
      <c r="BU51" s="49">
        <v>0</v>
      </c>
      <c r="BV51" s="49">
        <v>0</v>
      </c>
      <c r="BW51" s="49">
        <v>0</v>
      </c>
      <c r="BX51" s="49">
        <v>0</v>
      </c>
      <c r="BY51" s="49">
        <v>0</v>
      </c>
      <c r="BZ51" s="49">
        <v>0</v>
      </c>
      <c r="CA51" s="49">
        <v>0</v>
      </c>
      <c r="CB51" s="49">
        <v>0</v>
      </c>
      <c r="CC51" s="49">
        <v>0</v>
      </c>
      <c r="CD51" s="49">
        <v>0</v>
      </c>
      <c r="CE51" s="49">
        <v>0</v>
      </c>
      <c r="CF51" s="49">
        <v>0</v>
      </c>
      <c r="CG51" s="49">
        <v>0</v>
      </c>
      <c r="CH51" s="49">
        <v>0</v>
      </c>
      <c r="CI51" s="49">
        <v>0</v>
      </c>
      <c r="CJ51" s="49">
        <v>0</v>
      </c>
    </row>
    <row r="52" spans="1:88" ht="15.75" thickBot="1" x14ac:dyDescent="0.3">
      <c r="A52" s="307"/>
      <c r="B52" s="88" t="s">
        <v>9</v>
      </c>
      <c r="C52" s="49">
        <v>0</v>
      </c>
      <c r="D52" s="49">
        <v>0</v>
      </c>
      <c r="E52" s="49">
        <v>0</v>
      </c>
      <c r="F52" s="49">
        <v>0</v>
      </c>
      <c r="G52" s="49">
        <v>0</v>
      </c>
      <c r="H52" s="49">
        <v>0</v>
      </c>
      <c r="I52" s="49">
        <v>0</v>
      </c>
      <c r="J52" s="49">
        <v>0</v>
      </c>
      <c r="K52" s="49">
        <v>0</v>
      </c>
      <c r="L52" s="49">
        <v>0</v>
      </c>
      <c r="M52" s="49">
        <v>0</v>
      </c>
      <c r="N52" s="49">
        <v>0</v>
      </c>
      <c r="O52" s="49">
        <v>0</v>
      </c>
      <c r="P52" s="49">
        <v>0</v>
      </c>
      <c r="Q52" s="49">
        <v>0</v>
      </c>
      <c r="R52" s="49">
        <v>0</v>
      </c>
      <c r="S52" s="49">
        <v>0</v>
      </c>
      <c r="T52" s="49">
        <v>0</v>
      </c>
      <c r="U52" s="49">
        <v>0</v>
      </c>
      <c r="V52" s="49">
        <v>0</v>
      </c>
      <c r="W52" s="49">
        <v>0</v>
      </c>
      <c r="X52" s="49">
        <v>0</v>
      </c>
      <c r="Y52" s="49">
        <v>0</v>
      </c>
      <c r="Z52" s="49">
        <v>0</v>
      </c>
      <c r="AA52" s="49">
        <v>0</v>
      </c>
      <c r="AB52" s="49">
        <v>0</v>
      </c>
      <c r="AC52" s="49">
        <v>0</v>
      </c>
      <c r="AD52" s="49">
        <v>0</v>
      </c>
      <c r="AE52" s="49">
        <v>0</v>
      </c>
      <c r="AF52" s="49">
        <v>0</v>
      </c>
      <c r="AG52" s="49">
        <v>0</v>
      </c>
      <c r="AH52" s="49">
        <v>0</v>
      </c>
      <c r="AI52" s="49">
        <v>0</v>
      </c>
      <c r="AJ52" s="49">
        <v>0</v>
      </c>
      <c r="AK52" s="49">
        <v>0</v>
      </c>
      <c r="AL52" s="49">
        <v>0</v>
      </c>
      <c r="AM52" s="49">
        <v>0</v>
      </c>
      <c r="AN52" s="49">
        <v>0</v>
      </c>
      <c r="AO52" s="49">
        <v>0</v>
      </c>
      <c r="AP52" s="49">
        <v>0</v>
      </c>
      <c r="AQ52" s="49">
        <v>0</v>
      </c>
      <c r="AR52" s="49">
        <v>0</v>
      </c>
      <c r="AS52" s="49">
        <v>0</v>
      </c>
      <c r="AT52" s="49">
        <v>0</v>
      </c>
      <c r="AU52" s="49">
        <v>0</v>
      </c>
      <c r="AV52" s="49">
        <v>0</v>
      </c>
      <c r="AW52" s="49">
        <v>0</v>
      </c>
      <c r="AX52" s="49">
        <v>0</v>
      </c>
      <c r="AY52" s="49">
        <v>0</v>
      </c>
      <c r="AZ52" s="49">
        <v>0</v>
      </c>
      <c r="BA52" s="49">
        <v>0</v>
      </c>
      <c r="BB52" s="49">
        <v>0</v>
      </c>
      <c r="BC52" s="49">
        <v>0</v>
      </c>
      <c r="BD52" s="49">
        <v>0</v>
      </c>
      <c r="BE52" s="49">
        <v>0</v>
      </c>
      <c r="BF52" s="49">
        <v>0</v>
      </c>
      <c r="BG52" s="49">
        <v>0</v>
      </c>
      <c r="BH52" s="49">
        <v>0</v>
      </c>
      <c r="BI52" s="49">
        <v>0</v>
      </c>
      <c r="BJ52" s="49">
        <v>0</v>
      </c>
      <c r="BK52" s="49">
        <v>0</v>
      </c>
      <c r="BL52" s="49">
        <v>0</v>
      </c>
      <c r="BM52" s="49">
        <v>0</v>
      </c>
      <c r="BN52" s="49">
        <v>0</v>
      </c>
      <c r="BO52" s="49">
        <v>0</v>
      </c>
      <c r="BP52" s="49">
        <v>0</v>
      </c>
      <c r="BQ52" s="49">
        <v>0</v>
      </c>
      <c r="BR52" s="49">
        <v>0</v>
      </c>
      <c r="BS52" s="49">
        <v>0</v>
      </c>
      <c r="BT52" s="49">
        <v>0</v>
      </c>
      <c r="BU52" s="49">
        <v>0</v>
      </c>
      <c r="BV52" s="49">
        <v>0</v>
      </c>
      <c r="BW52" s="49">
        <v>0</v>
      </c>
      <c r="BX52" s="49">
        <v>0</v>
      </c>
      <c r="BY52" s="49">
        <v>0</v>
      </c>
      <c r="BZ52" s="49">
        <v>0</v>
      </c>
      <c r="CA52" s="49">
        <v>0</v>
      </c>
      <c r="CB52" s="49">
        <v>0</v>
      </c>
      <c r="CC52" s="49">
        <v>0</v>
      </c>
      <c r="CD52" s="49">
        <v>0</v>
      </c>
      <c r="CE52" s="49">
        <v>0</v>
      </c>
      <c r="CF52" s="49">
        <v>0</v>
      </c>
      <c r="CG52" s="49">
        <v>0</v>
      </c>
      <c r="CH52" s="49">
        <v>0</v>
      </c>
      <c r="CI52" s="49">
        <v>0</v>
      </c>
      <c r="CJ52" s="49">
        <v>0</v>
      </c>
    </row>
    <row r="53" spans="1:88" ht="15.75" thickBot="1" x14ac:dyDescent="0.3">
      <c r="A53" s="97"/>
      <c r="B53" s="97"/>
    </row>
    <row r="54" spans="1:88" ht="15.75" x14ac:dyDescent="0.25">
      <c r="A54" s="61"/>
      <c r="B54" s="124" t="s">
        <v>38</v>
      </c>
      <c r="C54" s="58">
        <v>42370</v>
      </c>
      <c r="D54" s="58">
        <v>42401</v>
      </c>
      <c r="E54" s="56">
        <v>42430</v>
      </c>
      <c r="F54" s="56">
        <v>42461</v>
      </c>
      <c r="G54" s="56">
        <v>42491</v>
      </c>
      <c r="H54" s="56">
        <v>42522</v>
      </c>
      <c r="I54" s="56">
        <v>42552</v>
      </c>
      <c r="J54" s="56">
        <v>42583</v>
      </c>
      <c r="K54" s="56">
        <v>42614</v>
      </c>
      <c r="L54" s="56">
        <v>42644</v>
      </c>
      <c r="M54" s="56">
        <v>42675</v>
      </c>
      <c r="N54" s="56">
        <v>42705</v>
      </c>
      <c r="O54" s="56">
        <v>42736</v>
      </c>
      <c r="P54" s="56">
        <v>42767</v>
      </c>
      <c r="Q54" s="57">
        <v>42795</v>
      </c>
      <c r="R54" s="57">
        <v>42826</v>
      </c>
      <c r="S54" s="57">
        <v>42856</v>
      </c>
      <c r="T54" s="57">
        <v>42887</v>
      </c>
      <c r="U54" s="57">
        <v>42917</v>
      </c>
      <c r="V54" s="57">
        <v>42948</v>
      </c>
      <c r="W54" s="57">
        <v>42979</v>
      </c>
      <c r="X54" s="57">
        <v>43009</v>
      </c>
      <c r="Y54" s="57">
        <v>43040</v>
      </c>
      <c r="Z54" s="57">
        <v>43070</v>
      </c>
      <c r="AA54" s="57">
        <v>43101</v>
      </c>
      <c r="AB54" s="57">
        <v>43132</v>
      </c>
      <c r="AC54" s="58">
        <v>43160</v>
      </c>
      <c r="AD54" s="58">
        <v>43191</v>
      </c>
      <c r="AE54" s="58">
        <v>43221</v>
      </c>
      <c r="AF54" s="58">
        <v>43252</v>
      </c>
      <c r="AG54" s="58">
        <v>43282</v>
      </c>
      <c r="AH54" s="58">
        <v>43313</v>
      </c>
      <c r="AI54" s="58">
        <v>43344</v>
      </c>
      <c r="AJ54" s="58">
        <v>43374</v>
      </c>
      <c r="AK54" s="58">
        <v>43405</v>
      </c>
      <c r="AL54" s="58">
        <v>43435</v>
      </c>
      <c r="AM54" s="58">
        <v>43466</v>
      </c>
      <c r="AN54" s="58">
        <v>43497</v>
      </c>
      <c r="AO54" s="56">
        <v>43525</v>
      </c>
      <c r="AP54" s="56">
        <v>43556</v>
      </c>
      <c r="AQ54" s="56">
        <v>43586</v>
      </c>
      <c r="AR54" s="56">
        <v>43617</v>
      </c>
      <c r="AS54" s="56">
        <v>43647</v>
      </c>
      <c r="AT54" s="56">
        <v>43678</v>
      </c>
      <c r="AU54" s="56">
        <v>43709</v>
      </c>
      <c r="AV54" s="56">
        <v>43739</v>
      </c>
      <c r="AW54" s="56">
        <v>43770</v>
      </c>
      <c r="AX54" s="56">
        <v>43800</v>
      </c>
      <c r="AY54" s="56">
        <v>43831</v>
      </c>
      <c r="AZ54" s="56">
        <v>43862</v>
      </c>
      <c r="BA54" s="57">
        <v>43891</v>
      </c>
      <c r="BB54" s="57">
        <v>43922</v>
      </c>
      <c r="BC54" s="57">
        <v>43952</v>
      </c>
      <c r="BD54" s="57">
        <v>43983</v>
      </c>
      <c r="BE54" s="57">
        <v>44013</v>
      </c>
      <c r="BF54" s="57">
        <v>44044</v>
      </c>
      <c r="BG54" s="57">
        <v>44075</v>
      </c>
      <c r="BH54" s="57">
        <v>44105</v>
      </c>
      <c r="BI54" s="57">
        <v>44136</v>
      </c>
      <c r="BJ54" s="57">
        <v>44166</v>
      </c>
      <c r="BK54" s="57">
        <v>44197</v>
      </c>
      <c r="BL54" s="57">
        <v>44228</v>
      </c>
      <c r="BM54" s="58">
        <v>44256</v>
      </c>
      <c r="BN54" s="58">
        <v>44287</v>
      </c>
      <c r="BO54" s="58">
        <v>44317</v>
      </c>
      <c r="BP54" s="58">
        <v>44348</v>
      </c>
      <c r="BQ54" s="58">
        <v>44378</v>
      </c>
      <c r="BR54" s="58">
        <v>44409</v>
      </c>
      <c r="BS54" s="58">
        <v>44440</v>
      </c>
      <c r="BT54" s="58">
        <v>44470</v>
      </c>
      <c r="BU54" s="58">
        <v>44501</v>
      </c>
      <c r="BV54" s="58">
        <v>44531</v>
      </c>
      <c r="BW54" s="58">
        <v>44562</v>
      </c>
      <c r="BX54" s="58">
        <v>44593</v>
      </c>
      <c r="BY54" s="56">
        <v>44621</v>
      </c>
      <c r="BZ54" s="56">
        <v>44652</v>
      </c>
      <c r="CA54" s="56">
        <v>44682</v>
      </c>
      <c r="CB54" s="56">
        <v>44713</v>
      </c>
      <c r="CC54" s="56">
        <v>44743</v>
      </c>
      <c r="CD54" s="56">
        <v>44774</v>
      </c>
      <c r="CE54" s="56">
        <v>44805</v>
      </c>
      <c r="CF54" s="56">
        <v>44835</v>
      </c>
      <c r="CG54" s="56">
        <v>44866</v>
      </c>
      <c r="CH54" s="56">
        <v>44896</v>
      </c>
      <c r="CI54" s="56">
        <v>44927</v>
      </c>
      <c r="CJ54" s="56">
        <v>44958</v>
      </c>
    </row>
    <row r="55" spans="1:88" ht="15" customHeight="1" x14ac:dyDescent="0.25">
      <c r="A55" s="305" t="s">
        <v>34</v>
      </c>
      <c r="B55" s="88" t="s">
        <v>10</v>
      </c>
      <c r="C55" s="49">
        <v>0</v>
      </c>
      <c r="D55" s="49">
        <v>0</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0</v>
      </c>
      <c r="BV55" s="49">
        <v>0</v>
      </c>
      <c r="BW55" s="49">
        <v>0</v>
      </c>
      <c r="BX55" s="49">
        <v>0</v>
      </c>
      <c r="BY55" s="49">
        <v>0</v>
      </c>
      <c r="BZ55" s="49">
        <v>0</v>
      </c>
      <c r="CA55" s="49">
        <v>0</v>
      </c>
      <c r="CB55" s="49">
        <v>0</v>
      </c>
      <c r="CC55" s="49">
        <v>0</v>
      </c>
      <c r="CD55" s="49">
        <v>0</v>
      </c>
      <c r="CE55" s="49">
        <v>0</v>
      </c>
      <c r="CF55" s="49">
        <v>0</v>
      </c>
      <c r="CG55" s="49">
        <v>0</v>
      </c>
      <c r="CH55" s="49">
        <v>0</v>
      </c>
      <c r="CI55" s="49">
        <v>0</v>
      </c>
      <c r="CJ55" s="49">
        <v>0</v>
      </c>
    </row>
    <row r="56" spans="1:88" x14ac:dyDescent="0.25">
      <c r="A56" s="305"/>
      <c r="B56" s="88" t="s">
        <v>7</v>
      </c>
      <c r="C56" s="49">
        <v>0</v>
      </c>
      <c r="D56" s="49">
        <v>0</v>
      </c>
      <c r="E56" s="49">
        <v>0</v>
      </c>
      <c r="F56" s="49">
        <v>0</v>
      </c>
      <c r="G56" s="49">
        <v>0</v>
      </c>
      <c r="H56" s="49">
        <v>0</v>
      </c>
      <c r="I56" s="49">
        <v>0</v>
      </c>
      <c r="J56" s="49">
        <v>0</v>
      </c>
      <c r="K56" s="49">
        <v>0</v>
      </c>
      <c r="L56" s="49">
        <v>0</v>
      </c>
      <c r="M56" s="49">
        <v>0</v>
      </c>
      <c r="N56" s="49">
        <v>0</v>
      </c>
      <c r="O56" s="49">
        <v>0</v>
      </c>
      <c r="P56" s="49">
        <v>0</v>
      </c>
      <c r="Q56" s="49">
        <v>0</v>
      </c>
      <c r="R56" s="49">
        <v>0</v>
      </c>
      <c r="S56" s="49">
        <v>0</v>
      </c>
      <c r="T56" s="49">
        <v>0</v>
      </c>
      <c r="U56" s="49">
        <v>0</v>
      </c>
      <c r="V56" s="49">
        <v>0</v>
      </c>
      <c r="W56" s="49">
        <v>0</v>
      </c>
      <c r="X56" s="49">
        <v>0</v>
      </c>
      <c r="Y56" s="49">
        <v>0</v>
      </c>
      <c r="Z56" s="49">
        <v>0</v>
      </c>
      <c r="AA56" s="49">
        <v>0</v>
      </c>
      <c r="AB56" s="49">
        <v>0</v>
      </c>
      <c r="AC56" s="49">
        <v>0</v>
      </c>
      <c r="AD56" s="49">
        <v>0</v>
      </c>
      <c r="AE56" s="49">
        <v>0</v>
      </c>
      <c r="AF56" s="49">
        <v>0</v>
      </c>
      <c r="AG56" s="49">
        <v>0</v>
      </c>
      <c r="AH56" s="49">
        <v>0</v>
      </c>
      <c r="AI56" s="49">
        <v>0</v>
      </c>
      <c r="AJ56" s="49">
        <v>0</v>
      </c>
      <c r="AK56" s="49">
        <v>0</v>
      </c>
      <c r="AL56" s="49">
        <v>0</v>
      </c>
      <c r="AM56" s="49">
        <v>0</v>
      </c>
      <c r="AN56" s="49">
        <v>0</v>
      </c>
      <c r="AO56" s="49">
        <v>0</v>
      </c>
      <c r="AP56" s="49">
        <v>0</v>
      </c>
      <c r="AQ56" s="49">
        <v>0</v>
      </c>
      <c r="AR56" s="49">
        <v>0</v>
      </c>
      <c r="AS56" s="49">
        <v>0</v>
      </c>
      <c r="AT56" s="49">
        <v>0</v>
      </c>
      <c r="AU56" s="49">
        <v>0</v>
      </c>
      <c r="AV56" s="49">
        <v>0</v>
      </c>
      <c r="AW56" s="49">
        <v>0</v>
      </c>
      <c r="AX56" s="49">
        <v>0</v>
      </c>
      <c r="AY56" s="49">
        <v>0</v>
      </c>
      <c r="AZ56" s="49">
        <v>0</v>
      </c>
      <c r="BA56" s="49">
        <v>0</v>
      </c>
      <c r="BB56" s="49">
        <v>0</v>
      </c>
      <c r="BC56" s="49">
        <v>0</v>
      </c>
      <c r="BD56" s="49">
        <v>0</v>
      </c>
      <c r="BE56" s="49">
        <v>0</v>
      </c>
      <c r="BF56" s="49">
        <v>0</v>
      </c>
      <c r="BG56" s="49">
        <v>0</v>
      </c>
      <c r="BH56" s="49">
        <v>0</v>
      </c>
      <c r="BI56" s="49">
        <v>0</v>
      </c>
      <c r="BJ56" s="49">
        <v>0</v>
      </c>
      <c r="BK56" s="49">
        <v>0</v>
      </c>
      <c r="BL56" s="49">
        <v>0</v>
      </c>
      <c r="BM56" s="49">
        <v>0</v>
      </c>
      <c r="BN56" s="49">
        <v>0</v>
      </c>
      <c r="BO56" s="49">
        <v>0</v>
      </c>
      <c r="BP56" s="49">
        <v>0</v>
      </c>
      <c r="BQ56" s="49">
        <v>0</v>
      </c>
      <c r="BR56" s="49">
        <v>0</v>
      </c>
      <c r="BS56" s="49">
        <v>0</v>
      </c>
      <c r="BT56" s="49">
        <v>0</v>
      </c>
      <c r="BU56" s="49">
        <v>0</v>
      </c>
      <c r="BV56" s="49">
        <v>0</v>
      </c>
      <c r="BW56" s="49">
        <v>0</v>
      </c>
      <c r="BX56" s="49">
        <v>0</v>
      </c>
      <c r="BY56" s="49">
        <v>0</v>
      </c>
      <c r="BZ56" s="49">
        <v>0</v>
      </c>
      <c r="CA56" s="49">
        <v>0</v>
      </c>
      <c r="CB56" s="49">
        <v>0</v>
      </c>
      <c r="CC56" s="49">
        <v>0</v>
      </c>
      <c r="CD56" s="49">
        <v>0</v>
      </c>
      <c r="CE56" s="49">
        <v>0</v>
      </c>
      <c r="CF56" s="49">
        <v>0</v>
      </c>
      <c r="CG56" s="49">
        <v>0</v>
      </c>
      <c r="CH56" s="49">
        <v>0</v>
      </c>
      <c r="CI56" s="49">
        <v>0</v>
      </c>
      <c r="CJ56" s="49">
        <v>0</v>
      </c>
    </row>
    <row r="57" spans="1:88" x14ac:dyDescent="0.25">
      <c r="A57" s="305"/>
      <c r="B57" s="88" t="s">
        <v>11</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row>
    <row r="58" spans="1:88" x14ac:dyDescent="0.25">
      <c r="A58" s="305"/>
      <c r="B58" s="88" t="s">
        <v>2</v>
      </c>
      <c r="C58" s="49">
        <v>0</v>
      </c>
      <c r="D58" s="49">
        <v>0</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0</v>
      </c>
    </row>
    <row r="59" spans="1:88" x14ac:dyDescent="0.25">
      <c r="A59" s="305"/>
      <c r="B59" s="88" t="s">
        <v>12</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row>
    <row r="60" spans="1:88" x14ac:dyDescent="0.25">
      <c r="A60" s="305"/>
      <c r="B60" s="88" t="s">
        <v>13</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row>
    <row r="61" spans="1:88" x14ac:dyDescent="0.25">
      <c r="A61" s="305"/>
      <c r="B61" s="88" t="s">
        <v>4</v>
      </c>
      <c r="C61" s="49">
        <v>0</v>
      </c>
      <c r="D61" s="49">
        <v>0</v>
      </c>
      <c r="E61" s="49">
        <v>0</v>
      </c>
      <c r="F61" s="49">
        <v>0</v>
      </c>
      <c r="G61" s="49">
        <v>0</v>
      </c>
      <c r="H61" s="49">
        <v>0</v>
      </c>
      <c r="I61" s="49">
        <v>0</v>
      </c>
      <c r="J61" s="49">
        <v>0</v>
      </c>
      <c r="K61" s="49">
        <v>0</v>
      </c>
      <c r="L61" s="49">
        <v>0</v>
      </c>
      <c r="M61" s="49">
        <v>0</v>
      </c>
      <c r="N61" s="49">
        <v>0</v>
      </c>
      <c r="O61" s="49">
        <v>0</v>
      </c>
      <c r="P61" s="49">
        <v>0</v>
      </c>
      <c r="Q61" s="49">
        <v>0</v>
      </c>
      <c r="R61" s="49">
        <v>0</v>
      </c>
      <c r="S61" s="49">
        <v>0</v>
      </c>
      <c r="T61" s="49">
        <v>0</v>
      </c>
      <c r="U61" s="49">
        <v>0</v>
      </c>
      <c r="V61" s="49">
        <v>0</v>
      </c>
      <c r="W61" s="49">
        <v>0</v>
      </c>
      <c r="X61" s="49">
        <v>0</v>
      </c>
      <c r="Y61" s="49">
        <v>0</v>
      </c>
      <c r="Z61" s="49">
        <v>0</v>
      </c>
      <c r="AA61" s="49">
        <v>0</v>
      </c>
      <c r="AB61" s="49">
        <v>0</v>
      </c>
      <c r="AC61" s="49">
        <v>0</v>
      </c>
      <c r="AD61" s="49">
        <v>0</v>
      </c>
      <c r="AE61" s="49">
        <v>0</v>
      </c>
      <c r="AF61" s="49">
        <v>0</v>
      </c>
      <c r="AG61" s="49">
        <v>0</v>
      </c>
      <c r="AH61" s="49">
        <v>0</v>
      </c>
      <c r="AI61" s="49">
        <v>0</v>
      </c>
      <c r="AJ61" s="49">
        <v>0</v>
      </c>
      <c r="AK61" s="49">
        <v>0</v>
      </c>
      <c r="AL61" s="49">
        <v>0</v>
      </c>
      <c r="AM61" s="49">
        <v>0</v>
      </c>
      <c r="AN61" s="49">
        <v>0</v>
      </c>
      <c r="AO61" s="49">
        <v>0</v>
      </c>
      <c r="AP61" s="49">
        <v>0</v>
      </c>
      <c r="AQ61" s="49">
        <v>0</v>
      </c>
      <c r="AR61" s="49">
        <v>0</v>
      </c>
      <c r="AS61" s="49">
        <v>0</v>
      </c>
      <c r="AT61" s="49">
        <v>0</v>
      </c>
      <c r="AU61" s="49">
        <v>0</v>
      </c>
      <c r="AV61" s="49">
        <v>0</v>
      </c>
      <c r="AW61" s="49">
        <v>0</v>
      </c>
      <c r="AX61" s="49">
        <v>0</v>
      </c>
      <c r="AY61" s="49">
        <v>0</v>
      </c>
      <c r="AZ61" s="49">
        <v>0</v>
      </c>
      <c r="BA61" s="49">
        <v>0</v>
      </c>
      <c r="BB61" s="49">
        <v>0</v>
      </c>
      <c r="BC61" s="49">
        <v>0</v>
      </c>
      <c r="BD61" s="49">
        <v>0</v>
      </c>
      <c r="BE61" s="49">
        <v>0</v>
      </c>
      <c r="BF61" s="49">
        <v>0</v>
      </c>
      <c r="BG61" s="49">
        <v>0</v>
      </c>
      <c r="BH61" s="49">
        <v>0</v>
      </c>
      <c r="BI61" s="49">
        <v>0</v>
      </c>
      <c r="BJ61" s="49">
        <v>0</v>
      </c>
      <c r="BK61" s="49">
        <v>0</v>
      </c>
      <c r="BL61" s="49">
        <v>0</v>
      </c>
      <c r="BM61" s="49">
        <v>0</v>
      </c>
      <c r="BN61" s="49">
        <v>0</v>
      </c>
      <c r="BO61" s="49">
        <v>0</v>
      </c>
      <c r="BP61" s="49">
        <v>0</v>
      </c>
      <c r="BQ61" s="49">
        <v>0</v>
      </c>
      <c r="BR61" s="49">
        <v>0</v>
      </c>
      <c r="BS61" s="49">
        <v>0</v>
      </c>
      <c r="BT61" s="49">
        <v>0</v>
      </c>
      <c r="BU61" s="49">
        <v>0</v>
      </c>
      <c r="BV61" s="49">
        <v>0</v>
      </c>
      <c r="BW61" s="49">
        <v>0</v>
      </c>
      <c r="BX61" s="49">
        <v>0</v>
      </c>
      <c r="BY61" s="49">
        <v>0</v>
      </c>
      <c r="BZ61" s="49">
        <v>0</v>
      </c>
      <c r="CA61" s="49">
        <v>0</v>
      </c>
      <c r="CB61" s="49">
        <v>0</v>
      </c>
      <c r="CC61" s="49">
        <v>0</v>
      </c>
      <c r="CD61" s="49">
        <v>0</v>
      </c>
      <c r="CE61" s="49">
        <v>0</v>
      </c>
      <c r="CF61" s="49">
        <v>0</v>
      </c>
      <c r="CG61" s="49">
        <v>0</v>
      </c>
      <c r="CH61" s="49">
        <v>0</v>
      </c>
      <c r="CI61" s="49">
        <v>0</v>
      </c>
      <c r="CJ61" s="49">
        <v>0</v>
      </c>
    </row>
    <row r="62" spans="1:88" x14ac:dyDescent="0.25">
      <c r="A62" s="305"/>
      <c r="B62" s="88" t="s">
        <v>14</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row>
    <row r="63" spans="1:88" x14ac:dyDescent="0.25">
      <c r="A63" s="305"/>
      <c r="B63" s="88" t="s">
        <v>5</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row>
    <row r="64" spans="1:88" x14ac:dyDescent="0.25">
      <c r="A64" s="306"/>
      <c r="B64" s="88" t="s">
        <v>15</v>
      </c>
      <c r="C64" s="49">
        <v>0</v>
      </c>
      <c r="D64" s="49">
        <v>0</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row>
    <row r="65" spans="1:88" x14ac:dyDescent="0.25">
      <c r="A65" s="306"/>
      <c r="B65" s="88" t="s">
        <v>16</v>
      </c>
      <c r="C65" s="49">
        <v>0</v>
      </c>
      <c r="D65" s="49">
        <v>0</v>
      </c>
      <c r="E65" s="49">
        <v>0</v>
      </c>
      <c r="F65" s="49">
        <v>0</v>
      </c>
      <c r="G65" s="49">
        <v>0</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49">
        <v>0</v>
      </c>
      <c r="BR65" s="49">
        <v>0</v>
      </c>
      <c r="BS65" s="49">
        <v>0</v>
      </c>
      <c r="BT65" s="49">
        <v>0</v>
      </c>
      <c r="BU65" s="49">
        <v>0</v>
      </c>
      <c r="BV65" s="49">
        <v>0</v>
      </c>
      <c r="BW65" s="49">
        <v>0</v>
      </c>
      <c r="BX65" s="49">
        <v>0</v>
      </c>
      <c r="BY65" s="49">
        <v>0</v>
      </c>
      <c r="BZ65" s="49">
        <v>0</v>
      </c>
      <c r="CA65" s="49">
        <v>0</v>
      </c>
      <c r="CB65" s="49">
        <v>0</v>
      </c>
      <c r="CC65" s="49">
        <v>0</v>
      </c>
      <c r="CD65" s="49">
        <v>0</v>
      </c>
      <c r="CE65" s="49">
        <v>0</v>
      </c>
      <c r="CF65" s="49">
        <v>0</v>
      </c>
      <c r="CG65" s="49">
        <v>0</v>
      </c>
      <c r="CH65" s="49">
        <v>0</v>
      </c>
      <c r="CI65" s="49">
        <v>0</v>
      </c>
      <c r="CJ65" s="49">
        <v>0</v>
      </c>
    </row>
    <row r="66" spans="1:88" x14ac:dyDescent="0.25">
      <c r="A66" s="306"/>
      <c r="B66" s="88" t="s">
        <v>8</v>
      </c>
      <c r="C66" s="49">
        <v>0</v>
      </c>
      <c r="D66" s="49">
        <v>0</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9">
        <v>0</v>
      </c>
      <c r="BZ66" s="49">
        <v>0</v>
      </c>
      <c r="CA66" s="49">
        <v>0</v>
      </c>
      <c r="CB66" s="49">
        <v>0</v>
      </c>
      <c r="CC66" s="49">
        <v>0</v>
      </c>
      <c r="CD66" s="49">
        <v>0</v>
      </c>
      <c r="CE66" s="49">
        <v>0</v>
      </c>
      <c r="CF66" s="49">
        <v>0</v>
      </c>
      <c r="CG66" s="49">
        <v>0</v>
      </c>
      <c r="CH66" s="49">
        <v>0</v>
      </c>
      <c r="CI66" s="49">
        <v>0</v>
      </c>
      <c r="CJ66" s="49">
        <v>0</v>
      </c>
    </row>
    <row r="67" spans="1:88" ht="15.75" thickBot="1" x14ac:dyDescent="0.3">
      <c r="A67" s="307"/>
      <c r="B67" s="88" t="s">
        <v>9</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row>
    <row r="68" spans="1:88" ht="15.75" thickBot="1" x14ac:dyDescent="0.3">
      <c r="A68" s="97"/>
      <c r="B68" s="97"/>
    </row>
    <row r="69" spans="1:88" ht="15.75" x14ac:dyDescent="0.25">
      <c r="A69" s="61"/>
      <c r="B69" s="124" t="s">
        <v>71</v>
      </c>
      <c r="C69" s="58">
        <v>42370</v>
      </c>
      <c r="D69" s="58">
        <v>42401</v>
      </c>
      <c r="E69" s="56">
        <v>42430</v>
      </c>
      <c r="F69" s="56">
        <v>42461</v>
      </c>
      <c r="G69" s="56">
        <v>42491</v>
      </c>
      <c r="H69" s="56">
        <v>42522</v>
      </c>
      <c r="I69" s="56">
        <v>42552</v>
      </c>
      <c r="J69" s="56">
        <v>42583</v>
      </c>
      <c r="K69" s="56">
        <v>42614</v>
      </c>
      <c r="L69" s="56">
        <v>42644</v>
      </c>
      <c r="M69" s="56">
        <v>42675</v>
      </c>
      <c r="N69" s="56">
        <v>42705</v>
      </c>
      <c r="O69" s="56">
        <v>42736</v>
      </c>
      <c r="P69" s="56">
        <v>42767</v>
      </c>
      <c r="Q69" s="57">
        <v>42795</v>
      </c>
      <c r="R69" s="57">
        <v>42826</v>
      </c>
      <c r="S69" s="57">
        <v>42856</v>
      </c>
      <c r="T69" s="57">
        <v>42887</v>
      </c>
      <c r="U69" s="57">
        <v>42917</v>
      </c>
      <c r="V69" s="57">
        <v>42948</v>
      </c>
      <c r="W69" s="57">
        <v>42979</v>
      </c>
      <c r="X69" s="57">
        <v>43009</v>
      </c>
      <c r="Y69" s="57">
        <v>43040</v>
      </c>
      <c r="Z69" s="57">
        <v>43070</v>
      </c>
      <c r="AA69" s="57">
        <v>43101</v>
      </c>
      <c r="AB69" s="57">
        <v>43132</v>
      </c>
      <c r="AC69" s="58">
        <v>43160</v>
      </c>
      <c r="AD69" s="58">
        <v>43191</v>
      </c>
      <c r="AE69" s="58">
        <v>43221</v>
      </c>
      <c r="AF69" s="58">
        <v>43252</v>
      </c>
      <c r="AG69" s="58">
        <v>43282</v>
      </c>
      <c r="AH69" s="58">
        <v>43313</v>
      </c>
      <c r="AI69" s="58">
        <v>43344</v>
      </c>
      <c r="AJ69" s="58">
        <v>43374</v>
      </c>
      <c r="AK69" s="58">
        <v>43405</v>
      </c>
      <c r="AL69" s="58">
        <v>43435</v>
      </c>
      <c r="AM69" s="58">
        <v>43466</v>
      </c>
      <c r="AN69" s="58">
        <v>43497</v>
      </c>
      <c r="AO69" s="56">
        <v>43525</v>
      </c>
      <c r="AP69" s="56">
        <v>43556</v>
      </c>
      <c r="AQ69" s="56">
        <v>43586</v>
      </c>
      <c r="AR69" s="56">
        <v>43617</v>
      </c>
      <c r="AS69" s="56">
        <v>43647</v>
      </c>
      <c r="AT69" s="56">
        <v>43678</v>
      </c>
      <c r="AU69" s="56">
        <v>43709</v>
      </c>
      <c r="AV69" s="56">
        <v>43739</v>
      </c>
      <c r="AW69" s="56">
        <v>43770</v>
      </c>
      <c r="AX69" s="56">
        <v>43800</v>
      </c>
      <c r="AY69" s="56">
        <v>43831</v>
      </c>
      <c r="AZ69" s="56">
        <v>43862</v>
      </c>
      <c r="BA69" s="57">
        <v>43891</v>
      </c>
      <c r="BB69" s="57">
        <v>43922</v>
      </c>
      <c r="BC69" s="57">
        <v>43952</v>
      </c>
      <c r="BD69" s="57">
        <v>43983</v>
      </c>
      <c r="BE69" s="57">
        <v>44013</v>
      </c>
      <c r="BF69" s="57">
        <v>44044</v>
      </c>
      <c r="BG69" s="57">
        <v>44075</v>
      </c>
      <c r="BH69" s="57">
        <v>44105</v>
      </c>
      <c r="BI69" s="57">
        <v>44136</v>
      </c>
      <c r="BJ69" s="57">
        <v>44166</v>
      </c>
      <c r="BK69" s="57">
        <v>44197</v>
      </c>
      <c r="BL69" s="57">
        <v>44228</v>
      </c>
      <c r="BM69" s="58">
        <v>44256</v>
      </c>
      <c r="BN69" s="58">
        <v>44287</v>
      </c>
      <c r="BO69" s="58">
        <v>44317</v>
      </c>
      <c r="BP69" s="58">
        <v>44348</v>
      </c>
      <c r="BQ69" s="58">
        <v>44378</v>
      </c>
      <c r="BR69" s="58">
        <v>44409</v>
      </c>
      <c r="BS69" s="58">
        <v>44440</v>
      </c>
      <c r="BT69" s="58">
        <v>44470</v>
      </c>
      <c r="BU69" s="58">
        <v>44501</v>
      </c>
      <c r="BV69" s="58">
        <v>44531</v>
      </c>
      <c r="BW69" s="58">
        <v>44562</v>
      </c>
      <c r="BX69" s="58">
        <v>44593</v>
      </c>
      <c r="BY69" s="56">
        <v>44621</v>
      </c>
      <c r="BZ69" s="56">
        <v>44652</v>
      </c>
      <c r="CA69" s="56">
        <v>44682</v>
      </c>
      <c r="CB69" s="56">
        <v>44713</v>
      </c>
      <c r="CC69" s="56">
        <v>44743</v>
      </c>
      <c r="CD69" s="56">
        <v>44774</v>
      </c>
      <c r="CE69" s="56">
        <v>44805</v>
      </c>
      <c r="CF69" s="56">
        <v>44835</v>
      </c>
      <c r="CG69" s="56">
        <v>44866</v>
      </c>
      <c r="CH69" s="56">
        <v>44896</v>
      </c>
      <c r="CI69" s="56">
        <v>44927</v>
      </c>
      <c r="CJ69" s="56">
        <v>44958</v>
      </c>
    </row>
    <row r="70" spans="1:88" ht="15" customHeight="1" x14ac:dyDescent="0.25">
      <c r="A70" s="305" t="s">
        <v>34</v>
      </c>
      <c r="B70" s="88" t="s">
        <v>10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0</v>
      </c>
      <c r="CC70" s="49">
        <v>0</v>
      </c>
      <c r="CD70" s="49">
        <v>0</v>
      </c>
      <c r="CE70" s="49">
        <v>0</v>
      </c>
      <c r="CF70" s="49">
        <v>0</v>
      </c>
      <c r="CG70" s="49">
        <v>0</v>
      </c>
      <c r="CH70" s="49">
        <v>0</v>
      </c>
      <c r="CI70" s="49">
        <v>0</v>
      </c>
      <c r="CJ70" s="49">
        <v>0</v>
      </c>
    </row>
    <row r="71" spans="1:88" x14ac:dyDescent="0.25">
      <c r="A71" s="305"/>
      <c r="B71" s="88" t="s">
        <v>7</v>
      </c>
      <c r="C71" s="49">
        <v>0</v>
      </c>
      <c r="D71" s="49">
        <v>0</v>
      </c>
      <c r="E71" s="49">
        <v>0</v>
      </c>
      <c r="F71" s="49">
        <v>0</v>
      </c>
      <c r="G71" s="49">
        <v>0</v>
      </c>
      <c r="H71" s="49">
        <v>0</v>
      </c>
      <c r="I71" s="49">
        <v>0</v>
      </c>
      <c r="J71" s="49">
        <v>0</v>
      </c>
      <c r="K71" s="49">
        <v>0</v>
      </c>
      <c r="L71" s="49">
        <v>0</v>
      </c>
      <c r="M71" s="49">
        <v>0</v>
      </c>
      <c r="N71" s="49">
        <v>0</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0</v>
      </c>
      <c r="AQ71" s="49">
        <v>0</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0</v>
      </c>
      <c r="BP71" s="49">
        <v>0</v>
      </c>
      <c r="BQ71" s="49">
        <v>0</v>
      </c>
      <c r="BR71" s="49">
        <v>0</v>
      </c>
      <c r="BS71" s="49">
        <v>0</v>
      </c>
      <c r="BT71" s="49">
        <v>0</v>
      </c>
      <c r="BU71" s="49">
        <v>0</v>
      </c>
      <c r="BV71" s="49">
        <v>0</v>
      </c>
      <c r="BW71" s="49">
        <v>0</v>
      </c>
      <c r="BX71" s="49">
        <v>0</v>
      </c>
      <c r="BY71" s="49">
        <v>0</v>
      </c>
      <c r="BZ71" s="49">
        <v>0</v>
      </c>
      <c r="CA71" s="49">
        <v>0</v>
      </c>
      <c r="CB71" s="49">
        <v>0</v>
      </c>
      <c r="CC71" s="49">
        <v>0</v>
      </c>
      <c r="CD71" s="49">
        <v>0</v>
      </c>
      <c r="CE71" s="49">
        <v>0</v>
      </c>
      <c r="CF71" s="49">
        <v>0</v>
      </c>
      <c r="CG71" s="49">
        <v>0</v>
      </c>
      <c r="CH71" s="49">
        <v>0</v>
      </c>
      <c r="CI71" s="49">
        <v>0</v>
      </c>
      <c r="CJ71" s="49">
        <v>0</v>
      </c>
    </row>
    <row r="72" spans="1:88" x14ac:dyDescent="0.25">
      <c r="A72" s="305"/>
      <c r="B72" s="88" t="s">
        <v>11</v>
      </c>
      <c r="C72" s="49">
        <v>0</v>
      </c>
      <c r="D72" s="49">
        <v>0</v>
      </c>
      <c r="E72" s="49">
        <v>0</v>
      </c>
      <c r="F72" s="49">
        <v>0</v>
      </c>
      <c r="G72" s="49">
        <v>0</v>
      </c>
      <c r="H72" s="49">
        <v>0</v>
      </c>
      <c r="I72" s="49">
        <v>0</v>
      </c>
      <c r="J72" s="49">
        <v>0</v>
      </c>
      <c r="K72" s="49">
        <v>0</v>
      </c>
      <c r="L72" s="49">
        <v>0</v>
      </c>
      <c r="M72" s="49">
        <v>0</v>
      </c>
      <c r="N72" s="49">
        <v>0</v>
      </c>
      <c r="O72" s="49">
        <v>0</v>
      </c>
      <c r="P72" s="49">
        <v>0</v>
      </c>
      <c r="Q72" s="49">
        <v>0</v>
      </c>
      <c r="R72" s="49">
        <v>0</v>
      </c>
      <c r="S72" s="49">
        <v>0</v>
      </c>
      <c r="T72" s="49">
        <v>0</v>
      </c>
      <c r="U72" s="49">
        <v>0</v>
      </c>
      <c r="V72" s="49">
        <v>0</v>
      </c>
      <c r="W72" s="49">
        <v>0</v>
      </c>
      <c r="X72" s="49">
        <v>0</v>
      </c>
      <c r="Y72" s="49">
        <v>0</v>
      </c>
      <c r="Z72" s="49">
        <v>0</v>
      </c>
      <c r="AA72" s="49">
        <v>0</v>
      </c>
      <c r="AB72" s="49">
        <v>0</v>
      </c>
      <c r="AC72" s="49">
        <v>0</v>
      </c>
      <c r="AD72" s="49">
        <v>0</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0</v>
      </c>
      <c r="CI72" s="49">
        <v>0</v>
      </c>
      <c r="CJ72" s="49">
        <v>0</v>
      </c>
    </row>
    <row r="73" spans="1:88" x14ac:dyDescent="0.25">
      <c r="A73" s="305"/>
      <c r="B73" s="88" t="s">
        <v>2</v>
      </c>
      <c r="C73" s="49">
        <v>0</v>
      </c>
      <c r="D73" s="49">
        <v>0</v>
      </c>
      <c r="E73" s="49">
        <v>0</v>
      </c>
      <c r="F73" s="49">
        <v>0</v>
      </c>
      <c r="G73" s="49">
        <v>0</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0</v>
      </c>
      <c r="CI73" s="49">
        <v>0</v>
      </c>
      <c r="CJ73" s="49">
        <v>0</v>
      </c>
    </row>
    <row r="74" spans="1:88" x14ac:dyDescent="0.25">
      <c r="A74" s="305"/>
      <c r="B74" s="88" t="s">
        <v>12</v>
      </c>
      <c r="C74" s="49">
        <v>0</v>
      </c>
      <c r="D74" s="49">
        <v>0</v>
      </c>
      <c r="E74" s="49">
        <v>0</v>
      </c>
      <c r="F74" s="49">
        <v>0</v>
      </c>
      <c r="G74" s="49">
        <v>0</v>
      </c>
      <c r="H74" s="49">
        <v>0</v>
      </c>
      <c r="I74" s="49">
        <v>0</v>
      </c>
      <c r="J74" s="49">
        <v>0</v>
      </c>
      <c r="K74" s="49">
        <v>0</v>
      </c>
      <c r="L74" s="49">
        <v>0</v>
      </c>
      <c r="M74" s="49">
        <v>0</v>
      </c>
      <c r="N74" s="49">
        <v>0</v>
      </c>
      <c r="O74" s="49">
        <v>0</v>
      </c>
      <c r="P74" s="49">
        <v>0</v>
      </c>
      <c r="Q74" s="49">
        <v>0</v>
      </c>
      <c r="R74" s="49">
        <v>0</v>
      </c>
      <c r="S74" s="49">
        <v>0</v>
      </c>
      <c r="T74" s="49">
        <v>0</v>
      </c>
      <c r="U74" s="49">
        <v>0</v>
      </c>
      <c r="V74" s="49">
        <v>0</v>
      </c>
      <c r="W74" s="49">
        <v>0</v>
      </c>
      <c r="X74" s="49">
        <v>0</v>
      </c>
      <c r="Y74" s="49">
        <v>0</v>
      </c>
      <c r="Z74" s="49">
        <v>0</v>
      </c>
      <c r="AA74" s="49">
        <v>0</v>
      </c>
      <c r="AB74" s="49">
        <v>0</v>
      </c>
      <c r="AC74" s="49">
        <v>0</v>
      </c>
      <c r="AD74" s="49">
        <v>0</v>
      </c>
      <c r="AE74" s="49">
        <v>0</v>
      </c>
      <c r="AF74" s="49">
        <v>0</v>
      </c>
      <c r="AG74" s="49">
        <v>0</v>
      </c>
      <c r="AH74" s="49">
        <v>0</v>
      </c>
      <c r="AI74" s="49">
        <v>0</v>
      </c>
      <c r="AJ74" s="49">
        <v>0</v>
      </c>
      <c r="AK74" s="49">
        <v>0</v>
      </c>
      <c r="AL74" s="49">
        <v>0</v>
      </c>
      <c r="AM74" s="49">
        <v>0</v>
      </c>
      <c r="AN74" s="49">
        <v>0</v>
      </c>
      <c r="AO74" s="49">
        <v>0</v>
      </c>
      <c r="AP74" s="49">
        <v>0</v>
      </c>
      <c r="AQ74" s="49">
        <v>0</v>
      </c>
      <c r="AR74" s="49">
        <v>0</v>
      </c>
      <c r="AS74" s="49">
        <v>0</v>
      </c>
      <c r="AT74" s="49">
        <v>0</v>
      </c>
      <c r="AU74" s="49">
        <v>0</v>
      </c>
      <c r="AV74" s="49">
        <v>0</v>
      </c>
      <c r="AW74" s="49">
        <v>0</v>
      </c>
      <c r="AX74" s="49">
        <v>0</v>
      </c>
      <c r="AY74" s="49">
        <v>0</v>
      </c>
      <c r="AZ74" s="49">
        <v>0</v>
      </c>
      <c r="BA74" s="49">
        <v>0</v>
      </c>
      <c r="BB74" s="49">
        <v>0</v>
      </c>
      <c r="BC74" s="49">
        <v>0</v>
      </c>
      <c r="BD74" s="49">
        <v>0</v>
      </c>
      <c r="BE74" s="49">
        <v>0</v>
      </c>
      <c r="BF74" s="49">
        <v>0</v>
      </c>
      <c r="BG74" s="49">
        <v>0</v>
      </c>
      <c r="BH74" s="49">
        <v>0</v>
      </c>
      <c r="BI74" s="49">
        <v>0</v>
      </c>
      <c r="BJ74" s="49">
        <v>0</v>
      </c>
      <c r="BK74" s="49">
        <v>0</v>
      </c>
      <c r="BL74" s="49">
        <v>0</v>
      </c>
      <c r="BM74" s="49">
        <v>0</v>
      </c>
      <c r="BN74" s="49">
        <v>0</v>
      </c>
      <c r="BO74" s="49">
        <v>0</v>
      </c>
      <c r="BP74" s="49">
        <v>0</v>
      </c>
      <c r="BQ74" s="49">
        <v>0</v>
      </c>
      <c r="BR74" s="49">
        <v>0</v>
      </c>
      <c r="BS74" s="49">
        <v>0</v>
      </c>
      <c r="BT74" s="49">
        <v>0</v>
      </c>
      <c r="BU74" s="49">
        <v>0</v>
      </c>
      <c r="BV74" s="49">
        <v>0</v>
      </c>
      <c r="BW74" s="49">
        <v>0</v>
      </c>
      <c r="BX74" s="49">
        <v>0</v>
      </c>
      <c r="BY74" s="49">
        <v>0</v>
      </c>
      <c r="BZ74" s="49">
        <v>0</v>
      </c>
      <c r="CA74" s="49">
        <v>0</v>
      </c>
      <c r="CB74" s="49">
        <v>0</v>
      </c>
      <c r="CC74" s="49">
        <v>0</v>
      </c>
      <c r="CD74" s="49">
        <v>0</v>
      </c>
      <c r="CE74" s="49">
        <v>0</v>
      </c>
      <c r="CF74" s="49">
        <v>0</v>
      </c>
      <c r="CG74" s="49">
        <v>0</v>
      </c>
      <c r="CH74" s="49">
        <v>0</v>
      </c>
      <c r="CI74" s="49">
        <v>0</v>
      </c>
      <c r="CJ74" s="49">
        <v>0</v>
      </c>
    </row>
    <row r="75" spans="1:88" x14ac:dyDescent="0.25">
      <c r="A75" s="305"/>
      <c r="B75" s="88" t="s">
        <v>13</v>
      </c>
      <c r="C75" s="49">
        <v>0</v>
      </c>
      <c r="D75" s="49">
        <v>0</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0</v>
      </c>
      <c r="CI75" s="49">
        <v>0</v>
      </c>
      <c r="CJ75" s="49">
        <v>0</v>
      </c>
    </row>
    <row r="76" spans="1:88" x14ac:dyDescent="0.25">
      <c r="A76" s="305"/>
      <c r="B76" s="88" t="s">
        <v>4</v>
      </c>
      <c r="C76" s="49">
        <v>0</v>
      </c>
      <c r="D76" s="49">
        <v>0</v>
      </c>
      <c r="E76" s="49">
        <v>0</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0</v>
      </c>
      <c r="W76" s="49">
        <v>0</v>
      </c>
      <c r="X76" s="49">
        <v>0</v>
      </c>
      <c r="Y76" s="49">
        <v>0</v>
      </c>
      <c r="Z76" s="49">
        <v>0</v>
      </c>
      <c r="AA76" s="49">
        <v>0</v>
      </c>
      <c r="AB76" s="49">
        <v>0</v>
      </c>
      <c r="AC76" s="49">
        <v>0</v>
      </c>
      <c r="AD76" s="49">
        <v>0</v>
      </c>
      <c r="AE76" s="49">
        <v>0</v>
      </c>
      <c r="AF76" s="49">
        <v>0</v>
      </c>
      <c r="AG76" s="49">
        <v>0</v>
      </c>
      <c r="AH76" s="49">
        <v>0</v>
      </c>
      <c r="AI76" s="49">
        <v>0</v>
      </c>
      <c r="AJ76" s="49">
        <v>0</v>
      </c>
      <c r="AK76" s="49">
        <v>0</v>
      </c>
      <c r="AL76" s="49">
        <v>0</v>
      </c>
      <c r="AM76" s="49">
        <v>0</v>
      </c>
      <c r="AN76" s="49">
        <v>0</v>
      </c>
      <c r="AO76" s="49">
        <v>0</v>
      </c>
      <c r="AP76" s="49">
        <v>0</v>
      </c>
      <c r="AQ76" s="49">
        <v>0</v>
      </c>
      <c r="AR76" s="49">
        <v>0</v>
      </c>
      <c r="AS76" s="49">
        <v>0</v>
      </c>
      <c r="AT76" s="49">
        <v>0</v>
      </c>
      <c r="AU76" s="49">
        <v>0</v>
      </c>
      <c r="AV76" s="49">
        <v>0</v>
      </c>
      <c r="AW76" s="49">
        <v>0</v>
      </c>
      <c r="AX76" s="49">
        <v>0</v>
      </c>
      <c r="AY76" s="49">
        <v>0</v>
      </c>
      <c r="AZ76" s="49">
        <v>0</v>
      </c>
      <c r="BA76" s="49">
        <v>0</v>
      </c>
      <c r="BB76" s="49">
        <v>0</v>
      </c>
      <c r="BC76" s="49">
        <v>0</v>
      </c>
      <c r="BD76" s="49">
        <v>0</v>
      </c>
      <c r="BE76" s="49">
        <v>0</v>
      </c>
      <c r="BF76" s="49">
        <v>0</v>
      </c>
      <c r="BG76" s="49">
        <v>0</v>
      </c>
      <c r="BH76" s="49">
        <v>0</v>
      </c>
      <c r="BI76" s="49">
        <v>0</v>
      </c>
      <c r="BJ76" s="49">
        <v>0</v>
      </c>
      <c r="BK76" s="49">
        <v>0</v>
      </c>
      <c r="BL76" s="49">
        <v>0</v>
      </c>
      <c r="BM76" s="49">
        <v>0</v>
      </c>
      <c r="BN76" s="49">
        <v>0</v>
      </c>
      <c r="BO76" s="49">
        <v>0</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0</v>
      </c>
      <c r="CI76" s="49">
        <v>0</v>
      </c>
      <c r="CJ76" s="49">
        <v>0</v>
      </c>
    </row>
    <row r="77" spans="1:88" x14ac:dyDescent="0.25">
      <c r="A77" s="305"/>
      <c r="B77" s="88" t="s">
        <v>14</v>
      </c>
      <c r="C77" s="49">
        <v>0</v>
      </c>
      <c r="D77" s="49">
        <v>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row>
    <row r="78" spans="1:88" x14ac:dyDescent="0.25">
      <c r="A78" s="305"/>
      <c r="B78" s="88" t="s">
        <v>5</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row>
    <row r="79" spans="1:88" x14ac:dyDescent="0.25">
      <c r="A79" s="306"/>
      <c r="B79" s="88" t="s">
        <v>15</v>
      </c>
      <c r="C79" s="49">
        <v>0</v>
      </c>
      <c r="D79" s="49">
        <v>0</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49">
        <v>0</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row>
    <row r="80" spans="1:88" x14ac:dyDescent="0.25">
      <c r="A80" s="306"/>
      <c r="B80" s="88" t="s">
        <v>16</v>
      </c>
      <c r="C80" s="49">
        <v>0</v>
      </c>
      <c r="D80" s="49">
        <v>0</v>
      </c>
      <c r="E80" s="49">
        <v>0</v>
      </c>
      <c r="F80" s="49">
        <v>0</v>
      </c>
      <c r="G80" s="49">
        <v>0</v>
      </c>
      <c r="H80" s="49">
        <v>0</v>
      </c>
      <c r="I80" s="49">
        <v>0</v>
      </c>
      <c r="J80" s="49">
        <v>0</v>
      </c>
      <c r="K80" s="49">
        <v>0</v>
      </c>
      <c r="L80" s="49">
        <v>0</v>
      </c>
      <c r="M80" s="49">
        <v>0</v>
      </c>
      <c r="N80" s="49">
        <v>0</v>
      </c>
      <c r="O80" s="49">
        <v>0</v>
      </c>
      <c r="P80" s="49">
        <v>0</v>
      </c>
      <c r="Q80" s="49">
        <v>0</v>
      </c>
      <c r="R80" s="49">
        <v>0</v>
      </c>
      <c r="S80" s="49">
        <v>0</v>
      </c>
      <c r="T80" s="49">
        <v>0</v>
      </c>
      <c r="U80" s="49">
        <v>0</v>
      </c>
      <c r="V80" s="49">
        <v>0</v>
      </c>
      <c r="W80" s="49">
        <v>0</v>
      </c>
      <c r="X80" s="49">
        <v>0</v>
      </c>
      <c r="Y80" s="49">
        <v>0</v>
      </c>
      <c r="Z80" s="49">
        <v>0</v>
      </c>
      <c r="AA80" s="49">
        <v>0</v>
      </c>
      <c r="AB80" s="49">
        <v>0</v>
      </c>
      <c r="AC80" s="49">
        <v>0</v>
      </c>
      <c r="AD80" s="49">
        <v>0</v>
      </c>
      <c r="AE80" s="49">
        <v>0</v>
      </c>
      <c r="AF80" s="49">
        <v>0</v>
      </c>
      <c r="AG80" s="49">
        <v>0</v>
      </c>
      <c r="AH80" s="49">
        <v>0</v>
      </c>
      <c r="AI80" s="49">
        <v>0</v>
      </c>
      <c r="AJ80" s="49">
        <v>0</v>
      </c>
      <c r="AK80" s="49">
        <v>0</v>
      </c>
      <c r="AL80" s="49">
        <v>0</v>
      </c>
      <c r="AM80" s="49">
        <v>0</v>
      </c>
      <c r="AN80" s="49">
        <v>0</v>
      </c>
      <c r="AO80" s="49">
        <v>0</v>
      </c>
      <c r="AP80" s="49">
        <v>0</v>
      </c>
      <c r="AQ80" s="49">
        <v>0</v>
      </c>
      <c r="AR80" s="49">
        <v>0</v>
      </c>
      <c r="AS80" s="49">
        <v>0</v>
      </c>
      <c r="AT80" s="49">
        <v>0</v>
      </c>
      <c r="AU80" s="49">
        <v>0</v>
      </c>
      <c r="AV80" s="49">
        <v>0</v>
      </c>
      <c r="AW80" s="49">
        <v>0</v>
      </c>
      <c r="AX80" s="49">
        <v>0</v>
      </c>
      <c r="AY80" s="49">
        <v>0</v>
      </c>
      <c r="AZ80" s="49">
        <v>0</v>
      </c>
      <c r="BA80" s="49">
        <v>0</v>
      </c>
      <c r="BB80" s="49">
        <v>0</v>
      </c>
      <c r="BC80" s="49">
        <v>0</v>
      </c>
      <c r="BD80" s="49">
        <v>0</v>
      </c>
      <c r="BE80" s="49">
        <v>0</v>
      </c>
      <c r="BF80" s="49">
        <v>0</v>
      </c>
      <c r="BG80" s="49">
        <v>0</v>
      </c>
      <c r="BH80" s="49">
        <v>0</v>
      </c>
      <c r="BI80" s="49">
        <v>0</v>
      </c>
      <c r="BJ80" s="49">
        <v>0</v>
      </c>
      <c r="BK80" s="49">
        <v>0</v>
      </c>
      <c r="BL80" s="49">
        <v>0</v>
      </c>
      <c r="BM80" s="49">
        <v>0</v>
      </c>
      <c r="BN80" s="49">
        <v>0</v>
      </c>
      <c r="BO80" s="49">
        <v>0</v>
      </c>
      <c r="BP80" s="49">
        <v>0</v>
      </c>
      <c r="BQ80" s="49">
        <v>0</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v>
      </c>
      <c r="CI80" s="49">
        <v>0</v>
      </c>
      <c r="CJ80" s="49">
        <v>0</v>
      </c>
    </row>
    <row r="81" spans="1:88" x14ac:dyDescent="0.25">
      <c r="A81" s="306"/>
      <c r="B81" s="88" t="s">
        <v>8</v>
      </c>
      <c r="C81" s="49">
        <v>0</v>
      </c>
      <c r="D81" s="49">
        <v>0</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0</v>
      </c>
      <c r="AG81" s="49">
        <v>0</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0</v>
      </c>
      <c r="CG81" s="49">
        <v>0</v>
      </c>
      <c r="CH81" s="49">
        <v>0</v>
      </c>
      <c r="CI81" s="49">
        <v>0</v>
      </c>
      <c r="CJ81" s="49">
        <v>0</v>
      </c>
    </row>
    <row r="82" spans="1:88" ht="15.75" thickBot="1" x14ac:dyDescent="0.3">
      <c r="A82" s="307"/>
      <c r="B82" s="88" t="s">
        <v>9</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row>
  </sheetData>
  <mergeCells count="6">
    <mergeCell ref="A70:A82"/>
    <mergeCell ref="C11:O11"/>
    <mergeCell ref="A13:A21"/>
    <mergeCell ref="A25:A37"/>
    <mergeCell ref="A40:A52"/>
    <mergeCell ref="A55:A6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E23" sqref="E23"/>
    </sheetView>
  </sheetViews>
  <sheetFormatPr defaultRowHeight="15" x14ac:dyDescent="0.25"/>
  <cols>
    <col min="1" max="1" width="13.5703125" customWidth="1"/>
    <col min="2" max="2" width="15.140625" customWidth="1"/>
    <col min="3" max="3" width="14.5703125" bestFit="1" customWidth="1"/>
    <col min="4" max="4" width="16.140625" style="97" bestFit="1" customWidth="1"/>
    <col min="5" max="5" width="19.42578125" bestFit="1" customWidth="1"/>
    <col min="6" max="6" width="17.85546875" bestFit="1" customWidth="1"/>
    <col min="9" max="9" width="29.140625" bestFit="1" customWidth="1"/>
    <col min="10" max="10" width="16.42578125" bestFit="1" customWidth="1"/>
  </cols>
  <sheetData>
    <row r="1" spans="1:10" s="97" customFormat="1" x14ac:dyDescent="0.25">
      <c r="A1" s="97" t="s">
        <v>146</v>
      </c>
      <c r="E1" s="293"/>
      <c r="F1" s="293"/>
    </row>
    <row r="2" spans="1:10" x14ac:dyDescent="0.25">
      <c r="A2" s="136" t="s">
        <v>124</v>
      </c>
      <c r="B2" s="136" t="s">
        <v>125</v>
      </c>
      <c r="C2" s="136" t="s">
        <v>129</v>
      </c>
      <c r="D2" s="136" t="s">
        <v>141</v>
      </c>
      <c r="E2" s="136" t="s">
        <v>142</v>
      </c>
      <c r="F2" s="136" t="s">
        <v>143</v>
      </c>
      <c r="G2" s="88" t="s">
        <v>132</v>
      </c>
      <c r="H2" s="136" t="s">
        <v>136</v>
      </c>
      <c r="I2" s="136" t="s">
        <v>137</v>
      </c>
      <c r="J2" s="136" t="s">
        <v>138</v>
      </c>
    </row>
    <row r="3" spans="1:10" x14ac:dyDescent="0.25">
      <c r="A3" s="136" t="s">
        <v>126</v>
      </c>
      <c r="B3" s="136" t="s">
        <v>4</v>
      </c>
      <c r="C3" s="136" t="s">
        <v>130</v>
      </c>
      <c r="D3" s="137">
        <v>42454</v>
      </c>
      <c r="E3" s="138" t="s">
        <v>19</v>
      </c>
      <c r="F3" s="136">
        <v>2016</v>
      </c>
      <c r="G3" s="136" t="s">
        <v>133</v>
      </c>
      <c r="H3" s="136">
        <v>8</v>
      </c>
      <c r="I3" s="136">
        <v>100</v>
      </c>
      <c r="J3" s="88" t="s">
        <v>139</v>
      </c>
    </row>
    <row r="4" spans="1:10" x14ac:dyDescent="0.25">
      <c r="A4" s="136" t="s">
        <v>127</v>
      </c>
      <c r="B4" s="136" t="s">
        <v>128</v>
      </c>
      <c r="C4" s="136" t="s">
        <v>131</v>
      </c>
      <c r="D4" s="137">
        <v>42462</v>
      </c>
      <c r="E4" s="138" t="s">
        <v>20</v>
      </c>
      <c r="F4" s="136">
        <v>2016</v>
      </c>
      <c r="G4" s="136" t="s">
        <v>64</v>
      </c>
      <c r="H4" s="136">
        <v>15</v>
      </c>
      <c r="I4" s="136">
        <v>500</v>
      </c>
      <c r="J4" s="88" t="s">
        <v>140</v>
      </c>
    </row>
    <row r="5" spans="1:10" x14ac:dyDescent="0.25">
      <c r="A5" s="136" t="s">
        <v>126</v>
      </c>
      <c r="B5" s="136" t="s">
        <v>134</v>
      </c>
      <c r="C5" s="136" t="s">
        <v>135</v>
      </c>
      <c r="D5" s="137">
        <v>42491</v>
      </c>
      <c r="E5" s="136" t="s">
        <v>21</v>
      </c>
      <c r="F5" s="136">
        <v>2016</v>
      </c>
      <c r="G5" s="139" t="s">
        <v>63</v>
      </c>
      <c r="H5" s="136">
        <v>6</v>
      </c>
      <c r="I5" s="136">
        <v>50</v>
      </c>
      <c r="J5" s="76" t="s">
        <v>140</v>
      </c>
    </row>
    <row r="7" spans="1:10" x14ac:dyDescent="0.25">
      <c r="A7" t="s">
        <v>144</v>
      </c>
    </row>
    <row r="8" spans="1:10" x14ac:dyDescent="0.25">
      <c r="A8" s="140" t="s">
        <v>145</v>
      </c>
    </row>
    <row r="10" spans="1:10" x14ac:dyDescent="0.25">
      <c r="A10" t="s">
        <v>175</v>
      </c>
    </row>
  </sheetData>
  <mergeCells count="1">
    <mergeCell ref="E1:F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J123"/>
  <sheetViews>
    <sheetView topLeftCell="D1" workbookViewId="0">
      <selection activeCell="N25" sqref="N25"/>
    </sheetView>
  </sheetViews>
  <sheetFormatPr defaultColWidth="9.140625" defaultRowHeight="15" x14ac:dyDescent="0.25"/>
  <cols>
    <col min="1" max="1" width="4.28515625" style="97" customWidth="1"/>
    <col min="2" max="2" width="24.7109375" style="97" customWidth="1"/>
    <col min="3" max="19" width="13.7109375" style="97" customWidth="1"/>
    <col min="20" max="20" width="17.42578125" style="97" customWidth="1"/>
    <col min="21" max="22" width="13.7109375" style="97" customWidth="1"/>
    <col min="23" max="24" width="15.28515625" style="97" bestFit="1" customWidth="1"/>
    <col min="25" max="86" width="13.7109375" style="97" customWidth="1"/>
    <col min="87" max="88" width="10.5703125" style="97" bestFit="1" customWidth="1"/>
    <col min="89" max="16384" width="9.140625" style="97"/>
  </cols>
  <sheetData>
    <row r="1" spans="1:88" x14ac:dyDescent="0.25">
      <c r="B1" s="135" t="s">
        <v>123</v>
      </c>
      <c r="C1" s="77">
        <v>2016</v>
      </c>
      <c r="D1" s="77">
        <v>2017</v>
      </c>
      <c r="E1" s="77">
        <v>2018</v>
      </c>
      <c r="F1" s="77">
        <v>2019</v>
      </c>
      <c r="G1" s="77">
        <v>2020</v>
      </c>
      <c r="H1" s="77">
        <v>2021</v>
      </c>
      <c r="I1" s="77">
        <v>2022</v>
      </c>
    </row>
    <row r="2" spans="1:88" s="83" customFormat="1" x14ac:dyDescent="0.25">
      <c r="B2" s="84" t="s">
        <v>85</v>
      </c>
      <c r="C2" s="96">
        <f>SUM(C5:N5)</f>
        <v>33750000.000000387</v>
      </c>
      <c r="D2" s="96">
        <f>SUM(O5:Z5)</f>
        <v>1.9999999999999999E-7</v>
      </c>
      <c r="E2" s="96">
        <f>SUM(AA5:AL5)</f>
        <v>0</v>
      </c>
      <c r="F2" s="96">
        <f>SUM(AM5:AX5)</f>
        <v>0</v>
      </c>
      <c r="G2" s="96">
        <f>SUM(AY5:BJ5)</f>
        <v>0</v>
      </c>
      <c r="H2" s="96">
        <f>SUM(BK5:BV5)</f>
        <v>0</v>
      </c>
      <c r="I2" s="96">
        <f>SUM(BW5:CH5)</f>
        <v>0</v>
      </c>
    </row>
    <row r="3" spans="1:88" x14ac:dyDescent="0.25">
      <c r="C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86</v>
      </c>
      <c r="C5" s="96">
        <f>SUM(C23:C32,C35:C47,C50:C62,C65:C77,C80:C92)</f>
        <v>0</v>
      </c>
      <c r="D5" s="96">
        <f t="shared" ref="D5:BO5" si="0">SUM(D23:D32,D35:D47,D50:D62,D65:D77,D80:D92)</f>
        <v>0</v>
      </c>
      <c r="E5" s="96">
        <f t="shared" si="0"/>
        <v>0</v>
      </c>
      <c r="F5" s="96">
        <f t="shared" si="0"/>
        <v>0</v>
      </c>
      <c r="G5" s="96">
        <f t="shared" si="0"/>
        <v>0</v>
      </c>
      <c r="H5" s="96">
        <f t="shared" si="0"/>
        <v>0</v>
      </c>
      <c r="I5" s="96">
        <f t="shared" si="0"/>
        <v>0</v>
      </c>
      <c r="J5" s="96">
        <f t="shared" si="0"/>
        <v>33750000</v>
      </c>
      <c r="K5" s="96">
        <f t="shared" si="0"/>
        <v>9.9999999999999995E-8</v>
      </c>
      <c r="L5" s="96">
        <f t="shared" si="0"/>
        <v>9.9999999999999995E-8</v>
      </c>
      <c r="M5" s="96">
        <f t="shared" si="0"/>
        <v>9.9999999999999995E-8</v>
      </c>
      <c r="N5" s="96">
        <f t="shared" si="0"/>
        <v>9.9999999999999995E-8</v>
      </c>
      <c r="O5" s="96">
        <f t="shared" si="0"/>
        <v>9.9999999999999995E-8</v>
      </c>
      <c r="P5" s="96">
        <f t="shared" si="0"/>
        <v>9.9999999999999995E-8</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H5" si="1">SUM(BP23:BP32,BP35:BP47,BP50:BP62,BP65:BP77,BP80:BP92)</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SUM(CI23:CI32,CI35:CI47,CI50:CI62,CI65:CI77,CI80:CI92)</f>
        <v>0</v>
      </c>
      <c r="CJ5" s="96">
        <f>SUM(CJ23:CJ32,CJ35:CJ47,CJ50:CJ62,CJ65:CJ77,CJ80:CJ92)</f>
        <v>0</v>
      </c>
    </row>
    <row r="6" spans="1:88" s="89" customFormat="1" x14ac:dyDescent="0.25">
      <c r="B6" s="114" t="s">
        <v>87</v>
      </c>
      <c r="C6" s="114">
        <f>SUM(C23:C32)</f>
        <v>0</v>
      </c>
      <c r="D6" s="114">
        <f t="shared" ref="D6:BO6" si="2">SUM(D23:D32)</f>
        <v>0</v>
      </c>
      <c r="E6" s="114">
        <f t="shared" si="2"/>
        <v>0</v>
      </c>
      <c r="F6" s="114">
        <f t="shared" si="2"/>
        <v>0</v>
      </c>
      <c r="G6" s="114">
        <f t="shared" si="2"/>
        <v>0</v>
      </c>
      <c r="H6" s="114">
        <f t="shared" si="2"/>
        <v>0</v>
      </c>
      <c r="I6" s="114">
        <f t="shared" si="2"/>
        <v>0</v>
      </c>
      <c r="J6" s="114">
        <f t="shared" si="2"/>
        <v>33750000</v>
      </c>
      <c r="K6" s="114">
        <f t="shared" si="2"/>
        <v>9.9999999999999995E-8</v>
      </c>
      <c r="L6" s="114">
        <f t="shared" si="2"/>
        <v>9.9999999999999995E-8</v>
      </c>
      <c r="M6" s="114">
        <f t="shared" si="2"/>
        <v>9.9999999999999995E-8</v>
      </c>
      <c r="N6" s="114">
        <f t="shared" si="2"/>
        <v>9.9999999999999995E-8</v>
      </c>
      <c r="O6" s="114">
        <f t="shared" si="2"/>
        <v>9.9999999999999995E-8</v>
      </c>
      <c r="P6" s="114">
        <f t="shared" si="2"/>
        <v>9.9999999999999995E-8</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H6" si="3">SUM(BP23:BP32)</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SUM(CI23:CI32)</f>
        <v>0</v>
      </c>
      <c r="CJ6" s="114">
        <f>SUM(CJ23:CJ32)</f>
        <v>0</v>
      </c>
    </row>
    <row r="7" spans="1:88" s="89" customFormat="1" x14ac:dyDescent="0.25">
      <c r="B7" s="114" t="s">
        <v>88</v>
      </c>
      <c r="C7" s="114">
        <f>SUM(C35:C47,C50:C62,C65:C77,C80:C92)</f>
        <v>0</v>
      </c>
      <c r="D7" s="114">
        <f t="shared" ref="D7:BO7" si="4">SUM(D35:D47,D50:D62,D65:D77,D80:D92)</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H7" si="5">SUM(BP35:BP47,BP50:BP62,BP65:BP77,BP80:BP92)</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SUM(CI35:CI47,CI50:CI62,CI65:CI77,CI80:CI92)</f>
        <v>0</v>
      </c>
      <c r="CJ7" s="114">
        <f>SUM(CJ35:CJ47,CJ50:CJ62,CJ65:CJ77,CJ80:CJ92)</f>
        <v>0</v>
      </c>
    </row>
    <row r="8" spans="1:88" ht="15.75" thickBot="1" x14ac:dyDescent="0.3"/>
    <row r="9" spans="1:88"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BP10" si="6">SUM(E23:E32)</f>
        <v>0</v>
      </c>
      <c r="F10" s="114">
        <f t="shared" si="6"/>
        <v>0</v>
      </c>
      <c r="G10" s="114">
        <f t="shared" si="6"/>
        <v>0</v>
      </c>
      <c r="H10" s="114">
        <f t="shared" si="6"/>
        <v>0</v>
      </c>
      <c r="I10" s="114">
        <f t="shared" si="6"/>
        <v>0</v>
      </c>
      <c r="J10" s="114">
        <f t="shared" si="6"/>
        <v>33750000</v>
      </c>
      <c r="K10" s="114">
        <f>SUM(K23:K32)</f>
        <v>9.9999999999999995E-8</v>
      </c>
      <c r="L10" s="114">
        <f t="shared" si="6"/>
        <v>9.9999999999999995E-8</v>
      </c>
      <c r="M10" s="114">
        <f t="shared" si="6"/>
        <v>9.9999999999999995E-8</v>
      </c>
      <c r="N10" s="114">
        <f t="shared" si="6"/>
        <v>9.9999999999999995E-8</v>
      </c>
      <c r="O10" s="114">
        <f t="shared" si="6"/>
        <v>9.9999999999999995E-8</v>
      </c>
      <c r="P10" s="114">
        <f t="shared" si="6"/>
        <v>9.9999999999999995E-8</v>
      </c>
      <c r="Q10" s="114">
        <f t="shared" si="6"/>
        <v>0</v>
      </c>
      <c r="R10" s="114">
        <f t="shared" si="6"/>
        <v>0</v>
      </c>
      <c r="S10" s="114">
        <f t="shared" si="6"/>
        <v>0</v>
      </c>
      <c r="T10" s="114">
        <f t="shared" si="6"/>
        <v>0</v>
      </c>
      <c r="U10" s="114">
        <f t="shared" si="6"/>
        <v>0</v>
      </c>
      <c r="V10" s="114">
        <f t="shared" si="6"/>
        <v>0</v>
      </c>
      <c r="W10" s="114">
        <f t="shared" si="6"/>
        <v>0</v>
      </c>
      <c r="X10" s="114">
        <f t="shared" si="6"/>
        <v>0</v>
      </c>
      <c r="Y10" s="114">
        <f t="shared" si="6"/>
        <v>0</v>
      </c>
      <c r="Z10" s="114">
        <f t="shared" si="6"/>
        <v>0</v>
      </c>
      <c r="AA10" s="114">
        <f t="shared" si="6"/>
        <v>0</v>
      </c>
      <c r="AB10" s="114">
        <f t="shared" si="6"/>
        <v>0</v>
      </c>
      <c r="AC10" s="114">
        <f t="shared" si="6"/>
        <v>0</v>
      </c>
      <c r="AD10" s="114">
        <f t="shared" si="6"/>
        <v>0</v>
      </c>
      <c r="AE10" s="114">
        <f t="shared" si="6"/>
        <v>0</v>
      </c>
      <c r="AF10" s="114">
        <f t="shared" si="6"/>
        <v>0</v>
      </c>
      <c r="AG10" s="114">
        <f t="shared" si="6"/>
        <v>0</v>
      </c>
      <c r="AH10" s="114">
        <f t="shared" si="6"/>
        <v>0</v>
      </c>
      <c r="AI10" s="114">
        <f t="shared" si="6"/>
        <v>0</v>
      </c>
      <c r="AJ10" s="114">
        <f t="shared" si="6"/>
        <v>0</v>
      </c>
      <c r="AK10" s="114">
        <f t="shared" si="6"/>
        <v>0</v>
      </c>
      <c r="AL10" s="114">
        <f t="shared" si="6"/>
        <v>0</v>
      </c>
      <c r="AM10" s="114">
        <f t="shared" si="6"/>
        <v>0</v>
      </c>
      <c r="AN10" s="114">
        <f t="shared" si="6"/>
        <v>0</v>
      </c>
      <c r="AO10" s="114">
        <f t="shared" si="6"/>
        <v>0</v>
      </c>
      <c r="AP10" s="114">
        <f t="shared" si="6"/>
        <v>0</v>
      </c>
      <c r="AQ10" s="114">
        <f t="shared" si="6"/>
        <v>0</v>
      </c>
      <c r="AR10" s="114">
        <f t="shared" si="6"/>
        <v>0</v>
      </c>
      <c r="AS10" s="114">
        <f t="shared" si="6"/>
        <v>0</v>
      </c>
      <c r="AT10" s="114">
        <f t="shared" si="6"/>
        <v>0</v>
      </c>
      <c r="AU10" s="114">
        <f t="shared" si="6"/>
        <v>0</v>
      </c>
      <c r="AV10" s="114">
        <f t="shared" si="6"/>
        <v>0</v>
      </c>
      <c r="AW10" s="114">
        <f t="shared" si="6"/>
        <v>0</v>
      </c>
      <c r="AX10" s="114">
        <f t="shared" si="6"/>
        <v>0</v>
      </c>
      <c r="AY10" s="114">
        <f t="shared" si="6"/>
        <v>0</v>
      </c>
      <c r="AZ10" s="114">
        <f t="shared" si="6"/>
        <v>0</v>
      </c>
      <c r="BA10" s="114">
        <f t="shared" si="6"/>
        <v>0</v>
      </c>
      <c r="BB10" s="114">
        <f t="shared" si="6"/>
        <v>0</v>
      </c>
      <c r="BC10" s="114">
        <f t="shared" si="6"/>
        <v>0</v>
      </c>
      <c r="BD10" s="114">
        <f t="shared" si="6"/>
        <v>0</v>
      </c>
      <c r="BE10" s="114">
        <f t="shared" si="6"/>
        <v>0</v>
      </c>
      <c r="BF10" s="114">
        <f t="shared" si="6"/>
        <v>0</v>
      </c>
      <c r="BG10" s="114">
        <f t="shared" si="6"/>
        <v>0</v>
      </c>
      <c r="BH10" s="114">
        <f t="shared" si="6"/>
        <v>0</v>
      </c>
      <c r="BI10" s="114">
        <f t="shared" si="6"/>
        <v>0</v>
      </c>
      <c r="BJ10" s="114">
        <f t="shared" si="6"/>
        <v>0</v>
      </c>
      <c r="BK10" s="114">
        <f t="shared" si="6"/>
        <v>0</v>
      </c>
      <c r="BL10" s="114">
        <f t="shared" si="6"/>
        <v>0</v>
      </c>
      <c r="BM10" s="114">
        <f t="shared" si="6"/>
        <v>0</v>
      </c>
      <c r="BN10" s="114">
        <f t="shared" si="6"/>
        <v>0</v>
      </c>
      <c r="BO10" s="114">
        <f t="shared" si="6"/>
        <v>0</v>
      </c>
      <c r="BP10" s="114">
        <f t="shared" si="6"/>
        <v>0</v>
      </c>
      <c r="BQ10" s="114">
        <f t="shared" ref="BQ10:CJ10" si="7">SUM(BQ23:BQ32)</f>
        <v>0</v>
      </c>
      <c r="BR10" s="114">
        <f t="shared" si="7"/>
        <v>0</v>
      </c>
      <c r="BS10" s="114">
        <f t="shared" si="7"/>
        <v>0</v>
      </c>
      <c r="BT10" s="114">
        <f t="shared" si="7"/>
        <v>0</v>
      </c>
      <c r="BU10" s="114">
        <f t="shared" si="7"/>
        <v>0</v>
      </c>
      <c r="BV10" s="114">
        <f t="shared" si="7"/>
        <v>0</v>
      </c>
      <c r="BW10" s="114">
        <f t="shared" si="7"/>
        <v>0</v>
      </c>
      <c r="BX10" s="114">
        <f t="shared" si="7"/>
        <v>0</v>
      </c>
      <c r="BY10" s="114">
        <f t="shared" si="7"/>
        <v>0</v>
      </c>
      <c r="BZ10" s="114">
        <f t="shared" si="7"/>
        <v>0</v>
      </c>
      <c r="CA10" s="114">
        <f t="shared" si="7"/>
        <v>0</v>
      </c>
      <c r="CB10" s="114">
        <f t="shared" si="7"/>
        <v>0</v>
      </c>
      <c r="CC10" s="114">
        <f t="shared" si="7"/>
        <v>0</v>
      </c>
      <c r="CD10" s="114">
        <f t="shared" si="7"/>
        <v>0</v>
      </c>
      <c r="CE10" s="114">
        <f t="shared" si="7"/>
        <v>0</v>
      </c>
      <c r="CF10" s="114">
        <f t="shared" si="7"/>
        <v>0</v>
      </c>
      <c r="CG10" s="114">
        <f t="shared" si="7"/>
        <v>0</v>
      </c>
      <c r="CH10" s="114">
        <f t="shared" si="7"/>
        <v>0</v>
      </c>
      <c r="CI10" s="114">
        <f t="shared" si="7"/>
        <v>0</v>
      </c>
      <c r="CJ10" s="114">
        <f t="shared" si="7"/>
        <v>0</v>
      </c>
    </row>
    <row r="11" spans="1:88" x14ac:dyDescent="0.25">
      <c r="A11" s="298"/>
      <c r="B11" s="60" t="s">
        <v>74</v>
      </c>
      <c r="C11" s="114">
        <f>SUM(C35:C47)</f>
        <v>0</v>
      </c>
      <c r="D11" s="114">
        <f>SUM(D35:D47)</f>
        <v>0</v>
      </c>
      <c r="E11" s="114">
        <f t="shared" ref="E11:BP11" si="8">SUM(E35:E47)</f>
        <v>0</v>
      </c>
      <c r="F11" s="114">
        <f t="shared" si="8"/>
        <v>0</v>
      </c>
      <c r="G11" s="114">
        <f t="shared" si="8"/>
        <v>0</v>
      </c>
      <c r="H11" s="114">
        <f t="shared" si="8"/>
        <v>0</v>
      </c>
      <c r="I11" s="114">
        <f t="shared" si="8"/>
        <v>0</v>
      </c>
      <c r="J11" s="114">
        <f t="shared" si="8"/>
        <v>0</v>
      </c>
      <c r="K11" s="114">
        <f t="shared" si="8"/>
        <v>0</v>
      </c>
      <c r="L11" s="114">
        <f t="shared" si="8"/>
        <v>0</v>
      </c>
      <c r="M11" s="114">
        <f t="shared" si="8"/>
        <v>0</v>
      </c>
      <c r="N11" s="114">
        <f t="shared" si="8"/>
        <v>0</v>
      </c>
      <c r="O11" s="114">
        <f t="shared" si="8"/>
        <v>0</v>
      </c>
      <c r="P11" s="114">
        <f t="shared" si="8"/>
        <v>0</v>
      </c>
      <c r="Q11" s="114">
        <f t="shared" si="8"/>
        <v>0</v>
      </c>
      <c r="R11" s="114">
        <f t="shared" si="8"/>
        <v>0</v>
      </c>
      <c r="S11" s="114">
        <f t="shared" si="8"/>
        <v>0</v>
      </c>
      <c r="T11" s="114">
        <f t="shared" si="8"/>
        <v>0</v>
      </c>
      <c r="U11" s="114">
        <f t="shared" si="8"/>
        <v>0</v>
      </c>
      <c r="V11" s="114">
        <f t="shared" si="8"/>
        <v>0</v>
      </c>
      <c r="W11" s="114">
        <f t="shared" si="8"/>
        <v>0</v>
      </c>
      <c r="X11" s="114">
        <f t="shared" si="8"/>
        <v>0</v>
      </c>
      <c r="Y11" s="114">
        <f t="shared" si="8"/>
        <v>0</v>
      </c>
      <c r="Z11" s="114">
        <f t="shared" si="8"/>
        <v>0</v>
      </c>
      <c r="AA11" s="114">
        <f t="shared" si="8"/>
        <v>0</v>
      </c>
      <c r="AB11" s="114">
        <f t="shared" si="8"/>
        <v>0</v>
      </c>
      <c r="AC11" s="114">
        <f t="shared" si="8"/>
        <v>0</v>
      </c>
      <c r="AD11" s="114">
        <f t="shared" si="8"/>
        <v>0</v>
      </c>
      <c r="AE11" s="114">
        <f t="shared" si="8"/>
        <v>0</v>
      </c>
      <c r="AF11" s="114">
        <f t="shared" si="8"/>
        <v>0</v>
      </c>
      <c r="AG11" s="114">
        <f t="shared" si="8"/>
        <v>0</v>
      </c>
      <c r="AH11" s="114">
        <f t="shared" si="8"/>
        <v>0</v>
      </c>
      <c r="AI11" s="114">
        <f t="shared" si="8"/>
        <v>0</v>
      </c>
      <c r="AJ11" s="114">
        <f t="shared" si="8"/>
        <v>0</v>
      </c>
      <c r="AK11" s="114">
        <f t="shared" si="8"/>
        <v>0</v>
      </c>
      <c r="AL11" s="114">
        <f t="shared" si="8"/>
        <v>0</v>
      </c>
      <c r="AM11" s="114">
        <f t="shared" si="8"/>
        <v>0</v>
      </c>
      <c r="AN11" s="114">
        <f t="shared" si="8"/>
        <v>0</v>
      </c>
      <c r="AO11" s="114">
        <f t="shared" si="8"/>
        <v>0</v>
      </c>
      <c r="AP11" s="114">
        <f t="shared" si="8"/>
        <v>0</v>
      </c>
      <c r="AQ11" s="114">
        <f t="shared" si="8"/>
        <v>0</v>
      </c>
      <c r="AR11" s="114">
        <f t="shared" si="8"/>
        <v>0</v>
      </c>
      <c r="AS11" s="114">
        <f t="shared" si="8"/>
        <v>0</v>
      </c>
      <c r="AT11" s="114">
        <f t="shared" si="8"/>
        <v>0</v>
      </c>
      <c r="AU11" s="114">
        <f t="shared" si="8"/>
        <v>0</v>
      </c>
      <c r="AV11" s="114">
        <f t="shared" si="8"/>
        <v>0</v>
      </c>
      <c r="AW11" s="114">
        <f t="shared" si="8"/>
        <v>0</v>
      </c>
      <c r="AX11" s="114">
        <f t="shared" si="8"/>
        <v>0</v>
      </c>
      <c r="AY11" s="114">
        <f t="shared" si="8"/>
        <v>0</v>
      </c>
      <c r="AZ11" s="114">
        <f t="shared" si="8"/>
        <v>0</v>
      </c>
      <c r="BA11" s="114">
        <f t="shared" si="8"/>
        <v>0</v>
      </c>
      <c r="BB11" s="114">
        <f t="shared" si="8"/>
        <v>0</v>
      </c>
      <c r="BC11" s="114">
        <f t="shared" si="8"/>
        <v>0</v>
      </c>
      <c r="BD11" s="114">
        <f t="shared" si="8"/>
        <v>0</v>
      </c>
      <c r="BE11" s="114">
        <f t="shared" si="8"/>
        <v>0</v>
      </c>
      <c r="BF11" s="114">
        <f t="shared" si="8"/>
        <v>0</v>
      </c>
      <c r="BG11" s="114">
        <f t="shared" si="8"/>
        <v>0</v>
      </c>
      <c r="BH11" s="114">
        <f t="shared" si="8"/>
        <v>0</v>
      </c>
      <c r="BI11" s="114">
        <f t="shared" si="8"/>
        <v>0</v>
      </c>
      <c r="BJ11" s="114">
        <f t="shared" si="8"/>
        <v>0</v>
      </c>
      <c r="BK11" s="114">
        <f t="shared" si="8"/>
        <v>0</v>
      </c>
      <c r="BL11" s="114">
        <f t="shared" si="8"/>
        <v>0</v>
      </c>
      <c r="BM11" s="114">
        <f t="shared" si="8"/>
        <v>0</v>
      </c>
      <c r="BN11" s="114">
        <f t="shared" si="8"/>
        <v>0</v>
      </c>
      <c r="BO11" s="114">
        <f t="shared" si="8"/>
        <v>0</v>
      </c>
      <c r="BP11" s="114">
        <f t="shared" si="8"/>
        <v>0</v>
      </c>
      <c r="BQ11" s="114">
        <f t="shared" ref="BQ11:CJ11" si="9">SUM(BQ35:BQ47)</f>
        <v>0</v>
      </c>
      <c r="BR11" s="114">
        <f t="shared" si="9"/>
        <v>0</v>
      </c>
      <c r="BS11" s="114">
        <f t="shared" si="9"/>
        <v>0</v>
      </c>
      <c r="BT11" s="114">
        <f t="shared" si="9"/>
        <v>0</v>
      </c>
      <c r="BU11" s="114">
        <f t="shared" si="9"/>
        <v>0</v>
      </c>
      <c r="BV11" s="114">
        <f t="shared" si="9"/>
        <v>0</v>
      </c>
      <c r="BW11" s="114">
        <f t="shared" si="9"/>
        <v>0</v>
      </c>
      <c r="BX11" s="114">
        <f t="shared" si="9"/>
        <v>0</v>
      </c>
      <c r="BY11" s="114">
        <f t="shared" si="9"/>
        <v>0</v>
      </c>
      <c r="BZ11" s="114">
        <f t="shared" si="9"/>
        <v>0</v>
      </c>
      <c r="CA11" s="114">
        <f t="shared" si="9"/>
        <v>0</v>
      </c>
      <c r="CB11" s="114">
        <f t="shared" si="9"/>
        <v>0</v>
      </c>
      <c r="CC11" s="114">
        <f t="shared" si="9"/>
        <v>0</v>
      </c>
      <c r="CD11" s="114">
        <f t="shared" si="9"/>
        <v>0</v>
      </c>
      <c r="CE11" s="114">
        <f t="shared" si="9"/>
        <v>0</v>
      </c>
      <c r="CF11" s="114">
        <f t="shared" si="9"/>
        <v>0</v>
      </c>
      <c r="CG11" s="114">
        <f t="shared" si="9"/>
        <v>0</v>
      </c>
      <c r="CH11" s="114">
        <f t="shared" si="9"/>
        <v>0</v>
      </c>
      <c r="CI11" s="114">
        <f t="shared" si="9"/>
        <v>0</v>
      </c>
      <c r="CJ11" s="114">
        <f t="shared" si="9"/>
        <v>0</v>
      </c>
    </row>
    <row r="12" spans="1:88" x14ac:dyDescent="0.25">
      <c r="A12" s="298"/>
      <c r="B12" s="60" t="s">
        <v>75</v>
      </c>
      <c r="C12" s="114">
        <f>SUM(C50:C62)</f>
        <v>0</v>
      </c>
      <c r="D12" s="114">
        <f>SUM(D50:D62)</f>
        <v>0</v>
      </c>
      <c r="E12" s="114">
        <f t="shared" ref="E12:BP12" si="10">SUM(E50:E62)</f>
        <v>0</v>
      </c>
      <c r="F12" s="114">
        <f t="shared" si="10"/>
        <v>0</v>
      </c>
      <c r="G12" s="114">
        <f t="shared" si="10"/>
        <v>0</v>
      </c>
      <c r="H12" s="114">
        <f t="shared" si="10"/>
        <v>0</v>
      </c>
      <c r="I12" s="114">
        <f t="shared" si="10"/>
        <v>0</v>
      </c>
      <c r="J12" s="114">
        <f t="shared" si="10"/>
        <v>0</v>
      </c>
      <c r="K12" s="114">
        <f t="shared" si="10"/>
        <v>0</v>
      </c>
      <c r="L12" s="114">
        <f t="shared" si="10"/>
        <v>0</v>
      </c>
      <c r="M12" s="114">
        <f t="shared" si="10"/>
        <v>0</v>
      </c>
      <c r="N12" s="114">
        <f t="shared" si="10"/>
        <v>0</v>
      </c>
      <c r="O12" s="114">
        <f t="shared" si="10"/>
        <v>0</v>
      </c>
      <c r="P12" s="114">
        <f t="shared" si="10"/>
        <v>0</v>
      </c>
      <c r="Q12" s="114">
        <f t="shared" si="10"/>
        <v>0</v>
      </c>
      <c r="R12" s="114">
        <f t="shared" si="10"/>
        <v>0</v>
      </c>
      <c r="S12" s="114">
        <f t="shared" si="10"/>
        <v>0</v>
      </c>
      <c r="T12" s="114">
        <f t="shared" si="10"/>
        <v>0</v>
      </c>
      <c r="U12" s="114">
        <f t="shared" si="10"/>
        <v>0</v>
      </c>
      <c r="V12" s="114">
        <f t="shared" si="10"/>
        <v>0</v>
      </c>
      <c r="W12" s="114">
        <f t="shared" si="10"/>
        <v>0</v>
      </c>
      <c r="X12" s="114">
        <f t="shared" si="10"/>
        <v>0</v>
      </c>
      <c r="Y12" s="114">
        <f t="shared" si="10"/>
        <v>0</v>
      </c>
      <c r="Z12" s="114">
        <f t="shared" si="10"/>
        <v>0</v>
      </c>
      <c r="AA12" s="114">
        <f t="shared" si="10"/>
        <v>0</v>
      </c>
      <c r="AB12" s="114">
        <f t="shared" si="10"/>
        <v>0</v>
      </c>
      <c r="AC12" s="114">
        <f t="shared" si="10"/>
        <v>0</v>
      </c>
      <c r="AD12" s="114">
        <f t="shared" si="10"/>
        <v>0</v>
      </c>
      <c r="AE12" s="114">
        <f t="shared" si="10"/>
        <v>0</v>
      </c>
      <c r="AF12" s="114">
        <f t="shared" si="10"/>
        <v>0</v>
      </c>
      <c r="AG12" s="114">
        <f t="shared" si="10"/>
        <v>0</v>
      </c>
      <c r="AH12" s="114">
        <f t="shared" si="10"/>
        <v>0</v>
      </c>
      <c r="AI12" s="114">
        <f t="shared" si="10"/>
        <v>0</v>
      </c>
      <c r="AJ12" s="114">
        <f t="shared" si="10"/>
        <v>0</v>
      </c>
      <c r="AK12" s="114">
        <f t="shared" si="10"/>
        <v>0</v>
      </c>
      <c r="AL12" s="114">
        <f t="shared" si="10"/>
        <v>0</v>
      </c>
      <c r="AM12" s="114">
        <f t="shared" si="10"/>
        <v>0</v>
      </c>
      <c r="AN12" s="114">
        <f t="shared" si="10"/>
        <v>0</v>
      </c>
      <c r="AO12" s="114">
        <f t="shared" si="10"/>
        <v>0</v>
      </c>
      <c r="AP12" s="114">
        <f t="shared" si="10"/>
        <v>0</v>
      </c>
      <c r="AQ12" s="114">
        <f t="shared" si="10"/>
        <v>0</v>
      </c>
      <c r="AR12" s="114">
        <f t="shared" si="10"/>
        <v>0</v>
      </c>
      <c r="AS12" s="114">
        <f t="shared" si="10"/>
        <v>0</v>
      </c>
      <c r="AT12" s="114">
        <f t="shared" si="10"/>
        <v>0</v>
      </c>
      <c r="AU12" s="114">
        <f t="shared" si="10"/>
        <v>0</v>
      </c>
      <c r="AV12" s="114">
        <f t="shared" si="10"/>
        <v>0</v>
      </c>
      <c r="AW12" s="114">
        <f t="shared" si="10"/>
        <v>0</v>
      </c>
      <c r="AX12" s="114">
        <f t="shared" si="10"/>
        <v>0</v>
      </c>
      <c r="AY12" s="114">
        <f t="shared" si="10"/>
        <v>0</v>
      </c>
      <c r="AZ12" s="114">
        <f t="shared" si="10"/>
        <v>0</v>
      </c>
      <c r="BA12" s="114">
        <f t="shared" si="10"/>
        <v>0</v>
      </c>
      <c r="BB12" s="114">
        <f t="shared" si="10"/>
        <v>0</v>
      </c>
      <c r="BC12" s="114">
        <f t="shared" si="10"/>
        <v>0</v>
      </c>
      <c r="BD12" s="114">
        <f t="shared" si="10"/>
        <v>0</v>
      </c>
      <c r="BE12" s="114">
        <f t="shared" si="10"/>
        <v>0</v>
      </c>
      <c r="BF12" s="114">
        <f t="shared" si="10"/>
        <v>0</v>
      </c>
      <c r="BG12" s="114">
        <f t="shared" si="10"/>
        <v>0</v>
      </c>
      <c r="BH12" s="114">
        <f t="shared" si="10"/>
        <v>0</v>
      </c>
      <c r="BI12" s="114">
        <f t="shared" si="10"/>
        <v>0</v>
      </c>
      <c r="BJ12" s="114">
        <f t="shared" si="10"/>
        <v>0</v>
      </c>
      <c r="BK12" s="114">
        <f t="shared" si="10"/>
        <v>0</v>
      </c>
      <c r="BL12" s="114">
        <f t="shared" si="10"/>
        <v>0</v>
      </c>
      <c r="BM12" s="114">
        <f t="shared" si="10"/>
        <v>0</v>
      </c>
      <c r="BN12" s="114">
        <f t="shared" si="10"/>
        <v>0</v>
      </c>
      <c r="BO12" s="114">
        <f t="shared" si="10"/>
        <v>0</v>
      </c>
      <c r="BP12" s="114">
        <f t="shared" si="10"/>
        <v>0</v>
      </c>
      <c r="BQ12" s="114">
        <f t="shared" ref="BQ12:CJ12" si="11">SUM(BQ50:BQ62)</f>
        <v>0</v>
      </c>
      <c r="BR12" s="114">
        <f t="shared" si="11"/>
        <v>0</v>
      </c>
      <c r="BS12" s="114">
        <f t="shared" si="11"/>
        <v>0</v>
      </c>
      <c r="BT12" s="114">
        <f t="shared" si="11"/>
        <v>0</v>
      </c>
      <c r="BU12" s="114">
        <f t="shared" si="11"/>
        <v>0</v>
      </c>
      <c r="BV12" s="114">
        <f t="shared" si="11"/>
        <v>0</v>
      </c>
      <c r="BW12" s="114">
        <f t="shared" si="11"/>
        <v>0</v>
      </c>
      <c r="BX12" s="114">
        <f t="shared" si="11"/>
        <v>0</v>
      </c>
      <c r="BY12" s="114">
        <f t="shared" si="11"/>
        <v>0</v>
      </c>
      <c r="BZ12" s="114">
        <f t="shared" si="11"/>
        <v>0</v>
      </c>
      <c r="CA12" s="114">
        <f t="shared" si="11"/>
        <v>0</v>
      </c>
      <c r="CB12" s="114">
        <f t="shared" si="11"/>
        <v>0</v>
      </c>
      <c r="CC12" s="114">
        <f t="shared" si="11"/>
        <v>0</v>
      </c>
      <c r="CD12" s="114">
        <f t="shared" si="11"/>
        <v>0</v>
      </c>
      <c r="CE12" s="114">
        <f t="shared" si="11"/>
        <v>0</v>
      </c>
      <c r="CF12" s="114">
        <f t="shared" si="11"/>
        <v>0</v>
      </c>
      <c r="CG12" s="114">
        <f t="shared" si="11"/>
        <v>0</v>
      </c>
      <c r="CH12" s="114">
        <f t="shared" si="11"/>
        <v>0</v>
      </c>
      <c r="CI12" s="114">
        <f t="shared" si="11"/>
        <v>0</v>
      </c>
      <c r="CJ12" s="114">
        <f t="shared" si="11"/>
        <v>0</v>
      </c>
    </row>
    <row r="13" spans="1:88" x14ac:dyDescent="0.25">
      <c r="A13" s="298"/>
      <c r="B13" s="60" t="s">
        <v>76</v>
      </c>
      <c r="C13" s="114">
        <f>SUM(C65:C77)</f>
        <v>0</v>
      </c>
      <c r="D13" s="114">
        <f>SUM(D65:D77)</f>
        <v>0</v>
      </c>
      <c r="E13" s="114">
        <f t="shared" ref="E13:BP13" si="12">SUM(E65:E77)</f>
        <v>0</v>
      </c>
      <c r="F13" s="114">
        <f t="shared" si="12"/>
        <v>0</v>
      </c>
      <c r="G13" s="114">
        <f t="shared" si="12"/>
        <v>0</v>
      </c>
      <c r="H13" s="114">
        <f t="shared" si="12"/>
        <v>0</v>
      </c>
      <c r="I13" s="114">
        <f t="shared" si="12"/>
        <v>0</v>
      </c>
      <c r="J13" s="114">
        <f t="shared" si="12"/>
        <v>0</v>
      </c>
      <c r="K13" s="114">
        <f t="shared" si="12"/>
        <v>0</v>
      </c>
      <c r="L13" s="114">
        <f t="shared" si="12"/>
        <v>0</v>
      </c>
      <c r="M13" s="114">
        <f t="shared" si="12"/>
        <v>0</v>
      </c>
      <c r="N13" s="114">
        <f t="shared" si="12"/>
        <v>0</v>
      </c>
      <c r="O13" s="114">
        <f t="shared" si="12"/>
        <v>0</v>
      </c>
      <c r="P13" s="114">
        <f t="shared" si="12"/>
        <v>0</v>
      </c>
      <c r="Q13" s="114">
        <f t="shared" si="12"/>
        <v>0</v>
      </c>
      <c r="R13" s="114">
        <f t="shared" si="12"/>
        <v>0</v>
      </c>
      <c r="S13" s="114">
        <f t="shared" si="12"/>
        <v>0</v>
      </c>
      <c r="T13" s="114">
        <f t="shared" si="12"/>
        <v>0</v>
      </c>
      <c r="U13" s="114">
        <f t="shared" si="12"/>
        <v>0</v>
      </c>
      <c r="V13" s="114">
        <f t="shared" si="12"/>
        <v>0</v>
      </c>
      <c r="W13" s="114">
        <f t="shared" si="12"/>
        <v>0</v>
      </c>
      <c r="X13" s="114">
        <f t="shared" si="12"/>
        <v>0</v>
      </c>
      <c r="Y13" s="114">
        <f t="shared" si="12"/>
        <v>0</v>
      </c>
      <c r="Z13" s="114">
        <f t="shared" si="12"/>
        <v>0</v>
      </c>
      <c r="AA13" s="114">
        <f t="shared" si="12"/>
        <v>0</v>
      </c>
      <c r="AB13" s="114">
        <f t="shared" si="12"/>
        <v>0</v>
      </c>
      <c r="AC13" s="114">
        <f t="shared" si="12"/>
        <v>0</v>
      </c>
      <c r="AD13" s="114">
        <f t="shared" si="12"/>
        <v>0</v>
      </c>
      <c r="AE13" s="114">
        <f t="shared" si="12"/>
        <v>0</v>
      </c>
      <c r="AF13" s="114">
        <f t="shared" si="12"/>
        <v>0</v>
      </c>
      <c r="AG13" s="114">
        <f t="shared" si="12"/>
        <v>0</v>
      </c>
      <c r="AH13" s="114">
        <f t="shared" si="12"/>
        <v>0</v>
      </c>
      <c r="AI13" s="114">
        <f t="shared" si="12"/>
        <v>0</v>
      </c>
      <c r="AJ13" s="114">
        <f t="shared" si="12"/>
        <v>0</v>
      </c>
      <c r="AK13" s="114">
        <f t="shared" si="12"/>
        <v>0</v>
      </c>
      <c r="AL13" s="114">
        <f t="shared" si="12"/>
        <v>0</v>
      </c>
      <c r="AM13" s="114">
        <f t="shared" si="12"/>
        <v>0</v>
      </c>
      <c r="AN13" s="114">
        <f t="shared" si="12"/>
        <v>0</v>
      </c>
      <c r="AO13" s="114">
        <f t="shared" si="12"/>
        <v>0</v>
      </c>
      <c r="AP13" s="114">
        <f t="shared" si="12"/>
        <v>0</v>
      </c>
      <c r="AQ13" s="114">
        <f t="shared" si="12"/>
        <v>0</v>
      </c>
      <c r="AR13" s="114">
        <f t="shared" si="12"/>
        <v>0</v>
      </c>
      <c r="AS13" s="114">
        <f t="shared" si="12"/>
        <v>0</v>
      </c>
      <c r="AT13" s="114">
        <f t="shared" si="12"/>
        <v>0</v>
      </c>
      <c r="AU13" s="114">
        <f t="shared" si="12"/>
        <v>0</v>
      </c>
      <c r="AV13" s="114">
        <f t="shared" si="12"/>
        <v>0</v>
      </c>
      <c r="AW13" s="114">
        <f t="shared" si="12"/>
        <v>0</v>
      </c>
      <c r="AX13" s="114">
        <f t="shared" si="12"/>
        <v>0</v>
      </c>
      <c r="AY13" s="114">
        <f t="shared" si="12"/>
        <v>0</v>
      </c>
      <c r="AZ13" s="114">
        <f t="shared" si="12"/>
        <v>0</v>
      </c>
      <c r="BA13" s="114">
        <f t="shared" si="12"/>
        <v>0</v>
      </c>
      <c r="BB13" s="114">
        <f t="shared" si="12"/>
        <v>0</v>
      </c>
      <c r="BC13" s="114">
        <f t="shared" si="12"/>
        <v>0</v>
      </c>
      <c r="BD13" s="114">
        <f t="shared" si="12"/>
        <v>0</v>
      </c>
      <c r="BE13" s="114">
        <f t="shared" si="12"/>
        <v>0</v>
      </c>
      <c r="BF13" s="114">
        <f t="shared" si="12"/>
        <v>0</v>
      </c>
      <c r="BG13" s="114">
        <f t="shared" si="12"/>
        <v>0</v>
      </c>
      <c r="BH13" s="114">
        <f t="shared" si="12"/>
        <v>0</v>
      </c>
      <c r="BI13" s="114">
        <f t="shared" si="12"/>
        <v>0</v>
      </c>
      <c r="BJ13" s="114">
        <f t="shared" si="12"/>
        <v>0</v>
      </c>
      <c r="BK13" s="114">
        <f t="shared" si="12"/>
        <v>0</v>
      </c>
      <c r="BL13" s="114">
        <f t="shared" si="12"/>
        <v>0</v>
      </c>
      <c r="BM13" s="114">
        <f t="shared" si="12"/>
        <v>0</v>
      </c>
      <c r="BN13" s="114">
        <f t="shared" si="12"/>
        <v>0</v>
      </c>
      <c r="BO13" s="114">
        <f t="shared" si="12"/>
        <v>0</v>
      </c>
      <c r="BP13" s="114">
        <f t="shared" si="12"/>
        <v>0</v>
      </c>
      <c r="BQ13" s="114">
        <f t="shared" ref="BQ13:CJ13" si="13">SUM(BQ65:BQ77)</f>
        <v>0</v>
      </c>
      <c r="BR13" s="114">
        <f t="shared" si="13"/>
        <v>0</v>
      </c>
      <c r="BS13" s="114">
        <f t="shared" si="13"/>
        <v>0</v>
      </c>
      <c r="BT13" s="114">
        <f t="shared" si="13"/>
        <v>0</v>
      </c>
      <c r="BU13" s="114">
        <f t="shared" si="13"/>
        <v>0</v>
      </c>
      <c r="BV13" s="114">
        <f t="shared" si="13"/>
        <v>0</v>
      </c>
      <c r="BW13" s="114">
        <f t="shared" si="13"/>
        <v>0</v>
      </c>
      <c r="BX13" s="114">
        <f t="shared" si="13"/>
        <v>0</v>
      </c>
      <c r="BY13" s="114">
        <f t="shared" si="13"/>
        <v>0</v>
      </c>
      <c r="BZ13" s="114">
        <f t="shared" si="13"/>
        <v>0</v>
      </c>
      <c r="CA13" s="114">
        <f t="shared" si="13"/>
        <v>0</v>
      </c>
      <c r="CB13" s="114">
        <f t="shared" si="13"/>
        <v>0</v>
      </c>
      <c r="CC13" s="114">
        <f t="shared" si="13"/>
        <v>0</v>
      </c>
      <c r="CD13" s="114">
        <f t="shared" si="13"/>
        <v>0</v>
      </c>
      <c r="CE13" s="114">
        <f t="shared" si="13"/>
        <v>0</v>
      </c>
      <c r="CF13" s="114">
        <f t="shared" si="13"/>
        <v>0</v>
      </c>
      <c r="CG13" s="114">
        <f t="shared" si="13"/>
        <v>0</v>
      </c>
      <c r="CH13" s="114">
        <f t="shared" si="13"/>
        <v>0</v>
      </c>
      <c r="CI13" s="114">
        <f t="shared" si="13"/>
        <v>0</v>
      </c>
      <c r="CJ13" s="114">
        <f t="shared" si="13"/>
        <v>0</v>
      </c>
    </row>
    <row r="14" spans="1:88" x14ac:dyDescent="0.25">
      <c r="A14" s="298"/>
      <c r="B14" s="60" t="s">
        <v>77</v>
      </c>
      <c r="C14" s="114">
        <f>SUM(C80:C92)</f>
        <v>0</v>
      </c>
      <c r="D14" s="114">
        <f>SUM(D80:D92)</f>
        <v>0</v>
      </c>
      <c r="E14" s="114">
        <f t="shared" ref="E14:BP14" si="14">SUM(E80:E92)</f>
        <v>0</v>
      </c>
      <c r="F14" s="114">
        <f t="shared" si="14"/>
        <v>0</v>
      </c>
      <c r="G14" s="114">
        <f t="shared" si="14"/>
        <v>0</v>
      </c>
      <c r="H14" s="114">
        <f t="shared" si="14"/>
        <v>0</v>
      </c>
      <c r="I14" s="114">
        <f t="shared" si="14"/>
        <v>0</v>
      </c>
      <c r="J14" s="114">
        <f t="shared" si="14"/>
        <v>0</v>
      </c>
      <c r="K14" s="114">
        <f t="shared" si="14"/>
        <v>0</v>
      </c>
      <c r="L14" s="114">
        <f t="shared" si="14"/>
        <v>0</v>
      </c>
      <c r="M14" s="114">
        <f t="shared" si="14"/>
        <v>0</v>
      </c>
      <c r="N14" s="114">
        <f t="shared" si="14"/>
        <v>0</v>
      </c>
      <c r="O14" s="114">
        <f t="shared" si="14"/>
        <v>0</v>
      </c>
      <c r="P14" s="114">
        <f t="shared" si="14"/>
        <v>0</v>
      </c>
      <c r="Q14" s="114">
        <f t="shared" si="14"/>
        <v>0</v>
      </c>
      <c r="R14" s="114">
        <f t="shared" si="14"/>
        <v>0</v>
      </c>
      <c r="S14" s="114">
        <f t="shared" si="14"/>
        <v>0</v>
      </c>
      <c r="T14" s="114">
        <f t="shared" si="14"/>
        <v>0</v>
      </c>
      <c r="U14" s="114">
        <f t="shared" si="14"/>
        <v>0</v>
      </c>
      <c r="V14" s="114">
        <f t="shared" si="14"/>
        <v>0</v>
      </c>
      <c r="W14" s="114">
        <f t="shared" si="14"/>
        <v>0</v>
      </c>
      <c r="X14" s="114">
        <f t="shared" si="14"/>
        <v>0</v>
      </c>
      <c r="Y14" s="114">
        <f t="shared" si="14"/>
        <v>0</v>
      </c>
      <c r="Z14" s="114">
        <f t="shared" si="14"/>
        <v>0</v>
      </c>
      <c r="AA14" s="114">
        <f t="shared" si="14"/>
        <v>0</v>
      </c>
      <c r="AB14" s="114">
        <f t="shared" si="14"/>
        <v>0</v>
      </c>
      <c r="AC14" s="114">
        <f t="shared" si="14"/>
        <v>0</v>
      </c>
      <c r="AD14" s="114">
        <f t="shared" si="14"/>
        <v>0</v>
      </c>
      <c r="AE14" s="114">
        <f t="shared" si="14"/>
        <v>0</v>
      </c>
      <c r="AF14" s="114">
        <f t="shared" si="14"/>
        <v>0</v>
      </c>
      <c r="AG14" s="114">
        <f t="shared" si="14"/>
        <v>0</v>
      </c>
      <c r="AH14" s="114">
        <f t="shared" si="14"/>
        <v>0</v>
      </c>
      <c r="AI14" s="114">
        <f t="shared" si="14"/>
        <v>0</v>
      </c>
      <c r="AJ14" s="114">
        <f t="shared" si="14"/>
        <v>0</v>
      </c>
      <c r="AK14" s="114">
        <f t="shared" si="14"/>
        <v>0</v>
      </c>
      <c r="AL14" s="114">
        <f t="shared" si="14"/>
        <v>0</v>
      </c>
      <c r="AM14" s="114">
        <f t="shared" si="14"/>
        <v>0</v>
      </c>
      <c r="AN14" s="114">
        <f t="shared" si="14"/>
        <v>0</v>
      </c>
      <c r="AO14" s="114">
        <f t="shared" si="14"/>
        <v>0</v>
      </c>
      <c r="AP14" s="114">
        <f t="shared" si="14"/>
        <v>0</v>
      </c>
      <c r="AQ14" s="114">
        <f t="shared" si="14"/>
        <v>0</v>
      </c>
      <c r="AR14" s="114">
        <f t="shared" si="14"/>
        <v>0</v>
      </c>
      <c r="AS14" s="114">
        <f t="shared" si="14"/>
        <v>0</v>
      </c>
      <c r="AT14" s="114">
        <f t="shared" si="14"/>
        <v>0</v>
      </c>
      <c r="AU14" s="114">
        <f t="shared" si="14"/>
        <v>0</v>
      </c>
      <c r="AV14" s="114">
        <f t="shared" si="14"/>
        <v>0</v>
      </c>
      <c r="AW14" s="114">
        <f t="shared" si="14"/>
        <v>0</v>
      </c>
      <c r="AX14" s="114">
        <f t="shared" si="14"/>
        <v>0</v>
      </c>
      <c r="AY14" s="114">
        <f t="shared" si="14"/>
        <v>0</v>
      </c>
      <c r="AZ14" s="114">
        <f t="shared" si="14"/>
        <v>0</v>
      </c>
      <c r="BA14" s="114">
        <f t="shared" si="14"/>
        <v>0</v>
      </c>
      <c r="BB14" s="114">
        <f t="shared" si="14"/>
        <v>0</v>
      </c>
      <c r="BC14" s="114">
        <f t="shared" si="14"/>
        <v>0</v>
      </c>
      <c r="BD14" s="114">
        <f t="shared" si="14"/>
        <v>0</v>
      </c>
      <c r="BE14" s="114">
        <f t="shared" si="14"/>
        <v>0</v>
      </c>
      <c r="BF14" s="114">
        <f t="shared" si="14"/>
        <v>0</v>
      </c>
      <c r="BG14" s="114">
        <f t="shared" si="14"/>
        <v>0</v>
      </c>
      <c r="BH14" s="114">
        <f t="shared" si="14"/>
        <v>0</v>
      </c>
      <c r="BI14" s="114">
        <f t="shared" si="14"/>
        <v>0</v>
      </c>
      <c r="BJ14" s="114">
        <f t="shared" si="14"/>
        <v>0</v>
      </c>
      <c r="BK14" s="114">
        <f t="shared" si="14"/>
        <v>0</v>
      </c>
      <c r="BL14" s="114">
        <f t="shared" si="14"/>
        <v>0</v>
      </c>
      <c r="BM14" s="114">
        <f t="shared" si="14"/>
        <v>0</v>
      </c>
      <c r="BN14" s="114">
        <f t="shared" si="14"/>
        <v>0</v>
      </c>
      <c r="BO14" s="114">
        <f t="shared" si="14"/>
        <v>0</v>
      </c>
      <c r="BP14" s="114">
        <f t="shared" si="14"/>
        <v>0</v>
      </c>
      <c r="BQ14" s="114">
        <f t="shared" ref="BQ14:CJ14" si="15">SUM(BQ80:BQ92)</f>
        <v>0</v>
      </c>
      <c r="BR14" s="114">
        <f t="shared" si="15"/>
        <v>0</v>
      </c>
      <c r="BS14" s="114">
        <f t="shared" si="15"/>
        <v>0</v>
      </c>
      <c r="BT14" s="114">
        <f t="shared" si="15"/>
        <v>0</v>
      </c>
      <c r="BU14" s="114">
        <f t="shared" si="15"/>
        <v>0</v>
      </c>
      <c r="BV14" s="114">
        <f t="shared" si="15"/>
        <v>0</v>
      </c>
      <c r="BW14" s="114">
        <f t="shared" si="15"/>
        <v>0</v>
      </c>
      <c r="BX14" s="114">
        <f t="shared" si="15"/>
        <v>0</v>
      </c>
      <c r="BY14" s="114">
        <f t="shared" si="15"/>
        <v>0</v>
      </c>
      <c r="BZ14" s="114">
        <f t="shared" si="15"/>
        <v>0</v>
      </c>
      <c r="CA14" s="114">
        <f t="shared" si="15"/>
        <v>0</v>
      </c>
      <c r="CB14" s="114">
        <f t="shared" si="15"/>
        <v>0</v>
      </c>
      <c r="CC14" s="114">
        <f t="shared" si="15"/>
        <v>0</v>
      </c>
      <c r="CD14" s="114">
        <f t="shared" si="15"/>
        <v>0</v>
      </c>
      <c r="CE14" s="114">
        <f t="shared" si="15"/>
        <v>0</v>
      </c>
      <c r="CF14" s="114">
        <f t="shared" si="15"/>
        <v>0</v>
      </c>
      <c r="CG14" s="114">
        <f t="shared" si="15"/>
        <v>0</v>
      </c>
      <c r="CH14" s="114">
        <f t="shared" si="15"/>
        <v>0</v>
      </c>
      <c r="CI14" s="114">
        <f t="shared" si="15"/>
        <v>0</v>
      </c>
      <c r="CJ14" s="114">
        <f t="shared" si="15"/>
        <v>0</v>
      </c>
    </row>
    <row r="15" spans="1:88" ht="15.75" thickBot="1" x14ac:dyDescent="0.3">
      <c r="A15" s="299"/>
      <c r="B15" s="126" t="s">
        <v>99</v>
      </c>
      <c r="C15" s="114">
        <f>SUM(C10:C14)</f>
        <v>0</v>
      </c>
      <c r="D15" s="114">
        <f t="shared" ref="D15:BO15" si="16">SUM(D10:D14)</f>
        <v>0</v>
      </c>
      <c r="E15" s="114">
        <f t="shared" si="16"/>
        <v>0</v>
      </c>
      <c r="F15" s="114">
        <f t="shared" si="16"/>
        <v>0</v>
      </c>
      <c r="G15" s="114">
        <f t="shared" si="16"/>
        <v>0</v>
      </c>
      <c r="H15" s="114">
        <f t="shared" si="16"/>
        <v>0</v>
      </c>
      <c r="I15" s="114">
        <f t="shared" si="16"/>
        <v>0</v>
      </c>
      <c r="J15" s="114">
        <f t="shared" si="16"/>
        <v>33750000</v>
      </c>
      <c r="K15" s="114">
        <f>SUM(K10:K14)</f>
        <v>9.9999999999999995E-8</v>
      </c>
      <c r="L15" s="114">
        <f t="shared" si="16"/>
        <v>9.9999999999999995E-8</v>
      </c>
      <c r="M15" s="114">
        <f t="shared" si="16"/>
        <v>9.9999999999999995E-8</v>
      </c>
      <c r="N15" s="114">
        <f t="shared" si="16"/>
        <v>9.9999999999999995E-8</v>
      </c>
      <c r="O15" s="114">
        <f t="shared" si="16"/>
        <v>9.9999999999999995E-8</v>
      </c>
      <c r="P15" s="114">
        <f t="shared" si="16"/>
        <v>9.9999999999999995E-8</v>
      </c>
      <c r="Q15" s="114">
        <f t="shared" si="16"/>
        <v>0</v>
      </c>
      <c r="R15" s="114">
        <f t="shared" si="16"/>
        <v>0</v>
      </c>
      <c r="S15" s="114">
        <f t="shared" si="16"/>
        <v>0</v>
      </c>
      <c r="T15" s="114">
        <f t="shared" si="16"/>
        <v>0</v>
      </c>
      <c r="U15" s="114">
        <f t="shared" si="16"/>
        <v>0</v>
      </c>
      <c r="V15" s="114">
        <f t="shared" si="16"/>
        <v>0</v>
      </c>
      <c r="W15" s="114">
        <f t="shared" si="16"/>
        <v>0</v>
      </c>
      <c r="X15" s="114">
        <f t="shared" si="16"/>
        <v>0</v>
      </c>
      <c r="Y15" s="114">
        <f t="shared" si="16"/>
        <v>0</v>
      </c>
      <c r="Z15" s="114">
        <f t="shared" si="16"/>
        <v>0</v>
      </c>
      <c r="AA15" s="114">
        <f t="shared" si="16"/>
        <v>0</v>
      </c>
      <c r="AB15" s="114">
        <f t="shared" si="16"/>
        <v>0</v>
      </c>
      <c r="AC15" s="114">
        <f t="shared" si="16"/>
        <v>0</v>
      </c>
      <c r="AD15" s="114">
        <f t="shared" si="16"/>
        <v>0</v>
      </c>
      <c r="AE15" s="114">
        <f t="shared" si="16"/>
        <v>0</v>
      </c>
      <c r="AF15" s="114">
        <f t="shared" si="16"/>
        <v>0</v>
      </c>
      <c r="AG15" s="114">
        <f t="shared" si="16"/>
        <v>0</v>
      </c>
      <c r="AH15" s="114">
        <f t="shared" si="16"/>
        <v>0</v>
      </c>
      <c r="AI15" s="114">
        <f t="shared" si="16"/>
        <v>0</v>
      </c>
      <c r="AJ15" s="114">
        <f t="shared" si="16"/>
        <v>0</v>
      </c>
      <c r="AK15" s="114">
        <f t="shared" si="16"/>
        <v>0</v>
      </c>
      <c r="AL15" s="114">
        <f t="shared" si="16"/>
        <v>0</v>
      </c>
      <c r="AM15" s="114">
        <f t="shared" si="16"/>
        <v>0</v>
      </c>
      <c r="AN15" s="114">
        <f t="shared" si="16"/>
        <v>0</v>
      </c>
      <c r="AO15" s="114">
        <f t="shared" si="16"/>
        <v>0</v>
      </c>
      <c r="AP15" s="114">
        <f t="shared" si="16"/>
        <v>0</v>
      </c>
      <c r="AQ15" s="114">
        <f t="shared" si="16"/>
        <v>0</v>
      </c>
      <c r="AR15" s="114">
        <f t="shared" si="16"/>
        <v>0</v>
      </c>
      <c r="AS15" s="114">
        <f t="shared" si="16"/>
        <v>0</v>
      </c>
      <c r="AT15" s="114">
        <f t="shared" si="16"/>
        <v>0</v>
      </c>
      <c r="AU15" s="114">
        <f t="shared" si="16"/>
        <v>0</v>
      </c>
      <c r="AV15" s="114">
        <f t="shared" si="16"/>
        <v>0</v>
      </c>
      <c r="AW15" s="114">
        <f t="shared" si="16"/>
        <v>0</v>
      </c>
      <c r="AX15" s="114">
        <f t="shared" si="16"/>
        <v>0</v>
      </c>
      <c r="AY15" s="114">
        <f t="shared" si="16"/>
        <v>0</v>
      </c>
      <c r="AZ15" s="114">
        <f t="shared" si="16"/>
        <v>0</v>
      </c>
      <c r="BA15" s="114">
        <f t="shared" si="16"/>
        <v>0</v>
      </c>
      <c r="BB15" s="114">
        <f t="shared" si="16"/>
        <v>0</v>
      </c>
      <c r="BC15" s="114">
        <f t="shared" si="16"/>
        <v>0</v>
      </c>
      <c r="BD15" s="114">
        <f t="shared" si="16"/>
        <v>0</v>
      </c>
      <c r="BE15" s="114">
        <f t="shared" si="16"/>
        <v>0</v>
      </c>
      <c r="BF15" s="114">
        <f t="shared" si="16"/>
        <v>0</v>
      </c>
      <c r="BG15" s="114">
        <f t="shared" si="16"/>
        <v>0</v>
      </c>
      <c r="BH15" s="114">
        <f t="shared" si="16"/>
        <v>0</v>
      </c>
      <c r="BI15" s="114">
        <f t="shared" si="16"/>
        <v>0</v>
      </c>
      <c r="BJ15" s="114">
        <f t="shared" si="16"/>
        <v>0</v>
      </c>
      <c r="BK15" s="114">
        <f t="shared" si="16"/>
        <v>0</v>
      </c>
      <c r="BL15" s="114">
        <f t="shared" si="16"/>
        <v>0</v>
      </c>
      <c r="BM15" s="114">
        <f t="shared" si="16"/>
        <v>0</v>
      </c>
      <c r="BN15" s="114">
        <f t="shared" si="16"/>
        <v>0</v>
      </c>
      <c r="BO15" s="114">
        <f t="shared" si="16"/>
        <v>0</v>
      </c>
      <c r="BP15" s="114">
        <f t="shared" ref="BP15:CJ15" si="17">SUM(BP10:BP14)</f>
        <v>0</v>
      </c>
      <c r="BQ15" s="114">
        <f t="shared" si="17"/>
        <v>0</v>
      </c>
      <c r="BR15" s="114">
        <f t="shared" si="17"/>
        <v>0</v>
      </c>
      <c r="BS15" s="114">
        <f t="shared" si="17"/>
        <v>0</v>
      </c>
      <c r="BT15" s="114">
        <f t="shared" si="17"/>
        <v>0</v>
      </c>
      <c r="BU15" s="114">
        <f t="shared" si="17"/>
        <v>0</v>
      </c>
      <c r="BV15" s="114">
        <f t="shared" si="17"/>
        <v>0</v>
      </c>
      <c r="BW15" s="114">
        <f t="shared" si="17"/>
        <v>0</v>
      </c>
      <c r="BX15" s="114">
        <f t="shared" si="17"/>
        <v>0</v>
      </c>
      <c r="BY15" s="114">
        <f t="shared" si="17"/>
        <v>0</v>
      </c>
      <c r="BZ15" s="114">
        <f t="shared" si="17"/>
        <v>0</v>
      </c>
      <c r="CA15" s="114">
        <f t="shared" si="17"/>
        <v>0</v>
      </c>
      <c r="CB15" s="114">
        <f t="shared" si="17"/>
        <v>0</v>
      </c>
      <c r="CC15" s="114">
        <f t="shared" si="17"/>
        <v>0</v>
      </c>
      <c r="CD15" s="114">
        <f t="shared" si="17"/>
        <v>0</v>
      </c>
      <c r="CE15" s="114">
        <f t="shared" si="17"/>
        <v>0</v>
      </c>
      <c r="CF15" s="114">
        <f t="shared" si="17"/>
        <v>0</v>
      </c>
      <c r="CG15" s="114">
        <f t="shared" si="17"/>
        <v>0</v>
      </c>
      <c r="CH15" s="114">
        <f t="shared" si="17"/>
        <v>0</v>
      </c>
      <c r="CI15" s="114">
        <f t="shared" si="17"/>
        <v>0</v>
      </c>
      <c r="CJ15" s="114">
        <f t="shared" si="17"/>
        <v>0</v>
      </c>
    </row>
    <row r="16" spans="1:88" x14ac:dyDescent="0.25">
      <c r="C16" s="104" t="str">
        <f t="shared" ref="C16:BN16" si="18">IF(C15=C5,"Match", "ERROR")</f>
        <v>Match</v>
      </c>
      <c r="D16" s="104" t="str">
        <f t="shared" si="18"/>
        <v>Match</v>
      </c>
      <c r="E16" s="104" t="str">
        <f>IF(E15=E5,"Match", "ERROR")</f>
        <v>Match</v>
      </c>
      <c r="F16" s="104" t="str">
        <f t="shared" si="18"/>
        <v>Match</v>
      </c>
      <c r="G16" s="104" t="str">
        <f t="shared" si="18"/>
        <v>Match</v>
      </c>
      <c r="H16" s="104" t="str">
        <f t="shared" si="18"/>
        <v>Match</v>
      </c>
      <c r="I16" s="104" t="str">
        <f t="shared" si="18"/>
        <v>Match</v>
      </c>
      <c r="J16" s="104" t="str">
        <f t="shared" si="18"/>
        <v>Match</v>
      </c>
      <c r="K16" s="104" t="str">
        <f t="shared" si="18"/>
        <v>Match</v>
      </c>
      <c r="L16" s="104" t="str">
        <f t="shared" si="18"/>
        <v>Match</v>
      </c>
      <c r="M16" s="104" t="str">
        <f t="shared" si="18"/>
        <v>Match</v>
      </c>
      <c r="N16" s="104" t="str">
        <f t="shared" si="18"/>
        <v>Match</v>
      </c>
      <c r="O16" s="104" t="str">
        <f t="shared" si="18"/>
        <v>Match</v>
      </c>
      <c r="P16" s="104" t="str">
        <f t="shared" si="18"/>
        <v>Match</v>
      </c>
      <c r="Q16" s="104" t="str">
        <f t="shared" si="18"/>
        <v>Match</v>
      </c>
      <c r="R16" s="104" t="str">
        <f t="shared" si="18"/>
        <v>Match</v>
      </c>
      <c r="S16" s="104" t="str">
        <f t="shared" si="18"/>
        <v>Match</v>
      </c>
      <c r="T16" s="104" t="str">
        <f t="shared" si="18"/>
        <v>Match</v>
      </c>
      <c r="U16" s="104" t="str">
        <f t="shared" si="18"/>
        <v>Match</v>
      </c>
      <c r="V16" s="104" t="str">
        <f t="shared" si="18"/>
        <v>Match</v>
      </c>
      <c r="W16" s="104" t="str">
        <f t="shared" si="18"/>
        <v>Match</v>
      </c>
      <c r="X16" s="104" t="str">
        <f t="shared" si="18"/>
        <v>Match</v>
      </c>
      <c r="Y16" s="104" t="str">
        <f t="shared" si="18"/>
        <v>Match</v>
      </c>
      <c r="Z16" s="104" t="str">
        <f t="shared" si="18"/>
        <v>Match</v>
      </c>
      <c r="AA16" s="104" t="str">
        <f t="shared" si="18"/>
        <v>Match</v>
      </c>
      <c r="AB16" s="104" t="str">
        <f t="shared" si="18"/>
        <v>Match</v>
      </c>
      <c r="AC16" s="104" t="str">
        <f t="shared" si="18"/>
        <v>Match</v>
      </c>
      <c r="AD16" s="104" t="str">
        <f t="shared" si="18"/>
        <v>Match</v>
      </c>
      <c r="AE16" s="104" t="str">
        <f t="shared" si="18"/>
        <v>Match</v>
      </c>
      <c r="AF16" s="104" t="str">
        <f t="shared" si="18"/>
        <v>Match</v>
      </c>
      <c r="AG16" s="104" t="str">
        <f t="shared" si="18"/>
        <v>Match</v>
      </c>
      <c r="AH16" s="104" t="str">
        <f t="shared" si="18"/>
        <v>Match</v>
      </c>
      <c r="AI16" s="104" t="str">
        <f t="shared" si="18"/>
        <v>Match</v>
      </c>
      <c r="AJ16" s="104" t="str">
        <f t="shared" si="18"/>
        <v>Match</v>
      </c>
      <c r="AK16" s="104" t="str">
        <f t="shared" si="18"/>
        <v>Match</v>
      </c>
      <c r="AL16" s="104" t="str">
        <f t="shared" si="18"/>
        <v>Match</v>
      </c>
      <c r="AM16" s="104" t="str">
        <f t="shared" si="18"/>
        <v>Match</v>
      </c>
      <c r="AN16" s="104" t="str">
        <f t="shared" si="18"/>
        <v>Match</v>
      </c>
      <c r="AO16" s="104" t="str">
        <f t="shared" si="18"/>
        <v>Match</v>
      </c>
      <c r="AP16" s="104" t="str">
        <f t="shared" si="18"/>
        <v>Match</v>
      </c>
      <c r="AQ16" s="104" t="str">
        <f t="shared" si="18"/>
        <v>Match</v>
      </c>
      <c r="AR16" s="104" t="str">
        <f t="shared" si="18"/>
        <v>Match</v>
      </c>
      <c r="AS16" s="104" t="str">
        <f t="shared" si="18"/>
        <v>Match</v>
      </c>
      <c r="AT16" s="104" t="str">
        <f t="shared" si="18"/>
        <v>Match</v>
      </c>
      <c r="AU16" s="104" t="str">
        <f t="shared" si="18"/>
        <v>Match</v>
      </c>
      <c r="AV16" s="104" t="str">
        <f t="shared" si="18"/>
        <v>Match</v>
      </c>
      <c r="AW16" s="104" t="str">
        <f t="shared" si="18"/>
        <v>Match</v>
      </c>
      <c r="AX16" s="104" t="str">
        <f t="shared" si="18"/>
        <v>Match</v>
      </c>
      <c r="AY16" s="104" t="str">
        <f t="shared" si="18"/>
        <v>Match</v>
      </c>
      <c r="AZ16" s="104" t="str">
        <f t="shared" si="18"/>
        <v>Match</v>
      </c>
      <c r="BA16" s="104" t="str">
        <f t="shared" si="18"/>
        <v>Match</v>
      </c>
      <c r="BB16" s="104" t="str">
        <f t="shared" si="18"/>
        <v>Match</v>
      </c>
      <c r="BC16" s="104" t="str">
        <f t="shared" si="18"/>
        <v>Match</v>
      </c>
      <c r="BD16" s="104" t="str">
        <f t="shared" si="18"/>
        <v>Match</v>
      </c>
      <c r="BE16" s="104" t="str">
        <f t="shared" si="18"/>
        <v>Match</v>
      </c>
      <c r="BF16" s="104" t="str">
        <f t="shared" si="18"/>
        <v>Match</v>
      </c>
      <c r="BG16" s="104" t="str">
        <f t="shared" si="18"/>
        <v>Match</v>
      </c>
      <c r="BH16" s="104" t="str">
        <f t="shared" si="18"/>
        <v>Match</v>
      </c>
      <c r="BI16" s="104" t="str">
        <f t="shared" si="18"/>
        <v>Match</v>
      </c>
      <c r="BJ16" s="104" t="str">
        <f t="shared" si="18"/>
        <v>Match</v>
      </c>
      <c r="BK16" s="104" t="str">
        <f t="shared" si="18"/>
        <v>Match</v>
      </c>
      <c r="BL16" s="104" t="str">
        <f t="shared" si="18"/>
        <v>Match</v>
      </c>
      <c r="BM16" s="104" t="str">
        <f t="shared" si="18"/>
        <v>Match</v>
      </c>
      <c r="BN16" s="104" t="str">
        <f t="shared" si="18"/>
        <v>Match</v>
      </c>
      <c r="BO16" s="104" t="str">
        <f t="shared" ref="BO16:CJ16" si="19">IF(BO15=BO5,"Match", "ERROR")</f>
        <v>Match</v>
      </c>
      <c r="BP16" s="104" t="str">
        <f t="shared" si="19"/>
        <v>Match</v>
      </c>
      <c r="BQ16" s="104" t="str">
        <f t="shared" si="19"/>
        <v>Match</v>
      </c>
      <c r="BR16" s="104" t="str">
        <f t="shared" si="19"/>
        <v>Match</v>
      </c>
      <c r="BS16" s="104" t="str">
        <f t="shared" si="19"/>
        <v>Match</v>
      </c>
      <c r="BT16" s="104" t="str">
        <f t="shared" si="19"/>
        <v>Match</v>
      </c>
      <c r="BU16" s="104" t="str">
        <f t="shared" si="19"/>
        <v>Match</v>
      </c>
      <c r="BV16" s="104" t="str">
        <f t="shared" si="19"/>
        <v>Match</v>
      </c>
      <c r="BW16" s="104" t="str">
        <f t="shared" si="19"/>
        <v>Match</v>
      </c>
      <c r="BX16" s="104" t="str">
        <f t="shared" si="19"/>
        <v>Match</v>
      </c>
      <c r="BY16" s="104" t="str">
        <f t="shared" si="19"/>
        <v>Match</v>
      </c>
      <c r="BZ16" s="104" t="str">
        <f t="shared" si="19"/>
        <v>Match</v>
      </c>
      <c r="CA16" s="104" t="str">
        <f t="shared" si="19"/>
        <v>Match</v>
      </c>
      <c r="CB16" s="104" t="str">
        <f t="shared" si="19"/>
        <v>Match</v>
      </c>
      <c r="CC16" s="104" t="str">
        <f t="shared" si="19"/>
        <v>Match</v>
      </c>
      <c r="CD16" s="104" t="str">
        <f t="shared" si="19"/>
        <v>Match</v>
      </c>
      <c r="CE16" s="104" t="str">
        <f t="shared" si="19"/>
        <v>Match</v>
      </c>
      <c r="CF16" s="104" t="str">
        <f t="shared" si="19"/>
        <v>Match</v>
      </c>
      <c r="CG16" s="104" t="str">
        <f t="shared" si="19"/>
        <v>Match</v>
      </c>
      <c r="CH16" s="104" t="str">
        <f t="shared" si="19"/>
        <v>Match</v>
      </c>
      <c r="CI16" s="104" t="str">
        <f t="shared" si="19"/>
        <v>Match</v>
      </c>
      <c r="CJ16" s="104" t="str">
        <f t="shared" si="19"/>
        <v>Match</v>
      </c>
    </row>
    <row r="18" spans="1:88" ht="23.25" x14ac:dyDescent="0.35">
      <c r="B18" s="162" t="s">
        <v>199</v>
      </c>
      <c r="C18" s="163"/>
      <c r="D18" s="164"/>
      <c r="E18" s="163"/>
      <c r="F18" s="163"/>
      <c r="G18" s="163"/>
      <c r="H18" s="163"/>
      <c r="I18" s="163"/>
      <c r="J18" s="163"/>
      <c r="K18" s="163"/>
      <c r="L18" s="163"/>
      <c r="M18" s="163"/>
      <c r="N18" s="163"/>
      <c r="O18" s="163"/>
      <c r="P18" s="161"/>
      <c r="Q18" s="161"/>
      <c r="R18" s="161"/>
      <c r="S18" s="161"/>
    </row>
    <row r="19" spans="1:88" x14ac:dyDescent="0.25">
      <c r="B19" s="189" t="s">
        <v>206</v>
      </c>
      <c r="C19" s="190"/>
      <c r="D19" s="190"/>
      <c r="E19" s="190"/>
      <c r="F19" s="190"/>
    </row>
    <row r="21" spans="1:88" ht="24" thickBot="1" x14ac:dyDescent="0.4">
      <c r="A21" s="118"/>
      <c r="B21" s="118"/>
      <c r="C21" s="323" t="s">
        <v>193</v>
      </c>
      <c r="D21" s="323"/>
      <c r="E21" s="323"/>
      <c r="F21" s="323"/>
      <c r="G21" s="323"/>
      <c r="H21" s="323"/>
      <c r="I21" s="323"/>
      <c r="J21" s="323"/>
      <c r="K21" s="323"/>
      <c r="L21" s="323"/>
      <c r="M21" s="323"/>
      <c r="N21" s="323"/>
      <c r="O21" s="323"/>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f>'KWh (Monthly) ENTRY NLI '!C23</f>
        <v>0</v>
      </c>
      <c r="D23" s="114">
        <f>'KWh (Monthly) ENTRY NLI '!D23</f>
        <v>0</v>
      </c>
      <c r="E23" s="114">
        <f>'KWh (Monthly) ENTRY NLI '!E23</f>
        <v>0</v>
      </c>
      <c r="F23" s="114">
        <f>'KWh (Monthly) ENTRY NLI '!F23</f>
        <v>0</v>
      </c>
      <c r="G23" s="114">
        <f>'KWh (Monthly) ENTRY NLI '!G23</f>
        <v>0</v>
      </c>
      <c r="H23" s="114">
        <f>'KWh (Monthly) ENTRY NLI '!H23</f>
        <v>0</v>
      </c>
      <c r="I23" s="114">
        <f>'KWh (Monthly) ENTRY NLI '!I23</f>
        <v>0</v>
      </c>
      <c r="J23" s="114">
        <f>'KWh (Monthly) ENTRY NLI '!J23</f>
        <v>33750000</v>
      </c>
      <c r="K23" s="114">
        <f>'KWh (Monthly) ENTRY NLI '!K23</f>
        <v>9.9999999999999995E-8</v>
      </c>
      <c r="L23" s="114">
        <f>'KWh (Monthly) ENTRY NLI '!L23</f>
        <v>9.9999999999999995E-8</v>
      </c>
      <c r="M23" s="114">
        <f>'KWh (Monthly) ENTRY NLI '!M23</f>
        <v>9.9999999999999995E-8</v>
      </c>
      <c r="N23" s="114">
        <f>'KWh (Monthly) ENTRY NLI '!N23</f>
        <v>9.9999999999999995E-8</v>
      </c>
      <c r="O23" s="114">
        <f>'KWh (Monthly) ENTRY NLI '!O23</f>
        <v>9.9999999999999995E-8</v>
      </c>
      <c r="P23" s="114">
        <f>'KWh (Monthly) ENTRY NLI '!P23</f>
        <v>9.9999999999999995E-8</v>
      </c>
      <c r="Q23" s="114">
        <f>'KWh (Monthly) ENTRY NLI '!Q23</f>
        <v>0</v>
      </c>
      <c r="R23" s="114">
        <f>'KWh (Monthly) ENTRY NLI '!R23</f>
        <v>0</v>
      </c>
      <c r="S23" s="114">
        <f>'KWh (Monthly) ENTRY NLI '!S23</f>
        <v>0</v>
      </c>
      <c r="T23" s="114">
        <f>'KWh (Monthly) ENTRY NLI '!T23</f>
        <v>0</v>
      </c>
      <c r="U23" s="114">
        <f>'KWh (Monthly) ENTRY NLI '!U23</f>
        <v>0</v>
      </c>
      <c r="V23" s="114">
        <f>'KWh (Monthly) ENTRY NLI '!V23</f>
        <v>0</v>
      </c>
      <c r="W23" s="114">
        <f>'KWh (Monthly) ENTRY NLI '!W23</f>
        <v>0</v>
      </c>
      <c r="X23" s="114">
        <f>'KWh (Monthly) ENTRY NLI '!X23</f>
        <v>0</v>
      </c>
      <c r="Y23" s="114">
        <f>'KWh (Monthly) ENTRY NLI '!Y23</f>
        <v>0</v>
      </c>
      <c r="Z23" s="114">
        <f>'KWh (Monthly) ENTRY NLI '!Z23</f>
        <v>0</v>
      </c>
      <c r="AA23" s="114">
        <f>'KWh (Monthly) ENTRY NLI '!AA23</f>
        <v>0</v>
      </c>
      <c r="AB23" s="114">
        <f>'KWh (Monthly) ENTRY NLI '!AB23</f>
        <v>0</v>
      </c>
      <c r="AC23" s="114">
        <f>'KWh (Monthly) ENTRY NLI '!AC23</f>
        <v>0</v>
      </c>
      <c r="AD23" s="114">
        <f>'KWh (Monthly) ENTRY NLI '!AD23</f>
        <v>0</v>
      </c>
      <c r="AE23" s="114">
        <f>'KWh (Monthly) ENTRY NLI '!AE23</f>
        <v>0</v>
      </c>
      <c r="AF23" s="114">
        <f>'KWh (Monthly) ENTRY NLI '!AF23</f>
        <v>0</v>
      </c>
      <c r="AG23" s="114">
        <f>'KWh (Monthly) ENTRY NLI '!AG23</f>
        <v>0</v>
      </c>
      <c r="AH23" s="114">
        <f>'KWh (Monthly) ENTRY NLI '!AH23</f>
        <v>0</v>
      </c>
      <c r="AI23" s="114">
        <f>'KWh (Monthly) ENTRY NLI '!AI23</f>
        <v>0</v>
      </c>
      <c r="AJ23" s="114">
        <f>'KWh (Monthly) ENTRY NLI '!AJ23</f>
        <v>0</v>
      </c>
      <c r="AK23" s="114">
        <f>'KWh (Monthly) ENTRY NLI '!AK23</f>
        <v>0</v>
      </c>
      <c r="AL23" s="114">
        <f>'KWh (Monthly) ENTRY NLI '!AL23</f>
        <v>0</v>
      </c>
      <c r="AM23" s="114">
        <f>'KWh (Monthly) ENTRY NLI '!AM23</f>
        <v>0</v>
      </c>
      <c r="AN23" s="114">
        <f>'KWh (Monthly) ENTRY NLI '!AN23</f>
        <v>0</v>
      </c>
      <c r="AO23" s="114">
        <f>'KWh (Monthly) ENTRY NLI '!AO23</f>
        <v>0</v>
      </c>
      <c r="AP23" s="114">
        <f>'KWh (Monthly) ENTRY NLI '!AP23</f>
        <v>0</v>
      </c>
      <c r="AQ23" s="114">
        <f>'KWh (Monthly) ENTRY NLI '!AQ23</f>
        <v>0</v>
      </c>
      <c r="AR23" s="114">
        <f>'KWh (Monthly) ENTRY NLI '!AR23</f>
        <v>0</v>
      </c>
      <c r="AS23" s="114">
        <f>'KWh (Monthly) ENTRY NLI '!AS23</f>
        <v>0</v>
      </c>
      <c r="AT23" s="114">
        <f>'KWh (Monthly) ENTRY NLI '!AT23</f>
        <v>0</v>
      </c>
      <c r="AU23" s="114">
        <f>'KWh (Monthly) ENTRY NLI '!AU23</f>
        <v>0</v>
      </c>
      <c r="AV23" s="114">
        <f>'KWh (Monthly) ENTRY NLI '!AV23</f>
        <v>0</v>
      </c>
      <c r="AW23" s="114">
        <f>'KWh (Monthly) ENTRY NLI '!AW23</f>
        <v>0</v>
      </c>
      <c r="AX23" s="114">
        <f>'KWh (Monthly) ENTRY NLI '!AX23</f>
        <v>0</v>
      </c>
      <c r="AY23" s="114">
        <f>'KWh (Monthly) ENTRY NLI '!AY23</f>
        <v>0</v>
      </c>
      <c r="AZ23" s="114">
        <f>'KWh (Monthly) ENTRY NLI '!AZ23</f>
        <v>0</v>
      </c>
      <c r="BA23" s="114">
        <f>'KWh (Monthly) ENTRY NLI '!BA23</f>
        <v>0</v>
      </c>
      <c r="BB23" s="114">
        <f>'KWh (Monthly) ENTRY NLI '!BB23</f>
        <v>0</v>
      </c>
      <c r="BC23" s="114">
        <f>'KWh (Monthly) ENTRY NLI '!BC23</f>
        <v>0</v>
      </c>
      <c r="BD23" s="114">
        <f>'KWh (Monthly) ENTRY NLI '!BD23</f>
        <v>0</v>
      </c>
      <c r="BE23" s="114">
        <f>'KWh (Monthly) ENTRY NLI '!BE23</f>
        <v>0</v>
      </c>
      <c r="BF23" s="114">
        <f>'KWh (Monthly) ENTRY NLI '!BF23</f>
        <v>0</v>
      </c>
      <c r="BG23" s="114">
        <f>'KWh (Monthly) ENTRY NLI '!BG23</f>
        <v>0</v>
      </c>
      <c r="BH23" s="114">
        <f>'KWh (Monthly) ENTRY NLI '!BH23</f>
        <v>0</v>
      </c>
      <c r="BI23" s="114">
        <f>'KWh (Monthly) ENTRY NLI '!BI23</f>
        <v>0</v>
      </c>
      <c r="BJ23" s="114">
        <f>'KWh (Monthly) ENTRY NLI '!BJ23</f>
        <v>0</v>
      </c>
      <c r="BK23" s="114">
        <f>'KWh (Monthly) ENTRY NLI '!BK23</f>
        <v>0</v>
      </c>
      <c r="BL23" s="114">
        <f>'KWh (Monthly) ENTRY NLI '!BL23</f>
        <v>0</v>
      </c>
      <c r="BM23" s="114">
        <f>'KWh (Monthly) ENTRY NLI '!BM23</f>
        <v>0</v>
      </c>
      <c r="BN23" s="114">
        <f>'KWh (Monthly) ENTRY NLI '!BN23</f>
        <v>0</v>
      </c>
      <c r="BO23" s="114">
        <f>'KWh (Monthly) ENTRY NLI '!BO23</f>
        <v>0</v>
      </c>
      <c r="BP23" s="114">
        <f>'KWh (Monthly) ENTRY NLI '!BP23</f>
        <v>0</v>
      </c>
      <c r="BQ23" s="114">
        <f>'KWh (Monthly) ENTRY NLI '!BQ23</f>
        <v>0</v>
      </c>
      <c r="BR23" s="114">
        <f>'KWh (Monthly) ENTRY NLI '!BR23</f>
        <v>0</v>
      </c>
      <c r="BS23" s="114">
        <f>'KWh (Monthly) ENTRY NLI '!BS23</f>
        <v>0</v>
      </c>
      <c r="BT23" s="114">
        <f>'KWh (Monthly) ENTRY NLI '!BT23</f>
        <v>0</v>
      </c>
      <c r="BU23" s="114">
        <f>'KWh (Monthly) ENTRY NLI '!BU23</f>
        <v>0</v>
      </c>
      <c r="BV23" s="114">
        <f>'KWh (Monthly) ENTRY NLI '!BV23</f>
        <v>0</v>
      </c>
      <c r="BW23" s="114">
        <f>'KWh (Monthly) ENTRY NLI '!BW23</f>
        <v>0</v>
      </c>
      <c r="BX23" s="114">
        <f>'KWh (Monthly) ENTRY NLI '!BX23</f>
        <v>0</v>
      </c>
      <c r="BY23" s="114">
        <f>'KWh (Monthly) ENTRY NLI '!BY23</f>
        <v>0</v>
      </c>
      <c r="BZ23" s="114">
        <f>'KWh (Monthly) ENTRY NLI '!BZ23</f>
        <v>0</v>
      </c>
      <c r="CA23" s="114">
        <f>'KWh (Monthly) ENTRY NLI '!CA23</f>
        <v>0</v>
      </c>
      <c r="CB23" s="114">
        <f>'KWh (Monthly) ENTRY NLI '!CB23</f>
        <v>0</v>
      </c>
      <c r="CC23" s="114">
        <f>'KWh (Monthly) ENTRY NLI '!CC23</f>
        <v>0</v>
      </c>
      <c r="CD23" s="114">
        <f>'KWh (Monthly) ENTRY NLI '!CD23</f>
        <v>0</v>
      </c>
      <c r="CE23" s="114">
        <f>'KWh (Monthly) ENTRY NLI '!CE23</f>
        <v>0</v>
      </c>
      <c r="CF23" s="114">
        <f>'KWh (Monthly) ENTRY NLI '!CF23</f>
        <v>0</v>
      </c>
      <c r="CG23" s="114">
        <f>'KWh (Monthly) ENTRY NLI '!CG23</f>
        <v>0</v>
      </c>
      <c r="CH23" s="114">
        <f>'KWh (Monthly) ENTRY NLI '!CH23</f>
        <v>0</v>
      </c>
      <c r="CI23" s="114">
        <f>'KWh (Monthly) ENTRY NLI '!CI23</f>
        <v>0</v>
      </c>
      <c r="CJ23" s="114">
        <f>'KWh (Monthly) ENTRY NLI '!CJ23</f>
        <v>0</v>
      </c>
    </row>
    <row r="24" spans="1:88" x14ac:dyDescent="0.25">
      <c r="A24" s="308"/>
      <c r="B24" s="152" t="s">
        <v>2</v>
      </c>
      <c r="C24" s="114">
        <f>'KWh (Monthly) ENTRY NLI '!C24</f>
        <v>0</v>
      </c>
      <c r="D24" s="114">
        <f>'KWh (Monthly) ENTRY NLI '!D24</f>
        <v>0</v>
      </c>
      <c r="E24" s="114">
        <f>'KWh (Monthly) ENTRY NLI '!E24</f>
        <v>0</v>
      </c>
      <c r="F24" s="114">
        <f>'KWh (Monthly) ENTRY NLI '!F24</f>
        <v>0</v>
      </c>
      <c r="G24" s="114">
        <f>'KWh (Monthly) ENTRY NLI '!G24</f>
        <v>0</v>
      </c>
      <c r="H24" s="114">
        <f>'KWh (Monthly) ENTRY NLI '!H24</f>
        <v>0</v>
      </c>
      <c r="I24" s="114">
        <f>'KWh (Monthly) ENTRY NLI '!I24</f>
        <v>0</v>
      </c>
      <c r="J24" s="114">
        <f>'KWh (Monthly) ENTRY NLI '!J24</f>
        <v>0</v>
      </c>
      <c r="K24" s="114">
        <f>'KWh (Monthly) ENTRY NLI '!K24</f>
        <v>0</v>
      </c>
      <c r="L24" s="114">
        <f>'KWh (Monthly) ENTRY NLI '!L24</f>
        <v>0</v>
      </c>
      <c r="M24" s="114">
        <f>'KWh (Monthly) ENTRY NLI '!M24</f>
        <v>0</v>
      </c>
      <c r="N24" s="114">
        <f>'KWh (Monthly) ENTRY NLI '!N24</f>
        <v>0</v>
      </c>
      <c r="O24" s="114">
        <f>'KWh (Monthly) ENTRY NLI '!O24</f>
        <v>0</v>
      </c>
      <c r="P24" s="114">
        <f>'KWh (Monthly) ENTRY NLI '!P24</f>
        <v>0</v>
      </c>
      <c r="Q24" s="114">
        <f>'KWh (Monthly) ENTRY NLI '!Q24</f>
        <v>0</v>
      </c>
      <c r="R24" s="114">
        <f>'KWh (Monthly) ENTRY NLI '!R24</f>
        <v>0</v>
      </c>
      <c r="S24" s="114">
        <f>'KWh (Monthly) ENTRY NLI '!S24</f>
        <v>0</v>
      </c>
      <c r="T24" s="114">
        <f>'KWh (Monthly) ENTRY NLI '!T24</f>
        <v>0</v>
      </c>
      <c r="U24" s="114">
        <f>'KWh (Monthly) ENTRY NLI '!U24</f>
        <v>0</v>
      </c>
      <c r="V24" s="114">
        <f>'KWh (Monthly) ENTRY NLI '!V24</f>
        <v>0</v>
      </c>
      <c r="W24" s="114">
        <f>'KWh (Monthly) ENTRY NLI '!W24</f>
        <v>0</v>
      </c>
      <c r="X24" s="114">
        <f>'KWh (Monthly) ENTRY NLI '!X24</f>
        <v>0</v>
      </c>
      <c r="Y24" s="114">
        <f>'KWh (Monthly) ENTRY NLI '!Y24</f>
        <v>0</v>
      </c>
      <c r="Z24" s="114">
        <f>'KWh (Monthly) ENTRY NLI '!Z24</f>
        <v>0</v>
      </c>
      <c r="AA24" s="114">
        <f>'KWh (Monthly) ENTRY NLI '!AA24</f>
        <v>0</v>
      </c>
      <c r="AB24" s="114">
        <f>'KWh (Monthly) ENTRY NLI '!AB24</f>
        <v>0</v>
      </c>
      <c r="AC24" s="114">
        <f>'KWh (Monthly) ENTRY NLI '!AC24</f>
        <v>0</v>
      </c>
      <c r="AD24" s="114">
        <f>'KWh (Monthly) ENTRY NLI '!AD24</f>
        <v>0</v>
      </c>
      <c r="AE24" s="114">
        <f>'KWh (Monthly) ENTRY NLI '!AE24</f>
        <v>0</v>
      </c>
      <c r="AF24" s="114">
        <f>'KWh (Monthly) ENTRY NLI '!AF24</f>
        <v>0</v>
      </c>
      <c r="AG24" s="114">
        <f>'KWh (Monthly) ENTRY NLI '!AG24</f>
        <v>0</v>
      </c>
      <c r="AH24" s="114">
        <f>'KWh (Monthly) ENTRY NLI '!AH24</f>
        <v>0</v>
      </c>
      <c r="AI24" s="114">
        <f>'KWh (Monthly) ENTRY NLI '!AI24</f>
        <v>0</v>
      </c>
      <c r="AJ24" s="114">
        <f>'KWh (Monthly) ENTRY NLI '!AJ24</f>
        <v>0</v>
      </c>
      <c r="AK24" s="114">
        <f>'KWh (Monthly) ENTRY NLI '!AK24</f>
        <v>0</v>
      </c>
      <c r="AL24" s="114">
        <f>'KWh (Monthly) ENTRY NLI '!AL24</f>
        <v>0</v>
      </c>
      <c r="AM24" s="114">
        <f>'KWh (Monthly) ENTRY NLI '!AM24</f>
        <v>0</v>
      </c>
      <c r="AN24" s="114">
        <f>'KWh (Monthly) ENTRY NLI '!AN24</f>
        <v>0</v>
      </c>
      <c r="AO24" s="114">
        <f>'KWh (Monthly) ENTRY NLI '!AO24</f>
        <v>0</v>
      </c>
      <c r="AP24" s="114">
        <f>'KWh (Monthly) ENTRY NLI '!AP24</f>
        <v>0</v>
      </c>
      <c r="AQ24" s="114">
        <f>'KWh (Monthly) ENTRY NLI '!AQ24</f>
        <v>0</v>
      </c>
      <c r="AR24" s="114">
        <f>'KWh (Monthly) ENTRY NLI '!AR24</f>
        <v>0</v>
      </c>
      <c r="AS24" s="114">
        <f>'KWh (Monthly) ENTRY NLI '!AS24</f>
        <v>0</v>
      </c>
      <c r="AT24" s="114">
        <f>'KWh (Monthly) ENTRY NLI '!AT24</f>
        <v>0</v>
      </c>
      <c r="AU24" s="114">
        <f>'KWh (Monthly) ENTRY NLI '!AU24</f>
        <v>0</v>
      </c>
      <c r="AV24" s="114">
        <f>'KWh (Monthly) ENTRY NLI '!AV24</f>
        <v>0</v>
      </c>
      <c r="AW24" s="114">
        <f>'KWh (Monthly) ENTRY NLI '!AW24</f>
        <v>0</v>
      </c>
      <c r="AX24" s="114">
        <f>'KWh (Monthly) ENTRY NLI '!AX24</f>
        <v>0</v>
      </c>
      <c r="AY24" s="114">
        <f>'KWh (Monthly) ENTRY NLI '!AY24</f>
        <v>0</v>
      </c>
      <c r="AZ24" s="114">
        <f>'KWh (Monthly) ENTRY NLI '!AZ24</f>
        <v>0</v>
      </c>
      <c r="BA24" s="114">
        <f>'KWh (Monthly) ENTRY NLI '!BA24</f>
        <v>0</v>
      </c>
      <c r="BB24" s="114">
        <f>'KWh (Monthly) ENTRY NLI '!BB24</f>
        <v>0</v>
      </c>
      <c r="BC24" s="114">
        <f>'KWh (Monthly) ENTRY NLI '!BC24</f>
        <v>0</v>
      </c>
      <c r="BD24" s="114">
        <f>'KWh (Monthly) ENTRY NLI '!BD24</f>
        <v>0</v>
      </c>
      <c r="BE24" s="114">
        <f>'KWh (Monthly) ENTRY NLI '!BE24</f>
        <v>0</v>
      </c>
      <c r="BF24" s="114">
        <f>'KWh (Monthly) ENTRY NLI '!BF24</f>
        <v>0</v>
      </c>
      <c r="BG24" s="114">
        <f>'KWh (Monthly) ENTRY NLI '!BG24</f>
        <v>0</v>
      </c>
      <c r="BH24" s="114">
        <f>'KWh (Monthly) ENTRY NLI '!BH24</f>
        <v>0</v>
      </c>
      <c r="BI24" s="114">
        <f>'KWh (Monthly) ENTRY NLI '!BI24</f>
        <v>0</v>
      </c>
      <c r="BJ24" s="114">
        <f>'KWh (Monthly) ENTRY NLI '!BJ24</f>
        <v>0</v>
      </c>
      <c r="BK24" s="114">
        <f>'KWh (Monthly) ENTRY NLI '!BK24</f>
        <v>0</v>
      </c>
      <c r="BL24" s="114">
        <f>'KWh (Monthly) ENTRY NLI '!BL24</f>
        <v>0</v>
      </c>
      <c r="BM24" s="114">
        <f>'KWh (Monthly) ENTRY NLI '!BM24</f>
        <v>0</v>
      </c>
      <c r="BN24" s="114">
        <f>'KWh (Monthly) ENTRY NLI '!BN24</f>
        <v>0</v>
      </c>
      <c r="BO24" s="114">
        <f>'KWh (Monthly) ENTRY NLI '!BO24</f>
        <v>0</v>
      </c>
      <c r="BP24" s="114">
        <f>'KWh (Monthly) ENTRY NLI '!BP24</f>
        <v>0</v>
      </c>
      <c r="BQ24" s="114">
        <f>'KWh (Monthly) ENTRY NLI '!BQ24</f>
        <v>0</v>
      </c>
      <c r="BR24" s="114">
        <f>'KWh (Monthly) ENTRY NLI '!BR24</f>
        <v>0</v>
      </c>
      <c r="BS24" s="114">
        <f>'KWh (Monthly) ENTRY NLI '!BS24</f>
        <v>0</v>
      </c>
      <c r="BT24" s="114">
        <f>'KWh (Monthly) ENTRY NLI '!BT24</f>
        <v>0</v>
      </c>
      <c r="BU24" s="114">
        <f>'KWh (Monthly) ENTRY NLI '!BU24</f>
        <v>0</v>
      </c>
      <c r="BV24" s="114">
        <f>'KWh (Monthly) ENTRY NLI '!BV24</f>
        <v>0</v>
      </c>
      <c r="BW24" s="114">
        <f>'KWh (Monthly) ENTRY NLI '!BW24</f>
        <v>0</v>
      </c>
      <c r="BX24" s="114">
        <f>'KWh (Monthly) ENTRY NLI '!BX24</f>
        <v>0</v>
      </c>
      <c r="BY24" s="114">
        <f>'KWh (Monthly) ENTRY NLI '!BY24</f>
        <v>0</v>
      </c>
      <c r="BZ24" s="114">
        <f>'KWh (Monthly) ENTRY NLI '!BZ24</f>
        <v>0</v>
      </c>
      <c r="CA24" s="114">
        <f>'KWh (Monthly) ENTRY NLI '!CA24</f>
        <v>0</v>
      </c>
      <c r="CB24" s="114">
        <f>'KWh (Monthly) ENTRY NLI '!CB24</f>
        <v>0</v>
      </c>
      <c r="CC24" s="114">
        <f>'KWh (Monthly) ENTRY NLI '!CC24</f>
        <v>0</v>
      </c>
      <c r="CD24" s="114">
        <f>'KWh (Monthly) ENTRY NLI '!CD24</f>
        <v>0</v>
      </c>
      <c r="CE24" s="114">
        <f>'KWh (Monthly) ENTRY NLI '!CE24</f>
        <v>0</v>
      </c>
      <c r="CF24" s="114">
        <f>'KWh (Monthly) ENTRY NLI '!CF24</f>
        <v>0</v>
      </c>
      <c r="CG24" s="114">
        <f>'KWh (Monthly) ENTRY NLI '!CG24</f>
        <v>0</v>
      </c>
      <c r="CH24" s="114">
        <f>'KWh (Monthly) ENTRY NLI '!CH24</f>
        <v>0</v>
      </c>
      <c r="CI24" s="114">
        <f>'KWh (Monthly) ENTRY NLI '!CI24</f>
        <v>0</v>
      </c>
      <c r="CJ24" s="114">
        <f>'KWh (Monthly) ENTRY NLI '!CJ24</f>
        <v>0</v>
      </c>
    </row>
    <row r="25" spans="1:88" x14ac:dyDescent="0.25">
      <c r="A25" s="308"/>
      <c r="B25" s="88" t="s">
        <v>3</v>
      </c>
      <c r="C25" s="114">
        <f>'KWh (Monthly) ENTRY NLI '!C25</f>
        <v>0</v>
      </c>
      <c r="D25" s="114">
        <f>'KWh (Monthly) ENTRY NLI '!D25</f>
        <v>0</v>
      </c>
      <c r="E25" s="114">
        <f>'KWh (Monthly) ENTRY NLI '!E25</f>
        <v>0</v>
      </c>
      <c r="F25" s="114">
        <f>'KWh (Monthly) ENTRY NLI '!F25</f>
        <v>0</v>
      </c>
      <c r="G25" s="114">
        <f>'KWh (Monthly) ENTRY NLI '!G25</f>
        <v>0</v>
      </c>
      <c r="H25" s="114">
        <f>'KWh (Monthly) ENTRY NLI '!H25</f>
        <v>0</v>
      </c>
      <c r="I25" s="114">
        <f>'KWh (Monthly) ENTRY NLI '!I25</f>
        <v>0</v>
      </c>
      <c r="J25" s="114">
        <f>'KWh (Monthly) ENTRY NLI '!J25</f>
        <v>0</v>
      </c>
      <c r="K25" s="114">
        <f>'KWh (Monthly) ENTRY NLI '!K25</f>
        <v>0</v>
      </c>
      <c r="L25" s="114">
        <f>'KWh (Monthly) ENTRY NLI '!L25</f>
        <v>0</v>
      </c>
      <c r="M25" s="114">
        <f>'KWh (Monthly) ENTRY NLI '!M25</f>
        <v>0</v>
      </c>
      <c r="N25" s="114">
        <f>'KWh (Monthly) ENTRY NLI '!N25</f>
        <v>0</v>
      </c>
      <c r="O25" s="114">
        <f>'KWh (Monthly) ENTRY NLI '!O25</f>
        <v>0</v>
      </c>
      <c r="P25" s="114">
        <f>'KWh (Monthly) ENTRY NLI '!P25</f>
        <v>0</v>
      </c>
      <c r="Q25" s="114">
        <f>'KWh (Monthly) ENTRY NLI '!Q25</f>
        <v>0</v>
      </c>
      <c r="R25" s="114">
        <f>'KWh (Monthly) ENTRY NLI '!R25</f>
        <v>0</v>
      </c>
      <c r="S25" s="114">
        <f>'KWh (Monthly) ENTRY NLI '!S25</f>
        <v>0</v>
      </c>
      <c r="T25" s="114">
        <f>'KWh (Monthly) ENTRY NLI '!T25</f>
        <v>0</v>
      </c>
      <c r="U25" s="114">
        <f>'KWh (Monthly) ENTRY NLI '!U25</f>
        <v>0</v>
      </c>
      <c r="V25" s="114">
        <f>'KWh (Monthly) ENTRY NLI '!V25</f>
        <v>0</v>
      </c>
      <c r="W25" s="114">
        <f>'KWh (Monthly) ENTRY NLI '!W25</f>
        <v>0</v>
      </c>
      <c r="X25" s="114">
        <f>'KWh (Monthly) ENTRY NLI '!X25</f>
        <v>0</v>
      </c>
      <c r="Y25" s="114">
        <f>'KWh (Monthly) ENTRY NLI '!Y25</f>
        <v>0</v>
      </c>
      <c r="Z25" s="114">
        <f>'KWh (Monthly) ENTRY NLI '!Z25</f>
        <v>0</v>
      </c>
      <c r="AA25" s="114">
        <f>'KWh (Monthly) ENTRY NLI '!AA25</f>
        <v>0</v>
      </c>
      <c r="AB25" s="114">
        <f>'KWh (Monthly) ENTRY NLI '!AB25</f>
        <v>0</v>
      </c>
      <c r="AC25" s="114">
        <f>'KWh (Monthly) ENTRY NLI '!AC25</f>
        <v>0</v>
      </c>
      <c r="AD25" s="114">
        <f>'KWh (Monthly) ENTRY NLI '!AD25</f>
        <v>0</v>
      </c>
      <c r="AE25" s="114">
        <f>'KWh (Monthly) ENTRY NLI '!AE25</f>
        <v>0</v>
      </c>
      <c r="AF25" s="114">
        <f>'KWh (Monthly) ENTRY NLI '!AF25</f>
        <v>0</v>
      </c>
      <c r="AG25" s="114">
        <f>'KWh (Monthly) ENTRY NLI '!AG25</f>
        <v>0</v>
      </c>
      <c r="AH25" s="114">
        <f>'KWh (Monthly) ENTRY NLI '!AH25</f>
        <v>0</v>
      </c>
      <c r="AI25" s="114">
        <f>'KWh (Monthly) ENTRY NLI '!AI25</f>
        <v>0</v>
      </c>
      <c r="AJ25" s="114">
        <f>'KWh (Monthly) ENTRY NLI '!AJ25</f>
        <v>0</v>
      </c>
      <c r="AK25" s="114">
        <f>'KWh (Monthly) ENTRY NLI '!AK25</f>
        <v>0</v>
      </c>
      <c r="AL25" s="114">
        <f>'KWh (Monthly) ENTRY NLI '!AL25</f>
        <v>0</v>
      </c>
      <c r="AM25" s="114">
        <f>'KWh (Monthly) ENTRY NLI '!AM25</f>
        <v>0</v>
      </c>
      <c r="AN25" s="114">
        <f>'KWh (Monthly) ENTRY NLI '!AN25</f>
        <v>0</v>
      </c>
      <c r="AO25" s="114">
        <f>'KWh (Monthly) ENTRY NLI '!AO25</f>
        <v>0</v>
      </c>
      <c r="AP25" s="114">
        <f>'KWh (Monthly) ENTRY NLI '!AP25</f>
        <v>0</v>
      </c>
      <c r="AQ25" s="114">
        <f>'KWh (Monthly) ENTRY NLI '!AQ25</f>
        <v>0</v>
      </c>
      <c r="AR25" s="114">
        <f>'KWh (Monthly) ENTRY NLI '!AR25</f>
        <v>0</v>
      </c>
      <c r="AS25" s="114">
        <f>'KWh (Monthly) ENTRY NLI '!AS25</f>
        <v>0</v>
      </c>
      <c r="AT25" s="114">
        <f>'KWh (Monthly) ENTRY NLI '!AT25</f>
        <v>0</v>
      </c>
      <c r="AU25" s="114">
        <f>'KWh (Monthly) ENTRY NLI '!AU25</f>
        <v>0</v>
      </c>
      <c r="AV25" s="114">
        <f>'KWh (Monthly) ENTRY NLI '!AV25</f>
        <v>0</v>
      </c>
      <c r="AW25" s="114">
        <f>'KWh (Monthly) ENTRY NLI '!AW25</f>
        <v>0</v>
      </c>
      <c r="AX25" s="114">
        <f>'KWh (Monthly) ENTRY NLI '!AX25</f>
        <v>0</v>
      </c>
      <c r="AY25" s="114">
        <f>'KWh (Monthly) ENTRY NLI '!AY25</f>
        <v>0</v>
      </c>
      <c r="AZ25" s="114">
        <f>'KWh (Monthly) ENTRY NLI '!AZ25</f>
        <v>0</v>
      </c>
      <c r="BA25" s="114">
        <f>'KWh (Monthly) ENTRY NLI '!BA25</f>
        <v>0</v>
      </c>
      <c r="BB25" s="114">
        <f>'KWh (Monthly) ENTRY NLI '!BB25</f>
        <v>0</v>
      </c>
      <c r="BC25" s="114">
        <f>'KWh (Monthly) ENTRY NLI '!BC25</f>
        <v>0</v>
      </c>
      <c r="BD25" s="114">
        <f>'KWh (Monthly) ENTRY NLI '!BD25</f>
        <v>0</v>
      </c>
      <c r="BE25" s="114">
        <f>'KWh (Monthly) ENTRY NLI '!BE25</f>
        <v>0</v>
      </c>
      <c r="BF25" s="114">
        <f>'KWh (Monthly) ENTRY NLI '!BF25</f>
        <v>0</v>
      </c>
      <c r="BG25" s="114">
        <f>'KWh (Monthly) ENTRY NLI '!BG25</f>
        <v>0</v>
      </c>
      <c r="BH25" s="114">
        <f>'KWh (Monthly) ENTRY NLI '!BH25</f>
        <v>0</v>
      </c>
      <c r="BI25" s="114">
        <f>'KWh (Monthly) ENTRY NLI '!BI25</f>
        <v>0</v>
      </c>
      <c r="BJ25" s="114">
        <f>'KWh (Monthly) ENTRY NLI '!BJ25</f>
        <v>0</v>
      </c>
      <c r="BK25" s="114">
        <f>'KWh (Monthly) ENTRY NLI '!BK25</f>
        <v>0</v>
      </c>
      <c r="BL25" s="114">
        <f>'KWh (Monthly) ENTRY NLI '!BL25</f>
        <v>0</v>
      </c>
      <c r="BM25" s="114">
        <f>'KWh (Monthly) ENTRY NLI '!BM25</f>
        <v>0</v>
      </c>
      <c r="BN25" s="114">
        <f>'KWh (Monthly) ENTRY NLI '!BN25</f>
        <v>0</v>
      </c>
      <c r="BO25" s="114">
        <f>'KWh (Monthly) ENTRY NLI '!BO25</f>
        <v>0</v>
      </c>
      <c r="BP25" s="114">
        <f>'KWh (Monthly) ENTRY NLI '!BP25</f>
        <v>0</v>
      </c>
      <c r="BQ25" s="114">
        <f>'KWh (Monthly) ENTRY NLI '!BQ25</f>
        <v>0</v>
      </c>
      <c r="BR25" s="114">
        <f>'KWh (Monthly) ENTRY NLI '!BR25</f>
        <v>0</v>
      </c>
      <c r="BS25" s="114">
        <f>'KWh (Monthly) ENTRY NLI '!BS25</f>
        <v>0</v>
      </c>
      <c r="BT25" s="114">
        <f>'KWh (Monthly) ENTRY NLI '!BT25</f>
        <v>0</v>
      </c>
      <c r="BU25" s="114">
        <f>'KWh (Monthly) ENTRY NLI '!BU25</f>
        <v>0</v>
      </c>
      <c r="BV25" s="114">
        <f>'KWh (Monthly) ENTRY NLI '!BV25</f>
        <v>0</v>
      </c>
      <c r="BW25" s="114">
        <f>'KWh (Monthly) ENTRY NLI '!BW25</f>
        <v>0</v>
      </c>
      <c r="BX25" s="114">
        <f>'KWh (Monthly) ENTRY NLI '!BX25</f>
        <v>0</v>
      </c>
      <c r="BY25" s="114">
        <f>'KWh (Monthly) ENTRY NLI '!BY25</f>
        <v>0</v>
      </c>
      <c r="BZ25" s="114">
        <f>'KWh (Monthly) ENTRY NLI '!BZ25</f>
        <v>0</v>
      </c>
      <c r="CA25" s="114">
        <f>'KWh (Monthly) ENTRY NLI '!CA25</f>
        <v>0</v>
      </c>
      <c r="CB25" s="114">
        <f>'KWh (Monthly) ENTRY NLI '!CB25</f>
        <v>0</v>
      </c>
      <c r="CC25" s="114">
        <f>'KWh (Monthly) ENTRY NLI '!CC25</f>
        <v>0</v>
      </c>
      <c r="CD25" s="114">
        <f>'KWh (Monthly) ENTRY NLI '!CD25</f>
        <v>0</v>
      </c>
      <c r="CE25" s="114">
        <f>'KWh (Monthly) ENTRY NLI '!CE25</f>
        <v>0</v>
      </c>
      <c r="CF25" s="114">
        <f>'KWh (Monthly) ENTRY NLI '!CF25</f>
        <v>0</v>
      </c>
      <c r="CG25" s="114">
        <f>'KWh (Monthly) ENTRY NLI '!CG25</f>
        <v>0</v>
      </c>
      <c r="CH25" s="114">
        <f>'KWh (Monthly) ENTRY NLI '!CH25</f>
        <v>0</v>
      </c>
      <c r="CI25" s="114">
        <f>'KWh (Monthly) ENTRY NLI '!CI25</f>
        <v>0</v>
      </c>
      <c r="CJ25" s="114">
        <f>'KWh (Monthly) ENTRY NLI '!CJ25</f>
        <v>0</v>
      </c>
    </row>
    <row r="26" spans="1:88" x14ac:dyDescent="0.25">
      <c r="A26" s="308"/>
      <c r="B26" s="152" t="s">
        <v>4</v>
      </c>
      <c r="C26" s="114">
        <f>'KWh (Monthly) ENTRY NLI '!C26</f>
        <v>0</v>
      </c>
      <c r="D26" s="114">
        <f>'KWh (Monthly) ENTRY NLI '!D26</f>
        <v>0</v>
      </c>
      <c r="E26" s="114">
        <f>'KWh (Monthly) ENTRY NLI '!E26</f>
        <v>0</v>
      </c>
      <c r="F26" s="114">
        <f>'KWh (Monthly) ENTRY NLI '!F26</f>
        <v>0</v>
      </c>
      <c r="G26" s="114">
        <f>'KWh (Monthly) ENTRY NLI '!G26</f>
        <v>0</v>
      </c>
      <c r="H26" s="114">
        <f>'KWh (Monthly) ENTRY NLI '!H26</f>
        <v>0</v>
      </c>
      <c r="I26" s="114">
        <f>'KWh (Monthly) ENTRY NLI '!I26</f>
        <v>0</v>
      </c>
      <c r="J26" s="114">
        <f>'KWh (Monthly) ENTRY NLI '!J26</f>
        <v>0</v>
      </c>
      <c r="K26" s="114">
        <f>'KWh (Monthly) ENTRY NLI '!K26</f>
        <v>0</v>
      </c>
      <c r="L26" s="114">
        <f>'KWh (Monthly) ENTRY NLI '!L26</f>
        <v>0</v>
      </c>
      <c r="M26" s="114">
        <f>'KWh (Monthly) ENTRY NLI '!M26</f>
        <v>0</v>
      </c>
      <c r="N26" s="114">
        <f>'KWh (Monthly) ENTRY NLI '!N26</f>
        <v>0</v>
      </c>
      <c r="O26" s="114">
        <f>'KWh (Monthly) ENTRY NLI '!O26</f>
        <v>0</v>
      </c>
      <c r="P26" s="114">
        <f>'KWh (Monthly) ENTRY NLI '!P26</f>
        <v>0</v>
      </c>
      <c r="Q26" s="114">
        <f>'KWh (Monthly) ENTRY NLI '!Q26</f>
        <v>0</v>
      </c>
      <c r="R26" s="114">
        <f>'KWh (Monthly) ENTRY NLI '!R26</f>
        <v>0</v>
      </c>
      <c r="S26" s="114">
        <f>'KWh (Monthly) ENTRY NLI '!S26</f>
        <v>0</v>
      </c>
      <c r="T26" s="114">
        <f>'KWh (Monthly) ENTRY NLI '!T26</f>
        <v>0</v>
      </c>
      <c r="U26" s="114">
        <f>'KWh (Monthly) ENTRY NLI '!U26</f>
        <v>0</v>
      </c>
      <c r="V26" s="114">
        <f>'KWh (Monthly) ENTRY NLI '!V26</f>
        <v>0</v>
      </c>
      <c r="W26" s="114">
        <f>'KWh (Monthly) ENTRY NLI '!W26</f>
        <v>0</v>
      </c>
      <c r="X26" s="114">
        <f>'KWh (Monthly) ENTRY NLI '!X26</f>
        <v>0</v>
      </c>
      <c r="Y26" s="114">
        <f>'KWh (Monthly) ENTRY NLI '!Y26</f>
        <v>0</v>
      </c>
      <c r="Z26" s="114">
        <f>'KWh (Monthly) ENTRY NLI '!Z26</f>
        <v>0</v>
      </c>
      <c r="AA26" s="114">
        <f>'KWh (Monthly) ENTRY NLI '!AA26</f>
        <v>0</v>
      </c>
      <c r="AB26" s="114">
        <f>'KWh (Monthly) ENTRY NLI '!AB26</f>
        <v>0</v>
      </c>
      <c r="AC26" s="114">
        <f>'KWh (Monthly) ENTRY NLI '!AC26</f>
        <v>0</v>
      </c>
      <c r="AD26" s="114">
        <f>'KWh (Monthly) ENTRY NLI '!AD26</f>
        <v>0</v>
      </c>
      <c r="AE26" s="114">
        <f>'KWh (Monthly) ENTRY NLI '!AE26</f>
        <v>0</v>
      </c>
      <c r="AF26" s="114">
        <f>'KWh (Monthly) ENTRY NLI '!AF26</f>
        <v>0</v>
      </c>
      <c r="AG26" s="114">
        <f>'KWh (Monthly) ENTRY NLI '!AG26</f>
        <v>0</v>
      </c>
      <c r="AH26" s="114">
        <f>'KWh (Monthly) ENTRY NLI '!AH26</f>
        <v>0</v>
      </c>
      <c r="AI26" s="114">
        <f>'KWh (Monthly) ENTRY NLI '!AI26</f>
        <v>0</v>
      </c>
      <c r="AJ26" s="114">
        <f>'KWh (Monthly) ENTRY NLI '!AJ26</f>
        <v>0</v>
      </c>
      <c r="AK26" s="114">
        <f>'KWh (Monthly) ENTRY NLI '!AK26</f>
        <v>0</v>
      </c>
      <c r="AL26" s="114">
        <f>'KWh (Monthly) ENTRY NLI '!AL26</f>
        <v>0</v>
      </c>
      <c r="AM26" s="114">
        <f>'KWh (Monthly) ENTRY NLI '!AM26</f>
        <v>0</v>
      </c>
      <c r="AN26" s="114">
        <f>'KWh (Monthly) ENTRY NLI '!AN26</f>
        <v>0</v>
      </c>
      <c r="AO26" s="114">
        <f>'KWh (Monthly) ENTRY NLI '!AO26</f>
        <v>0</v>
      </c>
      <c r="AP26" s="114">
        <f>'KWh (Monthly) ENTRY NLI '!AP26</f>
        <v>0</v>
      </c>
      <c r="AQ26" s="114">
        <f>'KWh (Monthly) ENTRY NLI '!AQ26</f>
        <v>0</v>
      </c>
      <c r="AR26" s="114">
        <f>'KWh (Monthly) ENTRY NLI '!AR26</f>
        <v>0</v>
      </c>
      <c r="AS26" s="114">
        <f>'KWh (Monthly) ENTRY NLI '!AS26</f>
        <v>0</v>
      </c>
      <c r="AT26" s="114">
        <f>'KWh (Monthly) ENTRY NLI '!AT26</f>
        <v>0</v>
      </c>
      <c r="AU26" s="114">
        <f>'KWh (Monthly) ENTRY NLI '!AU26</f>
        <v>0</v>
      </c>
      <c r="AV26" s="114">
        <f>'KWh (Monthly) ENTRY NLI '!AV26</f>
        <v>0</v>
      </c>
      <c r="AW26" s="114">
        <f>'KWh (Monthly) ENTRY NLI '!AW26</f>
        <v>0</v>
      </c>
      <c r="AX26" s="114">
        <f>'KWh (Monthly) ENTRY NLI '!AX26</f>
        <v>0</v>
      </c>
      <c r="AY26" s="114">
        <f>'KWh (Monthly) ENTRY NLI '!AY26</f>
        <v>0</v>
      </c>
      <c r="AZ26" s="114">
        <f>'KWh (Monthly) ENTRY NLI '!AZ26</f>
        <v>0</v>
      </c>
      <c r="BA26" s="114">
        <f>'KWh (Monthly) ENTRY NLI '!BA26</f>
        <v>0</v>
      </c>
      <c r="BB26" s="114">
        <f>'KWh (Monthly) ENTRY NLI '!BB26</f>
        <v>0</v>
      </c>
      <c r="BC26" s="114">
        <f>'KWh (Monthly) ENTRY NLI '!BC26</f>
        <v>0</v>
      </c>
      <c r="BD26" s="114">
        <f>'KWh (Monthly) ENTRY NLI '!BD26</f>
        <v>0</v>
      </c>
      <c r="BE26" s="114">
        <f>'KWh (Monthly) ENTRY NLI '!BE26</f>
        <v>0</v>
      </c>
      <c r="BF26" s="114">
        <f>'KWh (Monthly) ENTRY NLI '!BF26</f>
        <v>0</v>
      </c>
      <c r="BG26" s="114">
        <f>'KWh (Monthly) ENTRY NLI '!BG26</f>
        <v>0</v>
      </c>
      <c r="BH26" s="114">
        <f>'KWh (Monthly) ENTRY NLI '!BH26</f>
        <v>0</v>
      </c>
      <c r="BI26" s="114">
        <f>'KWh (Monthly) ENTRY NLI '!BI26</f>
        <v>0</v>
      </c>
      <c r="BJ26" s="114">
        <f>'KWh (Monthly) ENTRY NLI '!BJ26</f>
        <v>0</v>
      </c>
      <c r="BK26" s="114">
        <f>'KWh (Monthly) ENTRY NLI '!BK26</f>
        <v>0</v>
      </c>
      <c r="BL26" s="114">
        <f>'KWh (Monthly) ENTRY NLI '!BL26</f>
        <v>0</v>
      </c>
      <c r="BM26" s="114">
        <f>'KWh (Monthly) ENTRY NLI '!BM26</f>
        <v>0</v>
      </c>
      <c r="BN26" s="114">
        <f>'KWh (Monthly) ENTRY NLI '!BN26</f>
        <v>0</v>
      </c>
      <c r="BO26" s="114">
        <f>'KWh (Monthly) ENTRY NLI '!BO26</f>
        <v>0</v>
      </c>
      <c r="BP26" s="114">
        <f>'KWh (Monthly) ENTRY NLI '!BP26</f>
        <v>0</v>
      </c>
      <c r="BQ26" s="114">
        <f>'KWh (Monthly) ENTRY NLI '!BQ26</f>
        <v>0</v>
      </c>
      <c r="BR26" s="114">
        <f>'KWh (Monthly) ENTRY NLI '!BR26</f>
        <v>0</v>
      </c>
      <c r="BS26" s="114">
        <f>'KWh (Monthly) ENTRY NLI '!BS26</f>
        <v>0</v>
      </c>
      <c r="BT26" s="114">
        <f>'KWh (Monthly) ENTRY NLI '!BT26</f>
        <v>0</v>
      </c>
      <c r="BU26" s="114">
        <f>'KWh (Monthly) ENTRY NLI '!BU26</f>
        <v>0</v>
      </c>
      <c r="BV26" s="114">
        <f>'KWh (Monthly) ENTRY NLI '!BV26</f>
        <v>0</v>
      </c>
      <c r="BW26" s="114">
        <f>'KWh (Monthly) ENTRY NLI '!BW26</f>
        <v>0</v>
      </c>
      <c r="BX26" s="114">
        <f>'KWh (Monthly) ENTRY NLI '!BX26</f>
        <v>0</v>
      </c>
      <c r="BY26" s="114">
        <f>'KWh (Monthly) ENTRY NLI '!BY26</f>
        <v>0</v>
      </c>
      <c r="BZ26" s="114">
        <f>'KWh (Monthly) ENTRY NLI '!BZ26</f>
        <v>0</v>
      </c>
      <c r="CA26" s="114">
        <f>'KWh (Monthly) ENTRY NLI '!CA26</f>
        <v>0</v>
      </c>
      <c r="CB26" s="114">
        <f>'KWh (Monthly) ENTRY NLI '!CB26</f>
        <v>0</v>
      </c>
      <c r="CC26" s="114">
        <f>'KWh (Monthly) ENTRY NLI '!CC26</f>
        <v>0</v>
      </c>
      <c r="CD26" s="114">
        <f>'KWh (Monthly) ENTRY NLI '!CD26</f>
        <v>0</v>
      </c>
      <c r="CE26" s="114">
        <f>'KWh (Monthly) ENTRY NLI '!CE26</f>
        <v>0</v>
      </c>
      <c r="CF26" s="114">
        <f>'KWh (Monthly) ENTRY NLI '!CF26</f>
        <v>0</v>
      </c>
      <c r="CG26" s="114">
        <f>'KWh (Monthly) ENTRY NLI '!CG26</f>
        <v>0</v>
      </c>
      <c r="CH26" s="114">
        <f>'KWh (Monthly) ENTRY NLI '!CH26</f>
        <v>0</v>
      </c>
      <c r="CI26" s="114">
        <f>'KWh (Monthly) ENTRY NLI '!CI26</f>
        <v>0</v>
      </c>
      <c r="CJ26" s="114">
        <f>'KWh (Monthly) ENTRY NLI '!CJ26</f>
        <v>0</v>
      </c>
    </row>
    <row r="27" spans="1:88" x14ac:dyDescent="0.25">
      <c r="A27" s="308"/>
      <c r="B27" s="88" t="s">
        <v>14</v>
      </c>
      <c r="C27" s="114">
        <f>'KWh (Monthly) ENTRY NLI '!C27</f>
        <v>0</v>
      </c>
      <c r="D27" s="114">
        <f>'KWh (Monthly) ENTRY NLI '!D27</f>
        <v>0</v>
      </c>
      <c r="E27" s="114">
        <f>'KWh (Monthly) ENTRY NLI '!E27</f>
        <v>0</v>
      </c>
      <c r="F27" s="114">
        <f>'KWh (Monthly) ENTRY NLI '!F27</f>
        <v>0</v>
      </c>
      <c r="G27" s="114">
        <f>'KWh (Monthly) ENTRY NLI '!G27</f>
        <v>0</v>
      </c>
      <c r="H27" s="114">
        <f>'KWh (Monthly) ENTRY NLI '!H27</f>
        <v>0</v>
      </c>
      <c r="I27" s="114">
        <f>'KWh (Monthly) ENTRY NLI '!I27</f>
        <v>0</v>
      </c>
      <c r="J27" s="114">
        <f>'KWh (Monthly) ENTRY NLI '!J27</f>
        <v>0</v>
      </c>
      <c r="K27" s="114">
        <f>'KWh (Monthly) ENTRY NLI '!K27</f>
        <v>0</v>
      </c>
      <c r="L27" s="114">
        <f>'KWh (Monthly) ENTRY NLI '!L27</f>
        <v>0</v>
      </c>
      <c r="M27" s="114">
        <f>'KWh (Monthly) ENTRY NLI '!M27</f>
        <v>0</v>
      </c>
      <c r="N27" s="114">
        <f>'KWh (Monthly) ENTRY NLI '!N27</f>
        <v>0</v>
      </c>
      <c r="O27" s="114">
        <f>'KWh (Monthly) ENTRY NLI '!O27</f>
        <v>0</v>
      </c>
      <c r="P27" s="114">
        <f>'KWh (Monthly) ENTRY NLI '!P27</f>
        <v>0</v>
      </c>
      <c r="Q27" s="114">
        <f>'KWh (Monthly) ENTRY NLI '!Q27</f>
        <v>0</v>
      </c>
      <c r="R27" s="114">
        <f>'KWh (Monthly) ENTRY NLI '!R27</f>
        <v>0</v>
      </c>
      <c r="S27" s="114">
        <f>'KWh (Monthly) ENTRY NLI '!S27</f>
        <v>0</v>
      </c>
      <c r="T27" s="114">
        <f>'KWh (Monthly) ENTRY NLI '!T27</f>
        <v>0</v>
      </c>
      <c r="U27" s="114">
        <f>'KWh (Monthly) ENTRY NLI '!U27</f>
        <v>0</v>
      </c>
      <c r="V27" s="114">
        <f>'KWh (Monthly) ENTRY NLI '!V27</f>
        <v>0</v>
      </c>
      <c r="W27" s="114">
        <f>'KWh (Monthly) ENTRY NLI '!W27</f>
        <v>0</v>
      </c>
      <c r="X27" s="114">
        <f>'KWh (Monthly) ENTRY NLI '!X27</f>
        <v>0</v>
      </c>
      <c r="Y27" s="114">
        <f>'KWh (Monthly) ENTRY NLI '!Y27</f>
        <v>0</v>
      </c>
      <c r="Z27" s="114">
        <f>'KWh (Monthly) ENTRY NLI '!Z27</f>
        <v>0</v>
      </c>
      <c r="AA27" s="114">
        <f>'KWh (Monthly) ENTRY NLI '!AA27</f>
        <v>0</v>
      </c>
      <c r="AB27" s="114">
        <f>'KWh (Monthly) ENTRY NLI '!AB27</f>
        <v>0</v>
      </c>
      <c r="AC27" s="114">
        <f>'KWh (Monthly) ENTRY NLI '!AC27</f>
        <v>0</v>
      </c>
      <c r="AD27" s="114">
        <f>'KWh (Monthly) ENTRY NLI '!AD27</f>
        <v>0</v>
      </c>
      <c r="AE27" s="114">
        <f>'KWh (Monthly) ENTRY NLI '!AE27</f>
        <v>0</v>
      </c>
      <c r="AF27" s="114">
        <f>'KWh (Monthly) ENTRY NLI '!AF27</f>
        <v>0</v>
      </c>
      <c r="AG27" s="114">
        <f>'KWh (Monthly) ENTRY NLI '!AG27</f>
        <v>0</v>
      </c>
      <c r="AH27" s="114">
        <f>'KWh (Monthly) ENTRY NLI '!AH27</f>
        <v>0</v>
      </c>
      <c r="AI27" s="114">
        <f>'KWh (Monthly) ENTRY NLI '!AI27</f>
        <v>0</v>
      </c>
      <c r="AJ27" s="114">
        <f>'KWh (Monthly) ENTRY NLI '!AJ27</f>
        <v>0</v>
      </c>
      <c r="AK27" s="114">
        <f>'KWh (Monthly) ENTRY NLI '!AK27</f>
        <v>0</v>
      </c>
      <c r="AL27" s="114">
        <f>'KWh (Monthly) ENTRY NLI '!AL27</f>
        <v>0</v>
      </c>
      <c r="AM27" s="114">
        <f>'KWh (Monthly) ENTRY NLI '!AM27</f>
        <v>0</v>
      </c>
      <c r="AN27" s="114">
        <f>'KWh (Monthly) ENTRY NLI '!AN27</f>
        <v>0</v>
      </c>
      <c r="AO27" s="114">
        <f>'KWh (Monthly) ENTRY NLI '!AO27</f>
        <v>0</v>
      </c>
      <c r="AP27" s="114">
        <f>'KWh (Monthly) ENTRY NLI '!AP27</f>
        <v>0</v>
      </c>
      <c r="AQ27" s="114">
        <f>'KWh (Monthly) ENTRY NLI '!AQ27</f>
        <v>0</v>
      </c>
      <c r="AR27" s="114">
        <f>'KWh (Monthly) ENTRY NLI '!AR27</f>
        <v>0</v>
      </c>
      <c r="AS27" s="114">
        <f>'KWh (Monthly) ENTRY NLI '!AS27</f>
        <v>0</v>
      </c>
      <c r="AT27" s="114">
        <f>'KWh (Monthly) ENTRY NLI '!AT27</f>
        <v>0</v>
      </c>
      <c r="AU27" s="114">
        <f>'KWh (Monthly) ENTRY NLI '!AU27</f>
        <v>0</v>
      </c>
      <c r="AV27" s="114">
        <f>'KWh (Monthly) ENTRY NLI '!AV27</f>
        <v>0</v>
      </c>
      <c r="AW27" s="114">
        <f>'KWh (Monthly) ENTRY NLI '!AW27</f>
        <v>0</v>
      </c>
      <c r="AX27" s="114">
        <f>'KWh (Monthly) ENTRY NLI '!AX27</f>
        <v>0</v>
      </c>
      <c r="AY27" s="114">
        <f>'KWh (Monthly) ENTRY NLI '!AY27</f>
        <v>0</v>
      </c>
      <c r="AZ27" s="114">
        <f>'KWh (Monthly) ENTRY NLI '!AZ27</f>
        <v>0</v>
      </c>
      <c r="BA27" s="114">
        <f>'KWh (Monthly) ENTRY NLI '!BA27</f>
        <v>0</v>
      </c>
      <c r="BB27" s="114">
        <f>'KWh (Monthly) ENTRY NLI '!BB27</f>
        <v>0</v>
      </c>
      <c r="BC27" s="114">
        <f>'KWh (Monthly) ENTRY NLI '!BC27</f>
        <v>0</v>
      </c>
      <c r="BD27" s="114">
        <f>'KWh (Monthly) ENTRY NLI '!BD27</f>
        <v>0</v>
      </c>
      <c r="BE27" s="114">
        <f>'KWh (Monthly) ENTRY NLI '!BE27</f>
        <v>0</v>
      </c>
      <c r="BF27" s="114">
        <f>'KWh (Monthly) ENTRY NLI '!BF27</f>
        <v>0</v>
      </c>
      <c r="BG27" s="114">
        <f>'KWh (Monthly) ENTRY NLI '!BG27</f>
        <v>0</v>
      </c>
      <c r="BH27" s="114">
        <f>'KWh (Monthly) ENTRY NLI '!BH27</f>
        <v>0</v>
      </c>
      <c r="BI27" s="114">
        <f>'KWh (Monthly) ENTRY NLI '!BI27</f>
        <v>0</v>
      </c>
      <c r="BJ27" s="114">
        <f>'KWh (Monthly) ENTRY NLI '!BJ27</f>
        <v>0</v>
      </c>
      <c r="BK27" s="114">
        <f>'KWh (Monthly) ENTRY NLI '!BK27</f>
        <v>0</v>
      </c>
      <c r="BL27" s="114">
        <f>'KWh (Monthly) ENTRY NLI '!BL27</f>
        <v>0</v>
      </c>
      <c r="BM27" s="114">
        <f>'KWh (Monthly) ENTRY NLI '!BM27</f>
        <v>0</v>
      </c>
      <c r="BN27" s="114">
        <f>'KWh (Monthly) ENTRY NLI '!BN27</f>
        <v>0</v>
      </c>
      <c r="BO27" s="114">
        <f>'KWh (Monthly) ENTRY NLI '!BO27</f>
        <v>0</v>
      </c>
      <c r="BP27" s="114">
        <f>'KWh (Monthly) ENTRY NLI '!BP27</f>
        <v>0</v>
      </c>
      <c r="BQ27" s="114">
        <f>'KWh (Monthly) ENTRY NLI '!BQ27</f>
        <v>0</v>
      </c>
      <c r="BR27" s="114">
        <f>'KWh (Monthly) ENTRY NLI '!BR27</f>
        <v>0</v>
      </c>
      <c r="BS27" s="114">
        <f>'KWh (Monthly) ENTRY NLI '!BS27</f>
        <v>0</v>
      </c>
      <c r="BT27" s="114">
        <f>'KWh (Monthly) ENTRY NLI '!BT27</f>
        <v>0</v>
      </c>
      <c r="BU27" s="114">
        <f>'KWh (Monthly) ENTRY NLI '!BU27</f>
        <v>0</v>
      </c>
      <c r="BV27" s="114">
        <f>'KWh (Monthly) ENTRY NLI '!BV27</f>
        <v>0</v>
      </c>
      <c r="BW27" s="114">
        <f>'KWh (Monthly) ENTRY NLI '!BW27</f>
        <v>0</v>
      </c>
      <c r="BX27" s="114">
        <f>'KWh (Monthly) ENTRY NLI '!BX27</f>
        <v>0</v>
      </c>
      <c r="BY27" s="114">
        <f>'KWh (Monthly) ENTRY NLI '!BY27</f>
        <v>0</v>
      </c>
      <c r="BZ27" s="114">
        <f>'KWh (Monthly) ENTRY NLI '!BZ27</f>
        <v>0</v>
      </c>
      <c r="CA27" s="114">
        <f>'KWh (Monthly) ENTRY NLI '!CA27</f>
        <v>0</v>
      </c>
      <c r="CB27" s="114">
        <f>'KWh (Monthly) ENTRY NLI '!CB27</f>
        <v>0</v>
      </c>
      <c r="CC27" s="114">
        <f>'KWh (Monthly) ENTRY NLI '!CC27</f>
        <v>0</v>
      </c>
      <c r="CD27" s="114">
        <f>'KWh (Monthly) ENTRY NLI '!CD27</f>
        <v>0</v>
      </c>
      <c r="CE27" s="114">
        <f>'KWh (Monthly) ENTRY NLI '!CE27</f>
        <v>0</v>
      </c>
      <c r="CF27" s="114">
        <f>'KWh (Monthly) ENTRY NLI '!CF27</f>
        <v>0</v>
      </c>
      <c r="CG27" s="114">
        <f>'KWh (Monthly) ENTRY NLI '!CG27</f>
        <v>0</v>
      </c>
      <c r="CH27" s="114">
        <f>'KWh (Monthly) ENTRY NLI '!CH27</f>
        <v>0</v>
      </c>
      <c r="CI27" s="114">
        <f>'KWh (Monthly) ENTRY NLI '!CI27</f>
        <v>0</v>
      </c>
      <c r="CJ27" s="114">
        <f>'KWh (Monthly) ENTRY NLI '!CJ27</f>
        <v>0</v>
      </c>
    </row>
    <row r="28" spans="1:88" x14ac:dyDescent="0.25">
      <c r="A28" s="308"/>
      <c r="B28" s="88" t="s">
        <v>5</v>
      </c>
      <c r="C28" s="114">
        <f>'KWh (Monthly) ENTRY NLI '!C28</f>
        <v>0</v>
      </c>
      <c r="D28" s="114">
        <f>'KWh (Monthly) ENTRY NLI '!D28</f>
        <v>0</v>
      </c>
      <c r="E28" s="114">
        <f>'KWh (Monthly) ENTRY NLI '!E28</f>
        <v>0</v>
      </c>
      <c r="F28" s="114">
        <f>'KWh (Monthly) ENTRY NLI '!F28</f>
        <v>0</v>
      </c>
      <c r="G28" s="114">
        <f>'KWh (Monthly) ENTRY NLI '!G28</f>
        <v>0</v>
      </c>
      <c r="H28" s="114">
        <f>'KWh (Monthly) ENTRY NLI '!H28</f>
        <v>0</v>
      </c>
      <c r="I28" s="114">
        <f>'KWh (Monthly) ENTRY NLI '!I28</f>
        <v>0</v>
      </c>
      <c r="J28" s="114">
        <f>'KWh (Monthly) ENTRY NLI '!J28</f>
        <v>0</v>
      </c>
      <c r="K28" s="114">
        <f>'KWh (Monthly) ENTRY NLI '!K28</f>
        <v>0</v>
      </c>
      <c r="L28" s="114">
        <f>'KWh (Monthly) ENTRY NLI '!L28</f>
        <v>0</v>
      </c>
      <c r="M28" s="114">
        <f>'KWh (Monthly) ENTRY NLI '!M28</f>
        <v>0</v>
      </c>
      <c r="N28" s="114">
        <f>'KWh (Monthly) ENTRY NLI '!N28</f>
        <v>0</v>
      </c>
      <c r="O28" s="114">
        <f>'KWh (Monthly) ENTRY NLI '!O28</f>
        <v>0</v>
      </c>
      <c r="P28" s="114">
        <f>'KWh (Monthly) ENTRY NLI '!P28</f>
        <v>0</v>
      </c>
      <c r="Q28" s="114">
        <f>'KWh (Monthly) ENTRY NLI '!Q28</f>
        <v>0</v>
      </c>
      <c r="R28" s="114">
        <f>'KWh (Monthly) ENTRY NLI '!R28</f>
        <v>0</v>
      </c>
      <c r="S28" s="114">
        <f>'KWh (Monthly) ENTRY NLI '!S28</f>
        <v>0</v>
      </c>
      <c r="T28" s="114">
        <f>'KWh (Monthly) ENTRY NLI '!T28</f>
        <v>0</v>
      </c>
      <c r="U28" s="114">
        <f>'KWh (Monthly) ENTRY NLI '!U28</f>
        <v>0</v>
      </c>
      <c r="V28" s="114">
        <f>'KWh (Monthly) ENTRY NLI '!V28</f>
        <v>0</v>
      </c>
      <c r="W28" s="114">
        <f>'KWh (Monthly) ENTRY NLI '!W28</f>
        <v>0</v>
      </c>
      <c r="X28" s="114">
        <f>'KWh (Monthly) ENTRY NLI '!X28</f>
        <v>0</v>
      </c>
      <c r="Y28" s="114">
        <f>'KWh (Monthly) ENTRY NLI '!Y28</f>
        <v>0</v>
      </c>
      <c r="Z28" s="114">
        <f>'KWh (Monthly) ENTRY NLI '!Z28</f>
        <v>0</v>
      </c>
      <c r="AA28" s="114">
        <f>'KWh (Monthly) ENTRY NLI '!AA28</f>
        <v>0</v>
      </c>
      <c r="AB28" s="114">
        <f>'KWh (Monthly) ENTRY NLI '!AB28</f>
        <v>0</v>
      </c>
      <c r="AC28" s="114">
        <f>'KWh (Monthly) ENTRY NLI '!AC28</f>
        <v>0</v>
      </c>
      <c r="AD28" s="114">
        <f>'KWh (Monthly) ENTRY NLI '!AD28</f>
        <v>0</v>
      </c>
      <c r="AE28" s="114">
        <f>'KWh (Monthly) ENTRY NLI '!AE28</f>
        <v>0</v>
      </c>
      <c r="AF28" s="114">
        <f>'KWh (Monthly) ENTRY NLI '!AF28</f>
        <v>0</v>
      </c>
      <c r="AG28" s="114">
        <f>'KWh (Monthly) ENTRY NLI '!AG28</f>
        <v>0</v>
      </c>
      <c r="AH28" s="114">
        <f>'KWh (Monthly) ENTRY NLI '!AH28</f>
        <v>0</v>
      </c>
      <c r="AI28" s="114">
        <f>'KWh (Monthly) ENTRY NLI '!AI28</f>
        <v>0</v>
      </c>
      <c r="AJ28" s="114">
        <f>'KWh (Monthly) ENTRY NLI '!AJ28</f>
        <v>0</v>
      </c>
      <c r="AK28" s="114">
        <f>'KWh (Monthly) ENTRY NLI '!AK28</f>
        <v>0</v>
      </c>
      <c r="AL28" s="114">
        <f>'KWh (Monthly) ENTRY NLI '!AL28</f>
        <v>0</v>
      </c>
      <c r="AM28" s="114">
        <f>'KWh (Monthly) ENTRY NLI '!AM28</f>
        <v>0</v>
      </c>
      <c r="AN28" s="114">
        <f>'KWh (Monthly) ENTRY NLI '!AN28</f>
        <v>0</v>
      </c>
      <c r="AO28" s="114">
        <f>'KWh (Monthly) ENTRY NLI '!AO28</f>
        <v>0</v>
      </c>
      <c r="AP28" s="114">
        <f>'KWh (Monthly) ENTRY NLI '!AP28</f>
        <v>0</v>
      </c>
      <c r="AQ28" s="114">
        <f>'KWh (Monthly) ENTRY NLI '!AQ28</f>
        <v>0</v>
      </c>
      <c r="AR28" s="114">
        <f>'KWh (Monthly) ENTRY NLI '!AR28</f>
        <v>0</v>
      </c>
      <c r="AS28" s="114">
        <f>'KWh (Monthly) ENTRY NLI '!AS28</f>
        <v>0</v>
      </c>
      <c r="AT28" s="114">
        <f>'KWh (Monthly) ENTRY NLI '!AT28</f>
        <v>0</v>
      </c>
      <c r="AU28" s="114">
        <f>'KWh (Monthly) ENTRY NLI '!AU28</f>
        <v>0</v>
      </c>
      <c r="AV28" s="114">
        <f>'KWh (Monthly) ENTRY NLI '!AV28</f>
        <v>0</v>
      </c>
      <c r="AW28" s="114">
        <f>'KWh (Monthly) ENTRY NLI '!AW28</f>
        <v>0</v>
      </c>
      <c r="AX28" s="114">
        <f>'KWh (Monthly) ENTRY NLI '!AX28</f>
        <v>0</v>
      </c>
      <c r="AY28" s="114">
        <f>'KWh (Monthly) ENTRY NLI '!AY28</f>
        <v>0</v>
      </c>
      <c r="AZ28" s="114">
        <f>'KWh (Monthly) ENTRY NLI '!AZ28</f>
        <v>0</v>
      </c>
      <c r="BA28" s="114">
        <f>'KWh (Monthly) ENTRY NLI '!BA28</f>
        <v>0</v>
      </c>
      <c r="BB28" s="114">
        <f>'KWh (Monthly) ENTRY NLI '!BB28</f>
        <v>0</v>
      </c>
      <c r="BC28" s="114">
        <f>'KWh (Monthly) ENTRY NLI '!BC28</f>
        <v>0</v>
      </c>
      <c r="BD28" s="114">
        <f>'KWh (Monthly) ENTRY NLI '!BD28</f>
        <v>0</v>
      </c>
      <c r="BE28" s="114">
        <f>'KWh (Monthly) ENTRY NLI '!BE28</f>
        <v>0</v>
      </c>
      <c r="BF28" s="114">
        <f>'KWh (Monthly) ENTRY NLI '!BF28</f>
        <v>0</v>
      </c>
      <c r="BG28" s="114">
        <f>'KWh (Monthly) ENTRY NLI '!BG28</f>
        <v>0</v>
      </c>
      <c r="BH28" s="114">
        <f>'KWh (Monthly) ENTRY NLI '!BH28</f>
        <v>0</v>
      </c>
      <c r="BI28" s="114">
        <f>'KWh (Monthly) ENTRY NLI '!BI28</f>
        <v>0</v>
      </c>
      <c r="BJ28" s="114">
        <f>'KWh (Monthly) ENTRY NLI '!BJ28</f>
        <v>0</v>
      </c>
      <c r="BK28" s="114">
        <f>'KWh (Monthly) ENTRY NLI '!BK28</f>
        <v>0</v>
      </c>
      <c r="BL28" s="114">
        <f>'KWh (Monthly) ENTRY NLI '!BL28</f>
        <v>0</v>
      </c>
      <c r="BM28" s="114">
        <f>'KWh (Monthly) ENTRY NLI '!BM28</f>
        <v>0</v>
      </c>
      <c r="BN28" s="114">
        <f>'KWh (Monthly) ENTRY NLI '!BN28</f>
        <v>0</v>
      </c>
      <c r="BO28" s="114">
        <f>'KWh (Monthly) ENTRY NLI '!BO28</f>
        <v>0</v>
      </c>
      <c r="BP28" s="114">
        <f>'KWh (Monthly) ENTRY NLI '!BP28</f>
        <v>0</v>
      </c>
      <c r="BQ28" s="114">
        <f>'KWh (Monthly) ENTRY NLI '!BQ28</f>
        <v>0</v>
      </c>
      <c r="BR28" s="114">
        <f>'KWh (Monthly) ENTRY NLI '!BR28</f>
        <v>0</v>
      </c>
      <c r="BS28" s="114">
        <f>'KWh (Monthly) ENTRY NLI '!BS28</f>
        <v>0</v>
      </c>
      <c r="BT28" s="114">
        <f>'KWh (Monthly) ENTRY NLI '!BT28</f>
        <v>0</v>
      </c>
      <c r="BU28" s="114">
        <f>'KWh (Monthly) ENTRY NLI '!BU28</f>
        <v>0</v>
      </c>
      <c r="BV28" s="114">
        <f>'KWh (Monthly) ENTRY NLI '!BV28</f>
        <v>0</v>
      </c>
      <c r="BW28" s="114">
        <f>'KWh (Monthly) ENTRY NLI '!BW28</f>
        <v>0</v>
      </c>
      <c r="BX28" s="114">
        <f>'KWh (Monthly) ENTRY NLI '!BX28</f>
        <v>0</v>
      </c>
      <c r="BY28" s="114">
        <f>'KWh (Monthly) ENTRY NLI '!BY28</f>
        <v>0</v>
      </c>
      <c r="BZ28" s="114">
        <f>'KWh (Monthly) ENTRY NLI '!BZ28</f>
        <v>0</v>
      </c>
      <c r="CA28" s="114">
        <f>'KWh (Monthly) ENTRY NLI '!CA28</f>
        <v>0</v>
      </c>
      <c r="CB28" s="114">
        <f>'KWh (Monthly) ENTRY NLI '!CB28</f>
        <v>0</v>
      </c>
      <c r="CC28" s="114">
        <f>'KWh (Monthly) ENTRY NLI '!CC28</f>
        <v>0</v>
      </c>
      <c r="CD28" s="114">
        <f>'KWh (Monthly) ENTRY NLI '!CD28</f>
        <v>0</v>
      </c>
      <c r="CE28" s="114">
        <f>'KWh (Monthly) ENTRY NLI '!CE28</f>
        <v>0</v>
      </c>
      <c r="CF28" s="114">
        <f>'KWh (Monthly) ENTRY NLI '!CF28</f>
        <v>0</v>
      </c>
      <c r="CG28" s="114">
        <f>'KWh (Monthly) ENTRY NLI '!CG28</f>
        <v>0</v>
      </c>
      <c r="CH28" s="114">
        <f>'KWh (Monthly) ENTRY NLI '!CH28</f>
        <v>0</v>
      </c>
      <c r="CI28" s="114">
        <f>'KWh (Monthly) ENTRY NLI '!CI28</f>
        <v>0</v>
      </c>
      <c r="CJ28" s="114">
        <f>'KWh (Monthly) ENTRY NLI '!CJ28</f>
        <v>0</v>
      </c>
    </row>
    <row r="29" spans="1:88" x14ac:dyDescent="0.25">
      <c r="A29" s="308"/>
      <c r="B29" s="88" t="s">
        <v>6</v>
      </c>
      <c r="C29" s="114">
        <f>'KWh (Monthly) ENTRY NLI '!C29</f>
        <v>0</v>
      </c>
      <c r="D29" s="114">
        <f>'KWh (Monthly) ENTRY NLI '!D29</f>
        <v>0</v>
      </c>
      <c r="E29" s="114">
        <f>'KWh (Monthly) ENTRY NLI '!E29</f>
        <v>0</v>
      </c>
      <c r="F29" s="114">
        <f>'KWh (Monthly) ENTRY NLI '!F29</f>
        <v>0</v>
      </c>
      <c r="G29" s="114">
        <f>'KWh (Monthly) ENTRY NLI '!G29</f>
        <v>0</v>
      </c>
      <c r="H29" s="114">
        <f>'KWh (Monthly) ENTRY NLI '!H29</f>
        <v>0</v>
      </c>
      <c r="I29" s="114">
        <f>'KWh (Monthly) ENTRY NLI '!I29</f>
        <v>0</v>
      </c>
      <c r="J29" s="114">
        <f>'KWh (Monthly) ENTRY NLI '!J29</f>
        <v>0</v>
      </c>
      <c r="K29" s="114">
        <f>'KWh (Monthly) ENTRY NLI '!K29</f>
        <v>0</v>
      </c>
      <c r="L29" s="114">
        <f>'KWh (Monthly) ENTRY NLI '!L29</f>
        <v>0</v>
      </c>
      <c r="M29" s="114">
        <f>'KWh (Monthly) ENTRY NLI '!M29</f>
        <v>0</v>
      </c>
      <c r="N29" s="114">
        <f>'KWh (Monthly) ENTRY NLI '!N29</f>
        <v>0</v>
      </c>
      <c r="O29" s="114">
        <f>'KWh (Monthly) ENTRY NLI '!O29</f>
        <v>0</v>
      </c>
      <c r="P29" s="114">
        <f>'KWh (Monthly) ENTRY NLI '!P29</f>
        <v>0</v>
      </c>
      <c r="Q29" s="114">
        <f>'KWh (Monthly) ENTRY NLI '!Q29</f>
        <v>0</v>
      </c>
      <c r="R29" s="114">
        <f>'KWh (Monthly) ENTRY NLI '!R29</f>
        <v>0</v>
      </c>
      <c r="S29" s="114">
        <f>'KWh (Monthly) ENTRY NLI '!S29</f>
        <v>0</v>
      </c>
      <c r="T29" s="114">
        <f>'KWh (Monthly) ENTRY NLI '!T29</f>
        <v>0</v>
      </c>
      <c r="U29" s="114">
        <f>'KWh (Monthly) ENTRY NLI '!U29</f>
        <v>0</v>
      </c>
      <c r="V29" s="114">
        <f>'KWh (Monthly) ENTRY NLI '!V29</f>
        <v>0</v>
      </c>
      <c r="W29" s="114">
        <f>'KWh (Monthly) ENTRY NLI '!W29</f>
        <v>0</v>
      </c>
      <c r="X29" s="114">
        <f>'KWh (Monthly) ENTRY NLI '!X29</f>
        <v>0</v>
      </c>
      <c r="Y29" s="114">
        <f>'KWh (Monthly) ENTRY NLI '!Y29</f>
        <v>0</v>
      </c>
      <c r="Z29" s="114">
        <f>'KWh (Monthly) ENTRY NLI '!Z29</f>
        <v>0</v>
      </c>
      <c r="AA29" s="114">
        <f>'KWh (Monthly) ENTRY NLI '!AA29</f>
        <v>0</v>
      </c>
      <c r="AB29" s="114">
        <f>'KWh (Monthly) ENTRY NLI '!AB29</f>
        <v>0</v>
      </c>
      <c r="AC29" s="114">
        <f>'KWh (Monthly) ENTRY NLI '!AC29</f>
        <v>0</v>
      </c>
      <c r="AD29" s="114">
        <f>'KWh (Monthly) ENTRY NLI '!AD29</f>
        <v>0</v>
      </c>
      <c r="AE29" s="114">
        <f>'KWh (Monthly) ENTRY NLI '!AE29</f>
        <v>0</v>
      </c>
      <c r="AF29" s="114">
        <f>'KWh (Monthly) ENTRY NLI '!AF29</f>
        <v>0</v>
      </c>
      <c r="AG29" s="114">
        <f>'KWh (Monthly) ENTRY NLI '!AG29</f>
        <v>0</v>
      </c>
      <c r="AH29" s="114">
        <f>'KWh (Monthly) ENTRY NLI '!AH29</f>
        <v>0</v>
      </c>
      <c r="AI29" s="114">
        <f>'KWh (Monthly) ENTRY NLI '!AI29</f>
        <v>0</v>
      </c>
      <c r="AJ29" s="114">
        <f>'KWh (Monthly) ENTRY NLI '!AJ29</f>
        <v>0</v>
      </c>
      <c r="AK29" s="114">
        <f>'KWh (Monthly) ENTRY NLI '!AK29</f>
        <v>0</v>
      </c>
      <c r="AL29" s="114">
        <f>'KWh (Monthly) ENTRY NLI '!AL29</f>
        <v>0</v>
      </c>
      <c r="AM29" s="114">
        <f>'KWh (Monthly) ENTRY NLI '!AM29</f>
        <v>0</v>
      </c>
      <c r="AN29" s="114">
        <f>'KWh (Monthly) ENTRY NLI '!AN29</f>
        <v>0</v>
      </c>
      <c r="AO29" s="114">
        <f>'KWh (Monthly) ENTRY NLI '!AO29</f>
        <v>0</v>
      </c>
      <c r="AP29" s="114">
        <f>'KWh (Monthly) ENTRY NLI '!AP29</f>
        <v>0</v>
      </c>
      <c r="AQ29" s="114">
        <f>'KWh (Monthly) ENTRY NLI '!AQ29</f>
        <v>0</v>
      </c>
      <c r="AR29" s="114">
        <f>'KWh (Monthly) ENTRY NLI '!AR29</f>
        <v>0</v>
      </c>
      <c r="AS29" s="114">
        <f>'KWh (Monthly) ENTRY NLI '!AS29</f>
        <v>0</v>
      </c>
      <c r="AT29" s="114">
        <f>'KWh (Monthly) ENTRY NLI '!AT29</f>
        <v>0</v>
      </c>
      <c r="AU29" s="114">
        <f>'KWh (Monthly) ENTRY NLI '!AU29</f>
        <v>0</v>
      </c>
      <c r="AV29" s="114">
        <f>'KWh (Monthly) ENTRY NLI '!AV29</f>
        <v>0</v>
      </c>
      <c r="AW29" s="114">
        <f>'KWh (Monthly) ENTRY NLI '!AW29</f>
        <v>0</v>
      </c>
      <c r="AX29" s="114">
        <f>'KWh (Monthly) ENTRY NLI '!AX29</f>
        <v>0</v>
      </c>
      <c r="AY29" s="114">
        <f>'KWh (Monthly) ENTRY NLI '!AY29</f>
        <v>0</v>
      </c>
      <c r="AZ29" s="114">
        <f>'KWh (Monthly) ENTRY NLI '!AZ29</f>
        <v>0</v>
      </c>
      <c r="BA29" s="114">
        <f>'KWh (Monthly) ENTRY NLI '!BA29</f>
        <v>0</v>
      </c>
      <c r="BB29" s="114">
        <f>'KWh (Monthly) ENTRY NLI '!BB29</f>
        <v>0</v>
      </c>
      <c r="BC29" s="114">
        <f>'KWh (Monthly) ENTRY NLI '!BC29</f>
        <v>0</v>
      </c>
      <c r="BD29" s="114">
        <f>'KWh (Monthly) ENTRY NLI '!BD29</f>
        <v>0</v>
      </c>
      <c r="BE29" s="114">
        <f>'KWh (Monthly) ENTRY NLI '!BE29</f>
        <v>0</v>
      </c>
      <c r="BF29" s="114">
        <f>'KWh (Monthly) ENTRY NLI '!BF29</f>
        <v>0</v>
      </c>
      <c r="BG29" s="114">
        <f>'KWh (Monthly) ENTRY NLI '!BG29</f>
        <v>0</v>
      </c>
      <c r="BH29" s="114">
        <f>'KWh (Monthly) ENTRY NLI '!BH29</f>
        <v>0</v>
      </c>
      <c r="BI29" s="114">
        <f>'KWh (Monthly) ENTRY NLI '!BI29</f>
        <v>0</v>
      </c>
      <c r="BJ29" s="114">
        <f>'KWh (Monthly) ENTRY NLI '!BJ29</f>
        <v>0</v>
      </c>
      <c r="BK29" s="114">
        <f>'KWh (Monthly) ENTRY NLI '!BK29</f>
        <v>0</v>
      </c>
      <c r="BL29" s="114">
        <f>'KWh (Monthly) ENTRY NLI '!BL29</f>
        <v>0</v>
      </c>
      <c r="BM29" s="114">
        <f>'KWh (Monthly) ENTRY NLI '!BM29</f>
        <v>0</v>
      </c>
      <c r="BN29" s="114">
        <f>'KWh (Monthly) ENTRY NLI '!BN29</f>
        <v>0</v>
      </c>
      <c r="BO29" s="114">
        <f>'KWh (Monthly) ENTRY NLI '!BO29</f>
        <v>0</v>
      </c>
      <c r="BP29" s="114">
        <f>'KWh (Monthly) ENTRY NLI '!BP29</f>
        <v>0</v>
      </c>
      <c r="BQ29" s="114">
        <f>'KWh (Monthly) ENTRY NLI '!BQ29</f>
        <v>0</v>
      </c>
      <c r="BR29" s="114">
        <f>'KWh (Monthly) ENTRY NLI '!BR29</f>
        <v>0</v>
      </c>
      <c r="BS29" s="114">
        <f>'KWh (Monthly) ENTRY NLI '!BS29</f>
        <v>0</v>
      </c>
      <c r="BT29" s="114">
        <f>'KWh (Monthly) ENTRY NLI '!BT29</f>
        <v>0</v>
      </c>
      <c r="BU29" s="114">
        <f>'KWh (Monthly) ENTRY NLI '!BU29</f>
        <v>0</v>
      </c>
      <c r="BV29" s="114">
        <f>'KWh (Monthly) ENTRY NLI '!BV29</f>
        <v>0</v>
      </c>
      <c r="BW29" s="114">
        <f>'KWh (Monthly) ENTRY NLI '!BW29</f>
        <v>0</v>
      </c>
      <c r="BX29" s="114">
        <f>'KWh (Monthly) ENTRY NLI '!BX29</f>
        <v>0</v>
      </c>
      <c r="BY29" s="114">
        <f>'KWh (Monthly) ENTRY NLI '!BY29</f>
        <v>0</v>
      </c>
      <c r="BZ29" s="114">
        <f>'KWh (Monthly) ENTRY NLI '!BZ29</f>
        <v>0</v>
      </c>
      <c r="CA29" s="114">
        <f>'KWh (Monthly) ENTRY NLI '!CA29</f>
        <v>0</v>
      </c>
      <c r="CB29" s="114">
        <f>'KWh (Monthly) ENTRY NLI '!CB29</f>
        <v>0</v>
      </c>
      <c r="CC29" s="114">
        <f>'KWh (Monthly) ENTRY NLI '!CC29</f>
        <v>0</v>
      </c>
      <c r="CD29" s="114">
        <f>'KWh (Monthly) ENTRY NLI '!CD29</f>
        <v>0</v>
      </c>
      <c r="CE29" s="114">
        <f>'KWh (Monthly) ENTRY NLI '!CE29</f>
        <v>0</v>
      </c>
      <c r="CF29" s="114">
        <f>'KWh (Monthly) ENTRY NLI '!CF29</f>
        <v>0</v>
      </c>
      <c r="CG29" s="114">
        <f>'KWh (Monthly) ENTRY NLI '!CG29</f>
        <v>0</v>
      </c>
      <c r="CH29" s="114">
        <f>'KWh (Monthly) ENTRY NLI '!CH29</f>
        <v>0</v>
      </c>
      <c r="CI29" s="114">
        <f>'KWh (Monthly) ENTRY NLI '!CI29</f>
        <v>0</v>
      </c>
      <c r="CJ29" s="114">
        <f>'KWh (Monthly) ENTRY NLI '!CJ29</f>
        <v>0</v>
      </c>
    </row>
    <row r="30" spans="1:88" x14ac:dyDescent="0.25">
      <c r="A30" s="308"/>
      <c r="B30" s="88" t="s">
        <v>8</v>
      </c>
      <c r="C30" s="114">
        <f>'KWh (Monthly) ENTRY NLI '!C30</f>
        <v>0</v>
      </c>
      <c r="D30" s="114">
        <f>'KWh (Monthly) ENTRY NLI '!D30</f>
        <v>0</v>
      </c>
      <c r="E30" s="114">
        <f>'KWh (Monthly) ENTRY NLI '!E30</f>
        <v>0</v>
      </c>
      <c r="F30" s="114">
        <f>'KWh (Monthly) ENTRY NLI '!F30</f>
        <v>0</v>
      </c>
      <c r="G30" s="114">
        <f>'KWh (Monthly) ENTRY NLI '!G30</f>
        <v>0</v>
      </c>
      <c r="H30" s="114">
        <f>'KWh (Monthly) ENTRY NLI '!H30</f>
        <v>0</v>
      </c>
      <c r="I30" s="114">
        <f>'KWh (Monthly) ENTRY NLI '!I30</f>
        <v>0</v>
      </c>
      <c r="J30" s="114">
        <f>'KWh (Monthly) ENTRY NLI '!J30</f>
        <v>0</v>
      </c>
      <c r="K30" s="114">
        <f>'KWh (Monthly) ENTRY NLI '!K30</f>
        <v>0</v>
      </c>
      <c r="L30" s="114">
        <f>'KWh (Monthly) ENTRY NLI '!L30</f>
        <v>0</v>
      </c>
      <c r="M30" s="114">
        <f>'KWh (Monthly) ENTRY NLI '!M30</f>
        <v>0</v>
      </c>
      <c r="N30" s="114">
        <f>'KWh (Monthly) ENTRY NLI '!N30</f>
        <v>0</v>
      </c>
      <c r="O30" s="114">
        <f>'KWh (Monthly) ENTRY NLI '!O30</f>
        <v>0</v>
      </c>
      <c r="P30" s="114">
        <f>'KWh (Monthly) ENTRY NLI '!P30</f>
        <v>0</v>
      </c>
      <c r="Q30" s="114">
        <f>'KWh (Monthly) ENTRY NLI '!Q30</f>
        <v>0</v>
      </c>
      <c r="R30" s="114">
        <f>'KWh (Monthly) ENTRY NLI '!R30</f>
        <v>0</v>
      </c>
      <c r="S30" s="114">
        <f>'KWh (Monthly) ENTRY NLI '!S30</f>
        <v>0</v>
      </c>
      <c r="T30" s="114">
        <f>'KWh (Monthly) ENTRY NLI '!T30</f>
        <v>0</v>
      </c>
      <c r="U30" s="114">
        <f>'KWh (Monthly) ENTRY NLI '!U30</f>
        <v>0</v>
      </c>
      <c r="V30" s="114">
        <f>'KWh (Monthly) ENTRY NLI '!V30</f>
        <v>0</v>
      </c>
      <c r="W30" s="114">
        <f>'KWh (Monthly) ENTRY NLI '!W30</f>
        <v>0</v>
      </c>
      <c r="X30" s="114">
        <f>'KWh (Monthly) ENTRY NLI '!X30</f>
        <v>0</v>
      </c>
      <c r="Y30" s="114">
        <f>'KWh (Monthly) ENTRY NLI '!Y30</f>
        <v>0</v>
      </c>
      <c r="Z30" s="114">
        <f>'KWh (Monthly) ENTRY NLI '!Z30</f>
        <v>0</v>
      </c>
      <c r="AA30" s="114">
        <f>'KWh (Monthly) ENTRY NLI '!AA30</f>
        <v>0</v>
      </c>
      <c r="AB30" s="114">
        <f>'KWh (Monthly) ENTRY NLI '!AB30</f>
        <v>0</v>
      </c>
      <c r="AC30" s="114">
        <f>'KWh (Monthly) ENTRY NLI '!AC30</f>
        <v>0</v>
      </c>
      <c r="AD30" s="114">
        <f>'KWh (Monthly) ENTRY NLI '!AD30</f>
        <v>0</v>
      </c>
      <c r="AE30" s="114">
        <f>'KWh (Monthly) ENTRY NLI '!AE30</f>
        <v>0</v>
      </c>
      <c r="AF30" s="114">
        <f>'KWh (Monthly) ENTRY NLI '!AF30</f>
        <v>0</v>
      </c>
      <c r="AG30" s="114">
        <f>'KWh (Monthly) ENTRY NLI '!AG30</f>
        <v>0</v>
      </c>
      <c r="AH30" s="114">
        <f>'KWh (Monthly) ENTRY NLI '!AH30</f>
        <v>0</v>
      </c>
      <c r="AI30" s="114">
        <f>'KWh (Monthly) ENTRY NLI '!AI30</f>
        <v>0</v>
      </c>
      <c r="AJ30" s="114">
        <f>'KWh (Monthly) ENTRY NLI '!AJ30</f>
        <v>0</v>
      </c>
      <c r="AK30" s="114">
        <f>'KWh (Monthly) ENTRY NLI '!AK30</f>
        <v>0</v>
      </c>
      <c r="AL30" s="114">
        <f>'KWh (Monthly) ENTRY NLI '!AL30</f>
        <v>0</v>
      </c>
      <c r="AM30" s="114">
        <f>'KWh (Monthly) ENTRY NLI '!AM30</f>
        <v>0</v>
      </c>
      <c r="AN30" s="114">
        <f>'KWh (Monthly) ENTRY NLI '!AN30</f>
        <v>0</v>
      </c>
      <c r="AO30" s="114">
        <f>'KWh (Monthly) ENTRY NLI '!AO30</f>
        <v>0</v>
      </c>
      <c r="AP30" s="114">
        <f>'KWh (Monthly) ENTRY NLI '!AP30</f>
        <v>0</v>
      </c>
      <c r="AQ30" s="114">
        <f>'KWh (Monthly) ENTRY NLI '!AQ30</f>
        <v>0</v>
      </c>
      <c r="AR30" s="114">
        <f>'KWh (Monthly) ENTRY NLI '!AR30</f>
        <v>0</v>
      </c>
      <c r="AS30" s="114">
        <f>'KWh (Monthly) ENTRY NLI '!AS30</f>
        <v>0</v>
      </c>
      <c r="AT30" s="114">
        <f>'KWh (Monthly) ENTRY NLI '!AT30</f>
        <v>0</v>
      </c>
      <c r="AU30" s="114">
        <f>'KWh (Monthly) ENTRY NLI '!AU30</f>
        <v>0</v>
      </c>
      <c r="AV30" s="114">
        <f>'KWh (Monthly) ENTRY NLI '!AV30</f>
        <v>0</v>
      </c>
      <c r="AW30" s="114">
        <f>'KWh (Monthly) ENTRY NLI '!AW30</f>
        <v>0</v>
      </c>
      <c r="AX30" s="114">
        <f>'KWh (Monthly) ENTRY NLI '!AX30</f>
        <v>0</v>
      </c>
      <c r="AY30" s="114">
        <f>'KWh (Monthly) ENTRY NLI '!AY30</f>
        <v>0</v>
      </c>
      <c r="AZ30" s="114">
        <f>'KWh (Monthly) ENTRY NLI '!AZ30</f>
        <v>0</v>
      </c>
      <c r="BA30" s="114">
        <f>'KWh (Monthly) ENTRY NLI '!BA30</f>
        <v>0</v>
      </c>
      <c r="BB30" s="114">
        <f>'KWh (Monthly) ENTRY NLI '!BB30</f>
        <v>0</v>
      </c>
      <c r="BC30" s="114">
        <f>'KWh (Monthly) ENTRY NLI '!BC30</f>
        <v>0</v>
      </c>
      <c r="BD30" s="114">
        <f>'KWh (Monthly) ENTRY NLI '!BD30</f>
        <v>0</v>
      </c>
      <c r="BE30" s="114">
        <f>'KWh (Monthly) ENTRY NLI '!BE30</f>
        <v>0</v>
      </c>
      <c r="BF30" s="114">
        <f>'KWh (Monthly) ENTRY NLI '!BF30</f>
        <v>0</v>
      </c>
      <c r="BG30" s="114">
        <f>'KWh (Monthly) ENTRY NLI '!BG30</f>
        <v>0</v>
      </c>
      <c r="BH30" s="114">
        <f>'KWh (Monthly) ENTRY NLI '!BH30</f>
        <v>0</v>
      </c>
      <c r="BI30" s="114">
        <f>'KWh (Monthly) ENTRY NLI '!BI30</f>
        <v>0</v>
      </c>
      <c r="BJ30" s="114">
        <f>'KWh (Monthly) ENTRY NLI '!BJ30</f>
        <v>0</v>
      </c>
      <c r="BK30" s="114">
        <f>'KWh (Monthly) ENTRY NLI '!BK30</f>
        <v>0</v>
      </c>
      <c r="BL30" s="114">
        <f>'KWh (Monthly) ENTRY NLI '!BL30</f>
        <v>0</v>
      </c>
      <c r="BM30" s="114">
        <f>'KWh (Monthly) ENTRY NLI '!BM30</f>
        <v>0</v>
      </c>
      <c r="BN30" s="114">
        <f>'KWh (Monthly) ENTRY NLI '!BN30</f>
        <v>0</v>
      </c>
      <c r="BO30" s="114">
        <f>'KWh (Monthly) ENTRY NLI '!BO30</f>
        <v>0</v>
      </c>
      <c r="BP30" s="114">
        <f>'KWh (Monthly) ENTRY NLI '!BP30</f>
        <v>0</v>
      </c>
      <c r="BQ30" s="114">
        <f>'KWh (Monthly) ENTRY NLI '!BQ30</f>
        <v>0</v>
      </c>
      <c r="BR30" s="114">
        <f>'KWh (Monthly) ENTRY NLI '!BR30</f>
        <v>0</v>
      </c>
      <c r="BS30" s="114">
        <f>'KWh (Monthly) ENTRY NLI '!BS30</f>
        <v>0</v>
      </c>
      <c r="BT30" s="114">
        <f>'KWh (Monthly) ENTRY NLI '!BT30</f>
        <v>0</v>
      </c>
      <c r="BU30" s="114">
        <f>'KWh (Monthly) ENTRY NLI '!BU30</f>
        <v>0</v>
      </c>
      <c r="BV30" s="114">
        <f>'KWh (Monthly) ENTRY NLI '!BV30</f>
        <v>0</v>
      </c>
      <c r="BW30" s="114">
        <f>'KWh (Monthly) ENTRY NLI '!BW30</f>
        <v>0</v>
      </c>
      <c r="BX30" s="114">
        <f>'KWh (Monthly) ENTRY NLI '!BX30</f>
        <v>0</v>
      </c>
      <c r="BY30" s="114">
        <f>'KWh (Monthly) ENTRY NLI '!BY30</f>
        <v>0</v>
      </c>
      <c r="BZ30" s="114">
        <f>'KWh (Monthly) ENTRY NLI '!BZ30</f>
        <v>0</v>
      </c>
      <c r="CA30" s="114">
        <f>'KWh (Monthly) ENTRY NLI '!CA30</f>
        <v>0</v>
      </c>
      <c r="CB30" s="114">
        <f>'KWh (Monthly) ENTRY NLI '!CB30</f>
        <v>0</v>
      </c>
      <c r="CC30" s="114">
        <f>'KWh (Monthly) ENTRY NLI '!CC30</f>
        <v>0</v>
      </c>
      <c r="CD30" s="114">
        <f>'KWh (Monthly) ENTRY NLI '!CD30</f>
        <v>0</v>
      </c>
      <c r="CE30" s="114">
        <f>'KWh (Monthly) ENTRY NLI '!CE30</f>
        <v>0</v>
      </c>
      <c r="CF30" s="114">
        <f>'KWh (Monthly) ENTRY NLI '!CF30</f>
        <v>0</v>
      </c>
      <c r="CG30" s="114">
        <f>'KWh (Monthly) ENTRY NLI '!CG30</f>
        <v>0</v>
      </c>
      <c r="CH30" s="114">
        <f>'KWh (Monthly) ENTRY NLI '!CH30</f>
        <v>0</v>
      </c>
      <c r="CI30" s="114">
        <f>'KWh (Monthly) ENTRY NLI '!CI30</f>
        <v>0</v>
      </c>
      <c r="CJ30" s="114">
        <f>'KWh (Monthly) ENTRY NLI '!CJ30</f>
        <v>0</v>
      </c>
    </row>
    <row r="31" spans="1:88" x14ac:dyDescent="0.25">
      <c r="A31" s="308"/>
      <c r="B31" s="88" t="s">
        <v>9</v>
      </c>
      <c r="C31" s="114">
        <f>'KWh (Monthly) ENTRY NLI '!C31</f>
        <v>0</v>
      </c>
      <c r="D31" s="114">
        <f>'KWh (Monthly) ENTRY NLI '!D31</f>
        <v>0</v>
      </c>
      <c r="E31" s="114">
        <f>'KWh (Monthly) ENTRY NLI '!E31</f>
        <v>0</v>
      </c>
      <c r="F31" s="114">
        <f>'KWh (Monthly) ENTRY NLI '!F31</f>
        <v>0</v>
      </c>
      <c r="G31" s="114">
        <f>'KWh (Monthly) ENTRY NLI '!G31</f>
        <v>0</v>
      </c>
      <c r="H31" s="114">
        <f>'KWh (Monthly) ENTRY NLI '!H31</f>
        <v>0</v>
      </c>
      <c r="I31" s="114">
        <f>'KWh (Monthly) ENTRY NLI '!I31</f>
        <v>0</v>
      </c>
      <c r="J31" s="114">
        <f>'KWh (Monthly) ENTRY NLI '!J31</f>
        <v>0</v>
      </c>
      <c r="K31" s="114">
        <f>'KWh (Monthly) ENTRY NLI '!K31</f>
        <v>0</v>
      </c>
      <c r="L31" s="114">
        <f>'KWh (Monthly) ENTRY NLI '!L31</f>
        <v>0</v>
      </c>
      <c r="M31" s="114">
        <f>'KWh (Monthly) ENTRY NLI '!M31</f>
        <v>0</v>
      </c>
      <c r="N31" s="114">
        <f>'KWh (Monthly) ENTRY NLI '!N31</f>
        <v>0</v>
      </c>
      <c r="O31" s="114">
        <f>'KWh (Monthly) ENTRY NLI '!O31</f>
        <v>0</v>
      </c>
      <c r="P31" s="114">
        <f>'KWh (Monthly) ENTRY NLI '!P31</f>
        <v>0</v>
      </c>
      <c r="Q31" s="114">
        <f>'KWh (Monthly) ENTRY NLI '!Q31</f>
        <v>0</v>
      </c>
      <c r="R31" s="114">
        <f>'KWh (Monthly) ENTRY NLI '!R31</f>
        <v>0</v>
      </c>
      <c r="S31" s="114">
        <f>'KWh (Monthly) ENTRY NLI '!S31</f>
        <v>0</v>
      </c>
      <c r="T31" s="114">
        <f>'KWh (Monthly) ENTRY NLI '!T31</f>
        <v>0</v>
      </c>
      <c r="U31" s="114">
        <f>'KWh (Monthly) ENTRY NLI '!U31</f>
        <v>0</v>
      </c>
      <c r="V31" s="114">
        <f>'KWh (Monthly) ENTRY NLI '!V31</f>
        <v>0</v>
      </c>
      <c r="W31" s="114">
        <f>'KWh (Monthly) ENTRY NLI '!W31</f>
        <v>0</v>
      </c>
      <c r="X31" s="114">
        <f>'KWh (Monthly) ENTRY NLI '!X31</f>
        <v>0</v>
      </c>
      <c r="Y31" s="114">
        <f>'KWh (Monthly) ENTRY NLI '!Y31</f>
        <v>0</v>
      </c>
      <c r="Z31" s="114">
        <f>'KWh (Monthly) ENTRY NLI '!Z31</f>
        <v>0</v>
      </c>
      <c r="AA31" s="114">
        <f>'KWh (Monthly) ENTRY NLI '!AA31</f>
        <v>0</v>
      </c>
      <c r="AB31" s="114">
        <f>'KWh (Monthly) ENTRY NLI '!AB31</f>
        <v>0</v>
      </c>
      <c r="AC31" s="114">
        <f>'KWh (Monthly) ENTRY NLI '!AC31</f>
        <v>0</v>
      </c>
      <c r="AD31" s="114">
        <f>'KWh (Monthly) ENTRY NLI '!AD31</f>
        <v>0</v>
      </c>
      <c r="AE31" s="114">
        <f>'KWh (Monthly) ENTRY NLI '!AE31</f>
        <v>0</v>
      </c>
      <c r="AF31" s="114">
        <f>'KWh (Monthly) ENTRY NLI '!AF31</f>
        <v>0</v>
      </c>
      <c r="AG31" s="114">
        <f>'KWh (Monthly) ENTRY NLI '!AG31</f>
        <v>0</v>
      </c>
      <c r="AH31" s="114">
        <f>'KWh (Monthly) ENTRY NLI '!AH31</f>
        <v>0</v>
      </c>
      <c r="AI31" s="114">
        <f>'KWh (Monthly) ENTRY NLI '!AI31</f>
        <v>0</v>
      </c>
      <c r="AJ31" s="114">
        <f>'KWh (Monthly) ENTRY NLI '!AJ31</f>
        <v>0</v>
      </c>
      <c r="AK31" s="114">
        <f>'KWh (Monthly) ENTRY NLI '!AK31</f>
        <v>0</v>
      </c>
      <c r="AL31" s="114">
        <f>'KWh (Monthly) ENTRY NLI '!AL31</f>
        <v>0</v>
      </c>
      <c r="AM31" s="114">
        <f>'KWh (Monthly) ENTRY NLI '!AM31</f>
        <v>0</v>
      </c>
      <c r="AN31" s="114">
        <f>'KWh (Monthly) ENTRY NLI '!AN31</f>
        <v>0</v>
      </c>
      <c r="AO31" s="114">
        <f>'KWh (Monthly) ENTRY NLI '!AO31</f>
        <v>0</v>
      </c>
      <c r="AP31" s="114">
        <f>'KWh (Monthly) ENTRY NLI '!AP31</f>
        <v>0</v>
      </c>
      <c r="AQ31" s="114">
        <f>'KWh (Monthly) ENTRY NLI '!AQ31</f>
        <v>0</v>
      </c>
      <c r="AR31" s="114">
        <f>'KWh (Monthly) ENTRY NLI '!AR31</f>
        <v>0</v>
      </c>
      <c r="AS31" s="114">
        <f>'KWh (Monthly) ENTRY NLI '!AS31</f>
        <v>0</v>
      </c>
      <c r="AT31" s="114">
        <f>'KWh (Monthly) ENTRY NLI '!AT31</f>
        <v>0</v>
      </c>
      <c r="AU31" s="114">
        <f>'KWh (Monthly) ENTRY NLI '!AU31</f>
        <v>0</v>
      </c>
      <c r="AV31" s="114">
        <f>'KWh (Monthly) ENTRY NLI '!AV31</f>
        <v>0</v>
      </c>
      <c r="AW31" s="114">
        <f>'KWh (Monthly) ENTRY NLI '!AW31</f>
        <v>0</v>
      </c>
      <c r="AX31" s="114">
        <f>'KWh (Monthly) ENTRY NLI '!AX31</f>
        <v>0</v>
      </c>
      <c r="AY31" s="114">
        <f>'KWh (Monthly) ENTRY NLI '!AY31</f>
        <v>0</v>
      </c>
      <c r="AZ31" s="114">
        <f>'KWh (Monthly) ENTRY NLI '!AZ31</f>
        <v>0</v>
      </c>
      <c r="BA31" s="114">
        <f>'KWh (Monthly) ENTRY NLI '!BA31</f>
        <v>0</v>
      </c>
      <c r="BB31" s="114">
        <f>'KWh (Monthly) ENTRY NLI '!BB31</f>
        <v>0</v>
      </c>
      <c r="BC31" s="114">
        <f>'KWh (Monthly) ENTRY NLI '!BC31</f>
        <v>0</v>
      </c>
      <c r="BD31" s="114">
        <f>'KWh (Monthly) ENTRY NLI '!BD31</f>
        <v>0</v>
      </c>
      <c r="BE31" s="114">
        <f>'KWh (Monthly) ENTRY NLI '!BE31</f>
        <v>0</v>
      </c>
      <c r="BF31" s="114">
        <f>'KWh (Monthly) ENTRY NLI '!BF31</f>
        <v>0</v>
      </c>
      <c r="BG31" s="114">
        <f>'KWh (Monthly) ENTRY NLI '!BG31</f>
        <v>0</v>
      </c>
      <c r="BH31" s="114">
        <f>'KWh (Monthly) ENTRY NLI '!BH31</f>
        <v>0</v>
      </c>
      <c r="BI31" s="114">
        <f>'KWh (Monthly) ENTRY NLI '!BI31</f>
        <v>0</v>
      </c>
      <c r="BJ31" s="114">
        <f>'KWh (Monthly) ENTRY NLI '!BJ31</f>
        <v>0</v>
      </c>
      <c r="BK31" s="114">
        <f>'KWh (Monthly) ENTRY NLI '!BK31</f>
        <v>0</v>
      </c>
      <c r="BL31" s="114">
        <f>'KWh (Monthly) ENTRY NLI '!BL31</f>
        <v>0</v>
      </c>
      <c r="BM31" s="114">
        <f>'KWh (Monthly) ENTRY NLI '!BM31</f>
        <v>0</v>
      </c>
      <c r="BN31" s="114">
        <f>'KWh (Monthly) ENTRY NLI '!BN31</f>
        <v>0</v>
      </c>
      <c r="BO31" s="114">
        <f>'KWh (Monthly) ENTRY NLI '!BO31</f>
        <v>0</v>
      </c>
      <c r="BP31" s="114">
        <f>'KWh (Monthly) ENTRY NLI '!BP31</f>
        <v>0</v>
      </c>
      <c r="BQ31" s="114">
        <f>'KWh (Monthly) ENTRY NLI '!BQ31</f>
        <v>0</v>
      </c>
      <c r="BR31" s="114">
        <f>'KWh (Monthly) ENTRY NLI '!BR31</f>
        <v>0</v>
      </c>
      <c r="BS31" s="114">
        <f>'KWh (Monthly) ENTRY NLI '!BS31</f>
        <v>0</v>
      </c>
      <c r="BT31" s="114">
        <f>'KWh (Monthly) ENTRY NLI '!BT31</f>
        <v>0</v>
      </c>
      <c r="BU31" s="114">
        <f>'KWh (Monthly) ENTRY NLI '!BU31</f>
        <v>0</v>
      </c>
      <c r="BV31" s="114">
        <f>'KWh (Monthly) ENTRY NLI '!BV31</f>
        <v>0</v>
      </c>
      <c r="BW31" s="114">
        <f>'KWh (Monthly) ENTRY NLI '!BW31</f>
        <v>0</v>
      </c>
      <c r="BX31" s="114">
        <f>'KWh (Monthly) ENTRY NLI '!BX31</f>
        <v>0</v>
      </c>
      <c r="BY31" s="114">
        <f>'KWh (Monthly) ENTRY NLI '!BY31</f>
        <v>0</v>
      </c>
      <c r="BZ31" s="114">
        <f>'KWh (Monthly) ENTRY NLI '!BZ31</f>
        <v>0</v>
      </c>
      <c r="CA31" s="114">
        <f>'KWh (Monthly) ENTRY NLI '!CA31</f>
        <v>0</v>
      </c>
      <c r="CB31" s="114">
        <f>'KWh (Monthly) ENTRY NLI '!CB31</f>
        <v>0</v>
      </c>
      <c r="CC31" s="114">
        <f>'KWh (Monthly) ENTRY NLI '!CC31</f>
        <v>0</v>
      </c>
      <c r="CD31" s="114">
        <f>'KWh (Monthly) ENTRY NLI '!CD31</f>
        <v>0</v>
      </c>
      <c r="CE31" s="114">
        <f>'KWh (Monthly) ENTRY NLI '!CE31</f>
        <v>0</v>
      </c>
      <c r="CF31" s="114">
        <f>'KWh (Monthly) ENTRY NLI '!CF31</f>
        <v>0</v>
      </c>
      <c r="CG31" s="114">
        <f>'KWh (Monthly) ENTRY NLI '!CG31</f>
        <v>0</v>
      </c>
      <c r="CH31" s="114">
        <f>'KWh (Monthly) ENTRY NLI '!CH31</f>
        <v>0</v>
      </c>
      <c r="CI31" s="114">
        <f>'KWh (Monthly) ENTRY NLI '!CI31</f>
        <v>0</v>
      </c>
      <c r="CJ31" s="114">
        <f>'KWh (Monthly) ENTRY NLI '!CJ31</f>
        <v>0</v>
      </c>
    </row>
    <row r="32" spans="1:88" ht="15.75" thickBot="1" x14ac:dyDescent="0.3">
      <c r="A32" s="151"/>
      <c r="B32" s="123"/>
      <c r="C32" s="114">
        <f>'KWh (Monthly) ENTRY NLI '!C32</f>
        <v>0</v>
      </c>
      <c r="D32" s="114">
        <f>'KWh (Monthly) ENTRY NLI '!D32</f>
        <v>0</v>
      </c>
      <c r="E32" s="114">
        <f>'KWh (Monthly) ENTRY NLI '!E32</f>
        <v>0</v>
      </c>
      <c r="F32" s="114">
        <f>'KWh (Monthly) ENTRY NLI '!F32</f>
        <v>0</v>
      </c>
      <c r="G32" s="114">
        <f>'KWh (Monthly) ENTRY NLI '!G32</f>
        <v>0</v>
      </c>
      <c r="H32" s="114">
        <f>'KWh (Monthly) ENTRY NLI '!H32</f>
        <v>0</v>
      </c>
      <c r="I32" s="114">
        <f>'KWh (Monthly) ENTRY NLI '!I32</f>
        <v>0</v>
      </c>
      <c r="J32" s="114">
        <f>'KWh (Monthly) ENTRY NLI '!J32</f>
        <v>0</v>
      </c>
      <c r="K32" s="114">
        <f>'KWh (Monthly) ENTRY NLI '!K32</f>
        <v>0</v>
      </c>
      <c r="L32" s="114">
        <f>'KWh (Monthly) ENTRY NLI '!L32</f>
        <v>0</v>
      </c>
      <c r="M32" s="114">
        <f>'KWh (Monthly) ENTRY NLI '!M32</f>
        <v>0</v>
      </c>
      <c r="N32" s="114">
        <f>'KWh (Monthly) ENTRY NLI '!N32</f>
        <v>0</v>
      </c>
      <c r="O32" s="114">
        <f>'KWh (Monthly) ENTRY NLI '!O32</f>
        <v>0</v>
      </c>
      <c r="P32" s="114">
        <f>'KWh (Monthly) ENTRY NLI '!P32</f>
        <v>0</v>
      </c>
      <c r="Q32" s="114">
        <f>'KWh (Monthly) ENTRY NLI '!Q32</f>
        <v>0</v>
      </c>
      <c r="R32" s="114">
        <f>'KWh (Monthly) ENTRY NLI '!R32</f>
        <v>0</v>
      </c>
      <c r="S32" s="114">
        <f>'KWh (Monthly) ENTRY NLI '!S32</f>
        <v>0</v>
      </c>
      <c r="T32" s="114">
        <f>'KWh (Monthly) ENTRY NLI '!T32</f>
        <v>0</v>
      </c>
      <c r="U32" s="114">
        <f>'KWh (Monthly) ENTRY NLI '!U32</f>
        <v>0</v>
      </c>
      <c r="V32" s="114">
        <f>'KWh (Monthly) ENTRY NLI '!V32</f>
        <v>0</v>
      </c>
      <c r="W32" s="114">
        <f>'KWh (Monthly) ENTRY NLI '!W32</f>
        <v>0</v>
      </c>
      <c r="X32" s="114">
        <f>'KWh (Monthly) ENTRY NLI '!X32</f>
        <v>0</v>
      </c>
      <c r="Y32" s="114">
        <f>'KWh (Monthly) ENTRY NLI '!Y32</f>
        <v>0</v>
      </c>
      <c r="Z32" s="114">
        <f>'KWh (Monthly) ENTRY NLI '!Z32</f>
        <v>0</v>
      </c>
      <c r="AA32" s="114">
        <f>'KWh (Monthly) ENTRY NLI '!AA32</f>
        <v>0</v>
      </c>
      <c r="AB32" s="114">
        <f>'KWh (Monthly) ENTRY NLI '!AB32</f>
        <v>0</v>
      </c>
      <c r="AC32" s="114">
        <f>'KWh (Monthly) ENTRY NLI '!AC32</f>
        <v>0</v>
      </c>
      <c r="AD32" s="114">
        <f>'KWh (Monthly) ENTRY NLI '!AD32</f>
        <v>0</v>
      </c>
      <c r="AE32" s="114">
        <f>'KWh (Monthly) ENTRY NLI '!AE32</f>
        <v>0</v>
      </c>
      <c r="AF32" s="114">
        <f>'KWh (Monthly) ENTRY NLI '!AF32</f>
        <v>0</v>
      </c>
      <c r="AG32" s="114">
        <f>'KWh (Monthly) ENTRY NLI '!AG32</f>
        <v>0</v>
      </c>
      <c r="AH32" s="114">
        <f>'KWh (Monthly) ENTRY NLI '!AH32</f>
        <v>0</v>
      </c>
      <c r="AI32" s="114">
        <f>'KWh (Monthly) ENTRY NLI '!AI32</f>
        <v>0</v>
      </c>
      <c r="AJ32" s="114">
        <f>'KWh (Monthly) ENTRY NLI '!AJ32</f>
        <v>0</v>
      </c>
      <c r="AK32" s="114">
        <f>'KWh (Monthly) ENTRY NLI '!AK32</f>
        <v>0</v>
      </c>
      <c r="AL32" s="114">
        <f>'KWh (Monthly) ENTRY NLI '!AL32</f>
        <v>0</v>
      </c>
      <c r="AM32" s="114">
        <f>'KWh (Monthly) ENTRY NLI '!AM32</f>
        <v>0</v>
      </c>
      <c r="AN32" s="114">
        <f>'KWh (Monthly) ENTRY NLI '!AN32</f>
        <v>0</v>
      </c>
      <c r="AO32" s="114">
        <f>'KWh (Monthly) ENTRY NLI '!AO32</f>
        <v>0</v>
      </c>
      <c r="AP32" s="114">
        <f>'KWh (Monthly) ENTRY NLI '!AP32</f>
        <v>0</v>
      </c>
      <c r="AQ32" s="114">
        <f>'KWh (Monthly) ENTRY NLI '!AQ32</f>
        <v>0</v>
      </c>
      <c r="AR32" s="114">
        <f>'KWh (Monthly) ENTRY NLI '!AR32</f>
        <v>0</v>
      </c>
      <c r="AS32" s="114">
        <f>'KWh (Monthly) ENTRY NLI '!AS32</f>
        <v>0</v>
      </c>
      <c r="AT32" s="114">
        <f>'KWh (Monthly) ENTRY NLI '!AT32</f>
        <v>0</v>
      </c>
      <c r="AU32" s="114">
        <f>'KWh (Monthly) ENTRY NLI '!AU32</f>
        <v>0</v>
      </c>
      <c r="AV32" s="114">
        <f>'KWh (Monthly) ENTRY NLI '!AV32</f>
        <v>0</v>
      </c>
      <c r="AW32" s="114">
        <f>'KWh (Monthly) ENTRY NLI '!AW32</f>
        <v>0</v>
      </c>
      <c r="AX32" s="114">
        <f>'KWh (Monthly) ENTRY NLI '!AX32</f>
        <v>0</v>
      </c>
      <c r="AY32" s="114">
        <f>'KWh (Monthly) ENTRY NLI '!AY32</f>
        <v>0</v>
      </c>
      <c r="AZ32" s="114">
        <f>'KWh (Monthly) ENTRY NLI '!AZ32</f>
        <v>0</v>
      </c>
      <c r="BA32" s="114">
        <f>'KWh (Monthly) ENTRY NLI '!BA32</f>
        <v>0</v>
      </c>
      <c r="BB32" s="114">
        <f>'KWh (Monthly) ENTRY NLI '!BB32</f>
        <v>0</v>
      </c>
      <c r="BC32" s="114">
        <f>'KWh (Monthly) ENTRY NLI '!BC32</f>
        <v>0</v>
      </c>
      <c r="BD32" s="114">
        <f>'KWh (Monthly) ENTRY NLI '!BD32</f>
        <v>0</v>
      </c>
      <c r="BE32" s="114">
        <f>'KWh (Monthly) ENTRY NLI '!BE32</f>
        <v>0</v>
      </c>
      <c r="BF32" s="114">
        <f>'KWh (Monthly) ENTRY NLI '!BF32</f>
        <v>0</v>
      </c>
      <c r="BG32" s="114">
        <f>'KWh (Monthly) ENTRY NLI '!BG32</f>
        <v>0</v>
      </c>
      <c r="BH32" s="114">
        <f>'KWh (Monthly) ENTRY NLI '!BH32</f>
        <v>0</v>
      </c>
      <c r="BI32" s="114">
        <f>'KWh (Monthly) ENTRY NLI '!BI32</f>
        <v>0</v>
      </c>
      <c r="BJ32" s="114">
        <f>'KWh (Monthly) ENTRY NLI '!BJ32</f>
        <v>0</v>
      </c>
      <c r="BK32" s="114">
        <f>'KWh (Monthly) ENTRY NLI '!BK32</f>
        <v>0</v>
      </c>
      <c r="BL32" s="114">
        <f>'KWh (Monthly) ENTRY NLI '!BL32</f>
        <v>0</v>
      </c>
      <c r="BM32" s="114">
        <f>'KWh (Monthly) ENTRY NLI '!BM32</f>
        <v>0</v>
      </c>
      <c r="BN32" s="114">
        <f>'KWh (Monthly) ENTRY NLI '!BN32</f>
        <v>0</v>
      </c>
      <c r="BO32" s="114">
        <f>'KWh (Monthly) ENTRY NLI '!BO32</f>
        <v>0</v>
      </c>
      <c r="BP32" s="114">
        <f>'KWh (Monthly) ENTRY NLI '!BP32</f>
        <v>0</v>
      </c>
      <c r="BQ32" s="114">
        <f>'KWh (Monthly) ENTRY NLI '!BQ32</f>
        <v>0</v>
      </c>
      <c r="BR32" s="114">
        <f>'KWh (Monthly) ENTRY NLI '!BR32</f>
        <v>0</v>
      </c>
      <c r="BS32" s="114">
        <f>'KWh (Monthly) ENTRY NLI '!BS32</f>
        <v>0</v>
      </c>
      <c r="BT32" s="114">
        <f>'KWh (Monthly) ENTRY NLI '!BT32</f>
        <v>0</v>
      </c>
      <c r="BU32" s="114">
        <f>'KWh (Monthly) ENTRY NLI '!BU32</f>
        <v>0</v>
      </c>
      <c r="BV32" s="114">
        <f>'KWh (Monthly) ENTRY NLI '!BV32</f>
        <v>0</v>
      </c>
      <c r="BW32" s="114">
        <f>'KWh (Monthly) ENTRY NLI '!BW32</f>
        <v>0</v>
      </c>
      <c r="BX32" s="114">
        <f>'KWh (Monthly) ENTRY NLI '!BX32</f>
        <v>0</v>
      </c>
      <c r="BY32" s="114">
        <f>'KWh (Monthly) ENTRY NLI '!BY32</f>
        <v>0</v>
      </c>
      <c r="BZ32" s="114">
        <f>'KWh (Monthly) ENTRY NLI '!BZ32</f>
        <v>0</v>
      </c>
      <c r="CA32" s="114">
        <f>'KWh (Monthly) ENTRY NLI '!CA32</f>
        <v>0</v>
      </c>
      <c r="CB32" s="114">
        <f>'KWh (Monthly) ENTRY NLI '!CB32</f>
        <v>0</v>
      </c>
      <c r="CC32" s="114">
        <f>'KWh (Monthly) ENTRY NLI '!CC32</f>
        <v>0</v>
      </c>
      <c r="CD32" s="114">
        <f>'KWh (Monthly) ENTRY NLI '!CD32</f>
        <v>0</v>
      </c>
      <c r="CE32" s="114">
        <f>'KWh (Monthly) ENTRY NLI '!CE32</f>
        <v>0</v>
      </c>
      <c r="CF32" s="114">
        <f>'KWh (Monthly) ENTRY NLI '!CF32</f>
        <v>0</v>
      </c>
      <c r="CG32" s="114">
        <f>'KWh (Monthly) ENTRY NLI '!CG32</f>
        <v>0</v>
      </c>
      <c r="CH32" s="114">
        <f>'KWh (Monthly) ENTRY NLI '!CH32</f>
        <v>0</v>
      </c>
      <c r="CI32" s="114">
        <f>'KWh (Monthly) ENTRY NLI '!CI32</f>
        <v>0</v>
      </c>
      <c r="CJ32" s="114">
        <f>'KWh (Monthly) ENTRY NLI '!CJ32</f>
        <v>0</v>
      </c>
    </row>
    <row r="33" spans="1:88" ht="15.75" thickBot="1" x14ac:dyDescent="0.3"/>
    <row r="34" spans="1:88" ht="15.75" x14ac:dyDescent="0.25">
      <c r="A34" s="61"/>
      <c r="B34" s="124" t="s">
        <v>35</v>
      </c>
      <c r="C34" s="94">
        <v>42370</v>
      </c>
      <c r="D34" s="94">
        <v>42401</v>
      </c>
      <c r="E34" s="92">
        <v>42445</v>
      </c>
      <c r="F34" s="92">
        <v>42476</v>
      </c>
      <c r="G34" s="92">
        <v>42506</v>
      </c>
      <c r="H34" s="92">
        <v>42537</v>
      </c>
      <c r="I34" s="92">
        <v>42567</v>
      </c>
      <c r="J34" s="92">
        <v>42598</v>
      </c>
      <c r="K34" s="92">
        <v>42629</v>
      </c>
      <c r="L34" s="92">
        <v>42659</v>
      </c>
      <c r="M34" s="92">
        <v>42690</v>
      </c>
      <c r="N34" s="92">
        <v>42720</v>
      </c>
      <c r="O34" s="92">
        <v>42386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f>'KWh (Monthly) ENTRY NLI '!C35</f>
        <v>0</v>
      </c>
      <c r="D35" s="114">
        <f>'KWh (Monthly) ENTRY NLI '!D35</f>
        <v>0</v>
      </c>
      <c r="E35" s="114">
        <f>'KWh (Monthly) ENTRY NLI '!E35</f>
        <v>0</v>
      </c>
      <c r="F35" s="114">
        <f>'KWh (Monthly) ENTRY NLI '!F35</f>
        <v>0</v>
      </c>
      <c r="G35" s="114">
        <f>'KWh (Monthly) ENTRY NLI '!G35</f>
        <v>0</v>
      </c>
      <c r="H35" s="114">
        <f>'KWh (Monthly) ENTRY NLI '!H35</f>
        <v>0</v>
      </c>
      <c r="I35" s="114">
        <f>'KWh (Monthly) ENTRY NLI '!I35</f>
        <v>0</v>
      </c>
      <c r="J35" s="114">
        <f>'KWh (Monthly) ENTRY NLI '!J35</f>
        <v>0</v>
      </c>
      <c r="K35" s="114">
        <f>'KWh (Monthly) ENTRY NLI '!K35</f>
        <v>0</v>
      </c>
      <c r="L35" s="114">
        <f>'KWh (Monthly) ENTRY NLI '!L35</f>
        <v>0</v>
      </c>
      <c r="M35" s="114">
        <f>'KWh (Monthly) ENTRY NLI '!M35</f>
        <v>0</v>
      </c>
      <c r="N35" s="114">
        <f>'KWh (Monthly) ENTRY NLI '!N35</f>
        <v>0</v>
      </c>
      <c r="O35" s="114">
        <f>'KWh (Monthly) ENTRY NLI '!O35</f>
        <v>0</v>
      </c>
      <c r="P35" s="114">
        <f>'KWh (Monthly) ENTRY NLI '!P35</f>
        <v>0</v>
      </c>
      <c r="Q35" s="114">
        <f>'KWh (Monthly) ENTRY NLI '!Q35</f>
        <v>0</v>
      </c>
      <c r="R35" s="114">
        <f>'KWh (Monthly) ENTRY NLI '!R35</f>
        <v>0</v>
      </c>
      <c r="S35" s="114">
        <f>'KWh (Monthly) ENTRY NLI '!S35</f>
        <v>0</v>
      </c>
      <c r="T35" s="114">
        <f>'KWh (Monthly) ENTRY NLI '!T35</f>
        <v>0</v>
      </c>
      <c r="U35" s="114">
        <f>'KWh (Monthly) ENTRY NLI '!U35</f>
        <v>0</v>
      </c>
      <c r="V35" s="114">
        <f>'KWh (Monthly) ENTRY NLI '!V35</f>
        <v>0</v>
      </c>
      <c r="W35" s="114">
        <f>'KWh (Monthly) ENTRY NLI '!W35</f>
        <v>0</v>
      </c>
      <c r="X35" s="114">
        <f>'KWh (Monthly) ENTRY NLI '!X35</f>
        <v>0</v>
      </c>
      <c r="Y35" s="114">
        <f>'KWh (Monthly) ENTRY NLI '!Y35</f>
        <v>0</v>
      </c>
      <c r="Z35" s="114">
        <f>'KWh (Monthly) ENTRY NLI '!Z35</f>
        <v>0</v>
      </c>
      <c r="AA35" s="114">
        <f>'KWh (Monthly) ENTRY NLI '!AA35</f>
        <v>0</v>
      </c>
      <c r="AB35" s="114">
        <f>'KWh (Monthly) ENTRY NLI '!AB35</f>
        <v>0</v>
      </c>
      <c r="AC35" s="114">
        <f>'KWh (Monthly) ENTRY NLI '!AC35</f>
        <v>0</v>
      </c>
      <c r="AD35" s="114">
        <f>'KWh (Monthly) ENTRY NLI '!AD35</f>
        <v>0</v>
      </c>
      <c r="AE35" s="114">
        <f>'KWh (Monthly) ENTRY NLI '!AE35</f>
        <v>0</v>
      </c>
      <c r="AF35" s="114">
        <f>'KWh (Monthly) ENTRY NLI '!AF35</f>
        <v>0</v>
      </c>
      <c r="AG35" s="114">
        <f>'KWh (Monthly) ENTRY NLI '!AG35</f>
        <v>0</v>
      </c>
      <c r="AH35" s="114">
        <f>'KWh (Monthly) ENTRY NLI '!AH35</f>
        <v>0</v>
      </c>
      <c r="AI35" s="114">
        <f>'KWh (Monthly) ENTRY NLI '!AI35</f>
        <v>0</v>
      </c>
      <c r="AJ35" s="114">
        <f>'KWh (Monthly) ENTRY NLI '!AJ35</f>
        <v>0</v>
      </c>
      <c r="AK35" s="114">
        <f>'KWh (Monthly) ENTRY NLI '!AK35</f>
        <v>0</v>
      </c>
      <c r="AL35" s="114">
        <f>'KWh (Monthly) ENTRY NLI '!AL35</f>
        <v>0</v>
      </c>
      <c r="AM35" s="114">
        <f>'KWh (Monthly) ENTRY NLI '!AM35</f>
        <v>0</v>
      </c>
      <c r="AN35" s="114">
        <f>'KWh (Monthly) ENTRY NLI '!AN35</f>
        <v>0</v>
      </c>
      <c r="AO35" s="114">
        <f>'KWh (Monthly) ENTRY NLI '!AO35</f>
        <v>0</v>
      </c>
      <c r="AP35" s="114">
        <f>'KWh (Monthly) ENTRY NLI '!AP35</f>
        <v>0</v>
      </c>
      <c r="AQ35" s="114">
        <f>'KWh (Monthly) ENTRY NLI '!AQ35</f>
        <v>0</v>
      </c>
      <c r="AR35" s="114">
        <f>'KWh (Monthly) ENTRY NLI '!AR35</f>
        <v>0</v>
      </c>
      <c r="AS35" s="114">
        <f>'KWh (Monthly) ENTRY NLI '!AS35</f>
        <v>0</v>
      </c>
      <c r="AT35" s="114">
        <f>'KWh (Monthly) ENTRY NLI '!AT35</f>
        <v>0</v>
      </c>
      <c r="AU35" s="114">
        <f>'KWh (Monthly) ENTRY NLI '!AU35</f>
        <v>0</v>
      </c>
      <c r="AV35" s="114">
        <f>'KWh (Monthly) ENTRY NLI '!AV35</f>
        <v>0</v>
      </c>
      <c r="AW35" s="114">
        <f>'KWh (Monthly) ENTRY NLI '!AW35</f>
        <v>0</v>
      </c>
      <c r="AX35" s="114">
        <f>'KWh (Monthly) ENTRY NLI '!AX35</f>
        <v>0</v>
      </c>
      <c r="AY35" s="114">
        <f>'KWh (Monthly) ENTRY NLI '!AY35</f>
        <v>0</v>
      </c>
      <c r="AZ35" s="114">
        <f>'KWh (Monthly) ENTRY NLI '!AZ35</f>
        <v>0</v>
      </c>
      <c r="BA35" s="114">
        <f>'KWh (Monthly) ENTRY NLI '!BA35</f>
        <v>0</v>
      </c>
      <c r="BB35" s="114">
        <f>'KWh (Monthly) ENTRY NLI '!BB35</f>
        <v>0</v>
      </c>
      <c r="BC35" s="114">
        <f>'KWh (Monthly) ENTRY NLI '!BC35</f>
        <v>0</v>
      </c>
      <c r="BD35" s="114">
        <f>'KWh (Monthly) ENTRY NLI '!BD35</f>
        <v>0</v>
      </c>
      <c r="BE35" s="114">
        <f>'KWh (Monthly) ENTRY NLI '!BE35</f>
        <v>0</v>
      </c>
      <c r="BF35" s="114">
        <f>'KWh (Monthly) ENTRY NLI '!BF35</f>
        <v>0</v>
      </c>
      <c r="BG35" s="114">
        <f>'KWh (Monthly) ENTRY NLI '!BG35</f>
        <v>0</v>
      </c>
      <c r="BH35" s="114">
        <f>'KWh (Monthly) ENTRY NLI '!BH35</f>
        <v>0</v>
      </c>
      <c r="BI35" s="114">
        <f>'KWh (Monthly) ENTRY NLI '!BI35</f>
        <v>0</v>
      </c>
      <c r="BJ35" s="114">
        <f>'KWh (Monthly) ENTRY NLI '!BJ35</f>
        <v>0</v>
      </c>
      <c r="BK35" s="114">
        <f>'KWh (Monthly) ENTRY NLI '!BK35</f>
        <v>0</v>
      </c>
      <c r="BL35" s="114">
        <f>'KWh (Monthly) ENTRY NLI '!BL35</f>
        <v>0</v>
      </c>
      <c r="BM35" s="114">
        <f>'KWh (Monthly) ENTRY NLI '!BM35</f>
        <v>0</v>
      </c>
      <c r="BN35" s="114">
        <f>'KWh (Monthly) ENTRY NLI '!BN35</f>
        <v>0</v>
      </c>
      <c r="BO35" s="114">
        <f>'KWh (Monthly) ENTRY NLI '!BO35</f>
        <v>0</v>
      </c>
      <c r="BP35" s="114">
        <f>'KWh (Monthly) ENTRY NLI '!BP35</f>
        <v>0</v>
      </c>
      <c r="BQ35" s="114">
        <f>'KWh (Monthly) ENTRY NLI '!BQ35</f>
        <v>0</v>
      </c>
      <c r="BR35" s="114">
        <f>'KWh (Monthly) ENTRY NLI '!BR35</f>
        <v>0</v>
      </c>
      <c r="BS35" s="114">
        <f>'KWh (Monthly) ENTRY NLI '!BS35</f>
        <v>0</v>
      </c>
      <c r="BT35" s="114">
        <f>'KWh (Monthly) ENTRY NLI '!BT35</f>
        <v>0</v>
      </c>
      <c r="BU35" s="114">
        <f>'KWh (Monthly) ENTRY NLI '!BU35</f>
        <v>0</v>
      </c>
      <c r="BV35" s="114">
        <f>'KWh (Monthly) ENTRY NLI '!BV35</f>
        <v>0</v>
      </c>
      <c r="BW35" s="114">
        <f>'KWh (Monthly) ENTRY NLI '!BW35</f>
        <v>0</v>
      </c>
      <c r="BX35" s="114">
        <f>'KWh (Monthly) ENTRY NLI '!BX35</f>
        <v>0</v>
      </c>
      <c r="BY35" s="114">
        <f>'KWh (Monthly) ENTRY NLI '!BY35</f>
        <v>0</v>
      </c>
      <c r="BZ35" s="114">
        <f>'KWh (Monthly) ENTRY NLI '!BZ35</f>
        <v>0</v>
      </c>
      <c r="CA35" s="114">
        <f>'KWh (Monthly) ENTRY NLI '!CA35</f>
        <v>0</v>
      </c>
      <c r="CB35" s="114">
        <f>'KWh (Monthly) ENTRY NLI '!CB35</f>
        <v>0</v>
      </c>
      <c r="CC35" s="114">
        <f>'KWh (Monthly) ENTRY NLI '!CC35</f>
        <v>0</v>
      </c>
      <c r="CD35" s="114">
        <f>'KWh (Monthly) ENTRY NLI '!CD35</f>
        <v>0</v>
      </c>
      <c r="CE35" s="114">
        <f>'KWh (Monthly) ENTRY NLI '!CE35</f>
        <v>0</v>
      </c>
      <c r="CF35" s="114">
        <f>'KWh (Monthly) ENTRY NLI '!CF35</f>
        <v>0</v>
      </c>
      <c r="CG35" s="114">
        <f>'KWh (Monthly) ENTRY NLI '!CG35</f>
        <v>0</v>
      </c>
      <c r="CH35" s="114">
        <f>'KWh (Monthly) ENTRY NLI '!CH35</f>
        <v>0</v>
      </c>
      <c r="CI35" s="114">
        <f>'KWh (Monthly) ENTRY NLI '!CI35</f>
        <v>0</v>
      </c>
      <c r="CJ35" s="114">
        <f>'KWh (Monthly) ENTRY NLI '!CJ35</f>
        <v>0</v>
      </c>
    </row>
    <row r="36" spans="1:88" x14ac:dyDescent="0.25">
      <c r="A36" s="305"/>
      <c r="B36" s="88" t="s">
        <v>7</v>
      </c>
      <c r="C36" s="114">
        <f>'KWh (Monthly) ENTRY NLI '!C36</f>
        <v>0</v>
      </c>
      <c r="D36" s="114">
        <f>'KWh (Monthly) ENTRY NLI '!D36</f>
        <v>0</v>
      </c>
      <c r="E36" s="114">
        <f>'KWh (Monthly) ENTRY NLI '!E36</f>
        <v>0</v>
      </c>
      <c r="F36" s="114">
        <f>'KWh (Monthly) ENTRY NLI '!F36</f>
        <v>0</v>
      </c>
      <c r="G36" s="114">
        <f>'KWh (Monthly) ENTRY NLI '!G36</f>
        <v>0</v>
      </c>
      <c r="H36" s="114">
        <f>'KWh (Monthly) ENTRY NLI '!H36</f>
        <v>0</v>
      </c>
      <c r="I36" s="114">
        <f>'KWh (Monthly) ENTRY NLI '!I36</f>
        <v>0</v>
      </c>
      <c r="J36" s="114">
        <f>'KWh (Monthly) ENTRY NLI '!J36</f>
        <v>0</v>
      </c>
      <c r="K36" s="114">
        <f>'KWh (Monthly) ENTRY NLI '!K36</f>
        <v>0</v>
      </c>
      <c r="L36" s="114">
        <f>'KWh (Monthly) ENTRY NLI '!L36</f>
        <v>0</v>
      </c>
      <c r="M36" s="114">
        <f>'KWh (Monthly) ENTRY NLI '!M36</f>
        <v>0</v>
      </c>
      <c r="N36" s="114">
        <f>'KWh (Monthly) ENTRY NLI '!N36</f>
        <v>0</v>
      </c>
      <c r="O36" s="114">
        <f>'KWh (Monthly) ENTRY NLI '!O36</f>
        <v>0</v>
      </c>
      <c r="P36" s="114">
        <f>'KWh (Monthly) ENTRY NLI '!P36</f>
        <v>0</v>
      </c>
      <c r="Q36" s="114">
        <f>'KWh (Monthly) ENTRY NLI '!Q36</f>
        <v>0</v>
      </c>
      <c r="R36" s="114">
        <f>'KWh (Monthly) ENTRY NLI '!R36</f>
        <v>0</v>
      </c>
      <c r="S36" s="114">
        <f>'KWh (Monthly) ENTRY NLI '!S36</f>
        <v>0</v>
      </c>
      <c r="T36" s="114">
        <f>'KWh (Monthly) ENTRY NLI '!T36</f>
        <v>0</v>
      </c>
      <c r="U36" s="114">
        <f>'KWh (Monthly) ENTRY NLI '!U36</f>
        <v>0</v>
      </c>
      <c r="V36" s="114">
        <f>'KWh (Monthly) ENTRY NLI '!V36</f>
        <v>0</v>
      </c>
      <c r="W36" s="114">
        <f>'KWh (Monthly) ENTRY NLI '!W36</f>
        <v>0</v>
      </c>
      <c r="X36" s="114">
        <f>'KWh (Monthly) ENTRY NLI '!X36</f>
        <v>0</v>
      </c>
      <c r="Y36" s="114">
        <f>'KWh (Monthly) ENTRY NLI '!Y36</f>
        <v>0</v>
      </c>
      <c r="Z36" s="114">
        <f>'KWh (Monthly) ENTRY NLI '!Z36</f>
        <v>0</v>
      </c>
      <c r="AA36" s="114">
        <f>'KWh (Monthly) ENTRY NLI '!AA36</f>
        <v>0</v>
      </c>
      <c r="AB36" s="114">
        <f>'KWh (Monthly) ENTRY NLI '!AB36</f>
        <v>0</v>
      </c>
      <c r="AC36" s="114">
        <f>'KWh (Monthly) ENTRY NLI '!AC36</f>
        <v>0</v>
      </c>
      <c r="AD36" s="114">
        <f>'KWh (Monthly) ENTRY NLI '!AD36</f>
        <v>0</v>
      </c>
      <c r="AE36" s="114">
        <f>'KWh (Monthly) ENTRY NLI '!AE36</f>
        <v>0</v>
      </c>
      <c r="AF36" s="114">
        <f>'KWh (Monthly) ENTRY NLI '!AF36</f>
        <v>0</v>
      </c>
      <c r="AG36" s="114">
        <f>'KWh (Monthly) ENTRY NLI '!AG36</f>
        <v>0</v>
      </c>
      <c r="AH36" s="114">
        <f>'KWh (Monthly) ENTRY NLI '!AH36</f>
        <v>0</v>
      </c>
      <c r="AI36" s="114">
        <f>'KWh (Monthly) ENTRY NLI '!AI36</f>
        <v>0</v>
      </c>
      <c r="AJ36" s="114">
        <f>'KWh (Monthly) ENTRY NLI '!AJ36</f>
        <v>0</v>
      </c>
      <c r="AK36" s="114">
        <f>'KWh (Monthly) ENTRY NLI '!AK36</f>
        <v>0</v>
      </c>
      <c r="AL36" s="114">
        <f>'KWh (Monthly) ENTRY NLI '!AL36</f>
        <v>0</v>
      </c>
      <c r="AM36" s="114">
        <f>'KWh (Monthly) ENTRY NLI '!AM36</f>
        <v>0</v>
      </c>
      <c r="AN36" s="114">
        <f>'KWh (Monthly) ENTRY NLI '!AN36</f>
        <v>0</v>
      </c>
      <c r="AO36" s="114">
        <f>'KWh (Monthly) ENTRY NLI '!AO36</f>
        <v>0</v>
      </c>
      <c r="AP36" s="114">
        <f>'KWh (Monthly) ENTRY NLI '!AP36</f>
        <v>0</v>
      </c>
      <c r="AQ36" s="114">
        <f>'KWh (Monthly) ENTRY NLI '!AQ36</f>
        <v>0</v>
      </c>
      <c r="AR36" s="114">
        <f>'KWh (Monthly) ENTRY NLI '!AR36</f>
        <v>0</v>
      </c>
      <c r="AS36" s="114">
        <f>'KWh (Monthly) ENTRY NLI '!AS36</f>
        <v>0</v>
      </c>
      <c r="AT36" s="114">
        <f>'KWh (Monthly) ENTRY NLI '!AT36</f>
        <v>0</v>
      </c>
      <c r="AU36" s="114">
        <f>'KWh (Monthly) ENTRY NLI '!AU36</f>
        <v>0</v>
      </c>
      <c r="AV36" s="114">
        <f>'KWh (Monthly) ENTRY NLI '!AV36</f>
        <v>0</v>
      </c>
      <c r="AW36" s="114">
        <f>'KWh (Monthly) ENTRY NLI '!AW36</f>
        <v>0</v>
      </c>
      <c r="AX36" s="114">
        <f>'KWh (Monthly) ENTRY NLI '!AX36</f>
        <v>0</v>
      </c>
      <c r="AY36" s="114">
        <f>'KWh (Monthly) ENTRY NLI '!AY36</f>
        <v>0</v>
      </c>
      <c r="AZ36" s="114">
        <f>'KWh (Monthly) ENTRY NLI '!AZ36</f>
        <v>0</v>
      </c>
      <c r="BA36" s="114">
        <f>'KWh (Monthly) ENTRY NLI '!BA36</f>
        <v>0</v>
      </c>
      <c r="BB36" s="114">
        <f>'KWh (Monthly) ENTRY NLI '!BB36</f>
        <v>0</v>
      </c>
      <c r="BC36" s="114">
        <f>'KWh (Monthly) ENTRY NLI '!BC36</f>
        <v>0</v>
      </c>
      <c r="BD36" s="114">
        <f>'KWh (Monthly) ENTRY NLI '!BD36</f>
        <v>0</v>
      </c>
      <c r="BE36" s="114">
        <f>'KWh (Monthly) ENTRY NLI '!BE36</f>
        <v>0</v>
      </c>
      <c r="BF36" s="114">
        <f>'KWh (Monthly) ENTRY NLI '!BF36</f>
        <v>0</v>
      </c>
      <c r="BG36" s="114">
        <f>'KWh (Monthly) ENTRY NLI '!BG36</f>
        <v>0</v>
      </c>
      <c r="BH36" s="114">
        <f>'KWh (Monthly) ENTRY NLI '!BH36</f>
        <v>0</v>
      </c>
      <c r="BI36" s="114">
        <f>'KWh (Monthly) ENTRY NLI '!BI36</f>
        <v>0</v>
      </c>
      <c r="BJ36" s="114">
        <f>'KWh (Monthly) ENTRY NLI '!BJ36</f>
        <v>0</v>
      </c>
      <c r="BK36" s="114">
        <f>'KWh (Monthly) ENTRY NLI '!BK36</f>
        <v>0</v>
      </c>
      <c r="BL36" s="114">
        <f>'KWh (Monthly) ENTRY NLI '!BL36</f>
        <v>0</v>
      </c>
      <c r="BM36" s="114">
        <f>'KWh (Monthly) ENTRY NLI '!BM36</f>
        <v>0</v>
      </c>
      <c r="BN36" s="114">
        <f>'KWh (Monthly) ENTRY NLI '!BN36</f>
        <v>0</v>
      </c>
      <c r="BO36" s="114">
        <f>'KWh (Monthly) ENTRY NLI '!BO36</f>
        <v>0</v>
      </c>
      <c r="BP36" s="114">
        <f>'KWh (Monthly) ENTRY NLI '!BP36</f>
        <v>0</v>
      </c>
      <c r="BQ36" s="114">
        <f>'KWh (Monthly) ENTRY NLI '!BQ36</f>
        <v>0</v>
      </c>
      <c r="BR36" s="114">
        <f>'KWh (Monthly) ENTRY NLI '!BR36</f>
        <v>0</v>
      </c>
      <c r="BS36" s="114">
        <f>'KWh (Monthly) ENTRY NLI '!BS36</f>
        <v>0</v>
      </c>
      <c r="BT36" s="114">
        <f>'KWh (Monthly) ENTRY NLI '!BT36</f>
        <v>0</v>
      </c>
      <c r="BU36" s="114">
        <f>'KWh (Monthly) ENTRY NLI '!BU36</f>
        <v>0</v>
      </c>
      <c r="BV36" s="114">
        <f>'KWh (Monthly) ENTRY NLI '!BV36</f>
        <v>0</v>
      </c>
      <c r="BW36" s="114">
        <f>'KWh (Monthly) ENTRY NLI '!BW36</f>
        <v>0</v>
      </c>
      <c r="BX36" s="114">
        <f>'KWh (Monthly) ENTRY NLI '!BX36</f>
        <v>0</v>
      </c>
      <c r="BY36" s="114">
        <f>'KWh (Monthly) ENTRY NLI '!BY36</f>
        <v>0</v>
      </c>
      <c r="BZ36" s="114">
        <f>'KWh (Monthly) ENTRY NLI '!BZ36</f>
        <v>0</v>
      </c>
      <c r="CA36" s="114">
        <f>'KWh (Monthly) ENTRY NLI '!CA36</f>
        <v>0</v>
      </c>
      <c r="CB36" s="114">
        <f>'KWh (Monthly) ENTRY NLI '!CB36</f>
        <v>0</v>
      </c>
      <c r="CC36" s="114">
        <f>'KWh (Monthly) ENTRY NLI '!CC36</f>
        <v>0</v>
      </c>
      <c r="CD36" s="114">
        <f>'KWh (Monthly) ENTRY NLI '!CD36</f>
        <v>0</v>
      </c>
      <c r="CE36" s="114">
        <f>'KWh (Monthly) ENTRY NLI '!CE36</f>
        <v>0</v>
      </c>
      <c r="CF36" s="114">
        <f>'KWh (Monthly) ENTRY NLI '!CF36</f>
        <v>0</v>
      </c>
      <c r="CG36" s="114">
        <f>'KWh (Monthly) ENTRY NLI '!CG36</f>
        <v>0</v>
      </c>
      <c r="CH36" s="114">
        <f>'KWh (Monthly) ENTRY NLI '!CH36</f>
        <v>0</v>
      </c>
      <c r="CI36" s="114">
        <f>'KWh (Monthly) ENTRY NLI '!CI36</f>
        <v>0</v>
      </c>
      <c r="CJ36" s="114">
        <f>'KWh (Monthly) ENTRY NLI '!CJ36</f>
        <v>0</v>
      </c>
    </row>
    <row r="37" spans="1:88" x14ac:dyDescent="0.25">
      <c r="A37" s="305"/>
      <c r="B37" s="88" t="s">
        <v>11</v>
      </c>
      <c r="C37" s="114">
        <f>'KWh (Monthly) ENTRY NLI '!C37</f>
        <v>0</v>
      </c>
      <c r="D37" s="114">
        <f>'KWh (Monthly) ENTRY NLI '!D37</f>
        <v>0</v>
      </c>
      <c r="E37" s="114">
        <f>'KWh (Monthly) ENTRY NLI '!E37</f>
        <v>0</v>
      </c>
      <c r="F37" s="114">
        <f>'KWh (Monthly) ENTRY NLI '!F37</f>
        <v>0</v>
      </c>
      <c r="G37" s="114">
        <f>'KWh (Monthly) ENTRY NLI '!G37</f>
        <v>0</v>
      </c>
      <c r="H37" s="114">
        <f>'KWh (Monthly) ENTRY NLI '!H37</f>
        <v>0</v>
      </c>
      <c r="I37" s="114">
        <f>'KWh (Monthly) ENTRY NLI '!I37</f>
        <v>0</v>
      </c>
      <c r="J37" s="114">
        <f>'KWh (Monthly) ENTRY NLI '!J37</f>
        <v>0</v>
      </c>
      <c r="K37" s="114">
        <f>'KWh (Monthly) ENTRY NLI '!K37</f>
        <v>0</v>
      </c>
      <c r="L37" s="114">
        <f>'KWh (Monthly) ENTRY NLI '!L37</f>
        <v>0</v>
      </c>
      <c r="M37" s="114">
        <f>'KWh (Monthly) ENTRY NLI '!M37</f>
        <v>0</v>
      </c>
      <c r="N37" s="114">
        <f>'KWh (Monthly) ENTRY NLI '!N37</f>
        <v>0</v>
      </c>
      <c r="O37" s="114">
        <f>'KWh (Monthly) ENTRY NLI '!O37</f>
        <v>0</v>
      </c>
      <c r="P37" s="114">
        <f>'KWh (Monthly) ENTRY NLI '!P37</f>
        <v>0</v>
      </c>
      <c r="Q37" s="114">
        <f>'KWh (Monthly) ENTRY NLI '!Q37</f>
        <v>0</v>
      </c>
      <c r="R37" s="114">
        <f>'KWh (Monthly) ENTRY NLI '!R37</f>
        <v>0</v>
      </c>
      <c r="S37" s="114">
        <f>'KWh (Monthly) ENTRY NLI '!S37</f>
        <v>0</v>
      </c>
      <c r="T37" s="114">
        <f>'KWh (Monthly) ENTRY NLI '!T37</f>
        <v>0</v>
      </c>
      <c r="U37" s="114">
        <f>'KWh (Monthly) ENTRY NLI '!U37</f>
        <v>0</v>
      </c>
      <c r="V37" s="114">
        <f>'KWh (Monthly) ENTRY NLI '!V37</f>
        <v>0</v>
      </c>
      <c r="W37" s="114">
        <f>'KWh (Monthly) ENTRY NLI '!W37</f>
        <v>0</v>
      </c>
      <c r="X37" s="114">
        <f>'KWh (Monthly) ENTRY NLI '!X37</f>
        <v>0</v>
      </c>
      <c r="Y37" s="114">
        <f>'KWh (Monthly) ENTRY NLI '!Y37</f>
        <v>0</v>
      </c>
      <c r="Z37" s="114">
        <f>'KWh (Monthly) ENTRY NLI '!Z37</f>
        <v>0</v>
      </c>
      <c r="AA37" s="114">
        <f>'KWh (Monthly) ENTRY NLI '!AA37</f>
        <v>0</v>
      </c>
      <c r="AB37" s="114">
        <f>'KWh (Monthly) ENTRY NLI '!AB37</f>
        <v>0</v>
      </c>
      <c r="AC37" s="114">
        <f>'KWh (Monthly) ENTRY NLI '!AC37</f>
        <v>0</v>
      </c>
      <c r="AD37" s="114">
        <f>'KWh (Monthly) ENTRY NLI '!AD37</f>
        <v>0</v>
      </c>
      <c r="AE37" s="114">
        <f>'KWh (Monthly) ENTRY NLI '!AE37</f>
        <v>0</v>
      </c>
      <c r="AF37" s="114">
        <f>'KWh (Monthly) ENTRY NLI '!AF37</f>
        <v>0</v>
      </c>
      <c r="AG37" s="114">
        <f>'KWh (Monthly) ENTRY NLI '!AG37</f>
        <v>0</v>
      </c>
      <c r="AH37" s="114">
        <f>'KWh (Monthly) ENTRY NLI '!AH37</f>
        <v>0</v>
      </c>
      <c r="AI37" s="114">
        <f>'KWh (Monthly) ENTRY NLI '!AI37</f>
        <v>0</v>
      </c>
      <c r="AJ37" s="114">
        <f>'KWh (Monthly) ENTRY NLI '!AJ37</f>
        <v>0</v>
      </c>
      <c r="AK37" s="114">
        <f>'KWh (Monthly) ENTRY NLI '!AK37</f>
        <v>0</v>
      </c>
      <c r="AL37" s="114">
        <f>'KWh (Monthly) ENTRY NLI '!AL37</f>
        <v>0</v>
      </c>
      <c r="AM37" s="114">
        <f>'KWh (Monthly) ENTRY NLI '!AM37</f>
        <v>0</v>
      </c>
      <c r="AN37" s="114">
        <f>'KWh (Monthly) ENTRY NLI '!AN37</f>
        <v>0</v>
      </c>
      <c r="AO37" s="114">
        <f>'KWh (Monthly) ENTRY NLI '!AO37</f>
        <v>0</v>
      </c>
      <c r="AP37" s="114">
        <f>'KWh (Monthly) ENTRY NLI '!AP37</f>
        <v>0</v>
      </c>
      <c r="AQ37" s="114">
        <f>'KWh (Monthly) ENTRY NLI '!AQ37</f>
        <v>0</v>
      </c>
      <c r="AR37" s="114">
        <f>'KWh (Monthly) ENTRY NLI '!AR37</f>
        <v>0</v>
      </c>
      <c r="AS37" s="114">
        <f>'KWh (Monthly) ENTRY NLI '!AS37</f>
        <v>0</v>
      </c>
      <c r="AT37" s="114">
        <f>'KWh (Monthly) ENTRY NLI '!AT37</f>
        <v>0</v>
      </c>
      <c r="AU37" s="114">
        <f>'KWh (Monthly) ENTRY NLI '!AU37</f>
        <v>0</v>
      </c>
      <c r="AV37" s="114">
        <f>'KWh (Monthly) ENTRY NLI '!AV37</f>
        <v>0</v>
      </c>
      <c r="AW37" s="114">
        <f>'KWh (Monthly) ENTRY NLI '!AW37</f>
        <v>0</v>
      </c>
      <c r="AX37" s="114">
        <f>'KWh (Monthly) ENTRY NLI '!AX37</f>
        <v>0</v>
      </c>
      <c r="AY37" s="114">
        <f>'KWh (Monthly) ENTRY NLI '!AY37</f>
        <v>0</v>
      </c>
      <c r="AZ37" s="114">
        <f>'KWh (Monthly) ENTRY NLI '!AZ37</f>
        <v>0</v>
      </c>
      <c r="BA37" s="114">
        <f>'KWh (Monthly) ENTRY NLI '!BA37</f>
        <v>0</v>
      </c>
      <c r="BB37" s="114">
        <f>'KWh (Monthly) ENTRY NLI '!BB37</f>
        <v>0</v>
      </c>
      <c r="BC37" s="114">
        <f>'KWh (Monthly) ENTRY NLI '!BC37</f>
        <v>0</v>
      </c>
      <c r="BD37" s="114">
        <f>'KWh (Monthly) ENTRY NLI '!BD37</f>
        <v>0</v>
      </c>
      <c r="BE37" s="114">
        <f>'KWh (Monthly) ENTRY NLI '!BE37</f>
        <v>0</v>
      </c>
      <c r="BF37" s="114">
        <f>'KWh (Monthly) ENTRY NLI '!BF37</f>
        <v>0</v>
      </c>
      <c r="BG37" s="114">
        <f>'KWh (Monthly) ENTRY NLI '!BG37</f>
        <v>0</v>
      </c>
      <c r="BH37" s="114">
        <f>'KWh (Monthly) ENTRY NLI '!BH37</f>
        <v>0</v>
      </c>
      <c r="BI37" s="114">
        <f>'KWh (Monthly) ENTRY NLI '!BI37</f>
        <v>0</v>
      </c>
      <c r="BJ37" s="114">
        <f>'KWh (Monthly) ENTRY NLI '!BJ37</f>
        <v>0</v>
      </c>
      <c r="BK37" s="114">
        <f>'KWh (Monthly) ENTRY NLI '!BK37</f>
        <v>0</v>
      </c>
      <c r="BL37" s="114">
        <f>'KWh (Monthly) ENTRY NLI '!BL37</f>
        <v>0</v>
      </c>
      <c r="BM37" s="114">
        <f>'KWh (Monthly) ENTRY NLI '!BM37</f>
        <v>0</v>
      </c>
      <c r="BN37" s="114">
        <f>'KWh (Monthly) ENTRY NLI '!BN37</f>
        <v>0</v>
      </c>
      <c r="BO37" s="114">
        <f>'KWh (Monthly) ENTRY NLI '!BO37</f>
        <v>0</v>
      </c>
      <c r="BP37" s="114">
        <f>'KWh (Monthly) ENTRY NLI '!BP37</f>
        <v>0</v>
      </c>
      <c r="BQ37" s="114">
        <f>'KWh (Monthly) ENTRY NLI '!BQ37</f>
        <v>0</v>
      </c>
      <c r="BR37" s="114">
        <f>'KWh (Monthly) ENTRY NLI '!BR37</f>
        <v>0</v>
      </c>
      <c r="BS37" s="114">
        <f>'KWh (Monthly) ENTRY NLI '!BS37</f>
        <v>0</v>
      </c>
      <c r="BT37" s="114">
        <f>'KWh (Monthly) ENTRY NLI '!BT37</f>
        <v>0</v>
      </c>
      <c r="BU37" s="114">
        <f>'KWh (Monthly) ENTRY NLI '!BU37</f>
        <v>0</v>
      </c>
      <c r="BV37" s="114">
        <f>'KWh (Monthly) ENTRY NLI '!BV37</f>
        <v>0</v>
      </c>
      <c r="BW37" s="114">
        <f>'KWh (Monthly) ENTRY NLI '!BW37</f>
        <v>0</v>
      </c>
      <c r="BX37" s="114">
        <f>'KWh (Monthly) ENTRY NLI '!BX37</f>
        <v>0</v>
      </c>
      <c r="BY37" s="114">
        <f>'KWh (Monthly) ENTRY NLI '!BY37</f>
        <v>0</v>
      </c>
      <c r="BZ37" s="114">
        <f>'KWh (Monthly) ENTRY NLI '!BZ37</f>
        <v>0</v>
      </c>
      <c r="CA37" s="114">
        <f>'KWh (Monthly) ENTRY NLI '!CA37</f>
        <v>0</v>
      </c>
      <c r="CB37" s="114">
        <f>'KWh (Monthly) ENTRY NLI '!CB37</f>
        <v>0</v>
      </c>
      <c r="CC37" s="114">
        <f>'KWh (Monthly) ENTRY NLI '!CC37</f>
        <v>0</v>
      </c>
      <c r="CD37" s="114">
        <f>'KWh (Monthly) ENTRY NLI '!CD37</f>
        <v>0</v>
      </c>
      <c r="CE37" s="114">
        <f>'KWh (Monthly) ENTRY NLI '!CE37</f>
        <v>0</v>
      </c>
      <c r="CF37" s="114">
        <f>'KWh (Monthly) ENTRY NLI '!CF37</f>
        <v>0</v>
      </c>
      <c r="CG37" s="114">
        <f>'KWh (Monthly) ENTRY NLI '!CG37</f>
        <v>0</v>
      </c>
      <c r="CH37" s="114">
        <f>'KWh (Monthly) ENTRY NLI '!CH37</f>
        <v>0</v>
      </c>
      <c r="CI37" s="114">
        <f>'KWh (Monthly) ENTRY NLI '!CI37</f>
        <v>0</v>
      </c>
      <c r="CJ37" s="114">
        <f>'KWh (Monthly) ENTRY NLI '!CJ37</f>
        <v>0</v>
      </c>
    </row>
    <row r="38" spans="1:88" x14ac:dyDescent="0.25">
      <c r="A38" s="305"/>
      <c r="B38" s="88" t="s">
        <v>2</v>
      </c>
      <c r="C38" s="114">
        <f>'KWh (Monthly) ENTRY NLI '!C38</f>
        <v>0</v>
      </c>
      <c r="D38" s="114">
        <f>'KWh (Monthly) ENTRY NLI '!D38</f>
        <v>0</v>
      </c>
      <c r="E38" s="114">
        <f>'KWh (Monthly) ENTRY NLI '!E38</f>
        <v>0</v>
      </c>
      <c r="F38" s="114">
        <f>'KWh (Monthly) ENTRY NLI '!F38</f>
        <v>0</v>
      </c>
      <c r="G38" s="114">
        <f>'KWh (Monthly) ENTRY NLI '!G38</f>
        <v>0</v>
      </c>
      <c r="H38" s="114">
        <f>'KWh (Monthly) ENTRY NLI '!H38</f>
        <v>0</v>
      </c>
      <c r="I38" s="114">
        <f>'KWh (Monthly) ENTRY NLI '!I38</f>
        <v>0</v>
      </c>
      <c r="J38" s="114">
        <f>'KWh (Monthly) ENTRY NLI '!J38</f>
        <v>0</v>
      </c>
      <c r="K38" s="114">
        <f>'KWh (Monthly) ENTRY NLI '!K38</f>
        <v>0</v>
      </c>
      <c r="L38" s="114">
        <f>'KWh (Monthly) ENTRY NLI '!L38</f>
        <v>0</v>
      </c>
      <c r="M38" s="114">
        <f>'KWh (Monthly) ENTRY NLI '!M38</f>
        <v>0</v>
      </c>
      <c r="N38" s="114">
        <f>'KWh (Monthly) ENTRY NLI '!N38</f>
        <v>0</v>
      </c>
      <c r="O38" s="114">
        <f>'KWh (Monthly) ENTRY NLI '!O38</f>
        <v>0</v>
      </c>
      <c r="P38" s="114">
        <f>'KWh (Monthly) ENTRY NLI '!P38</f>
        <v>0</v>
      </c>
      <c r="Q38" s="114">
        <f>'KWh (Monthly) ENTRY NLI '!Q38</f>
        <v>0</v>
      </c>
      <c r="R38" s="114">
        <f>'KWh (Monthly) ENTRY NLI '!R38</f>
        <v>0</v>
      </c>
      <c r="S38" s="114">
        <f>'KWh (Monthly) ENTRY NLI '!S38</f>
        <v>0</v>
      </c>
      <c r="T38" s="114">
        <f>'KWh (Monthly) ENTRY NLI '!T38</f>
        <v>0</v>
      </c>
      <c r="U38" s="114">
        <f>'KWh (Monthly) ENTRY NLI '!U38</f>
        <v>0</v>
      </c>
      <c r="V38" s="114">
        <f>'KWh (Monthly) ENTRY NLI '!V38</f>
        <v>0</v>
      </c>
      <c r="W38" s="114">
        <f>'KWh (Monthly) ENTRY NLI '!W38</f>
        <v>0</v>
      </c>
      <c r="X38" s="114">
        <f>'KWh (Monthly) ENTRY NLI '!X38</f>
        <v>0</v>
      </c>
      <c r="Y38" s="114">
        <f>'KWh (Monthly) ENTRY NLI '!Y38</f>
        <v>0</v>
      </c>
      <c r="Z38" s="114">
        <f>'KWh (Monthly) ENTRY NLI '!Z38</f>
        <v>0</v>
      </c>
      <c r="AA38" s="114">
        <f>'KWh (Monthly) ENTRY NLI '!AA38</f>
        <v>0</v>
      </c>
      <c r="AB38" s="114">
        <f>'KWh (Monthly) ENTRY NLI '!AB38</f>
        <v>0</v>
      </c>
      <c r="AC38" s="114">
        <f>'KWh (Monthly) ENTRY NLI '!AC38</f>
        <v>0</v>
      </c>
      <c r="AD38" s="114">
        <f>'KWh (Monthly) ENTRY NLI '!AD38</f>
        <v>0</v>
      </c>
      <c r="AE38" s="114">
        <f>'KWh (Monthly) ENTRY NLI '!AE38</f>
        <v>0</v>
      </c>
      <c r="AF38" s="114">
        <f>'KWh (Monthly) ENTRY NLI '!AF38</f>
        <v>0</v>
      </c>
      <c r="AG38" s="114">
        <f>'KWh (Monthly) ENTRY NLI '!AG38</f>
        <v>0</v>
      </c>
      <c r="AH38" s="114">
        <f>'KWh (Monthly) ENTRY NLI '!AH38</f>
        <v>0</v>
      </c>
      <c r="AI38" s="114">
        <f>'KWh (Monthly) ENTRY NLI '!AI38</f>
        <v>0</v>
      </c>
      <c r="AJ38" s="114">
        <f>'KWh (Monthly) ENTRY NLI '!AJ38</f>
        <v>0</v>
      </c>
      <c r="AK38" s="114">
        <f>'KWh (Monthly) ENTRY NLI '!AK38</f>
        <v>0</v>
      </c>
      <c r="AL38" s="114">
        <f>'KWh (Monthly) ENTRY NLI '!AL38</f>
        <v>0</v>
      </c>
      <c r="AM38" s="114">
        <f>'KWh (Monthly) ENTRY NLI '!AM38</f>
        <v>0</v>
      </c>
      <c r="AN38" s="114">
        <f>'KWh (Monthly) ENTRY NLI '!AN38</f>
        <v>0</v>
      </c>
      <c r="AO38" s="114">
        <f>'KWh (Monthly) ENTRY NLI '!AO38</f>
        <v>0</v>
      </c>
      <c r="AP38" s="114">
        <f>'KWh (Monthly) ENTRY NLI '!AP38</f>
        <v>0</v>
      </c>
      <c r="AQ38" s="114">
        <f>'KWh (Monthly) ENTRY NLI '!AQ38</f>
        <v>0</v>
      </c>
      <c r="AR38" s="114">
        <f>'KWh (Monthly) ENTRY NLI '!AR38</f>
        <v>0</v>
      </c>
      <c r="AS38" s="114">
        <f>'KWh (Monthly) ENTRY NLI '!AS38</f>
        <v>0</v>
      </c>
      <c r="AT38" s="114">
        <f>'KWh (Monthly) ENTRY NLI '!AT38</f>
        <v>0</v>
      </c>
      <c r="AU38" s="114">
        <f>'KWh (Monthly) ENTRY NLI '!AU38</f>
        <v>0</v>
      </c>
      <c r="AV38" s="114">
        <f>'KWh (Monthly) ENTRY NLI '!AV38</f>
        <v>0</v>
      </c>
      <c r="AW38" s="114">
        <f>'KWh (Monthly) ENTRY NLI '!AW38</f>
        <v>0</v>
      </c>
      <c r="AX38" s="114">
        <f>'KWh (Monthly) ENTRY NLI '!AX38</f>
        <v>0</v>
      </c>
      <c r="AY38" s="114">
        <f>'KWh (Monthly) ENTRY NLI '!AY38</f>
        <v>0</v>
      </c>
      <c r="AZ38" s="114">
        <f>'KWh (Monthly) ENTRY NLI '!AZ38</f>
        <v>0</v>
      </c>
      <c r="BA38" s="114">
        <f>'KWh (Monthly) ENTRY NLI '!BA38</f>
        <v>0</v>
      </c>
      <c r="BB38" s="114">
        <f>'KWh (Monthly) ENTRY NLI '!BB38</f>
        <v>0</v>
      </c>
      <c r="BC38" s="114">
        <f>'KWh (Monthly) ENTRY NLI '!BC38</f>
        <v>0</v>
      </c>
      <c r="BD38" s="114">
        <f>'KWh (Monthly) ENTRY NLI '!BD38</f>
        <v>0</v>
      </c>
      <c r="BE38" s="114">
        <f>'KWh (Monthly) ENTRY NLI '!BE38</f>
        <v>0</v>
      </c>
      <c r="BF38" s="114">
        <f>'KWh (Monthly) ENTRY NLI '!BF38</f>
        <v>0</v>
      </c>
      <c r="BG38" s="114">
        <f>'KWh (Monthly) ENTRY NLI '!BG38</f>
        <v>0</v>
      </c>
      <c r="BH38" s="114">
        <f>'KWh (Monthly) ENTRY NLI '!BH38</f>
        <v>0</v>
      </c>
      <c r="BI38" s="114">
        <f>'KWh (Monthly) ENTRY NLI '!BI38</f>
        <v>0</v>
      </c>
      <c r="BJ38" s="114">
        <f>'KWh (Monthly) ENTRY NLI '!BJ38</f>
        <v>0</v>
      </c>
      <c r="BK38" s="114">
        <f>'KWh (Monthly) ENTRY NLI '!BK38</f>
        <v>0</v>
      </c>
      <c r="BL38" s="114">
        <f>'KWh (Monthly) ENTRY NLI '!BL38</f>
        <v>0</v>
      </c>
      <c r="BM38" s="114">
        <f>'KWh (Monthly) ENTRY NLI '!BM38</f>
        <v>0</v>
      </c>
      <c r="BN38" s="114">
        <f>'KWh (Monthly) ENTRY NLI '!BN38</f>
        <v>0</v>
      </c>
      <c r="BO38" s="114">
        <f>'KWh (Monthly) ENTRY NLI '!BO38</f>
        <v>0</v>
      </c>
      <c r="BP38" s="114">
        <f>'KWh (Monthly) ENTRY NLI '!BP38</f>
        <v>0</v>
      </c>
      <c r="BQ38" s="114">
        <f>'KWh (Monthly) ENTRY NLI '!BQ38</f>
        <v>0</v>
      </c>
      <c r="BR38" s="114">
        <f>'KWh (Monthly) ENTRY NLI '!BR38</f>
        <v>0</v>
      </c>
      <c r="BS38" s="114">
        <f>'KWh (Monthly) ENTRY NLI '!BS38</f>
        <v>0</v>
      </c>
      <c r="BT38" s="114">
        <f>'KWh (Monthly) ENTRY NLI '!BT38</f>
        <v>0</v>
      </c>
      <c r="BU38" s="114">
        <f>'KWh (Monthly) ENTRY NLI '!BU38</f>
        <v>0</v>
      </c>
      <c r="BV38" s="114">
        <f>'KWh (Monthly) ENTRY NLI '!BV38</f>
        <v>0</v>
      </c>
      <c r="BW38" s="114">
        <f>'KWh (Monthly) ENTRY NLI '!BW38</f>
        <v>0</v>
      </c>
      <c r="BX38" s="114">
        <f>'KWh (Monthly) ENTRY NLI '!BX38</f>
        <v>0</v>
      </c>
      <c r="BY38" s="114">
        <f>'KWh (Monthly) ENTRY NLI '!BY38</f>
        <v>0</v>
      </c>
      <c r="BZ38" s="114">
        <f>'KWh (Monthly) ENTRY NLI '!BZ38</f>
        <v>0</v>
      </c>
      <c r="CA38" s="114">
        <f>'KWh (Monthly) ENTRY NLI '!CA38</f>
        <v>0</v>
      </c>
      <c r="CB38" s="114">
        <f>'KWh (Monthly) ENTRY NLI '!CB38</f>
        <v>0</v>
      </c>
      <c r="CC38" s="114">
        <f>'KWh (Monthly) ENTRY NLI '!CC38</f>
        <v>0</v>
      </c>
      <c r="CD38" s="114">
        <f>'KWh (Monthly) ENTRY NLI '!CD38</f>
        <v>0</v>
      </c>
      <c r="CE38" s="114">
        <f>'KWh (Monthly) ENTRY NLI '!CE38</f>
        <v>0</v>
      </c>
      <c r="CF38" s="114">
        <f>'KWh (Monthly) ENTRY NLI '!CF38</f>
        <v>0</v>
      </c>
      <c r="CG38" s="114">
        <f>'KWh (Monthly) ENTRY NLI '!CG38</f>
        <v>0</v>
      </c>
      <c r="CH38" s="114">
        <f>'KWh (Monthly) ENTRY NLI '!CH38</f>
        <v>0</v>
      </c>
      <c r="CI38" s="114">
        <f>'KWh (Monthly) ENTRY NLI '!CI38</f>
        <v>0</v>
      </c>
      <c r="CJ38" s="114">
        <f>'KWh (Monthly) ENTRY NLI '!CJ38</f>
        <v>0</v>
      </c>
    </row>
    <row r="39" spans="1:88" x14ac:dyDescent="0.25">
      <c r="A39" s="305"/>
      <c r="B39" s="88" t="s">
        <v>12</v>
      </c>
      <c r="C39" s="114">
        <f>'KWh (Monthly) ENTRY NLI '!C39</f>
        <v>0</v>
      </c>
      <c r="D39" s="114">
        <f>'KWh (Monthly) ENTRY NLI '!D39</f>
        <v>0</v>
      </c>
      <c r="E39" s="114">
        <f>'KWh (Monthly) ENTRY NLI '!E39</f>
        <v>0</v>
      </c>
      <c r="F39" s="114">
        <f>'KWh (Monthly) ENTRY NLI '!F39</f>
        <v>0</v>
      </c>
      <c r="G39" s="114">
        <f>'KWh (Monthly) ENTRY NLI '!G39</f>
        <v>0</v>
      </c>
      <c r="H39" s="114">
        <f>'KWh (Monthly) ENTRY NLI '!H39</f>
        <v>0</v>
      </c>
      <c r="I39" s="114">
        <f>'KWh (Monthly) ENTRY NLI '!I39</f>
        <v>0</v>
      </c>
      <c r="J39" s="114">
        <f>'KWh (Monthly) ENTRY NLI '!J39</f>
        <v>0</v>
      </c>
      <c r="K39" s="114">
        <f>'KWh (Monthly) ENTRY NLI '!K39</f>
        <v>0</v>
      </c>
      <c r="L39" s="114">
        <f>'KWh (Monthly) ENTRY NLI '!L39</f>
        <v>0</v>
      </c>
      <c r="M39" s="114">
        <f>'KWh (Monthly) ENTRY NLI '!M39</f>
        <v>0</v>
      </c>
      <c r="N39" s="114">
        <f>'KWh (Monthly) ENTRY NLI '!N39</f>
        <v>0</v>
      </c>
      <c r="O39" s="114">
        <f>'KWh (Monthly) ENTRY NLI '!O39</f>
        <v>0</v>
      </c>
      <c r="P39" s="114">
        <f>'KWh (Monthly) ENTRY NLI '!P39</f>
        <v>0</v>
      </c>
      <c r="Q39" s="114">
        <f>'KWh (Monthly) ENTRY NLI '!Q39</f>
        <v>0</v>
      </c>
      <c r="R39" s="114">
        <f>'KWh (Monthly) ENTRY NLI '!R39</f>
        <v>0</v>
      </c>
      <c r="S39" s="114">
        <f>'KWh (Monthly) ENTRY NLI '!S39</f>
        <v>0</v>
      </c>
      <c r="T39" s="114">
        <f>'KWh (Monthly) ENTRY NLI '!T39</f>
        <v>0</v>
      </c>
      <c r="U39" s="114">
        <f>'KWh (Monthly) ENTRY NLI '!U39</f>
        <v>0</v>
      </c>
      <c r="V39" s="114">
        <f>'KWh (Monthly) ENTRY NLI '!V39</f>
        <v>0</v>
      </c>
      <c r="W39" s="114">
        <f>'KWh (Monthly) ENTRY NLI '!W39</f>
        <v>0</v>
      </c>
      <c r="X39" s="114">
        <f>'KWh (Monthly) ENTRY NLI '!X39</f>
        <v>0</v>
      </c>
      <c r="Y39" s="114">
        <f>'KWh (Monthly) ENTRY NLI '!Y39</f>
        <v>0</v>
      </c>
      <c r="Z39" s="114">
        <f>'KWh (Monthly) ENTRY NLI '!Z39</f>
        <v>0</v>
      </c>
      <c r="AA39" s="114">
        <f>'KWh (Monthly) ENTRY NLI '!AA39</f>
        <v>0</v>
      </c>
      <c r="AB39" s="114">
        <f>'KWh (Monthly) ENTRY NLI '!AB39</f>
        <v>0</v>
      </c>
      <c r="AC39" s="114">
        <f>'KWh (Monthly) ENTRY NLI '!AC39</f>
        <v>0</v>
      </c>
      <c r="AD39" s="114">
        <f>'KWh (Monthly) ENTRY NLI '!AD39</f>
        <v>0</v>
      </c>
      <c r="AE39" s="114">
        <f>'KWh (Monthly) ENTRY NLI '!AE39</f>
        <v>0</v>
      </c>
      <c r="AF39" s="114">
        <f>'KWh (Monthly) ENTRY NLI '!AF39</f>
        <v>0</v>
      </c>
      <c r="AG39" s="114">
        <f>'KWh (Monthly) ENTRY NLI '!AG39</f>
        <v>0</v>
      </c>
      <c r="AH39" s="114">
        <f>'KWh (Monthly) ENTRY NLI '!AH39</f>
        <v>0</v>
      </c>
      <c r="AI39" s="114">
        <f>'KWh (Monthly) ENTRY NLI '!AI39</f>
        <v>0</v>
      </c>
      <c r="AJ39" s="114">
        <f>'KWh (Monthly) ENTRY NLI '!AJ39</f>
        <v>0</v>
      </c>
      <c r="AK39" s="114">
        <f>'KWh (Monthly) ENTRY NLI '!AK39</f>
        <v>0</v>
      </c>
      <c r="AL39" s="114">
        <f>'KWh (Monthly) ENTRY NLI '!AL39</f>
        <v>0</v>
      </c>
      <c r="AM39" s="114">
        <f>'KWh (Monthly) ENTRY NLI '!AM39</f>
        <v>0</v>
      </c>
      <c r="AN39" s="114">
        <f>'KWh (Monthly) ENTRY NLI '!AN39</f>
        <v>0</v>
      </c>
      <c r="AO39" s="114">
        <f>'KWh (Monthly) ENTRY NLI '!AO39</f>
        <v>0</v>
      </c>
      <c r="AP39" s="114">
        <f>'KWh (Monthly) ENTRY NLI '!AP39</f>
        <v>0</v>
      </c>
      <c r="AQ39" s="114">
        <f>'KWh (Monthly) ENTRY NLI '!AQ39</f>
        <v>0</v>
      </c>
      <c r="AR39" s="114">
        <f>'KWh (Monthly) ENTRY NLI '!AR39</f>
        <v>0</v>
      </c>
      <c r="AS39" s="114">
        <f>'KWh (Monthly) ENTRY NLI '!AS39</f>
        <v>0</v>
      </c>
      <c r="AT39" s="114">
        <f>'KWh (Monthly) ENTRY NLI '!AT39</f>
        <v>0</v>
      </c>
      <c r="AU39" s="114">
        <f>'KWh (Monthly) ENTRY NLI '!AU39</f>
        <v>0</v>
      </c>
      <c r="AV39" s="114">
        <f>'KWh (Monthly) ENTRY NLI '!AV39</f>
        <v>0</v>
      </c>
      <c r="AW39" s="114">
        <f>'KWh (Monthly) ENTRY NLI '!AW39</f>
        <v>0</v>
      </c>
      <c r="AX39" s="114">
        <f>'KWh (Monthly) ENTRY NLI '!AX39</f>
        <v>0</v>
      </c>
      <c r="AY39" s="114">
        <f>'KWh (Monthly) ENTRY NLI '!AY39</f>
        <v>0</v>
      </c>
      <c r="AZ39" s="114">
        <f>'KWh (Monthly) ENTRY NLI '!AZ39</f>
        <v>0</v>
      </c>
      <c r="BA39" s="114">
        <f>'KWh (Monthly) ENTRY NLI '!BA39</f>
        <v>0</v>
      </c>
      <c r="BB39" s="114">
        <f>'KWh (Monthly) ENTRY NLI '!BB39</f>
        <v>0</v>
      </c>
      <c r="BC39" s="114">
        <f>'KWh (Monthly) ENTRY NLI '!BC39</f>
        <v>0</v>
      </c>
      <c r="BD39" s="114">
        <f>'KWh (Monthly) ENTRY NLI '!BD39</f>
        <v>0</v>
      </c>
      <c r="BE39" s="114">
        <f>'KWh (Monthly) ENTRY NLI '!BE39</f>
        <v>0</v>
      </c>
      <c r="BF39" s="114">
        <f>'KWh (Monthly) ENTRY NLI '!BF39</f>
        <v>0</v>
      </c>
      <c r="BG39" s="114">
        <f>'KWh (Monthly) ENTRY NLI '!BG39</f>
        <v>0</v>
      </c>
      <c r="BH39" s="114">
        <f>'KWh (Monthly) ENTRY NLI '!BH39</f>
        <v>0</v>
      </c>
      <c r="BI39" s="114">
        <f>'KWh (Monthly) ENTRY NLI '!BI39</f>
        <v>0</v>
      </c>
      <c r="BJ39" s="114">
        <f>'KWh (Monthly) ENTRY NLI '!BJ39</f>
        <v>0</v>
      </c>
      <c r="BK39" s="114">
        <f>'KWh (Monthly) ENTRY NLI '!BK39</f>
        <v>0</v>
      </c>
      <c r="BL39" s="114">
        <f>'KWh (Monthly) ENTRY NLI '!BL39</f>
        <v>0</v>
      </c>
      <c r="BM39" s="114">
        <f>'KWh (Monthly) ENTRY NLI '!BM39</f>
        <v>0</v>
      </c>
      <c r="BN39" s="114">
        <f>'KWh (Monthly) ENTRY NLI '!BN39</f>
        <v>0</v>
      </c>
      <c r="BO39" s="114">
        <f>'KWh (Monthly) ENTRY NLI '!BO39</f>
        <v>0</v>
      </c>
      <c r="BP39" s="114">
        <f>'KWh (Monthly) ENTRY NLI '!BP39</f>
        <v>0</v>
      </c>
      <c r="BQ39" s="114">
        <f>'KWh (Monthly) ENTRY NLI '!BQ39</f>
        <v>0</v>
      </c>
      <c r="BR39" s="114">
        <f>'KWh (Monthly) ENTRY NLI '!BR39</f>
        <v>0</v>
      </c>
      <c r="BS39" s="114">
        <f>'KWh (Monthly) ENTRY NLI '!BS39</f>
        <v>0</v>
      </c>
      <c r="BT39" s="114">
        <f>'KWh (Monthly) ENTRY NLI '!BT39</f>
        <v>0</v>
      </c>
      <c r="BU39" s="114">
        <f>'KWh (Monthly) ENTRY NLI '!BU39</f>
        <v>0</v>
      </c>
      <c r="BV39" s="114">
        <f>'KWh (Monthly) ENTRY NLI '!BV39</f>
        <v>0</v>
      </c>
      <c r="BW39" s="114">
        <f>'KWh (Monthly) ENTRY NLI '!BW39</f>
        <v>0</v>
      </c>
      <c r="BX39" s="114">
        <f>'KWh (Monthly) ENTRY NLI '!BX39</f>
        <v>0</v>
      </c>
      <c r="BY39" s="114">
        <f>'KWh (Monthly) ENTRY NLI '!BY39</f>
        <v>0</v>
      </c>
      <c r="BZ39" s="114">
        <f>'KWh (Monthly) ENTRY NLI '!BZ39</f>
        <v>0</v>
      </c>
      <c r="CA39" s="114">
        <f>'KWh (Monthly) ENTRY NLI '!CA39</f>
        <v>0</v>
      </c>
      <c r="CB39" s="114">
        <f>'KWh (Monthly) ENTRY NLI '!CB39</f>
        <v>0</v>
      </c>
      <c r="CC39" s="114">
        <f>'KWh (Monthly) ENTRY NLI '!CC39</f>
        <v>0</v>
      </c>
      <c r="CD39" s="114">
        <f>'KWh (Monthly) ENTRY NLI '!CD39</f>
        <v>0</v>
      </c>
      <c r="CE39" s="114">
        <f>'KWh (Monthly) ENTRY NLI '!CE39</f>
        <v>0</v>
      </c>
      <c r="CF39" s="114">
        <f>'KWh (Monthly) ENTRY NLI '!CF39</f>
        <v>0</v>
      </c>
      <c r="CG39" s="114">
        <f>'KWh (Monthly) ENTRY NLI '!CG39</f>
        <v>0</v>
      </c>
      <c r="CH39" s="114">
        <f>'KWh (Monthly) ENTRY NLI '!CH39</f>
        <v>0</v>
      </c>
      <c r="CI39" s="114">
        <f>'KWh (Monthly) ENTRY NLI '!CI39</f>
        <v>0</v>
      </c>
      <c r="CJ39" s="114">
        <f>'KWh (Monthly) ENTRY NLI '!CJ39</f>
        <v>0</v>
      </c>
    </row>
    <row r="40" spans="1:88" x14ac:dyDescent="0.25">
      <c r="A40" s="305"/>
      <c r="B40" s="88" t="s">
        <v>13</v>
      </c>
      <c r="C40" s="114">
        <f>'KWh (Monthly) ENTRY NLI '!C40</f>
        <v>0</v>
      </c>
      <c r="D40" s="114">
        <f>'KWh (Monthly) ENTRY NLI '!D40</f>
        <v>0</v>
      </c>
      <c r="E40" s="114">
        <f>'KWh (Monthly) ENTRY NLI '!E40</f>
        <v>0</v>
      </c>
      <c r="F40" s="114">
        <f>'KWh (Monthly) ENTRY NLI '!F40</f>
        <v>0</v>
      </c>
      <c r="G40" s="114">
        <f>'KWh (Monthly) ENTRY NLI '!G40</f>
        <v>0</v>
      </c>
      <c r="H40" s="114">
        <f>'KWh (Monthly) ENTRY NLI '!H40</f>
        <v>0</v>
      </c>
      <c r="I40" s="114">
        <f>'KWh (Monthly) ENTRY NLI '!I40</f>
        <v>0</v>
      </c>
      <c r="J40" s="114">
        <f>'KWh (Monthly) ENTRY NLI '!J40</f>
        <v>0</v>
      </c>
      <c r="K40" s="114">
        <f>'KWh (Monthly) ENTRY NLI '!K40</f>
        <v>0</v>
      </c>
      <c r="L40" s="114">
        <f>'KWh (Monthly) ENTRY NLI '!L40</f>
        <v>0</v>
      </c>
      <c r="M40" s="114">
        <f>'KWh (Monthly) ENTRY NLI '!M40</f>
        <v>0</v>
      </c>
      <c r="N40" s="114">
        <f>'KWh (Monthly) ENTRY NLI '!N40</f>
        <v>0</v>
      </c>
      <c r="O40" s="114">
        <f>'KWh (Monthly) ENTRY NLI '!O40</f>
        <v>0</v>
      </c>
      <c r="P40" s="114">
        <f>'KWh (Monthly) ENTRY NLI '!P40</f>
        <v>0</v>
      </c>
      <c r="Q40" s="114">
        <f>'KWh (Monthly) ENTRY NLI '!Q40</f>
        <v>0</v>
      </c>
      <c r="R40" s="114">
        <f>'KWh (Monthly) ENTRY NLI '!R40</f>
        <v>0</v>
      </c>
      <c r="S40" s="114">
        <f>'KWh (Monthly) ENTRY NLI '!S40</f>
        <v>0</v>
      </c>
      <c r="T40" s="114">
        <f>'KWh (Monthly) ENTRY NLI '!T40</f>
        <v>0</v>
      </c>
      <c r="U40" s="114">
        <f>'KWh (Monthly) ENTRY NLI '!U40</f>
        <v>0</v>
      </c>
      <c r="V40" s="114">
        <f>'KWh (Monthly) ENTRY NLI '!V40</f>
        <v>0</v>
      </c>
      <c r="W40" s="114">
        <f>'KWh (Monthly) ENTRY NLI '!W40</f>
        <v>0</v>
      </c>
      <c r="X40" s="114">
        <f>'KWh (Monthly) ENTRY NLI '!X40</f>
        <v>0</v>
      </c>
      <c r="Y40" s="114">
        <f>'KWh (Monthly) ENTRY NLI '!Y40</f>
        <v>0</v>
      </c>
      <c r="Z40" s="114">
        <f>'KWh (Monthly) ENTRY NLI '!Z40</f>
        <v>0</v>
      </c>
      <c r="AA40" s="114">
        <f>'KWh (Monthly) ENTRY NLI '!AA40</f>
        <v>0</v>
      </c>
      <c r="AB40" s="114">
        <f>'KWh (Monthly) ENTRY NLI '!AB40</f>
        <v>0</v>
      </c>
      <c r="AC40" s="114">
        <f>'KWh (Monthly) ENTRY NLI '!AC40</f>
        <v>0</v>
      </c>
      <c r="AD40" s="114">
        <f>'KWh (Monthly) ENTRY NLI '!AD40</f>
        <v>0</v>
      </c>
      <c r="AE40" s="114">
        <f>'KWh (Monthly) ENTRY NLI '!AE40</f>
        <v>0</v>
      </c>
      <c r="AF40" s="114">
        <f>'KWh (Monthly) ENTRY NLI '!AF40</f>
        <v>0</v>
      </c>
      <c r="AG40" s="114">
        <f>'KWh (Monthly) ENTRY NLI '!AG40</f>
        <v>0</v>
      </c>
      <c r="AH40" s="114">
        <f>'KWh (Monthly) ENTRY NLI '!AH40</f>
        <v>0</v>
      </c>
      <c r="AI40" s="114">
        <f>'KWh (Monthly) ENTRY NLI '!AI40</f>
        <v>0</v>
      </c>
      <c r="AJ40" s="114">
        <f>'KWh (Monthly) ENTRY NLI '!AJ40</f>
        <v>0</v>
      </c>
      <c r="AK40" s="114">
        <f>'KWh (Monthly) ENTRY NLI '!AK40</f>
        <v>0</v>
      </c>
      <c r="AL40" s="114">
        <f>'KWh (Monthly) ENTRY NLI '!AL40</f>
        <v>0</v>
      </c>
      <c r="AM40" s="114">
        <f>'KWh (Monthly) ENTRY NLI '!AM40</f>
        <v>0</v>
      </c>
      <c r="AN40" s="114">
        <f>'KWh (Monthly) ENTRY NLI '!AN40</f>
        <v>0</v>
      </c>
      <c r="AO40" s="114">
        <f>'KWh (Monthly) ENTRY NLI '!AO40</f>
        <v>0</v>
      </c>
      <c r="AP40" s="114">
        <f>'KWh (Monthly) ENTRY NLI '!AP40</f>
        <v>0</v>
      </c>
      <c r="AQ40" s="114">
        <f>'KWh (Monthly) ENTRY NLI '!AQ40</f>
        <v>0</v>
      </c>
      <c r="AR40" s="114">
        <f>'KWh (Monthly) ENTRY NLI '!AR40</f>
        <v>0</v>
      </c>
      <c r="AS40" s="114">
        <f>'KWh (Monthly) ENTRY NLI '!AS40</f>
        <v>0</v>
      </c>
      <c r="AT40" s="114">
        <f>'KWh (Monthly) ENTRY NLI '!AT40</f>
        <v>0</v>
      </c>
      <c r="AU40" s="114">
        <f>'KWh (Monthly) ENTRY NLI '!AU40</f>
        <v>0</v>
      </c>
      <c r="AV40" s="114">
        <f>'KWh (Monthly) ENTRY NLI '!AV40</f>
        <v>0</v>
      </c>
      <c r="AW40" s="114">
        <f>'KWh (Monthly) ENTRY NLI '!AW40</f>
        <v>0</v>
      </c>
      <c r="AX40" s="114">
        <f>'KWh (Monthly) ENTRY NLI '!AX40</f>
        <v>0</v>
      </c>
      <c r="AY40" s="114">
        <f>'KWh (Monthly) ENTRY NLI '!AY40</f>
        <v>0</v>
      </c>
      <c r="AZ40" s="114">
        <f>'KWh (Monthly) ENTRY NLI '!AZ40</f>
        <v>0</v>
      </c>
      <c r="BA40" s="114">
        <f>'KWh (Monthly) ENTRY NLI '!BA40</f>
        <v>0</v>
      </c>
      <c r="BB40" s="114">
        <f>'KWh (Monthly) ENTRY NLI '!BB40</f>
        <v>0</v>
      </c>
      <c r="BC40" s="114">
        <f>'KWh (Monthly) ENTRY NLI '!BC40</f>
        <v>0</v>
      </c>
      <c r="BD40" s="114">
        <f>'KWh (Monthly) ENTRY NLI '!BD40</f>
        <v>0</v>
      </c>
      <c r="BE40" s="114">
        <f>'KWh (Monthly) ENTRY NLI '!BE40</f>
        <v>0</v>
      </c>
      <c r="BF40" s="114">
        <f>'KWh (Monthly) ENTRY NLI '!BF40</f>
        <v>0</v>
      </c>
      <c r="BG40" s="114">
        <f>'KWh (Monthly) ENTRY NLI '!BG40</f>
        <v>0</v>
      </c>
      <c r="BH40" s="114">
        <f>'KWh (Monthly) ENTRY NLI '!BH40</f>
        <v>0</v>
      </c>
      <c r="BI40" s="114">
        <f>'KWh (Monthly) ENTRY NLI '!BI40</f>
        <v>0</v>
      </c>
      <c r="BJ40" s="114">
        <f>'KWh (Monthly) ENTRY NLI '!BJ40</f>
        <v>0</v>
      </c>
      <c r="BK40" s="114">
        <f>'KWh (Monthly) ENTRY NLI '!BK40</f>
        <v>0</v>
      </c>
      <c r="BL40" s="114">
        <f>'KWh (Monthly) ENTRY NLI '!BL40</f>
        <v>0</v>
      </c>
      <c r="BM40" s="114">
        <f>'KWh (Monthly) ENTRY NLI '!BM40</f>
        <v>0</v>
      </c>
      <c r="BN40" s="114">
        <f>'KWh (Monthly) ENTRY NLI '!BN40</f>
        <v>0</v>
      </c>
      <c r="BO40" s="114">
        <f>'KWh (Monthly) ENTRY NLI '!BO40</f>
        <v>0</v>
      </c>
      <c r="BP40" s="114">
        <f>'KWh (Monthly) ENTRY NLI '!BP40</f>
        <v>0</v>
      </c>
      <c r="BQ40" s="114">
        <f>'KWh (Monthly) ENTRY NLI '!BQ40</f>
        <v>0</v>
      </c>
      <c r="BR40" s="114">
        <f>'KWh (Monthly) ENTRY NLI '!BR40</f>
        <v>0</v>
      </c>
      <c r="BS40" s="114">
        <f>'KWh (Monthly) ENTRY NLI '!BS40</f>
        <v>0</v>
      </c>
      <c r="BT40" s="114">
        <f>'KWh (Monthly) ENTRY NLI '!BT40</f>
        <v>0</v>
      </c>
      <c r="BU40" s="114">
        <f>'KWh (Monthly) ENTRY NLI '!BU40</f>
        <v>0</v>
      </c>
      <c r="BV40" s="114">
        <f>'KWh (Monthly) ENTRY NLI '!BV40</f>
        <v>0</v>
      </c>
      <c r="BW40" s="114">
        <f>'KWh (Monthly) ENTRY NLI '!BW40</f>
        <v>0</v>
      </c>
      <c r="BX40" s="114">
        <f>'KWh (Monthly) ENTRY NLI '!BX40</f>
        <v>0</v>
      </c>
      <c r="BY40" s="114">
        <f>'KWh (Monthly) ENTRY NLI '!BY40</f>
        <v>0</v>
      </c>
      <c r="BZ40" s="114">
        <f>'KWh (Monthly) ENTRY NLI '!BZ40</f>
        <v>0</v>
      </c>
      <c r="CA40" s="114">
        <f>'KWh (Monthly) ENTRY NLI '!CA40</f>
        <v>0</v>
      </c>
      <c r="CB40" s="114">
        <f>'KWh (Monthly) ENTRY NLI '!CB40</f>
        <v>0</v>
      </c>
      <c r="CC40" s="114">
        <f>'KWh (Monthly) ENTRY NLI '!CC40</f>
        <v>0</v>
      </c>
      <c r="CD40" s="114">
        <f>'KWh (Monthly) ENTRY NLI '!CD40</f>
        <v>0</v>
      </c>
      <c r="CE40" s="114">
        <f>'KWh (Monthly) ENTRY NLI '!CE40</f>
        <v>0</v>
      </c>
      <c r="CF40" s="114">
        <f>'KWh (Monthly) ENTRY NLI '!CF40</f>
        <v>0</v>
      </c>
      <c r="CG40" s="114">
        <f>'KWh (Monthly) ENTRY NLI '!CG40</f>
        <v>0</v>
      </c>
      <c r="CH40" s="114">
        <f>'KWh (Monthly) ENTRY NLI '!CH40</f>
        <v>0</v>
      </c>
      <c r="CI40" s="114">
        <f>'KWh (Monthly) ENTRY NLI '!CI40</f>
        <v>0</v>
      </c>
      <c r="CJ40" s="114">
        <f>'KWh (Monthly) ENTRY NLI '!CJ40</f>
        <v>0</v>
      </c>
    </row>
    <row r="41" spans="1:88" x14ac:dyDescent="0.25">
      <c r="A41" s="305"/>
      <c r="B41" s="88" t="s">
        <v>4</v>
      </c>
      <c r="C41" s="114">
        <f>'KWh (Monthly) ENTRY NLI '!C41</f>
        <v>0</v>
      </c>
      <c r="D41" s="114">
        <f>'KWh (Monthly) ENTRY NLI '!D41</f>
        <v>0</v>
      </c>
      <c r="E41" s="114">
        <f>'KWh (Monthly) ENTRY NLI '!E41</f>
        <v>0</v>
      </c>
      <c r="F41" s="114">
        <f>'KWh (Monthly) ENTRY NLI '!F41</f>
        <v>0</v>
      </c>
      <c r="G41" s="114">
        <f>'KWh (Monthly) ENTRY NLI '!G41</f>
        <v>0</v>
      </c>
      <c r="H41" s="114">
        <f>'KWh (Monthly) ENTRY NLI '!H41</f>
        <v>0</v>
      </c>
      <c r="I41" s="114">
        <f>'KWh (Monthly) ENTRY NLI '!I41</f>
        <v>0</v>
      </c>
      <c r="J41" s="114">
        <f>'KWh (Monthly) ENTRY NLI '!J41</f>
        <v>0</v>
      </c>
      <c r="K41" s="114">
        <f>'KWh (Monthly) ENTRY NLI '!K41</f>
        <v>0</v>
      </c>
      <c r="L41" s="114">
        <f>'KWh (Monthly) ENTRY NLI '!L41</f>
        <v>0</v>
      </c>
      <c r="M41" s="114">
        <f>'KWh (Monthly) ENTRY NLI '!M41</f>
        <v>0</v>
      </c>
      <c r="N41" s="114">
        <f>'KWh (Monthly) ENTRY NLI '!N41</f>
        <v>0</v>
      </c>
      <c r="O41" s="114">
        <f>'KWh (Monthly) ENTRY NLI '!O41</f>
        <v>0</v>
      </c>
      <c r="P41" s="114">
        <f>'KWh (Monthly) ENTRY NLI '!P41</f>
        <v>0</v>
      </c>
      <c r="Q41" s="114">
        <f>'KWh (Monthly) ENTRY NLI '!Q41</f>
        <v>0</v>
      </c>
      <c r="R41" s="114">
        <f>'KWh (Monthly) ENTRY NLI '!R41</f>
        <v>0</v>
      </c>
      <c r="S41" s="114">
        <f>'KWh (Monthly) ENTRY NLI '!S41</f>
        <v>0</v>
      </c>
      <c r="T41" s="114">
        <f>'KWh (Monthly) ENTRY NLI '!T41</f>
        <v>0</v>
      </c>
      <c r="U41" s="114">
        <f>'KWh (Monthly) ENTRY NLI '!U41</f>
        <v>0</v>
      </c>
      <c r="V41" s="114">
        <f>'KWh (Monthly) ENTRY NLI '!V41</f>
        <v>0</v>
      </c>
      <c r="W41" s="114">
        <f>'KWh (Monthly) ENTRY NLI '!W41</f>
        <v>0</v>
      </c>
      <c r="X41" s="114">
        <f>'KWh (Monthly) ENTRY NLI '!X41</f>
        <v>0</v>
      </c>
      <c r="Y41" s="114">
        <f>'KWh (Monthly) ENTRY NLI '!Y41</f>
        <v>0</v>
      </c>
      <c r="Z41" s="114">
        <f>'KWh (Monthly) ENTRY NLI '!Z41</f>
        <v>0</v>
      </c>
      <c r="AA41" s="114">
        <f>'KWh (Monthly) ENTRY NLI '!AA41</f>
        <v>0</v>
      </c>
      <c r="AB41" s="114">
        <f>'KWh (Monthly) ENTRY NLI '!AB41</f>
        <v>0</v>
      </c>
      <c r="AC41" s="114">
        <f>'KWh (Monthly) ENTRY NLI '!AC41</f>
        <v>0</v>
      </c>
      <c r="AD41" s="114">
        <f>'KWh (Monthly) ENTRY NLI '!AD41</f>
        <v>0</v>
      </c>
      <c r="AE41" s="114">
        <f>'KWh (Monthly) ENTRY NLI '!AE41</f>
        <v>0</v>
      </c>
      <c r="AF41" s="114">
        <f>'KWh (Monthly) ENTRY NLI '!AF41</f>
        <v>0</v>
      </c>
      <c r="AG41" s="114">
        <f>'KWh (Monthly) ENTRY NLI '!AG41</f>
        <v>0</v>
      </c>
      <c r="AH41" s="114">
        <f>'KWh (Monthly) ENTRY NLI '!AH41</f>
        <v>0</v>
      </c>
      <c r="AI41" s="114">
        <f>'KWh (Monthly) ENTRY NLI '!AI41</f>
        <v>0</v>
      </c>
      <c r="AJ41" s="114">
        <f>'KWh (Monthly) ENTRY NLI '!AJ41</f>
        <v>0</v>
      </c>
      <c r="AK41" s="114">
        <f>'KWh (Monthly) ENTRY NLI '!AK41</f>
        <v>0</v>
      </c>
      <c r="AL41" s="114">
        <f>'KWh (Monthly) ENTRY NLI '!AL41</f>
        <v>0</v>
      </c>
      <c r="AM41" s="114">
        <f>'KWh (Monthly) ENTRY NLI '!AM41</f>
        <v>0</v>
      </c>
      <c r="AN41" s="114">
        <f>'KWh (Monthly) ENTRY NLI '!AN41</f>
        <v>0</v>
      </c>
      <c r="AO41" s="114">
        <f>'KWh (Monthly) ENTRY NLI '!AO41</f>
        <v>0</v>
      </c>
      <c r="AP41" s="114">
        <f>'KWh (Monthly) ENTRY NLI '!AP41</f>
        <v>0</v>
      </c>
      <c r="AQ41" s="114">
        <f>'KWh (Monthly) ENTRY NLI '!AQ41</f>
        <v>0</v>
      </c>
      <c r="AR41" s="114">
        <f>'KWh (Monthly) ENTRY NLI '!AR41</f>
        <v>0</v>
      </c>
      <c r="AS41" s="114">
        <f>'KWh (Monthly) ENTRY NLI '!AS41</f>
        <v>0</v>
      </c>
      <c r="AT41" s="114">
        <f>'KWh (Monthly) ENTRY NLI '!AT41</f>
        <v>0</v>
      </c>
      <c r="AU41" s="114">
        <f>'KWh (Monthly) ENTRY NLI '!AU41</f>
        <v>0</v>
      </c>
      <c r="AV41" s="114">
        <f>'KWh (Monthly) ENTRY NLI '!AV41</f>
        <v>0</v>
      </c>
      <c r="AW41" s="114">
        <f>'KWh (Monthly) ENTRY NLI '!AW41</f>
        <v>0</v>
      </c>
      <c r="AX41" s="114">
        <f>'KWh (Monthly) ENTRY NLI '!AX41</f>
        <v>0</v>
      </c>
      <c r="AY41" s="114">
        <f>'KWh (Monthly) ENTRY NLI '!AY41</f>
        <v>0</v>
      </c>
      <c r="AZ41" s="114">
        <f>'KWh (Monthly) ENTRY NLI '!AZ41</f>
        <v>0</v>
      </c>
      <c r="BA41" s="114">
        <f>'KWh (Monthly) ENTRY NLI '!BA41</f>
        <v>0</v>
      </c>
      <c r="BB41" s="114">
        <f>'KWh (Monthly) ENTRY NLI '!BB41</f>
        <v>0</v>
      </c>
      <c r="BC41" s="114">
        <f>'KWh (Monthly) ENTRY NLI '!BC41</f>
        <v>0</v>
      </c>
      <c r="BD41" s="114">
        <f>'KWh (Monthly) ENTRY NLI '!BD41</f>
        <v>0</v>
      </c>
      <c r="BE41" s="114">
        <f>'KWh (Monthly) ENTRY NLI '!BE41</f>
        <v>0</v>
      </c>
      <c r="BF41" s="114">
        <f>'KWh (Monthly) ENTRY NLI '!BF41</f>
        <v>0</v>
      </c>
      <c r="BG41" s="114">
        <f>'KWh (Monthly) ENTRY NLI '!BG41</f>
        <v>0</v>
      </c>
      <c r="BH41" s="114">
        <f>'KWh (Monthly) ENTRY NLI '!BH41</f>
        <v>0</v>
      </c>
      <c r="BI41" s="114">
        <f>'KWh (Monthly) ENTRY NLI '!BI41</f>
        <v>0</v>
      </c>
      <c r="BJ41" s="114">
        <f>'KWh (Monthly) ENTRY NLI '!BJ41</f>
        <v>0</v>
      </c>
      <c r="BK41" s="114">
        <f>'KWh (Monthly) ENTRY NLI '!BK41</f>
        <v>0</v>
      </c>
      <c r="BL41" s="114">
        <f>'KWh (Monthly) ENTRY NLI '!BL41</f>
        <v>0</v>
      </c>
      <c r="BM41" s="114">
        <f>'KWh (Monthly) ENTRY NLI '!BM41</f>
        <v>0</v>
      </c>
      <c r="BN41" s="114">
        <f>'KWh (Monthly) ENTRY NLI '!BN41</f>
        <v>0</v>
      </c>
      <c r="BO41" s="114">
        <f>'KWh (Monthly) ENTRY NLI '!BO41</f>
        <v>0</v>
      </c>
      <c r="BP41" s="114">
        <f>'KWh (Monthly) ENTRY NLI '!BP41</f>
        <v>0</v>
      </c>
      <c r="BQ41" s="114">
        <f>'KWh (Monthly) ENTRY NLI '!BQ41</f>
        <v>0</v>
      </c>
      <c r="BR41" s="114">
        <f>'KWh (Monthly) ENTRY NLI '!BR41</f>
        <v>0</v>
      </c>
      <c r="BS41" s="114">
        <f>'KWh (Monthly) ENTRY NLI '!BS41</f>
        <v>0</v>
      </c>
      <c r="BT41" s="114">
        <f>'KWh (Monthly) ENTRY NLI '!BT41</f>
        <v>0</v>
      </c>
      <c r="BU41" s="114">
        <f>'KWh (Monthly) ENTRY NLI '!BU41</f>
        <v>0</v>
      </c>
      <c r="BV41" s="114">
        <f>'KWh (Monthly) ENTRY NLI '!BV41</f>
        <v>0</v>
      </c>
      <c r="BW41" s="114">
        <f>'KWh (Monthly) ENTRY NLI '!BW41</f>
        <v>0</v>
      </c>
      <c r="BX41" s="114">
        <f>'KWh (Monthly) ENTRY NLI '!BX41</f>
        <v>0</v>
      </c>
      <c r="BY41" s="114">
        <f>'KWh (Monthly) ENTRY NLI '!BY41</f>
        <v>0</v>
      </c>
      <c r="BZ41" s="114">
        <f>'KWh (Monthly) ENTRY NLI '!BZ41</f>
        <v>0</v>
      </c>
      <c r="CA41" s="114">
        <f>'KWh (Monthly) ENTRY NLI '!CA41</f>
        <v>0</v>
      </c>
      <c r="CB41" s="114">
        <f>'KWh (Monthly) ENTRY NLI '!CB41</f>
        <v>0</v>
      </c>
      <c r="CC41" s="114">
        <f>'KWh (Monthly) ENTRY NLI '!CC41</f>
        <v>0</v>
      </c>
      <c r="CD41" s="114">
        <f>'KWh (Monthly) ENTRY NLI '!CD41</f>
        <v>0</v>
      </c>
      <c r="CE41" s="114">
        <f>'KWh (Monthly) ENTRY NLI '!CE41</f>
        <v>0</v>
      </c>
      <c r="CF41" s="114">
        <f>'KWh (Monthly) ENTRY NLI '!CF41</f>
        <v>0</v>
      </c>
      <c r="CG41" s="114">
        <f>'KWh (Monthly) ENTRY NLI '!CG41</f>
        <v>0</v>
      </c>
      <c r="CH41" s="114">
        <f>'KWh (Monthly) ENTRY NLI '!CH41</f>
        <v>0</v>
      </c>
      <c r="CI41" s="114">
        <f>'KWh (Monthly) ENTRY NLI '!CI41</f>
        <v>0</v>
      </c>
      <c r="CJ41" s="114">
        <f>'KWh (Monthly) ENTRY NLI '!CJ41</f>
        <v>0</v>
      </c>
    </row>
    <row r="42" spans="1:88" x14ac:dyDescent="0.25">
      <c r="A42" s="305"/>
      <c r="B42" s="88" t="s">
        <v>14</v>
      </c>
      <c r="C42" s="114">
        <f>'KWh (Monthly) ENTRY NLI '!C42</f>
        <v>0</v>
      </c>
      <c r="D42" s="114">
        <f>'KWh (Monthly) ENTRY NLI '!D42</f>
        <v>0</v>
      </c>
      <c r="E42" s="114">
        <f>'KWh (Monthly) ENTRY NLI '!E42</f>
        <v>0</v>
      </c>
      <c r="F42" s="114">
        <f>'KWh (Monthly) ENTRY NLI '!F42</f>
        <v>0</v>
      </c>
      <c r="G42" s="114">
        <f>'KWh (Monthly) ENTRY NLI '!G42</f>
        <v>0</v>
      </c>
      <c r="H42" s="114">
        <f>'KWh (Monthly) ENTRY NLI '!H42</f>
        <v>0</v>
      </c>
      <c r="I42" s="114">
        <f>'KWh (Monthly) ENTRY NLI '!I42</f>
        <v>0</v>
      </c>
      <c r="J42" s="114">
        <f>'KWh (Monthly) ENTRY NLI '!J42</f>
        <v>0</v>
      </c>
      <c r="K42" s="114">
        <f>'KWh (Monthly) ENTRY NLI '!K42</f>
        <v>0</v>
      </c>
      <c r="L42" s="114">
        <f>'KWh (Monthly) ENTRY NLI '!L42</f>
        <v>0</v>
      </c>
      <c r="M42" s="114">
        <f>'KWh (Monthly) ENTRY NLI '!M42</f>
        <v>0</v>
      </c>
      <c r="N42" s="114">
        <f>'KWh (Monthly) ENTRY NLI '!N42</f>
        <v>0</v>
      </c>
      <c r="O42" s="114">
        <f>'KWh (Monthly) ENTRY NLI '!O42</f>
        <v>0</v>
      </c>
      <c r="P42" s="114">
        <f>'KWh (Monthly) ENTRY NLI '!P42</f>
        <v>0</v>
      </c>
      <c r="Q42" s="114">
        <f>'KWh (Monthly) ENTRY NLI '!Q42</f>
        <v>0</v>
      </c>
      <c r="R42" s="114">
        <f>'KWh (Monthly) ENTRY NLI '!R42</f>
        <v>0</v>
      </c>
      <c r="S42" s="114">
        <f>'KWh (Monthly) ENTRY NLI '!S42</f>
        <v>0</v>
      </c>
      <c r="T42" s="114">
        <f>'KWh (Monthly) ENTRY NLI '!T42</f>
        <v>0</v>
      </c>
      <c r="U42" s="114">
        <f>'KWh (Monthly) ENTRY NLI '!U42</f>
        <v>0</v>
      </c>
      <c r="V42" s="114">
        <f>'KWh (Monthly) ENTRY NLI '!V42</f>
        <v>0</v>
      </c>
      <c r="W42" s="114">
        <f>'KWh (Monthly) ENTRY NLI '!W42</f>
        <v>0</v>
      </c>
      <c r="X42" s="114">
        <f>'KWh (Monthly) ENTRY NLI '!X42</f>
        <v>0</v>
      </c>
      <c r="Y42" s="114">
        <f>'KWh (Monthly) ENTRY NLI '!Y42</f>
        <v>0</v>
      </c>
      <c r="Z42" s="114">
        <f>'KWh (Monthly) ENTRY NLI '!Z42</f>
        <v>0</v>
      </c>
      <c r="AA42" s="114">
        <f>'KWh (Monthly) ENTRY NLI '!AA42</f>
        <v>0</v>
      </c>
      <c r="AB42" s="114">
        <f>'KWh (Monthly) ENTRY NLI '!AB42</f>
        <v>0</v>
      </c>
      <c r="AC42" s="114">
        <f>'KWh (Monthly) ENTRY NLI '!AC42</f>
        <v>0</v>
      </c>
      <c r="AD42" s="114">
        <f>'KWh (Monthly) ENTRY NLI '!AD42</f>
        <v>0</v>
      </c>
      <c r="AE42" s="114">
        <f>'KWh (Monthly) ENTRY NLI '!AE42</f>
        <v>0</v>
      </c>
      <c r="AF42" s="114">
        <f>'KWh (Monthly) ENTRY NLI '!AF42</f>
        <v>0</v>
      </c>
      <c r="AG42" s="114">
        <f>'KWh (Monthly) ENTRY NLI '!AG42</f>
        <v>0</v>
      </c>
      <c r="AH42" s="114">
        <f>'KWh (Monthly) ENTRY NLI '!AH42</f>
        <v>0</v>
      </c>
      <c r="AI42" s="114">
        <f>'KWh (Monthly) ENTRY NLI '!AI42</f>
        <v>0</v>
      </c>
      <c r="AJ42" s="114">
        <f>'KWh (Monthly) ENTRY NLI '!AJ42</f>
        <v>0</v>
      </c>
      <c r="AK42" s="114">
        <f>'KWh (Monthly) ENTRY NLI '!AK42</f>
        <v>0</v>
      </c>
      <c r="AL42" s="114">
        <f>'KWh (Monthly) ENTRY NLI '!AL42</f>
        <v>0</v>
      </c>
      <c r="AM42" s="114">
        <f>'KWh (Monthly) ENTRY NLI '!AM42</f>
        <v>0</v>
      </c>
      <c r="AN42" s="114">
        <f>'KWh (Monthly) ENTRY NLI '!AN42</f>
        <v>0</v>
      </c>
      <c r="AO42" s="114">
        <f>'KWh (Monthly) ENTRY NLI '!AO42</f>
        <v>0</v>
      </c>
      <c r="AP42" s="114">
        <f>'KWh (Monthly) ENTRY NLI '!AP42</f>
        <v>0</v>
      </c>
      <c r="AQ42" s="114">
        <f>'KWh (Monthly) ENTRY NLI '!AQ42</f>
        <v>0</v>
      </c>
      <c r="AR42" s="114">
        <f>'KWh (Monthly) ENTRY NLI '!AR42</f>
        <v>0</v>
      </c>
      <c r="AS42" s="114">
        <f>'KWh (Monthly) ENTRY NLI '!AS42</f>
        <v>0</v>
      </c>
      <c r="AT42" s="114">
        <f>'KWh (Monthly) ENTRY NLI '!AT42</f>
        <v>0</v>
      </c>
      <c r="AU42" s="114">
        <f>'KWh (Monthly) ENTRY NLI '!AU42</f>
        <v>0</v>
      </c>
      <c r="AV42" s="114">
        <f>'KWh (Monthly) ENTRY NLI '!AV42</f>
        <v>0</v>
      </c>
      <c r="AW42" s="114">
        <f>'KWh (Monthly) ENTRY NLI '!AW42</f>
        <v>0</v>
      </c>
      <c r="AX42" s="114">
        <f>'KWh (Monthly) ENTRY NLI '!AX42</f>
        <v>0</v>
      </c>
      <c r="AY42" s="114">
        <f>'KWh (Monthly) ENTRY NLI '!AY42</f>
        <v>0</v>
      </c>
      <c r="AZ42" s="114">
        <f>'KWh (Monthly) ENTRY NLI '!AZ42</f>
        <v>0</v>
      </c>
      <c r="BA42" s="114">
        <f>'KWh (Monthly) ENTRY NLI '!BA42</f>
        <v>0</v>
      </c>
      <c r="BB42" s="114">
        <f>'KWh (Monthly) ENTRY NLI '!BB42</f>
        <v>0</v>
      </c>
      <c r="BC42" s="114">
        <f>'KWh (Monthly) ENTRY NLI '!BC42</f>
        <v>0</v>
      </c>
      <c r="BD42" s="114">
        <f>'KWh (Monthly) ENTRY NLI '!BD42</f>
        <v>0</v>
      </c>
      <c r="BE42" s="114">
        <f>'KWh (Monthly) ENTRY NLI '!BE42</f>
        <v>0</v>
      </c>
      <c r="BF42" s="114">
        <f>'KWh (Monthly) ENTRY NLI '!BF42</f>
        <v>0</v>
      </c>
      <c r="BG42" s="114">
        <f>'KWh (Monthly) ENTRY NLI '!BG42</f>
        <v>0</v>
      </c>
      <c r="BH42" s="114">
        <f>'KWh (Monthly) ENTRY NLI '!BH42</f>
        <v>0</v>
      </c>
      <c r="BI42" s="114">
        <f>'KWh (Monthly) ENTRY NLI '!BI42</f>
        <v>0</v>
      </c>
      <c r="BJ42" s="114">
        <f>'KWh (Monthly) ENTRY NLI '!BJ42</f>
        <v>0</v>
      </c>
      <c r="BK42" s="114">
        <f>'KWh (Monthly) ENTRY NLI '!BK42</f>
        <v>0</v>
      </c>
      <c r="BL42" s="114">
        <f>'KWh (Monthly) ENTRY NLI '!BL42</f>
        <v>0</v>
      </c>
      <c r="BM42" s="114">
        <f>'KWh (Monthly) ENTRY NLI '!BM42</f>
        <v>0</v>
      </c>
      <c r="BN42" s="114">
        <f>'KWh (Monthly) ENTRY NLI '!BN42</f>
        <v>0</v>
      </c>
      <c r="BO42" s="114">
        <f>'KWh (Monthly) ENTRY NLI '!BO42</f>
        <v>0</v>
      </c>
      <c r="BP42" s="114">
        <f>'KWh (Monthly) ENTRY NLI '!BP42</f>
        <v>0</v>
      </c>
      <c r="BQ42" s="114">
        <f>'KWh (Monthly) ENTRY NLI '!BQ42</f>
        <v>0</v>
      </c>
      <c r="BR42" s="114">
        <f>'KWh (Monthly) ENTRY NLI '!BR42</f>
        <v>0</v>
      </c>
      <c r="BS42" s="114">
        <f>'KWh (Monthly) ENTRY NLI '!BS42</f>
        <v>0</v>
      </c>
      <c r="BT42" s="114">
        <f>'KWh (Monthly) ENTRY NLI '!BT42</f>
        <v>0</v>
      </c>
      <c r="BU42" s="114">
        <f>'KWh (Monthly) ENTRY NLI '!BU42</f>
        <v>0</v>
      </c>
      <c r="BV42" s="114">
        <f>'KWh (Monthly) ENTRY NLI '!BV42</f>
        <v>0</v>
      </c>
      <c r="BW42" s="114">
        <f>'KWh (Monthly) ENTRY NLI '!BW42</f>
        <v>0</v>
      </c>
      <c r="BX42" s="114">
        <f>'KWh (Monthly) ENTRY NLI '!BX42</f>
        <v>0</v>
      </c>
      <c r="BY42" s="114">
        <f>'KWh (Monthly) ENTRY NLI '!BY42</f>
        <v>0</v>
      </c>
      <c r="BZ42" s="114">
        <f>'KWh (Monthly) ENTRY NLI '!BZ42</f>
        <v>0</v>
      </c>
      <c r="CA42" s="114">
        <f>'KWh (Monthly) ENTRY NLI '!CA42</f>
        <v>0</v>
      </c>
      <c r="CB42" s="114">
        <f>'KWh (Monthly) ENTRY NLI '!CB42</f>
        <v>0</v>
      </c>
      <c r="CC42" s="114">
        <f>'KWh (Monthly) ENTRY NLI '!CC42</f>
        <v>0</v>
      </c>
      <c r="CD42" s="114">
        <f>'KWh (Monthly) ENTRY NLI '!CD42</f>
        <v>0</v>
      </c>
      <c r="CE42" s="114">
        <f>'KWh (Monthly) ENTRY NLI '!CE42</f>
        <v>0</v>
      </c>
      <c r="CF42" s="114">
        <f>'KWh (Monthly) ENTRY NLI '!CF42</f>
        <v>0</v>
      </c>
      <c r="CG42" s="114">
        <f>'KWh (Monthly) ENTRY NLI '!CG42</f>
        <v>0</v>
      </c>
      <c r="CH42" s="114">
        <f>'KWh (Monthly) ENTRY NLI '!CH42</f>
        <v>0</v>
      </c>
      <c r="CI42" s="114">
        <f>'KWh (Monthly) ENTRY NLI '!CI42</f>
        <v>0</v>
      </c>
      <c r="CJ42" s="114">
        <f>'KWh (Monthly) ENTRY NLI '!CJ42</f>
        <v>0</v>
      </c>
    </row>
    <row r="43" spans="1:88" x14ac:dyDescent="0.25">
      <c r="A43" s="305"/>
      <c r="B43" s="88" t="s">
        <v>5</v>
      </c>
      <c r="C43" s="114">
        <f>'KWh (Monthly) ENTRY NLI '!C43</f>
        <v>0</v>
      </c>
      <c r="D43" s="114">
        <f>'KWh (Monthly) ENTRY NLI '!D43</f>
        <v>0</v>
      </c>
      <c r="E43" s="114">
        <f>'KWh (Monthly) ENTRY NLI '!E43</f>
        <v>0</v>
      </c>
      <c r="F43" s="114">
        <f>'KWh (Monthly) ENTRY NLI '!F43</f>
        <v>0</v>
      </c>
      <c r="G43" s="114">
        <f>'KWh (Monthly) ENTRY NLI '!G43</f>
        <v>0</v>
      </c>
      <c r="H43" s="114">
        <f>'KWh (Monthly) ENTRY NLI '!H43</f>
        <v>0</v>
      </c>
      <c r="I43" s="114">
        <f>'KWh (Monthly) ENTRY NLI '!I43</f>
        <v>0</v>
      </c>
      <c r="J43" s="114">
        <f>'KWh (Monthly) ENTRY NLI '!J43</f>
        <v>0</v>
      </c>
      <c r="K43" s="114">
        <f>'KWh (Monthly) ENTRY NLI '!K43</f>
        <v>0</v>
      </c>
      <c r="L43" s="114">
        <f>'KWh (Monthly) ENTRY NLI '!L43</f>
        <v>0</v>
      </c>
      <c r="M43" s="114">
        <f>'KWh (Monthly) ENTRY NLI '!M43</f>
        <v>0</v>
      </c>
      <c r="N43" s="114">
        <f>'KWh (Monthly) ENTRY NLI '!N43</f>
        <v>0</v>
      </c>
      <c r="O43" s="114">
        <f>'KWh (Monthly) ENTRY NLI '!O43</f>
        <v>0</v>
      </c>
      <c r="P43" s="114">
        <f>'KWh (Monthly) ENTRY NLI '!P43</f>
        <v>0</v>
      </c>
      <c r="Q43" s="114">
        <f>'KWh (Monthly) ENTRY NLI '!Q43</f>
        <v>0</v>
      </c>
      <c r="R43" s="114">
        <f>'KWh (Monthly) ENTRY NLI '!R43</f>
        <v>0</v>
      </c>
      <c r="S43" s="114">
        <f>'KWh (Monthly) ENTRY NLI '!S43</f>
        <v>0</v>
      </c>
      <c r="T43" s="114">
        <f>'KWh (Monthly) ENTRY NLI '!T43</f>
        <v>0</v>
      </c>
      <c r="U43" s="114">
        <f>'KWh (Monthly) ENTRY NLI '!U43</f>
        <v>0</v>
      </c>
      <c r="V43" s="114">
        <f>'KWh (Monthly) ENTRY NLI '!V43</f>
        <v>0</v>
      </c>
      <c r="W43" s="114">
        <f>'KWh (Monthly) ENTRY NLI '!W43</f>
        <v>0</v>
      </c>
      <c r="X43" s="114">
        <f>'KWh (Monthly) ENTRY NLI '!X43</f>
        <v>0</v>
      </c>
      <c r="Y43" s="114">
        <f>'KWh (Monthly) ENTRY NLI '!Y43</f>
        <v>0</v>
      </c>
      <c r="Z43" s="114">
        <f>'KWh (Monthly) ENTRY NLI '!Z43</f>
        <v>0</v>
      </c>
      <c r="AA43" s="114">
        <f>'KWh (Monthly) ENTRY NLI '!AA43</f>
        <v>0</v>
      </c>
      <c r="AB43" s="114">
        <f>'KWh (Monthly) ENTRY NLI '!AB43</f>
        <v>0</v>
      </c>
      <c r="AC43" s="114">
        <f>'KWh (Monthly) ENTRY NLI '!AC43</f>
        <v>0</v>
      </c>
      <c r="AD43" s="114">
        <f>'KWh (Monthly) ENTRY NLI '!AD43</f>
        <v>0</v>
      </c>
      <c r="AE43" s="114">
        <f>'KWh (Monthly) ENTRY NLI '!AE43</f>
        <v>0</v>
      </c>
      <c r="AF43" s="114">
        <f>'KWh (Monthly) ENTRY NLI '!AF43</f>
        <v>0</v>
      </c>
      <c r="AG43" s="114">
        <f>'KWh (Monthly) ENTRY NLI '!AG43</f>
        <v>0</v>
      </c>
      <c r="AH43" s="114">
        <f>'KWh (Monthly) ENTRY NLI '!AH43</f>
        <v>0</v>
      </c>
      <c r="AI43" s="114">
        <f>'KWh (Monthly) ENTRY NLI '!AI43</f>
        <v>0</v>
      </c>
      <c r="AJ43" s="114">
        <f>'KWh (Monthly) ENTRY NLI '!AJ43</f>
        <v>0</v>
      </c>
      <c r="AK43" s="114">
        <f>'KWh (Monthly) ENTRY NLI '!AK43</f>
        <v>0</v>
      </c>
      <c r="AL43" s="114">
        <f>'KWh (Monthly) ENTRY NLI '!AL43</f>
        <v>0</v>
      </c>
      <c r="AM43" s="114">
        <f>'KWh (Monthly) ENTRY NLI '!AM43</f>
        <v>0</v>
      </c>
      <c r="AN43" s="114">
        <f>'KWh (Monthly) ENTRY NLI '!AN43</f>
        <v>0</v>
      </c>
      <c r="AO43" s="114">
        <f>'KWh (Monthly) ENTRY NLI '!AO43</f>
        <v>0</v>
      </c>
      <c r="AP43" s="114">
        <f>'KWh (Monthly) ENTRY NLI '!AP43</f>
        <v>0</v>
      </c>
      <c r="AQ43" s="114">
        <f>'KWh (Monthly) ENTRY NLI '!AQ43</f>
        <v>0</v>
      </c>
      <c r="AR43" s="114">
        <f>'KWh (Monthly) ENTRY NLI '!AR43</f>
        <v>0</v>
      </c>
      <c r="AS43" s="114">
        <f>'KWh (Monthly) ENTRY NLI '!AS43</f>
        <v>0</v>
      </c>
      <c r="AT43" s="114">
        <f>'KWh (Monthly) ENTRY NLI '!AT43</f>
        <v>0</v>
      </c>
      <c r="AU43" s="114">
        <f>'KWh (Monthly) ENTRY NLI '!AU43</f>
        <v>0</v>
      </c>
      <c r="AV43" s="114">
        <f>'KWh (Monthly) ENTRY NLI '!AV43</f>
        <v>0</v>
      </c>
      <c r="AW43" s="114">
        <f>'KWh (Monthly) ENTRY NLI '!AW43</f>
        <v>0</v>
      </c>
      <c r="AX43" s="114">
        <f>'KWh (Monthly) ENTRY NLI '!AX43</f>
        <v>0</v>
      </c>
      <c r="AY43" s="114">
        <f>'KWh (Monthly) ENTRY NLI '!AY43</f>
        <v>0</v>
      </c>
      <c r="AZ43" s="114">
        <f>'KWh (Monthly) ENTRY NLI '!AZ43</f>
        <v>0</v>
      </c>
      <c r="BA43" s="114">
        <f>'KWh (Monthly) ENTRY NLI '!BA43</f>
        <v>0</v>
      </c>
      <c r="BB43" s="114">
        <f>'KWh (Monthly) ENTRY NLI '!BB43</f>
        <v>0</v>
      </c>
      <c r="BC43" s="114">
        <f>'KWh (Monthly) ENTRY NLI '!BC43</f>
        <v>0</v>
      </c>
      <c r="BD43" s="114">
        <f>'KWh (Monthly) ENTRY NLI '!BD43</f>
        <v>0</v>
      </c>
      <c r="BE43" s="114">
        <f>'KWh (Monthly) ENTRY NLI '!BE43</f>
        <v>0</v>
      </c>
      <c r="BF43" s="114">
        <f>'KWh (Monthly) ENTRY NLI '!BF43</f>
        <v>0</v>
      </c>
      <c r="BG43" s="114">
        <f>'KWh (Monthly) ENTRY NLI '!BG43</f>
        <v>0</v>
      </c>
      <c r="BH43" s="114">
        <f>'KWh (Monthly) ENTRY NLI '!BH43</f>
        <v>0</v>
      </c>
      <c r="BI43" s="114">
        <f>'KWh (Monthly) ENTRY NLI '!BI43</f>
        <v>0</v>
      </c>
      <c r="BJ43" s="114">
        <f>'KWh (Monthly) ENTRY NLI '!BJ43</f>
        <v>0</v>
      </c>
      <c r="BK43" s="114">
        <f>'KWh (Monthly) ENTRY NLI '!BK43</f>
        <v>0</v>
      </c>
      <c r="BL43" s="114">
        <f>'KWh (Monthly) ENTRY NLI '!BL43</f>
        <v>0</v>
      </c>
      <c r="BM43" s="114">
        <f>'KWh (Monthly) ENTRY NLI '!BM43</f>
        <v>0</v>
      </c>
      <c r="BN43" s="114">
        <f>'KWh (Monthly) ENTRY NLI '!BN43</f>
        <v>0</v>
      </c>
      <c r="BO43" s="114">
        <f>'KWh (Monthly) ENTRY NLI '!BO43</f>
        <v>0</v>
      </c>
      <c r="BP43" s="114">
        <f>'KWh (Monthly) ENTRY NLI '!BP43</f>
        <v>0</v>
      </c>
      <c r="BQ43" s="114">
        <f>'KWh (Monthly) ENTRY NLI '!BQ43</f>
        <v>0</v>
      </c>
      <c r="BR43" s="114">
        <f>'KWh (Monthly) ENTRY NLI '!BR43</f>
        <v>0</v>
      </c>
      <c r="BS43" s="114">
        <f>'KWh (Monthly) ENTRY NLI '!BS43</f>
        <v>0</v>
      </c>
      <c r="BT43" s="114">
        <f>'KWh (Monthly) ENTRY NLI '!BT43</f>
        <v>0</v>
      </c>
      <c r="BU43" s="114">
        <f>'KWh (Monthly) ENTRY NLI '!BU43</f>
        <v>0</v>
      </c>
      <c r="BV43" s="114">
        <f>'KWh (Monthly) ENTRY NLI '!BV43</f>
        <v>0</v>
      </c>
      <c r="BW43" s="114">
        <f>'KWh (Monthly) ENTRY NLI '!BW43</f>
        <v>0</v>
      </c>
      <c r="BX43" s="114">
        <f>'KWh (Monthly) ENTRY NLI '!BX43</f>
        <v>0</v>
      </c>
      <c r="BY43" s="114">
        <f>'KWh (Monthly) ENTRY NLI '!BY43</f>
        <v>0</v>
      </c>
      <c r="BZ43" s="114">
        <f>'KWh (Monthly) ENTRY NLI '!BZ43</f>
        <v>0</v>
      </c>
      <c r="CA43" s="114">
        <f>'KWh (Monthly) ENTRY NLI '!CA43</f>
        <v>0</v>
      </c>
      <c r="CB43" s="114">
        <f>'KWh (Monthly) ENTRY NLI '!CB43</f>
        <v>0</v>
      </c>
      <c r="CC43" s="114">
        <f>'KWh (Monthly) ENTRY NLI '!CC43</f>
        <v>0</v>
      </c>
      <c r="CD43" s="114">
        <f>'KWh (Monthly) ENTRY NLI '!CD43</f>
        <v>0</v>
      </c>
      <c r="CE43" s="114">
        <f>'KWh (Monthly) ENTRY NLI '!CE43</f>
        <v>0</v>
      </c>
      <c r="CF43" s="114">
        <f>'KWh (Monthly) ENTRY NLI '!CF43</f>
        <v>0</v>
      </c>
      <c r="CG43" s="114">
        <f>'KWh (Monthly) ENTRY NLI '!CG43</f>
        <v>0</v>
      </c>
      <c r="CH43" s="114">
        <f>'KWh (Monthly) ENTRY NLI '!CH43</f>
        <v>0</v>
      </c>
      <c r="CI43" s="114">
        <f>'KWh (Monthly) ENTRY NLI '!CI43</f>
        <v>0</v>
      </c>
      <c r="CJ43" s="114">
        <f>'KWh (Monthly) ENTRY NLI '!CJ43</f>
        <v>0</v>
      </c>
    </row>
    <row r="44" spans="1:88" x14ac:dyDescent="0.25">
      <c r="A44" s="306"/>
      <c r="B44" s="88" t="s">
        <v>15</v>
      </c>
      <c r="C44" s="114">
        <f>'KWh (Monthly) ENTRY NLI '!C44</f>
        <v>0</v>
      </c>
      <c r="D44" s="114">
        <f>'KWh (Monthly) ENTRY NLI '!D44</f>
        <v>0</v>
      </c>
      <c r="E44" s="114">
        <f>'KWh (Monthly) ENTRY NLI '!E44</f>
        <v>0</v>
      </c>
      <c r="F44" s="114">
        <f>'KWh (Monthly) ENTRY NLI '!F44</f>
        <v>0</v>
      </c>
      <c r="G44" s="114">
        <f>'KWh (Monthly) ENTRY NLI '!G44</f>
        <v>0</v>
      </c>
      <c r="H44" s="114">
        <f>'KWh (Monthly) ENTRY NLI '!H44</f>
        <v>0</v>
      </c>
      <c r="I44" s="114">
        <f>'KWh (Monthly) ENTRY NLI '!I44</f>
        <v>0</v>
      </c>
      <c r="J44" s="114">
        <f>'KWh (Monthly) ENTRY NLI '!J44</f>
        <v>0</v>
      </c>
      <c r="K44" s="114">
        <f>'KWh (Monthly) ENTRY NLI '!K44</f>
        <v>0</v>
      </c>
      <c r="L44" s="114">
        <f>'KWh (Monthly) ENTRY NLI '!L44</f>
        <v>0</v>
      </c>
      <c r="M44" s="114">
        <f>'KWh (Monthly) ENTRY NLI '!M44</f>
        <v>0</v>
      </c>
      <c r="N44" s="114">
        <f>'KWh (Monthly) ENTRY NLI '!N44</f>
        <v>0</v>
      </c>
      <c r="O44" s="114">
        <f>'KWh (Monthly) ENTRY NLI '!O44</f>
        <v>0</v>
      </c>
      <c r="P44" s="114">
        <f>'KWh (Monthly) ENTRY NLI '!P44</f>
        <v>0</v>
      </c>
      <c r="Q44" s="114">
        <f>'KWh (Monthly) ENTRY NLI '!Q44</f>
        <v>0</v>
      </c>
      <c r="R44" s="114">
        <f>'KWh (Monthly) ENTRY NLI '!R44</f>
        <v>0</v>
      </c>
      <c r="S44" s="114">
        <f>'KWh (Monthly) ENTRY NLI '!S44</f>
        <v>0</v>
      </c>
      <c r="T44" s="114">
        <f>'KWh (Monthly) ENTRY NLI '!T44</f>
        <v>0</v>
      </c>
      <c r="U44" s="114">
        <f>'KWh (Monthly) ENTRY NLI '!U44</f>
        <v>0</v>
      </c>
      <c r="V44" s="114">
        <f>'KWh (Monthly) ENTRY NLI '!V44</f>
        <v>0</v>
      </c>
      <c r="W44" s="114">
        <f>'KWh (Monthly) ENTRY NLI '!W44</f>
        <v>0</v>
      </c>
      <c r="X44" s="114">
        <f>'KWh (Monthly) ENTRY NLI '!X44</f>
        <v>0</v>
      </c>
      <c r="Y44" s="114">
        <f>'KWh (Monthly) ENTRY NLI '!Y44</f>
        <v>0</v>
      </c>
      <c r="Z44" s="114">
        <f>'KWh (Monthly) ENTRY NLI '!Z44</f>
        <v>0</v>
      </c>
      <c r="AA44" s="114">
        <f>'KWh (Monthly) ENTRY NLI '!AA44</f>
        <v>0</v>
      </c>
      <c r="AB44" s="114">
        <f>'KWh (Monthly) ENTRY NLI '!AB44</f>
        <v>0</v>
      </c>
      <c r="AC44" s="114">
        <f>'KWh (Monthly) ENTRY NLI '!AC44</f>
        <v>0</v>
      </c>
      <c r="AD44" s="114">
        <f>'KWh (Monthly) ENTRY NLI '!AD44</f>
        <v>0</v>
      </c>
      <c r="AE44" s="114">
        <f>'KWh (Monthly) ENTRY NLI '!AE44</f>
        <v>0</v>
      </c>
      <c r="AF44" s="114">
        <f>'KWh (Monthly) ENTRY NLI '!AF44</f>
        <v>0</v>
      </c>
      <c r="AG44" s="114">
        <f>'KWh (Monthly) ENTRY NLI '!AG44</f>
        <v>0</v>
      </c>
      <c r="AH44" s="114">
        <f>'KWh (Monthly) ENTRY NLI '!AH44</f>
        <v>0</v>
      </c>
      <c r="AI44" s="114">
        <f>'KWh (Monthly) ENTRY NLI '!AI44</f>
        <v>0</v>
      </c>
      <c r="AJ44" s="114">
        <f>'KWh (Monthly) ENTRY NLI '!AJ44</f>
        <v>0</v>
      </c>
      <c r="AK44" s="114">
        <f>'KWh (Monthly) ENTRY NLI '!AK44</f>
        <v>0</v>
      </c>
      <c r="AL44" s="114">
        <f>'KWh (Monthly) ENTRY NLI '!AL44</f>
        <v>0</v>
      </c>
      <c r="AM44" s="114">
        <f>'KWh (Monthly) ENTRY NLI '!AM44</f>
        <v>0</v>
      </c>
      <c r="AN44" s="114">
        <f>'KWh (Monthly) ENTRY NLI '!AN44</f>
        <v>0</v>
      </c>
      <c r="AO44" s="114">
        <f>'KWh (Monthly) ENTRY NLI '!AO44</f>
        <v>0</v>
      </c>
      <c r="AP44" s="114">
        <f>'KWh (Monthly) ENTRY NLI '!AP44</f>
        <v>0</v>
      </c>
      <c r="AQ44" s="114">
        <f>'KWh (Monthly) ENTRY NLI '!AQ44</f>
        <v>0</v>
      </c>
      <c r="AR44" s="114">
        <f>'KWh (Monthly) ENTRY NLI '!AR44</f>
        <v>0</v>
      </c>
      <c r="AS44" s="114">
        <f>'KWh (Monthly) ENTRY NLI '!AS44</f>
        <v>0</v>
      </c>
      <c r="AT44" s="114">
        <f>'KWh (Monthly) ENTRY NLI '!AT44</f>
        <v>0</v>
      </c>
      <c r="AU44" s="114">
        <f>'KWh (Monthly) ENTRY NLI '!AU44</f>
        <v>0</v>
      </c>
      <c r="AV44" s="114">
        <f>'KWh (Monthly) ENTRY NLI '!AV44</f>
        <v>0</v>
      </c>
      <c r="AW44" s="114">
        <f>'KWh (Monthly) ENTRY NLI '!AW44</f>
        <v>0</v>
      </c>
      <c r="AX44" s="114">
        <f>'KWh (Monthly) ENTRY NLI '!AX44</f>
        <v>0</v>
      </c>
      <c r="AY44" s="114">
        <f>'KWh (Monthly) ENTRY NLI '!AY44</f>
        <v>0</v>
      </c>
      <c r="AZ44" s="114">
        <f>'KWh (Monthly) ENTRY NLI '!AZ44</f>
        <v>0</v>
      </c>
      <c r="BA44" s="114">
        <f>'KWh (Monthly) ENTRY NLI '!BA44</f>
        <v>0</v>
      </c>
      <c r="BB44" s="114">
        <f>'KWh (Monthly) ENTRY NLI '!BB44</f>
        <v>0</v>
      </c>
      <c r="BC44" s="114">
        <f>'KWh (Monthly) ENTRY NLI '!BC44</f>
        <v>0</v>
      </c>
      <c r="BD44" s="114">
        <f>'KWh (Monthly) ENTRY NLI '!BD44</f>
        <v>0</v>
      </c>
      <c r="BE44" s="114">
        <f>'KWh (Monthly) ENTRY NLI '!BE44</f>
        <v>0</v>
      </c>
      <c r="BF44" s="114">
        <f>'KWh (Monthly) ENTRY NLI '!BF44</f>
        <v>0</v>
      </c>
      <c r="BG44" s="114">
        <f>'KWh (Monthly) ENTRY NLI '!BG44</f>
        <v>0</v>
      </c>
      <c r="BH44" s="114">
        <f>'KWh (Monthly) ENTRY NLI '!BH44</f>
        <v>0</v>
      </c>
      <c r="BI44" s="114">
        <f>'KWh (Monthly) ENTRY NLI '!BI44</f>
        <v>0</v>
      </c>
      <c r="BJ44" s="114">
        <f>'KWh (Monthly) ENTRY NLI '!BJ44</f>
        <v>0</v>
      </c>
      <c r="BK44" s="114">
        <f>'KWh (Monthly) ENTRY NLI '!BK44</f>
        <v>0</v>
      </c>
      <c r="BL44" s="114">
        <f>'KWh (Monthly) ENTRY NLI '!BL44</f>
        <v>0</v>
      </c>
      <c r="BM44" s="114">
        <f>'KWh (Monthly) ENTRY NLI '!BM44</f>
        <v>0</v>
      </c>
      <c r="BN44" s="114">
        <f>'KWh (Monthly) ENTRY NLI '!BN44</f>
        <v>0</v>
      </c>
      <c r="BO44" s="114">
        <f>'KWh (Monthly) ENTRY NLI '!BO44</f>
        <v>0</v>
      </c>
      <c r="BP44" s="114">
        <f>'KWh (Monthly) ENTRY NLI '!BP44</f>
        <v>0</v>
      </c>
      <c r="BQ44" s="114">
        <f>'KWh (Monthly) ENTRY NLI '!BQ44</f>
        <v>0</v>
      </c>
      <c r="BR44" s="114">
        <f>'KWh (Monthly) ENTRY NLI '!BR44</f>
        <v>0</v>
      </c>
      <c r="BS44" s="114">
        <f>'KWh (Monthly) ENTRY NLI '!BS44</f>
        <v>0</v>
      </c>
      <c r="BT44" s="114">
        <f>'KWh (Monthly) ENTRY NLI '!BT44</f>
        <v>0</v>
      </c>
      <c r="BU44" s="114">
        <f>'KWh (Monthly) ENTRY NLI '!BU44</f>
        <v>0</v>
      </c>
      <c r="BV44" s="114">
        <f>'KWh (Monthly) ENTRY NLI '!BV44</f>
        <v>0</v>
      </c>
      <c r="BW44" s="114">
        <f>'KWh (Monthly) ENTRY NLI '!BW44</f>
        <v>0</v>
      </c>
      <c r="BX44" s="114">
        <f>'KWh (Monthly) ENTRY NLI '!BX44</f>
        <v>0</v>
      </c>
      <c r="BY44" s="114">
        <f>'KWh (Monthly) ENTRY NLI '!BY44</f>
        <v>0</v>
      </c>
      <c r="BZ44" s="114">
        <f>'KWh (Monthly) ENTRY NLI '!BZ44</f>
        <v>0</v>
      </c>
      <c r="CA44" s="114">
        <f>'KWh (Monthly) ENTRY NLI '!CA44</f>
        <v>0</v>
      </c>
      <c r="CB44" s="114">
        <f>'KWh (Monthly) ENTRY NLI '!CB44</f>
        <v>0</v>
      </c>
      <c r="CC44" s="114">
        <f>'KWh (Monthly) ENTRY NLI '!CC44</f>
        <v>0</v>
      </c>
      <c r="CD44" s="114">
        <f>'KWh (Monthly) ENTRY NLI '!CD44</f>
        <v>0</v>
      </c>
      <c r="CE44" s="114">
        <f>'KWh (Monthly) ENTRY NLI '!CE44</f>
        <v>0</v>
      </c>
      <c r="CF44" s="114">
        <f>'KWh (Monthly) ENTRY NLI '!CF44</f>
        <v>0</v>
      </c>
      <c r="CG44" s="114">
        <f>'KWh (Monthly) ENTRY NLI '!CG44</f>
        <v>0</v>
      </c>
      <c r="CH44" s="114">
        <f>'KWh (Monthly) ENTRY NLI '!CH44</f>
        <v>0</v>
      </c>
      <c r="CI44" s="114">
        <f>'KWh (Monthly) ENTRY NLI '!CI44</f>
        <v>0</v>
      </c>
      <c r="CJ44" s="114">
        <f>'KWh (Monthly) ENTRY NLI '!CJ44</f>
        <v>0</v>
      </c>
    </row>
    <row r="45" spans="1:88" x14ac:dyDescent="0.25">
      <c r="A45" s="306"/>
      <c r="B45" s="88" t="s">
        <v>16</v>
      </c>
      <c r="C45" s="114">
        <f>'KWh (Monthly) ENTRY NLI '!C45</f>
        <v>0</v>
      </c>
      <c r="D45" s="114">
        <f>'KWh (Monthly) ENTRY NLI '!D45</f>
        <v>0</v>
      </c>
      <c r="E45" s="114">
        <f>'KWh (Monthly) ENTRY NLI '!E45</f>
        <v>0</v>
      </c>
      <c r="F45" s="114">
        <f>'KWh (Monthly) ENTRY NLI '!F45</f>
        <v>0</v>
      </c>
      <c r="G45" s="114">
        <f>'KWh (Monthly) ENTRY NLI '!G45</f>
        <v>0</v>
      </c>
      <c r="H45" s="114">
        <f>'KWh (Monthly) ENTRY NLI '!H45</f>
        <v>0</v>
      </c>
      <c r="I45" s="114">
        <f>'KWh (Monthly) ENTRY NLI '!I45</f>
        <v>0</v>
      </c>
      <c r="J45" s="114">
        <f>'KWh (Monthly) ENTRY NLI '!J45</f>
        <v>0</v>
      </c>
      <c r="K45" s="114">
        <f>'KWh (Monthly) ENTRY NLI '!K45</f>
        <v>0</v>
      </c>
      <c r="L45" s="114">
        <f>'KWh (Monthly) ENTRY NLI '!L45</f>
        <v>0</v>
      </c>
      <c r="M45" s="114">
        <f>'KWh (Monthly) ENTRY NLI '!M45</f>
        <v>0</v>
      </c>
      <c r="N45" s="114">
        <f>'KWh (Monthly) ENTRY NLI '!N45</f>
        <v>0</v>
      </c>
      <c r="O45" s="114">
        <f>'KWh (Monthly) ENTRY NLI '!O45</f>
        <v>0</v>
      </c>
      <c r="P45" s="114">
        <f>'KWh (Monthly) ENTRY NLI '!P45</f>
        <v>0</v>
      </c>
      <c r="Q45" s="114">
        <f>'KWh (Monthly) ENTRY NLI '!Q45</f>
        <v>0</v>
      </c>
      <c r="R45" s="114">
        <f>'KWh (Monthly) ENTRY NLI '!R45</f>
        <v>0</v>
      </c>
      <c r="S45" s="114">
        <f>'KWh (Monthly) ENTRY NLI '!S45</f>
        <v>0</v>
      </c>
      <c r="T45" s="114">
        <f>'KWh (Monthly) ENTRY NLI '!T45</f>
        <v>0</v>
      </c>
      <c r="U45" s="114">
        <f>'KWh (Monthly) ENTRY NLI '!U45</f>
        <v>0</v>
      </c>
      <c r="V45" s="114">
        <f>'KWh (Monthly) ENTRY NLI '!V45</f>
        <v>0</v>
      </c>
      <c r="W45" s="114">
        <f>'KWh (Monthly) ENTRY NLI '!W45</f>
        <v>0</v>
      </c>
      <c r="X45" s="114">
        <f>'KWh (Monthly) ENTRY NLI '!X45</f>
        <v>0</v>
      </c>
      <c r="Y45" s="114">
        <f>'KWh (Monthly) ENTRY NLI '!Y45</f>
        <v>0</v>
      </c>
      <c r="Z45" s="114">
        <f>'KWh (Monthly) ENTRY NLI '!Z45</f>
        <v>0</v>
      </c>
      <c r="AA45" s="114">
        <f>'KWh (Monthly) ENTRY NLI '!AA45</f>
        <v>0</v>
      </c>
      <c r="AB45" s="114">
        <f>'KWh (Monthly) ENTRY NLI '!AB45</f>
        <v>0</v>
      </c>
      <c r="AC45" s="114">
        <f>'KWh (Monthly) ENTRY NLI '!AC45</f>
        <v>0</v>
      </c>
      <c r="AD45" s="114">
        <f>'KWh (Monthly) ENTRY NLI '!AD45</f>
        <v>0</v>
      </c>
      <c r="AE45" s="114">
        <f>'KWh (Monthly) ENTRY NLI '!AE45</f>
        <v>0</v>
      </c>
      <c r="AF45" s="114">
        <f>'KWh (Monthly) ENTRY NLI '!AF45</f>
        <v>0</v>
      </c>
      <c r="AG45" s="114">
        <f>'KWh (Monthly) ENTRY NLI '!AG45</f>
        <v>0</v>
      </c>
      <c r="AH45" s="114">
        <f>'KWh (Monthly) ENTRY NLI '!AH45</f>
        <v>0</v>
      </c>
      <c r="AI45" s="114">
        <f>'KWh (Monthly) ENTRY NLI '!AI45</f>
        <v>0</v>
      </c>
      <c r="AJ45" s="114">
        <f>'KWh (Monthly) ENTRY NLI '!AJ45</f>
        <v>0</v>
      </c>
      <c r="AK45" s="114">
        <f>'KWh (Monthly) ENTRY NLI '!AK45</f>
        <v>0</v>
      </c>
      <c r="AL45" s="114">
        <f>'KWh (Monthly) ENTRY NLI '!AL45</f>
        <v>0</v>
      </c>
      <c r="AM45" s="114">
        <f>'KWh (Monthly) ENTRY NLI '!AM45</f>
        <v>0</v>
      </c>
      <c r="AN45" s="114">
        <f>'KWh (Monthly) ENTRY NLI '!AN45</f>
        <v>0</v>
      </c>
      <c r="AO45" s="114">
        <f>'KWh (Monthly) ENTRY NLI '!AO45</f>
        <v>0</v>
      </c>
      <c r="AP45" s="114">
        <f>'KWh (Monthly) ENTRY NLI '!AP45</f>
        <v>0</v>
      </c>
      <c r="AQ45" s="114">
        <f>'KWh (Monthly) ENTRY NLI '!AQ45</f>
        <v>0</v>
      </c>
      <c r="AR45" s="114">
        <f>'KWh (Monthly) ENTRY NLI '!AR45</f>
        <v>0</v>
      </c>
      <c r="AS45" s="114">
        <f>'KWh (Monthly) ENTRY NLI '!AS45</f>
        <v>0</v>
      </c>
      <c r="AT45" s="114">
        <f>'KWh (Monthly) ENTRY NLI '!AT45</f>
        <v>0</v>
      </c>
      <c r="AU45" s="114">
        <f>'KWh (Monthly) ENTRY NLI '!AU45</f>
        <v>0</v>
      </c>
      <c r="AV45" s="114">
        <f>'KWh (Monthly) ENTRY NLI '!AV45</f>
        <v>0</v>
      </c>
      <c r="AW45" s="114">
        <f>'KWh (Monthly) ENTRY NLI '!AW45</f>
        <v>0</v>
      </c>
      <c r="AX45" s="114">
        <f>'KWh (Monthly) ENTRY NLI '!AX45</f>
        <v>0</v>
      </c>
      <c r="AY45" s="114">
        <f>'KWh (Monthly) ENTRY NLI '!AY45</f>
        <v>0</v>
      </c>
      <c r="AZ45" s="114">
        <f>'KWh (Monthly) ENTRY NLI '!AZ45</f>
        <v>0</v>
      </c>
      <c r="BA45" s="114">
        <f>'KWh (Monthly) ENTRY NLI '!BA45</f>
        <v>0</v>
      </c>
      <c r="BB45" s="114">
        <f>'KWh (Monthly) ENTRY NLI '!BB45</f>
        <v>0</v>
      </c>
      <c r="BC45" s="114">
        <f>'KWh (Monthly) ENTRY NLI '!BC45</f>
        <v>0</v>
      </c>
      <c r="BD45" s="114">
        <f>'KWh (Monthly) ENTRY NLI '!BD45</f>
        <v>0</v>
      </c>
      <c r="BE45" s="114">
        <f>'KWh (Monthly) ENTRY NLI '!BE45</f>
        <v>0</v>
      </c>
      <c r="BF45" s="114">
        <f>'KWh (Monthly) ENTRY NLI '!BF45</f>
        <v>0</v>
      </c>
      <c r="BG45" s="114">
        <f>'KWh (Monthly) ENTRY NLI '!BG45</f>
        <v>0</v>
      </c>
      <c r="BH45" s="114">
        <f>'KWh (Monthly) ENTRY NLI '!BH45</f>
        <v>0</v>
      </c>
      <c r="BI45" s="114">
        <f>'KWh (Monthly) ENTRY NLI '!BI45</f>
        <v>0</v>
      </c>
      <c r="BJ45" s="114">
        <f>'KWh (Monthly) ENTRY NLI '!BJ45</f>
        <v>0</v>
      </c>
      <c r="BK45" s="114">
        <f>'KWh (Monthly) ENTRY NLI '!BK45</f>
        <v>0</v>
      </c>
      <c r="BL45" s="114">
        <f>'KWh (Monthly) ENTRY NLI '!BL45</f>
        <v>0</v>
      </c>
      <c r="BM45" s="114">
        <f>'KWh (Monthly) ENTRY NLI '!BM45</f>
        <v>0</v>
      </c>
      <c r="BN45" s="114">
        <f>'KWh (Monthly) ENTRY NLI '!BN45</f>
        <v>0</v>
      </c>
      <c r="BO45" s="114">
        <f>'KWh (Monthly) ENTRY NLI '!BO45</f>
        <v>0</v>
      </c>
      <c r="BP45" s="114">
        <f>'KWh (Monthly) ENTRY NLI '!BP45</f>
        <v>0</v>
      </c>
      <c r="BQ45" s="114">
        <f>'KWh (Monthly) ENTRY NLI '!BQ45</f>
        <v>0</v>
      </c>
      <c r="BR45" s="114">
        <f>'KWh (Monthly) ENTRY NLI '!BR45</f>
        <v>0</v>
      </c>
      <c r="BS45" s="114">
        <f>'KWh (Monthly) ENTRY NLI '!BS45</f>
        <v>0</v>
      </c>
      <c r="BT45" s="114">
        <f>'KWh (Monthly) ENTRY NLI '!BT45</f>
        <v>0</v>
      </c>
      <c r="BU45" s="114">
        <f>'KWh (Monthly) ENTRY NLI '!BU45</f>
        <v>0</v>
      </c>
      <c r="BV45" s="114">
        <f>'KWh (Monthly) ENTRY NLI '!BV45</f>
        <v>0</v>
      </c>
      <c r="BW45" s="114">
        <f>'KWh (Monthly) ENTRY NLI '!BW45</f>
        <v>0</v>
      </c>
      <c r="BX45" s="114">
        <f>'KWh (Monthly) ENTRY NLI '!BX45</f>
        <v>0</v>
      </c>
      <c r="BY45" s="114">
        <f>'KWh (Monthly) ENTRY NLI '!BY45</f>
        <v>0</v>
      </c>
      <c r="BZ45" s="114">
        <f>'KWh (Monthly) ENTRY NLI '!BZ45</f>
        <v>0</v>
      </c>
      <c r="CA45" s="114">
        <f>'KWh (Monthly) ENTRY NLI '!CA45</f>
        <v>0</v>
      </c>
      <c r="CB45" s="114">
        <f>'KWh (Monthly) ENTRY NLI '!CB45</f>
        <v>0</v>
      </c>
      <c r="CC45" s="114">
        <f>'KWh (Monthly) ENTRY NLI '!CC45</f>
        <v>0</v>
      </c>
      <c r="CD45" s="114">
        <f>'KWh (Monthly) ENTRY NLI '!CD45</f>
        <v>0</v>
      </c>
      <c r="CE45" s="114">
        <f>'KWh (Monthly) ENTRY NLI '!CE45</f>
        <v>0</v>
      </c>
      <c r="CF45" s="114">
        <f>'KWh (Monthly) ENTRY NLI '!CF45</f>
        <v>0</v>
      </c>
      <c r="CG45" s="114">
        <f>'KWh (Monthly) ENTRY NLI '!CG45</f>
        <v>0</v>
      </c>
      <c r="CH45" s="114">
        <f>'KWh (Monthly) ENTRY NLI '!CH45</f>
        <v>0</v>
      </c>
      <c r="CI45" s="114">
        <f>'KWh (Monthly) ENTRY NLI '!CI45</f>
        <v>0</v>
      </c>
      <c r="CJ45" s="114">
        <f>'KWh (Monthly) ENTRY NLI '!CJ45</f>
        <v>0</v>
      </c>
    </row>
    <row r="46" spans="1:88" x14ac:dyDescent="0.25">
      <c r="A46" s="306"/>
      <c r="B46" s="88" t="s">
        <v>8</v>
      </c>
      <c r="C46" s="114">
        <f>'KWh (Monthly) ENTRY NLI '!C46</f>
        <v>0</v>
      </c>
      <c r="D46" s="114">
        <f>'KWh (Monthly) ENTRY NLI '!D46</f>
        <v>0</v>
      </c>
      <c r="E46" s="114">
        <f>'KWh (Monthly) ENTRY NLI '!E46</f>
        <v>0</v>
      </c>
      <c r="F46" s="114">
        <f>'KWh (Monthly) ENTRY NLI '!F46</f>
        <v>0</v>
      </c>
      <c r="G46" s="114">
        <f>'KWh (Monthly) ENTRY NLI '!G46</f>
        <v>0</v>
      </c>
      <c r="H46" s="114">
        <f>'KWh (Monthly) ENTRY NLI '!H46</f>
        <v>0</v>
      </c>
      <c r="I46" s="114">
        <f>'KWh (Monthly) ENTRY NLI '!I46</f>
        <v>0</v>
      </c>
      <c r="J46" s="114">
        <f>'KWh (Monthly) ENTRY NLI '!J46</f>
        <v>0</v>
      </c>
      <c r="K46" s="114">
        <f>'KWh (Monthly) ENTRY NLI '!K46</f>
        <v>0</v>
      </c>
      <c r="L46" s="114">
        <f>'KWh (Monthly) ENTRY NLI '!L46</f>
        <v>0</v>
      </c>
      <c r="M46" s="114">
        <f>'KWh (Monthly) ENTRY NLI '!M46</f>
        <v>0</v>
      </c>
      <c r="N46" s="114">
        <f>'KWh (Monthly) ENTRY NLI '!N46</f>
        <v>0</v>
      </c>
      <c r="O46" s="114">
        <f>'KWh (Monthly) ENTRY NLI '!O46</f>
        <v>0</v>
      </c>
      <c r="P46" s="114">
        <f>'KWh (Monthly) ENTRY NLI '!P46</f>
        <v>0</v>
      </c>
      <c r="Q46" s="114">
        <f>'KWh (Monthly) ENTRY NLI '!Q46</f>
        <v>0</v>
      </c>
      <c r="R46" s="114">
        <f>'KWh (Monthly) ENTRY NLI '!R46</f>
        <v>0</v>
      </c>
      <c r="S46" s="114">
        <f>'KWh (Monthly) ENTRY NLI '!S46</f>
        <v>0</v>
      </c>
      <c r="T46" s="114">
        <f>'KWh (Monthly) ENTRY NLI '!T46</f>
        <v>0</v>
      </c>
      <c r="U46" s="114">
        <f>'KWh (Monthly) ENTRY NLI '!U46</f>
        <v>0</v>
      </c>
      <c r="V46" s="114">
        <f>'KWh (Monthly) ENTRY NLI '!V46</f>
        <v>0</v>
      </c>
      <c r="W46" s="114">
        <f>'KWh (Monthly) ENTRY NLI '!W46</f>
        <v>0</v>
      </c>
      <c r="X46" s="114">
        <f>'KWh (Monthly) ENTRY NLI '!X46</f>
        <v>0</v>
      </c>
      <c r="Y46" s="114">
        <f>'KWh (Monthly) ENTRY NLI '!Y46</f>
        <v>0</v>
      </c>
      <c r="Z46" s="114">
        <f>'KWh (Monthly) ENTRY NLI '!Z46</f>
        <v>0</v>
      </c>
      <c r="AA46" s="114">
        <f>'KWh (Monthly) ENTRY NLI '!AA46</f>
        <v>0</v>
      </c>
      <c r="AB46" s="114">
        <f>'KWh (Monthly) ENTRY NLI '!AB46</f>
        <v>0</v>
      </c>
      <c r="AC46" s="114">
        <f>'KWh (Monthly) ENTRY NLI '!AC46</f>
        <v>0</v>
      </c>
      <c r="AD46" s="114">
        <f>'KWh (Monthly) ENTRY NLI '!AD46</f>
        <v>0</v>
      </c>
      <c r="AE46" s="114">
        <f>'KWh (Monthly) ENTRY NLI '!AE46</f>
        <v>0</v>
      </c>
      <c r="AF46" s="114">
        <f>'KWh (Monthly) ENTRY NLI '!AF46</f>
        <v>0</v>
      </c>
      <c r="AG46" s="114">
        <f>'KWh (Monthly) ENTRY NLI '!AG46</f>
        <v>0</v>
      </c>
      <c r="AH46" s="114">
        <f>'KWh (Monthly) ENTRY NLI '!AH46</f>
        <v>0</v>
      </c>
      <c r="AI46" s="114">
        <f>'KWh (Monthly) ENTRY NLI '!AI46</f>
        <v>0</v>
      </c>
      <c r="AJ46" s="114">
        <f>'KWh (Monthly) ENTRY NLI '!AJ46</f>
        <v>0</v>
      </c>
      <c r="AK46" s="114">
        <f>'KWh (Monthly) ENTRY NLI '!AK46</f>
        <v>0</v>
      </c>
      <c r="AL46" s="114">
        <f>'KWh (Monthly) ENTRY NLI '!AL46</f>
        <v>0</v>
      </c>
      <c r="AM46" s="114">
        <f>'KWh (Monthly) ENTRY NLI '!AM46</f>
        <v>0</v>
      </c>
      <c r="AN46" s="114">
        <f>'KWh (Monthly) ENTRY NLI '!AN46</f>
        <v>0</v>
      </c>
      <c r="AO46" s="114">
        <f>'KWh (Monthly) ENTRY NLI '!AO46</f>
        <v>0</v>
      </c>
      <c r="AP46" s="114">
        <f>'KWh (Monthly) ENTRY NLI '!AP46</f>
        <v>0</v>
      </c>
      <c r="AQ46" s="114">
        <f>'KWh (Monthly) ENTRY NLI '!AQ46</f>
        <v>0</v>
      </c>
      <c r="AR46" s="114">
        <f>'KWh (Monthly) ENTRY NLI '!AR46</f>
        <v>0</v>
      </c>
      <c r="AS46" s="114">
        <f>'KWh (Monthly) ENTRY NLI '!AS46</f>
        <v>0</v>
      </c>
      <c r="AT46" s="114">
        <f>'KWh (Monthly) ENTRY NLI '!AT46</f>
        <v>0</v>
      </c>
      <c r="AU46" s="114">
        <f>'KWh (Monthly) ENTRY NLI '!AU46</f>
        <v>0</v>
      </c>
      <c r="AV46" s="114">
        <f>'KWh (Monthly) ENTRY NLI '!AV46</f>
        <v>0</v>
      </c>
      <c r="AW46" s="114">
        <f>'KWh (Monthly) ENTRY NLI '!AW46</f>
        <v>0</v>
      </c>
      <c r="AX46" s="114">
        <f>'KWh (Monthly) ENTRY NLI '!AX46</f>
        <v>0</v>
      </c>
      <c r="AY46" s="114">
        <f>'KWh (Monthly) ENTRY NLI '!AY46</f>
        <v>0</v>
      </c>
      <c r="AZ46" s="114">
        <f>'KWh (Monthly) ENTRY NLI '!AZ46</f>
        <v>0</v>
      </c>
      <c r="BA46" s="114">
        <f>'KWh (Monthly) ENTRY NLI '!BA46</f>
        <v>0</v>
      </c>
      <c r="BB46" s="114">
        <f>'KWh (Monthly) ENTRY NLI '!BB46</f>
        <v>0</v>
      </c>
      <c r="BC46" s="114">
        <f>'KWh (Monthly) ENTRY NLI '!BC46</f>
        <v>0</v>
      </c>
      <c r="BD46" s="114">
        <f>'KWh (Monthly) ENTRY NLI '!BD46</f>
        <v>0</v>
      </c>
      <c r="BE46" s="114">
        <f>'KWh (Monthly) ENTRY NLI '!BE46</f>
        <v>0</v>
      </c>
      <c r="BF46" s="114">
        <f>'KWh (Monthly) ENTRY NLI '!BF46</f>
        <v>0</v>
      </c>
      <c r="BG46" s="114">
        <f>'KWh (Monthly) ENTRY NLI '!BG46</f>
        <v>0</v>
      </c>
      <c r="BH46" s="114">
        <f>'KWh (Monthly) ENTRY NLI '!BH46</f>
        <v>0</v>
      </c>
      <c r="BI46" s="114">
        <f>'KWh (Monthly) ENTRY NLI '!BI46</f>
        <v>0</v>
      </c>
      <c r="BJ46" s="114">
        <f>'KWh (Monthly) ENTRY NLI '!BJ46</f>
        <v>0</v>
      </c>
      <c r="BK46" s="114">
        <f>'KWh (Monthly) ENTRY NLI '!BK46</f>
        <v>0</v>
      </c>
      <c r="BL46" s="114">
        <f>'KWh (Monthly) ENTRY NLI '!BL46</f>
        <v>0</v>
      </c>
      <c r="BM46" s="114">
        <f>'KWh (Monthly) ENTRY NLI '!BM46</f>
        <v>0</v>
      </c>
      <c r="BN46" s="114">
        <f>'KWh (Monthly) ENTRY NLI '!BN46</f>
        <v>0</v>
      </c>
      <c r="BO46" s="114">
        <f>'KWh (Monthly) ENTRY NLI '!BO46</f>
        <v>0</v>
      </c>
      <c r="BP46" s="114">
        <f>'KWh (Monthly) ENTRY NLI '!BP46</f>
        <v>0</v>
      </c>
      <c r="BQ46" s="114">
        <f>'KWh (Monthly) ENTRY NLI '!BQ46</f>
        <v>0</v>
      </c>
      <c r="BR46" s="114">
        <f>'KWh (Monthly) ENTRY NLI '!BR46</f>
        <v>0</v>
      </c>
      <c r="BS46" s="114">
        <f>'KWh (Monthly) ENTRY NLI '!BS46</f>
        <v>0</v>
      </c>
      <c r="BT46" s="114">
        <f>'KWh (Monthly) ENTRY NLI '!BT46</f>
        <v>0</v>
      </c>
      <c r="BU46" s="114">
        <f>'KWh (Monthly) ENTRY NLI '!BU46</f>
        <v>0</v>
      </c>
      <c r="BV46" s="114">
        <f>'KWh (Monthly) ENTRY NLI '!BV46</f>
        <v>0</v>
      </c>
      <c r="BW46" s="114">
        <f>'KWh (Monthly) ENTRY NLI '!BW46</f>
        <v>0</v>
      </c>
      <c r="BX46" s="114">
        <f>'KWh (Monthly) ENTRY NLI '!BX46</f>
        <v>0</v>
      </c>
      <c r="BY46" s="114">
        <f>'KWh (Monthly) ENTRY NLI '!BY46</f>
        <v>0</v>
      </c>
      <c r="BZ46" s="114">
        <f>'KWh (Monthly) ENTRY NLI '!BZ46</f>
        <v>0</v>
      </c>
      <c r="CA46" s="114">
        <f>'KWh (Monthly) ENTRY NLI '!CA46</f>
        <v>0</v>
      </c>
      <c r="CB46" s="114">
        <f>'KWh (Monthly) ENTRY NLI '!CB46</f>
        <v>0</v>
      </c>
      <c r="CC46" s="114">
        <f>'KWh (Monthly) ENTRY NLI '!CC46</f>
        <v>0</v>
      </c>
      <c r="CD46" s="114">
        <f>'KWh (Monthly) ENTRY NLI '!CD46</f>
        <v>0</v>
      </c>
      <c r="CE46" s="114">
        <f>'KWh (Monthly) ENTRY NLI '!CE46</f>
        <v>0</v>
      </c>
      <c r="CF46" s="114">
        <f>'KWh (Monthly) ENTRY NLI '!CF46</f>
        <v>0</v>
      </c>
      <c r="CG46" s="114">
        <f>'KWh (Monthly) ENTRY NLI '!CG46</f>
        <v>0</v>
      </c>
      <c r="CH46" s="114">
        <f>'KWh (Monthly) ENTRY NLI '!CH46</f>
        <v>0</v>
      </c>
      <c r="CI46" s="114">
        <f>'KWh (Monthly) ENTRY NLI '!CI46</f>
        <v>0</v>
      </c>
      <c r="CJ46" s="114">
        <f>'KWh (Monthly) ENTRY NLI '!CJ46</f>
        <v>0</v>
      </c>
    </row>
    <row r="47" spans="1:88" ht="15.75" thickBot="1" x14ac:dyDescent="0.3">
      <c r="A47" s="307"/>
      <c r="B47" s="88" t="s">
        <v>9</v>
      </c>
      <c r="C47" s="114">
        <f>'KWh (Monthly) ENTRY NLI '!C47</f>
        <v>0</v>
      </c>
      <c r="D47" s="114">
        <f>'KWh (Monthly) ENTRY NLI '!D47</f>
        <v>0</v>
      </c>
      <c r="E47" s="114">
        <f>'KWh (Monthly) ENTRY NLI '!E47</f>
        <v>0</v>
      </c>
      <c r="F47" s="114">
        <f>'KWh (Monthly) ENTRY NLI '!F47</f>
        <v>0</v>
      </c>
      <c r="G47" s="114">
        <f>'KWh (Monthly) ENTRY NLI '!G47</f>
        <v>0</v>
      </c>
      <c r="H47" s="114">
        <f>'KWh (Monthly) ENTRY NLI '!H47</f>
        <v>0</v>
      </c>
      <c r="I47" s="114">
        <f>'KWh (Monthly) ENTRY NLI '!I47</f>
        <v>0</v>
      </c>
      <c r="J47" s="114">
        <f>'KWh (Monthly) ENTRY NLI '!J47</f>
        <v>0</v>
      </c>
      <c r="K47" s="114">
        <f>'KWh (Monthly) ENTRY NLI '!K47</f>
        <v>0</v>
      </c>
      <c r="L47" s="114">
        <f>'KWh (Monthly) ENTRY NLI '!L47</f>
        <v>0</v>
      </c>
      <c r="M47" s="114">
        <f>'KWh (Monthly) ENTRY NLI '!M47</f>
        <v>0</v>
      </c>
      <c r="N47" s="114">
        <f>'KWh (Monthly) ENTRY NLI '!N47</f>
        <v>0</v>
      </c>
      <c r="O47" s="114">
        <f>'KWh (Monthly) ENTRY NLI '!O47</f>
        <v>0</v>
      </c>
      <c r="P47" s="114">
        <f>'KWh (Monthly) ENTRY NLI '!P47</f>
        <v>0</v>
      </c>
      <c r="Q47" s="114">
        <f>'KWh (Monthly) ENTRY NLI '!Q47</f>
        <v>0</v>
      </c>
      <c r="R47" s="114">
        <f>'KWh (Monthly) ENTRY NLI '!R47</f>
        <v>0</v>
      </c>
      <c r="S47" s="114">
        <f>'KWh (Monthly) ENTRY NLI '!S47</f>
        <v>0</v>
      </c>
      <c r="T47" s="114">
        <f>'KWh (Monthly) ENTRY NLI '!T47</f>
        <v>0</v>
      </c>
      <c r="U47" s="114">
        <f>'KWh (Monthly) ENTRY NLI '!U47</f>
        <v>0</v>
      </c>
      <c r="V47" s="114">
        <f>'KWh (Monthly) ENTRY NLI '!V47</f>
        <v>0</v>
      </c>
      <c r="W47" s="114">
        <f>'KWh (Monthly) ENTRY NLI '!W47</f>
        <v>0</v>
      </c>
      <c r="X47" s="114">
        <f>'KWh (Monthly) ENTRY NLI '!X47</f>
        <v>0</v>
      </c>
      <c r="Y47" s="114">
        <f>'KWh (Monthly) ENTRY NLI '!Y47</f>
        <v>0</v>
      </c>
      <c r="Z47" s="114">
        <f>'KWh (Monthly) ENTRY NLI '!Z47</f>
        <v>0</v>
      </c>
      <c r="AA47" s="114">
        <f>'KWh (Monthly) ENTRY NLI '!AA47</f>
        <v>0</v>
      </c>
      <c r="AB47" s="114">
        <f>'KWh (Monthly) ENTRY NLI '!AB47</f>
        <v>0</v>
      </c>
      <c r="AC47" s="114">
        <f>'KWh (Monthly) ENTRY NLI '!AC47</f>
        <v>0</v>
      </c>
      <c r="AD47" s="114">
        <f>'KWh (Monthly) ENTRY NLI '!AD47</f>
        <v>0</v>
      </c>
      <c r="AE47" s="114">
        <f>'KWh (Monthly) ENTRY NLI '!AE47</f>
        <v>0</v>
      </c>
      <c r="AF47" s="114">
        <f>'KWh (Monthly) ENTRY NLI '!AF47</f>
        <v>0</v>
      </c>
      <c r="AG47" s="114">
        <f>'KWh (Monthly) ENTRY NLI '!AG47</f>
        <v>0</v>
      </c>
      <c r="AH47" s="114">
        <f>'KWh (Monthly) ENTRY NLI '!AH47</f>
        <v>0</v>
      </c>
      <c r="AI47" s="114">
        <f>'KWh (Monthly) ENTRY NLI '!AI47</f>
        <v>0</v>
      </c>
      <c r="AJ47" s="114">
        <f>'KWh (Monthly) ENTRY NLI '!AJ47</f>
        <v>0</v>
      </c>
      <c r="AK47" s="114">
        <f>'KWh (Monthly) ENTRY NLI '!AK47</f>
        <v>0</v>
      </c>
      <c r="AL47" s="114">
        <f>'KWh (Monthly) ENTRY NLI '!AL47</f>
        <v>0</v>
      </c>
      <c r="AM47" s="114">
        <f>'KWh (Monthly) ENTRY NLI '!AM47</f>
        <v>0</v>
      </c>
      <c r="AN47" s="114">
        <f>'KWh (Monthly) ENTRY NLI '!AN47</f>
        <v>0</v>
      </c>
      <c r="AO47" s="114">
        <f>'KWh (Monthly) ENTRY NLI '!AO47</f>
        <v>0</v>
      </c>
      <c r="AP47" s="114">
        <f>'KWh (Monthly) ENTRY NLI '!AP47</f>
        <v>0</v>
      </c>
      <c r="AQ47" s="114">
        <f>'KWh (Monthly) ENTRY NLI '!AQ47</f>
        <v>0</v>
      </c>
      <c r="AR47" s="114">
        <f>'KWh (Monthly) ENTRY NLI '!AR47</f>
        <v>0</v>
      </c>
      <c r="AS47" s="114">
        <f>'KWh (Monthly) ENTRY NLI '!AS47</f>
        <v>0</v>
      </c>
      <c r="AT47" s="114">
        <f>'KWh (Monthly) ENTRY NLI '!AT47</f>
        <v>0</v>
      </c>
      <c r="AU47" s="114">
        <f>'KWh (Monthly) ENTRY NLI '!AU47</f>
        <v>0</v>
      </c>
      <c r="AV47" s="114">
        <f>'KWh (Monthly) ENTRY NLI '!AV47</f>
        <v>0</v>
      </c>
      <c r="AW47" s="114">
        <f>'KWh (Monthly) ENTRY NLI '!AW47</f>
        <v>0</v>
      </c>
      <c r="AX47" s="114">
        <f>'KWh (Monthly) ENTRY NLI '!AX47</f>
        <v>0</v>
      </c>
      <c r="AY47" s="114">
        <f>'KWh (Monthly) ENTRY NLI '!AY47</f>
        <v>0</v>
      </c>
      <c r="AZ47" s="114">
        <f>'KWh (Monthly) ENTRY NLI '!AZ47</f>
        <v>0</v>
      </c>
      <c r="BA47" s="114">
        <f>'KWh (Monthly) ENTRY NLI '!BA47</f>
        <v>0</v>
      </c>
      <c r="BB47" s="114">
        <f>'KWh (Monthly) ENTRY NLI '!BB47</f>
        <v>0</v>
      </c>
      <c r="BC47" s="114">
        <f>'KWh (Monthly) ENTRY NLI '!BC47</f>
        <v>0</v>
      </c>
      <c r="BD47" s="114">
        <f>'KWh (Monthly) ENTRY NLI '!BD47</f>
        <v>0</v>
      </c>
      <c r="BE47" s="114">
        <f>'KWh (Monthly) ENTRY NLI '!BE47</f>
        <v>0</v>
      </c>
      <c r="BF47" s="114">
        <f>'KWh (Monthly) ENTRY NLI '!BF47</f>
        <v>0</v>
      </c>
      <c r="BG47" s="114">
        <f>'KWh (Monthly) ENTRY NLI '!BG47</f>
        <v>0</v>
      </c>
      <c r="BH47" s="114">
        <f>'KWh (Monthly) ENTRY NLI '!BH47</f>
        <v>0</v>
      </c>
      <c r="BI47" s="114">
        <f>'KWh (Monthly) ENTRY NLI '!BI47</f>
        <v>0</v>
      </c>
      <c r="BJ47" s="114">
        <f>'KWh (Monthly) ENTRY NLI '!BJ47</f>
        <v>0</v>
      </c>
      <c r="BK47" s="114">
        <f>'KWh (Monthly) ENTRY NLI '!BK47</f>
        <v>0</v>
      </c>
      <c r="BL47" s="114">
        <f>'KWh (Monthly) ENTRY NLI '!BL47</f>
        <v>0</v>
      </c>
      <c r="BM47" s="114">
        <f>'KWh (Monthly) ENTRY NLI '!BM47</f>
        <v>0</v>
      </c>
      <c r="BN47" s="114">
        <f>'KWh (Monthly) ENTRY NLI '!BN47</f>
        <v>0</v>
      </c>
      <c r="BO47" s="114">
        <f>'KWh (Monthly) ENTRY NLI '!BO47</f>
        <v>0</v>
      </c>
      <c r="BP47" s="114">
        <f>'KWh (Monthly) ENTRY NLI '!BP47</f>
        <v>0</v>
      </c>
      <c r="BQ47" s="114">
        <f>'KWh (Monthly) ENTRY NLI '!BQ47</f>
        <v>0</v>
      </c>
      <c r="BR47" s="114">
        <f>'KWh (Monthly) ENTRY NLI '!BR47</f>
        <v>0</v>
      </c>
      <c r="BS47" s="114">
        <f>'KWh (Monthly) ENTRY NLI '!BS47</f>
        <v>0</v>
      </c>
      <c r="BT47" s="114">
        <f>'KWh (Monthly) ENTRY NLI '!BT47</f>
        <v>0</v>
      </c>
      <c r="BU47" s="114">
        <f>'KWh (Monthly) ENTRY NLI '!BU47</f>
        <v>0</v>
      </c>
      <c r="BV47" s="114">
        <f>'KWh (Monthly) ENTRY NLI '!BV47</f>
        <v>0</v>
      </c>
      <c r="BW47" s="114">
        <f>'KWh (Monthly) ENTRY NLI '!BW47</f>
        <v>0</v>
      </c>
      <c r="BX47" s="114">
        <f>'KWh (Monthly) ENTRY NLI '!BX47</f>
        <v>0</v>
      </c>
      <c r="BY47" s="114">
        <f>'KWh (Monthly) ENTRY NLI '!BY47</f>
        <v>0</v>
      </c>
      <c r="BZ47" s="114">
        <f>'KWh (Monthly) ENTRY NLI '!BZ47</f>
        <v>0</v>
      </c>
      <c r="CA47" s="114">
        <f>'KWh (Monthly) ENTRY NLI '!CA47</f>
        <v>0</v>
      </c>
      <c r="CB47" s="114">
        <f>'KWh (Monthly) ENTRY NLI '!CB47</f>
        <v>0</v>
      </c>
      <c r="CC47" s="114">
        <f>'KWh (Monthly) ENTRY NLI '!CC47</f>
        <v>0</v>
      </c>
      <c r="CD47" s="114">
        <f>'KWh (Monthly) ENTRY NLI '!CD47</f>
        <v>0</v>
      </c>
      <c r="CE47" s="114">
        <f>'KWh (Monthly) ENTRY NLI '!CE47</f>
        <v>0</v>
      </c>
      <c r="CF47" s="114">
        <f>'KWh (Monthly) ENTRY NLI '!CF47</f>
        <v>0</v>
      </c>
      <c r="CG47" s="114">
        <f>'KWh (Monthly) ENTRY NLI '!CG47</f>
        <v>0</v>
      </c>
      <c r="CH47" s="114">
        <f>'KWh (Monthly) ENTRY NLI '!CH47</f>
        <v>0</v>
      </c>
      <c r="CI47" s="114">
        <f>'KWh (Monthly) ENTRY NLI '!CI47</f>
        <v>0</v>
      </c>
      <c r="CJ47" s="114">
        <f>'KWh (Monthly) ENTRY NLI '!CJ47</f>
        <v>0</v>
      </c>
    </row>
    <row r="48" spans="1:88" ht="15.75" thickBot="1" x14ac:dyDescent="0.3"/>
    <row r="49" spans="1:88" ht="15.75" x14ac:dyDescent="0.25">
      <c r="A49" s="61"/>
      <c r="B49" s="124" t="s">
        <v>37</v>
      </c>
      <c r="C49" s="94">
        <v>42370</v>
      </c>
      <c r="D49" s="94">
        <v>42401</v>
      </c>
      <c r="E49" s="92">
        <v>42445</v>
      </c>
      <c r="F49" s="92">
        <v>42476</v>
      </c>
      <c r="G49" s="92">
        <v>42506</v>
      </c>
      <c r="H49" s="92">
        <v>42537</v>
      </c>
      <c r="I49" s="92">
        <v>42567</v>
      </c>
      <c r="J49" s="92">
        <v>42598</v>
      </c>
      <c r="K49" s="92">
        <v>42629</v>
      </c>
      <c r="L49" s="92">
        <v>42659</v>
      </c>
      <c r="M49" s="92">
        <v>42690</v>
      </c>
      <c r="N49" s="92">
        <v>42720</v>
      </c>
      <c r="O49" s="92">
        <v>42386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f>'KWh (Monthly) ENTRY NLI '!C50</f>
        <v>0</v>
      </c>
      <c r="D50" s="114">
        <f>'KWh (Monthly) ENTRY NLI '!D50</f>
        <v>0</v>
      </c>
      <c r="E50" s="114">
        <f>'KWh (Monthly) ENTRY NLI '!E50</f>
        <v>0</v>
      </c>
      <c r="F50" s="114">
        <f>'KWh (Monthly) ENTRY NLI '!F50</f>
        <v>0</v>
      </c>
      <c r="G50" s="114">
        <f>'KWh (Monthly) ENTRY NLI '!G50</f>
        <v>0</v>
      </c>
      <c r="H50" s="114">
        <f>'KWh (Monthly) ENTRY NLI '!H50</f>
        <v>0</v>
      </c>
      <c r="I50" s="114">
        <f>'KWh (Monthly) ENTRY NLI '!I50</f>
        <v>0</v>
      </c>
      <c r="J50" s="114">
        <f>'KWh (Monthly) ENTRY NLI '!J50</f>
        <v>0</v>
      </c>
      <c r="K50" s="114">
        <f>'KWh (Monthly) ENTRY NLI '!K50</f>
        <v>0</v>
      </c>
      <c r="L50" s="114">
        <f>'KWh (Monthly) ENTRY NLI '!L50</f>
        <v>0</v>
      </c>
      <c r="M50" s="114">
        <f>'KWh (Monthly) ENTRY NLI '!M50</f>
        <v>0</v>
      </c>
      <c r="N50" s="114">
        <f>'KWh (Monthly) ENTRY NLI '!N50</f>
        <v>0</v>
      </c>
      <c r="O50" s="114">
        <f>'KWh (Monthly) ENTRY NLI '!O50</f>
        <v>0</v>
      </c>
      <c r="P50" s="114">
        <f>'KWh (Monthly) ENTRY NLI '!P50</f>
        <v>0</v>
      </c>
      <c r="Q50" s="114">
        <f>'KWh (Monthly) ENTRY NLI '!Q50</f>
        <v>0</v>
      </c>
      <c r="R50" s="114">
        <f>'KWh (Monthly) ENTRY NLI '!R50</f>
        <v>0</v>
      </c>
      <c r="S50" s="114">
        <f>'KWh (Monthly) ENTRY NLI '!S50</f>
        <v>0</v>
      </c>
      <c r="T50" s="114">
        <f>'KWh (Monthly) ENTRY NLI '!T50</f>
        <v>0</v>
      </c>
      <c r="U50" s="114">
        <f>'KWh (Monthly) ENTRY NLI '!U50</f>
        <v>0</v>
      </c>
      <c r="V50" s="114">
        <f>'KWh (Monthly) ENTRY NLI '!V50</f>
        <v>0</v>
      </c>
      <c r="W50" s="114">
        <f>'KWh (Monthly) ENTRY NLI '!W50</f>
        <v>0</v>
      </c>
      <c r="X50" s="114">
        <f>'KWh (Monthly) ENTRY NLI '!X50</f>
        <v>0</v>
      </c>
      <c r="Y50" s="114">
        <f>'KWh (Monthly) ENTRY NLI '!Y50</f>
        <v>0</v>
      </c>
      <c r="Z50" s="114">
        <f>'KWh (Monthly) ENTRY NLI '!Z50</f>
        <v>0</v>
      </c>
      <c r="AA50" s="114">
        <f>'KWh (Monthly) ENTRY NLI '!AA50</f>
        <v>0</v>
      </c>
      <c r="AB50" s="114">
        <f>'KWh (Monthly) ENTRY NLI '!AB50</f>
        <v>0</v>
      </c>
      <c r="AC50" s="114">
        <f>'KWh (Monthly) ENTRY NLI '!AC50</f>
        <v>0</v>
      </c>
      <c r="AD50" s="114">
        <f>'KWh (Monthly) ENTRY NLI '!AD50</f>
        <v>0</v>
      </c>
      <c r="AE50" s="114">
        <f>'KWh (Monthly) ENTRY NLI '!AE50</f>
        <v>0</v>
      </c>
      <c r="AF50" s="114">
        <f>'KWh (Monthly) ENTRY NLI '!AF50</f>
        <v>0</v>
      </c>
      <c r="AG50" s="114">
        <f>'KWh (Monthly) ENTRY NLI '!AG50</f>
        <v>0</v>
      </c>
      <c r="AH50" s="114">
        <f>'KWh (Monthly) ENTRY NLI '!AH50</f>
        <v>0</v>
      </c>
      <c r="AI50" s="114">
        <f>'KWh (Monthly) ENTRY NLI '!AI50</f>
        <v>0</v>
      </c>
      <c r="AJ50" s="114">
        <f>'KWh (Monthly) ENTRY NLI '!AJ50</f>
        <v>0</v>
      </c>
      <c r="AK50" s="114">
        <f>'KWh (Monthly) ENTRY NLI '!AK50</f>
        <v>0</v>
      </c>
      <c r="AL50" s="114">
        <f>'KWh (Monthly) ENTRY NLI '!AL50</f>
        <v>0</v>
      </c>
      <c r="AM50" s="114">
        <f>'KWh (Monthly) ENTRY NLI '!AM50</f>
        <v>0</v>
      </c>
      <c r="AN50" s="114">
        <f>'KWh (Monthly) ENTRY NLI '!AN50</f>
        <v>0</v>
      </c>
      <c r="AO50" s="114">
        <f>'KWh (Monthly) ENTRY NLI '!AO50</f>
        <v>0</v>
      </c>
      <c r="AP50" s="114">
        <f>'KWh (Monthly) ENTRY NLI '!AP50</f>
        <v>0</v>
      </c>
      <c r="AQ50" s="114">
        <f>'KWh (Monthly) ENTRY NLI '!AQ50</f>
        <v>0</v>
      </c>
      <c r="AR50" s="114">
        <f>'KWh (Monthly) ENTRY NLI '!AR50</f>
        <v>0</v>
      </c>
      <c r="AS50" s="114">
        <f>'KWh (Monthly) ENTRY NLI '!AS50</f>
        <v>0</v>
      </c>
      <c r="AT50" s="114">
        <f>'KWh (Monthly) ENTRY NLI '!AT50</f>
        <v>0</v>
      </c>
      <c r="AU50" s="114">
        <f>'KWh (Monthly) ENTRY NLI '!AU50</f>
        <v>0</v>
      </c>
      <c r="AV50" s="114">
        <f>'KWh (Monthly) ENTRY NLI '!AV50</f>
        <v>0</v>
      </c>
      <c r="AW50" s="114">
        <f>'KWh (Monthly) ENTRY NLI '!AW50</f>
        <v>0</v>
      </c>
      <c r="AX50" s="114">
        <f>'KWh (Monthly) ENTRY NLI '!AX50</f>
        <v>0</v>
      </c>
      <c r="AY50" s="114">
        <f>'KWh (Monthly) ENTRY NLI '!AY50</f>
        <v>0</v>
      </c>
      <c r="AZ50" s="114">
        <f>'KWh (Monthly) ENTRY NLI '!AZ50</f>
        <v>0</v>
      </c>
      <c r="BA50" s="114">
        <f>'KWh (Monthly) ENTRY NLI '!BA50</f>
        <v>0</v>
      </c>
      <c r="BB50" s="114">
        <f>'KWh (Monthly) ENTRY NLI '!BB50</f>
        <v>0</v>
      </c>
      <c r="BC50" s="114">
        <f>'KWh (Monthly) ENTRY NLI '!BC50</f>
        <v>0</v>
      </c>
      <c r="BD50" s="114">
        <f>'KWh (Monthly) ENTRY NLI '!BD50</f>
        <v>0</v>
      </c>
      <c r="BE50" s="114">
        <f>'KWh (Monthly) ENTRY NLI '!BE50</f>
        <v>0</v>
      </c>
      <c r="BF50" s="114">
        <f>'KWh (Monthly) ENTRY NLI '!BF50</f>
        <v>0</v>
      </c>
      <c r="BG50" s="114">
        <f>'KWh (Monthly) ENTRY NLI '!BG50</f>
        <v>0</v>
      </c>
      <c r="BH50" s="114">
        <f>'KWh (Monthly) ENTRY NLI '!BH50</f>
        <v>0</v>
      </c>
      <c r="BI50" s="114">
        <f>'KWh (Monthly) ENTRY NLI '!BI50</f>
        <v>0</v>
      </c>
      <c r="BJ50" s="114">
        <f>'KWh (Monthly) ENTRY NLI '!BJ50</f>
        <v>0</v>
      </c>
      <c r="BK50" s="114">
        <f>'KWh (Monthly) ENTRY NLI '!BK50</f>
        <v>0</v>
      </c>
      <c r="BL50" s="114">
        <f>'KWh (Monthly) ENTRY NLI '!BL50</f>
        <v>0</v>
      </c>
      <c r="BM50" s="114">
        <f>'KWh (Monthly) ENTRY NLI '!BM50</f>
        <v>0</v>
      </c>
      <c r="BN50" s="114">
        <f>'KWh (Monthly) ENTRY NLI '!BN50</f>
        <v>0</v>
      </c>
      <c r="BO50" s="114">
        <f>'KWh (Monthly) ENTRY NLI '!BO50</f>
        <v>0</v>
      </c>
      <c r="BP50" s="114">
        <f>'KWh (Monthly) ENTRY NLI '!BP50</f>
        <v>0</v>
      </c>
      <c r="BQ50" s="114">
        <f>'KWh (Monthly) ENTRY NLI '!BQ50</f>
        <v>0</v>
      </c>
      <c r="BR50" s="114">
        <f>'KWh (Monthly) ENTRY NLI '!BR50</f>
        <v>0</v>
      </c>
      <c r="BS50" s="114">
        <f>'KWh (Monthly) ENTRY NLI '!BS50</f>
        <v>0</v>
      </c>
      <c r="BT50" s="114">
        <f>'KWh (Monthly) ENTRY NLI '!BT50</f>
        <v>0</v>
      </c>
      <c r="BU50" s="114">
        <f>'KWh (Monthly) ENTRY NLI '!BU50</f>
        <v>0</v>
      </c>
      <c r="BV50" s="114">
        <f>'KWh (Monthly) ENTRY NLI '!BV50</f>
        <v>0</v>
      </c>
      <c r="BW50" s="114">
        <f>'KWh (Monthly) ENTRY NLI '!BW50</f>
        <v>0</v>
      </c>
      <c r="BX50" s="114">
        <f>'KWh (Monthly) ENTRY NLI '!BX50</f>
        <v>0</v>
      </c>
      <c r="BY50" s="114">
        <f>'KWh (Monthly) ENTRY NLI '!BY50</f>
        <v>0</v>
      </c>
      <c r="BZ50" s="114">
        <f>'KWh (Monthly) ENTRY NLI '!BZ50</f>
        <v>0</v>
      </c>
      <c r="CA50" s="114">
        <f>'KWh (Monthly) ENTRY NLI '!CA50</f>
        <v>0</v>
      </c>
      <c r="CB50" s="114">
        <f>'KWh (Monthly) ENTRY NLI '!CB50</f>
        <v>0</v>
      </c>
      <c r="CC50" s="114">
        <f>'KWh (Monthly) ENTRY NLI '!CC50</f>
        <v>0</v>
      </c>
      <c r="CD50" s="114">
        <f>'KWh (Monthly) ENTRY NLI '!CD50</f>
        <v>0</v>
      </c>
      <c r="CE50" s="114">
        <f>'KWh (Monthly) ENTRY NLI '!CE50</f>
        <v>0</v>
      </c>
      <c r="CF50" s="114">
        <f>'KWh (Monthly) ENTRY NLI '!CF50</f>
        <v>0</v>
      </c>
      <c r="CG50" s="114">
        <f>'KWh (Monthly) ENTRY NLI '!CG50</f>
        <v>0</v>
      </c>
      <c r="CH50" s="114">
        <f>'KWh (Monthly) ENTRY NLI '!CH50</f>
        <v>0</v>
      </c>
      <c r="CI50" s="114">
        <f>'KWh (Monthly) ENTRY NLI '!CI50</f>
        <v>0</v>
      </c>
      <c r="CJ50" s="114">
        <f>'KWh (Monthly) ENTRY NLI '!CJ50</f>
        <v>0</v>
      </c>
    </row>
    <row r="51" spans="1:88" x14ac:dyDescent="0.25">
      <c r="A51" s="305"/>
      <c r="B51" s="88" t="s">
        <v>7</v>
      </c>
      <c r="C51" s="114">
        <f>'KWh (Monthly) ENTRY NLI '!C51</f>
        <v>0</v>
      </c>
      <c r="D51" s="114">
        <f>'KWh (Monthly) ENTRY NLI '!D51</f>
        <v>0</v>
      </c>
      <c r="E51" s="114">
        <f>'KWh (Monthly) ENTRY NLI '!E51</f>
        <v>0</v>
      </c>
      <c r="F51" s="114">
        <f>'KWh (Monthly) ENTRY NLI '!F51</f>
        <v>0</v>
      </c>
      <c r="G51" s="114">
        <f>'KWh (Monthly) ENTRY NLI '!G51</f>
        <v>0</v>
      </c>
      <c r="H51" s="114">
        <f>'KWh (Monthly) ENTRY NLI '!H51</f>
        <v>0</v>
      </c>
      <c r="I51" s="114">
        <f>'KWh (Monthly) ENTRY NLI '!I51</f>
        <v>0</v>
      </c>
      <c r="J51" s="114">
        <f>'KWh (Monthly) ENTRY NLI '!J51</f>
        <v>0</v>
      </c>
      <c r="K51" s="114">
        <f>'KWh (Monthly) ENTRY NLI '!K51</f>
        <v>0</v>
      </c>
      <c r="L51" s="114">
        <f>'KWh (Monthly) ENTRY NLI '!L51</f>
        <v>0</v>
      </c>
      <c r="M51" s="114">
        <f>'KWh (Monthly) ENTRY NLI '!M51</f>
        <v>0</v>
      </c>
      <c r="N51" s="114">
        <f>'KWh (Monthly) ENTRY NLI '!N51</f>
        <v>0</v>
      </c>
      <c r="O51" s="114">
        <f>'KWh (Monthly) ENTRY NLI '!O51</f>
        <v>0</v>
      </c>
      <c r="P51" s="114">
        <f>'KWh (Monthly) ENTRY NLI '!P51</f>
        <v>0</v>
      </c>
      <c r="Q51" s="114">
        <f>'KWh (Monthly) ENTRY NLI '!Q51</f>
        <v>0</v>
      </c>
      <c r="R51" s="114">
        <f>'KWh (Monthly) ENTRY NLI '!R51</f>
        <v>0</v>
      </c>
      <c r="S51" s="114">
        <f>'KWh (Monthly) ENTRY NLI '!S51</f>
        <v>0</v>
      </c>
      <c r="T51" s="114">
        <f>'KWh (Monthly) ENTRY NLI '!T51</f>
        <v>0</v>
      </c>
      <c r="U51" s="114">
        <f>'KWh (Monthly) ENTRY NLI '!U51</f>
        <v>0</v>
      </c>
      <c r="V51" s="114">
        <f>'KWh (Monthly) ENTRY NLI '!V51</f>
        <v>0</v>
      </c>
      <c r="W51" s="114">
        <f>'KWh (Monthly) ENTRY NLI '!W51</f>
        <v>0</v>
      </c>
      <c r="X51" s="114">
        <f>'KWh (Monthly) ENTRY NLI '!X51</f>
        <v>0</v>
      </c>
      <c r="Y51" s="114">
        <f>'KWh (Monthly) ENTRY NLI '!Y51</f>
        <v>0</v>
      </c>
      <c r="Z51" s="114">
        <f>'KWh (Monthly) ENTRY NLI '!Z51</f>
        <v>0</v>
      </c>
      <c r="AA51" s="114">
        <f>'KWh (Monthly) ENTRY NLI '!AA51</f>
        <v>0</v>
      </c>
      <c r="AB51" s="114">
        <f>'KWh (Monthly) ENTRY NLI '!AB51</f>
        <v>0</v>
      </c>
      <c r="AC51" s="114">
        <f>'KWh (Monthly) ENTRY NLI '!AC51</f>
        <v>0</v>
      </c>
      <c r="AD51" s="114">
        <f>'KWh (Monthly) ENTRY NLI '!AD51</f>
        <v>0</v>
      </c>
      <c r="AE51" s="114">
        <f>'KWh (Monthly) ENTRY NLI '!AE51</f>
        <v>0</v>
      </c>
      <c r="AF51" s="114">
        <f>'KWh (Monthly) ENTRY NLI '!AF51</f>
        <v>0</v>
      </c>
      <c r="AG51" s="114">
        <f>'KWh (Monthly) ENTRY NLI '!AG51</f>
        <v>0</v>
      </c>
      <c r="AH51" s="114">
        <f>'KWh (Monthly) ENTRY NLI '!AH51</f>
        <v>0</v>
      </c>
      <c r="AI51" s="114">
        <f>'KWh (Monthly) ENTRY NLI '!AI51</f>
        <v>0</v>
      </c>
      <c r="AJ51" s="114">
        <f>'KWh (Monthly) ENTRY NLI '!AJ51</f>
        <v>0</v>
      </c>
      <c r="AK51" s="114">
        <f>'KWh (Monthly) ENTRY NLI '!AK51</f>
        <v>0</v>
      </c>
      <c r="AL51" s="114">
        <f>'KWh (Monthly) ENTRY NLI '!AL51</f>
        <v>0</v>
      </c>
      <c r="AM51" s="114">
        <f>'KWh (Monthly) ENTRY NLI '!AM51</f>
        <v>0</v>
      </c>
      <c r="AN51" s="114">
        <f>'KWh (Monthly) ENTRY NLI '!AN51</f>
        <v>0</v>
      </c>
      <c r="AO51" s="114">
        <f>'KWh (Monthly) ENTRY NLI '!AO51</f>
        <v>0</v>
      </c>
      <c r="AP51" s="114">
        <f>'KWh (Monthly) ENTRY NLI '!AP51</f>
        <v>0</v>
      </c>
      <c r="AQ51" s="114">
        <f>'KWh (Monthly) ENTRY NLI '!AQ51</f>
        <v>0</v>
      </c>
      <c r="AR51" s="114">
        <f>'KWh (Monthly) ENTRY NLI '!AR51</f>
        <v>0</v>
      </c>
      <c r="AS51" s="114">
        <f>'KWh (Monthly) ENTRY NLI '!AS51</f>
        <v>0</v>
      </c>
      <c r="AT51" s="114">
        <f>'KWh (Monthly) ENTRY NLI '!AT51</f>
        <v>0</v>
      </c>
      <c r="AU51" s="114">
        <f>'KWh (Monthly) ENTRY NLI '!AU51</f>
        <v>0</v>
      </c>
      <c r="AV51" s="114">
        <f>'KWh (Monthly) ENTRY NLI '!AV51</f>
        <v>0</v>
      </c>
      <c r="AW51" s="114">
        <f>'KWh (Monthly) ENTRY NLI '!AW51</f>
        <v>0</v>
      </c>
      <c r="AX51" s="114">
        <f>'KWh (Monthly) ENTRY NLI '!AX51</f>
        <v>0</v>
      </c>
      <c r="AY51" s="114">
        <f>'KWh (Monthly) ENTRY NLI '!AY51</f>
        <v>0</v>
      </c>
      <c r="AZ51" s="114">
        <f>'KWh (Monthly) ENTRY NLI '!AZ51</f>
        <v>0</v>
      </c>
      <c r="BA51" s="114">
        <f>'KWh (Monthly) ENTRY NLI '!BA51</f>
        <v>0</v>
      </c>
      <c r="BB51" s="114">
        <f>'KWh (Monthly) ENTRY NLI '!BB51</f>
        <v>0</v>
      </c>
      <c r="BC51" s="114">
        <f>'KWh (Monthly) ENTRY NLI '!BC51</f>
        <v>0</v>
      </c>
      <c r="BD51" s="114">
        <f>'KWh (Monthly) ENTRY NLI '!BD51</f>
        <v>0</v>
      </c>
      <c r="BE51" s="114">
        <f>'KWh (Monthly) ENTRY NLI '!BE51</f>
        <v>0</v>
      </c>
      <c r="BF51" s="114">
        <f>'KWh (Monthly) ENTRY NLI '!BF51</f>
        <v>0</v>
      </c>
      <c r="BG51" s="114">
        <f>'KWh (Monthly) ENTRY NLI '!BG51</f>
        <v>0</v>
      </c>
      <c r="BH51" s="114">
        <f>'KWh (Monthly) ENTRY NLI '!BH51</f>
        <v>0</v>
      </c>
      <c r="BI51" s="114">
        <f>'KWh (Monthly) ENTRY NLI '!BI51</f>
        <v>0</v>
      </c>
      <c r="BJ51" s="114">
        <f>'KWh (Monthly) ENTRY NLI '!BJ51</f>
        <v>0</v>
      </c>
      <c r="BK51" s="114">
        <f>'KWh (Monthly) ENTRY NLI '!BK51</f>
        <v>0</v>
      </c>
      <c r="BL51" s="114">
        <f>'KWh (Monthly) ENTRY NLI '!BL51</f>
        <v>0</v>
      </c>
      <c r="BM51" s="114">
        <f>'KWh (Monthly) ENTRY NLI '!BM51</f>
        <v>0</v>
      </c>
      <c r="BN51" s="114">
        <f>'KWh (Monthly) ENTRY NLI '!BN51</f>
        <v>0</v>
      </c>
      <c r="BO51" s="114">
        <f>'KWh (Monthly) ENTRY NLI '!BO51</f>
        <v>0</v>
      </c>
      <c r="BP51" s="114">
        <f>'KWh (Monthly) ENTRY NLI '!BP51</f>
        <v>0</v>
      </c>
      <c r="BQ51" s="114">
        <f>'KWh (Monthly) ENTRY NLI '!BQ51</f>
        <v>0</v>
      </c>
      <c r="BR51" s="114">
        <f>'KWh (Monthly) ENTRY NLI '!BR51</f>
        <v>0</v>
      </c>
      <c r="BS51" s="114">
        <f>'KWh (Monthly) ENTRY NLI '!BS51</f>
        <v>0</v>
      </c>
      <c r="BT51" s="114">
        <f>'KWh (Monthly) ENTRY NLI '!BT51</f>
        <v>0</v>
      </c>
      <c r="BU51" s="114">
        <f>'KWh (Monthly) ENTRY NLI '!BU51</f>
        <v>0</v>
      </c>
      <c r="BV51" s="114">
        <f>'KWh (Monthly) ENTRY NLI '!BV51</f>
        <v>0</v>
      </c>
      <c r="BW51" s="114">
        <f>'KWh (Monthly) ENTRY NLI '!BW51</f>
        <v>0</v>
      </c>
      <c r="BX51" s="114">
        <f>'KWh (Monthly) ENTRY NLI '!BX51</f>
        <v>0</v>
      </c>
      <c r="BY51" s="114">
        <f>'KWh (Monthly) ENTRY NLI '!BY51</f>
        <v>0</v>
      </c>
      <c r="BZ51" s="114">
        <f>'KWh (Monthly) ENTRY NLI '!BZ51</f>
        <v>0</v>
      </c>
      <c r="CA51" s="114">
        <f>'KWh (Monthly) ENTRY NLI '!CA51</f>
        <v>0</v>
      </c>
      <c r="CB51" s="114">
        <f>'KWh (Monthly) ENTRY NLI '!CB51</f>
        <v>0</v>
      </c>
      <c r="CC51" s="114">
        <f>'KWh (Monthly) ENTRY NLI '!CC51</f>
        <v>0</v>
      </c>
      <c r="CD51" s="114">
        <f>'KWh (Monthly) ENTRY NLI '!CD51</f>
        <v>0</v>
      </c>
      <c r="CE51" s="114">
        <f>'KWh (Monthly) ENTRY NLI '!CE51</f>
        <v>0</v>
      </c>
      <c r="CF51" s="114">
        <f>'KWh (Monthly) ENTRY NLI '!CF51</f>
        <v>0</v>
      </c>
      <c r="CG51" s="114">
        <f>'KWh (Monthly) ENTRY NLI '!CG51</f>
        <v>0</v>
      </c>
      <c r="CH51" s="114">
        <f>'KWh (Monthly) ENTRY NLI '!CH51</f>
        <v>0</v>
      </c>
      <c r="CI51" s="114">
        <f>'KWh (Monthly) ENTRY NLI '!CI51</f>
        <v>0</v>
      </c>
      <c r="CJ51" s="114">
        <f>'KWh (Monthly) ENTRY NLI '!CJ51</f>
        <v>0</v>
      </c>
    </row>
    <row r="52" spans="1:88" x14ac:dyDescent="0.25">
      <c r="A52" s="305"/>
      <c r="B52" s="88" t="s">
        <v>11</v>
      </c>
      <c r="C52" s="114">
        <f>'KWh (Monthly) ENTRY NLI '!C52</f>
        <v>0</v>
      </c>
      <c r="D52" s="114">
        <f>'KWh (Monthly) ENTRY NLI '!D52</f>
        <v>0</v>
      </c>
      <c r="E52" s="114">
        <f>'KWh (Monthly) ENTRY NLI '!E52</f>
        <v>0</v>
      </c>
      <c r="F52" s="114">
        <f>'KWh (Monthly) ENTRY NLI '!F52</f>
        <v>0</v>
      </c>
      <c r="G52" s="114">
        <f>'KWh (Monthly) ENTRY NLI '!G52</f>
        <v>0</v>
      </c>
      <c r="H52" s="114">
        <f>'KWh (Monthly) ENTRY NLI '!H52</f>
        <v>0</v>
      </c>
      <c r="I52" s="114">
        <f>'KWh (Monthly) ENTRY NLI '!I52</f>
        <v>0</v>
      </c>
      <c r="J52" s="114">
        <f>'KWh (Monthly) ENTRY NLI '!J52</f>
        <v>0</v>
      </c>
      <c r="K52" s="114">
        <f>'KWh (Monthly) ENTRY NLI '!K52</f>
        <v>0</v>
      </c>
      <c r="L52" s="114">
        <f>'KWh (Monthly) ENTRY NLI '!L52</f>
        <v>0</v>
      </c>
      <c r="M52" s="114">
        <f>'KWh (Monthly) ENTRY NLI '!M52</f>
        <v>0</v>
      </c>
      <c r="N52" s="114">
        <f>'KWh (Monthly) ENTRY NLI '!N52</f>
        <v>0</v>
      </c>
      <c r="O52" s="114">
        <f>'KWh (Monthly) ENTRY NLI '!O52</f>
        <v>0</v>
      </c>
      <c r="P52" s="114">
        <f>'KWh (Monthly) ENTRY NLI '!P52</f>
        <v>0</v>
      </c>
      <c r="Q52" s="114">
        <f>'KWh (Monthly) ENTRY NLI '!Q52</f>
        <v>0</v>
      </c>
      <c r="R52" s="114">
        <f>'KWh (Monthly) ENTRY NLI '!R52</f>
        <v>0</v>
      </c>
      <c r="S52" s="114">
        <f>'KWh (Monthly) ENTRY NLI '!S52</f>
        <v>0</v>
      </c>
      <c r="T52" s="114">
        <f>'KWh (Monthly) ENTRY NLI '!T52</f>
        <v>0</v>
      </c>
      <c r="U52" s="114">
        <f>'KWh (Monthly) ENTRY NLI '!U52</f>
        <v>0</v>
      </c>
      <c r="V52" s="114">
        <f>'KWh (Monthly) ENTRY NLI '!V52</f>
        <v>0</v>
      </c>
      <c r="W52" s="114">
        <f>'KWh (Monthly) ENTRY NLI '!W52</f>
        <v>0</v>
      </c>
      <c r="X52" s="114">
        <f>'KWh (Monthly) ENTRY NLI '!X52</f>
        <v>0</v>
      </c>
      <c r="Y52" s="114">
        <f>'KWh (Monthly) ENTRY NLI '!Y52</f>
        <v>0</v>
      </c>
      <c r="Z52" s="114">
        <f>'KWh (Monthly) ENTRY NLI '!Z52</f>
        <v>0</v>
      </c>
      <c r="AA52" s="114">
        <f>'KWh (Monthly) ENTRY NLI '!AA52</f>
        <v>0</v>
      </c>
      <c r="AB52" s="114">
        <f>'KWh (Monthly) ENTRY NLI '!AB52</f>
        <v>0</v>
      </c>
      <c r="AC52" s="114">
        <f>'KWh (Monthly) ENTRY NLI '!AC52</f>
        <v>0</v>
      </c>
      <c r="AD52" s="114">
        <f>'KWh (Monthly) ENTRY NLI '!AD52</f>
        <v>0</v>
      </c>
      <c r="AE52" s="114">
        <f>'KWh (Monthly) ENTRY NLI '!AE52</f>
        <v>0</v>
      </c>
      <c r="AF52" s="114">
        <f>'KWh (Monthly) ENTRY NLI '!AF52</f>
        <v>0</v>
      </c>
      <c r="AG52" s="114">
        <f>'KWh (Monthly) ENTRY NLI '!AG52</f>
        <v>0</v>
      </c>
      <c r="AH52" s="114">
        <f>'KWh (Monthly) ENTRY NLI '!AH52</f>
        <v>0</v>
      </c>
      <c r="AI52" s="114">
        <f>'KWh (Monthly) ENTRY NLI '!AI52</f>
        <v>0</v>
      </c>
      <c r="AJ52" s="114">
        <f>'KWh (Monthly) ENTRY NLI '!AJ52</f>
        <v>0</v>
      </c>
      <c r="AK52" s="114">
        <f>'KWh (Monthly) ENTRY NLI '!AK52</f>
        <v>0</v>
      </c>
      <c r="AL52" s="114">
        <f>'KWh (Monthly) ENTRY NLI '!AL52</f>
        <v>0</v>
      </c>
      <c r="AM52" s="114">
        <f>'KWh (Monthly) ENTRY NLI '!AM52</f>
        <v>0</v>
      </c>
      <c r="AN52" s="114">
        <f>'KWh (Monthly) ENTRY NLI '!AN52</f>
        <v>0</v>
      </c>
      <c r="AO52" s="114">
        <f>'KWh (Monthly) ENTRY NLI '!AO52</f>
        <v>0</v>
      </c>
      <c r="AP52" s="114">
        <f>'KWh (Monthly) ENTRY NLI '!AP52</f>
        <v>0</v>
      </c>
      <c r="AQ52" s="114">
        <f>'KWh (Monthly) ENTRY NLI '!AQ52</f>
        <v>0</v>
      </c>
      <c r="AR52" s="114">
        <f>'KWh (Monthly) ENTRY NLI '!AR52</f>
        <v>0</v>
      </c>
      <c r="AS52" s="114">
        <f>'KWh (Monthly) ENTRY NLI '!AS52</f>
        <v>0</v>
      </c>
      <c r="AT52" s="114">
        <f>'KWh (Monthly) ENTRY NLI '!AT52</f>
        <v>0</v>
      </c>
      <c r="AU52" s="114">
        <f>'KWh (Monthly) ENTRY NLI '!AU52</f>
        <v>0</v>
      </c>
      <c r="AV52" s="114">
        <f>'KWh (Monthly) ENTRY NLI '!AV52</f>
        <v>0</v>
      </c>
      <c r="AW52" s="114">
        <f>'KWh (Monthly) ENTRY NLI '!AW52</f>
        <v>0</v>
      </c>
      <c r="AX52" s="114">
        <f>'KWh (Monthly) ENTRY NLI '!AX52</f>
        <v>0</v>
      </c>
      <c r="AY52" s="114">
        <f>'KWh (Monthly) ENTRY NLI '!AY52</f>
        <v>0</v>
      </c>
      <c r="AZ52" s="114">
        <f>'KWh (Monthly) ENTRY NLI '!AZ52</f>
        <v>0</v>
      </c>
      <c r="BA52" s="114">
        <f>'KWh (Monthly) ENTRY NLI '!BA52</f>
        <v>0</v>
      </c>
      <c r="BB52" s="114">
        <f>'KWh (Monthly) ENTRY NLI '!BB52</f>
        <v>0</v>
      </c>
      <c r="BC52" s="114">
        <f>'KWh (Monthly) ENTRY NLI '!BC52</f>
        <v>0</v>
      </c>
      <c r="BD52" s="114">
        <f>'KWh (Monthly) ENTRY NLI '!BD52</f>
        <v>0</v>
      </c>
      <c r="BE52" s="114">
        <f>'KWh (Monthly) ENTRY NLI '!BE52</f>
        <v>0</v>
      </c>
      <c r="BF52" s="114">
        <f>'KWh (Monthly) ENTRY NLI '!BF52</f>
        <v>0</v>
      </c>
      <c r="BG52" s="114">
        <f>'KWh (Monthly) ENTRY NLI '!BG52</f>
        <v>0</v>
      </c>
      <c r="BH52" s="114">
        <f>'KWh (Monthly) ENTRY NLI '!BH52</f>
        <v>0</v>
      </c>
      <c r="BI52" s="114">
        <f>'KWh (Monthly) ENTRY NLI '!BI52</f>
        <v>0</v>
      </c>
      <c r="BJ52" s="114">
        <f>'KWh (Monthly) ENTRY NLI '!BJ52</f>
        <v>0</v>
      </c>
      <c r="BK52" s="114">
        <f>'KWh (Monthly) ENTRY NLI '!BK52</f>
        <v>0</v>
      </c>
      <c r="BL52" s="114">
        <f>'KWh (Monthly) ENTRY NLI '!BL52</f>
        <v>0</v>
      </c>
      <c r="BM52" s="114">
        <f>'KWh (Monthly) ENTRY NLI '!BM52</f>
        <v>0</v>
      </c>
      <c r="BN52" s="114">
        <f>'KWh (Monthly) ENTRY NLI '!BN52</f>
        <v>0</v>
      </c>
      <c r="BO52" s="114">
        <f>'KWh (Monthly) ENTRY NLI '!BO52</f>
        <v>0</v>
      </c>
      <c r="BP52" s="114">
        <f>'KWh (Monthly) ENTRY NLI '!BP52</f>
        <v>0</v>
      </c>
      <c r="BQ52" s="114">
        <f>'KWh (Monthly) ENTRY NLI '!BQ52</f>
        <v>0</v>
      </c>
      <c r="BR52" s="114">
        <f>'KWh (Monthly) ENTRY NLI '!BR52</f>
        <v>0</v>
      </c>
      <c r="BS52" s="114">
        <f>'KWh (Monthly) ENTRY NLI '!BS52</f>
        <v>0</v>
      </c>
      <c r="BT52" s="114">
        <f>'KWh (Monthly) ENTRY NLI '!BT52</f>
        <v>0</v>
      </c>
      <c r="BU52" s="114">
        <f>'KWh (Monthly) ENTRY NLI '!BU52</f>
        <v>0</v>
      </c>
      <c r="BV52" s="114">
        <f>'KWh (Monthly) ENTRY NLI '!BV52</f>
        <v>0</v>
      </c>
      <c r="BW52" s="114">
        <f>'KWh (Monthly) ENTRY NLI '!BW52</f>
        <v>0</v>
      </c>
      <c r="BX52" s="114">
        <f>'KWh (Monthly) ENTRY NLI '!BX52</f>
        <v>0</v>
      </c>
      <c r="BY52" s="114">
        <f>'KWh (Monthly) ENTRY NLI '!BY52</f>
        <v>0</v>
      </c>
      <c r="BZ52" s="114">
        <f>'KWh (Monthly) ENTRY NLI '!BZ52</f>
        <v>0</v>
      </c>
      <c r="CA52" s="114">
        <f>'KWh (Monthly) ENTRY NLI '!CA52</f>
        <v>0</v>
      </c>
      <c r="CB52" s="114">
        <f>'KWh (Monthly) ENTRY NLI '!CB52</f>
        <v>0</v>
      </c>
      <c r="CC52" s="114">
        <f>'KWh (Monthly) ENTRY NLI '!CC52</f>
        <v>0</v>
      </c>
      <c r="CD52" s="114">
        <f>'KWh (Monthly) ENTRY NLI '!CD52</f>
        <v>0</v>
      </c>
      <c r="CE52" s="114">
        <f>'KWh (Monthly) ENTRY NLI '!CE52</f>
        <v>0</v>
      </c>
      <c r="CF52" s="114">
        <f>'KWh (Monthly) ENTRY NLI '!CF52</f>
        <v>0</v>
      </c>
      <c r="CG52" s="114">
        <f>'KWh (Monthly) ENTRY NLI '!CG52</f>
        <v>0</v>
      </c>
      <c r="CH52" s="114">
        <f>'KWh (Monthly) ENTRY NLI '!CH52</f>
        <v>0</v>
      </c>
      <c r="CI52" s="114">
        <f>'KWh (Monthly) ENTRY NLI '!CI52</f>
        <v>0</v>
      </c>
      <c r="CJ52" s="114">
        <f>'KWh (Monthly) ENTRY NLI '!CJ52</f>
        <v>0</v>
      </c>
    </row>
    <row r="53" spans="1:88" x14ac:dyDescent="0.25">
      <c r="A53" s="305"/>
      <c r="B53" s="88" t="s">
        <v>2</v>
      </c>
      <c r="C53" s="114">
        <f>'KWh (Monthly) ENTRY NLI '!C53</f>
        <v>0</v>
      </c>
      <c r="D53" s="114">
        <f>'KWh (Monthly) ENTRY NLI '!D53</f>
        <v>0</v>
      </c>
      <c r="E53" s="114">
        <f>'KWh (Monthly) ENTRY NLI '!E53</f>
        <v>0</v>
      </c>
      <c r="F53" s="114">
        <f>'KWh (Monthly) ENTRY NLI '!F53</f>
        <v>0</v>
      </c>
      <c r="G53" s="114">
        <f>'KWh (Monthly) ENTRY NLI '!G53</f>
        <v>0</v>
      </c>
      <c r="H53" s="114">
        <f>'KWh (Monthly) ENTRY NLI '!H53</f>
        <v>0</v>
      </c>
      <c r="I53" s="114">
        <f>'KWh (Monthly) ENTRY NLI '!I53</f>
        <v>0</v>
      </c>
      <c r="J53" s="114">
        <f>'KWh (Monthly) ENTRY NLI '!J53</f>
        <v>0</v>
      </c>
      <c r="K53" s="114">
        <f>'KWh (Monthly) ENTRY NLI '!K53</f>
        <v>0</v>
      </c>
      <c r="L53" s="114">
        <f>'KWh (Monthly) ENTRY NLI '!L53</f>
        <v>0</v>
      </c>
      <c r="M53" s="114">
        <f>'KWh (Monthly) ENTRY NLI '!M53</f>
        <v>0</v>
      </c>
      <c r="N53" s="114">
        <f>'KWh (Monthly) ENTRY NLI '!N53</f>
        <v>0</v>
      </c>
      <c r="O53" s="114">
        <f>'KWh (Monthly) ENTRY NLI '!O53</f>
        <v>0</v>
      </c>
      <c r="P53" s="114">
        <f>'KWh (Monthly) ENTRY NLI '!P53</f>
        <v>0</v>
      </c>
      <c r="Q53" s="114">
        <f>'KWh (Monthly) ENTRY NLI '!Q53</f>
        <v>0</v>
      </c>
      <c r="R53" s="114">
        <f>'KWh (Monthly) ENTRY NLI '!R53</f>
        <v>0</v>
      </c>
      <c r="S53" s="114">
        <f>'KWh (Monthly) ENTRY NLI '!S53</f>
        <v>0</v>
      </c>
      <c r="T53" s="114">
        <f>'KWh (Monthly) ENTRY NLI '!T53</f>
        <v>0</v>
      </c>
      <c r="U53" s="114">
        <f>'KWh (Monthly) ENTRY NLI '!U53</f>
        <v>0</v>
      </c>
      <c r="V53" s="114">
        <f>'KWh (Monthly) ENTRY NLI '!V53</f>
        <v>0</v>
      </c>
      <c r="W53" s="114">
        <f>'KWh (Monthly) ENTRY NLI '!W53</f>
        <v>0</v>
      </c>
      <c r="X53" s="114">
        <f>'KWh (Monthly) ENTRY NLI '!X53</f>
        <v>0</v>
      </c>
      <c r="Y53" s="114">
        <f>'KWh (Monthly) ENTRY NLI '!Y53</f>
        <v>0</v>
      </c>
      <c r="Z53" s="114">
        <f>'KWh (Monthly) ENTRY NLI '!Z53</f>
        <v>0</v>
      </c>
      <c r="AA53" s="114">
        <f>'KWh (Monthly) ENTRY NLI '!AA53</f>
        <v>0</v>
      </c>
      <c r="AB53" s="114">
        <f>'KWh (Monthly) ENTRY NLI '!AB53</f>
        <v>0</v>
      </c>
      <c r="AC53" s="114">
        <f>'KWh (Monthly) ENTRY NLI '!AC53</f>
        <v>0</v>
      </c>
      <c r="AD53" s="114">
        <f>'KWh (Monthly) ENTRY NLI '!AD53</f>
        <v>0</v>
      </c>
      <c r="AE53" s="114">
        <f>'KWh (Monthly) ENTRY NLI '!AE53</f>
        <v>0</v>
      </c>
      <c r="AF53" s="114">
        <f>'KWh (Monthly) ENTRY NLI '!AF53</f>
        <v>0</v>
      </c>
      <c r="AG53" s="114">
        <f>'KWh (Monthly) ENTRY NLI '!AG53</f>
        <v>0</v>
      </c>
      <c r="AH53" s="114">
        <f>'KWh (Monthly) ENTRY NLI '!AH53</f>
        <v>0</v>
      </c>
      <c r="AI53" s="114">
        <f>'KWh (Monthly) ENTRY NLI '!AI53</f>
        <v>0</v>
      </c>
      <c r="AJ53" s="114">
        <f>'KWh (Monthly) ENTRY NLI '!AJ53</f>
        <v>0</v>
      </c>
      <c r="AK53" s="114">
        <f>'KWh (Monthly) ENTRY NLI '!AK53</f>
        <v>0</v>
      </c>
      <c r="AL53" s="114">
        <f>'KWh (Monthly) ENTRY NLI '!AL53</f>
        <v>0</v>
      </c>
      <c r="AM53" s="114">
        <f>'KWh (Monthly) ENTRY NLI '!AM53</f>
        <v>0</v>
      </c>
      <c r="AN53" s="114">
        <f>'KWh (Monthly) ENTRY NLI '!AN53</f>
        <v>0</v>
      </c>
      <c r="AO53" s="114">
        <f>'KWh (Monthly) ENTRY NLI '!AO53</f>
        <v>0</v>
      </c>
      <c r="AP53" s="114">
        <f>'KWh (Monthly) ENTRY NLI '!AP53</f>
        <v>0</v>
      </c>
      <c r="AQ53" s="114">
        <f>'KWh (Monthly) ENTRY NLI '!AQ53</f>
        <v>0</v>
      </c>
      <c r="AR53" s="114">
        <f>'KWh (Monthly) ENTRY NLI '!AR53</f>
        <v>0</v>
      </c>
      <c r="AS53" s="114">
        <f>'KWh (Monthly) ENTRY NLI '!AS53</f>
        <v>0</v>
      </c>
      <c r="AT53" s="114">
        <f>'KWh (Monthly) ENTRY NLI '!AT53</f>
        <v>0</v>
      </c>
      <c r="AU53" s="114">
        <f>'KWh (Monthly) ENTRY NLI '!AU53</f>
        <v>0</v>
      </c>
      <c r="AV53" s="114">
        <f>'KWh (Monthly) ENTRY NLI '!AV53</f>
        <v>0</v>
      </c>
      <c r="AW53" s="114">
        <f>'KWh (Monthly) ENTRY NLI '!AW53</f>
        <v>0</v>
      </c>
      <c r="AX53" s="114">
        <f>'KWh (Monthly) ENTRY NLI '!AX53</f>
        <v>0</v>
      </c>
      <c r="AY53" s="114">
        <f>'KWh (Monthly) ENTRY NLI '!AY53</f>
        <v>0</v>
      </c>
      <c r="AZ53" s="114">
        <f>'KWh (Monthly) ENTRY NLI '!AZ53</f>
        <v>0</v>
      </c>
      <c r="BA53" s="114">
        <f>'KWh (Monthly) ENTRY NLI '!BA53</f>
        <v>0</v>
      </c>
      <c r="BB53" s="114">
        <f>'KWh (Monthly) ENTRY NLI '!BB53</f>
        <v>0</v>
      </c>
      <c r="BC53" s="114">
        <f>'KWh (Monthly) ENTRY NLI '!BC53</f>
        <v>0</v>
      </c>
      <c r="BD53" s="114">
        <f>'KWh (Monthly) ENTRY NLI '!BD53</f>
        <v>0</v>
      </c>
      <c r="BE53" s="114">
        <f>'KWh (Monthly) ENTRY NLI '!BE53</f>
        <v>0</v>
      </c>
      <c r="BF53" s="114">
        <f>'KWh (Monthly) ENTRY NLI '!BF53</f>
        <v>0</v>
      </c>
      <c r="BG53" s="114">
        <f>'KWh (Monthly) ENTRY NLI '!BG53</f>
        <v>0</v>
      </c>
      <c r="BH53" s="114">
        <f>'KWh (Monthly) ENTRY NLI '!BH53</f>
        <v>0</v>
      </c>
      <c r="BI53" s="114">
        <f>'KWh (Monthly) ENTRY NLI '!BI53</f>
        <v>0</v>
      </c>
      <c r="BJ53" s="114">
        <f>'KWh (Monthly) ENTRY NLI '!BJ53</f>
        <v>0</v>
      </c>
      <c r="BK53" s="114">
        <f>'KWh (Monthly) ENTRY NLI '!BK53</f>
        <v>0</v>
      </c>
      <c r="BL53" s="114">
        <f>'KWh (Monthly) ENTRY NLI '!BL53</f>
        <v>0</v>
      </c>
      <c r="BM53" s="114">
        <f>'KWh (Monthly) ENTRY NLI '!BM53</f>
        <v>0</v>
      </c>
      <c r="BN53" s="114">
        <f>'KWh (Monthly) ENTRY NLI '!BN53</f>
        <v>0</v>
      </c>
      <c r="BO53" s="114">
        <f>'KWh (Monthly) ENTRY NLI '!BO53</f>
        <v>0</v>
      </c>
      <c r="BP53" s="114">
        <f>'KWh (Monthly) ENTRY NLI '!BP53</f>
        <v>0</v>
      </c>
      <c r="BQ53" s="114">
        <f>'KWh (Monthly) ENTRY NLI '!BQ53</f>
        <v>0</v>
      </c>
      <c r="BR53" s="114">
        <f>'KWh (Monthly) ENTRY NLI '!BR53</f>
        <v>0</v>
      </c>
      <c r="BS53" s="114">
        <f>'KWh (Monthly) ENTRY NLI '!BS53</f>
        <v>0</v>
      </c>
      <c r="BT53" s="114">
        <f>'KWh (Monthly) ENTRY NLI '!BT53</f>
        <v>0</v>
      </c>
      <c r="BU53" s="114">
        <f>'KWh (Monthly) ENTRY NLI '!BU53</f>
        <v>0</v>
      </c>
      <c r="BV53" s="114">
        <f>'KWh (Monthly) ENTRY NLI '!BV53</f>
        <v>0</v>
      </c>
      <c r="BW53" s="114">
        <f>'KWh (Monthly) ENTRY NLI '!BW53</f>
        <v>0</v>
      </c>
      <c r="BX53" s="114">
        <f>'KWh (Monthly) ENTRY NLI '!BX53</f>
        <v>0</v>
      </c>
      <c r="BY53" s="114">
        <f>'KWh (Monthly) ENTRY NLI '!BY53</f>
        <v>0</v>
      </c>
      <c r="BZ53" s="114">
        <f>'KWh (Monthly) ENTRY NLI '!BZ53</f>
        <v>0</v>
      </c>
      <c r="CA53" s="114">
        <f>'KWh (Monthly) ENTRY NLI '!CA53</f>
        <v>0</v>
      </c>
      <c r="CB53" s="114">
        <f>'KWh (Monthly) ENTRY NLI '!CB53</f>
        <v>0</v>
      </c>
      <c r="CC53" s="114">
        <f>'KWh (Monthly) ENTRY NLI '!CC53</f>
        <v>0</v>
      </c>
      <c r="CD53" s="114">
        <f>'KWh (Monthly) ENTRY NLI '!CD53</f>
        <v>0</v>
      </c>
      <c r="CE53" s="114">
        <f>'KWh (Monthly) ENTRY NLI '!CE53</f>
        <v>0</v>
      </c>
      <c r="CF53" s="114">
        <f>'KWh (Monthly) ENTRY NLI '!CF53</f>
        <v>0</v>
      </c>
      <c r="CG53" s="114">
        <f>'KWh (Monthly) ENTRY NLI '!CG53</f>
        <v>0</v>
      </c>
      <c r="CH53" s="114">
        <f>'KWh (Monthly) ENTRY NLI '!CH53</f>
        <v>0</v>
      </c>
      <c r="CI53" s="114">
        <f>'KWh (Monthly) ENTRY NLI '!CI53</f>
        <v>0</v>
      </c>
      <c r="CJ53" s="114">
        <f>'KWh (Monthly) ENTRY NLI '!CJ53</f>
        <v>0</v>
      </c>
    </row>
    <row r="54" spans="1:88" x14ac:dyDescent="0.25">
      <c r="A54" s="305"/>
      <c r="B54" s="88" t="s">
        <v>12</v>
      </c>
      <c r="C54" s="114">
        <f>'KWh (Monthly) ENTRY NLI '!C54</f>
        <v>0</v>
      </c>
      <c r="D54" s="114">
        <f>'KWh (Monthly) ENTRY NLI '!D54</f>
        <v>0</v>
      </c>
      <c r="E54" s="114">
        <f>'KWh (Monthly) ENTRY NLI '!E54</f>
        <v>0</v>
      </c>
      <c r="F54" s="114">
        <f>'KWh (Monthly) ENTRY NLI '!F54</f>
        <v>0</v>
      </c>
      <c r="G54" s="114">
        <f>'KWh (Monthly) ENTRY NLI '!G54</f>
        <v>0</v>
      </c>
      <c r="H54" s="114">
        <f>'KWh (Monthly) ENTRY NLI '!H54</f>
        <v>0</v>
      </c>
      <c r="I54" s="114">
        <f>'KWh (Monthly) ENTRY NLI '!I54</f>
        <v>0</v>
      </c>
      <c r="J54" s="114">
        <f>'KWh (Monthly) ENTRY NLI '!J54</f>
        <v>0</v>
      </c>
      <c r="K54" s="114">
        <f>'KWh (Monthly) ENTRY NLI '!K54</f>
        <v>0</v>
      </c>
      <c r="L54" s="114">
        <f>'KWh (Monthly) ENTRY NLI '!L54</f>
        <v>0</v>
      </c>
      <c r="M54" s="114">
        <f>'KWh (Monthly) ENTRY NLI '!M54</f>
        <v>0</v>
      </c>
      <c r="N54" s="114">
        <f>'KWh (Monthly) ENTRY NLI '!N54</f>
        <v>0</v>
      </c>
      <c r="O54" s="114">
        <f>'KWh (Monthly) ENTRY NLI '!O54</f>
        <v>0</v>
      </c>
      <c r="P54" s="114">
        <f>'KWh (Monthly) ENTRY NLI '!P54</f>
        <v>0</v>
      </c>
      <c r="Q54" s="114">
        <f>'KWh (Monthly) ENTRY NLI '!Q54</f>
        <v>0</v>
      </c>
      <c r="R54" s="114">
        <f>'KWh (Monthly) ENTRY NLI '!R54</f>
        <v>0</v>
      </c>
      <c r="S54" s="114">
        <f>'KWh (Monthly) ENTRY NLI '!S54</f>
        <v>0</v>
      </c>
      <c r="T54" s="114">
        <f>'KWh (Monthly) ENTRY NLI '!T54</f>
        <v>0</v>
      </c>
      <c r="U54" s="114">
        <f>'KWh (Monthly) ENTRY NLI '!U54</f>
        <v>0</v>
      </c>
      <c r="V54" s="114">
        <f>'KWh (Monthly) ENTRY NLI '!V54</f>
        <v>0</v>
      </c>
      <c r="W54" s="114">
        <f>'KWh (Monthly) ENTRY NLI '!W54</f>
        <v>0</v>
      </c>
      <c r="X54" s="114">
        <f>'KWh (Monthly) ENTRY NLI '!X54</f>
        <v>0</v>
      </c>
      <c r="Y54" s="114">
        <f>'KWh (Monthly) ENTRY NLI '!Y54</f>
        <v>0</v>
      </c>
      <c r="Z54" s="114">
        <f>'KWh (Monthly) ENTRY NLI '!Z54</f>
        <v>0</v>
      </c>
      <c r="AA54" s="114">
        <f>'KWh (Monthly) ENTRY NLI '!AA54</f>
        <v>0</v>
      </c>
      <c r="AB54" s="114">
        <f>'KWh (Monthly) ENTRY NLI '!AB54</f>
        <v>0</v>
      </c>
      <c r="AC54" s="114">
        <f>'KWh (Monthly) ENTRY NLI '!AC54</f>
        <v>0</v>
      </c>
      <c r="AD54" s="114">
        <f>'KWh (Monthly) ENTRY NLI '!AD54</f>
        <v>0</v>
      </c>
      <c r="AE54" s="114">
        <f>'KWh (Monthly) ENTRY NLI '!AE54</f>
        <v>0</v>
      </c>
      <c r="AF54" s="114">
        <f>'KWh (Monthly) ENTRY NLI '!AF54</f>
        <v>0</v>
      </c>
      <c r="AG54" s="114">
        <f>'KWh (Monthly) ENTRY NLI '!AG54</f>
        <v>0</v>
      </c>
      <c r="AH54" s="114">
        <f>'KWh (Monthly) ENTRY NLI '!AH54</f>
        <v>0</v>
      </c>
      <c r="AI54" s="114">
        <f>'KWh (Monthly) ENTRY NLI '!AI54</f>
        <v>0</v>
      </c>
      <c r="AJ54" s="114">
        <f>'KWh (Monthly) ENTRY NLI '!AJ54</f>
        <v>0</v>
      </c>
      <c r="AK54" s="114">
        <f>'KWh (Monthly) ENTRY NLI '!AK54</f>
        <v>0</v>
      </c>
      <c r="AL54" s="114">
        <f>'KWh (Monthly) ENTRY NLI '!AL54</f>
        <v>0</v>
      </c>
      <c r="AM54" s="114">
        <f>'KWh (Monthly) ENTRY NLI '!AM54</f>
        <v>0</v>
      </c>
      <c r="AN54" s="114">
        <f>'KWh (Monthly) ENTRY NLI '!AN54</f>
        <v>0</v>
      </c>
      <c r="AO54" s="114">
        <f>'KWh (Monthly) ENTRY NLI '!AO54</f>
        <v>0</v>
      </c>
      <c r="AP54" s="114">
        <f>'KWh (Monthly) ENTRY NLI '!AP54</f>
        <v>0</v>
      </c>
      <c r="AQ54" s="114">
        <f>'KWh (Monthly) ENTRY NLI '!AQ54</f>
        <v>0</v>
      </c>
      <c r="AR54" s="114">
        <f>'KWh (Monthly) ENTRY NLI '!AR54</f>
        <v>0</v>
      </c>
      <c r="AS54" s="114">
        <f>'KWh (Monthly) ENTRY NLI '!AS54</f>
        <v>0</v>
      </c>
      <c r="AT54" s="114">
        <f>'KWh (Monthly) ENTRY NLI '!AT54</f>
        <v>0</v>
      </c>
      <c r="AU54" s="114">
        <f>'KWh (Monthly) ENTRY NLI '!AU54</f>
        <v>0</v>
      </c>
      <c r="AV54" s="114">
        <f>'KWh (Monthly) ENTRY NLI '!AV54</f>
        <v>0</v>
      </c>
      <c r="AW54" s="114">
        <f>'KWh (Monthly) ENTRY NLI '!AW54</f>
        <v>0</v>
      </c>
      <c r="AX54" s="114">
        <f>'KWh (Monthly) ENTRY NLI '!AX54</f>
        <v>0</v>
      </c>
      <c r="AY54" s="114">
        <f>'KWh (Monthly) ENTRY NLI '!AY54</f>
        <v>0</v>
      </c>
      <c r="AZ54" s="114">
        <f>'KWh (Monthly) ENTRY NLI '!AZ54</f>
        <v>0</v>
      </c>
      <c r="BA54" s="114">
        <f>'KWh (Monthly) ENTRY NLI '!BA54</f>
        <v>0</v>
      </c>
      <c r="BB54" s="114">
        <f>'KWh (Monthly) ENTRY NLI '!BB54</f>
        <v>0</v>
      </c>
      <c r="BC54" s="114">
        <f>'KWh (Monthly) ENTRY NLI '!BC54</f>
        <v>0</v>
      </c>
      <c r="BD54" s="114">
        <f>'KWh (Monthly) ENTRY NLI '!BD54</f>
        <v>0</v>
      </c>
      <c r="BE54" s="114">
        <f>'KWh (Monthly) ENTRY NLI '!BE54</f>
        <v>0</v>
      </c>
      <c r="BF54" s="114">
        <f>'KWh (Monthly) ENTRY NLI '!BF54</f>
        <v>0</v>
      </c>
      <c r="BG54" s="114">
        <f>'KWh (Monthly) ENTRY NLI '!BG54</f>
        <v>0</v>
      </c>
      <c r="BH54" s="114">
        <f>'KWh (Monthly) ENTRY NLI '!BH54</f>
        <v>0</v>
      </c>
      <c r="BI54" s="114">
        <f>'KWh (Monthly) ENTRY NLI '!BI54</f>
        <v>0</v>
      </c>
      <c r="BJ54" s="114">
        <f>'KWh (Monthly) ENTRY NLI '!BJ54</f>
        <v>0</v>
      </c>
      <c r="BK54" s="114">
        <f>'KWh (Monthly) ENTRY NLI '!BK54</f>
        <v>0</v>
      </c>
      <c r="BL54" s="114">
        <f>'KWh (Monthly) ENTRY NLI '!BL54</f>
        <v>0</v>
      </c>
      <c r="BM54" s="114">
        <f>'KWh (Monthly) ENTRY NLI '!BM54</f>
        <v>0</v>
      </c>
      <c r="BN54" s="114">
        <f>'KWh (Monthly) ENTRY NLI '!BN54</f>
        <v>0</v>
      </c>
      <c r="BO54" s="114">
        <f>'KWh (Monthly) ENTRY NLI '!BO54</f>
        <v>0</v>
      </c>
      <c r="BP54" s="114">
        <f>'KWh (Monthly) ENTRY NLI '!BP54</f>
        <v>0</v>
      </c>
      <c r="BQ54" s="114">
        <f>'KWh (Monthly) ENTRY NLI '!BQ54</f>
        <v>0</v>
      </c>
      <c r="BR54" s="114">
        <f>'KWh (Monthly) ENTRY NLI '!BR54</f>
        <v>0</v>
      </c>
      <c r="BS54" s="114">
        <f>'KWh (Monthly) ENTRY NLI '!BS54</f>
        <v>0</v>
      </c>
      <c r="BT54" s="114">
        <f>'KWh (Monthly) ENTRY NLI '!BT54</f>
        <v>0</v>
      </c>
      <c r="BU54" s="114">
        <f>'KWh (Monthly) ENTRY NLI '!BU54</f>
        <v>0</v>
      </c>
      <c r="BV54" s="114">
        <f>'KWh (Monthly) ENTRY NLI '!BV54</f>
        <v>0</v>
      </c>
      <c r="BW54" s="114">
        <f>'KWh (Monthly) ENTRY NLI '!BW54</f>
        <v>0</v>
      </c>
      <c r="BX54" s="114">
        <f>'KWh (Monthly) ENTRY NLI '!BX54</f>
        <v>0</v>
      </c>
      <c r="BY54" s="114">
        <f>'KWh (Monthly) ENTRY NLI '!BY54</f>
        <v>0</v>
      </c>
      <c r="BZ54" s="114">
        <f>'KWh (Monthly) ENTRY NLI '!BZ54</f>
        <v>0</v>
      </c>
      <c r="CA54" s="114">
        <f>'KWh (Monthly) ENTRY NLI '!CA54</f>
        <v>0</v>
      </c>
      <c r="CB54" s="114">
        <f>'KWh (Monthly) ENTRY NLI '!CB54</f>
        <v>0</v>
      </c>
      <c r="CC54" s="114">
        <f>'KWh (Monthly) ENTRY NLI '!CC54</f>
        <v>0</v>
      </c>
      <c r="CD54" s="114">
        <f>'KWh (Monthly) ENTRY NLI '!CD54</f>
        <v>0</v>
      </c>
      <c r="CE54" s="114">
        <f>'KWh (Monthly) ENTRY NLI '!CE54</f>
        <v>0</v>
      </c>
      <c r="CF54" s="114">
        <f>'KWh (Monthly) ENTRY NLI '!CF54</f>
        <v>0</v>
      </c>
      <c r="CG54" s="114">
        <f>'KWh (Monthly) ENTRY NLI '!CG54</f>
        <v>0</v>
      </c>
      <c r="CH54" s="114">
        <f>'KWh (Monthly) ENTRY NLI '!CH54</f>
        <v>0</v>
      </c>
      <c r="CI54" s="114">
        <f>'KWh (Monthly) ENTRY NLI '!CI54</f>
        <v>0</v>
      </c>
      <c r="CJ54" s="114">
        <f>'KWh (Monthly) ENTRY NLI '!CJ54</f>
        <v>0</v>
      </c>
    </row>
    <row r="55" spans="1:88" x14ac:dyDescent="0.25">
      <c r="A55" s="305"/>
      <c r="B55" s="88" t="s">
        <v>13</v>
      </c>
      <c r="C55" s="114">
        <f>'KWh (Monthly) ENTRY NLI '!C55</f>
        <v>0</v>
      </c>
      <c r="D55" s="114">
        <f>'KWh (Monthly) ENTRY NLI '!D55</f>
        <v>0</v>
      </c>
      <c r="E55" s="114">
        <f>'KWh (Monthly) ENTRY NLI '!E55</f>
        <v>0</v>
      </c>
      <c r="F55" s="114">
        <f>'KWh (Monthly) ENTRY NLI '!F55</f>
        <v>0</v>
      </c>
      <c r="G55" s="114">
        <f>'KWh (Monthly) ENTRY NLI '!G55</f>
        <v>0</v>
      </c>
      <c r="H55" s="114">
        <f>'KWh (Monthly) ENTRY NLI '!H55</f>
        <v>0</v>
      </c>
      <c r="I55" s="114">
        <f>'KWh (Monthly) ENTRY NLI '!I55</f>
        <v>0</v>
      </c>
      <c r="J55" s="114">
        <f>'KWh (Monthly) ENTRY NLI '!J55</f>
        <v>0</v>
      </c>
      <c r="K55" s="114">
        <f>'KWh (Monthly) ENTRY NLI '!K55</f>
        <v>0</v>
      </c>
      <c r="L55" s="114">
        <f>'KWh (Monthly) ENTRY NLI '!L55</f>
        <v>0</v>
      </c>
      <c r="M55" s="114">
        <f>'KWh (Monthly) ENTRY NLI '!M55</f>
        <v>0</v>
      </c>
      <c r="N55" s="114">
        <f>'KWh (Monthly) ENTRY NLI '!N55</f>
        <v>0</v>
      </c>
      <c r="O55" s="114">
        <f>'KWh (Monthly) ENTRY NLI '!O55</f>
        <v>0</v>
      </c>
      <c r="P55" s="114">
        <f>'KWh (Monthly) ENTRY NLI '!P55</f>
        <v>0</v>
      </c>
      <c r="Q55" s="114">
        <f>'KWh (Monthly) ENTRY NLI '!Q55</f>
        <v>0</v>
      </c>
      <c r="R55" s="114">
        <f>'KWh (Monthly) ENTRY NLI '!R55</f>
        <v>0</v>
      </c>
      <c r="S55" s="114">
        <f>'KWh (Monthly) ENTRY NLI '!S55</f>
        <v>0</v>
      </c>
      <c r="T55" s="114">
        <f>'KWh (Monthly) ENTRY NLI '!T55</f>
        <v>0</v>
      </c>
      <c r="U55" s="114">
        <f>'KWh (Monthly) ENTRY NLI '!U55</f>
        <v>0</v>
      </c>
      <c r="V55" s="114">
        <f>'KWh (Monthly) ENTRY NLI '!V55</f>
        <v>0</v>
      </c>
      <c r="W55" s="114">
        <f>'KWh (Monthly) ENTRY NLI '!W55</f>
        <v>0</v>
      </c>
      <c r="X55" s="114">
        <f>'KWh (Monthly) ENTRY NLI '!X55</f>
        <v>0</v>
      </c>
      <c r="Y55" s="114">
        <f>'KWh (Monthly) ENTRY NLI '!Y55</f>
        <v>0</v>
      </c>
      <c r="Z55" s="114">
        <f>'KWh (Monthly) ENTRY NLI '!Z55</f>
        <v>0</v>
      </c>
      <c r="AA55" s="114">
        <f>'KWh (Monthly) ENTRY NLI '!AA55</f>
        <v>0</v>
      </c>
      <c r="AB55" s="114">
        <f>'KWh (Monthly) ENTRY NLI '!AB55</f>
        <v>0</v>
      </c>
      <c r="AC55" s="114">
        <f>'KWh (Monthly) ENTRY NLI '!AC55</f>
        <v>0</v>
      </c>
      <c r="AD55" s="114">
        <f>'KWh (Monthly) ENTRY NLI '!AD55</f>
        <v>0</v>
      </c>
      <c r="AE55" s="114">
        <f>'KWh (Monthly) ENTRY NLI '!AE55</f>
        <v>0</v>
      </c>
      <c r="AF55" s="114">
        <f>'KWh (Monthly) ENTRY NLI '!AF55</f>
        <v>0</v>
      </c>
      <c r="AG55" s="114">
        <f>'KWh (Monthly) ENTRY NLI '!AG55</f>
        <v>0</v>
      </c>
      <c r="AH55" s="114">
        <f>'KWh (Monthly) ENTRY NLI '!AH55</f>
        <v>0</v>
      </c>
      <c r="AI55" s="114">
        <f>'KWh (Monthly) ENTRY NLI '!AI55</f>
        <v>0</v>
      </c>
      <c r="AJ55" s="114">
        <f>'KWh (Monthly) ENTRY NLI '!AJ55</f>
        <v>0</v>
      </c>
      <c r="AK55" s="114">
        <f>'KWh (Monthly) ENTRY NLI '!AK55</f>
        <v>0</v>
      </c>
      <c r="AL55" s="114">
        <f>'KWh (Monthly) ENTRY NLI '!AL55</f>
        <v>0</v>
      </c>
      <c r="AM55" s="114">
        <f>'KWh (Monthly) ENTRY NLI '!AM55</f>
        <v>0</v>
      </c>
      <c r="AN55" s="114">
        <f>'KWh (Monthly) ENTRY NLI '!AN55</f>
        <v>0</v>
      </c>
      <c r="AO55" s="114">
        <f>'KWh (Monthly) ENTRY NLI '!AO55</f>
        <v>0</v>
      </c>
      <c r="AP55" s="114">
        <f>'KWh (Monthly) ENTRY NLI '!AP55</f>
        <v>0</v>
      </c>
      <c r="AQ55" s="114">
        <f>'KWh (Monthly) ENTRY NLI '!AQ55</f>
        <v>0</v>
      </c>
      <c r="AR55" s="114">
        <f>'KWh (Monthly) ENTRY NLI '!AR55</f>
        <v>0</v>
      </c>
      <c r="AS55" s="114">
        <f>'KWh (Monthly) ENTRY NLI '!AS55</f>
        <v>0</v>
      </c>
      <c r="AT55" s="114">
        <f>'KWh (Monthly) ENTRY NLI '!AT55</f>
        <v>0</v>
      </c>
      <c r="AU55" s="114">
        <f>'KWh (Monthly) ENTRY NLI '!AU55</f>
        <v>0</v>
      </c>
      <c r="AV55" s="114">
        <f>'KWh (Monthly) ENTRY NLI '!AV55</f>
        <v>0</v>
      </c>
      <c r="AW55" s="114">
        <f>'KWh (Monthly) ENTRY NLI '!AW55</f>
        <v>0</v>
      </c>
      <c r="AX55" s="114">
        <f>'KWh (Monthly) ENTRY NLI '!AX55</f>
        <v>0</v>
      </c>
      <c r="AY55" s="114">
        <f>'KWh (Monthly) ENTRY NLI '!AY55</f>
        <v>0</v>
      </c>
      <c r="AZ55" s="114">
        <f>'KWh (Monthly) ENTRY NLI '!AZ55</f>
        <v>0</v>
      </c>
      <c r="BA55" s="114">
        <f>'KWh (Monthly) ENTRY NLI '!BA55</f>
        <v>0</v>
      </c>
      <c r="BB55" s="114">
        <f>'KWh (Monthly) ENTRY NLI '!BB55</f>
        <v>0</v>
      </c>
      <c r="BC55" s="114">
        <f>'KWh (Monthly) ENTRY NLI '!BC55</f>
        <v>0</v>
      </c>
      <c r="BD55" s="114">
        <f>'KWh (Monthly) ENTRY NLI '!BD55</f>
        <v>0</v>
      </c>
      <c r="BE55" s="114">
        <f>'KWh (Monthly) ENTRY NLI '!BE55</f>
        <v>0</v>
      </c>
      <c r="BF55" s="114">
        <f>'KWh (Monthly) ENTRY NLI '!BF55</f>
        <v>0</v>
      </c>
      <c r="BG55" s="114">
        <f>'KWh (Monthly) ENTRY NLI '!BG55</f>
        <v>0</v>
      </c>
      <c r="BH55" s="114">
        <f>'KWh (Monthly) ENTRY NLI '!BH55</f>
        <v>0</v>
      </c>
      <c r="BI55" s="114">
        <f>'KWh (Monthly) ENTRY NLI '!BI55</f>
        <v>0</v>
      </c>
      <c r="BJ55" s="114">
        <f>'KWh (Monthly) ENTRY NLI '!BJ55</f>
        <v>0</v>
      </c>
      <c r="BK55" s="114">
        <f>'KWh (Monthly) ENTRY NLI '!BK55</f>
        <v>0</v>
      </c>
      <c r="BL55" s="114">
        <f>'KWh (Monthly) ENTRY NLI '!BL55</f>
        <v>0</v>
      </c>
      <c r="BM55" s="114">
        <f>'KWh (Monthly) ENTRY NLI '!BM55</f>
        <v>0</v>
      </c>
      <c r="BN55" s="114">
        <f>'KWh (Monthly) ENTRY NLI '!BN55</f>
        <v>0</v>
      </c>
      <c r="BO55" s="114">
        <f>'KWh (Monthly) ENTRY NLI '!BO55</f>
        <v>0</v>
      </c>
      <c r="BP55" s="114">
        <f>'KWh (Monthly) ENTRY NLI '!BP55</f>
        <v>0</v>
      </c>
      <c r="BQ55" s="114">
        <f>'KWh (Monthly) ENTRY NLI '!BQ55</f>
        <v>0</v>
      </c>
      <c r="BR55" s="114">
        <f>'KWh (Monthly) ENTRY NLI '!BR55</f>
        <v>0</v>
      </c>
      <c r="BS55" s="114">
        <f>'KWh (Monthly) ENTRY NLI '!BS55</f>
        <v>0</v>
      </c>
      <c r="BT55" s="114">
        <f>'KWh (Monthly) ENTRY NLI '!BT55</f>
        <v>0</v>
      </c>
      <c r="BU55" s="114">
        <f>'KWh (Monthly) ENTRY NLI '!BU55</f>
        <v>0</v>
      </c>
      <c r="BV55" s="114">
        <f>'KWh (Monthly) ENTRY NLI '!BV55</f>
        <v>0</v>
      </c>
      <c r="BW55" s="114">
        <f>'KWh (Monthly) ENTRY NLI '!BW55</f>
        <v>0</v>
      </c>
      <c r="BX55" s="114">
        <f>'KWh (Monthly) ENTRY NLI '!BX55</f>
        <v>0</v>
      </c>
      <c r="BY55" s="114">
        <f>'KWh (Monthly) ENTRY NLI '!BY55</f>
        <v>0</v>
      </c>
      <c r="BZ55" s="114">
        <f>'KWh (Monthly) ENTRY NLI '!BZ55</f>
        <v>0</v>
      </c>
      <c r="CA55" s="114">
        <f>'KWh (Monthly) ENTRY NLI '!CA55</f>
        <v>0</v>
      </c>
      <c r="CB55" s="114">
        <f>'KWh (Monthly) ENTRY NLI '!CB55</f>
        <v>0</v>
      </c>
      <c r="CC55" s="114">
        <f>'KWh (Monthly) ENTRY NLI '!CC55</f>
        <v>0</v>
      </c>
      <c r="CD55" s="114">
        <f>'KWh (Monthly) ENTRY NLI '!CD55</f>
        <v>0</v>
      </c>
      <c r="CE55" s="114">
        <f>'KWh (Monthly) ENTRY NLI '!CE55</f>
        <v>0</v>
      </c>
      <c r="CF55" s="114">
        <f>'KWh (Monthly) ENTRY NLI '!CF55</f>
        <v>0</v>
      </c>
      <c r="CG55" s="114">
        <f>'KWh (Monthly) ENTRY NLI '!CG55</f>
        <v>0</v>
      </c>
      <c r="CH55" s="114">
        <f>'KWh (Monthly) ENTRY NLI '!CH55</f>
        <v>0</v>
      </c>
      <c r="CI55" s="114">
        <f>'KWh (Monthly) ENTRY NLI '!CI55</f>
        <v>0</v>
      </c>
      <c r="CJ55" s="114">
        <f>'KWh (Monthly) ENTRY NLI '!CJ55</f>
        <v>0</v>
      </c>
    </row>
    <row r="56" spans="1:88" x14ac:dyDescent="0.25">
      <c r="A56" s="305"/>
      <c r="B56" s="88" t="s">
        <v>4</v>
      </c>
      <c r="C56" s="114">
        <f>'KWh (Monthly) ENTRY NLI '!C56</f>
        <v>0</v>
      </c>
      <c r="D56" s="114">
        <f>'KWh (Monthly) ENTRY NLI '!D56</f>
        <v>0</v>
      </c>
      <c r="E56" s="114">
        <f>'KWh (Monthly) ENTRY NLI '!E56</f>
        <v>0</v>
      </c>
      <c r="F56" s="114">
        <f>'KWh (Monthly) ENTRY NLI '!F56</f>
        <v>0</v>
      </c>
      <c r="G56" s="114">
        <f>'KWh (Monthly) ENTRY NLI '!G56</f>
        <v>0</v>
      </c>
      <c r="H56" s="114">
        <f>'KWh (Monthly) ENTRY NLI '!H56</f>
        <v>0</v>
      </c>
      <c r="I56" s="114">
        <f>'KWh (Monthly) ENTRY NLI '!I56</f>
        <v>0</v>
      </c>
      <c r="J56" s="114">
        <f>'KWh (Monthly) ENTRY NLI '!J56</f>
        <v>0</v>
      </c>
      <c r="K56" s="114">
        <f>'KWh (Monthly) ENTRY NLI '!K56</f>
        <v>0</v>
      </c>
      <c r="L56" s="114">
        <f>'KWh (Monthly) ENTRY NLI '!L56</f>
        <v>0</v>
      </c>
      <c r="M56" s="114">
        <f>'KWh (Monthly) ENTRY NLI '!M56</f>
        <v>0</v>
      </c>
      <c r="N56" s="114">
        <f>'KWh (Monthly) ENTRY NLI '!N56</f>
        <v>0</v>
      </c>
      <c r="O56" s="114">
        <f>'KWh (Monthly) ENTRY NLI '!O56</f>
        <v>0</v>
      </c>
      <c r="P56" s="114">
        <f>'KWh (Monthly) ENTRY NLI '!P56</f>
        <v>0</v>
      </c>
      <c r="Q56" s="114">
        <f>'KWh (Monthly) ENTRY NLI '!Q56</f>
        <v>0</v>
      </c>
      <c r="R56" s="114">
        <f>'KWh (Monthly) ENTRY NLI '!R56</f>
        <v>0</v>
      </c>
      <c r="S56" s="114">
        <f>'KWh (Monthly) ENTRY NLI '!S56</f>
        <v>0</v>
      </c>
      <c r="T56" s="114">
        <f>'KWh (Monthly) ENTRY NLI '!T56</f>
        <v>0</v>
      </c>
      <c r="U56" s="114">
        <f>'KWh (Monthly) ENTRY NLI '!U56</f>
        <v>0</v>
      </c>
      <c r="V56" s="114">
        <f>'KWh (Monthly) ENTRY NLI '!V56</f>
        <v>0</v>
      </c>
      <c r="W56" s="114">
        <f>'KWh (Monthly) ENTRY NLI '!W56</f>
        <v>0</v>
      </c>
      <c r="X56" s="114">
        <f>'KWh (Monthly) ENTRY NLI '!X56</f>
        <v>0</v>
      </c>
      <c r="Y56" s="114">
        <f>'KWh (Monthly) ENTRY NLI '!Y56</f>
        <v>0</v>
      </c>
      <c r="Z56" s="114">
        <f>'KWh (Monthly) ENTRY NLI '!Z56</f>
        <v>0</v>
      </c>
      <c r="AA56" s="114">
        <f>'KWh (Monthly) ENTRY NLI '!AA56</f>
        <v>0</v>
      </c>
      <c r="AB56" s="114">
        <f>'KWh (Monthly) ENTRY NLI '!AB56</f>
        <v>0</v>
      </c>
      <c r="AC56" s="114">
        <f>'KWh (Monthly) ENTRY NLI '!AC56</f>
        <v>0</v>
      </c>
      <c r="AD56" s="114">
        <f>'KWh (Monthly) ENTRY NLI '!AD56</f>
        <v>0</v>
      </c>
      <c r="AE56" s="114">
        <f>'KWh (Monthly) ENTRY NLI '!AE56</f>
        <v>0</v>
      </c>
      <c r="AF56" s="114">
        <f>'KWh (Monthly) ENTRY NLI '!AF56</f>
        <v>0</v>
      </c>
      <c r="AG56" s="114">
        <f>'KWh (Monthly) ENTRY NLI '!AG56</f>
        <v>0</v>
      </c>
      <c r="AH56" s="114">
        <f>'KWh (Monthly) ENTRY NLI '!AH56</f>
        <v>0</v>
      </c>
      <c r="AI56" s="114">
        <f>'KWh (Monthly) ENTRY NLI '!AI56</f>
        <v>0</v>
      </c>
      <c r="AJ56" s="114">
        <f>'KWh (Monthly) ENTRY NLI '!AJ56</f>
        <v>0</v>
      </c>
      <c r="AK56" s="114">
        <f>'KWh (Monthly) ENTRY NLI '!AK56</f>
        <v>0</v>
      </c>
      <c r="AL56" s="114">
        <f>'KWh (Monthly) ENTRY NLI '!AL56</f>
        <v>0</v>
      </c>
      <c r="AM56" s="114">
        <f>'KWh (Monthly) ENTRY NLI '!AM56</f>
        <v>0</v>
      </c>
      <c r="AN56" s="114">
        <f>'KWh (Monthly) ENTRY NLI '!AN56</f>
        <v>0</v>
      </c>
      <c r="AO56" s="114">
        <f>'KWh (Monthly) ENTRY NLI '!AO56</f>
        <v>0</v>
      </c>
      <c r="AP56" s="114">
        <f>'KWh (Monthly) ENTRY NLI '!AP56</f>
        <v>0</v>
      </c>
      <c r="AQ56" s="114">
        <f>'KWh (Monthly) ENTRY NLI '!AQ56</f>
        <v>0</v>
      </c>
      <c r="AR56" s="114">
        <f>'KWh (Monthly) ENTRY NLI '!AR56</f>
        <v>0</v>
      </c>
      <c r="AS56" s="114">
        <f>'KWh (Monthly) ENTRY NLI '!AS56</f>
        <v>0</v>
      </c>
      <c r="AT56" s="114">
        <f>'KWh (Monthly) ENTRY NLI '!AT56</f>
        <v>0</v>
      </c>
      <c r="AU56" s="114">
        <f>'KWh (Monthly) ENTRY NLI '!AU56</f>
        <v>0</v>
      </c>
      <c r="AV56" s="114">
        <f>'KWh (Monthly) ENTRY NLI '!AV56</f>
        <v>0</v>
      </c>
      <c r="AW56" s="114">
        <f>'KWh (Monthly) ENTRY NLI '!AW56</f>
        <v>0</v>
      </c>
      <c r="AX56" s="114">
        <f>'KWh (Monthly) ENTRY NLI '!AX56</f>
        <v>0</v>
      </c>
      <c r="AY56" s="114">
        <f>'KWh (Monthly) ENTRY NLI '!AY56</f>
        <v>0</v>
      </c>
      <c r="AZ56" s="114">
        <f>'KWh (Monthly) ENTRY NLI '!AZ56</f>
        <v>0</v>
      </c>
      <c r="BA56" s="114">
        <f>'KWh (Monthly) ENTRY NLI '!BA56</f>
        <v>0</v>
      </c>
      <c r="BB56" s="114">
        <f>'KWh (Monthly) ENTRY NLI '!BB56</f>
        <v>0</v>
      </c>
      <c r="BC56" s="114">
        <f>'KWh (Monthly) ENTRY NLI '!BC56</f>
        <v>0</v>
      </c>
      <c r="BD56" s="114">
        <f>'KWh (Monthly) ENTRY NLI '!BD56</f>
        <v>0</v>
      </c>
      <c r="BE56" s="114">
        <f>'KWh (Monthly) ENTRY NLI '!BE56</f>
        <v>0</v>
      </c>
      <c r="BF56" s="114">
        <f>'KWh (Monthly) ENTRY NLI '!BF56</f>
        <v>0</v>
      </c>
      <c r="BG56" s="114">
        <f>'KWh (Monthly) ENTRY NLI '!BG56</f>
        <v>0</v>
      </c>
      <c r="BH56" s="114">
        <f>'KWh (Monthly) ENTRY NLI '!BH56</f>
        <v>0</v>
      </c>
      <c r="BI56" s="114">
        <f>'KWh (Monthly) ENTRY NLI '!BI56</f>
        <v>0</v>
      </c>
      <c r="BJ56" s="114">
        <f>'KWh (Monthly) ENTRY NLI '!BJ56</f>
        <v>0</v>
      </c>
      <c r="BK56" s="114">
        <f>'KWh (Monthly) ENTRY NLI '!BK56</f>
        <v>0</v>
      </c>
      <c r="BL56" s="114">
        <f>'KWh (Monthly) ENTRY NLI '!BL56</f>
        <v>0</v>
      </c>
      <c r="BM56" s="114">
        <f>'KWh (Monthly) ENTRY NLI '!BM56</f>
        <v>0</v>
      </c>
      <c r="BN56" s="114">
        <f>'KWh (Monthly) ENTRY NLI '!BN56</f>
        <v>0</v>
      </c>
      <c r="BO56" s="114">
        <f>'KWh (Monthly) ENTRY NLI '!BO56</f>
        <v>0</v>
      </c>
      <c r="BP56" s="114">
        <f>'KWh (Monthly) ENTRY NLI '!BP56</f>
        <v>0</v>
      </c>
      <c r="BQ56" s="114">
        <f>'KWh (Monthly) ENTRY NLI '!BQ56</f>
        <v>0</v>
      </c>
      <c r="BR56" s="114">
        <f>'KWh (Monthly) ENTRY NLI '!BR56</f>
        <v>0</v>
      </c>
      <c r="BS56" s="114">
        <f>'KWh (Monthly) ENTRY NLI '!BS56</f>
        <v>0</v>
      </c>
      <c r="BT56" s="114">
        <f>'KWh (Monthly) ENTRY NLI '!BT56</f>
        <v>0</v>
      </c>
      <c r="BU56" s="114">
        <f>'KWh (Monthly) ENTRY NLI '!BU56</f>
        <v>0</v>
      </c>
      <c r="BV56" s="114">
        <f>'KWh (Monthly) ENTRY NLI '!BV56</f>
        <v>0</v>
      </c>
      <c r="BW56" s="114">
        <f>'KWh (Monthly) ENTRY NLI '!BW56</f>
        <v>0</v>
      </c>
      <c r="BX56" s="114">
        <f>'KWh (Monthly) ENTRY NLI '!BX56</f>
        <v>0</v>
      </c>
      <c r="BY56" s="114">
        <f>'KWh (Monthly) ENTRY NLI '!BY56</f>
        <v>0</v>
      </c>
      <c r="BZ56" s="114">
        <f>'KWh (Monthly) ENTRY NLI '!BZ56</f>
        <v>0</v>
      </c>
      <c r="CA56" s="114">
        <f>'KWh (Monthly) ENTRY NLI '!CA56</f>
        <v>0</v>
      </c>
      <c r="CB56" s="114">
        <f>'KWh (Monthly) ENTRY NLI '!CB56</f>
        <v>0</v>
      </c>
      <c r="CC56" s="114">
        <f>'KWh (Monthly) ENTRY NLI '!CC56</f>
        <v>0</v>
      </c>
      <c r="CD56" s="114">
        <f>'KWh (Monthly) ENTRY NLI '!CD56</f>
        <v>0</v>
      </c>
      <c r="CE56" s="114">
        <f>'KWh (Monthly) ENTRY NLI '!CE56</f>
        <v>0</v>
      </c>
      <c r="CF56" s="114">
        <f>'KWh (Monthly) ENTRY NLI '!CF56</f>
        <v>0</v>
      </c>
      <c r="CG56" s="114">
        <f>'KWh (Monthly) ENTRY NLI '!CG56</f>
        <v>0</v>
      </c>
      <c r="CH56" s="114">
        <f>'KWh (Monthly) ENTRY NLI '!CH56</f>
        <v>0</v>
      </c>
      <c r="CI56" s="114">
        <f>'KWh (Monthly) ENTRY NLI '!CI56</f>
        <v>0</v>
      </c>
      <c r="CJ56" s="114">
        <f>'KWh (Monthly) ENTRY NLI '!CJ56</f>
        <v>0</v>
      </c>
    </row>
    <row r="57" spans="1:88" x14ac:dyDescent="0.25">
      <c r="A57" s="305"/>
      <c r="B57" s="88" t="s">
        <v>14</v>
      </c>
      <c r="C57" s="114">
        <f>'KWh (Monthly) ENTRY NLI '!C57</f>
        <v>0</v>
      </c>
      <c r="D57" s="114">
        <f>'KWh (Monthly) ENTRY NLI '!D57</f>
        <v>0</v>
      </c>
      <c r="E57" s="114">
        <f>'KWh (Monthly) ENTRY NLI '!E57</f>
        <v>0</v>
      </c>
      <c r="F57" s="114">
        <f>'KWh (Monthly) ENTRY NLI '!F57</f>
        <v>0</v>
      </c>
      <c r="G57" s="114">
        <f>'KWh (Monthly) ENTRY NLI '!G57</f>
        <v>0</v>
      </c>
      <c r="H57" s="114">
        <f>'KWh (Monthly) ENTRY NLI '!H57</f>
        <v>0</v>
      </c>
      <c r="I57" s="114">
        <f>'KWh (Monthly) ENTRY NLI '!I57</f>
        <v>0</v>
      </c>
      <c r="J57" s="114">
        <f>'KWh (Monthly) ENTRY NLI '!J57</f>
        <v>0</v>
      </c>
      <c r="K57" s="114">
        <f>'KWh (Monthly) ENTRY NLI '!K57</f>
        <v>0</v>
      </c>
      <c r="L57" s="114">
        <f>'KWh (Monthly) ENTRY NLI '!L57</f>
        <v>0</v>
      </c>
      <c r="M57" s="114">
        <f>'KWh (Monthly) ENTRY NLI '!M57</f>
        <v>0</v>
      </c>
      <c r="N57" s="114">
        <f>'KWh (Monthly) ENTRY NLI '!N57</f>
        <v>0</v>
      </c>
      <c r="O57" s="114">
        <f>'KWh (Monthly) ENTRY NLI '!O57</f>
        <v>0</v>
      </c>
      <c r="P57" s="114">
        <f>'KWh (Monthly) ENTRY NLI '!P57</f>
        <v>0</v>
      </c>
      <c r="Q57" s="114">
        <f>'KWh (Monthly) ENTRY NLI '!Q57</f>
        <v>0</v>
      </c>
      <c r="R57" s="114">
        <f>'KWh (Monthly) ENTRY NLI '!R57</f>
        <v>0</v>
      </c>
      <c r="S57" s="114">
        <f>'KWh (Monthly) ENTRY NLI '!S57</f>
        <v>0</v>
      </c>
      <c r="T57" s="114">
        <f>'KWh (Monthly) ENTRY NLI '!T57</f>
        <v>0</v>
      </c>
      <c r="U57" s="114">
        <f>'KWh (Monthly) ENTRY NLI '!U57</f>
        <v>0</v>
      </c>
      <c r="V57" s="114">
        <f>'KWh (Monthly) ENTRY NLI '!V57</f>
        <v>0</v>
      </c>
      <c r="W57" s="114">
        <f>'KWh (Monthly) ENTRY NLI '!W57</f>
        <v>0</v>
      </c>
      <c r="X57" s="114">
        <f>'KWh (Monthly) ENTRY NLI '!X57</f>
        <v>0</v>
      </c>
      <c r="Y57" s="114">
        <f>'KWh (Monthly) ENTRY NLI '!Y57</f>
        <v>0</v>
      </c>
      <c r="Z57" s="114">
        <f>'KWh (Monthly) ENTRY NLI '!Z57</f>
        <v>0</v>
      </c>
      <c r="AA57" s="114">
        <f>'KWh (Monthly) ENTRY NLI '!AA57</f>
        <v>0</v>
      </c>
      <c r="AB57" s="114">
        <f>'KWh (Monthly) ENTRY NLI '!AB57</f>
        <v>0</v>
      </c>
      <c r="AC57" s="114">
        <f>'KWh (Monthly) ENTRY NLI '!AC57</f>
        <v>0</v>
      </c>
      <c r="AD57" s="114">
        <f>'KWh (Monthly) ENTRY NLI '!AD57</f>
        <v>0</v>
      </c>
      <c r="AE57" s="114">
        <f>'KWh (Monthly) ENTRY NLI '!AE57</f>
        <v>0</v>
      </c>
      <c r="AF57" s="114">
        <f>'KWh (Monthly) ENTRY NLI '!AF57</f>
        <v>0</v>
      </c>
      <c r="AG57" s="114">
        <f>'KWh (Monthly) ENTRY NLI '!AG57</f>
        <v>0</v>
      </c>
      <c r="AH57" s="114">
        <f>'KWh (Monthly) ENTRY NLI '!AH57</f>
        <v>0</v>
      </c>
      <c r="AI57" s="114">
        <f>'KWh (Monthly) ENTRY NLI '!AI57</f>
        <v>0</v>
      </c>
      <c r="AJ57" s="114">
        <f>'KWh (Monthly) ENTRY NLI '!AJ57</f>
        <v>0</v>
      </c>
      <c r="AK57" s="114">
        <f>'KWh (Monthly) ENTRY NLI '!AK57</f>
        <v>0</v>
      </c>
      <c r="AL57" s="114">
        <f>'KWh (Monthly) ENTRY NLI '!AL57</f>
        <v>0</v>
      </c>
      <c r="AM57" s="114">
        <f>'KWh (Monthly) ENTRY NLI '!AM57</f>
        <v>0</v>
      </c>
      <c r="AN57" s="114">
        <f>'KWh (Monthly) ENTRY NLI '!AN57</f>
        <v>0</v>
      </c>
      <c r="AO57" s="114">
        <f>'KWh (Monthly) ENTRY NLI '!AO57</f>
        <v>0</v>
      </c>
      <c r="AP57" s="114">
        <f>'KWh (Monthly) ENTRY NLI '!AP57</f>
        <v>0</v>
      </c>
      <c r="AQ57" s="114">
        <f>'KWh (Monthly) ENTRY NLI '!AQ57</f>
        <v>0</v>
      </c>
      <c r="AR57" s="114">
        <f>'KWh (Monthly) ENTRY NLI '!AR57</f>
        <v>0</v>
      </c>
      <c r="AS57" s="114">
        <f>'KWh (Monthly) ENTRY NLI '!AS57</f>
        <v>0</v>
      </c>
      <c r="AT57" s="114">
        <f>'KWh (Monthly) ENTRY NLI '!AT57</f>
        <v>0</v>
      </c>
      <c r="AU57" s="114">
        <f>'KWh (Monthly) ENTRY NLI '!AU57</f>
        <v>0</v>
      </c>
      <c r="AV57" s="114">
        <f>'KWh (Monthly) ENTRY NLI '!AV57</f>
        <v>0</v>
      </c>
      <c r="AW57" s="114">
        <f>'KWh (Monthly) ENTRY NLI '!AW57</f>
        <v>0</v>
      </c>
      <c r="AX57" s="114">
        <f>'KWh (Monthly) ENTRY NLI '!AX57</f>
        <v>0</v>
      </c>
      <c r="AY57" s="114">
        <f>'KWh (Monthly) ENTRY NLI '!AY57</f>
        <v>0</v>
      </c>
      <c r="AZ57" s="114">
        <f>'KWh (Monthly) ENTRY NLI '!AZ57</f>
        <v>0</v>
      </c>
      <c r="BA57" s="114">
        <f>'KWh (Monthly) ENTRY NLI '!BA57</f>
        <v>0</v>
      </c>
      <c r="BB57" s="114">
        <f>'KWh (Monthly) ENTRY NLI '!BB57</f>
        <v>0</v>
      </c>
      <c r="BC57" s="114">
        <f>'KWh (Monthly) ENTRY NLI '!BC57</f>
        <v>0</v>
      </c>
      <c r="BD57" s="114">
        <f>'KWh (Monthly) ENTRY NLI '!BD57</f>
        <v>0</v>
      </c>
      <c r="BE57" s="114">
        <f>'KWh (Monthly) ENTRY NLI '!BE57</f>
        <v>0</v>
      </c>
      <c r="BF57" s="114">
        <f>'KWh (Monthly) ENTRY NLI '!BF57</f>
        <v>0</v>
      </c>
      <c r="BG57" s="114">
        <f>'KWh (Monthly) ENTRY NLI '!BG57</f>
        <v>0</v>
      </c>
      <c r="BH57" s="114">
        <f>'KWh (Monthly) ENTRY NLI '!BH57</f>
        <v>0</v>
      </c>
      <c r="BI57" s="114">
        <f>'KWh (Monthly) ENTRY NLI '!BI57</f>
        <v>0</v>
      </c>
      <c r="BJ57" s="114">
        <f>'KWh (Monthly) ENTRY NLI '!BJ57</f>
        <v>0</v>
      </c>
      <c r="BK57" s="114">
        <f>'KWh (Monthly) ENTRY NLI '!BK57</f>
        <v>0</v>
      </c>
      <c r="BL57" s="114">
        <f>'KWh (Monthly) ENTRY NLI '!BL57</f>
        <v>0</v>
      </c>
      <c r="BM57" s="114">
        <f>'KWh (Monthly) ENTRY NLI '!BM57</f>
        <v>0</v>
      </c>
      <c r="BN57" s="114">
        <f>'KWh (Monthly) ENTRY NLI '!BN57</f>
        <v>0</v>
      </c>
      <c r="BO57" s="114">
        <f>'KWh (Monthly) ENTRY NLI '!BO57</f>
        <v>0</v>
      </c>
      <c r="BP57" s="114">
        <f>'KWh (Monthly) ENTRY NLI '!BP57</f>
        <v>0</v>
      </c>
      <c r="BQ57" s="114">
        <f>'KWh (Monthly) ENTRY NLI '!BQ57</f>
        <v>0</v>
      </c>
      <c r="BR57" s="114">
        <f>'KWh (Monthly) ENTRY NLI '!BR57</f>
        <v>0</v>
      </c>
      <c r="BS57" s="114">
        <f>'KWh (Monthly) ENTRY NLI '!BS57</f>
        <v>0</v>
      </c>
      <c r="BT57" s="114">
        <f>'KWh (Monthly) ENTRY NLI '!BT57</f>
        <v>0</v>
      </c>
      <c r="BU57" s="114">
        <f>'KWh (Monthly) ENTRY NLI '!BU57</f>
        <v>0</v>
      </c>
      <c r="BV57" s="114">
        <f>'KWh (Monthly) ENTRY NLI '!BV57</f>
        <v>0</v>
      </c>
      <c r="BW57" s="114">
        <f>'KWh (Monthly) ENTRY NLI '!BW57</f>
        <v>0</v>
      </c>
      <c r="BX57" s="114">
        <f>'KWh (Monthly) ENTRY NLI '!BX57</f>
        <v>0</v>
      </c>
      <c r="BY57" s="114">
        <f>'KWh (Monthly) ENTRY NLI '!BY57</f>
        <v>0</v>
      </c>
      <c r="BZ57" s="114">
        <f>'KWh (Monthly) ENTRY NLI '!BZ57</f>
        <v>0</v>
      </c>
      <c r="CA57" s="114">
        <f>'KWh (Monthly) ENTRY NLI '!CA57</f>
        <v>0</v>
      </c>
      <c r="CB57" s="114">
        <f>'KWh (Monthly) ENTRY NLI '!CB57</f>
        <v>0</v>
      </c>
      <c r="CC57" s="114">
        <f>'KWh (Monthly) ENTRY NLI '!CC57</f>
        <v>0</v>
      </c>
      <c r="CD57" s="114">
        <f>'KWh (Monthly) ENTRY NLI '!CD57</f>
        <v>0</v>
      </c>
      <c r="CE57" s="114">
        <f>'KWh (Monthly) ENTRY NLI '!CE57</f>
        <v>0</v>
      </c>
      <c r="CF57" s="114">
        <f>'KWh (Monthly) ENTRY NLI '!CF57</f>
        <v>0</v>
      </c>
      <c r="CG57" s="114">
        <f>'KWh (Monthly) ENTRY NLI '!CG57</f>
        <v>0</v>
      </c>
      <c r="CH57" s="114">
        <f>'KWh (Monthly) ENTRY NLI '!CH57</f>
        <v>0</v>
      </c>
      <c r="CI57" s="114">
        <f>'KWh (Monthly) ENTRY NLI '!CI57</f>
        <v>0</v>
      </c>
      <c r="CJ57" s="114">
        <f>'KWh (Monthly) ENTRY NLI '!CJ57</f>
        <v>0</v>
      </c>
    </row>
    <row r="58" spans="1:88" x14ac:dyDescent="0.25">
      <c r="A58" s="305"/>
      <c r="B58" s="88" t="s">
        <v>5</v>
      </c>
      <c r="C58" s="114">
        <f>'KWh (Monthly) ENTRY NLI '!C58</f>
        <v>0</v>
      </c>
      <c r="D58" s="114">
        <f>'KWh (Monthly) ENTRY NLI '!D58</f>
        <v>0</v>
      </c>
      <c r="E58" s="114">
        <f>'KWh (Monthly) ENTRY NLI '!E58</f>
        <v>0</v>
      </c>
      <c r="F58" s="114">
        <f>'KWh (Monthly) ENTRY NLI '!F58</f>
        <v>0</v>
      </c>
      <c r="G58" s="114">
        <f>'KWh (Monthly) ENTRY NLI '!G58</f>
        <v>0</v>
      </c>
      <c r="H58" s="114">
        <f>'KWh (Monthly) ENTRY NLI '!H58</f>
        <v>0</v>
      </c>
      <c r="I58" s="114">
        <f>'KWh (Monthly) ENTRY NLI '!I58</f>
        <v>0</v>
      </c>
      <c r="J58" s="114">
        <f>'KWh (Monthly) ENTRY NLI '!J58</f>
        <v>0</v>
      </c>
      <c r="K58" s="114">
        <f>'KWh (Monthly) ENTRY NLI '!K58</f>
        <v>0</v>
      </c>
      <c r="L58" s="114">
        <f>'KWh (Monthly) ENTRY NLI '!L58</f>
        <v>0</v>
      </c>
      <c r="M58" s="114">
        <f>'KWh (Monthly) ENTRY NLI '!M58</f>
        <v>0</v>
      </c>
      <c r="N58" s="114">
        <f>'KWh (Monthly) ENTRY NLI '!N58</f>
        <v>0</v>
      </c>
      <c r="O58" s="114">
        <f>'KWh (Monthly) ENTRY NLI '!O58</f>
        <v>0</v>
      </c>
      <c r="P58" s="114">
        <f>'KWh (Monthly) ENTRY NLI '!P58</f>
        <v>0</v>
      </c>
      <c r="Q58" s="114">
        <f>'KWh (Monthly) ENTRY NLI '!Q58</f>
        <v>0</v>
      </c>
      <c r="R58" s="114">
        <f>'KWh (Monthly) ENTRY NLI '!R58</f>
        <v>0</v>
      </c>
      <c r="S58" s="114">
        <f>'KWh (Monthly) ENTRY NLI '!S58</f>
        <v>0</v>
      </c>
      <c r="T58" s="114">
        <f>'KWh (Monthly) ENTRY NLI '!T58</f>
        <v>0</v>
      </c>
      <c r="U58" s="114">
        <f>'KWh (Monthly) ENTRY NLI '!U58</f>
        <v>0</v>
      </c>
      <c r="V58" s="114">
        <f>'KWh (Monthly) ENTRY NLI '!V58</f>
        <v>0</v>
      </c>
      <c r="W58" s="114">
        <f>'KWh (Monthly) ENTRY NLI '!W58</f>
        <v>0</v>
      </c>
      <c r="X58" s="114">
        <f>'KWh (Monthly) ENTRY NLI '!X58</f>
        <v>0</v>
      </c>
      <c r="Y58" s="114">
        <f>'KWh (Monthly) ENTRY NLI '!Y58</f>
        <v>0</v>
      </c>
      <c r="Z58" s="114">
        <f>'KWh (Monthly) ENTRY NLI '!Z58</f>
        <v>0</v>
      </c>
      <c r="AA58" s="114">
        <f>'KWh (Monthly) ENTRY NLI '!AA58</f>
        <v>0</v>
      </c>
      <c r="AB58" s="114">
        <f>'KWh (Monthly) ENTRY NLI '!AB58</f>
        <v>0</v>
      </c>
      <c r="AC58" s="114">
        <f>'KWh (Monthly) ENTRY NLI '!AC58</f>
        <v>0</v>
      </c>
      <c r="AD58" s="114">
        <f>'KWh (Monthly) ENTRY NLI '!AD58</f>
        <v>0</v>
      </c>
      <c r="AE58" s="114">
        <f>'KWh (Monthly) ENTRY NLI '!AE58</f>
        <v>0</v>
      </c>
      <c r="AF58" s="114">
        <f>'KWh (Monthly) ENTRY NLI '!AF58</f>
        <v>0</v>
      </c>
      <c r="AG58" s="114">
        <f>'KWh (Monthly) ENTRY NLI '!AG58</f>
        <v>0</v>
      </c>
      <c r="AH58" s="114">
        <f>'KWh (Monthly) ENTRY NLI '!AH58</f>
        <v>0</v>
      </c>
      <c r="AI58" s="114">
        <f>'KWh (Monthly) ENTRY NLI '!AI58</f>
        <v>0</v>
      </c>
      <c r="AJ58" s="114">
        <f>'KWh (Monthly) ENTRY NLI '!AJ58</f>
        <v>0</v>
      </c>
      <c r="AK58" s="114">
        <f>'KWh (Monthly) ENTRY NLI '!AK58</f>
        <v>0</v>
      </c>
      <c r="AL58" s="114">
        <f>'KWh (Monthly) ENTRY NLI '!AL58</f>
        <v>0</v>
      </c>
      <c r="AM58" s="114">
        <f>'KWh (Monthly) ENTRY NLI '!AM58</f>
        <v>0</v>
      </c>
      <c r="AN58" s="114">
        <f>'KWh (Monthly) ENTRY NLI '!AN58</f>
        <v>0</v>
      </c>
      <c r="AO58" s="114">
        <f>'KWh (Monthly) ENTRY NLI '!AO58</f>
        <v>0</v>
      </c>
      <c r="AP58" s="114">
        <f>'KWh (Monthly) ENTRY NLI '!AP58</f>
        <v>0</v>
      </c>
      <c r="AQ58" s="114">
        <f>'KWh (Monthly) ENTRY NLI '!AQ58</f>
        <v>0</v>
      </c>
      <c r="AR58" s="114">
        <f>'KWh (Monthly) ENTRY NLI '!AR58</f>
        <v>0</v>
      </c>
      <c r="AS58" s="114">
        <f>'KWh (Monthly) ENTRY NLI '!AS58</f>
        <v>0</v>
      </c>
      <c r="AT58" s="114">
        <f>'KWh (Monthly) ENTRY NLI '!AT58</f>
        <v>0</v>
      </c>
      <c r="AU58" s="114">
        <f>'KWh (Monthly) ENTRY NLI '!AU58</f>
        <v>0</v>
      </c>
      <c r="AV58" s="114">
        <f>'KWh (Monthly) ENTRY NLI '!AV58</f>
        <v>0</v>
      </c>
      <c r="AW58" s="114">
        <f>'KWh (Monthly) ENTRY NLI '!AW58</f>
        <v>0</v>
      </c>
      <c r="AX58" s="114">
        <f>'KWh (Monthly) ENTRY NLI '!AX58</f>
        <v>0</v>
      </c>
      <c r="AY58" s="114">
        <f>'KWh (Monthly) ENTRY NLI '!AY58</f>
        <v>0</v>
      </c>
      <c r="AZ58" s="114">
        <f>'KWh (Monthly) ENTRY NLI '!AZ58</f>
        <v>0</v>
      </c>
      <c r="BA58" s="114">
        <f>'KWh (Monthly) ENTRY NLI '!BA58</f>
        <v>0</v>
      </c>
      <c r="BB58" s="114">
        <f>'KWh (Monthly) ENTRY NLI '!BB58</f>
        <v>0</v>
      </c>
      <c r="BC58" s="114">
        <f>'KWh (Monthly) ENTRY NLI '!BC58</f>
        <v>0</v>
      </c>
      <c r="BD58" s="114">
        <f>'KWh (Monthly) ENTRY NLI '!BD58</f>
        <v>0</v>
      </c>
      <c r="BE58" s="114">
        <f>'KWh (Monthly) ENTRY NLI '!BE58</f>
        <v>0</v>
      </c>
      <c r="BF58" s="114">
        <f>'KWh (Monthly) ENTRY NLI '!BF58</f>
        <v>0</v>
      </c>
      <c r="BG58" s="114">
        <f>'KWh (Monthly) ENTRY NLI '!BG58</f>
        <v>0</v>
      </c>
      <c r="BH58" s="114">
        <f>'KWh (Monthly) ENTRY NLI '!BH58</f>
        <v>0</v>
      </c>
      <c r="BI58" s="114">
        <f>'KWh (Monthly) ENTRY NLI '!BI58</f>
        <v>0</v>
      </c>
      <c r="BJ58" s="114">
        <f>'KWh (Monthly) ENTRY NLI '!BJ58</f>
        <v>0</v>
      </c>
      <c r="BK58" s="114">
        <f>'KWh (Monthly) ENTRY NLI '!BK58</f>
        <v>0</v>
      </c>
      <c r="BL58" s="114">
        <f>'KWh (Monthly) ENTRY NLI '!BL58</f>
        <v>0</v>
      </c>
      <c r="BM58" s="114">
        <f>'KWh (Monthly) ENTRY NLI '!BM58</f>
        <v>0</v>
      </c>
      <c r="BN58" s="114">
        <f>'KWh (Monthly) ENTRY NLI '!BN58</f>
        <v>0</v>
      </c>
      <c r="BO58" s="114">
        <f>'KWh (Monthly) ENTRY NLI '!BO58</f>
        <v>0</v>
      </c>
      <c r="BP58" s="114">
        <f>'KWh (Monthly) ENTRY NLI '!BP58</f>
        <v>0</v>
      </c>
      <c r="BQ58" s="114">
        <f>'KWh (Monthly) ENTRY NLI '!BQ58</f>
        <v>0</v>
      </c>
      <c r="BR58" s="114">
        <f>'KWh (Monthly) ENTRY NLI '!BR58</f>
        <v>0</v>
      </c>
      <c r="BS58" s="114">
        <f>'KWh (Monthly) ENTRY NLI '!BS58</f>
        <v>0</v>
      </c>
      <c r="BT58" s="114">
        <f>'KWh (Monthly) ENTRY NLI '!BT58</f>
        <v>0</v>
      </c>
      <c r="BU58" s="114">
        <f>'KWh (Monthly) ENTRY NLI '!BU58</f>
        <v>0</v>
      </c>
      <c r="BV58" s="114">
        <f>'KWh (Monthly) ENTRY NLI '!BV58</f>
        <v>0</v>
      </c>
      <c r="BW58" s="114">
        <f>'KWh (Monthly) ENTRY NLI '!BW58</f>
        <v>0</v>
      </c>
      <c r="BX58" s="114">
        <f>'KWh (Monthly) ENTRY NLI '!BX58</f>
        <v>0</v>
      </c>
      <c r="BY58" s="114">
        <f>'KWh (Monthly) ENTRY NLI '!BY58</f>
        <v>0</v>
      </c>
      <c r="BZ58" s="114">
        <f>'KWh (Monthly) ENTRY NLI '!BZ58</f>
        <v>0</v>
      </c>
      <c r="CA58" s="114">
        <f>'KWh (Monthly) ENTRY NLI '!CA58</f>
        <v>0</v>
      </c>
      <c r="CB58" s="114">
        <f>'KWh (Monthly) ENTRY NLI '!CB58</f>
        <v>0</v>
      </c>
      <c r="CC58" s="114">
        <f>'KWh (Monthly) ENTRY NLI '!CC58</f>
        <v>0</v>
      </c>
      <c r="CD58" s="114">
        <f>'KWh (Monthly) ENTRY NLI '!CD58</f>
        <v>0</v>
      </c>
      <c r="CE58" s="114">
        <f>'KWh (Monthly) ENTRY NLI '!CE58</f>
        <v>0</v>
      </c>
      <c r="CF58" s="114">
        <f>'KWh (Monthly) ENTRY NLI '!CF58</f>
        <v>0</v>
      </c>
      <c r="CG58" s="114">
        <f>'KWh (Monthly) ENTRY NLI '!CG58</f>
        <v>0</v>
      </c>
      <c r="CH58" s="114">
        <f>'KWh (Monthly) ENTRY NLI '!CH58</f>
        <v>0</v>
      </c>
      <c r="CI58" s="114">
        <f>'KWh (Monthly) ENTRY NLI '!CI58</f>
        <v>0</v>
      </c>
      <c r="CJ58" s="114">
        <f>'KWh (Monthly) ENTRY NLI '!CJ58</f>
        <v>0</v>
      </c>
    </row>
    <row r="59" spans="1:88" x14ac:dyDescent="0.25">
      <c r="A59" s="306"/>
      <c r="B59" s="88" t="s">
        <v>15</v>
      </c>
      <c r="C59" s="114">
        <f>'KWh (Monthly) ENTRY NLI '!C59</f>
        <v>0</v>
      </c>
      <c r="D59" s="114">
        <f>'KWh (Monthly) ENTRY NLI '!D59</f>
        <v>0</v>
      </c>
      <c r="E59" s="114">
        <f>'KWh (Monthly) ENTRY NLI '!E59</f>
        <v>0</v>
      </c>
      <c r="F59" s="114">
        <f>'KWh (Monthly) ENTRY NLI '!F59</f>
        <v>0</v>
      </c>
      <c r="G59" s="114">
        <f>'KWh (Monthly) ENTRY NLI '!G59</f>
        <v>0</v>
      </c>
      <c r="H59" s="114">
        <f>'KWh (Monthly) ENTRY NLI '!H59</f>
        <v>0</v>
      </c>
      <c r="I59" s="114">
        <f>'KWh (Monthly) ENTRY NLI '!I59</f>
        <v>0</v>
      </c>
      <c r="J59" s="114">
        <f>'KWh (Monthly) ENTRY NLI '!J59</f>
        <v>0</v>
      </c>
      <c r="K59" s="114">
        <f>'KWh (Monthly) ENTRY NLI '!K59</f>
        <v>0</v>
      </c>
      <c r="L59" s="114">
        <f>'KWh (Monthly) ENTRY NLI '!L59</f>
        <v>0</v>
      </c>
      <c r="M59" s="114">
        <f>'KWh (Monthly) ENTRY NLI '!M59</f>
        <v>0</v>
      </c>
      <c r="N59" s="114">
        <f>'KWh (Monthly) ENTRY NLI '!N59</f>
        <v>0</v>
      </c>
      <c r="O59" s="114">
        <f>'KWh (Monthly) ENTRY NLI '!O59</f>
        <v>0</v>
      </c>
      <c r="P59" s="114">
        <f>'KWh (Monthly) ENTRY NLI '!P59</f>
        <v>0</v>
      </c>
      <c r="Q59" s="114">
        <f>'KWh (Monthly) ENTRY NLI '!Q59</f>
        <v>0</v>
      </c>
      <c r="R59" s="114">
        <f>'KWh (Monthly) ENTRY NLI '!R59</f>
        <v>0</v>
      </c>
      <c r="S59" s="114">
        <f>'KWh (Monthly) ENTRY NLI '!S59</f>
        <v>0</v>
      </c>
      <c r="T59" s="114">
        <f>'KWh (Monthly) ENTRY NLI '!T59</f>
        <v>0</v>
      </c>
      <c r="U59" s="114">
        <f>'KWh (Monthly) ENTRY NLI '!U59</f>
        <v>0</v>
      </c>
      <c r="V59" s="114">
        <f>'KWh (Monthly) ENTRY NLI '!V59</f>
        <v>0</v>
      </c>
      <c r="W59" s="114">
        <f>'KWh (Monthly) ENTRY NLI '!W59</f>
        <v>0</v>
      </c>
      <c r="X59" s="114">
        <f>'KWh (Monthly) ENTRY NLI '!X59</f>
        <v>0</v>
      </c>
      <c r="Y59" s="114">
        <f>'KWh (Monthly) ENTRY NLI '!Y59</f>
        <v>0</v>
      </c>
      <c r="Z59" s="114">
        <f>'KWh (Monthly) ENTRY NLI '!Z59</f>
        <v>0</v>
      </c>
      <c r="AA59" s="114">
        <f>'KWh (Monthly) ENTRY NLI '!AA59</f>
        <v>0</v>
      </c>
      <c r="AB59" s="114">
        <f>'KWh (Monthly) ENTRY NLI '!AB59</f>
        <v>0</v>
      </c>
      <c r="AC59" s="114">
        <f>'KWh (Monthly) ENTRY NLI '!AC59</f>
        <v>0</v>
      </c>
      <c r="AD59" s="114">
        <f>'KWh (Monthly) ENTRY NLI '!AD59</f>
        <v>0</v>
      </c>
      <c r="AE59" s="114">
        <f>'KWh (Monthly) ENTRY NLI '!AE59</f>
        <v>0</v>
      </c>
      <c r="AF59" s="114">
        <f>'KWh (Monthly) ENTRY NLI '!AF59</f>
        <v>0</v>
      </c>
      <c r="AG59" s="114">
        <f>'KWh (Monthly) ENTRY NLI '!AG59</f>
        <v>0</v>
      </c>
      <c r="AH59" s="114">
        <f>'KWh (Monthly) ENTRY NLI '!AH59</f>
        <v>0</v>
      </c>
      <c r="AI59" s="114">
        <f>'KWh (Monthly) ENTRY NLI '!AI59</f>
        <v>0</v>
      </c>
      <c r="AJ59" s="114">
        <f>'KWh (Monthly) ENTRY NLI '!AJ59</f>
        <v>0</v>
      </c>
      <c r="AK59" s="114">
        <f>'KWh (Monthly) ENTRY NLI '!AK59</f>
        <v>0</v>
      </c>
      <c r="AL59" s="114">
        <f>'KWh (Monthly) ENTRY NLI '!AL59</f>
        <v>0</v>
      </c>
      <c r="AM59" s="114">
        <f>'KWh (Monthly) ENTRY NLI '!AM59</f>
        <v>0</v>
      </c>
      <c r="AN59" s="114">
        <f>'KWh (Monthly) ENTRY NLI '!AN59</f>
        <v>0</v>
      </c>
      <c r="AO59" s="114">
        <f>'KWh (Monthly) ENTRY NLI '!AO59</f>
        <v>0</v>
      </c>
      <c r="AP59" s="114">
        <f>'KWh (Monthly) ENTRY NLI '!AP59</f>
        <v>0</v>
      </c>
      <c r="AQ59" s="114">
        <f>'KWh (Monthly) ENTRY NLI '!AQ59</f>
        <v>0</v>
      </c>
      <c r="AR59" s="114">
        <f>'KWh (Monthly) ENTRY NLI '!AR59</f>
        <v>0</v>
      </c>
      <c r="AS59" s="114">
        <f>'KWh (Monthly) ENTRY NLI '!AS59</f>
        <v>0</v>
      </c>
      <c r="AT59" s="114">
        <f>'KWh (Monthly) ENTRY NLI '!AT59</f>
        <v>0</v>
      </c>
      <c r="AU59" s="114">
        <f>'KWh (Monthly) ENTRY NLI '!AU59</f>
        <v>0</v>
      </c>
      <c r="AV59" s="114">
        <f>'KWh (Monthly) ENTRY NLI '!AV59</f>
        <v>0</v>
      </c>
      <c r="AW59" s="114">
        <f>'KWh (Monthly) ENTRY NLI '!AW59</f>
        <v>0</v>
      </c>
      <c r="AX59" s="114">
        <f>'KWh (Monthly) ENTRY NLI '!AX59</f>
        <v>0</v>
      </c>
      <c r="AY59" s="114">
        <f>'KWh (Monthly) ENTRY NLI '!AY59</f>
        <v>0</v>
      </c>
      <c r="AZ59" s="114">
        <f>'KWh (Monthly) ENTRY NLI '!AZ59</f>
        <v>0</v>
      </c>
      <c r="BA59" s="114">
        <f>'KWh (Monthly) ENTRY NLI '!BA59</f>
        <v>0</v>
      </c>
      <c r="BB59" s="114">
        <f>'KWh (Monthly) ENTRY NLI '!BB59</f>
        <v>0</v>
      </c>
      <c r="BC59" s="114">
        <f>'KWh (Monthly) ENTRY NLI '!BC59</f>
        <v>0</v>
      </c>
      <c r="BD59" s="114">
        <f>'KWh (Monthly) ENTRY NLI '!BD59</f>
        <v>0</v>
      </c>
      <c r="BE59" s="114">
        <f>'KWh (Monthly) ENTRY NLI '!BE59</f>
        <v>0</v>
      </c>
      <c r="BF59" s="114">
        <f>'KWh (Monthly) ENTRY NLI '!BF59</f>
        <v>0</v>
      </c>
      <c r="BG59" s="114">
        <f>'KWh (Monthly) ENTRY NLI '!BG59</f>
        <v>0</v>
      </c>
      <c r="BH59" s="114">
        <f>'KWh (Monthly) ENTRY NLI '!BH59</f>
        <v>0</v>
      </c>
      <c r="BI59" s="114">
        <f>'KWh (Monthly) ENTRY NLI '!BI59</f>
        <v>0</v>
      </c>
      <c r="BJ59" s="114">
        <f>'KWh (Monthly) ENTRY NLI '!BJ59</f>
        <v>0</v>
      </c>
      <c r="BK59" s="114">
        <f>'KWh (Monthly) ENTRY NLI '!BK59</f>
        <v>0</v>
      </c>
      <c r="BL59" s="114">
        <f>'KWh (Monthly) ENTRY NLI '!BL59</f>
        <v>0</v>
      </c>
      <c r="BM59" s="114">
        <f>'KWh (Monthly) ENTRY NLI '!BM59</f>
        <v>0</v>
      </c>
      <c r="BN59" s="114">
        <f>'KWh (Monthly) ENTRY NLI '!BN59</f>
        <v>0</v>
      </c>
      <c r="BO59" s="114">
        <f>'KWh (Monthly) ENTRY NLI '!BO59</f>
        <v>0</v>
      </c>
      <c r="BP59" s="114">
        <f>'KWh (Monthly) ENTRY NLI '!BP59</f>
        <v>0</v>
      </c>
      <c r="BQ59" s="114">
        <f>'KWh (Monthly) ENTRY NLI '!BQ59</f>
        <v>0</v>
      </c>
      <c r="BR59" s="114">
        <f>'KWh (Monthly) ENTRY NLI '!BR59</f>
        <v>0</v>
      </c>
      <c r="BS59" s="114">
        <f>'KWh (Monthly) ENTRY NLI '!BS59</f>
        <v>0</v>
      </c>
      <c r="BT59" s="114">
        <f>'KWh (Monthly) ENTRY NLI '!BT59</f>
        <v>0</v>
      </c>
      <c r="BU59" s="114">
        <f>'KWh (Monthly) ENTRY NLI '!BU59</f>
        <v>0</v>
      </c>
      <c r="BV59" s="114">
        <f>'KWh (Monthly) ENTRY NLI '!BV59</f>
        <v>0</v>
      </c>
      <c r="BW59" s="114">
        <f>'KWh (Monthly) ENTRY NLI '!BW59</f>
        <v>0</v>
      </c>
      <c r="BX59" s="114">
        <f>'KWh (Monthly) ENTRY NLI '!BX59</f>
        <v>0</v>
      </c>
      <c r="BY59" s="114">
        <f>'KWh (Monthly) ENTRY NLI '!BY59</f>
        <v>0</v>
      </c>
      <c r="BZ59" s="114">
        <f>'KWh (Monthly) ENTRY NLI '!BZ59</f>
        <v>0</v>
      </c>
      <c r="CA59" s="114">
        <f>'KWh (Monthly) ENTRY NLI '!CA59</f>
        <v>0</v>
      </c>
      <c r="CB59" s="114">
        <f>'KWh (Monthly) ENTRY NLI '!CB59</f>
        <v>0</v>
      </c>
      <c r="CC59" s="114">
        <f>'KWh (Monthly) ENTRY NLI '!CC59</f>
        <v>0</v>
      </c>
      <c r="CD59" s="114">
        <f>'KWh (Monthly) ENTRY NLI '!CD59</f>
        <v>0</v>
      </c>
      <c r="CE59" s="114">
        <f>'KWh (Monthly) ENTRY NLI '!CE59</f>
        <v>0</v>
      </c>
      <c r="CF59" s="114">
        <f>'KWh (Monthly) ENTRY NLI '!CF59</f>
        <v>0</v>
      </c>
      <c r="CG59" s="114">
        <f>'KWh (Monthly) ENTRY NLI '!CG59</f>
        <v>0</v>
      </c>
      <c r="CH59" s="114">
        <f>'KWh (Monthly) ENTRY NLI '!CH59</f>
        <v>0</v>
      </c>
      <c r="CI59" s="114">
        <f>'KWh (Monthly) ENTRY NLI '!CI59</f>
        <v>0</v>
      </c>
      <c r="CJ59" s="114">
        <f>'KWh (Monthly) ENTRY NLI '!CJ59</f>
        <v>0</v>
      </c>
    </row>
    <row r="60" spans="1:88" x14ac:dyDescent="0.25">
      <c r="A60" s="306"/>
      <c r="B60" s="88" t="s">
        <v>16</v>
      </c>
      <c r="C60" s="114">
        <f>'KWh (Monthly) ENTRY NLI '!C60</f>
        <v>0</v>
      </c>
      <c r="D60" s="114">
        <f>'KWh (Monthly) ENTRY NLI '!D60</f>
        <v>0</v>
      </c>
      <c r="E60" s="114">
        <f>'KWh (Monthly) ENTRY NLI '!E60</f>
        <v>0</v>
      </c>
      <c r="F60" s="114">
        <f>'KWh (Monthly) ENTRY NLI '!F60</f>
        <v>0</v>
      </c>
      <c r="G60" s="114">
        <f>'KWh (Monthly) ENTRY NLI '!G60</f>
        <v>0</v>
      </c>
      <c r="H60" s="114">
        <f>'KWh (Monthly) ENTRY NLI '!H60</f>
        <v>0</v>
      </c>
      <c r="I60" s="114">
        <f>'KWh (Monthly) ENTRY NLI '!I60</f>
        <v>0</v>
      </c>
      <c r="J60" s="114">
        <f>'KWh (Monthly) ENTRY NLI '!J60</f>
        <v>0</v>
      </c>
      <c r="K60" s="114">
        <f>'KWh (Monthly) ENTRY NLI '!K60</f>
        <v>0</v>
      </c>
      <c r="L60" s="114">
        <f>'KWh (Monthly) ENTRY NLI '!L60</f>
        <v>0</v>
      </c>
      <c r="M60" s="114">
        <f>'KWh (Monthly) ENTRY NLI '!M60</f>
        <v>0</v>
      </c>
      <c r="N60" s="114">
        <f>'KWh (Monthly) ENTRY NLI '!N60</f>
        <v>0</v>
      </c>
      <c r="O60" s="114">
        <f>'KWh (Monthly) ENTRY NLI '!O60</f>
        <v>0</v>
      </c>
      <c r="P60" s="114">
        <f>'KWh (Monthly) ENTRY NLI '!P60</f>
        <v>0</v>
      </c>
      <c r="Q60" s="114">
        <f>'KWh (Monthly) ENTRY NLI '!Q60</f>
        <v>0</v>
      </c>
      <c r="R60" s="114">
        <f>'KWh (Monthly) ENTRY NLI '!R60</f>
        <v>0</v>
      </c>
      <c r="S60" s="114">
        <f>'KWh (Monthly) ENTRY NLI '!S60</f>
        <v>0</v>
      </c>
      <c r="T60" s="114">
        <f>'KWh (Monthly) ENTRY NLI '!T60</f>
        <v>0</v>
      </c>
      <c r="U60" s="114">
        <f>'KWh (Monthly) ENTRY NLI '!U60</f>
        <v>0</v>
      </c>
      <c r="V60" s="114">
        <f>'KWh (Monthly) ENTRY NLI '!V60</f>
        <v>0</v>
      </c>
      <c r="W60" s="114">
        <f>'KWh (Monthly) ENTRY NLI '!W60</f>
        <v>0</v>
      </c>
      <c r="X60" s="114">
        <f>'KWh (Monthly) ENTRY NLI '!X60</f>
        <v>0</v>
      </c>
      <c r="Y60" s="114">
        <f>'KWh (Monthly) ENTRY NLI '!Y60</f>
        <v>0</v>
      </c>
      <c r="Z60" s="114">
        <f>'KWh (Monthly) ENTRY NLI '!Z60</f>
        <v>0</v>
      </c>
      <c r="AA60" s="114">
        <f>'KWh (Monthly) ENTRY NLI '!AA60</f>
        <v>0</v>
      </c>
      <c r="AB60" s="114">
        <f>'KWh (Monthly) ENTRY NLI '!AB60</f>
        <v>0</v>
      </c>
      <c r="AC60" s="114">
        <f>'KWh (Monthly) ENTRY NLI '!AC60</f>
        <v>0</v>
      </c>
      <c r="AD60" s="114">
        <f>'KWh (Monthly) ENTRY NLI '!AD60</f>
        <v>0</v>
      </c>
      <c r="AE60" s="114">
        <f>'KWh (Monthly) ENTRY NLI '!AE60</f>
        <v>0</v>
      </c>
      <c r="AF60" s="114">
        <f>'KWh (Monthly) ENTRY NLI '!AF60</f>
        <v>0</v>
      </c>
      <c r="AG60" s="114">
        <f>'KWh (Monthly) ENTRY NLI '!AG60</f>
        <v>0</v>
      </c>
      <c r="AH60" s="114">
        <f>'KWh (Monthly) ENTRY NLI '!AH60</f>
        <v>0</v>
      </c>
      <c r="AI60" s="114">
        <f>'KWh (Monthly) ENTRY NLI '!AI60</f>
        <v>0</v>
      </c>
      <c r="AJ60" s="114">
        <f>'KWh (Monthly) ENTRY NLI '!AJ60</f>
        <v>0</v>
      </c>
      <c r="AK60" s="114">
        <f>'KWh (Monthly) ENTRY NLI '!AK60</f>
        <v>0</v>
      </c>
      <c r="AL60" s="114">
        <f>'KWh (Monthly) ENTRY NLI '!AL60</f>
        <v>0</v>
      </c>
      <c r="AM60" s="114">
        <f>'KWh (Monthly) ENTRY NLI '!AM60</f>
        <v>0</v>
      </c>
      <c r="AN60" s="114">
        <f>'KWh (Monthly) ENTRY NLI '!AN60</f>
        <v>0</v>
      </c>
      <c r="AO60" s="114">
        <f>'KWh (Monthly) ENTRY NLI '!AO60</f>
        <v>0</v>
      </c>
      <c r="AP60" s="114">
        <f>'KWh (Monthly) ENTRY NLI '!AP60</f>
        <v>0</v>
      </c>
      <c r="AQ60" s="114">
        <f>'KWh (Monthly) ENTRY NLI '!AQ60</f>
        <v>0</v>
      </c>
      <c r="AR60" s="114">
        <f>'KWh (Monthly) ENTRY NLI '!AR60</f>
        <v>0</v>
      </c>
      <c r="AS60" s="114">
        <f>'KWh (Monthly) ENTRY NLI '!AS60</f>
        <v>0</v>
      </c>
      <c r="AT60" s="114">
        <f>'KWh (Monthly) ENTRY NLI '!AT60</f>
        <v>0</v>
      </c>
      <c r="AU60" s="114">
        <f>'KWh (Monthly) ENTRY NLI '!AU60</f>
        <v>0</v>
      </c>
      <c r="AV60" s="114">
        <f>'KWh (Monthly) ENTRY NLI '!AV60</f>
        <v>0</v>
      </c>
      <c r="AW60" s="114">
        <f>'KWh (Monthly) ENTRY NLI '!AW60</f>
        <v>0</v>
      </c>
      <c r="AX60" s="114">
        <f>'KWh (Monthly) ENTRY NLI '!AX60</f>
        <v>0</v>
      </c>
      <c r="AY60" s="114">
        <f>'KWh (Monthly) ENTRY NLI '!AY60</f>
        <v>0</v>
      </c>
      <c r="AZ60" s="114">
        <f>'KWh (Monthly) ENTRY NLI '!AZ60</f>
        <v>0</v>
      </c>
      <c r="BA60" s="114">
        <f>'KWh (Monthly) ENTRY NLI '!BA60</f>
        <v>0</v>
      </c>
      <c r="BB60" s="114">
        <f>'KWh (Monthly) ENTRY NLI '!BB60</f>
        <v>0</v>
      </c>
      <c r="BC60" s="114">
        <f>'KWh (Monthly) ENTRY NLI '!BC60</f>
        <v>0</v>
      </c>
      <c r="BD60" s="114">
        <f>'KWh (Monthly) ENTRY NLI '!BD60</f>
        <v>0</v>
      </c>
      <c r="BE60" s="114">
        <f>'KWh (Monthly) ENTRY NLI '!BE60</f>
        <v>0</v>
      </c>
      <c r="BF60" s="114">
        <f>'KWh (Monthly) ENTRY NLI '!BF60</f>
        <v>0</v>
      </c>
      <c r="BG60" s="114">
        <f>'KWh (Monthly) ENTRY NLI '!BG60</f>
        <v>0</v>
      </c>
      <c r="BH60" s="114">
        <f>'KWh (Monthly) ENTRY NLI '!BH60</f>
        <v>0</v>
      </c>
      <c r="BI60" s="114">
        <f>'KWh (Monthly) ENTRY NLI '!BI60</f>
        <v>0</v>
      </c>
      <c r="BJ60" s="114">
        <f>'KWh (Monthly) ENTRY NLI '!BJ60</f>
        <v>0</v>
      </c>
      <c r="BK60" s="114">
        <f>'KWh (Monthly) ENTRY NLI '!BK60</f>
        <v>0</v>
      </c>
      <c r="BL60" s="114">
        <f>'KWh (Monthly) ENTRY NLI '!BL60</f>
        <v>0</v>
      </c>
      <c r="BM60" s="114">
        <f>'KWh (Monthly) ENTRY NLI '!BM60</f>
        <v>0</v>
      </c>
      <c r="BN60" s="114">
        <f>'KWh (Monthly) ENTRY NLI '!BN60</f>
        <v>0</v>
      </c>
      <c r="BO60" s="114">
        <f>'KWh (Monthly) ENTRY NLI '!BO60</f>
        <v>0</v>
      </c>
      <c r="BP60" s="114">
        <f>'KWh (Monthly) ENTRY NLI '!BP60</f>
        <v>0</v>
      </c>
      <c r="BQ60" s="114">
        <f>'KWh (Monthly) ENTRY NLI '!BQ60</f>
        <v>0</v>
      </c>
      <c r="BR60" s="114">
        <f>'KWh (Monthly) ENTRY NLI '!BR60</f>
        <v>0</v>
      </c>
      <c r="BS60" s="114">
        <f>'KWh (Monthly) ENTRY NLI '!BS60</f>
        <v>0</v>
      </c>
      <c r="BT60" s="114">
        <f>'KWh (Monthly) ENTRY NLI '!BT60</f>
        <v>0</v>
      </c>
      <c r="BU60" s="114">
        <f>'KWh (Monthly) ENTRY NLI '!BU60</f>
        <v>0</v>
      </c>
      <c r="BV60" s="114">
        <f>'KWh (Monthly) ENTRY NLI '!BV60</f>
        <v>0</v>
      </c>
      <c r="BW60" s="114">
        <f>'KWh (Monthly) ENTRY NLI '!BW60</f>
        <v>0</v>
      </c>
      <c r="BX60" s="114">
        <f>'KWh (Monthly) ENTRY NLI '!BX60</f>
        <v>0</v>
      </c>
      <c r="BY60" s="114">
        <f>'KWh (Monthly) ENTRY NLI '!BY60</f>
        <v>0</v>
      </c>
      <c r="BZ60" s="114">
        <f>'KWh (Monthly) ENTRY NLI '!BZ60</f>
        <v>0</v>
      </c>
      <c r="CA60" s="114">
        <f>'KWh (Monthly) ENTRY NLI '!CA60</f>
        <v>0</v>
      </c>
      <c r="CB60" s="114">
        <f>'KWh (Monthly) ENTRY NLI '!CB60</f>
        <v>0</v>
      </c>
      <c r="CC60" s="114">
        <f>'KWh (Monthly) ENTRY NLI '!CC60</f>
        <v>0</v>
      </c>
      <c r="CD60" s="114">
        <f>'KWh (Monthly) ENTRY NLI '!CD60</f>
        <v>0</v>
      </c>
      <c r="CE60" s="114">
        <f>'KWh (Monthly) ENTRY NLI '!CE60</f>
        <v>0</v>
      </c>
      <c r="CF60" s="114">
        <f>'KWh (Monthly) ENTRY NLI '!CF60</f>
        <v>0</v>
      </c>
      <c r="CG60" s="114">
        <f>'KWh (Monthly) ENTRY NLI '!CG60</f>
        <v>0</v>
      </c>
      <c r="CH60" s="114">
        <f>'KWh (Monthly) ENTRY NLI '!CH60</f>
        <v>0</v>
      </c>
      <c r="CI60" s="114">
        <f>'KWh (Monthly) ENTRY NLI '!CI60</f>
        <v>0</v>
      </c>
      <c r="CJ60" s="114">
        <f>'KWh (Monthly) ENTRY NLI '!CJ60</f>
        <v>0</v>
      </c>
    </row>
    <row r="61" spans="1:88" x14ac:dyDescent="0.25">
      <c r="A61" s="306"/>
      <c r="B61" s="88" t="s">
        <v>8</v>
      </c>
      <c r="C61" s="114">
        <f>'KWh (Monthly) ENTRY NLI '!C61</f>
        <v>0</v>
      </c>
      <c r="D61" s="114">
        <f>'KWh (Monthly) ENTRY NLI '!D61</f>
        <v>0</v>
      </c>
      <c r="E61" s="114">
        <f>'KWh (Monthly) ENTRY NLI '!E61</f>
        <v>0</v>
      </c>
      <c r="F61" s="114">
        <f>'KWh (Monthly) ENTRY NLI '!F61</f>
        <v>0</v>
      </c>
      <c r="G61" s="114">
        <f>'KWh (Monthly) ENTRY NLI '!G61</f>
        <v>0</v>
      </c>
      <c r="H61" s="114">
        <f>'KWh (Monthly) ENTRY NLI '!H61</f>
        <v>0</v>
      </c>
      <c r="I61" s="114">
        <f>'KWh (Monthly) ENTRY NLI '!I61</f>
        <v>0</v>
      </c>
      <c r="J61" s="114">
        <f>'KWh (Monthly) ENTRY NLI '!J61</f>
        <v>0</v>
      </c>
      <c r="K61" s="114">
        <f>'KWh (Monthly) ENTRY NLI '!K61</f>
        <v>0</v>
      </c>
      <c r="L61" s="114">
        <f>'KWh (Monthly) ENTRY NLI '!L61</f>
        <v>0</v>
      </c>
      <c r="M61" s="114">
        <f>'KWh (Monthly) ENTRY NLI '!M61</f>
        <v>0</v>
      </c>
      <c r="N61" s="114">
        <f>'KWh (Monthly) ENTRY NLI '!N61</f>
        <v>0</v>
      </c>
      <c r="O61" s="114">
        <f>'KWh (Monthly) ENTRY NLI '!O61</f>
        <v>0</v>
      </c>
      <c r="P61" s="114">
        <f>'KWh (Monthly) ENTRY NLI '!P61</f>
        <v>0</v>
      </c>
      <c r="Q61" s="114">
        <f>'KWh (Monthly) ENTRY NLI '!Q61</f>
        <v>0</v>
      </c>
      <c r="R61" s="114">
        <f>'KWh (Monthly) ENTRY NLI '!R61</f>
        <v>0</v>
      </c>
      <c r="S61" s="114">
        <f>'KWh (Monthly) ENTRY NLI '!S61</f>
        <v>0</v>
      </c>
      <c r="T61" s="114">
        <f>'KWh (Monthly) ENTRY NLI '!T61</f>
        <v>0</v>
      </c>
      <c r="U61" s="114">
        <f>'KWh (Monthly) ENTRY NLI '!U61</f>
        <v>0</v>
      </c>
      <c r="V61" s="114">
        <f>'KWh (Monthly) ENTRY NLI '!V61</f>
        <v>0</v>
      </c>
      <c r="W61" s="114">
        <f>'KWh (Monthly) ENTRY NLI '!W61</f>
        <v>0</v>
      </c>
      <c r="X61" s="114">
        <f>'KWh (Monthly) ENTRY NLI '!X61</f>
        <v>0</v>
      </c>
      <c r="Y61" s="114">
        <f>'KWh (Monthly) ENTRY NLI '!Y61</f>
        <v>0</v>
      </c>
      <c r="Z61" s="114">
        <f>'KWh (Monthly) ENTRY NLI '!Z61</f>
        <v>0</v>
      </c>
      <c r="AA61" s="114">
        <f>'KWh (Monthly) ENTRY NLI '!AA61</f>
        <v>0</v>
      </c>
      <c r="AB61" s="114">
        <f>'KWh (Monthly) ENTRY NLI '!AB61</f>
        <v>0</v>
      </c>
      <c r="AC61" s="114">
        <f>'KWh (Monthly) ENTRY NLI '!AC61</f>
        <v>0</v>
      </c>
      <c r="AD61" s="114">
        <f>'KWh (Monthly) ENTRY NLI '!AD61</f>
        <v>0</v>
      </c>
      <c r="AE61" s="114">
        <f>'KWh (Monthly) ENTRY NLI '!AE61</f>
        <v>0</v>
      </c>
      <c r="AF61" s="114">
        <f>'KWh (Monthly) ENTRY NLI '!AF61</f>
        <v>0</v>
      </c>
      <c r="AG61" s="114">
        <f>'KWh (Monthly) ENTRY NLI '!AG61</f>
        <v>0</v>
      </c>
      <c r="AH61" s="114">
        <f>'KWh (Monthly) ENTRY NLI '!AH61</f>
        <v>0</v>
      </c>
      <c r="AI61" s="114">
        <f>'KWh (Monthly) ENTRY NLI '!AI61</f>
        <v>0</v>
      </c>
      <c r="AJ61" s="114">
        <f>'KWh (Monthly) ENTRY NLI '!AJ61</f>
        <v>0</v>
      </c>
      <c r="AK61" s="114">
        <f>'KWh (Monthly) ENTRY NLI '!AK61</f>
        <v>0</v>
      </c>
      <c r="AL61" s="114">
        <f>'KWh (Monthly) ENTRY NLI '!AL61</f>
        <v>0</v>
      </c>
      <c r="AM61" s="114">
        <f>'KWh (Monthly) ENTRY NLI '!AM61</f>
        <v>0</v>
      </c>
      <c r="AN61" s="114">
        <f>'KWh (Monthly) ENTRY NLI '!AN61</f>
        <v>0</v>
      </c>
      <c r="AO61" s="114">
        <f>'KWh (Monthly) ENTRY NLI '!AO61</f>
        <v>0</v>
      </c>
      <c r="AP61" s="114">
        <f>'KWh (Monthly) ENTRY NLI '!AP61</f>
        <v>0</v>
      </c>
      <c r="AQ61" s="114">
        <f>'KWh (Monthly) ENTRY NLI '!AQ61</f>
        <v>0</v>
      </c>
      <c r="AR61" s="114">
        <f>'KWh (Monthly) ENTRY NLI '!AR61</f>
        <v>0</v>
      </c>
      <c r="AS61" s="114">
        <f>'KWh (Monthly) ENTRY NLI '!AS61</f>
        <v>0</v>
      </c>
      <c r="AT61" s="114">
        <f>'KWh (Monthly) ENTRY NLI '!AT61</f>
        <v>0</v>
      </c>
      <c r="AU61" s="114">
        <f>'KWh (Monthly) ENTRY NLI '!AU61</f>
        <v>0</v>
      </c>
      <c r="AV61" s="114">
        <f>'KWh (Monthly) ENTRY NLI '!AV61</f>
        <v>0</v>
      </c>
      <c r="AW61" s="114">
        <f>'KWh (Monthly) ENTRY NLI '!AW61</f>
        <v>0</v>
      </c>
      <c r="AX61" s="114">
        <f>'KWh (Monthly) ENTRY NLI '!AX61</f>
        <v>0</v>
      </c>
      <c r="AY61" s="114">
        <f>'KWh (Monthly) ENTRY NLI '!AY61</f>
        <v>0</v>
      </c>
      <c r="AZ61" s="114">
        <f>'KWh (Monthly) ENTRY NLI '!AZ61</f>
        <v>0</v>
      </c>
      <c r="BA61" s="114">
        <f>'KWh (Monthly) ENTRY NLI '!BA61</f>
        <v>0</v>
      </c>
      <c r="BB61" s="114">
        <f>'KWh (Monthly) ENTRY NLI '!BB61</f>
        <v>0</v>
      </c>
      <c r="BC61" s="114">
        <f>'KWh (Monthly) ENTRY NLI '!BC61</f>
        <v>0</v>
      </c>
      <c r="BD61" s="114">
        <f>'KWh (Monthly) ENTRY NLI '!BD61</f>
        <v>0</v>
      </c>
      <c r="BE61" s="114">
        <f>'KWh (Monthly) ENTRY NLI '!BE61</f>
        <v>0</v>
      </c>
      <c r="BF61" s="114">
        <f>'KWh (Monthly) ENTRY NLI '!BF61</f>
        <v>0</v>
      </c>
      <c r="BG61" s="114">
        <f>'KWh (Monthly) ENTRY NLI '!BG61</f>
        <v>0</v>
      </c>
      <c r="BH61" s="114">
        <f>'KWh (Monthly) ENTRY NLI '!BH61</f>
        <v>0</v>
      </c>
      <c r="BI61" s="114">
        <f>'KWh (Monthly) ENTRY NLI '!BI61</f>
        <v>0</v>
      </c>
      <c r="BJ61" s="114">
        <f>'KWh (Monthly) ENTRY NLI '!BJ61</f>
        <v>0</v>
      </c>
      <c r="BK61" s="114">
        <f>'KWh (Monthly) ENTRY NLI '!BK61</f>
        <v>0</v>
      </c>
      <c r="BL61" s="114">
        <f>'KWh (Monthly) ENTRY NLI '!BL61</f>
        <v>0</v>
      </c>
      <c r="BM61" s="114">
        <f>'KWh (Monthly) ENTRY NLI '!BM61</f>
        <v>0</v>
      </c>
      <c r="BN61" s="114">
        <f>'KWh (Monthly) ENTRY NLI '!BN61</f>
        <v>0</v>
      </c>
      <c r="BO61" s="114">
        <f>'KWh (Monthly) ENTRY NLI '!BO61</f>
        <v>0</v>
      </c>
      <c r="BP61" s="114">
        <f>'KWh (Monthly) ENTRY NLI '!BP61</f>
        <v>0</v>
      </c>
      <c r="BQ61" s="114">
        <f>'KWh (Monthly) ENTRY NLI '!BQ61</f>
        <v>0</v>
      </c>
      <c r="BR61" s="114">
        <f>'KWh (Monthly) ENTRY NLI '!BR61</f>
        <v>0</v>
      </c>
      <c r="BS61" s="114">
        <f>'KWh (Monthly) ENTRY NLI '!BS61</f>
        <v>0</v>
      </c>
      <c r="BT61" s="114">
        <f>'KWh (Monthly) ENTRY NLI '!BT61</f>
        <v>0</v>
      </c>
      <c r="BU61" s="114">
        <f>'KWh (Monthly) ENTRY NLI '!BU61</f>
        <v>0</v>
      </c>
      <c r="BV61" s="114">
        <f>'KWh (Monthly) ENTRY NLI '!BV61</f>
        <v>0</v>
      </c>
      <c r="BW61" s="114">
        <f>'KWh (Monthly) ENTRY NLI '!BW61</f>
        <v>0</v>
      </c>
      <c r="BX61" s="114">
        <f>'KWh (Monthly) ENTRY NLI '!BX61</f>
        <v>0</v>
      </c>
      <c r="BY61" s="114">
        <f>'KWh (Monthly) ENTRY NLI '!BY61</f>
        <v>0</v>
      </c>
      <c r="BZ61" s="114">
        <f>'KWh (Monthly) ENTRY NLI '!BZ61</f>
        <v>0</v>
      </c>
      <c r="CA61" s="114">
        <f>'KWh (Monthly) ENTRY NLI '!CA61</f>
        <v>0</v>
      </c>
      <c r="CB61" s="114">
        <f>'KWh (Monthly) ENTRY NLI '!CB61</f>
        <v>0</v>
      </c>
      <c r="CC61" s="114">
        <f>'KWh (Monthly) ENTRY NLI '!CC61</f>
        <v>0</v>
      </c>
      <c r="CD61" s="114">
        <f>'KWh (Monthly) ENTRY NLI '!CD61</f>
        <v>0</v>
      </c>
      <c r="CE61" s="114">
        <f>'KWh (Monthly) ENTRY NLI '!CE61</f>
        <v>0</v>
      </c>
      <c r="CF61" s="114">
        <f>'KWh (Monthly) ENTRY NLI '!CF61</f>
        <v>0</v>
      </c>
      <c r="CG61" s="114">
        <f>'KWh (Monthly) ENTRY NLI '!CG61</f>
        <v>0</v>
      </c>
      <c r="CH61" s="114">
        <f>'KWh (Monthly) ENTRY NLI '!CH61</f>
        <v>0</v>
      </c>
      <c r="CI61" s="114">
        <f>'KWh (Monthly) ENTRY NLI '!CI61</f>
        <v>0</v>
      </c>
      <c r="CJ61" s="114">
        <f>'KWh (Monthly) ENTRY NLI '!CJ61</f>
        <v>0</v>
      </c>
    </row>
    <row r="62" spans="1:88" ht="15.75" thickBot="1" x14ac:dyDescent="0.3">
      <c r="A62" s="307"/>
      <c r="B62" s="88" t="s">
        <v>9</v>
      </c>
      <c r="C62" s="114">
        <f>'KWh (Monthly) ENTRY NLI '!C62</f>
        <v>0</v>
      </c>
      <c r="D62" s="114">
        <f>'KWh (Monthly) ENTRY NLI '!D62</f>
        <v>0</v>
      </c>
      <c r="E62" s="114">
        <f>'KWh (Monthly) ENTRY NLI '!E62</f>
        <v>0</v>
      </c>
      <c r="F62" s="114">
        <f>'KWh (Monthly) ENTRY NLI '!F62</f>
        <v>0</v>
      </c>
      <c r="G62" s="114">
        <f>'KWh (Monthly) ENTRY NLI '!G62</f>
        <v>0</v>
      </c>
      <c r="H62" s="114">
        <f>'KWh (Monthly) ENTRY NLI '!H62</f>
        <v>0</v>
      </c>
      <c r="I62" s="114">
        <f>'KWh (Monthly) ENTRY NLI '!I62</f>
        <v>0</v>
      </c>
      <c r="J62" s="114">
        <f>'KWh (Monthly) ENTRY NLI '!J62</f>
        <v>0</v>
      </c>
      <c r="K62" s="114">
        <f>'KWh (Monthly) ENTRY NLI '!K62</f>
        <v>0</v>
      </c>
      <c r="L62" s="114">
        <f>'KWh (Monthly) ENTRY NLI '!L62</f>
        <v>0</v>
      </c>
      <c r="M62" s="114">
        <f>'KWh (Monthly) ENTRY NLI '!M62</f>
        <v>0</v>
      </c>
      <c r="N62" s="114">
        <f>'KWh (Monthly) ENTRY NLI '!N62</f>
        <v>0</v>
      </c>
      <c r="O62" s="114">
        <f>'KWh (Monthly) ENTRY NLI '!O62</f>
        <v>0</v>
      </c>
      <c r="P62" s="114">
        <f>'KWh (Monthly) ENTRY NLI '!P62</f>
        <v>0</v>
      </c>
      <c r="Q62" s="114">
        <f>'KWh (Monthly) ENTRY NLI '!Q62</f>
        <v>0</v>
      </c>
      <c r="R62" s="114">
        <f>'KWh (Monthly) ENTRY NLI '!R62</f>
        <v>0</v>
      </c>
      <c r="S62" s="114">
        <f>'KWh (Monthly) ENTRY NLI '!S62</f>
        <v>0</v>
      </c>
      <c r="T62" s="114">
        <f>'KWh (Monthly) ENTRY NLI '!T62</f>
        <v>0</v>
      </c>
      <c r="U62" s="114">
        <f>'KWh (Monthly) ENTRY NLI '!U62</f>
        <v>0</v>
      </c>
      <c r="V62" s="114">
        <f>'KWh (Monthly) ENTRY NLI '!V62</f>
        <v>0</v>
      </c>
      <c r="W62" s="114">
        <f>'KWh (Monthly) ENTRY NLI '!W62</f>
        <v>0</v>
      </c>
      <c r="X62" s="114">
        <f>'KWh (Monthly) ENTRY NLI '!X62</f>
        <v>0</v>
      </c>
      <c r="Y62" s="114">
        <f>'KWh (Monthly) ENTRY NLI '!Y62</f>
        <v>0</v>
      </c>
      <c r="Z62" s="114">
        <f>'KWh (Monthly) ENTRY NLI '!Z62</f>
        <v>0</v>
      </c>
      <c r="AA62" s="114">
        <f>'KWh (Monthly) ENTRY NLI '!AA62</f>
        <v>0</v>
      </c>
      <c r="AB62" s="114">
        <f>'KWh (Monthly) ENTRY NLI '!AB62</f>
        <v>0</v>
      </c>
      <c r="AC62" s="114">
        <f>'KWh (Monthly) ENTRY NLI '!AC62</f>
        <v>0</v>
      </c>
      <c r="AD62" s="114">
        <f>'KWh (Monthly) ENTRY NLI '!AD62</f>
        <v>0</v>
      </c>
      <c r="AE62" s="114">
        <f>'KWh (Monthly) ENTRY NLI '!AE62</f>
        <v>0</v>
      </c>
      <c r="AF62" s="114">
        <f>'KWh (Monthly) ENTRY NLI '!AF62</f>
        <v>0</v>
      </c>
      <c r="AG62" s="114">
        <f>'KWh (Monthly) ENTRY NLI '!AG62</f>
        <v>0</v>
      </c>
      <c r="AH62" s="114">
        <f>'KWh (Monthly) ENTRY NLI '!AH62</f>
        <v>0</v>
      </c>
      <c r="AI62" s="114">
        <f>'KWh (Monthly) ENTRY NLI '!AI62</f>
        <v>0</v>
      </c>
      <c r="AJ62" s="114">
        <f>'KWh (Monthly) ENTRY NLI '!AJ62</f>
        <v>0</v>
      </c>
      <c r="AK62" s="114">
        <f>'KWh (Monthly) ENTRY NLI '!AK62</f>
        <v>0</v>
      </c>
      <c r="AL62" s="114">
        <f>'KWh (Monthly) ENTRY NLI '!AL62</f>
        <v>0</v>
      </c>
      <c r="AM62" s="114">
        <f>'KWh (Monthly) ENTRY NLI '!AM62</f>
        <v>0</v>
      </c>
      <c r="AN62" s="114">
        <f>'KWh (Monthly) ENTRY NLI '!AN62</f>
        <v>0</v>
      </c>
      <c r="AO62" s="114">
        <f>'KWh (Monthly) ENTRY NLI '!AO62</f>
        <v>0</v>
      </c>
      <c r="AP62" s="114">
        <f>'KWh (Monthly) ENTRY NLI '!AP62</f>
        <v>0</v>
      </c>
      <c r="AQ62" s="114">
        <f>'KWh (Monthly) ENTRY NLI '!AQ62</f>
        <v>0</v>
      </c>
      <c r="AR62" s="114">
        <f>'KWh (Monthly) ENTRY NLI '!AR62</f>
        <v>0</v>
      </c>
      <c r="AS62" s="114">
        <f>'KWh (Monthly) ENTRY NLI '!AS62</f>
        <v>0</v>
      </c>
      <c r="AT62" s="114">
        <f>'KWh (Monthly) ENTRY NLI '!AT62</f>
        <v>0</v>
      </c>
      <c r="AU62" s="114">
        <f>'KWh (Monthly) ENTRY NLI '!AU62</f>
        <v>0</v>
      </c>
      <c r="AV62" s="114">
        <f>'KWh (Monthly) ENTRY NLI '!AV62</f>
        <v>0</v>
      </c>
      <c r="AW62" s="114">
        <f>'KWh (Monthly) ENTRY NLI '!AW62</f>
        <v>0</v>
      </c>
      <c r="AX62" s="114">
        <f>'KWh (Monthly) ENTRY NLI '!AX62</f>
        <v>0</v>
      </c>
      <c r="AY62" s="114">
        <f>'KWh (Monthly) ENTRY NLI '!AY62</f>
        <v>0</v>
      </c>
      <c r="AZ62" s="114">
        <f>'KWh (Monthly) ENTRY NLI '!AZ62</f>
        <v>0</v>
      </c>
      <c r="BA62" s="114">
        <f>'KWh (Monthly) ENTRY NLI '!BA62</f>
        <v>0</v>
      </c>
      <c r="BB62" s="114">
        <f>'KWh (Monthly) ENTRY NLI '!BB62</f>
        <v>0</v>
      </c>
      <c r="BC62" s="114">
        <f>'KWh (Monthly) ENTRY NLI '!BC62</f>
        <v>0</v>
      </c>
      <c r="BD62" s="114">
        <f>'KWh (Monthly) ENTRY NLI '!BD62</f>
        <v>0</v>
      </c>
      <c r="BE62" s="114">
        <f>'KWh (Monthly) ENTRY NLI '!BE62</f>
        <v>0</v>
      </c>
      <c r="BF62" s="114">
        <f>'KWh (Monthly) ENTRY NLI '!BF62</f>
        <v>0</v>
      </c>
      <c r="BG62" s="114">
        <f>'KWh (Monthly) ENTRY NLI '!BG62</f>
        <v>0</v>
      </c>
      <c r="BH62" s="114">
        <f>'KWh (Monthly) ENTRY NLI '!BH62</f>
        <v>0</v>
      </c>
      <c r="BI62" s="114">
        <f>'KWh (Monthly) ENTRY NLI '!BI62</f>
        <v>0</v>
      </c>
      <c r="BJ62" s="114">
        <f>'KWh (Monthly) ENTRY NLI '!BJ62</f>
        <v>0</v>
      </c>
      <c r="BK62" s="114">
        <f>'KWh (Monthly) ENTRY NLI '!BK62</f>
        <v>0</v>
      </c>
      <c r="BL62" s="114">
        <f>'KWh (Monthly) ENTRY NLI '!BL62</f>
        <v>0</v>
      </c>
      <c r="BM62" s="114">
        <f>'KWh (Monthly) ENTRY NLI '!BM62</f>
        <v>0</v>
      </c>
      <c r="BN62" s="114">
        <f>'KWh (Monthly) ENTRY NLI '!BN62</f>
        <v>0</v>
      </c>
      <c r="BO62" s="114">
        <f>'KWh (Monthly) ENTRY NLI '!BO62</f>
        <v>0</v>
      </c>
      <c r="BP62" s="114">
        <f>'KWh (Monthly) ENTRY NLI '!BP62</f>
        <v>0</v>
      </c>
      <c r="BQ62" s="114">
        <f>'KWh (Monthly) ENTRY NLI '!BQ62</f>
        <v>0</v>
      </c>
      <c r="BR62" s="114">
        <f>'KWh (Monthly) ENTRY NLI '!BR62</f>
        <v>0</v>
      </c>
      <c r="BS62" s="114">
        <f>'KWh (Monthly) ENTRY NLI '!BS62</f>
        <v>0</v>
      </c>
      <c r="BT62" s="114">
        <f>'KWh (Monthly) ENTRY NLI '!BT62</f>
        <v>0</v>
      </c>
      <c r="BU62" s="114">
        <f>'KWh (Monthly) ENTRY NLI '!BU62</f>
        <v>0</v>
      </c>
      <c r="BV62" s="114">
        <f>'KWh (Monthly) ENTRY NLI '!BV62</f>
        <v>0</v>
      </c>
      <c r="BW62" s="114">
        <f>'KWh (Monthly) ENTRY NLI '!BW62</f>
        <v>0</v>
      </c>
      <c r="BX62" s="114">
        <f>'KWh (Monthly) ENTRY NLI '!BX62</f>
        <v>0</v>
      </c>
      <c r="BY62" s="114">
        <f>'KWh (Monthly) ENTRY NLI '!BY62</f>
        <v>0</v>
      </c>
      <c r="BZ62" s="114">
        <f>'KWh (Monthly) ENTRY NLI '!BZ62</f>
        <v>0</v>
      </c>
      <c r="CA62" s="114">
        <f>'KWh (Monthly) ENTRY NLI '!CA62</f>
        <v>0</v>
      </c>
      <c r="CB62" s="114">
        <f>'KWh (Monthly) ENTRY NLI '!CB62</f>
        <v>0</v>
      </c>
      <c r="CC62" s="114">
        <f>'KWh (Monthly) ENTRY NLI '!CC62</f>
        <v>0</v>
      </c>
      <c r="CD62" s="114">
        <f>'KWh (Monthly) ENTRY NLI '!CD62</f>
        <v>0</v>
      </c>
      <c r="CE62" s="114">
        <f>'KWh (Monthly) ENTRY NLI '!CE62</f>
        <v>0</v>
      </c>
      <c r="CF62" s="114">
        <f>'KWh (Monthly) ENTRY NLI '!CF62</f>
        <v>0</v>
      </c>
      <c r="CG62" s="114">
        <f>'KWh (Monthly) ENTRY NLI '!CG62</f>
        <v>0</v>
      </c>
      <c r="CH62" s="114">
        <f>'KWh (Monthly) ENTRY NLI '!CH62</f>
        <v>0</v>
      </c>
      <c r="CI62" s="114">
        <f>'KWh (Monthly) ENTRY NLI '!CI62</f>
        <v>0</v>
      </c>
      <c r="CJ62" s="114">
        <f>'KWh (Monthly) ENTRY NLI '!CJ62</f>
        <v>0</v>
      </c>
    </row>
    <row r="63" spans="1:88" ht="15.75" thickBot="1" x14ac:dyDescent="0.3"/>
    <row r="64" spans="1:88" ht="15.75" x14ac:dyDescent="0.25">
      <c r="A64" s="61"/>
      <c r="B64" s="124" t="s">
        <v>38</v>
      </c>
      <c r="C64" s="94">
        <v>42370</v>
      </c>
      <c r="D64" s="94">
        <v>42401</v>
      </c>
      <c r="E64" s="92">
        <v>42445</v>
      </c>
      <c r="F64" s="92">
        <v>42476</v>
      </c>
      <c r="G64" s="92">
        <v>42506</v>
      </c>
      <c r="H64" s="92">
        <v>42537</v>
      </c>
      <c r="I64" s="92">
        <v>42567</v>
      </c>
      <c r="J64" s="92">
        <v>42598</v>
      </c>
      <c r="K64" s="92">
        <v>42629</v>
      </c>
      <c r="L64" s="92">
        <v>42659</v>
      </c>
      <c r="M64" s="92">
        <v>42690</v>
      </c>
      <c r="N64" s="92">
        <v>42720</v>
      </c>
      <c r="O64" s="92">
        <v>42386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f>'KWh (Monthly) ENTRY NLI '!C65</f>
        <v>0</v>
      </c>
      <c r="D65" s="114">
        <f>'KWh (Monthly) ENTRY NLI '!D65</f>
        <v>0</v>
      </c>
      <c r="E65" s="114">
        <f>'KWh (Monthly) ENTRY NLI '!E65</f>
        <v>0</v>
      </c>
      <c r="F65" s="114">
        <f>'KWh (Monthly) ENTRY NLI '!F65</f>
        <v>0</v>
      </c>
      <c r="G65" s="114">
        <f>'KWh (Monthly) ENTRY NLI '!G65</f>
        <v>0</v>
      </c>
      <c r="H65" s="114">
        <f>'KWh (Monthly) ENTRY NLI '!H65</f>
        <v>0</v>
      </c>
      <c r="I65" s="114">
        <f>'KWh (Monthly) ENTRY NLI '!I65</f>
        <v>0</v>
      </c>
      <c r="J65" s="114">
        <f>'KWh (Monthly) ENTRY NLI '!J65</f>
        <v>0</v>
      </c>
      <c r="K65" s="114">
        <f>'KWh (Monthly) ENTRY NLI '!K65</f>
        <v>0</v>
      </c>
      <c r="L65" s="114">
        <f>'KWh (Monthly) ENTRY NLI '!L65</f>
        <v>0</v>
      </c>
      <c r="M65" s="114">
        <f>'KWh (Monthly) ENTRY NLI '!M65</f>
        <v>0</v>
      </c>
      <c r="N65" s="114">
        <f>'KWh (Monthly) ENTRY NLI '!N65</f>
        <v>0</v>
      </c>
      <c r="O65" s="114">
        <f>'KWh (Monthly) ENTRY NLI '!O65</f>
        <v>0</v>
      </c>
      <c r="P65" s="114">
        <f>'KWh (Monthly) ENTRY NLI '!P65</f>
        <v>0</v>
      </c>
      <c r="Q65" s="114">
        <f>'KWh (Monthly) ENTRY NLI '!Q65</f>
        <v>0</v>
      </c>
      <c r="R65" s="114">
        <f>'KWh (Monthly) ENTRY NLI '!R65</f>
        <v>0</v>
      </c>
      <c r="S65" s="114">
        <f>'KWh (Monthly) ENTRY NLI '!S65</f>
        <v>0</v>
      </c>
      <c r="T65" s="114">
        <f>'KWh (Monthly) ENTRY NLI '!T65</f>
        <v>0</v>
      </c>
      <c r="U65" s="114">
        <f>'KWh (Monthly) ENTRY NLI '!U65</f>
        <v>0</v>
      </c>
      <c r="V65" s="114">
        <f>'KWh (Monthly) ENTRY NLI '!V65</f>
        <v>0</v>
      </c>
      <c r="W65" s="114">
        <f>'KWh (Monthly) ENTRY NLI '!W65</f>
        <v>0</v>
      </c>
      <c r="X65" s="114">
        <f>'KWh (Monthly) ENTRY NLI '!X65</f>
        <v>0</v>
      </c>
      <c r="Y65" s="114">
        <f>'KWh (Monthly) ENTRY NLI '!Y65</f>
        <v>0</v>
      </c>
      <c r="Z65" s="114">
        <f>'KWh (Monthly) ENTRY NLI '!Z65</f>
        <v>0</v>
      </c>
      <c r="AA65" s="114">
        <f>'KWh (Monthly) ENTRY NLI '!AA65</f>
        <v>0</v>
      </c>
      <c r="AB65" s="114">
        <f>'KWh (Monthly) ENTRY NLI '!AB65</f>
        <v>0</v>
      </c>
      <c r="AC65" s="114">
        <f>'KWh (Monthly) ENTRY NLI '!AC65</f>
        <v>0</v>
      </c>
      <c r="AD65" s="114">
        <f>'KWh (Monthly) ENTRY NLI '!AD65</f>
        <v>0</v>
      </c>
      <c r="AE65" s="114">
        <f>'KWh (Monthly) ENTRY NLI '!AE65</f>
        <v>0</v>
      </c>
      <c r="AF65" s="114">
        <f>'KWh (Monthly) ENTRY NLI '!AF65</f>
        <v>0</v>
      </c>
      <c r="AG65" s="114">
        <f>'KWh (Monthly) ENTRY NLI '!AG65</f>
        <v>0</v>
      </c>
      <c r="AH65" s="114">
        <f>'KWh (Monthly) ENTRY NLI '!AH65</f>
        <v>0</v>
      </c>
      <c r="AI65" s="114">
        <f>'KWh (Monthly) ENTRY NLI '!AI65</f>
        <v>0</v>
      </c>
      <c r="AJ65" s="114">
        <f>'KWh (Monthly) ENTRY NLI '!AJ65</f>
        <v>0</v>
      </c>
      <c r="AK65" s="114">
        <f>'KWh (Monthly) ENTRY NLI '!AK65</f>
        <v>0</v>
      </c>
      <c r="AL65" s="114">
        <f>'KWh (Monthly) ENTRY NLI '!AL65</f>
        <v>0</v>
      </c>
      <c r="AM65" s="114">
        <f>'KWh (Monthly) ENTRY NLI '!AM65</f>
        <v>0</v>
      </c>
      <c r="AN65" s="114">
        <f>'KWh (Monthly) ENTRY NLI '!AN65</f>
        <v>0</v>
      </c>
      <c r="AO65" s="114">
        <f>'KWh (Monthly) ENTRY NLI '!AO65</f>
        <v>0</v>
      </c>
      <c r="AP65" s="114">
        <f>'KWh (Monthly) ENTRY NLI '!AP65</f>
        <v>0</v>
      </c>
      <c r="AQ65" s="114">
        <f>'KWh (Monthly) ENTRY NLI '!AQ65</f>
        <v>0</v>
      </c>
      <c r="AR65" s="114">
        <f>'KWh (Monthly) ENTRY NLI '!AR65</f>
        <v>0</v>
      </c>
      <c r="AS65" s="114">
        <f>'KWh (Monthly) ENTRY NLI '!AS65</f>
        <v>0</v>
      </c>
      <c r="AT65" s="114">
        <f>'KWh (Monthly) ENTRY NLI '!AT65</f>
        <v>0</v>
      </c>
      <c r="AU65" s="114">
        <f>'KWh (Monthly) ENTRY NLI '!AU65</f>
        <v>0</v>
      </c>
      <c r="AV65" s="114">
        <f>'KWh (Monthly) ENTRY NLI '!AV65</f>
        <v>0</v>
      </c>
      <c r="AW65" s="114">
        <f>'KWh (Monthly) ENTRY NLI '!AW65</f>
        <v>0</v>
      </c>
      <c r="AX65" s="114">
        <f>'KWh (Monthly) ENTRY NLI '!AX65</f>
        <v>0</v>
      </c>
      <c r="AY65" s="114">
        <f>'KWh (Monthly) ENTRY NLI '!AY65</f>
        <v>0</v>
      </c>
      <c r="AZ65" s="114">
        <f>'KWh (Monthly) ENTRY NLI '!AZ65</f>
        <v>0</v>
      </c>
      <c r="BA65" s="114">
        <f>'KWh (Monthly) ENTRY NLI '!BA65</f>
        <v>0</v>
      </c>
      <c r="BB65" s="114">
        <f>'KWh (Monthly) ENTRY NLI '!BB65</f>
        <v>0</v>
      </c>
      <c r="BC65" s="114">
        <f>'KWh (Monthly) ENTRY NLI '!BC65</f>
        <v>0</v>
      </c>
      <c r="BD65" s="114">
        <f>'KWh (Monthly) ENTRY NLI '!BD65</f>
        <v>0</v>
      </c>
      <c r="BE65" s="114">
        <f>'KWh (Monthly) ENTRY NLI '!BE65</f>
        <v>0</v>
      </c>
      <c r="BF65" s="114">
        <f>'KWh (Monthly) ENTRY NLI '!BF65</f>
        <v>0</v>
      </c>
      <c r="BG65" s="114">
        <f>'KWh (Monthly) ENTRY NLI '!BG65</f>
        <v>0</v>
      </c>
      <c r="BH65" s="114">
        <f>'KWh (Monthly) ENTRY NLI '!BH65</f>
        <v>0</v>
      </c>
      <c r="BI65" s="114">
        <f>'KWh (Monthly) ENTRY NLI '!BI65</f>
        <v>0</v>
      </c>
      <c r="BJ65" s="114">
        <f>'KWh (Monthly) ENTRY NLI '!BJ65</f>
        <v>0</v>
      </c>
      <c r="BK65" s="114">
        <f>'KWh (Monthly) ENTRY NLI '!BK65</f>
        <v>0</v>
      </c>
      <c r="BL65" s="114">
        <f>'KWh (Monthly) ENTRY NLI '!BL65</f>
        <v>0</v>
      </c>
      <c r="BM65" s="114">
        <f>'KWh (Monthly) ENTRY NLI '!BM65</f>
        <v>0</v>
      </c>
      <c r="BN65" s="114">
        <f>'KWh (Monthly) ENTRY NLI '!BN65</f>
        <v>0</v>
      </c>
      <c r="BO65" s="114">
        <f>'KWh (Monthly) ENTRY NLI '!BO65</f>
        <v>0</v>
      </c>
      <c r="BP65" s="114">
        <f>'KWh (Monthly) ENTRY NLI '!BP65</f>
        <v>0</v>
      </c>
      <c r="BQ65" s="114">
        <f>'KWh (Monthly) ENTRY NLI '!BQ65</f>
        <v>0</v>
      </c>
      <c r="BR65" s="114">
        <f>'KWh (Monthly) ENTRY NLI '!BR65</f>
        <v>0</v>
      </c>
      <c r="BS65" s="114">
        <f>'KWh (Monthly) ENTRY NLI '!BS65</f>
        <v>0</v>
      </c>
      <c r="BT65" s="114">
        <f>'KWh (Monthly) ENTRY NLI '!BT65</f>
        <v>0</v>
      </c>
      <c r="BU65" s="114">
        <f>'KWh (Monthly) ENTRY NLI '!BU65</f>
        <v>0</v>
      </c>
      <c r="BV65" s="114">
        <f>'KWh (Monthly) ENTRY NLI '!BV65</f>
        <v>0</v>
      </c>
      <c r="BW65" s="114">
        <f>'KWh (Monthly) ENTRY NLI '!BW65</f>
        <v>0</v>
      </c>
      <c r="BX65" s="114">
        <f>'KWh (Monthly) ENTRY NLI '!BX65</f>
        <v>0</v>
      </c>
      <c r="BY65" s="114">
        <f>'KWh (Monthly) ENTRY NLI '!BY65</f>
        <v>0</v>
      </c>
      <c r="BZ65" s="114">
        <f>'KWh (Monthly) ENTRY NLI '!BZ65</f>
        <v>0</v>
      </c>
      <c r="CA65" s="114">
        <f>'KWh (Monthly) ENTRY NLI '!CA65</f>
        <v>0</v>
      </c>
      <c r="CB65" s="114">
        <f>'KWh (Monthly) ENTRY NLI '!CB65</f>
        <v>0</v>
      </c>
      <c r="CC65" s="114">
        <f>'KWh (Monthly) ENTRY NLI '!CC65</f>
        <v>0</v>
      </c>
      <c r="CD65" s="114">
        <f>'KWh (Monthly) ENTRY NLI '!CD65</f>
        <v>0</v>
      </c>
      <c r="CE65" s="114">
        <f>'KWh (Monthly) ENTRY NLI '!CE65</f>
        <v>0</v>
      </c>
      <c r="CF65" s="114">
        <f>'KWh (Monthly) ENTRY NLI '!CF65</f>
        <v>0</v>
      </c>
      <c r="CG65" s="114">
        <f>'KWh (Monthly) ENTRY NLI '!CG65</f>
        <v>0</v>
      </c>
      <c r="CH65" s="114">
        <f>'KWh (Monthly) ENTRY NLI '!CH65</f>
        <v>0</v>
      </c>
      <c r="CI65" s="114">
        <f>'KWh (Monthly) ENTRY NLI '!CI65</f>
        <v>0</v>
      </c>
      <c r="CJ65" s="114">
        <f>'KWh (Monthly) ENTRY NLI '!CJ65</f>
        <v>0</v>
      </c>
    </row>
    <row r="66" spans="1:88" x14ac:dyDescent="0.25">
      <c r="A66" s="305"/>
      <c r="B66" s="88" t="s">
        <v>7</v>
      </c>
      <c r="C66" s="114">
        <f>'KWh (Monthly) ENTRY NLI '!C66</f>
        <v>0</v>
      </c>
      <c r="D66" s="114">
        <f>'KWh (Monthly) ENTRY NLI '!D66</f>
        <v>0</v>
      </c>
      <c r="E66" s="114">
        <f>'KWh (Monthly) ENTRY NLI '!E66</f>
        <v>0</v>
      </c>
      <c r="F66" s="114">
        <f>'KWh (Monthly) ENTRY NLI '!F66</f>
        <v>0</v>
      </c>
      <c r="G66" s="114">
        <f>'KWh (Monthly) ENTRY NLI '!G66</f>
        <v>0</v>
      </c>
      <c r="H66" s="114">
        <f>'KWh (Monthly) ENTRY NLI '!H66</f>
        <v>0</v>
      </c>
      <c r="I66" s="114">
        <f>'KWh (Monthly) ENTRY NLI '!I66</f>
        <v>0</v>
      </c>
      <c r="J66" s="114">
        <f>'KWh (Monthly) ENTRY NLI '!J66</f>
        <v>0</v>
      </c>
      <c r="K66" s="114">
        <f>'KWh (Monthly) ENTRY NLI '!K66</f>
        <v>0</v>
      </c>
      <c r="L66" s="114">
        <f>'KWh (Monthly) ENTRY NLI '!L66</f>
        <v>0</v>
      </c>
      <c r="M66" s="114">
        <f>'KWh (Monthly) ENTRY NLI '!M66</f>
        <v>0</v>
      </c>
      <c r="N66" s="114">
        <f>'KWh (Monthly) ENTRY NLI '!N66</f>
        <v>0</v>
      </c>
      <c r="O66" s="114">
        <f>'KWh (Monthly) ENTRY NLI '!O66</f>
        <v>0</v>
      </c>
      <c r="P66" s="114">
        <f>'KWh (Monthly) ENTRY NLI '!P66</f>
        <v>0</v>
      </c>
      <c r="Q66" s="114">
        <f>'KWh (Monthly) ENTRY NLI '!Q66</f>
        <v>0</v>
      </c>
      <c r="R66" s="114">
        <f>'KWh (Monthly) ENTRY NLI '!R66</f>
        <v>0</v>
      </c>
      <c r="S66" s="114">
        <f>'KWh (Monthly) ENTRY NLI '!S66</f>
        <v>0</v>
      </c>
      <c r="T66" s="114">
        <f>'KWh (Monthly) ENTRY NLI '!T66</f>
        <v>0</v>
      </c>
      <c r="U66" s="114">
        <f>'KWh (Monthly) ENTRY NLI '!U66</f>
        <v>0</v>
      </c>
      <c r="V66" s="114">
        <f>'KWh (Monthly) ENTRY NLI '!V66</f>
        <v>0</v>
      </c>
      <c r="W66" s="114">
        <f>'KWh (Monthly) ENTRY NLI '!W66</f>
        <v>0</v>
      </c>
      <c r="X66" s="114">
        <f>'KWh (Monthly) ENTRY NLI '!X66</f>
        <v>0</v>
      </c>
      <c r="Y66" s="114">
        <f>'KWh (Monthly) ENTRY NLI '!Y66</f>
        <v>0</v>
      </c>
      <c r="Z66" s="114">
        <f>'KWh (Monthly) ENTRY NLI '!Z66</f>
        <v>0</v>
      </c>
      <c r="AA66" s="114">
        <f>'KWh (Monthly) ENTRY NLI '!AA66</f>
        <v>0</v>
      </c>
      <c r="AB66" s="114">
        <f>'KWh (Monthly) ENTRY NLI '!AB66</f>
        <v>0</v>
      </c>
      <c r="AC66" s="114">
        <f>'KWh (Monthly) ENTRY NLI '!AC66</f>
        <v>0</v>
      </c>
      <c r="AD66" s="114">
        <f>'KWh (Monthly) ENTRY NLI '!AD66</f>
        <v>0</v>
      </c>
      <c r="AE66" s="114">
        <f>'KWh (Monthly) ENTRY NLI '!AE66</f>
        <v>0</v>
      </c>
      <c r="AF66" s="114">
        <f>'KWh (Monthly) ENTRY NLI '!AF66</f>
        <v>0</v>
      </c>
      <c r="AG66" s="114">
        <f>'KWh (Monthly) ENTRY NLI '!AG66</f>
        <v>0</v>
      </c>
      <c r="AH66" s="114">
        <f>'KWh (Monthly) ENTRY NLI '!AH66</f>
        <v>0</v>
      </c>
      <c r="AI66" s="114">
        <f>'KWh (Monthly) ENTRY NLI '!AI66</f>
        <v>0</v>
      </c>
      <c r="AJ66" s="114">
        <f>'KWh (Monthly) ENTRY NLI '!AJ66</f>
        <v>0</v>
      </c>
      <c r="AK66" s="114">
        <f>'KWh (Monthly) ENTRY NLI '!AK66</f>
        <v>0</v>
      </c>
      <c r="AL66" s="114">
        <f>'KWh (Monthly) ENTRY NLI '!AL66</f>
        <v>0</v>
      </c>
      <c r="AM66" s="114">
        <f>'KWh (Monthly) ENTRY NLI '!AM66</f>
        <v>0</v>
      </c>
      <c r="AN66" s="114">
        <f>'KWh (Monthly) ENTRY NLI '!AN66</f>
        <v>0</v>
      </c>
      <c r="AO66" s="114">
        <f>'KWh (Monthly) ENTRY NLI '!AO66</f>
        <v>0</v>
      </c>
      <c r="AP66" s="114">
        <f>'KWh (Monthly) ENTRY NLI '!AP66</f>
        <v>0</v>
      </c>
      <c r="AQ66" s="114">
        <f>'KWh (Monthly) ENTRY NLI '!AQ66</f>
        <v>0</v>
      </c>
      <c r="AR66" s="114">
        <f>'KWh (Monthly) ENTRY NLI '!AR66</f>
        <v>0</v>
      </c>
      <c r="AS66" s="114">
        <f>'KWh (Monthly) ENTRY NLI '!AS66</f>
        <v>0</v>
      </c>
      <c r="AT66" s="114">
        <f>'KWh (Monthly) ENTRY NLI '!AT66</f>
        <v>0</v>
      </c>
      <c r="AU66" s="114">
        <f>'KWh (Monthly) ENTRY NLI '!AU66</f>
        <v>0</v>
      </c>
      <c r="AV66" s="114">
        <f>'KWh (Monthly) ENTRY NLI '!AV66</f>
        <v>0</v>
      </c>
      <c r="AW66" s="114">
        <f>'KWh (Monthly) ENTRY NLI '!AW66</f>
        <v>0</v>
      </c>
      <c r="AX66" s="114">
        <f>'KWh (Monthly) ENTRY NLI '!AX66</f>
        <v>0</v>
      </c>
      <c r="AY66" s="114">
        <f>'KWh (Monthly) ENTRY NLI '!AY66</f>
        <v>0</v>
      </c>
      <c r="AZ66" s="114">
        <f>'KWh (Monthly) ENTRY NLI '!AZ66</f>
        <v>0</v>
      </c>
      <c r="BA66" s="114">
        <f>'KWh (Monthly) ENTRY NLI '!BA66</f>
        <v>0</v>
      </c>
      <c r="BB66" s="114">
        <f>'KWh (Monthly) ENTRY NLI '!BB66</f>
        <v>0</v>
      </c>
      <c r="BC66" s="114">
        <f>'KWh (Monthly) ENTRY NLI '!BC66</f>
        <v>0</v>
      </c>
      <c r="BD66" s="114">
        <f>'KWh (Monthly) ENTRY NLI '!BD66</f>
        <v>0</v>
      </c>
      <c r="BE66" s="114">
        <f>'KWh (Monthly) ENTRY NLI '!BE66</f>
        <v>0</v>
      </c>
      <c r="BF66" s="114">
        <f>'KWh (Monthly) ENTRY NLI '!BF66</f>
        <v>0</v>
      </c>
      <c r="BG66" s="114">
        <f>'KWh (Monthly) ENTRY NLI '!BG66</f>
        <v>0</v>
      </c>
      <c r="BH66" s="114">
        <f>'KWh (Monthly) ENTRY NLI '!BH66</f>
        <v>0</v>
      </c>
      <c r="BI66" s="114">
        <f>'KWh (Monthly) ENTRY NLI '!BI66</f>
        <v>0</v>
      </c>
      <c r="BJ66" s="114">
        <f>'KWh (Monthly) ENTRY NLI '!BJ66</f>
        <v>0</v>
      </c>
      <c r="BK66" s="114">
        <f>'KWh (Monthly) ENTRY NLI '!BK66</f>
        <v>0</v>
      </c>
      <c r="BL66" s="114">
        <f>'KWh (Monthly) ENTRY NLI '!BL66</f>
        <v>0</v>
      </c>
      <c r="BM66" s="114">
        <f>'KWh (Monthly) ENTRY NLI '!BM66</f>
        <v>0</v>
      </c>
      <c r="BN66" s="114">
        <f>'KWh (Monthly) ENTRY NLI '!BN66</f>
        <v>0</v>
      </c>
      <c r="BO66" s="114">
        <f>'KWh (Monthly) ENTRY NLI '!BO66</f>
        <v>0</v>
      </c>
      <c r="BP66" s="114">
        <f>'KWh (Monthly) ENTRY NLI '!BP66</f>
        <v>0</v>
      </c>
      <c r="BQ66" s="114">
        <f>'KWh (Monthly) ENTRY NLI '!BQ66</f>
        <v>0</v>
      </c>
      <c r="BR66" s="114">
        <f>'KWh (Monthly) ENTRY NLI '!BR66</f>
        <v>0</v>
      </c>
      <c r="BS66" s="114">
        <f>'KWh (Monthly) ENTRY NLI '!BS66</f>
        <v>0</v>
      </c>
      <c r="BT66" s="114">
        <f>'KWh (Monthly) ENTRY NLI '!BT66</f>
        <v>0</v>
      </c>
      <c r="BU66" s="114">
        <f>'KWh (Monthly) ENTRY NLI '!BU66</f>
        <v>0</v>
      </c>
      <c r="BV66" s="114">
        <f>'KWh (Monthly) ENTRY NLI '!BV66</f>
        <v>0</v>
      </c>
      <c r="BW66" s="114">
        <f>'KWh (Monthly) ENTRY NLI '!BW66</f>
        <v>0</v>
      </c>
      <c r="BX66" s="114">
        <f>'KWh (Monthly) ENTRY NLI '!BX66</f>
        <v>0</v>
      </c>
      <c r="BY66" s="114">
        <f>'KWh (Monthly) ENTRY NLI '!BY66</f>
        <v>0</v>
      </c>
      <c r="BZ66" s="114">
        <f>'KWh (Monthly) ENTRY NLI '!BZ66</f>
        <v>0</v>
      </c>
      <c r="CA66" s="114">
        <f>'KWh (Monthly) ENTRY NLI '!CA66</f>
        <v>0</v>
      </c>
      <c r="CB66" s="114">
        <f>'KWh (Monthly) ENTRY NLI '!CB66</f>
        <v>0</v>
      </c>
      <c r="CC66" s="114">
        <f>'KWh (Monthly) ENTRY NLI '!CC66</f>
        <v>0</v>
      </c>
      <c r="CD66" s="114">
        <f>'KWh (Monthly) ENTRY NLI '!CD66</f>
        <v>0</v>
      </c>
      <c r="CE66" s="114">
        <f>'KWh (Monthly) ENTRY NLI '!CE66</f>
        <v>0</v>
      </c>
      <c r="CF66" s="114">
        <f>'KWh (Monthly) ENTRY NLI '!CF66</f>
        <v>0</v>
      </c>
      <c r="CG66" s="114">
        <f>'KWh (Monthly) ENTRY NLI '!CG66</f>
        <v>0</v>
      </c>
      <c r="CH66" s="114">
        <f>'KWh (Monthly) ENTRY NLI '!CH66</f>
        <v>0</v>
      </c>
      <c r="CI66" s="114">
        <f>'KWh (Monthly) ENTRY NLI '!CI66</f>
        <v>0</v>
      </c>
      <c r="CJ66" s="114">
        <f>'KWh (Monthly) ENTRY NLI '!CJ66</f>
        <v>0</v>
      </c>
    </row>
    <row r="67" spans="1:88" x14ac:dyDescent="0.25">
      <c r="A67" s="305"/>
      <c r="B67" s="88" t="s">
        <v>11</v>
      </c>
      <c r="C67" s="114">
        <f>'KWh (Monthly) ENTRY NLI '!C67</f>
        <v>0</v>
      </c>
      <c r="D67" s="114">
        <f>'KWh (Monthly) ENTRY NLI '!D67</f>
        <v>0</v>
      </c>
      <c r="E67" s="114">
        <f>'KWh (Monthly) ENTRY NLI '!E67</f>
        <v>0</v>
      </c>
      <c r="F67" s="114">
        <f>'KWh (Monthly) ENTRY NLI '!F67</f>
        <v>0</v>
      </c>
      <c r="G67" s="114">
        <f>'KWh (Monthly) ENTRY NLI '!G67</f>
        <v>0</v>
      </c>
      <c r="H67" s="114">
        <f>'KWh (Monthly) ENTRY NLI '!H67</f>
        <v>0</v>
      </c>
      <c r="I67" s="114">
        <f>'KWh (Monthly) ENTRY NLI '!I67</f>
        <v>0</v>
      </c>
      <c r="J67" s="114">
        <f>'KWh (Monthly) ENTRY NLI '!J67</f>
        <v>0</v>
      </c>
      <c r="K67" s="114">
        <f>'KWh (Monthly) ENTRY NLI '!K67</f>
        <v>0</v>
      </c>
      <c r="L67" s="114">
        <f>'KWh (Monthly) ENTRY NLI '!L67</f>
        <v>0</v>
      </c>
      <c r="M67" s="114">
        <f>'KWh (Monthly) ENTRY NLI '!M67</f>
        <v>0</v>
      </c>
      <c r="N67" s="114">
        <f>'KWh (Monthly) ENTRY NLI '!N67</f>
        <v>0</v>
      </c>
      <c r="O67" s="114">
        <f>'KWh (Monthly) ENTRY NLI '!O67</f>
        <v>0</v>
      </c>
      <c r="P67" s="114">
        <f>'KWh (Monthly) ENTRY NLI '!P67</f>
        <v>0</v>
      </c>
      <c r="Q67" s="114">
        <f>'KWh (Monthly) ENTRY NLI '!Q67</f>
        <v>0</v>
      </c>
      <c r="R67" s="114">
        <f>'KWh (Monthly) ENTRY NLI '!R67</f>
        <v>0</v>
      </c>
      <c r="S67" s="114">
        <f>'KWh (Monthly) ENTRY NLI '!S67</f>
        <v>0</v>
      </c>
      <c r="T67" s="114">
        <f>'KWh (Monthly) ENTRY NLI '!T67</f>
        <v>0</v>
      </c>
      <c r="U67" s="114">
        <f>'KWh (Monthly) ENTRY NLI '!U67</f>
        <v>0</v>
      </c>
      <c r="V67" s="114">
        <f>'KWh (Monthly) ENTRY NLI '!V67</f>
        <v>0</v>
      </c>
      <c r="W67" s="114">
        <f>'KWh (Monthly) ENTRY NLI '!W67</f>
        <v>0</v>
      </c>
      <c r="X67" s="114">
        <f>'KWh (Monthly) ENTRY NLI '!X67</f>
        <v>0</v>
      </c>
      <c r="Y67" s="114">
        <f>'KWh (Monthly) ENTRY NLI '!Y67</f>
        <v>0</v>
      </c>
      <c r="Z67" s="114">
        <f>'KWh (Monthly) ENTRY NLI '!Z67</f>
        <v>0</v>
      </c>
      <c r="AA67" s="114">
        <f>'KWh (Monthly) ENTRY NLI '!AA67</f>
        <v>0</v>
      </c>
      <c r="AB67" s="114">
        <f>'KWh (Monthly) ENTRY NLI '!AB67</f>
        <v>0</v>
      </c>
      <c r="AC67" s="114">
        <f>'KWh (Monthly) ENTRY NLI '!AC67</f>
        <v>0</v>
      </c>
      <c r="AD67" s="114">
        <f>'KWh (Monthly) ENTRY NLI '!AD67</f>
        <v>0</v>
      </c>
      <c r="AE67" s="114">
        <f>'KWh (Monthly) ENTRY NLI '!AE67</f>
        <v>0</v>
      </c>
      <c r="AF67" s="114">
        <f>'KWh (Monthly) ENTRY NLI '!AF67</f>
        <v>0</v>
      </c>
      <c r="AG67" s="114">
        <f>'KWh (Monthly) ENTRY NLI '!AG67</f>
        <v>0</v>
      </c>
      <c r="AH67" s="114">
        <f>'KWh (Monthly) ENTRY NLI '!AH67</f>
        <v>0</v>
      </c>
      <c r="AI67" s="114">
        <f>'KWh (Monthly) ENTRY NLI '!AI67</f>
        <v>0</v>
      </c>
      <c r="AJ67" s="114">
        <f>'KWh (Monthly) ENTRY NLI '!AJ67</f>
        <v>0</v>
      </c>
      <c r="AK67" s="114">
        <f>'KWh (Monthly) ENTRY NLI '!AK67</f>
        <v>0</v>
      </c>
      <c r="AL67" s="114">
        <f>'KWh (Monthly) ENTRY NLI '!AL67</f>
        <v>0</v>
      </c>
      <c r="AM67" s="114">
        <f>'KWh (Monthly) ENTRY NLI '!AM67</f>
        <v>0</v>
      </c>
      <c r="AN67" s="114">
        <f>'KWh (Monthly) ENTRY NLI '!AN67</f>
        <v>0</v>
      </c>
      <c r="AO67" s="114">
        <f>'KWh (Monthly) ENTRY NLI '!AO67</f>
        <v>0</v>
      </c>
      <c r="AP67" s="114">
        <f>'KWh (Monthly) ENTRY NLI '!AP67</f>
        <v>0</v>
      </c>
      <c r="AQ67" s="114">
        <f>'KWh (Monthly) ENTRY NLI '!AQ67</f>
        <v>0</v>
      </c>
      <c r="AR67" s="114">
        <f>'KWh (Monthly) ENTRY NLI '!AR67</f>
        <v>0</v>
      </c>
      <c r="AS67" s="114">
        <f>'KWh (Monthly) ENTRY NLI '!AS67</f>
        <v>0</v>
      </c>
      <c r="AT67" s="114">
        <f>'KWh (Monthly) ENTRY NLI '!AT67</f>
        <v>0</v>
      </c>
      <c r="AU67" s="114">
        <f>'KWh (Monthly) ENTRY NLI '!AU67</f>
        <v>0</v>
      </c>
      <c r="AV67" s="114">
        <f>'KWh (Monthly) ENTRY NLI '!AV67</f>
        <v>0</v>
      </c>
      <c r="AW67" s="114">
        <f>'KWh (Monthly) ENTRY NLI '!AW67</f>
        <v>0</v>
      </c>
      <c r="AX67" s="114">
        <f>'KWh (Monthly) ENTRY NLI '!AX67</f>
        <v>0</v>
      </c>
      <c r="AY67" s="114">
        <f>'KWh (Monthly) ENTRY NLI '!AY67</f>
        <v>0</v>
      </c>
      <c r="AZ67" s="114">
        <f>'KWh (Monthly) ENTRY NLI '!AZ67</f>
        <v>0</v>
      </c>
      <c r="BA67" s="114">
        <f>'KWh (Monthly) ENTRY NLI '!BA67</f>
        <v>0</v>
      </c>
      <c r="BB67" s="114">
        <f>'KWh (Monthly) ENTRY NLI '!BB67</f>
        <v>0</v>
      </c>
      <c r="BC67" s="114">
        <f>'KWh (Monthly) ENTRY NLI '!BC67</f>
        <v>0</v>
      </c>
      <c r="BD67" s="114">
        <f>'KWh (Monthly) ENTRY NLI '!BD67</f>
        <v>0</v>
      </c>
      <c r="BE67" s="114">
        <f>'KWh (Monthly) ENTRY NLI '!BE67</f>
        <v>0</v>
      </c>
      <c r="BF67" s="114">
        <f>'KWh (Monthly) ENTRY NLI '!BF67</f>
        <v>0</v>
      </c>
      <c r="BG67" s="114">
        <f>'KWh (Monthly) ENTRY NLI '!BG67</f>
        <v>0</v>
      </c>
      <c r="BH67" s="114">
        <f>'KWh (Monthly) ENTRY NLI '!BH67</f>
        <v>0</v>
      </c>
      <c r="BI67" s="114">
        <f>'KWh (Monthly) ENTRY NLI '!BI67</f>
        <v>0</v>
      </c>
      <c r="BJ67" s="114">
        <f>'KWh (Monthly) ENTRY NLI '!BJ67</f>
        <v>0</v>
      </c>
      <c r="BK67" s="114">
        <f>'KWh (Monthly) ENTRY NLI '!BK67</f>
        <v>0</v>
      </c>
      <c r="BL67" s="114">
        <f>'KWh (Monthly) ENTRY NLI '!BL67</f>
        <v>0</v>
      </c>
      <c r="BM67" s="114">
        <f>'KWh (Monthly) ENTRY NLI '!BM67</f>
        <v>0</v>
      </c>
      <c r="BN67" s="114">
        <f>'KWh (Monthly) ENTRY NLI '!BN67</f>
        <v>0</v>
      </c>
      <c r="BO67" s="114">
        <f>'KWh (Monthly) ENTRY NLI '!BO67</f>
        <v>0</v>
      </c>
      <c r="BP67" s="114">
        <f>'KWh (Monthly) ENTRY NLI '!BP67</f>
        <v>0</v>
      </c>
      <c r="BQ67" s="114">
        <f>'KWh (Monthly) ENTRY NLI '!BQ67</f>
        <v>0</v>
      </c>
      <c r="BR67" s="114">
        <f>'KWh (Monthly) ENTRY NLI '!BR67</f>
        <v>0</v>
      </c>
      <c r="BS67" s="114">
        <f>'KWh (Monthly) ENTRY NLI '!BS67</f>
        <v>0</v>
      </c>
      <c r="BT67" s="114">
        <f>'KWh (Monthly) ENTRY NLI '!BT67</f>
        <v>0</v>
      </c>
      <c r="BU67" s="114">
        <f>'KWh (Monthly) ENTRY NLI '!BU67</f>
        <v>0</v>
      </c>
      <c r="BV67" s="114">
        <f>'KWh (Monthly) ENTRY NLI '!BV67</f>
        <v>0</v>
      </c>
      <c r="BW67" s="114">
        <f>'KWh (Monthly) ENTRY NLI '!BW67</f>
        <v>0</v>
      </c>
      <c r="BX67" s="114">
        <f>'KWh (Monthly) ENTRY NLI '!BX67</f>
        <v>0</v>
      </c>
      <c r="BY67" s="114">
        <f>'KWh (Monthly) ENTRY NLI '!BY67</f>
        <v>0</v>
      </c>
      <c r="BZ67" s="114">
        <f>'KWh (Monthly) ENTRY NLI '!BZ67</f>
        <v>0</v>
      </c>
      <c r="CA67" s="114">
        <f>'KWh (Monthly) ENTRY NLI '!CA67</f>
        <v>0</v>
      </c>
      <c r="CB67" s="114">
        <f>'KWh (Monthly) ENTRY NLI '!CB67</f>
        <v>0</v>
      </c>
      <c r="CC67" s="114">
        <f>'KWh (Monthly) ENTRY NLI '!CC67</f>
        <v>0</v>
      </c>
      <c r="CD67" s="114">
        <f>'KWh (Monthly) ENTRY NLI '!CD67</f>
        <v>0</v>
      </c>
      <c r="CE67" s="114">
        <f>'KWh (Monthly) ENTRY NLI '!CE67</f>
        <v>0</v>
      </c>
      <c r="CF67" s="114">
        <f>'KWh (Monthly) ENTRY NLI '!CF67</f>
        <v>0</v>
      </c>
      <c r="CG67" s="114">
        <f>'KWh (Monthly) ENTRY NLI '!CG67</f>
        <v>0</v>
      </c>
      <c r="CH67" s="114">
        <f>'KWh (Monthly) ENTRY NLI '!CH67</f>
        <v>0</v>
      </c>
      <c r="CI67" s="114">
        <f>'KWh (Monthly) ENTRY NLI '!CI67</f>
        <v>0</v>
      </c>
      <c r="CJ67" s="114">
        <f>'KWh (Monthly) ENTRY NLI '!CJ67</f>
        <v>0</v>
      </c>
    </row>
    <row r="68" spans="1:88" x14ac:dyDescent="0.25">
      <c r="A68" s="305"/>
      <c r="B68" s="88" t="s">
        <v>2</v>
      </c>
      <c r="C68" s="114">
        <f>'KWh (Monthly) ENTRY NLI '!C68</f>
        <v>0</v>
      </c>
      <c r="D68" s="114">
        <f>'KWh (Monthly) ENTRY NLI '!D68</f>
        <v>0</v>
      </c>
      <c r="E68" s="114">
        <f>'KWh (Monthly) ENTRY NLI '!E68</f>
        <v>0</v>
      </c>
      <c r="F68" s="114">
        <f>'KWh (Monthly) ENTRY NLI '!F68</f>
        <v>0</v>
      </c>
      <c r="G68" s="114">
        <f>'KWh (Monthly) ENTRY NLI '!G68</f>
        <v>0</v>
      </c>
      <c r="H68" s="114">
        <f>'KWh (Monthly) ENTRY NLI '!H68</f>
        <v>0</v>
      </c>
      <c r="I68" s="114">
        <f>'KWh (Monthly) ENTRY NLI '!I68</f>
        <v>0</v>
      </c>
      <c r="J68" s="114">
        <f>'KWh (Monthly) ENTRY NLI '!J68</f>
        <v>0</v>
      </c>
      <c r="K68" s="114">
        <f>'KWh (Monthly) ENTRY NLI '!K68</f>
        <v>0</v>
      </c>
      <c r="L68" s="114">
        <f>'KWh (Monthly) ENTRY NLI '!L68</f>
        <v>0</v>
      </c>
      <c r="M68" s="114">
        <f>'KWh (Monthly) ENTRY NLI '!M68</f>
        <v>0</v>
      </c>
      <c r="N68" s="114">
        <f>'KWh (Monthly) ENTRY NLI '!N68</f>
        <v>0</v>
      </c>
      <c r="O68" s="114">
        <f>'KWh (Monthly) ENTRY NLI '!O68</f>
        <v>0</v>
      </c>
      <c r="P68" s="114">
        <f>'KWh (Monthly) ENTRY NLI '!P68</f>
        <v>0</v>
      </c>
      <c r="Q68" s="114">
        <f>'KWh (Monthly) ENTRY NLI '!Q68</f>
        <v>0</v>
      </c>
      <c r="R68" s="114">
        <f>'KWh (Monthly) ENTRY NLI '!R68</f>
        <v>0</v>
      </c>
      <c r="S68" s="114">
        <f>'KWh (Monthly) ENTRY NLI '!S68</f>
        <v>0</v>
      </c>
      <c r="T68" s="114">
        <f>'KWh (Monthly) ENTRY NLI '!T68</f>
        <v>0</v>
      </c>
      <c r="U68" s="114">
        <f>'KWh (Monthly) ENTRY NLI '!U68</f>
        <v>0</v>
      </c>
      <c r="V68" s="114">
        <f>'KWh (Monthly) ENTRY NLI '!V68</f>
        <v>0</v>
      </c>
      <c r="W68" s="114">
        <f>'KWh (Monthly) ENTRY NLI '!W68</f>
        <v>0</v>
      </c>
      <c r="X68" s="114">
        <f>'KWh (Monthly) ENTRY NLI '!X68</f>
        <v>0</v>
      </c>
      <c r="Y68" s="114">
        <f>'KWh (Monthly) ENTRY NLI '!Y68</f>
        <v>0</v>
      </c>
      <c r="Z68" s="114">
        <f>'KWh (Monthly) ENTRY NLI '!Z68</f>
        <v>0</v>
      </c>
      <c r="AA68" s="114">
        <f>'KWh (Monthly) ENTRY NLI '!AA68</f>
        <v>0</v>
      </c>
      <c r="AB68" s="114">
        <f>'KWh (Monthly) ENTRY NLI '!AB68</f>
        <v>0</v>
      </c>
      <c r="AC68" s="114">
        <f>'KWh (Monthly) ENTRY NLI '!AC68</f>
        <v>0</v>
      </c>
      <c r="AD68" s="114">
        <f>'KWh (Monthly) ENTRY NLI '!AD68</f>
        <v>0</v>
      </c>
      <c r="AE68" s="114">
        <f>'KWh (Monthly) ENTRY NLI '!AE68</f>
        <v>0</v>
      </c>
      <c r="AF68" s="114">
        <f>'KWh (Monthly) ENTRY NLI '!AF68</f>
        <v>0</v>
      </c>
      <c r="AG68" s="114">
        <f>'KWh (Monthly) ENTRY NLI '!AG68</f>
        <v>0</v>
      </c>
      <c r="AH68" s="114">
        <f>'KWh (Monthly) ENTRY NLI '!AH68</f>
        <v>0</v>
      </c>
      <c r="AI68" s="114">
        <f>'KWh (Monthly) ENTRY NLI '!AI68</f>
        <v>0</v>
      </c>
      <c r="AJ68" s="114">
        <f>'KWh (Monthly) ENTRY NLI '!AJ68</f>
        <v>0</v>
      </c>
      <c r="AK68" s="114">
        <f>'KWh (Monthly) ENTRY NLI '!AK68</f>
        <v>0</v>
      </c>
      <c r="AL68" s="114">
        <f>'KWh (Monthly) ENTRY NLI '!AL68</f>
        <v>0</v>
      </c>
      <c r="AM68" s="114">
        <f>'KWh (Monthly) ENTRY NLI '!AM68</f>
        <v>0</v>
      </c>
      <c r="AN68" s="114">
        <f>'KWh (Monthly) ENTRY NLI '!AN68</f>
        <v>0</v>
      </c>
      <c r="AO68" s="114">
        <f>'KWh (Monthly) ENTRY NLI '!AO68</f>
        <v>0</v>
      </c>
      <c r="AP68" s="114">
        <f>'KWh (Monthly) ENTRY NLI '!AP68</f>
        <v>0</v>
      </c>
      <c r="AQ68" s="114">
        <f>'KWh (Monthly) ENTRY NLI '!AQ68</f>
        <v>0</v>
      </c>
      <c r="AR68" s="114">
        <f>'KWh (Monthly) ENTRY NLI '!AR68</f>
        <v>0</v>
      </c>
      <c r="AS68" s="114">
        <f>'KWh (Monthly) ENTRY NLI '!AS68</f>
        <v>0</v>
      </c>
      <c r="AT68" s="114">
        <f>'KWh (Monthly) ENTRY NLI '!AT68</f>
        <v>0</v>
      </c>
      <c r="AU68" s="114">
        <f>'KWh (Monthly) ENTRY NLI '!AU68</f>
        <v>0</v>
      </c>
      <c r="AV68" s="114">
        <f>'KWh (Monthly) ENTRY NLI '!AV68</f>
        <v>0</v>
      </c>
      <c r="AW68" s="114">
        <f>'KWh (Monthly) ENTRY NLI '!AW68</f>
        <v>0</v>
      </c>
      <c r="AX68" s="114">
        <f>'KWh (Monthly) ENTRY NLI '!AX68</f>
        <v>0</v>
      </c>
      <c r="AY68" s="114">
        <f>'KWh (Monthly) ENTRY NLI '!AY68</f>
        <v>0</v>
      </c>
      <c r="AZ68" s="114">
        <f>'KWh (Monthly) ENTRY NLI '!AZ68</f>
        <v>0</v>
      </c>
      <c r="BA68" s="114">
        <f>'KWh (Monthly) ENTRY NLI '!BA68</f>
        <v>0</v>
      </c>
      <c r="BB68" s="114">
        <f>'KWh (Monthly) ENTRY NLI '!BB68</f>
        <v>0</v>
      </c>
      <c r="BC68" s="114">
        <f>'KWh (Monthly) ENTRY NLI '!BC68</f>
        <v>0</v>
      </c>
      <c r="BD68" s="114">
        <f>'KWh (Monthly) ENTRY NLI '!BD68</f>
        <v>0</v>
      </c>
      <c r="BE68" s="114">
        <f>'KWh (Monthly) ENTRY NLI '!BE68</f>
        <v>0</v>
      </c>
      <c r="BF68" s="114">
        <f>'KWh (Monthly) ENTRY NLI '!BF68</f>
        <v>0</v>
      </c>
      <c r="BG68" s="114">
        <f>'KWh (Monthly) ENTRY NLI '!BG68</f>
        <v>0</v>
      </c>
      <c r="BH68" s="114">
        <f>'KWh (Monthly) ENTRY NLI '!BH68</f>
        <v>0</v>
      </c>
      <c r="BI68" s="114">
        <f>'KWh (Monthly) ENTRY NLI '!BI68</f>
        <v>0</v>
      </c>
      <c r="BJ68" s="114">
        <f>'KWh (Monthly) ENTRY NLI '!BJ68</f>
        <v>0</v>
      </c>
      <c r="BK68" s="114">
        <f>'KWh (Monthly) ENTRY NLI '!BK68</f>
        <v>0</v>
      </c>
      <c r="BL68" s="114">
        <f>'KWh (Monthly) ENTRY NLI '!BL68</f>
        <v>0</v>
      </c>
      <c r="BM68" s="114">
        <f>'KWh (Monthly) ENTRY NLI '!BM68</f>
        <v>0</v>
      </c>
      <c r="BN68" s="114">
        <f>'KWh (Monthly) ENTRY NLI '!BN68</f>
        <v>0</v>
      </c>
      <c r="BO68" s="114">
        <f>'KWh (Monthly) ENTRY NLI '!BO68</f>
        <v>0</v>
      </c>
      <c r="BP68" s="114">
        <f>'KWh (Monthly) ENTRY NLI '!BP68</f>
        <v>0</v>
      </c>
      <c r="BQ68" s="114">
        <f>'KWh (Monthly) ENTRY NLI '!BQ68</f>
        <v>0</v>
      </c>
      <c r="BR68" s="114">
        <f>'KWh (Monthly) ENTRY NLI '!BR68</f>
        <v>0</v>
      </c>
      <c r="BS68" s="114">
        <f>'KWh (Monthly) ENTRY NLI '!BS68</f>
        <v>0</v>
      </c>
      <c r="BT68" s="114">
        <f>'KWh (Monthly) ENTRY NLI '!BT68</f>
        <v>0</v>
      </c>
      <c r="BU68" s="114">
        <f>'KWh (Monthly) ENTRY NLI '!BU68</f>
        <v>0</v>
      </c>
      <c r="BV68" s="114">
        <f>'KWh (Monthly) ENTRY NLI '!BV68</f>
        <v>0</v>
      </c>
      <c r="BW68" s="114">
        <f>'KWh (Monthly) ENTRY NLI '!BW68</f>
        <v>0</v>
      </c>
      <c r="BX68" s="114">
        <f>'KWh (Monthly) ENTRY NLI '!BX68</f>
        <v>0</v>
      </c>
      <c r="BY68" s="114">
        <f>'KWh (Monthly) ENTRY NLI '!BY68</f>
        <v>0</v>
      </c>
      <c r="BZ68" s="114">
        <f>'KWh (Monthly) ENTRY NLI '!BZ68</f>
        <v>0</v>
      </c>
      <c r="CA68" s="114">
        <f>'KWh (Monthly) ENTRY NLI '!CA68</f>
        <v>0</v>
      </c>
      <c r="CB68" s="114">
        <f>'KWh (Monthly) ENTRY NLI '!CB68</f>
        <v>0</v>
      </c>
      <c r="CC68" s="114">
        <f>'KWh (Monthly) ENTRY NLI '!CC68</f>
        <v>0</v>
      </c>
      <c r="CD68" s="114">
        <f>'KWh (Monthly) ENTRY NLI '!CD68</f>
        <v>0</v>
      </c>
      <c r="CE68" s="114">
        <f>'KWh (Monthly) ENTRY NLI '!CE68</f>
        <v>0</v>
      </c>
      <c r="CF68" s="114">
        <f>'KWh (Monthly) ENTRY NLI '!CF68</f>
        <v>0</v>
      </c>
      <c r="CG68" s="114">
        <f>'KWh (Monthly) ENTRY NLI '!CG68</f>
        <v>0</v>
      </c>
      <c r="CH68" s="114">
        <f>'KWh (Monthly) ENTRY NLI '!CH68</f>
        <v>0</v>
      </c>
      <c r="CI68" s="114">
        <f>'KWh (Monthly) ENTRY NLI '!CI68</f>
        <v>0</v>
      </c>
      <c r="CJ68" s="114">
        <f>'KWh (Monthly) ENTRY NLI '!CJ68</f>
        <v>0</v>
      </c>
    </row>
    <row r="69" spans="1:88" x14ac:dyDescent="0.25">
      <c r="A69" s="305"/>
      <c r="B69" s="88" t="s">
        <v>12</v>
      </c>
      <c r="C69" s="114">
        <f>'KWh (Monthly) ENTRY NLI '!C69</f>
        <v>0</v>
      </c>
      <c r="D69" s="114">
        <f>'KWh (Monthly) ENTRY NLI '!D69</f>
        <v>0</v>
      </c>
      <c r="E69" s="114">
        <f>'KWh (Monthly) ENTRY NLI '!E69</f>
        <v>0</v>
      </c>
      <c r="F69" s="114">
        <f>'KWh (Monthly) ENTRY NLI '!F69</f>
        <v>0</v>
      </c>
      <c r="G69" s="114">
        <f>'KWh (Monthly) ENTRY NLI '!G69</f>
        <v>0</v>
      </c>
      <c r="H69" s="114">
        <f>'KWh (Monthly) ENTRY NLI '!H69</f>
        <v>0</v>
      </c>
      <c r="I69" s="114">
        <f>'KWh (Monthly) ENTRY NLI '!I69</f>
        <v>0</v>
      </c>
      <c r="J69" s="114">
        <f>'KWh (Monthly) ENTRY NLI '!J69</f>
        <v>0</v>
      </c>
      <c r="K69" s="114">
        <f>'KWh (Monthly) ENTRY NLI '!K69</f>
        <v>0</v>
      </c>
      <c r="L69" s="114">
        <f>'KWh (Monthly) ENTRY NLI '!L69</f>
        <v>0</v>
      </c>
      <c r="M69" s="114">
        <f>'KWh (Monthly) ENTRY NLI '!M69</f>
        <v>0</v>
      </c>
      <c r="N69" s="114">
        <f>'KWh (Monthly) ENTRY NLI '!N69</f>
        <v>0</v>
      </c>
      <c r="O69" s="114">
        <f>'KWh (Monthly) ENTRY NLI '!O69</f>
        <v>0</v>
      </c>
      <c r="P69" s="114">
        <f>'KWh (Monthly) ENTRY NLI '!P69</f>
        <v>0</v>
      </c>
      <c r="Q69" s="114">
        <f>'KWh (Monthly) ENTRY NLI '!Q69</f>
        <v>0</v>
      </c>
      <c r="R69" s="114">
        <f>'KWh (Monthly) ENTRY NLI '!R69</f>
        <v>0</v>
      </c>
      <c r="S69" s="114">
        <f>'KWh (Monthly) ENTRY NLI '!S69</f>
        <v>0</v>
      </c>
      <c r="T69" s="114">
        <f>'KWh (Monthly) ENTRY NLI '!T69</f>
        <v>0</v>
      </c>
      <c r="U69" s="114">
        <f>'KWh (Monthly) ENTRY NLI '!U69</f>
        <v>0</v>
      </c>
      <c r="V69" s="114">
        <f>'KWh (Monthly) ENTRY NLI '!V69</f>
        <v>0</v>
      </c>
      <c r="W69" s="114">
        <f>'KWh (Monthly) ENTRY NLI '!W69</f>
        <v>0</v>
      </c>
      <c r="X69" s="114">
        <f>'KWh (Monthly) ENTRY NLI '!X69</f>
        <v>0</v>
      </c>
      <c r="Y69" s="114">
        <f>'KWh (Monthly) ENTRY NLI '!Y69</f>
        <v>0</v>
      </c>
      <c r="Z69" s="114">
        <f>'KWh (Monthly) ENTRY NLI '!Z69</f>
        <v>0</v>
      </c>
      <c r="AA69" s="114">
        <f>'KWh (Monthly) ENTRY NLI '!AA69</f>
        <v>0</v>
      </c>
      <c r="AB69" s="114">
        <f>'KWh (Monthly) ENTRY NLI '!AB69</f>
        <v>0</v>
      </c>
      <c r="AC69" s="114">
        <f>'KWh (Monthly) ENTRY NLI '!AC69</f>
        <v>0</v>
      </c>
      <c r="AD69" s="114">
        <f>'KWh (Monthly) ENTRY NLI '!AD69</f>
        <v>0</v>
      </c>
      <c r="AE69" s="114">
        <f>'KWh (Monthly) ENTRY NLI '!AE69</f>
        <v>0</v>
      </c>
      <c r="AF69" s="114">
        <f>'KWh (Monthly) ENTRY NLI '!AF69</f>
        <v>0</v>
      </c>
      <c r="AG69" s="114">
        <f>'KWh (Monthly) ENTRY NLI '!AG69</f>
        <v>0</v>
      </c>
      <c r="AH69" s="114">
        <f>'KWh (Monthly) ENTRY NLI '!AH69</f>
        <v>0</v>
      </c>
      <c r="AI69" s="114">
        <f>'KWh (Monthly) ENTRY NLI '!AI69</f>
        <v>0</v>
      </c>
      <c r="AJ69" s="114">
        <f>'KWh (Monthly) ENTRY NLI '!AJ69</f>
        <v>0</v>
      </c>
      <c r="AK69" s="114">
        <f>'KWh (Monthly) ENTRY NLI '!AK69</f>
        <v>0</v>
      </c>
      <c r="AL69" s="114">
        <f>'KWh (Monthly) ENTRY NLI '!AL69</f>
        <v>0</v>
      </c>
      <c r="AM69" s="114">
        <f>'KWh (Monthly) ENTRY NLI '!AM69</f>
        <v>0</v>
      </c>
      <c r="AN69" s="114">
        <f>'KWh (Monthly) ENTRY NLI '!AN69</f>
        <v>0</v>
      </c>
      <c r="AO69" s="114">
        <f>'KWh (Monthly) ENTRY NLI '!AO69</f>
        <v>0</v>
      </c>
      <c r="AP69" s="114">
        <f>'KWh (Monthly) ENTRY NLI '!AP69</f>
        <v>0</v>
      </c>
      <c r="AQ69" s="114">
        <f>'KWh (Monthly) ENTRY NLI '!AQ69</f>
        <v>0</v>
      </c>
      <c r="AR69" s="114">
        <f>'KWh (Monthly) ENTRY NLI '!AR69</f>
        <v>0</v>
      </c>
      <c r="AS69" s="114">
        <f>'KWh (Monthly) ENTRY NLI '!AS69</f>
        <v>0</v>
      </c>
      <c r="AT69" s="114">
        <f>'KWh (Monthly) ENTRY NLI '!AT69</f>
        <v>0</v>
      </c>
      <c r="AU69" s="114">
        <f>'KWh (Monthly) ENTRY NLI '!AU69</f>
        <v>0</v>
      </c>
      <c r="AV69" s="114">
        <f>'KWh (Monthly) ENTRY NLI '!AV69</f>
        <v>0</v>
      </c>
      <c r="AW69" s="114">
        <f>'KWh (Monthly) ENTRY NLI '!AW69</f>
        <v>0</v>
      </c>
      <c r="AX69" s="114">
        <f>'KWh (Monthly) ENTRY NLI '!AX69</f>
        <v>0</v>
      </c>
      <c r="AY69" s="114">
        <f>'KWh (Monthly) ENTRY NLI '!AY69</f>
        <v>0</v>
      </c>
      <c r="AZ69" s="114">
        <f>'KWh (Monthly) ENTRY NLI '!AZ69</f>
        <v>0</v>
      </c>
      <c r="BA69" s="114">
        <f>'KWh (Monthly) ENTRY NLI '!BA69</f>
        <v>0</v>
      </c>
      <c r="BB69" s="114">
        <f>'KWh (Monthly) ENTRY NLI '!BB69</f>
        <v>0</v>
      </c>
      <c r="BC69" s="114">
        <f>'KWh (Monthly) ENTRY NLI '!BC69</f>
        <v>0</v>
      </c>
      <c r="BD69" s="114">
        <f>'KWh (Monthly) ENTRY NLI '!BD69</f>
        <v>0</v>
      </c>
      <c r="BE69" s="114">
        <f>'KWh (Monthly) ENTRY NLI '!BE69</f>
        <v>0</v>
      </c>
      <c r="BF69" s="114">
        <f>'KWh (Monthly) ENTRY NLI '!BF69</f>
        <v>0</v>
      </c>
      <c r="BG69" s="114">
        <f>'KWh (Monthly) ENTRY NLI '!BG69</f>
        <v>0</v>
      </c>
      <c r="BH69" s="114">
        <f>'KWh (Monthly) ENTRY NLI '!BH69</f>
        <v>0</v>
      </c>
      <c r="BI69" s="114">
        <f>'KWh (Monthly) ENTRY NLI '!BI69</f>
        <v>0</v>
      </c>
      <c r="BJ69" s="114">
        <f>'KWh (Monthly) ENTRY NLI '!BJ69</f>
        <v>0</v>
      </c>
      <c r="BK69" s="114">
        <f>'KWh (Monthly) ENTRY NLI '!BK69</f>
        <v>0</v>
      </c>
      <c r="BL69" s="114">
        <f>'KWh (Monthly) ENTRY NLI '!BL69</f>
        <v>0</v>
      </c>
      <c r="BM69" s="114">
        <f>'KWh (Monthly) ENTRY NLI '!BM69</f>
        <v>0</v>
      </c>
      <c r="BN69" s="114">
        <f>'KWh (Monthly) ENTRY NLI '!BN69</f>
        <v>0</v>
      </c>
      <c r="BO69" s="114">
        <f>'KWh (Monthly) ENTRY NLI '!BO69</f>
        <v>0</v>
      </c>
      <c r="BP69" s="114">
        <f>'KWh (Monthly) ENTRY NLI '!BP69</f>
        <v>0</v>
      </c>
      <c r="BQ69" s="114">
        <f>'KWh (Monthly) ENTRY NLI '!BQ69</f>
        <v>0</v>
      </c>
      <c r="BR69" s="114">
        <f>'KWh (Monthly) ENTRY NLI '!BR69</f>
        <v>0</v>
      </c>
      <c r="BS69" s="114">
        <f>'KWh (Monthly) ENTRY NLI '!BS69</f>
        <v>0</v>
      </c>
      <c r="BT69" s="114">
        <f>'KWh (Monthly) ENTRY NLI '!BT69</f>
        <v>0</v>
      </c>
      <c r="BU69" s="114">
        <f>'KWh (Monthly) ENTRY NLI '!BU69</f>
        <v>0</v>
      </c>
      <c r="BV69" s="114">
        <f>'KWh (Monthly) ENTRY NLI '!BV69</f>
        <v>0</v>
      </c>
      <c r="BW69" s="114">
        <f>'KWh (Monthly) ENTRY NLI '!BW69</f>
        <v>0</v>
      </c>
      <c r="BX69" s="114">
        <f>'KWh (Monthly) ENTRY NLI '!BX69</f>
        <v>0</v>
      </c>
      <c r="BY69" s="114">
        <f>'KWh (Monthly) ENTRY NLI '!BY69</f>
        <v>0</v>
      </c>
      <c r="BZ69" s="114">
        <f>'KWh (Monthly) ENTRY NLI '!BZ69</f>
        <v>0</v>
      </c>
      <c r="CA69" s="114">
        <f>'KWh (Monthly) ENTRY NLI '!CA69</f>
        <v>0</v>
      </c>
      <c r="CB69" s="114">
        <f>'KWh (Monthly) ENTRY NLI '!CB69</f>
        <v>0</v>
      </c>
      <c r="CC69" s="114">
        <f>'KWh (Monthly) ENTRY NLI '!CC69</f>
        <v>0</v>
      </c>
      <c r="CD69" s="114">
        <f>'KWh (Monthly) ENTRY NLI '!CD69</f>
        <v>0</v>
      </c>
      <c r="CE69" s="114">
        <f>'KWh (Monthly) ENTRY NLI '!CE69</f>
        <v>0</v>
      </c>
      <c r="CF69" s="114">
        <f>'KWh (Monthly) ENTRY NLI '!CF69</f>
        <v>0</v>
      </c>
      <c r="CG69" s="114">
        <f>'KWh (Monthly) ENTRY NLI '!CG69</f>
        <v>0</v>
      </c>
      <c r="CH69" s="114">
        <f>'KWh (Monthly) ENTRY NLI '!CH69</f>
        <v>0</v>
      </c>
      <c r="CI69" s="114">
        <f>'KWh (Monthly) ENTRY NLI '!CI69</f>
        <v>0</v>
      </c>
      <c r="CJ69" s="114">
        <f>'KWh (Monthly) ENTRY NLI '!CJ69</f>
        <v>0</v>
      </c>
    </row>
    <row r="70" spans="1:88" x14ac:dyDescent="0.25">
      <c r="A70" s="305"/>
      <c r="B70" s="88" t="s">
        <v>13</v>
      </c>
      <c r="C70" s="114">
        <f>'KWh (Monthly) ENTRY NLI '!C70</f>
        <v>0</v>
      </c>
      <c r="D70" s="114">
        <f>'KWh (Monthly) ENTRY NLI '!D70</f>
        <v>0</v>
      </c>
      <c r="E70" s="114">
        <f>'KWh (Monthly) ENTRY NLI '!E70</f>
        <v>0</v>
      </c>
      <c r="F70" s="114">
        <f>'KWh (Monthly) ENTRY NLI '!F70</f>
        <v>0</v>
      </c>
      <c r="G70" s="114">
        <f>'KWh (Monthly) ENTRY NLI '!G70</f>
        <v>0</v>
      </c>
      <c r="H70" s="114">
        <f>'KWh (Monthly) ENTRY NLI '!H70</f>
        <v>0</v>
      </c>
      <c r="I70" s="114">
        <f>'KWh (Monthly) ENTRY NLI '!I70</f>
        <v>0</v>
      </c>
      <c r="J70" s="114">
        <f>'KWh (Monthly) ENTRY NLI '!J70</f>
        <v>0</v>
      </c>
      <c r="K70" s="114">
        <f>'KWh (Monthly) ENTRY NLI '!K70</f>
        <v>0</v>
      </c>
      <c r="L70" s="114">
        <f>'KWh (Monthly) ENTRY NLI '!L70</f>
        <v>0</v>
      </c>
      <c r="M70" s="114">
        <f>'KWh (Monthly) ENTRY NLI '!M70</f>
        <v>0</v>
      </c>
      <c r="N70" s="114">
        <f>'KWh (Monthly) ENTRY NLI '!N70</f>
        <v>0</v>
      </c>
      <c r="O70" s="114">
        <f>'KWh (Monthly) ENTRY NLI '!O70</f>
        <v>0</v>
      </c>
      <c r="P70" s="114">
        <f>'KWh (Monthly) ENTRY NLI '!P70</f>
        <v>0</v>
      </c>
      <c r="Q70" s="114">
        <f>'KWh (Monthly) ENTRY NLI '!Q70</f>
        <v>0</v>
      </c>
      <c r="R70" s="114">
        <f>'KWh (Monthly) ENTRY NLI '!R70</f>
        <v>0</v>
      </c>
      <c r="S70" s="114">
        <f>'KWh (Monthly) ENTRY NLI '!S70</f>
        <v>0</v>
      </c>
      <c r="T70" s="114">
        <f>'KWh (Monthly) ENTRY NLI '!T70</f>
        <v>0</v>
      </c>
      <c r="U70" s="114">
        <f>'KWh (Monthly) ENTRY NLI '!U70</f>
        <v>0</v>
      </c>
      <c r="V70" s="114">
        <f>'KWh (Monthly) ENTRY NLI '!V70</f>
        <v>0</v>
      </c>
      <c r="W70" s="114">
        <f>'KWh (Monthly) ENTRY NLI '!W70</f>
        <v>0</v>
      </c>
      <c r="X70" s="114">
        <f>'KWh (Monthly) ENTRY NLI '!X70</f>
        <v>0</v>
      </c>
      <c r="Y70" s="114">
        <f>'KWh (Monthly) ENTRY NLI '!Y70</f>
        <v>0</v>
      </c>
      <c r="Z70" s="114">
        <f>'KWh (Monthly) ENTRY NLI '!Z70</f>
        <v>0</v>
      </c>
      <c r="AA70" s="114">
        <f>'KWh (Monthly) ENTRY NLI '!AA70</f>
        <v>0</v>
      </c>
      <c r="AB70" s="114">
        <f>'KWh (Monthly) ENTRY NLI '!AB70</f>
        <v>0</v>
      </c>
      <c r="AC70" s="114">
        <f>'KWh (Monthly) ENTRY NLI '!AC70</f>
        <v>0</v>
      </c>
      <c r="AD70" s="114">
        <f>'KWh (Monthly) ENTRY NLI '!AD70</f>
        <v>0</v>
      </c>
      <c r="AE70" s="114">
        <f>'KWh (Monthly) ENTRY NLI '!AE70</f>
        <v>0</v>
      </c>
      <c r="AF70" s="114">
        <f>'KWh (Monthly) ENTRY NLI '!AF70</f>
        <v>0</v>
      </c>
      <c r="AG70" s="114">
        <f>'KWh (Monthly) ENTRY NLI '!AG70</f>
        <v>0</v>
      </c>
      <c r="AH70" s="114">
        <f>'KWh (Monthly) ENTRY NLI '!AH70</f>
        <v>0</v>
      </c>
      <c r="AI70" s="114">
        <f>'KWh (Monthly) ENTRY NLI '!AI70</f>
        <v>0</v>
      </c>
      <c r="AJ70" s="114">
        <f>'KWh (Monthly) ENTRY NLI '!AJ70</f>
        <v>0</v>
      </c>
      <c r="AK70" s="114">
        <f>'KWh (Monthly) ENTRY NLI '!AK70</f>
        <v>0</v>
      </c>
      <c r="AL70" s="114">
        <f>'KWh (Monthly) ENTRY NLI '!AL70</f>
        <v>0</v>
      </c>
      <c r="AM70" s="114">
        <f>'KWh (Monthly) ENTRY NLI '!AM70</f>
        <v>0</v>
      </c>
      <c r="AN70" s="114">
        <f>'KWh (Monthly) ENTRY NLI '!AN70</f>
        <v>0</v>
      </c>
      <c r="AO70" s="114">
        <f>'KWh (Monthly) ENTRY NLI '!AO70</f>
        <v>0</v>
      </c>
      <c r="AP70" s="114">
        <f>'KWh (Monthly) ENTRY NLI '!AP70</f>
        <v>0</v>
      </c>
      <c r="AQ70" s="114">
        <f>'KWh (Monthly) ENTRY NLI '!AQ70</f>
        <v>0</v>
      </c>
      <c r="AR70" s="114">
        <f>'KWh (Monthly) ENTRY NLI '!AR70</f>
        <v>0</v>
      </c>
      <c r="AS70" s="114">
        <f>'KWh (Monthly) ENTRY NLI '!AS70</f>
        <v>0</v>
      </c>
      <c r="AT70" s="114">
        <f>'KWh (Monthly) ENTRY NLI '!AT70</f>
        <v>0</v>
      </c>
      <c r="AU70" s="114">
        <f>'KWh (Monthly) ENTRY NLI '!AU70</f>
        <v>0</v>
      </c>
      <c r="AV70" s="114">
        <f>'KWh (Monthly) ENTRY NLI '!AV70</f>
        <v>0</v>
      </c>
      <c r="AW70" s="114">
        <f>'KWh (Monthly) ENTRY NLI '!AW70</f>
        <v>0</v>
      </c>
      <c r="AX70" s="114">
        <f>'KWh (Monthly) ENTRY NLI '!AX70</f>
        <v>0</v>
      </c>
      <c r="AY70" s="114">
        <f>'KWh (Monthly) ENTRY NLI '!AY70</f>
        <v>0</v>
      </c>
      <c r="AZ70" s="114">
        <f>'KWh (Monthly) ENTRY NLI '!AZ70</f>
        <v>0</v>
      </c>
      <c r="BA70" s="114">
        <f>'KWh (Monthly) ENTRY NLI '!BA70</f>
        <v>0</v>
      </c>
      <c r="BB70" s="114">
        <f>'KWh (Monthly) ENTRY NLI '!BB70</f>
        <v>0</v>
      </c>
      <c r="BC70" s="114">
        <f>'KWh (Monthly) ENTRY NLI '!BC70</f>
        <v>0</v>
      </c>
      <c r="BD70" s="114">
        <f>'KWh (Monthly) ENTRY NLI '!BD70</f>
        <v>0</v>
      </c>
      <c r="BE70" s="114">
        <f>'KWh (Monthly) ENTRY NLI '!BE70</f>
        <v>0</v>
      </c>
      <c r="BF70" s="114">
        <f>'KWh (Monthly) ENTRY NLI '!BF70</f>
        <v>0</v>
      </c>
      <c r="BG70" s="114">
        <f>'KWh (Monthly) ENTRY NLI '!BG70</f>
        <v>0</v>
      </c>
      <c r="BH70" s="114">
        <f>'KWh (Monthly) ENTRY NLI '!BH70</f>
        <v>0</v>
      </c>
      <c r="BI70" s="114">
        <f>'KWh (Monthly) ENTRY NLI '!BI70</f>
        <v>0</v>
      </c>
      <c r="BJ70" s="114">
        <f>'KWh (Monthly) ENTRY NLI '!BJ70</f>
        <v>0</v>
      </c>
      <c r="BK70" s="114">
        <f>'KWh (Monthly) ENTRY NLI '!BK70</f>
        <v>0</v>
      </c>
      <c r="BL70" s="114">
        <f>'KWh (Monthly) ENTRY NLI '!BL70</f>
        <v>0</v>
      </c>
      <c r="BM70" s="114">
        <f>'KWh (Monthly) ENTRY NLI '!BM70</f>
        <v>0</v>
      </c>
      <c r="BN70" s="114">
        <f>'KWh (Monthly) ENTRY NLI '!BN70</f>
        <v>0</v>
      </c>
      <c r="BO70" s="114">
        <f>'KWh (Monthly) ENTRY NLI '!BO70</f>
        <v>0</v>
      </c>
      <c r="BP70" s="114">
        <f>'KWh (Monthly) ENTRY NLI '!BP70</f>
        <v>0</v>
      </c>
      <c r="BQ70" s="114">
        <f>'KWh (Monthly) ENTRY NLI '!BQ70</f>
        <v>0</v>
      </c>
      <c r="BR70" s="114">
        <f>'KWh (Monthly) ENTRY NLI '!BR70</f>
        <v>0</v>
      </c>
      <c r="BS70" s="114">
        <f>'KWh (Monthly) ENTRY NLI '!BS70</f>
        <v>0</v>
      </c>
      <c r="BT70" s="114">
        <f>'KWh (Monthly) ENTRY NLI '!BT70</f>
        <v>0</v>
      </c>
      <c r="BU70" s="114">
        <f>'KWh (Monthly) ENTRY NLI '!BU70</f>
        <v>0</v>
      </c>
      <c r="BV70" s="114">
        <f>'KWh (Monthly) ENTRY NLI '!BV70</f>
        <v>0</v>
      </c>
      <c r="BW70" s="114">
        <f>'KWh (Monthly) ENTRY NLI '!BW70</f>
        <v>0</v>
      </c>
      <c r="BX70" s="114">
        <f>'KWh (Monthly) ENTRY NLI '!BX70</f>
        <v>0</v>
      </c>
      <c r="BY70" s="114">
        <f>'KWh (Monthly) ENTRY NLI '!BY70</f>
        <v>0</v>
      </c>
      <c r="BZ70" s="114">
        <f>'KWh (Monthly) ENTRY NLI '!BZ70</f>
        <v>0</v>
      </c>
      <c r="CA70" s="114">
        <f>'KWh (Monthly) ENTRY NLI '!CA70</f>
        <v>0</v>
      </c>
      <c r="CB70" s="114">
        <f>'KWh (Monthly) ENTRY NLI '!CB70</f>
        <v>0</v>
      </c>
      <c r="CC70" s="114">
        <f>'KWh (Monthly) ENTRY NLI '!CC70</f>
        <v>0</v>
      </c>
      <c r="CD70" s="114">
        <f>'KWh (Monthly) ENTRY NLI '!CD70</f>
        <v>0</v>
      </c>
      <c r="CE70" s="114">
        <f>'KWh (Monthly) ENTRY NLI '!CE70</f>
        <v>0</v>
      </c>
      <c r="CF70" s="114">
        <f>'KWh (Monthly) ENTRY NLI '!CF70</f>
        <v>0</v>
      </c>
      <c r="CG70" s="114">
        <f>'KWh (Monthly) ENTRY NLI '!CG70</f>
        <v>0</v>
      </c>
      <c r="CH70" s="114">
        <f>'KWh (Monthly) ENTRY NLI '!CH70</f>
        <v>0</v>
      </c>
      <c r="CI70" s="114">
        <f>'KWh (Monthly) ENTRY NLI '!CI70</f>
        <v>0</v>
      </c>
      <c r="CJ70" s="114">
        <f>'KWh (Monthly) ENTRY NLI '!CJ70</f>
        <v>0</v>
      </c>
    </row>
    <row r="71" spans="1:88" x14ac:dyDescent="0.25">
      <c r="A71" s="305"/>
      <c r="B71" s="88" t="s">
        <v>4</v>
      </c>
      <c r="C71" s="114">
        <f>'KWh (Monthly) ENTRY NLI '!C71</f>
        <v>0</v>
      </c>
      <c r="D71" s="114">
        <f>'KWh (Monthly) ENTRY NLI '!D71</f>
        <v>0</v>
      </c>
      <c r="E71" s="114">
        <f>'KWh (Monthly) ENTRY NLI '!E71</f>
        <v>0</v>
      </c>
      <c r="F71" s="114">
        <f>'KWh (Monthly) ENTRY NLI '!F71</f>
        <v>0</v>
      </c>
      <c r="G71" s="114">
        <f>'KWh (Monthly) ENTRY NLI '!G71</f>
        <v>0</v>
      </c>
      <c r="H71" s="114">
        <f>'KWh (Monthly) ENTRY NLI '!H71</f>
        <v>0</v>
      </c>
      <c r="I71" s="114">
        <f>'KWh (Monthly) ENTRY NLI '!I71</f>
        <v>0</v>
      </c>
      <c r="J71" s="114">
        <f>'KWh (Monthly) ENTRY NLI '!J71</f>
        <v>0</v>
      </c>
      <c r="K71" s="114">
        <f>'KWh (Monthly) ENTRY NLI '!K71</f>
        <v>0</v>
      </c>
      <c r="L71" s="114">
        <f>'KWh (Monthly) ENTRY NLI '!L71</f>
        <v>0</v>
      </c>
      <c r="M71" s="114">
        <f>'KWh (Monthly) ENTRY NLI '!M71</f>
        <v>0</v>
      </c>
      <c r="N71" s="114">
        <f>'KWh (Monthly) ENTRY NLI '!N71</f>
        <v>0</v>
      </c>
      <c r="O71" s="114">
        <f>'KWh (Monthly) ENTRY NLI '!O71</f>
        <v>0</v>
      </c>
      <c r="P71" s="114">
        <f>'KWh (Monthly) ENTRY NLI '!P71</f>
        <v>0</v>
      </c>
      <c r="Q71" s="114">
        <f>'KWh (Monthly) ENTRY NLI '!Q71</f>
        <v>0</v>
      </c>
      <c r="R71" s="114">
        <f>'KWh (Monthly) ENTRY NLI '!R71</f>
        <v>0</v>
      </c>
      <c r="S71" s="114">
        <f>'KWh (Monthly) ENTRY NLI '!S71</f>
        <v>0</v>
      </c>
      <c r="T71" s="114">
        <f>'KWh (Monthly) ENTRY NLI '!T71</f>
        <v>0</v>
      </c>
      <c r="U71" s="114">
        <f>'KWh (Monthly) ENTRY NLI '!U71</f>
        <v>0</v>
      </c>
      <c r="V71" s="114">
        <f>'KWh (Monthly) ENTRY NLI '!V71</f>
        <v>0</v>
      </c>
      <c r="W71" s="114">
        <f>'KWh (Monthly) ENTRY NLI '!W71</f>
        <v>0</v>
      </c>
      <c r="X71" s="114">
        <f>'KWh (Monthly) ENTRY NLI '!X71</f>
        <v>0</v>
      </c>
      <c r="Y71" s="114">
        <f>'KWh (Monthly) ENTRY NLI '!Y71</f>
        <v>0</v>
      </c>
      <c r="Z71" s="114">
        <f>'KWh (Monthly) ENTRY NLI '!Z71</f>
        <v>0</v>
      </c>
      <c r="AA71" s="114">
        <f>'KWh (Monthly) ENTRY NLI '!AA71</f>
        <v>0</v>
      </c>
      <c r="AB71" s="114">
        <f>'KWh (Monthly) ENTRY NLI '!AB71</f>
        <v>0</v>
      </c>
      <c r="AC71" s="114">
        <f>'KWh (Monthly) ENTRY NLI '!AC71</f>
        <v>0</v>
      </c>
      <c r="AD71" s="114">
        <f>'KWh (Monthly) ENTRY NLI '!AD71</f>
        <v>0</v>
      </c>
      <c r="AE71" s="114">
        <f>'KWh (Monthly) ENTRY NLI '!AE71</f>
        <v>0</v>
      </c>
      <c r="AF71" s="114">
        <f>'KWh (Monthly) ENTRY NLI '!AF71</f>
        <v>0</v>
      </c>
      <c r="AG71" s="114">
        <f>'KWh (Monthly) ENTRY NLI '!AG71</f>
        <v>0</v>
      </c>
      <c r="AH71" s="114">
        <f>'KWh (Monthly) ENTRY NLI '!AH71</f>
        <v>0</v>
      </c>
      <c r="AI71" s="114">
        <f>'KWh (Monthly) ENTRY NLI '!AI71</f>
        <v>0</v>
      </c>
      <c r="AJ71" s="114">
        <f>'KWh (Monthly) ENTRY NLI '!AJ71</f>
        <v>0</v>
      </c>
      <c r="AK71" s="114">
        <f>'KWh (Monthly) ENTRY NLI '!AK71</f>
        <v>0</v>
      </c>
      <c r="AL71" s="114">
        <f>'KWh (Monthly) ENTRY NLI '!AL71</f>
        <v>0</v>
      </c>
      <c r="AM71" s="114">
        <f>'KWh (Monthly) ENTRY NLI '!AM71</f>
        <v>0</v>
      </c>
      <c r="AN71" s="114">
        <f>'KWh (Monthly) ENTRY NLI '!AN71</f>
        <v>0</v>
      </c>
      <c r="AO71" s="114">
        <f>'KWh (Monthly) ENTRY NLI '!AO71</f>
        <v>0</v>
      </c>
      <c r="AP71" s="114">
        <f>'KWh (Monthly) ENTRY NLI '!AP71</f>
        <v>0</v>
      </c>
      <c r="AQ71" s="114">
        <f>'KWh (Monthly) ENTRY NLI '!AQ71</f>
        <v>0</v>
      </c>
      <c r="AR71" s="114">
        <f>'KWh (Monthly) ENTRY NLI '!AR71</f>
        <v>0</v>
      </c>
      <c r="AS71" s="114">
        <f>'KWh (Monthly) ENTRY NLI '!AS71</f>
        <v>0</v>
      </c>
      <c r="AT71" s="114">
        <f>'KWh (Monthly) ENTRY NLI '!AT71</f>
        <v>0</v>
      </c>
      <c r="AU71" s="114">
        <f>'KWh (Monthly) ENTRY NLI '!AU71</f>
        <v>0</v>
      </c>
      <c r="AV71" s="114">
        <f>'KWh (Monthly) ENTRY NLI '!AV71</f>
        <v>0</v>
      </c>
      <c r="AW71" s="114">
        <f>'KWh (Monthly) ENTRY NLI '!AW71</f>
        <v>0</v>
      </c>
      <c r="AX71" s="114">
        <f>'KWh (Monthly) ENTRY NLI '!AX71</f>
        <v>0</v>
      </c>
      <c r="AY71" s="114">
        <f>'KWh (Monthly) ENTRY NLI '!AY71</f>
        <v>0</v>
      </c>
      <c r="AZ71" s="114">
        <f>'KWh (Monthly) ENTRY NLI '!AZ71</f>
        <v>0</v>
      </c>
      <c r="BA71" s="114">
        <f>'KWh (Monthly) ENTRY NLI '!BA71</f>
        <v>0</v>
      </c>
      <c r="BB71" s="114">
        <f>'KWh (Monthly) ENTRY NLI '!BB71</f>
        <v>0</v>
      </c>
      <c r="BC71" s="114">
        <f>'KWh (Monthly) ENTRY NLI '!BC71</f>
        <v>0</v>
      </c>
      <c r="BD71" s="114">
        <f>'KWh (Monthly) ENTRY NLI '!BD71</f>
        <v>0</v>
      </c>
      <c r="BE71" s="114">
        <f>'KWh (Monthly) ENTRY NLI '!BE71</f>
        <v>0</v>
      </c>
      <c r="BF71" s="114">
        <f>'KWh (Monthly) ENTRY NLI '!BF71</f>
        <v>0</v>
      </c>
      <c r="BG71" s="114">
        <f>'KWh (Monthly) ENTRY NLI '!BG71</f>
        <v>0</v>
      </c>
      <c r="BH71" s="114">
        <f>'KWh (Monthly) ENTRY NLI '!BH71</f>
        <v>0</v>
      </c>
      <c r="BI71" s="114">
        <f>'KWh (Monthly) ENTRY NLI '!BI71</f>
        <v>0</v>
      </c>
      <c r="BJ71" s="114">
        <f>'KWh (Monthly) ENTRY NLI '!BJ71</f>
        <v>0</v>
      </c>
      <c r="BK71" s="114">
        <f>'KWh (Monthly) ENTRY NLI '!BK71</f>
        <v>0</v>
      </c>
      <c r="BL71" s="114">
        <f>'KWh (Monthly) ENTRY NLI '!BL71</f>
        <v>0</v>
      </c>
      <c r="BM71" s="114">
        <f>'KWh (Monthly) ENTRY NLI '!BM71</f>
        <v>0</v>
      </c>
      <c r="BN71" s="114">
        <f>'KWh (Monthly) ENTRY NLI '!BN71</f>
        <v>0</v>
      </c>
      <c r="BO71" s="114">
        <f>'KWh (Monthly) ENTRY NLI '!BO71</f>
        <v>0</v>
      </c>
      <c r="BP71" s="114">
        <f>'KWh (Monthly) ENTRY NLI '!BP71</f>
        <v>0</v>
      </c>
      <c r="BQ71" s="114">
        <f>'KWh (Monthly) ENTRY NLI '!BQ71</f>
        <v>0</v>
      </c>
      <c r="BR71" s="114">
        <f>'KWh (Monthly) ENTRY NLI '!BR71</f>
        <v>0</v>
      </c>
      <c r="BS71" s="114">
        <f>'KWh (Monthly) ENTRY NLI '!BS71</f>
        <v>0</v>
      </c>
      <c r="BT71" s="114">
        <f>'KWh (Monthly) ENTRY NLI '!BT71</f>
        <v>0</v>
      </c>
      <c r="BU71" s="114">
        <f>'KWh (Monthly) ENTRY NLI '!BU71</f>
        <v>0</v>
      </c>
      <c r="BV71" s="114">
        <f>'KWh (Monthly) ENTRY NLI '!BV71</f>
        <v>0</v>
      </c>
      <c r="BW71" s="114">
        <f>'KWh (Monthly) ENTRY NLI '!BW71</f>
        <v>0</v>
      </c>
      <c r="BX71" s="114">
        <f>'KWh (Monthly) ENTRY NLI '!BX71</f>
        <v>0</v>
      </c>
      <c r="BY71" s="114">
        <f>'KWh (Monthly) ENTRY NLI '!BY71</f>
        <v>0</v>
      </c>
      <c r="BZ71" s="114">
        <f>'KWh (Monthly) ENTRY NLI '!BZ71</f>
        <v>0</v>
      </c>
      <c r="CA71" s="114">
        <f>'KWh (Monthly) ENTRY NLI '!CA71</f>
        <v>0</v>
      </c>
      <c r="CB71" s="114">
        <f>'KWh (Monthly) ENTRY NLI '!CB71</f>
        <v>0</v>
      </c>
      <c r="CC71" s="114">
        <f>'KWh (Monthly) ENTRY NLI '!CC71</f>
        <v>0</v>
      </c>
      <c r="CD71" s="114">
        <f>'KWh (Monthly) ENTRY NLI '!CD71</f>
        <v>0</v>
      </c>
      <c r="CE71" s="114">
        <f>'KWh (Monthly) ENTRY NLI '!CE71</f>
        <v>0</v>
      </c>
      <c r="CF71" s="114">
        <f>'KWh (Monthly) ENTRY NLI '!CF71</f>
        <v>0</v>
      </c>
      <c r="CG71" s="114">
        <f>'KWh (Monthly) ENTRY NLI '!CG71</f>
        <v>0</v>
      </c>
      <c r="CH71" s="114">
        <f>'KWh (Monthly) ENTRY NLI '!CH71</f>
        <v>0</v>
      </c>
      <c r="CI71" s="114">
        <f>'KWh (Monthly) ENTRY NLI '!CI71</f>
        <v>0</v>
      </c>
      <c r="CJ71" s="114">
        <f>'KWh (Monthly) ENTRY NLI '!CJ71</f>
        <v>0</v>
      </c>
    </row>
    <row r="72" spans="1:88" x14ac:dyDescent="0.25">
      <c r="A72" s="305"/>
      <c r="B72" s="88" t="s">
        <v>14</v>
      </c>
      <c r="C72" s="114">
        <f>'KWh (Monthly) ENTRY NLI '!C72</f>
        <v>0</v>
      </c>
      <c r="D72" s="114">
        <f>'KWh (Monthly) ENTRY NLI '!D72</f>
        <v>0</v>
      </c>
      <c r="E72" s="114">
        <f>'KWh (Monthly) ENTRY NLI '!E72</f>
        <v>0</v>
      </c>
      <c r="F72" s="114">
        <f>'KWh (Monthly) ENTRY NLI '!F72</f>
        <v>0</v>
      </c>
      <c r="G72" s="114">
        <f>'KWh (Monthly) ENTRY NLI '!G72</f>
        <v>0</v>
      </c>
      <c r="H72" s="114">
        <f>'KWh (Monthly) ENTRY NLI '!H72</f>
        <v>0</v>
      </c>
      <c r="I72" s="114">
        <f>'KWh (Monthly) ENTRY NLI '!I72</f>
        <v>0</v>
      </c>
      <c r="J72" s="114">
        <f>'KWh (Monthly) ENTRY NLI '!J72</f>
        <v>0</v>
      </c>
      <c r="K72" s="114">
        <f>'KWh (Monthly) ENTRY NLI '!K72</f>
        <v>0</v>
      </c>
      <c r="L72" s="114">
        <f>'KWh (Monthly) ENTRY NLI '!L72</f>
        <v>0</v>
      </c>
      <c r="M72" s="114">
        <f>'KWh (Monthly) ENTRY NLI '!M72</f>
        <v>0</v>
      </c>
      <c r="N72" s="114">
        <f>'KWh (Monthly) ENTRY NLI '!N72</f>
        <v>0</v>
      </c>
      <c r="O72" s="114">
        <f>'KWh (Monthly) ENTRY NLI '!O72</f>
        <v>0</v>
      </c>
      <c r="P72" s="114">
        <f>'KWh (Monthly) ENTRY NLI '!P72</f>
        <v>0</v>
      </c>
      <c r="Q72" s="114">
        <f>'KWh (Monthly) ENTRY NLI '!Q72</f>
        <v>0</v>
      </c>
      <c r="R72" s="114">
        <f>'KWh (Monthly) ENTRY NLI '!R72</f>
        <v>0</v>
      </c>
      <c r="S72" s="114">
        <f>'KWh (Monthly) ENTRY NLI '!S72</f>
        <v>0</v>
      </c>
      <c r="T72" s="114">
        <f>'KWh (Monthly) ENTRY NLI '!T72</f>
        <v>0</v>
      </c>
      <c r="U72" s="114">
        <f>'KWh (Monthly) ENTRY NLI '!U72</f>
        <v>0</v>
      </c>
      <c r="V72" s="114">
        <f>'KWh (Monthly) ENTRY NLI '!V72</f>
        <v>0</v>
      </c>
      <c r="W72" s="114">
        <f>'KWh (Monthly) ENTRY NLI '!W72</f>
        <v>0</v>
      </c>
      <c r="X72" s="114">
        <f>'KWh (Monthly) ENTRY NLI '!X72</f>
        <v>0</v>
      </c>
      <c r="Y72" s="114">
        <f>'KWh (Monthly) ENTRY NLI '!Y72</f>
        <v>0</v>
      </c>
      <c r="Z72" s="114">
        <f>'KWh (Monthly) ENTRY NLI '!Z72</f>
        <v>0</v>
      </c>
      <c r="AA72" s="114">
        <f>'KWh (Monthly) ENTRY NLI '!AA72</f>
        <v>0</v>
      </c>
      <c r="AB72" s="114">
        <f>'KWh (Monthly) ENTRY NLI '!AB72</f>
        <v>0</v>
      </c>
      <c r="AC72" s="114">
        <f>'KWh (Monthly) ENTRY NLI '!AC72</f>
        <v>0</v>
      </c>
      <c r="AD72" s="114">
        <f>'KWh (Monthly) ENTRY NLI '!AD72</f>
        <v>0</v>
      </c>
      <c r="AE72" s="114">
        <f>'KWh (Monthly) ENTRY NLI '!AE72</f>
        <v>0</v>
      </c>
      <c r="AF72" s="114">
        <f>'KWh (Monthly) ENTRY NLI '!AF72</f>
        <v>0</v>
      </c>
      <c r="AG72" s="114">
        <f>'KWh (Monthly) ENTRY NLI '!AG72</f>
        <v>0</v>
      </c>
      <c r="AH72" s="114">
        <f>'KWh (Monthly) ENTRY NLI '!AH72</f>
        <v>0</v>
      </c>
      <c r="AI72" s="114">
        <f>'KWh (Monthly) ENTRY NLI '!AI72</f>
        <v>0</v>
      </c>
      <c r="AJ72" s="114">
        <f>'KWh (Monthly) ENTRY NLI '!AJ72</f>
        <v>0</v>
      </c>
      <c r="AK72" s="114">
        <f>'KWh (Monthly) ENTRY NLI '!AK72</f>
        <v>0</v>
      </c>
      <c r="AL72" s="114">
        <f>'KWh (Monthly) ENTRY NLI '!AL72</f>
        <v>0</v>
      </c>
      <c r="AM72" s="114">
        <f>'KWh (Monthly) ENTRY NLI '!AM72</f>
        <v>0</v>
      </c>
      <c r="AN72" s="114">
        <f>'KWh (Monthly) ENTRY NLI '!AN72</f>
        <v>0</v>
      </c>
      <c r="AO72" s="114">
        <f>'KWh (Monthly) ENTRY NLI '!AO72</f>
        <v>0</v>
      </c>
      <c r="AP72" s="114">
        <f>'KWh (Monthly) ENTRY NLI '!AP72</f>
        <v>0</v>
      </c>
      <c r="AQ72" s="114">
        <f>'KWh (Monthly) ENTRY NLI '!AQ72</f>
        <v>0</v>
      </c>
      <c r="AR72" s="114">
        <f>'KWh (Monthly) ENTRY NLI '!AR72</f>
        <v>0</v>
      </c>
      <c r="AS72" s="114">
        <f>'KWh (Monthly) ENTRY NLI '!AS72</f>
        <v>0</v>
      </c>
      <c r="AT72" s="114">
        <f>'KWh (Monthly) ENTRY NLI '!AT72</f>
        <v>0</v>
      </c>
      <c r="AU72" s="114">
        <f>'KWh (Monthly) ENTRY NLI '!AU72</f>
        <v>0</v>
      </c>
      <c r="AV72" s="114">
        <f>'KWh (Monthly) ENTRY NLI '!AV72</f>
        <v>0</v>
      </c>
      <c r="AW72" s="114">
        <f>'KWh (Monthly) ENTRY NLI '!AW72</f>
        <v>0</v>
      </c>
      <c r="AX72" s="114">
        <f>'KWh (Monthly) ENTRY NLI '!AX72</f>
        <v>0</v>
      </c>
      <c r="AY72" s="114">
        <f>'KWh (Monthly) ENTRY NLI '!AY72</f>
        <v>0</v>
      </c>
      <c r="AZ72" s="114">
        <f>'KWh (Monthly) ENTRY NLI '!AZ72</f>
        <v>0</v>
      </c>
      <c r="BA72" s="114">
        <f>'KWh (Monthly) ENTRY NLI '!BA72</f>
        <v>0</v>
      </c>
      <c r="BB72" s="114">
        <f>'KWh (Monthly) ENTRY NLI '!BB72</f>
        <v>0</v>
      </c>
      <c r="BC72" s="114">
        <f>'KWh (Monthly) ENTRY NLI '!BC72</f>
        <v>0</v>
      </c>
      <c r="BD72" s="114">
        <f>'KWh (Monthly) ENTRY NLI '!BD72</f>
        <v>0</v>
      </c>
      <c r="BE72" s="114">
        <f>'KWh (Monthly) ENTRY NLI '!BE72</f>
        <v>0</v>
      </c>
      <c r="BF72" s="114">
        <f>'KWh (Monthly) ENTRY NLI '!BF72</f>
        <v>0</v>
      </c>
      <c r="BG72" s="114">
        <f>'KWh (Monthly) ENTRY NLI '!BG72</f>
        <v>0</v>
      </c>
      <c r="BH72" s="114">
        <f>'KWh (Monthly) ENTRY NLI '!BH72</f>
        <v>0</v>
      </c>
      <c r="BI72" s="114">
        <f>'KWh (Monthly) ENTRY NLI '!BI72</f>
        <v>0</v>
      </c>
      <c r="BJ72" s="114">
        <f>'KWh (Monthly) ENTRY NLI '!BJ72</f>
        <v>0</v>
      </c>
      <c r="BK72" s="114">
        <f>'KWh (Monthly) ENTRY NLI '!BK72</f>
        <v>0</v>
      </c>
      <c r="BL72" s="114">
        <f>'KWh (Monthly) ENTRY NLI '!BL72</f>
        <v>0</v>
      </c>
      <c r="BM72" s="114">
        <f>'KWh (Monthly) ENTRY NLI '!BM72</f>
        <v>0</v>
      </c>
      <c r="BN72" s="114">
        <f>'KWh (Monthly) ENTRY NLI '!BN72</f>
        <v>0</v>
      </c>
      <c r="BO72" s="114">
        <f>'KWh (Monthly) ENTRY NLI '!BO72</f>
        <v>0</v>
      </c>
      <c r="BP72" s="114">
        <f>'KWh (Monthly) ENTRY NLI '!BP72</f>
        <v>0</v>
      </c>
      <c r="BQ72" s="114">
        <f>'KWh (Monthly) ENTRY NLI '!BQ72</f>
        <v>0</v>
      </c>
      <c r="BR72" s="114">
        <f>'KWh (Monthly) ENTRY NLI '!BR72</f>
        <v>0</v>
      </c>
      <c r="BS72" s="114">
        <f>'KWh (Monthly) ENTRY NLI '!BS72</f>
        <v>0</v>
      </c>
      <c r="BT72" s="114">
        <f>'KWh (Monthly) ENTRY NLI '!BT72</f>
        <v>0</v>
      </c>
      <c r="BU72" s="114">
        <f>'KWh (Monthly) ENTRY NLI '!BU72</f>
        <v>0</v>
      </c>
      <c r="BV72" s="114">
        <f>'KWh (Monthly) ENTRY NLI '!BV72</f>
        <v>0</v>
      </c>
      <c r="BW72" s="114">
        <f>'KWh (Monthly) ENTRY NLI '!BW72</f>
        <v>0</v>
      </c>
      <c r="BX72" s="114">
        <f>'KWh (Monthly) ENTRY NLI '!BX72</f>
        <v>0</v>
      </c>
      <c r="BY72" s="114">
        <f>'KWh (Monthly) ENTRY NLI '!BY72</f>
        <v>0</v>
      </c>
      <c r="BZ72" s="114">
        <f>'KWh (Monthly) ENTRY NLI '!BZ72</f>
        <v>0</v>
      </c>
      <c r="CA72" s="114">
        <f>'KWh (Monthly) ENTRY NLI '!CA72</f>
        <v>0</v>
      </c>
      <c r="CB72" s="114">
        <f>'KWh (Monthly) ENTRY NLI '!CB72</f>
        <v>0</v>
      </c>
      <c r="CC72" s="114">
        <f>'KWh (Monthly) ENTRY NLI '!CC72</f>
        <v>0</v>
      </c>
      <c r="CD72" s="114">
        <f>'KWh (Monthly) ENTRY NLI '!CD72</f>
        <v>0</v>
      </c>
      <c r="CE72" s="114">
        <f>'KWh (Monthly) ENTRY NLI '!CE72</f>
        <v>0</v>
      </c>
      <c r="CF72" s="114">
        <f>'KWh (Monthly) ENTRY NLI '!CF72</f>
        <v>0</v>
      </c>
      <c r="CG72" s="114">
        <f>'KWh (Monthly) ENTRY NLI '!CG72</f>
        <v>0</v>
      </c>
      <c r="CH72" s="114">
        <f>'KWh (Monthly) ENTRY NLI '!CH72</f>
        <v>0</v>
      </c>
      <c r="CI72" s="114">
        <f>'KWh (Monthly) ENTRY NLI '!CI72</f>
        <v>0</v>
      </c>
      <c r="CJ72" s="114">
        <f>'KWh (Monthly) ENTRY NLI '!CJ72</f>
        <v>0</v>
      </c>
    </row>
    <row r="73" spans="1:88" x14ac:dyDescent="0.25">
      <c r="A73" s="305"/>
      <c r="B73" s="88" t="s">
        <v>5</v>
      </c>
      <c r="C73" s="114">
        <f>'KWh (Monthly) ENTRY NLI '!C73</f>
        <v>0</v>
      </c>
      <c r="D73" s="114">
        <f>'KWh (Monthly) ENTRY NLI '!D73</f>
        <v>0</v>
      </c>
      <c r="E73" s="114">
        <f>'KWh (Monthly) ENTRY NLI '!E73</f>
        <v>0</v>
      </c>
      <c r="F73" s="114">
        <f>'KWh (Monthly) ENTRY NLI '!F73</f>
        <v>0</v>
      </c>
      <c r="G73" s="114">
        <f>'KWh (Monthly) ENTRY NLI '!G73</f>
        <v>0</v>
      </c>
      <c r="H73" s="114">
        <f>'KWh (Monthly) ENTRY NLI '!H73</f>
        <v>0</v>
      </c>
      <c r="I73" s="114">
        <f>'KWh (Monthly) ENTRY NLI '!I73</f>
        <v>0</v>
      </c>
      <c r="J73" s="114">
        <f>'KWh (Monthly) ENTRY NLI '!J73</f>
        <v>0</v>
      </c>
      <c r="K73" s="114">
        <f>'KWh (Monthly) ENTRY NLI '!K73</f>
        <v>0</v>
      </c>
      <c r="L73" s="114">
        <f>'KWh (Monthly) ENTRY NLI '!L73</f>
        <v>0</v>
      </c>
      <c r="M73" s="114">
        <f>'KWh (Monthly) ENTRY NLI '!M73</f>
        <v>0</v>
      </c>
      <c r="N73" s="114">
        <f>'KWh (Monthly) ENTRY NLI '!N73</f>
        <v>0</v>
      </c>
      <c r="O73" s="114">
        <f>'KWh (Monthly) ENTRY NLI '!O73</f>
        <v>0</v>
      </c>
      <c r="P73" s="114">
        <f>'KWh (Monthly) ENTRY NLI '!P73</f>
        <v>0</v>
      </c>
      <c r="Q73" s="114">
        <f>'KWh (Monthly) ENTRY NLI '!Q73</f>
        <v>0</v>
      </c>
      <c r="R73" s="114">
        <f>'KWh (Monthly) ENTRY NLI '!R73</f>
        <v>0</v>
      </c>
      <c r="S73" s="114">
        <f>'KWh (Monthly) ENTRY NLI '!S73</f>
        <v>0</v>
      </c>
      <c r="T73" s="114">
        <f>'KWh (Monthly) ENTRY NLI '!T73</f>
        <v>0</v>
      </c>
      <c r="U73" s="114">
        <f>'KWh (Monthly) ENTRY NLI '!U73</f>
        <v>0</v>
      </c>
      <c r="V73" s="114">
        <f>'KWh (Monthly) ENTRY NLI '!V73</f>
        <v>0</v>
      </c>
      <c r="W73" s="114">
        <f>'KWh (Monthly) ENTRY NLI '!W73</f>
        <v>0</v>
      </c>
      <c r="X73" s="114">
        <f>'KWh (Monthly) ENTRY NLI '!X73</f>
        <v>0</v>
      </c>
      <c r="Y73" s="114">
        <f>'KWh (Monthly) ENTRY NLI '!Y73</f>
        <v>0</v>
      </c>
      <c r="Z73" s="114">
        <f>'KWh (Monthly) ENTRY NLI '!Z73</f>
        <v>0</v>
      </c>
      <c r="AA73" s="114">
        <f>'KWh (Monthly) ENTRY NLI '!AA73</f>
        <v>0</v>
      </c>
      <c r="AB73" s="114">
        <f>'KWh (Monthly) ENTRY NLI '!AB73</f>
        <v>0</v>
      </c>
      <c r="AC73" s="114">
        <f>'KWh (Monthly) ENTRY NLI '!AC73</f>
        <v>0</v>
      </c>
      <c r="AD73" s="114">
        <f>'KWh (Monthly) ENTRY NLI '!AD73</f>
        <v>0</v>
      </c>
      <c r="AE73" s="114">
        <f>'KWh (Monthly) ENTRY NLI '!AE73</f>
        <v>0</v>
      </c>
      <c r="AF73" s="114">
        <f>'KWh (Monthly) ENTRY NLI '!AF73</f>
        <v>0</v>
      </c>
      <c r="AG73" s="114">
        <f>'KWh (Monthly) ENTRY NLI '!AG73</f>
        <v>0</v>
      </c>
      <c r="AH73" s="114">
        <f>'KWh (Monthly) ENTRY NLI '!AH73</f>
        <v>0</v>
      </c>
      <c r="AI73" s="114">
        <f>'KWh (Monthly) ENTRY NLI '!AI73</f>
        <v>0</v>
      </c>
      <c r="AJ73" s="114">
        <f>'KWh (Monthly) ENTRY NLI '!AJ73</f>
        <v>0</v>
      </c>
      <c r="AK73" s="114">
        <f>'KWh (Monthly) ENTRY NLI '!AK73</f>
        <v>0</v>
      </c>
      <c r="AL73" s="114">
        <f>'KWh (Monthly) ENTRY NLI '!AL73</f>
        <v>0</v>
      </c>
      <c r="AM73" s="114">
        <f>'KWh (Monthly) ENTRY NLI '!AM73</f>
        <v>0</v>
      </c>
      <c r="AN73" s="114">
        <f>'KWh (Monthly) ENTRY NLI '!AN73</f>
        <v>0</v>
      </c>
      <c r="AO73" s="114">
        <f>'KWh (Monthly) ENTRY NLI '!AO73</f>
        <v>0</v>
      </c>
      <c r="AP73" s="114">
        <f>'KWh (Monthly) ENTRY NLI '!AP73</f>
        <v>0</v>
      </c>
      <c r="AQ73" s="114">
        <f>'KWh (Monthly) ENTRY NLI '!AQ73</f>
        <v>0</v>
      </c>
      <c r="AR73" s="114">
        <f>'KWh (Monthly) ENTRY NLI '!AR73</f>
        <v>0</v>
      </c>
      <c r="AS73" s="114">
        <f>'KWh (Monthly) ENTRY NLI '!AS73</f>
        <v>0</v>
      </c>
      <c r="AT73" s="114">
        <f>'KWh (Monthly) ENTRY NLI '!AT73</f>
        <v>0</v>
      </c>
      <c r="AU73" s="114">
        <f>'KWh (Monthly) ENTRY NLI '!AU73</f>
        <v>0</v>
      </c>
      <c r="AV73" s="114">
        <f>'KWh (Monthly) ENTRY NLI '!AV73</f>
        <v>0</v>
      </c>
      <c r="AW73" s="114">
        <f>'KWh (Monthly) ENTRY NLI '!AW73</f>
        <v>0</v>
      </c>
      <c r="AX73" s="114">
        <f>'KWh (Monthly) ENTRY NLI '!AX73</f>
        <v>0</v>
      </c>
      <c r="AY73" s="114">
        <f>'KWh (Monthly) ENTRY NLI '!AY73</f>
        <v>0</v>
      </c>
      <c r="AZ73" s="114">
        <f>'KWh (Monthly) ENTRY NLI '!AZ73</f>
        <v>0</v>
      </c>
      <c r="BA73" s="114">
        <f>'KWh (Monthly) ENTRY NLI '!BA73</f>
        <v>0</v>
      </c>
      <c r="BB73" s="114">
        <f>'KWh (Monthly) ENTRY NLI '!BB73</f>
        <v>0</v>
      </c>
      <c r="BC73" s="114">
        <f>'KWh (Monthly) ENTRY NLI '!BC73</f>
        <v>0</v>
      </c>
      <c r="BD73" s="114">
        <f>'KWh (Monthly) ENTRY NLI '!BD73</f>
        <v>0</v>
      </c>
      <c r="BE73" s="114">
        <f>'KWh (Monthly) ENTRY NLI '!BE73</f>
        <v>0</v>
      </c>
      <c r="BF73" s="114">
        <f>'KWh (Monthly) ENTRY NLI '!BF73</f>
        <v>0</v>
      </c>
      <c r="BG73" s="114">
        <f>'KWh (Monthly) ENTRY NLI '!BG73</f>
        <v>0</v>
      </c>
      <c r="BH73" s="114">
        <f>'KWh (Monthly) ENTRY NLI '!BH73</f>
        <v>0</v>
      </c>
      <c r="BI73" s="114">
        <f>'KWh (Monthly) ENTRY NLI '!BI73</f>
        <v>0</v>
      </c>
      <c r="BJ73" s="114">
        <f>'KWh (Monthly) ENTRY NLI '!BJ73</f>
        <v>0</v>
      </c>
      <c r="BK73" s="114">
        <f>'KWh (Monthly) ENTRY NLI '!BK73</f>
        <v>0</v>
      </c>
      <c r="BL73" s="114">
        <f>'KWh (Monthly) ENTRY NLI '!BL73</f>
        <v>0</v>
      </c>
      <c r="BM73" s="114">
        <f>'KWh (Monthly) ENTRY NLI '!BM73</f>
        <v>0</v>
      </c>
      <c r="BN73" s="114">
        <f>'KWh (Monthly) ENTRY NLI '!BN73</f>
        <v>0</v>
      </c>
      <c r="BO73" s="114">
        <f>'KWh (Monthly) ENTRY NLI '!BO73</f>
        <v>0</v>
      </c>
      <c r="BP73" s="114">
        <f>'KWh (Monthly) ENTRY NLI '!BP73</f>
        <v>0</v>
      </c>
      <c r="BQ73" s="114">
        <f>'KWh (Monthly) ENTRY NLI '!BQ73</f>
        <v>0</v>
      </c>
      <c r="BR73" s="114">
        <f>'KWh (Monthly) ENTRY NLI '!BR73</f>
        <v>0</v>
      </c>
      <c r="BS73" s="114">
        <f>'KWh (Monthly) ENTRY NLI '!BS73</f>
        <v>0</v>
      </c>
      <c r="BT73" s="114">
        <f>'KWh (Monthly) ENTRY NLI '!BT73</f>
        <v>0</v>
      </c>
      <c r="BU73" s="114">
        <f>'KWh (Monthly) ENTRY NLI '!BU73</f>
        <v>0</v>
      </c>
      <c r="BV73" s="114">
        <f>'KWh (Monthly) ENTRY NLI '!BV73</f>
        <v>0</v>
      </c>
      <c r="BW73" s="114">
        <f>'KWh (Monthly) ENTRY NLI '!BW73</f>
        <v>0</v>
      </c>
      <c r="BX73" s="114">
        <f>'KWh (Monthly) ENTRY NLI '!BX73</f>
        <v>0</v>
      </c>
      <c r="BY73" s="114">
        <f>'KWh (Monthly) ENTRY NLI '!BY73</f>
        <v>0</v>
      </c>
      <c r="BZ73" s="114">
        <f>'KWh (Monthly) ENTRY NLI '!BZ73</f>
        <v>0</v>
      </c>
      <c r="CA73" s="114">
        <f>'KWh (Monthly) ENTRY NLI '!CA73</f>
        <v>0</v>
      </c>
      <c r="CB73" s="114">
        <f>'KWh (Monthly) ENTRY NLI '!CB73</f>
        <v>0</v>
      </c>
      <c r="CC73" s="114">
        <f>'KWh (Monthly) ENTRY NLI '!CC73</f>
        <v>0</v>
      </c>
      <c r="CD73" s="114">
        <f>'KWh (Monthly) ENTRY NLI '!CD73</f>
        <v>0</v>
      </c>
      <c r="CE73" s="114">
        <f>'KWh (Monthly) ENTRY NLI '!CE73</f>
        <v>0</v>
      </c>
      <c r="CF73" s="114">
        <f>'KWh (Monthly) ENTRY NLI '!CF73</f>
        <v>0</v>
      </c>
      <c r="CG73" s="114">
        <f>'KWh (Monthly) ENTRY NLI '!CG73</f>
        <v>0</v>
      </c>
      <c r="CH73" s="114">
        <f>'KWh (Monthly) ENTRY NLI '!CH73</f>
        <v>0</v>
      </c>
      <c r="CI73" s="114">
        <f>'KWh (Monthly) ENTRY NLI '!CI73</f>
        <v>0</v>
      </c>
      <c r="CJ73" s="114">
        <f>'KWh (Monthly) ENTRY NLI '!CJ73</f>
        <v>0</v>
      </c>
    </row>
    <row r="74" spans="1:88" x14ac:dyDescent="0.25">
      <c r="A74" s="306"/>
      <c r="B74" s="88" t="s">
        <v>15</v>
      </c>
      <c r="C74" s="114">
        <f>'KWh (Monthly) ENTRY NLI '!C74</f>
        <v>0</v>
      </c>
      <c r="D74" s="114">
        <f>'KWh (Monthly) ENTRY NLI '!D74</f>
        <v>0</v>
      </c>
      <c r="E74" s="114">
        <f>'KWh (Monthly) ENTRY NLI '!E74</f>
        <v>0</v>
      </c>
      <c r="F74" s="114">
        <f>'KWh (Monthly) ENTRY NLI '!F74</f>
        <v>0</v>
      </c>
      <c r="G74" s="114">
        <f>'KWh (Monthly) ENTRY NLI '!G74</f>
        <v>0</v>
      </c>
      <c r="H74" s="114">
        <f>'KWh (Monthly) ENTRY NLI '!H74</f>
        <v>0</v>
      </c>
      <c r="I74" s="114">
        <f>'KWh (Monthly) ENTRY NLI '!I74</f>
        <v>0</v>
      </c>
      <c r="J74" s="114">
        <f>'KWh (Monthly) ENTRY NLI '!J74</f>
        <v>0</v>
      </c>
      <c r="K74" s="114">
        <f>'KWh (Monthly) ENTRY NLI '!K74</f>
        <v>0</v>
      </c>
      <c r="L74" s="114">
        <f>'KWh (Monthly) ENTRY NLI '!L74</f>
        <v>0</v>
      </c>
      <c r="M74" s="114">
        <f>'KWh (Monthly) ENTRY NLI '!M74</f>
        <v>0</v>
      </c>
      <c r="N74" s="114">
        <f>'KWh (Monthly) ENTRY NLI '!N74</f>
        <v>0</v>
      </c>
      <c r="O74" s="114">
        <f>'KWh (Monthly) ENTRY NLI '!O74</f>
        <v>0</v>
      </c>
      <c r="P74" s="114">
        <f>'KWh (Monthly) ENTRY NLI '!P74</f>
        <v>0</v>
      </c>
      <c r="Q74" s="114">
        <f>'KWh (Monthly) ENTRY NLI '!Q74</f>
        <v>0</v>
      </c>
      <c r="R74" s="114">
        <f>'KWh (Monthly) ENTRY NLI '!R74</f>
        <v>0</v>
      </c>
      <c r="S74" s="114">
        <f>'KWh (Monthly) ENTRY NLI '!S74</f>
        <v>0</v>
      </c>
      <c r="T74" s="114">
        <f>'KWh (Monthly) ENTRY NLI '!T74</f>
        <v>0</v>
      </c>
      <c r="U74" s="114">
        <f>'KWh (Monthly) ENTRY NLI '!U74</f>
        <v>0</v>
      </c>
      <c r="V74" s="114">
        <f>'KWh (Monthly) ENTRY NLI '!V74</f>
        <v>0</v>
      </c>
      <c r="W74" s="114">
        <f>'KWh (Monthly) ENTRY NLI '!W74</f>
        <v>0</v>
      </c>
      <c r="X74" s="114">
        <f>'KWh (Monthly) ENTRY NLI '!X74</f>
        <v>0</v>
      </c>
      <c r="Y74" s="114">
        <f>'KWh (Monthly) ENTRY NLI '!Y74</f>
        <v>0</v>
      </c>
      <c r="Z74" s="114">
        <f>'KWh (Monthly) ENTRY NLI '!Z74</f>
        <v>0</v>
      </c>
      <c r="AA74" s="114">
        <f>'KWh (Monthly) ENTRY NLI '!AA74</f>
        <v>0</v>
      </c>
      <c r="AB74" s="114">
        <f>'KWh (Monthly) ENTRY NLI '!AB74</f>
        <v>0</v>
      </c>
      <c r="AC74" s="114">
        <f>'KWh (Monthly) ENTRY NLI '!AC74</f>
        <v>0</v>
      </c>
      <c r="AD74" s="114">
        <f>'KWh (Monthly) ENTRY NLI '!AD74</f>
        <v>0</v>
      </c>
      <c r="AE74" s="114">
        <f>'KWh (Monthly) ENTRY NLI '!AE74</f>
        <v>0</v>
      </c>
      <c r="AF74" s="114">
        <f>'KWh (Monthly) ENTRY NLI '!AF74</f>
        <v>0</v>
      </c>
      <c r="AG74" s="114">
        <f>'KWh (Monthly) ENTRY NLI '!AG74</f>
        <v>0</v>
      </c>
      <c r="AH74" s="114">
        <f>'KWh (Monthly) ENTRY NLI '!AH74</f>
        <v>0</v>
      </c>
      <c r="AI74" s="114">
        <f>'KWh (Monthly) ENTRY NLI '!AI74</f>
        <v>0</v>
      </c>
      <c r="AJ74" s="114">
        <f>'KWh (Monthly) ENTRY NLI '!AJ74</f>
        <v>0</v>
      </c>
      <c r="AK74" s="114">
        <f>'KWh (Monthly) ENTRY NLI '!AK74</f>
        <v>0</v>
      </c>
      <c r="AL74" s="114">
        <f>'KWh (Monthly) ENTRY NLI '!AL74</f>
        <v>0</v>
      </c>
      <c r="AM74" s="114">
        <f>'KWh (Monthly) ENTRY NLI '!AM74</f>
        <v>0</v>
      </c>
      <c r="AN74" s="114">
        <f>'KWh (Monthly) ENTRY NLI '!AN74</f>
        <v>0</v>
      </c>
      <c r="AO74" s="114">
        <f>'KWh (Monthly) ENTRY NLI '!AO74</f>
        <v>0</v>
      </c>
      <c r="AP74" s="114">
        <f>'KWh (Monthly) ENTRY NLI '!AP74</f>
        <v>0</v>
      </c>
      <c r="AQ74" s="114">
        <f>'KWh (Monthly) ENTRY NLI '!AQ74</f>
        <v>0</v>
      </c>
      <c r="AR74" s="114">
        <f>'KWh (Monthly) ENTRY NLI '!AR74</f>
        <v>0</v>
      </c>
      <c r="AS74" s="114">
        <f>'KWh (Monthly) ENTRY NLI '!AS74</f>
        <v>0</v>
      </c>
      <c r="AT74" s="114">
        <f>'KWh (Monthly) ENTRY NLI '!AT74</f>
        <v>0</v>
      </c>
      <c r="AU74" s="114">
        <f>'KWh (Monthly) ENTRY NLI '!AU74</f>
        <v>0</v>
      </c>
      <c r="AV74" s="114">
        <f>'KWh (Monthly) ENTRY NLI '!AV74</f>
        <v>0</v>
      </c>
      <c r="AW74" s="114">
        <f>'KWh (Monthly) ENTRY NLI '!AW74</f>
        <v>0</v>
      </c>
      <c r="AX74" s="114">
        <f>'KWh (Monthly) ENTRY NLI '!AX74</f>
        <v>0</v>
      </c>
      <c r="AY74" s="114">
        <f>'KWh (Monthly) ENTRY NLI '!AY74</f>
        <v>0</v>
      </c>
      <c r="AZ74" s="114">
        <f>'KWh (Monthly) ENTRY NLI '!AZ74</f>
        <v>0</v>
      </c>
      <c r="BA74" s="114">
        <f>'KWh (Monthly) ENTRY NLI '!BA74</f>
        <v>0</v>
      </c>
      <c r="BB74" s="114">
        <f>'KWh (Monthly) ENTRY NLI '!BB74</f>
        <v>0</v>
      </c>
      <c r="BC74" s="114">
        <f>'KWh (Monthly) ENTRY NLI '!BC74</f>
        <v>0</v>
      </c>
      <c r="BD74" s="114">
        <f>'KWh (Monthly) ENTRY NLI '!BD74</f>
        <v>0</v>
      </c>
      <c r="BE74" s="114">
        <f>'KWh (Monthly) ENTRY NLI '!BE74</f>
        <v>0</v>
      </c>
      <c r="BF74" s="114">
        <f>'KWh (Monthly) ENTRY NLI '!BF74</f>
        <v>0</v>
      </c>
      <c r="BG74" s="114">
        <f>'KWh (Monthly) ENTRY NLI '!BG74</f>
        <v>0</v>
      </c>
      <c r="BH74" s="114">
        <f>'KWh (Monthly) ENTRY NLI '!BH74</f>
        <v>0</v>
      </c>
      <c r="BI74" s="114">
        <f>'KWh (Monthly) ENTRY NLI '!BI74</f>
        <v>0</v>
      </c>
      <c r="BJ74" s="114">
        <f>'KWh (Monthly) ENTRY NLI '!BJ74</f>
        <v>0</v>
      </c>
      <c r="BK74" s="114">
        <f>'KWh (Monthly) ENTRY NLI '!BK74</f>
        <v>0</v>
      </c>
      <c r="BL74" s="114">
        <f>'KWh (Monthly) ENTRY NLI '!BL74</f>
        <v>0</v>
      </c>
      <c r="BM74" s="114">
        <f>'KWh (Monthly) ENTRY NLI '!BM74</f>
        <v>0</v>
      </c>
      <c r="BN74" s="114">
        <f>'KWh (Monthly) ENTRY NLI '!BN74</f>
        <v>0</v>
      </c>
      <c r="BO74" s="114">
        <f>'KWh (Monthly) ENTRY NLI '!BO74</f>
        <v>0</v>
      </c>
      <c r="BP74" s="114">
        <f>'KWh (Monthly) ENTRY NLI '!BP74</f>
        <v>0</v>
      </c>
      <c r="BQ74" s="114">
        <f>'KWh (Monthly) ENTRY NLI '!BQ74</f>
        <v>0</v>
      </c>
      <c r="BR74" s="114">
        <f>'KWh (Monthly) ENTRY NLI '!BR74</f>
        <v>0</v>
      </c>
      <c r="BS74" s="114">
        <f>'KWh (Monthly) ENTRY NLI '!BS74</f>
        <v>0</v>
      </c>
      <c r="BT74" s="114">
        <f>'KWh (Monthly) ENTRY NLI '!BT74</f>
        <v>0</v>
      </c>
      <c r="BU74" s="114">
        <f>'KWh (Monthly) ENTRY NLI '!BU74</f>
        <v>0</v>
      </c>
      <c r="BV74" s="114">
        <f>'KWh (Monthly) ENTRY NLI '!BV74</f>
        <v>0</v>
      </c>
      <c r="BW74" s="114">
        <f>'KWh (Monthly) ENTRY NLI '!BW74</f>
        <v>0</v>
      </c>
      <c r="BX74" s="114">
        <f>'KWh (Monthly) ENTRY NLI '!BX74</f>
        <v>0</v>
      </c>
      <c r="BY74" s="114">
        <f>'KWh (Monthly) ENTRY NLI '!BY74</f>
        <v>0</v>
      </c>
      <c r="BZ74" s="114">
        <f>'KWh (Monthly) ENTRY NLI '!BZ74</f>
        <v>0</v>
      </c>
      <c r="CA74" s="114">
        <f>'KWh (Monthly) ENTRY NLI '!CA74</f>
        <v>0</v>
      </c>
      <c r="CB74" s="114">
        <f>'KWh (Monthly) ENTRY NLI '!CB74</f>
        <v>0</v>
      </c>
      <c r="CC74" s="114">
        <f>'KWh (Monthly) ENTRY NLI '!CC74</f>
        <v>0</v>
      </c>
      <c r="CD74" s="114">
        <f>'KWh (Monthly) ENTRY NLI '!CD74</f>
        <v>0</v>
      </c>
      <c r="CE74" s="114">
        <f>'KWh (Monthly) ENTRY NLI '!CE74</f>
        <v>0</v>
      </c>
      <c r="CF74" s="114">
        <f>'KWh (Monthly) ENTRY NLI '!CF74</f>
        <v>0</v>
      </c>
      <c r="CG74" s="114">
        <f>'KWh (Monthly) ENTRY NLI '!CG74</f>
        <v>0</v>
      </c>
      <c r="CH74" s="114">
        <f>'KWh (Monthly) ENTRY NLI '!CH74</f>
        <v>0</v>
      </c>
      <c r="CI74" s="114">
        <f>'KWh (Monthly) ENTRY NLI '!CI74</f>
        <v>0</v>
      </c>
      <c r="CJ74" s="114">
        <f>'KWh (Monthly) ENTRY NLI '!CJ74</f>
        <v>0</v>
      </c>
    </row>
    <row r="75" spans="1:88" x14ac:dyDescent="0.25">
      <c r="A75" s="306"/>
      <c r="B75" s="88" t="s">
        <v>16</v>
      </c>
      <c r="C75" s="114">
        <f>'KWh (Monthly) ENTRY NLI '!C75</f>
        <v>0</v>
      </c>
      <c r="D75" s="114">
        <f>'KWh (Monthly) ENTRY NLI '!D75</f>
        <v>0</v>
      </c>
      <c r="E75" s="114">
        <f>'KWh (Monthly) ENTRY NLI '!E75</f>
        <v>0</v>
      </c>
      <c r="F75" s="114">
        <f>'KWh (Monthly) ENTRY NLI '!F75</f>
        <v>0</v>
      </c>
      <c r="G75" s="114">
        <f>'KWh (Monthly) ENTRY NLI '!G75</f>
        <v>0</v>
      </c>
      <c r="H75" s="114">
        <f>'KWh (Monthly) ENTRY NLI '!H75</f>
        <v>0</v>
      </c>
      <c r="I75" s="114">
        <f>'KWh (Monthly) ENTRY NLI '!I75</f>
        <v>0</v>
      </c>
      <c r="J75" s="114">
        <f>'KWh (Monthly) ENTRY NLI '!J75</f>
        <v>0</v>
      </c>
      <c r="K75" s="114">
        <f>'KWh (Monthly) ENTRY NLI '!K75</f>
        <v>0</v>
      </c>
      <c r="L75" s="114">
        <f>'KWh (Monthly) ENTRY NLI '!L75</f>
        <v>0</v>
      </c>
      <c r="M75" s="114">
        <f>'KWh (Monthly) ENTRY NLI '!M75</f>
        <v>0</v>
      </c>
      <c r="N75" s="114">
        <f>'KWh (Monthly) ENTRY NLI '!N75</f>
        <v>0</v>
      </c>
      <c r="O75" s="114">
        <f>'KWh (Monthly) ENTRY NLI '!O75</f>
        <v>0</v>
      </c>
      <c r="P75" s="114">
        <f>'KWh (Monthly) ENTRY NLI '!P75</f>
        <v>0</v>
      </c>
      <c r="Q75" s="114">
        <f>'KWh (Monthly) ENTRY NLI '!Q75</f>
        <v>0</v>
      </c>
      <c r="R75" s="114">
        <f>'KWh (Monthly) ENTRY NLI '!R75</f>
        <v>0</v>
      </c>
      <c r="S75" s="114">
        <f>'KWh (Monthly) ENTRY NLI '!S75</f>
        <v>0</v>
      </c>
      <c r="T75" s="114">
        <f>'KWh (Monthly) ENTRY NLI '!T75</f>
        <v>0</v>
      </c>
      <c r="U75" s="114">
        <f>'KWh (Monthly) ENTRY NLI '!U75</f>
        <v>0</v>
      </c>
      <c r="V75" s="114">
        <f>'KWh (Monthly) ENTRY NLI '!V75</f>
        <v>0</v>
      </c>
      <c r="W75" s="114">
        <f>'KWh (Monthly) ENTRY NLI '!W75</f>
        <v>0</v>
      </c>
      <c r="X75" s="114">
        <f>'KWh (Monthly) ENTRY NLI '!X75</f>
        <v>0</v>
      </c>
      <c r="Y75" s="114">
        <f>'KWh (Monthly) ENTRY NLI '!Y75</f>
        <v>0</v>
      </c>
      <c r="Z75" s="114">
        <f>'KWh (Monthly) ENTRY NLI '!Z75</f>
        <v>0</v>
      </c>
      <c r="AA75" s="114">
        <f>'KWh (Monthly) ENTRY NLI '!AA75</f>
        <v>0</v>
      </c>
      <c r="AB75" s="114">
        <f>'KWh (Monthly) ENTRY NLI '!AB75</f>
        <v>0</v>
      </c>
      <c r="AC75" s="114">
        <f>'KWh (Monthly) ENTRY NLI '!AC75</f>
        <v>0</v>
      </c>
      <c r="AD75" s="114">
        <f>'KWh (Monthly) ENTRY NLI '!AD75</f>
        <v>0</v>
      </c>
      <c r="AE75" s="114">
        <f>'KWh (Monthly) ENTRY NLI '!AE75</f>
        <v>0</v>
      </c>
      <c r="AF75" s="114">
        <f>'KWh (Monthly) ENTRY NLI '!AF75</f>
        <v>0</v>
      </c>
      <c r="AG75" s="114">
        <f>'KWh (Monthly) ENTRY NLI '!AG75</f>
        <v>0</v>
      </c>
      <c r="AH75" s="114">
        <f>'KWh (Monthly) ENTRY NLI '!AH75</f>
        <v>0</v>
      </c>
      <c r="AI75" s="114">
        <f>'KWh (Monthly) ENTRY NLI '!AI75</f>
        <v>0</v>
      </c>
      <c r="AJ75" s="114">
        <f>'KWh (Monthly) ENTRY NLI '!AJ75</f>
        <v>0</v>
      </c>
      <c r="AK75" s="114">
        <f>'KWh (Monthly) ENTRY NLI '!AK75</f>
        <v>0</v>
      </c>
      <c r="AL75" s="114">
        <f>'KWh (Monthly) ENTRY NLI '!AL75</f>
        <v>0</v>
      </c>
      <c r="AM75" s="114">
        <f>'KWh (Monthly) ENTRY NLI '!AM75</f>
        <v>0</v>
      </c>
      <c r="AN75" s="114">
        <f>'KWh (Monthly) ENTRY NLI '!AN75</f>
        <v>0</v>
      </c>
      <c r="AO75" s="114">
        <f>'KWh (Monthly) ENTRY NLI '!AO75</f>
        <v>0</v>
      </c>
      <c r="AP75" s="114">
        <f>'KWh (Monthly) ENTRY NLI '!AP75</f>
        <v>0</v>
      </c>
      <c r="AQ75" s="114">
        <f>'KWh (Monthly) ENTRY NLI '!AQ75</f>
        <v>0</v>
      </c>
      <c r="AR75" s="114">
        <f>'KWh (Monthly) ENTRY NLI '!AR75</f>
        <v>0</v>
      </c>
      <c r="AS75" s="114">
        <f>'KWh (Monthly) ENTRY NLI '!AS75</f>
        <v>0</v>
      </c>
      <c r="AT75" s="114">
        <f>'KWh (Monthly) ENTRY NLI '!AT75</f>
        <v>0</v>
      </c>
      <c r="AU75" s="114">
        <f>'KWh (Monthly) ENTRY NLI '!AU75</f>
        <v>0</v>
      </c>
      <c r="AV75" s="114">
        <f>'KWh (Monthly) ENTRY NLI '!AV75</f>
        <v>0</v>
      </c>
      <c r="AW75" s="114">
        <f>'KWh (Monthly) ENTRY NLI '!AW75</f>
        <v>0</v>
      </c>
      <c r="AX75" s="114">
        <f>'KWh (Monthly) ENTRY NLI '!AX75</f>
        <v>0</v>
      </c>
      <c r="AY75" s="114">
        <f>'KWh (Monthly) ENTRY NLI '!AY75</f>
        <v>0</v>
      </c>
      <c r="AZ75" s="114">
        <f>'KWh (Monthly) ENTRY NLI '!AZ75</f>
        <v>0</v>
      </c>
      <c r="BA75" s="114">
        <f>'KWh (Monthly) ENTRY NLI '!BA75</f>
        <v>0</v>
      </c>
      <c r="BB75" s="114">
        <f>'KWh (Monthly) ENTRY NLI '!BB75</f>
        <v>0</v>
      </c>
      <c r="BC75" s="114">
        <f>'KWh (Monthly) ENTRY NLI '!BC75</f>
        <v>0</v>
      </c>
      <c r="BD75" s="114">
        <f>'KWh (Monthly) ENTRY NLI '!BD75</f>
        <v>0</v>
      </c>
      <c r="BE75" s="114">
        <f>'KWh (Monthly) ENTRY NLI '!BE75</f>
        <v>0</v>
      </c>
      <c r="BF75" s="114">
        <f>'KWh (Monthly) ENTRY NLI '!BF75</f>
        <v>0</v>
      </c>
      <c r="BG75" s="114">
        <f>'KWh (Monthly) ENTRY NLI '!BG75</f>
        <v>0</v>
      </c>
      <c r="BH75" s="114">
        <f>'KWh (Monthly) ENTRY NLI '!BH75</f>
        <v>0</v>
      </c>
      <c r="BI75" s="114">
        <f>'KWh (Monthly) ENTRY NLI '!BI75</f>
        <v>0</v>
      </c>
      <c r="BJ75" s="114">
        <f>'KWh (Monthly) ENTRY NLI '!BJ75</f>
        <v>0</v>
      </c>
      <c r="BK75" s="114">
        <f>'KWh (Monthly) ENTRY NLI '!BK75</f>
        <v>0</v>
      </c>
      <c r="BL75" s="114">
        <f>'KWh (Monthly) ENTRY NLI '!BL75</f>
        <v>0</v>
      </c>
      <c r="BM75" s="114">
        <f>'KWh (Monthly) ENTRY NLI '!BM75</f>
        <v>0</v>
      </c>
      <c r="BN75" s="114">
        <f>'KWh (Monthly) ENTRY NLI '!BN75</f>
        <v>0</v>
      </c>
      <c r="BO75" s="114">
        <f>'KWh (Monthly) ENTRY NLI '!BO75</f>
        <v>0</v>
      </c>
      <c r="BP75" s="114">
        <f>'KWh (Monthly) ENTRY NLI '!BP75</f>
        <v>0</v>
      </c>
      <c r="BQ75" s="114">
        <f>'KWh (Monthly) ENTRY NLI '!BQ75</f>
        <v>0</v>
      </c>
      <c r="BR75" s="114">
        <f>'KWh (Monthly) ENTRY NLI '!BR75</f>
        <v>0</v>
      </c>
      <c r="BS75" s="114">
        <f>'KWh (Monthly) ENTRY NLI '!BS75</f>
        <v>0</v>
      </c>
      <c r="BT75" s="114">
        <f>'KWh (Monthly) ENTRY NLI '!BT75</f>
        <v>0</v>
      </c>
      <c r="BU75" s="114">
        <f>'KWh (Monthly) ENTRY NLI '!BU75</f>
        <v>0</v>
      </c>
      <c r="BV75" s="114">
        <f>'KWh (Monthly) ENTRY NLI '!BV75</f>
        <v>0</v>
      </c>
      <c r="BW75" s="114">
        <f>'KWh (Monthly) ENTRY NLI '!BW75</f>
        <v>0</v>
      </c>
      <c r="BX75" s="114">
        <f>'KWh (Monthly) ENTRY NLI '!BX75</f>
        <v>0</v>
      </c>
      <c r="BY75" s="114">
        <f>'KWh (Monthly) ENTRY NLI '!BY75</f>
        <v>0</v>
      </c>
      <c r="BZ75" s="114">
        <f>'KWh (Monthly) ENTRY NLI '!BZ75</f>
        <v>0</v>
      </c>
      <c r="CA75" s="114">
        <f>'KWh (Monthly) ENTRY NLI '!CA75</f>
        <v>0</v>
      </c>
      <c r="CB75" s="114">
        <f>'KWh (Monthly) ENTRY NLI '!CB75</f>
        <v>0</v>
      </c>
      <c r="CC75" s="114">
        <f>'KWh (Monthly) ENTRY NLI '!CC75</f>
        <v>0</v>
      </c>
      <c r="CD75" s="114">
        <f>'KWh (Monthly) ENTRY NLI '!CD75</f>
        <v>0</v>
      </c>
      <c r="CE75" s="114">
        <f>'KWh (Monthly) ENTRY NLI '!CE75</f>
        <v>0</v>
      </c>
      <c r="CF75" s="114">
        <f>'KWh (Monthly) ENTRY NLI '!CF75</f>
        <v>0</v>
      </c>
      <c r="CG75" s="114">
        <f>'KWh (Monthly) ENTRY NLI '!CG75</f>
        <v>0</v>
      </c>
      <c r="CH75" s="114">
        <f>'KWh (Monthly) ENTRY NLI '!CH75</f>
        <v>0</v>
      </c>
      <c r="CI75" s="114">
        <f>'KWh (Monthly) ENTRY NLI '!CI75</f>
        <v>0</v>
      </c>
      <c r="CJ75" s="114">
        <f>'KWh (Monthly) ENTRY NLI '!CJ75</f>
        <v>0</v>
      </c>
    </row>
    <row r="76" spans="1:88" x14ac:dyDescent="0.25">
      <c r="A76" s="306"/>
      <c r="B76" s="88" t="s">
        <v>8</v>
      </c>
      <c r="C76" s="114">
        <f>'KWh (Monthly) ENTRY NLI '!C76</f>
        <v>0</v>
      </c>
      <c r="D76" s="114">
        <f>'KWh (Monthly) ENTRY NLI '!D76</f>
        <v>0</v>
      </c>
      <c r="E76" s="114">
        <f>'KWh (Monthly) ENTRY NLI '!E76</f>
        <v>0</v>
      </c>
      <c r="F76" s="114">
        <f>'KWh (Monthly) ENTRY NLI '!F76</f>
        <v>0</v>
      </c>
      <c r="G76" s="114">
        <f>'KWh (Monthly) ENTRY NLI '!G76</f>
        <v>0</v>
      </c>
      <c r="H76" s="114">
        <f>'KWh (Monthly) ENTRY NLI '!H76</f>
        <v>0</v>
      </c>
      <c r="I76" s="114">
        <f>'KWh (Monthly) ENTRY NLI '!I76</f>
        <v>0</v>
      </c>
      <c r="J76" s="114">
        <f>'KWh (Monthly) ENTRY NLI '!J76</f>
        <v>0</v>
      </c>
      <c r="K76" s="114">
        <f>'KWh (Monthly) ENTRY NLI '!K76</f>
        <v>0</v>
      </c>
      <c r="L76" s="114">
        <f>'KWh (Monthly) ENTRY NLI '!L76</f>
        <v>0</v>
      </c>
      <c r="M76" s="114">
        <f>'KWh (Monthly) ENTRY NLI '!M76</f>
        <v>0</v>
      </c>
      <c r="N76" s="114">
        <f>'KWh (Monthly) ENTRY NLI '!N76</f>
        <v>0</v>
      </c>
      <c r="O76" s="114">
        <f>'KWh (Monthly) ENTRY NLI '!O76</f>
        <v>0</v>
      </c>
      <c r="P76" s="114">
        <f>'KWh (Monthly) ENTRY NLI '!P76</f>
        <v>0</v>
      </c>
      <c r="Q76" s="114">
        <f>'KWh (Monthly) ENTRY NLI '!Q76</f>
        <v>0</v>
      </c>
      <c r="R76" s="114">
        <f>'KWh (Monthly) ENTRY NLI '!R76</f>
        <v>0</v>
      </c>
      <c r="S76" s="114">
        <f>'KWh (Monthly) ENTRY NLI '!S76</f>
        <v>0</v>
      </c>
      <c r="T76" s="114">
        <f>'KWh (Monthly) ENTRY NLI '!T76</f>
        <v>0</v>
      </c>
      <c r="U76" s="114">
        <f>'KWh (Monthly) ENTRY NLI '!U76</f>
        <v>0</v>
      </c>
      <c r="V76" s="114">
        <f>'KWh (Monthly) ENTRY NLI '!V76</f>
        <v>0</v>
      </c>
      <c r="W76" s="114">
        <f>'KWh (Monthly) ENTRY NLI '!W76</f>
        <v>0</v>
      </c>
      <c r="X76" s="114">
        <f>'KWh (Monthly) ENTRY NLI '!X76</f>
        <v>0</v>
      </c>
      <c r="Y76" s="114">
        <f>'KWh (Monthly) ENTRY NLI '!Y76</f>
        <v>0</v>
      </c>
      <c r="Z76" s="114">
        <f>'KWh (Monthly) ENTRY NLI '!Z76</f>
        <v>0</v>
      </c>
      <c r="AA76" s="114">
        <f>'KWh (Monthly) ENTRY NLI '!AA76</f>
        <v>0</v>
      </c>
      <c r="AB76" s="114">
        <f>'KWh (Monthly) ENTRY NLI '!AB76</f>
        <v>0</v>
      </c>
      <c r="AC76" s="114">
        <f>'KWh (Monthly) ENTRY NLI '!AC76</f>
        <v>0</v>
      </c>
      <c r="AD76" s="114">
        <f>'KWh (Monthly) ENTRY NLI '!AD76</f>
        <v>0</v>
      </c>
      <c r="AE76" s="114">
        <f>'KWh (Monthly) ENTRY NLI '!AE76</f>
        <v>0</v>
      </c>
      <c r="AF76" s="114">
        <f>'KWh (Monthly) ENTRY NLI '!AF76</f>
        <v>0</v>
      </c>
      <c r="AG76" s="114">
        <f>'KWh (Monthly) ENTRY NLI '!AG76</f>
        <v>0</v>
      </c>
      <c r="AH76" s="114">
        <f>'KWh (Monthly) ENTRY NLI '!AH76</f>
        <v>0</v>
      </c>
      <c r="AI76" s="114">
        <f>'KWh (Monthly) ENTRY NLI '!AI76</f>
        <v>0</v>
      </c>
      <c r="AJ76" s="114">
        <f>'KWh (Monthly) ENTRY NLI '!AJ76</f>
        <v>0</v>
      </c>
      <c r="AK76" s="114">
        <f>'KWh (Monthly) ENTRY NLI '!AK76</f>
        <v>0</v>
      </c>
      <c r="AL76" s="114">
        <f>'KWh (Monthly) ENTRY NLI '!AL76</f>
        <v>0</v>
      </c>
      <c r="AM76" s="114">
        <f>'KWh (Monthly) ENTRY NLI '!AM76</f>
        <v>0</v>
      </c>
      <c r="AN76" s="114">
        <f>'KWh (Monthly) ENTRY NLI '!AN76</f>
        <v>0</v>
      </c>
      <c r="AO76" s="114">
        <f>'KWh (Monthly) ENTRY NLI '!AO76</f>
        <v>0</v>
      </c>
      <c r="AP76" s="114">
        <f>'KWh (Monthly) ENTRY NLI '!AP76</f>
        <v>0</v>
      </c>
      <c r="AQ76" s="114">
        <f>'KWh (Monthly) ENTRY NLI '!AQ76</f>
        <v>0</v>
      </c>
      <c r="AR76" s="114">
        <f>'KWh (Monthly) ENTRY NLI '!AR76</f>
        <v>0</v>
      </c>
      <c r="AS76" s="114">
        <f>'KWh (Monthly) ENTRY NLI '!AS76</f>
        <v>0</v>
      </c>
      <c r="AT76" s="114">
        <f>'KWh (Monthly) ENTRY NLI '!AT76</f>
        <v>0</v>
      </c>
      <c r="AU76" s="114">
        <f>'KWh (Monthly) ENTRY NLI '!AU76</f>
        <v>0</v>
      </c>
      <c r="AV76" s="114">
        <f>'KWh (Monthly) ENTRY NLI '!AV76</f>
        <v>0</v>
      </c>
      <c r="AW76" s="114">
        <f>'KWh (Monthly) ENTRY NLI '!AW76</f>
        <v>0</v>
      </c>
      <c r="AX76" s="114">
        <f>'KWh (Monthly) ENTRY NLI '!AX76</f>
        <v>0</v>
      </c>
      <c r="AY76" s="114">
        <f>'KWh (Monthly) ENTRY NLI '!AY76</f>
        <v>0</v>
      </c>
      <c r="AZ76" s="114">
        <f>'KWh (Monthly) ENTRY NLI '!AZ76</f>
        <v>0</v>
      </c>
      <c r="BA76" s="114">
        <f>'KWh (Monthly) ENTRY NLI '!BA76</f>
        <v>0</v>
      </c>
      <c r="BB76" s="114">
        <f>'KWh (Monthly) ENTRY NLI '!BB76</f>
        <v>0</v>
      </c>
      <c r="BC76" s="114">
        <f>'KWh (Monthly) ENTRY NLI '!BC76</f>
        <v>0</v>
      </c>
      <c r="BD76" s="114">
        <f>'KWh (Monthly) ENTRY NLI '!BD76</f>
        <v>0</v>
      </c>
      <c r="BE76" s="114">
        <f>'KWh (Monthly) ENTRY NLI '!BE76</f>
        <v>0</v>
      </c>
      <c r="BF76" s="114">
        <f>'KWh (Monthly) ENTRY NLI '!BF76</f>
        <v>0</v>
      </c>
      <c r="BG76" s="114">
        <f>'KWh (Monthly) ENTRY NLI '!BG76</f>
        <v>0</v>
      </c>
      <c r="BH76" s="114">
        <f>'KWh (Monthly) ENTRY NLI '!BH76</f>
        <v>0</v>
      </c>
      <c r="BI76" s="114">
        <f>'KWh (Monthly) ENTRY NLI '!BI76</f>
        <v>0</v>
      </c>
      <c r="BJ76" s="114">
        <f>'KWh (Monthly) ENTRY NLI '!BJ76</f>
        <v>0</v>
      </c>
      <c r="BK76" s="114">
        <f>'KWh (Monthly) ENTRY NLI '!BK76</f>
        <v>0</v>
      </c>
      <c r="BL76" s="114">
        <f>'KWh (Monthly) ENTRY NLI '!BL76</f>
        <v>0</v>
      </c>
      <c r="BM76" s="114">
        <f>'KWh (Monthly) ENTRY NLI '!BM76</f>
        <v>0</v>
      </c>
      <c r="BN76" s="114">
        <f>'KWh (Monthly) ENTRY NLI '!BN76</f>
        <v>0</v>
      </c>
      <c r="BO76" s="114">
        <f>'KWh (Monthly) ENTRY NLI '!BO76</f>
        <v>0</v>
      </c>
      <c r="BP76" s="114">
        <f>'KWh (Monthly) ENTRY NLI '!BP76</f>
        <v>0</v>
      </c>
      <c r="BQ76" s="114">
        <f>'KWh (Monthly) ENTRY NLI '!BQ76</f>
        <v>0</v>
      </c>
      <c r="BR76" s="114">
        <f>'KWh (Monthly) ENTRY NLI '!BR76</f>
        <v>0</v>
      </c>
      <c r="BS76" s="114">
        <f>'KWh (Monthly) ENTRY NLI '!BS76</f>
        <v>0</v>
      </c>
      <c r="BT76" s="114">
        <f>'KWh (Monthly) ENTRY NLI '!BT76</f>
        <v>0</v>
      </c>
      <c r="BU76" s="114">
        <f>'KWh (Monthly) ENTRY NLI '!BU76</f>
        <v>0</v>
      </c>
      <c r="BV76" s="114">
        <f>'KWh (Monthly) ENTRY NLI '!BV76</f>
        <v>0</v>
      </c>
      <c r="BW76" s="114">
        <f>'KWh (Monthly) ENTRY NLI '!BW76</f>
        <v>0</v>
      </c>
      <c r="BX76" s="114">
        <f>'KWh (Monthly) ENTRY NLI '!BX76</f>
        <v>0</v>
      </c>
      <c r="BY76" s="114">
        <f>'KWh (Monthly) ENTRY NLI '!BY76</f>
        <v>0</v>
      </c>
      <c r="BZ76" s="114">
        <f>'KWh (Monthly) ENTRY NLI '!BZ76</f>
        <v>0</v>
      </c>
      <c r="CA76" s="114">
        <f>'KWh (Monthly) ENTRY NLI '!CA76</f>
        <v>0</v>
      </c>
      <c r="CB76" s="114">
        <f>'KWh (Monthly) ENTRY NLI '!CB76</f>
        <v>0</v>
      </c>
      <c r="CC76" s="114">
        <f>'KWh (Monthly) ENTRY NLI '!CC76</f>
        <v>0</v>
      </c>
      <c r="CD76" s="114">
        <f>'KWh (Monthly) ENTRY NLI '!CD76</f>
        <v>0</v>
      </c>
      <c r="CE76" s="114">
        <f>'KWh (Monthly) ENTRY NLI '!CE76</f>
        <v>0</v>
      </c>
      <c r="CF76" s="114">
        <f>'KWh (Monthly) ENTRY NLI '!CF76</f>
        <v>0</v>
      </c>
      <c r="CG76" s="114">
        <f>'KWh (Monthly) ENTRY NLI '!CG76</f>
        <v>0</v>
      </c>
      <c r="CH76" s="114">
        <f>'KWh (Monthly) ENTRY NLI '!CH76</f>
        <v>0</v>
      </c>
      <c r="CI76" s="114">
        <f>'KWh (Monthly) ENTRY NLI '!CI76</f>
        <v>0</v>
      </c>
      <c r="CJ76" s="114">
        <f>'KWh (Monthly) ENTRY NLI '!CJ76</f>
        <v>0</v>
      </c>
    </row>
    <row r="77" spans="1:88" ht="15.75" thickBot="1" x14ac:dyDescent="0.3">
      <c r="A77" s="307"/>
      <c r="B77" s="88" t="s">
        <v>9</v>
      </c>
      <c r="C77" s="114">
        <f>'KWh (Monthly) ENTRY NLI '!C77</f>
        <v>0</v>
      </c>
      <c r="D77" s="114">
        <f>'KWh (Monthly) ENTRY NLI '!D77</f>
        <v>0</v>
      </c>
      <c r="E77" s="114">
        <f>'KWh (Monthly) ENTRY NLI '!E77</f>
        <v>0</v>
      </c>
      <c r="F77" s="114">
        <f>'KWh (Monthly) ENTRY NLI '!F77</f>
        <v>0</v>
      </c>
      <c r="G77" s="114">
        <f>'KWh (Monthly) ENTRY NLI '!G77</f>
        <v>0</v>
      </c>
      <c r="H77" s="114">
        <f>'KWh (Monthly) ENTRY NLI '!H77</f>
        <v>0</v>
      </c>
      <c r="I77" s="114">
        <f>'KWh (Monthly) ENTRY NLI '!I77</f>
        <v>0</v>
      </c>
      <c r="J77" s="114">
        <f>'KWh (Monthly) ENTRY NLI '!J77</f>
        <v>0</v>
      </c>
      <c r="K77" s="114">
        <f>'KWh (Monthly) ENTRY NLI '!K77</f>
        <v>0</v>
      </c>
      <c r="L77" s="114">
        <f>'KWh (Monthly) ENTRY NLI '!L77</f>
        <v>0</v>
      </c>
      <c r="M77" s="114">
        <f>'KWh (Monthly) ENTRY NLI '!M77</f>
        <v>0</v>
      </c>
      <c r="N77" s="114">
        <f>'KWh (Monthly) ENTRY NLI '!N77</f>
        <v>0</v>
      </c>
      <c r="O77" s="114">
        <f>'KWh (Monthly) ENTRY NLI '!O77</f>
        <v>0</v>
      </c>
      <c r="P77" s="114">
        <f>'KWh (Monthly) ENTRY NLI '!P77</f>
        <v>0</v>
      </c>
      <c r="Q77" s="114">
        <f>'KWh (Monthly) ENTRY NLI '!Q77</f>
        <v>0</v>
      </c>
      <c r="R77" s="114">
        <f>'KWh (Monthly) ENTRY NLI '!R77</f>
        <v>0</v>
      </c>
      <c r="S77" s="114">
        <f>'KWh (Monthly) ENTRY NLI '!S77</f>
        <v>0</v>
      </c>
      <c r="T77" s="114">
        <f>'KWh (Monthly) ENTRY NLI '!T77</f>
        <v>0</v>
      </c>
      <c r="U77" s="114">
        <f>'KWh (Monthly) ENTRY NLI '!U77</f>
        <v>0</v>
      </c>
      <c r="V77" s="114">
        <f>'KWh (Monthly) ENTRY NLI '!V77</f>
        <v>0</v>
      </c>
      <c r="W77" s="114">
        <f>'KWh (Monthly) ENTRY NLI '!W77</f>
        <v>0</v>
      </c>
      <c r="X77" s="114">
        <f>'KWh (Monthly) ENTRY NLI '!X77</f>
        <v>0</v>
      </c>
      <c r="Y77" s="114">
        <f>'KWh (Monthly) ENTRY NLI '!Y77</f>
        <v>0</v>
      </c>
      <c r="Z77" s="114">
        <f>'KWh (Monthly) ENTRY NLI '!Z77</f>
        <v>0</v>
      </c>
      <c r="AA77" s="114">
        <f>'KWh (Monthly) ENTRY NLI '!AA77</f>
        <v>0</v>
      </c>
      <c r="AB77" s="114">
        <f>'KWh (Monthly) ENTRY NLI '!AB77</f>
        <v>0</v>
      </c>
      <c r="AC77" s="114">
        <f>'KWh (Monthly) ENTRY NLI '!AC77</f>
        <v>0</v>
      </c>
      <c r="AD77" s="114">
        <f>'KWh (Monthly) ENTRY NLI '!AD77</f>
        <v>0</v>
      </c>
      <c r="AE77" s="114">
        <f>'KWh (Monthly) ENTRY NLI '!AE77</f>
        <v>0</v>
      </c>
      <c r="AF77" s="114">
        <f>'KWh (Monthly) ENTRY NLI '!AF77</f>
        <v>0</v>
      </c>
      <c r="AG77" s="114">
        <f>'KWh (Monthly) ENTRY NLI '!AG77</f>
        <v>0</v>
      </c>
      <c r="AH77" s="114">
        <f>'KWh (Monthly) ENTRY NLI '!AH77</f>
        <v>0</v>
      </c>
      <c r="AI77" s="114">
        <f>'KWh (Monthly) ENTRY NLI '!AI77</f>
        <v>0</v>
      </c>
      <c r="AJ77" s="114">
        <f>'KWh (Monthly) ENTRY NLI '!AJ77</f>
        <v>0</v>
      </c>
      <c r="AK77" s="114">
        <f>'KWh (Monthly) ENTRY NLI '!AK77</f>
        <v>0</v>
      </c>
      <c r="AL77" s="114">
        <f>'KWh (Monthly) ENTRY NLI '!AL77</f>
        <v>0</v>
      </c>
      <c r="AM77" s="114">
        <f>'KWh (Monthly) ENTRY NLI '!AM77</f>
        <v>0</v>
      </c>
      <c r="AN77" s="114">
        <f>'KWh (Monthly) ENTRY NLI '!AN77</f>
        <v>0</v>
      </c>
      <c r="AO77" s="114">
        <f>'KWh (Monthly) ENTRY NLI '!AO77</f>
        <v>0</v>
      </c>
      <c r="AP77" s="114">
        <f>'KWh (Monthly) ENTRY NLI '!AP77</f>
        <v>0</v>
      </c>
      <c r="AQ77" s="114">
        <f>'KWh (Monthly) ENTRY NLI '!AQ77</f>
        <v>0</v>
      </c>
      <c r="AR77" s="114">
        <f>'KWh (Monthly) ENTRY NLI '!AR77</f>
        <v>0</v>
      </c>
      <c r="AS77" s="114">
        <f>'KWh (Monthly) ENTRY NLI '!AS77</f>
        <v>0</v>
      </c>
      <c r="AT77" s="114">
        <f>'KWh (Monthly) ENTRY NLI '!AT77</f>
        <v>0</v>
      </c>
      <c r="AU77" s="114">
        <f>'KWh (Monthly) ENTRY NLI '!AU77</f>
        <v>0</v>
      </c>
      <c r="AV77" s="114">
        <f>'KWh (Monthly) ENTRY NLI '!AV77</f>
        <v>0</v>
      </c>
      <c r="AW77" s="114">
        <f>'KWh (Monthly) ENTRY NLI '!AW77</f>
        <v>0</v>
      </c>
      <c r="AX77" s="114">
        <f>'KWh (Monthly) ENTRY NLI '!AX77</f>
        <v>0</v>
      </c>
      <c r="AY77" s="114">
        <f>'KWh (Monthly) ENTRY NLI '!AY77</f>
        <v>0</v>
      </c>
      <c r="AZ77" s="114">
        <f>'KWh (Monthly) ENTRY NLI '!AZ77</f>
        <v>0</v>
      </c>
      <c r="BA77" s="114">
        <f>'KWh (Monthly) ENTRY NLI '!BA77</f>
        <v>0</v>
      </c>
      <c r="BB77" s="114">
        <f>'KWh (Monthly) ENTRY NLI '!BB77</f>
        <v>0</v>
      </c>
      <c r="BC77" s="114">
        <f>'KWh (Monthly) ENTRY NLI '!BC77</f>
        <v>0</v>
      </c>
      <c r="BD77" s="114">
        <f>'KWh (Monthly) ENTRY NLI '!BD77</f>
        <v>0</v>
      </c>
      <c r="BE77" s="114">
        <f>'KWh (Monthly) ENTRY NLI '!BE77</f>
        <v>0</v>
      </c>
      <c r="BF77" s="114">
        <f>'KWh (Monthly) ENTRY NLI '!BF77</f>
        <v>0</v>
      </c>
      <c r="BG77" s="114">
        <f>'KWh (Monthly) ENTRY NLI '!BG77</f>
        <v>0</v>
      </c>
      <c r="BH77" s="114">
        <f>'KWh (Monthly) ENTRY NLI '!BH77</f>
        <v>0</v>
      </c>
      <c r="BI77" s="114">
        <f>'KWh (Monthly) ENTRY NLI '!BI77</f>
        <v>0</v>
      </c>
      <c r="BJ77" s="114">
        <f>'KWh (Monthly) ENTRY NLI '!BJ77</f>
        <v>0</v>
      </c>
      <c r="BK77" s="114">
        <f>'KWh (Monthly) ENTRY NLI '!BK77</f>
        <v>0</v>
      </c>
      <c r="BL77" s="114">
        <f>'KWh (Monthly) ENTRY NLI '!BL77</f>
        <v>0</v>
      </c>
      <c r="BM77" s="114">
        <f>'KWh (Monthly) ENTRY NLI '!BM77</f>
        <v>0</v>
      </c>
      <c r="BN77" s="114">
        <f>'KWh (Monthly) ENTRY NLI '!BN77</f>
        <v>0</v>
      </c>
      <c r="BO77" s="114">
        <f>'KWh (Monthly) ENTRY NLI '!BO77</f>
        <v>0</v>
      </c>
      <c r="BP77" s="114">
        <f>'KWh (Monthly) ENTRY NLI '!BP77</f>
        <v>0</v>
      </c>
      <c r="BQ77" s="114">
        <f>'KWh (Monthly) ENTRY NLI '!BQ77</f>
        <v>0</v>
      </c>
      <c r="BR77" s="114">
        <f>'KWh (Monthly) ENTRY NLI '!BR77</f>
        <v>0</v>
      </c>
      <c r="BS77" s="114">
        <f>'KWh (Monthly) ENTRY NLI '!BS77</f>
        <v>0</v>
      </c>
      <c r="BT77" s="114">
        <f>'KWh (Monthly) ENTRY NLI '!BT77</f>
        <v>0</v>
      </c>
      <c r="BU77" s="114">
        <f>'KWh (Monthly) ENTRY NLI '!BU77</f>
        <v>0</v>
      </c>
      <c r="BV77" s="114">
        <f>'KWh (Monthly) ENTRY NLI '!BV77</f>
        <v>0</v>
      </c>
      <c r="BW77" s="114">
        <f>'KWh (Monthly) ENTRY NLI '!BW77</f>
        <v>0</v>
      </c>
      <c r="BX77" s="114">
        <f>'KWh (Monthly) ENTRY NLI '!BX77</f>
        <v>0</v>
      </c>
      <c r="BY77" s="114">
        <f>'KWh (Monthly) ENTRY NLI '!BY77</f>
        <v>0</v>
      </c>
      <c r="BZ77" s="114">
        <f>'KWh (Monthly) ENTRY NLI '!BZ77</f>
        <v>0</v>
      </c>
      <c r="CA77" s="114">
        <f>'KWh (Monthly) ENTRY NLI '!CA77</f>
        <v>0</v>
      </c>
      <c r="CB77" s="114">
        <f>'KWh (Monthly) ENTRY NLI '!CB77</f>
        <v>0</v>
      </c>
      <c r="CC77" s="114">
        <f>'KWh (Monthly) ENTRY NLI '!CC77</f>
        <v>0</v>
      </c>
      <c r="CD77" s="114">
        <f>'KWh (Monthly) ENTRY NLI '!CD77</f>
        <v>0</v>
      </c>
      <c r="CE77" s="114">
        <f>'KWh (Monthly) ENTRY NLI '!CE77</f>
        <v>0</v>
      </c>
      <c r="CF77" s="114">
        <f>'KWh (Monthly) ENTRY NLI '!CF77</f>
        <v>0</v>
      </c>
      <c r="CG77" s="114">
        <f>'KWh (Monthly) ENTRY NLI '!CG77</f>
        <v>0</v>
      </c>
      <c r="CH77" s="114">
        <f>'KWh (Monthly) ENTRY NLI '!CH77</f>
        <v>0</v>
      </c>
      <c r="CI77" s="114">
        <f>'KWh (Monthly) ENTRY NLI '!CI77</f>
        <v>0</v>
      </c>
      <c r="CJ77" s="114">
        <f>'KWh (Monthly) ENTRY NLI '!CJ77</f>
        <v>0</v>
      </c>
    </row>
    <row r="78" spans="1:88" ht="15.75" thickBot="1" x14ac:dyDescent="0.3"/>
    <row r="79" spans="1:88" ht="15.75" x14ac:dyDescent="0.25">
      <c r="A79" s="61"/>
      <c r="B79" s="124" t="s">
        <v>71</v>
      </c>
      <c r="C79" s="94">
        <v>42370</v>
      </c>
      <c r="D79" s="94">
        <v>42401</v>
      </c>
      <c r="E79" s="92">
        <v>42445</v>
      </c>
      <c r="F79" s="92">
        <v>42476</v>
      </c>
      <c r="G79" s="92">
        <v>42506</v>
      </c>
      <c r="H79" s="92">
        <v>42537</v>
      </c>
      <c r="I79" s="92">
        <v>42567</v>
      </c>
      <c r="J79" s="92">
        <v>42598</v>
      </c>
      <c r="K79" s="92">
        <v>42629</v>
      </c>
      <c r="L79" s="92">
        <v>42659</v>
      </c>
      <c r="M79" s="92">
        <v>42690</v>
      </c>
      <c r="N79" s="92">
        <v>42720</v>
      </c>
      <c r="O79" s="92">
        <v>42386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f>'KWh (Monthly) ENTRY NLI '!C80</f>
        <v>0</v>
      </c>
      <c r="D80" s="114">
        <f>'KWh (Monthly) ENTRY NLI '!D80</f>
        <v>0</v>
      </c>
      <c r="E80" s="114">
        <f>'KWh (Monthly) ENTRY NLI '!E80</f>
        <v>0</v>
      </c>
      <c r="F80" s="114">
        <f>'KWh (Monthly) ENTRY NLI '!F80</f>
        <v>0</v>
      </c>
      <c r="G80" s="114">
        <f>'KWh (Monthly) ENTRY NLI '!G80</f>
        <v>0</v>
      </c>
      <c r="H80" s="114">
        <f>'KWh (Monthly) ENTRY NLI '!H80</f>
        <v>0</v>
      </c>
      <c r="I80" s="114">
        <f>'KWh (Monthly) ENTRY NLI '!I80</f>
        <v>0</v>
      </c>
      <c r="J80" s="114">
        <f>'KWh (Monthly) ENTRY NLI '!J80</f>
        <v>0</v>
      </c>
      <c r="K80" s="114">
        <f>'KWh (Monthly) ENTRY NLI '!K80</f>
        <v>0</v>
      </c>
      <c r="L80" s="114">
        <f>'KWh (Monthly) ENTRY NLI '!L80</f>
        <v>0</v>
      </c>
      <c r="M80" s="114">
        <f>'KWh (Monthly) ENTRY NLI '!M80</f>
        <v>0</v>
      </c>
      <c r="N80" s="114">
        <f>'KWh (Monthly) ENTRY NLI '!N80</f>
        <v>0</v>
      </c>
      <c r="O80" s="114">
        <f>'KWh (Monthly) ENTRY NLI '!O80</f>
        <v>0</v>
      </c>
      <c r="P80" s="114">
        <f>'KWh (Monthly) ENTRY NLI '!P80</f>
        <v>0</v>
      </c>
      <c r="Q80" s="114">
        <f>'KWh (Monthly) ENTRY NLI '!Q80</f>
        <v>0</v>
      </c>
      <c r="R80" s="114">
        <f>'KWh (Monthly) ENTRY NLI '!R80</f>
        <v>0</v>
      </c>
      <c r="S80" s="114">
        <f>'KWh (Monthly) ENTRY NLI '!S80</f>
        <v>0</v>
      </c>
      <c r="T80" s="114">
        <f>'KWh (Monthly) ENTRY NLI '!T80</f>
        <v>0</v>
      </c>
      <c r="U80" s="114">
        <f>'KWh (Monthly) ENTRY NLI '!U80</f>
        <v>0</v>
      </c>
      <c r="V80" s="114">
        <f>'KWh (Monthly) ENTRY NLI '!V80</f>
        <v>0</v>
      </c>
      <c r="W80" s="114">
        <f>'KWh (Monthly) ENTRY NLI '!W80</f>
        <v>0</v>
      </c>
      <c r="X80" s="114">
        <f>'KWh (Monthly) ENTRY NLI '!X80</f>
        <v>0</v>
      </c>
      <c r="Y80" s="114">
        <f>'KWh (Monthly) ENTRY NLI '!Y80</f>
        <v>0</v>
      </c>
      <c r="Z80" s="114">
        <f>'KWh (Monthly) ENTRY NLI '!Z80</f>
        <v>0</v>
      </c>
      <c r="AA80" s="114">
        <f>'KWh (Monthly) ENTRY NLI '!AA80</f>
        <v>0</v>
      </c>
      <c r="AB80" s="114">
        <f>'KWh (Monthly) ENTRY NLI '!AB80</f>
        <v>0</v>
      </c>
      <c r="AC80" s="114">
        <f>'KWh (Monthly) ENTRY NLI '!AC80</f>
        <v>0</v>
      </c>
      <c r="AD80" s="114">
        <f>'KWh (Monthly) ENTRY NLI '!AD80</f>
        <v>0</v>
      </c>
      <c r="AE80" s="114">
        <f>'KWh (Monthly) ENTRY NLI '!AE80</f>
        <v>0</v>
      </c>
      <c r="AF80" s="114">
        <f>'KWh (Monthly) ENTRY NLI '!AF80</f>
        <v>0</v>
      </c>
      <c r="AG80" s="114">
        <f>'KWh (Monthly) ENTRY NLI '!AG80</f>
        <v>0</v>
      </c>
      <c r="AH80" s="114">
        <f>'KWh (Monthly) ENTRY NLI '!AH80</f>
        <v>0</v>
      </c>
      <c r="AI80" s="114">
        <f>'KWh (Monthly) ENTRY NLI '!AI80</f>
        <v>0</v>
      </c>
      <c r="AJ80" s="114">
        <f>'KWh (Monthly) ENTRY NLI '!AJ80</f>
        <v>0</v>
      </c>
      <c r="AK80" s="114">
        <f>'KWh (Monthly) ENTRY NLI '!AK80</f>
        <v>0</v>
      </c>
      <c r="AL80" s="114">
        <f>'KWh (Monthly) ENTRY NLI '!AL80</f>
        <v>0</v>
      </c>
      <c r="AM80" s="114">
        <f>'KWh (Monthly) ENTRY NLI '!AM80</f>
        <v>0</v>
      </c>
      <c r="AN80" s="114">
        <f>'KWh (Monthly) ENTRY NLI '!AN80</f>
        <v>0</v>
      </c>
      <c r="AO80" s="114">
        <f>'KWh (Monthly) ENTRY NLI '!AO80</f>
        <v>0</v>
      </c>
      <c r="AP80" s="114">
        <f>'KWh (Monthly) ENTRY NLI '!AP80</f>
        <v>0</v>
      </c>
      <c r="AQ80" s="114">
        <f>'KWh (Monthly) ENTRY NLI '!AQ80</f>
        <v>0</v>
      </c>
      <c r="AR80" s="114">
        <f>'KWh (Monthly) ENTRY NLI '!AR80</f>
        <v>0</v>
      </c>
      <c r="AS80" s="114">
        <f>'KWh (Monthly) ENTRY NLI '!AS80</f>
        <v>0</v>
      </c>
      <c r="AT80" s="114">
        <f>'KWh (Monthly) ENTRY NLI '!AT80</f>
        <v>0</v>
      </c>
      <c r="AU80" s="114">
        <f>'KWh (Monthly) ENTRY NLI '!AU80</f>
        <v>0</v>
      </c>
      <c r="AV80" s="114">
        <f>'KWh (Monthly) ENTRY NLI '!AV80</f>
        <v>0</v>
      </c>
      <c r="AW80" s="114">
        <f>'KWh (Monthly) ENTRY NLI '!AW80</f>
        <v>0</v>
      </c>
      <c r="AX80" s="114">
        <f>'KWh (Monthly) ENTRY NLI '!AX80</f>
        <v>0</v>
      </c>
      <c r="AY80" s="114">
        <f>'KWh (Monthly) ENTRY NLI '!AY80</f>
        <v>0</v>
      </c>
      <c r="AZ80" s="114">
        <f>'KWh (Monthly) ENTRY NLI '!AZ80</f>
        <v>0</v>
      </c>
      <c r="BA80" s="114">
        <f>'KWh (Monthly) ENTRY NLI '!BA80</f>
        <v>0</v>
      </c>
      <c r="BB80" s="114">
        <f>'KWh (Monthly) ENTRY NLI '!BB80</f>
        <v>0</v>
      </c>
      <c r="BC80" s="114">
        <f>'KWh (Monthly) ENTRY NLI '!BC80</f>
        <v>0</v>
      </c>
      <c r="BD80" s="114">
        <f>'KWh (Monthly) ENTRY NLI '!BD80</f>
        <v>0</v>
      </c>
      <c r="BE80" s="114">
        <f>'KWh (Monthly) ENTRY NLI '!BE80</f>
        <v>0</v>
      </c>
      <c r="BF80" s="114">
        <f>'KWh (Monthly) ENTRY NLI '!BF80</f>
        <v>0</v>
      </c>
      <c r="BG80" s="114">
        <f>'KWh (Monthly) ENTRY NLI '!BG80</f>
        <v>0</v>
      </c>
      <c r="BH80" s="114">
        <f>'KWh (Monthly) ENTRY NLI '!BH80</f>
        <v>0</v>
      </c>
      <c r="BI80" s="114">
        <f>'KWh (Monthly) ENTRY NLI '!BI80</f>
        <v>0</v>
      </c>
      <c r="BJ80" s="114">
        <f>'KWh (Monthly) ENTRY NLI '!BJ80</f>
        <v>0</v>
      </c>
      <c r="BK80" s="114">
        <f>'KWh (Monthly) ENTRY NLI '!BK80</f>
        <v>0</v>
      </c>
      <c r="BL80" s="114">
        <f>'KWh (Monthly) ENTRY NLI '!BL80</f>
        <v>0</v>
      </c>
      <c r="BM80" s="114">
        <f>'KWh (Monthly) ENTRY NLI '!BM80</f>
        <v>0</v>
      </c>
      <c r="BN80" s="114">
        <f>'KWh (Monthly) ENTRY NLI '!BN80</f>
        <v>0</v>
      </c>
      <c r="BO80" s="114">
        <f>'KWh (Monthly) ENTRY NLI '!BO80</f>
        <v>0</v>
      </c>
      <c r="BP80" s="114">
        <f>'KWh (Monthly) ENTRY NLI '!BP80</f>
        <v>0</v>
      </c>
      <c r="BQ80" s="114">
        <f>'KWh (Monthly) ENTRY NLI '!BQ80</f>
        <v>0</v>
      </c>
      <c r="BR80" s="114">
        <f>'KWh (Monthly) ENTRY NLI '!BR80</f>
        <v>0</v>
      </c>
      <c r="BS80" s="114">
        <f>'KWh (Monthly) ENTRY NLI '!BS80</f>
        <v>0</v>
      </c>
      <c r="BT80" s="114">
        <f>'KWh (Monthly) ENTRY NLI '!BT80</f>
        <v>0</v>
      </c>
      <c r="BU80" s="114">
        <f>'KWh (Monthly) ENTRY NLI '!BU80</f>
        <v>0</v>
      </c>
      <c r="BV80" s="114">
        <f>'KWh (Monthly) ENTRY NLI '!BV80</f>
        <v>0</v>
      </c>
      <c r="BW80" s="114">
        <f>'KWh (Monthly) ENTRY NLI '!BW80</f>
        <v>0</v>
      </c>
      <c r="BX80" s="114">
        <f>'KWh (Monthly) ENTRY NLI '!BX80</f>
        <v>0</v>
      </c>
      <c r="BY80" s="114">
        <f>'KWh (Monthly) ENTRY NLI '!BY80</f>
        <v>0</v>
      </c>
      <c r="BZ80" s="114">
        <f>'KWh (Monthly) ENTRY NLI '!BZ80</f>
        <v>0</v>
      </c>
      <c r="CA80" s="114">
        <f>'KWh (Monthly) ENTRY NLI '!CA80</f>
        <v>0</v>
      </c>
      <c r="CB80" s="114">
        <f>'KWh (Monthly) ENTRY NLI '!CB80</f>
        <v>0</v>
      </c>
      <c r="CC80" s="114">
        <f>'KWh (Monthly) ENTRY NLI '!CC80</f>
        <v>0</v>
      </c>
      <c r="CD80" s="114">
        <f>'KWh (Monthly) ENTRY NLI '!CD80</f>
        <v>0</v>
      </c>
      <c r="CE80" s="114">
        <f>'KWh (Monthly) ENTRY NLI '!CE80</f>
        <v>0</v>
      </c>
      <c r="CF80" s="114">
        <f>'KWh (Monthly) ENTRY NLI '!CF80</f>
        <v>0</v>
      </c>
      <c r="CG80" s="114">
        <f>'KWh (Monthly) ENTRY NLI '!CG80</f>
        <v>0</v>
      </c>
      <c r="CH80" s="114">
        <f>'KWh (Monthly) ENTRY NLI '!CH80</f>
        <v>0</v>
      </c>
      <c r="CI80" s="114">
        <f>'KWh (Monthly) ENTRY NLI '!CI80</f>
        <v>0</v>
      </c>
      <c r="CJ80" s="114">
        <f>'KWh (Monthly) ENTRY NLI '!CJ80</f>
        <v>0</v>
      </c>
    </row>
    <row r="81" spans="1:88" x14ac:dyDescent="0.25">
      <c r="A81" s="305"/>
      <c r="B81" s="88" t="s">
        <v>7</v>
      </c>
      <c r="C81" s="114">
        <f>'KWh (Monthly) ENTRY NLI '!C81</f>
        <v>0</v>
      </c>
      <c r="D81" s="114">
        <f>'KWh (Monthly) ENTRY NLI '!D81</f>
        <v>0</v>
      </c>
      <c r="E81" s="114">
        <f>'KWh (Monthly) ENTRY NLI '!E81</f>
        <v>0</v>
      </c>
      <c r="F81" s="114">
        <f>'KWh (Monthly) ENTRY NLI '!F81</f>
        <v>0</v>
      </c>
      <c r="G81" s="114">
        <f>'KWh (Monthly) ENTRY NLI '!G81</f>
        <v>0</v>
      </c>
      <c r="H81" s="114">
        <f>'KWh (Monthly) ENTRY NLI '!H81</f>
        <v>0</v>
      </c>
      <c r="I81" s="114">
        <f>'KWh (Monthly) ENTRY NLI '!I81</f>
        <v>0</v>
      </c>
      <c r="J81" s="114">
        <f>'KWh (Monthly) ENTRY NLI '!J81</f>
        <v>0</v>
      </c>
      <c r="K81" s="114">
        <f>'KWh (Monthly) ENTRY NLI '!K81</f>
        <v>0</v>
      </c>
      <c r="L81" s="114">
        <f>'KWh (Monthly) ENTRY NLI '!L81</f>
        <v>0</v>
      </c>
      <c r="M81" s="114">
        <f>'KWh (Monthly) ENTRY NLI '!M81</f>
        <v>0</v>
      </c>
      <c r="N81" s="114">
        <f>'KWh (Monthly) ENTRY NLI '!N81</f>
        <v>0</v>
      </c>
      <c r="O81" s="114">
        <f>'KWh (Monthly) ENTRY NLI '!O81</f>
        <v>0</v>
      </c>
      <c r="P81" s="114">
        <f>'KWh (Monthly) ENTRY NLI '!P81</f>
        <v>0</v>
      </c>
      <c r="Q81" s="114">
        <f>'KWh (Monthly) ENTRY NLI '!Q81</f>
        <v>0</v>
      </c>
      <c r="R81" s="114">
        <f>'KWh (Monthly) ENTRY NLI '!R81</f>
        <v>0</v>
      </c>
      <c r="S81" s="114">
        <f>'KWh (Monthly) ENTRY NLI '!S81</f>
        <v>0</v>
      </c>
      <c r="T81" s="114">
        <f>'KWh (Monthly) ENTRY NLI '!T81</f>
        <v>0</v>
      </c>
      <c r="U81" s="114">
        <f>'KWh (Monthly) ENTRY NLI '!U81</f>
        <v>0</v>
      </c>
      <c r="V81" s="114">
        <f>'KWh (Monthly) ENTRY NLI '!V81</f>
        <v>0</v>
      </c>
      <c r="W81" s="114">
        <f>'KWh (Monthly) ENTRY NLI '!W81</f>
        <v>0</v>
      </c>
      <c r="X81" s="114">
        <f>'KWh (Monthly) ENTRY NLI '!X81</f>
        <v>0</v>
      </c>
      <c r="Y81" s="114">
        <f>'KWh (Monthly) ENTRY NLI '!Y81</f>
        <v>0</v>
      </c>
      <c r="Z81" s="114">
        <f>'KWh (Monthly) ENTRY NLI '!Z81</f>
        <v>0</v>
      </c>
      <c r="AA81" s="114">
        <f>'KWh (Monthly) ENTRY NLI '!AA81</f>
        <v>0</v>
      </c>
      <c r="AB81" s="114">
        <f>'KWh (Monthly) ENTRY NLI '!AB81</f>
        <v>0</v>
      </c>
      <c r="AC81" s="114">
        <f>'KWh (Monthly) ENTRY NLI '!AC81</f>
        <v>0</v>
      </c>
      <c r="AD81" s="114">
        <f>'KWh (Monthly) ENTRY NLI '!AD81</f>
        <v>0</v>
      </c>
      <c r="AE81" s="114">
        <f>'KWh (Monthly) ENTRY NLI '!AE81</f>
        <v>0</v>
      </c>
      <c r="AF81" s="114">
        <f>'KWh (Monthly) ENTRY NLI '!AF81</f>
        <v>0</v>
      </c>
      <c r="AG81" s="114">
        <f>'KWh (Monthly) ENTRY NLI '!AG81</f>
        <v>0</v>
      </c>
      <c r="AH81" s="114">
        <f>'KWh (Monthly) ENTRY NLI '!AH81</f>
        <v>0</v>
      </c>
      <c r="AI81" s="114">
        <f>'KWh (Monthly) ENTRY NLI '!AI81</f>
        <v>0</v>
      </c>
      <c r="AJ81" s="114">
        <f>'KWh (Monthly) ENTRY NLI '!AJ81</f>
        <v>0</v>
      </c>
      <c r="AK81" s="114">
        <f>'KWh (Monthly) ENTRY NLI '!AK81</f>
        <v>0</v>
      </c>
      <c r="AL81" s="114">
        <f>'KWh (Monthly) ENTRY NLI '!AL81</f>
        <v>0</v>
      </c>
      <c r="AM81" s="114">
        <f>'KWh (Monthly) ENTRY NLI '!AM81</f>
        <v>0</v>
      </c>
      <c r="AN81" s="114">
        <f>'KWh (Monthly) ENTRY NLI '!AN81</f>
        <v>0</v>
      </c>
      <c r="AO81" s="114">
        <f>'KWh (Monthly) ENTRY NLI '!AO81</f>
        <v>0</v>
      </c>
      <c r="AP81" s="114">
        <f>'KWh (Monthly) ENTRY NLI '!AP81</f>
        <v>0</v>
      </c>
      <c r="AQ81" s="114">
        <f>'KWh (Monthly) ENTRY NLI '!AQ81</f>
        <v>0</v>
      </c>
      <c r="AR81" s="114">
        <f>'KWh (Monthly) ENTRY NLI '!AR81</f>
        <v>0</v>
      </c>
      <c r="AS81" s="114">
        <f>'KWh (Monthly) ENTRY NLI '!AS81</f>
        <v>0</v>
      </c>
      <c r="AT81" s="114">
        <f>'KWh (Monthly) ENTRY NLI '!AT81</f>
        <v>0</v>
      </c>
      <c r="AU81" s="114">
        <f>'KWh (Monthly) ENTRY NLI '!AU81</f>
        <v>0</v>
      </c>
      <c r="AV81" s="114">
        <f>'KWh (Monthly) ENTRY NLI '!AV81</f>
        <v>0</v>
      </c>
      <c r="AW81" s="114">
        <f>'KWh (Monthly) ENTRY NLI '!AW81</f>
        <v>0</v>
      </c>
      <c r="AX81" s="114">
        <f>'KWh (Monthly) ENTRY NLI '!AX81</f>
        <v>0</v>
      </c>
      <c r="AY81" s="114">
        <f>'KWh (Monthly) ENTRY NLI '!AY81</f>
        <v>0</v>
      </c>
      <c r="AZ81" s="114">
        <f>'KWh (Monthly) ENTRY NLI '!AZ81</f>
        <v>0</v>
      </c>
      <c r="BA81" s="114">
        <f>'KWh (Monthly) ENTRY NLI '!BA81</f>
        <v>0</v>
      </c>
      <c r="BB81" s="114">
        <f>'KWh (Monthly) ENTRY NLI '!BB81</f>
        <v>0</v>
      </c>
      <c r="BC81" s="114">
        <f>'KWh (Monthly) ENTRY NLI '!BC81</f>
        <v>0</v>
      </c>
      <c r="BD81" s="114">
        <f>'KWh (Monthly) ENTRY NLI '!BD81</f>
        <v>0</v>
      </c>
      <c r="BE81" s="114">
        <f>'KWh (Monthly) ENTRY NLI '!BE81</f>
        <v>0</v>
      </c>
      <c r="BF81" s="114">
        <f>'KWh (Monthly) ENTRY NLI '!BF81</f>
        <v>0</v>
      </c>
      <c r="BG81" s="114">
        <f>'KWh (Monthly) ENTRY NLI '!BG81</f>
        <v>0</v>
      </c>
      <c r="BH81" s="114">
        <f>'KWh (Monthly) ENTRY NLI '!BH81</f>
        <v>0</v>
      </c>
      <c r="BI81" s="114">
        <f>'KWh (Monthly) ENTRY NLI '!BI81</f>
        <v>0</v>
      </c>
      <c r="BJ81" s="114">
        <f>'KWh (Monthly) ENTRY NLI '!BJ81</f>
        <v>0</v>
      </c>
      <c r="BK81" s="114">
        <f>'KWh (Monthly) ENTRY NLI '!BK81</f>
        <v>0</v>
      </c>
      <c r="BL81" s="114">
        <f>'KWh (Monthly) ENTRY NLI '!BL81</f>
        <v>0</v>
      </c>
      <c r="BM81" s="114">
        <f>'KWh (Monthly) ENTRY NLI '!BM81</f>
        <v>0</v>
      </c>
      <c r="BN81" s="114">
        <f>'KWh (Monthly) ENTRY NLI '!BN81</f>
        <v>0</v>
      </c>
      <c r="BO81" s="114">
        <f>'KWh (Monthly) ENTRY NLI '!BO81</f>
        <v>0</v>
      </c>
      <c r="BP81" s="114">
        <f>'KWh (Monthly) ENTRY NLI '!BP81</f>
        <v>0</v>
      </c>
      <c r="BQ81" s="114">
        <f>'KWh (Monthly) ENTRY NLI '!BQ81</f>
        <v>0</v>
      </c>
      <c r="BR81" s="114">
        <f>'KWh (Monthly) ENTRY NLI '!BR81</f>
        <v>0</v>
      </c>
      <c r="BS81" s="114">
        <f>'KWh (Monthly) ENTRY NLI '!BS81</f>
        <v>0</v>
      </c>
      <c r="BT81" s="114">
        <f>'KWh (Monthly) ENTRY NLI '!BT81</f>
        <v>0</v>
      </c>
      <c r="BU81" s="114">
        <f>'KWh (Monthly) ENTRY NLI '!BU81</f>
        <v>0</v>
      </c>
      <c r="BV81" s="114">
        <f>'KWh (Monthly) ENTRY NLI '!BV81</f>
        <v>0</v>
      </c>
      <c r="BW81" s="114">
        <f>'KWh (Monthly) ENTRY NLI '!BW81</f>
        <v>0</v>
      </c>
      <c r="BX81" s="114">
        <f>'KWh (Monthly) ENTRY NLI '!BX81</f>
        <v>0</v>
      </c>
      <c r="BY81" s="114">
        <f>'KWh (Monthly) ENTRY NLI '!BY81</f>
        <v>0</v>
      </c>
      <c r="BZ81" s="114">
        <f>'KWh (Monthly) ENTRY NLI '!BZ81</f>
        <v>0</v>
      </c>
      <c r="CA81" s="114">
        <f>'KWh (Monthly) ENTRY NLI '!CA81</f>
        <v>0</v>
      </c>
      <c r="CB81" s="114">
        <f>'KWh (Monthly) ENTRY NLI '!CB81</f>
        <v>0</v>
      </c>
      <c r="CC81" s="114">
        <f>'KWh (Monthly) ENTRY NLI '!CC81</f>
        <v>0</v>
      </c>
      <c r="CD81" s="114">
        <f>'KWh (Monthly) ENTRY NLI '!CD81</f>
        <v>0</v>
      </c>
      <c r="CE81" s="114">
        <f>'KWh (Monthly) ENTRY NLI '!CE81</f>
        <v>0</v>
      </c>
      <c r="CF81" s="114">
        <f>'KWh (Monthly) ENTRY NLI '!CF81</f>
        <v>0</v>
      </c>
      <c r="CG81" s="114">
        <f>'KWh (Monthly) ENTRY NLI '!CG81</f>
        <v>0</v>
      </c>
      <c r="CH81" s="114">
        <f>'KWh (Monthly) ENTRY NLI '!CH81</f>
        <v>0</v>
      </c>
      <c r="CI81" s="114">
        <f>'KWh (Monthly) ENTRY NLI '!CI81</f>
        <v>0</v>
      </c>
      <c r="CJ81" s="114">
        <f>'KWh (Monthly) ENTRY NLI '!CJ81</f>
        <v>0</v>
      </c>
    </row>
    <row r="82" spans="1:88" x14ac:dyDescent="0.25">
      <c r="A82" s="305"/>
      <c r="B82" s="88" t="s">
        <v>11</v>
      </c>
      <c r="C82" s="114">
        <f>'KWh (Monthly) ENTRY NLI '!C82</f>
        <v>0</v>
      </c>
      <c r="D82" s="114">
        <f>'KWh (Monthly) ENTRY NLI '!D82</f>
        <v>0</v>
      </c>
      <c r="E82" s="114">
        <f>'KWh (Monthly) ENTRY NLI '!E82</f>
        <v>0</v>
      </c>
      <c r="F82" s="114">
        <f>'KWh (Monthly) ENTRY NLI '!F82</f>
        <v>0</v>
      </c>
      <c r="G82" s="114">
        <f>'KWh (Monthly) ENTRY NLI '!G82</f>
        <v>0</v>
      </c>
      <c r="H82" s="114">
        <f>'KWh (Monthly) ENTRY NLI '!H82</f>
        <v>0</v>
      </c>
      <c r="I82" s="114">
        <f>'KWh (Monthly) ENTRY NLI '!I82</f>
        <v>0</v>
      </c>
      <c r="J82" s="114">
        <f>'KWh (Monthly) ENTRY NLI '!J82</f>
        <v>0</v>
      </c>
      <c r="K82" s="114">
        <f>'KWh (Monthly) ENTRY NLI '!K82</f>
        <v>0</v>
      </c>
      <c r="L82" s="114">
        <f>'KWh (Monthly) ENTRY NLI '!L82</f>
        <v>0</v>
      </c>
      <c r="M82" s="114">
        <f>'KWh (Monthly) ENTRY NLI '!M82</f>
        <v>0</v>
      </c>
      <c r="N82" s="114">
        <f>'KWh (Monthly) ENTRY NLI '!N82</f>
        <v>0</v>
      </c>
      <c r="O82" s="114">
        <f>'KWh (Monthly) ENTRY NLI '!O82</f>
        <v>0</v>
      </c>
      <c r="P82" s="114">
        <f>'KWh (Monthly) ENTRY NLI '!P82</f>
        <v>0</v>
      </c>
      <c r="Q82" s="114">
        <f>'KWh (Monthly) ENTRY NLI '!Q82</f>
        <v>0</v>
      </c>
      <c r="R82" s="114">
        <f>'KWh (Monthly) ENTRY NLI '!R82</f>
        <v>0</v>
      </c>
      <c r="S82" s="114">
        <f>'KWh (Monthly) ENTRY NLI '!S82</f>
        <v>0</v>
      </c>
      <c r="T82" s="114">
        <f>'KWh (Monthly) ENTRY NLI '!T82</f>
        <v>0</v>
      </c>
      <c r="U82" s="114">
        <f>'KWh (Monthly) ENTRY NLI '!U82</f>
        <v>0</v>
      </c>
      <c r="V82" s="114">
        <f>'KWh (Monthly) ENTRY NLI '!V82</f>
        <v>0</v>
      </c>
      <c r="W82" s="114">
        <f>'KWh (Monthly) ENTRY NLI '!W82</f>
        <v>0</v>
      </c>
      <c r="X82" s="114">
        <f>'KWh (Monthly) ENTRY NLI '!X82</f>
        <v>0</v>
      </c>
      <c r="Y82" s="114">
        <f>'KWh (Monthly) ENTRY NLI '!Y82</f>
        <v>0</v>
      </c>
      <c r="Z82" s="114">
        <f>'KWh (Monthly) ENTRY NLI '!Z82</f>
        <v>0</v>
      </c>
      <c r="AA82" s="114">
        <f>'KWh (Monthly) ENTRY NLI '!AA82</f>
        <v>0</v>
      </c>
      <c r="AB82" s="114">
        <f>'KWh (Monthly) ENTRY NLI '!AB82</f>
        <v>0</v>
      </c>
      <c r="AC82" s="114">
        <f>'KWh (Monthly) ENTRY NLI '!AC82</f>
        <v>0</v>
      </c>
      <c r="AD82" s="114">
        <f>'KWh (Monthly) ENTRY NLI '!AD82</f>
        <v>0</v>
      </c>
      <c r="AE82" s="114">
        <f>'KWh (Monthly) ENTRY NLI '!AE82</f>
        <v>0</v>
      </c>
      <c r="AF82" s="114">
        <f>'KWh (Monthly) ENTRY NLI '!AF82</f>
        <v>0</v>
      </c>
      <c r="AG82" s="114">
        <f>'KWh (Monthly) ENTRY NLI '!AG82</f>
        <v>0</v>
      </c>
      <c r="AH82" s="114">
        <f>'KWh (Monthly) ENTRY NLI '!AH82</f>
        <v>0</v>
      </c>
      <c r="AI82" s="114">
        <f>'KWh (Monthly) ENTRY NLI '!AI82</f>
        <v>0</v>
      </c>
      <c r="AJ82" s="114">
        <f>'KWh (Monthly) ENTRY NLI '!AJ82</f>
        <v>0</v>
      </c>
      <c r="AK82" s="114">
        <f>'KWh (Monthly) ENTRY NLI '!AK82</f>
        <v>0</v>
      </c>
      <c r="AL82" s="114">
        <f>'KWh (Monthly) ENTRY NLI '!AL82</f>
        <v>0</v>
      </c>
      <c r="AM82" s="114">
        <f>'KWh (Monthly) ENTRY NLI '!AM82</f>
        <v>0</v>
      </c>
      <c r="AN82" s="114">
        <f>'KWh (Monthly) ENTRY NLI '!AN82</f>
        <v>0</v>
      </c>
      <c r="AO82" s="114">
        <f>'KWh (Monthly) ENTRY NLI '!AO82</f>
        <v>0</v>
      </c>
      <c r="AP82" s="114">
        <f>'KWh (Monthly) ENTRY NLI '!AP82</f>
        <v>0</v>
      </c>
      <c r="AQ82" s="114">
        <f>'KWh (Monthly) ENTRY NLI '!AQ82</f>
        <v>0</v>
      </c>
      <c r="AR82" s="114">
        <f>'KWh (Monthly) ENTRY NLI '!AR82</f>
        <v>0</v>
      </c>
      <c r="AS82" s="114">
        <f>'KWh (Monthly) ENTRY NLI '!AS82</f>
        <v>0</v>
      </c>
      <c r="AT82" s="114">
        <f>'KWh (Monthly) ENTRY NLI '!AT82</f>
        <v>0</v>
      </c>
      <c r="AU82" s="114">
        <f>'KWh (Monthly) ENTRY NLI '!AU82</f>
        <v>0</v>
      </c>
      <c r="AV82" s="114">
        <f>'KWh (Monthly) ENTRY NLI '!AV82</f>
        <v>0</v>
      </c>
      <c r="AW82" s="114">
        <f>'KWh (Monthly) ENTRY NLI '!AW82</f>
        <v>0</v>
      </c>
      <c r="AX82" s="114">
        <f>'KWh (Monthly) ENTRY NLI '!AX82</f>
        <v>0</v>
      </c>
      <c r="AY82" s="114">
        <f>'KWh (Monthly) ENTRY NLI '!AY82</f>
        <v>0</v>
      </c>
      <c r="AZ82" s="114">
        <f>'KWh (Monthly) ENTRY NLI '!AZ82</f>
        <v>0</v>
      </c>
      <c r="BA82" s="114">
        <f>'KWh (Monthly) ENTRY NLI '!BA82</f>
        <v>0</v>
      </c>
      <c r="BB82" s="114">
        <f>'KWh (Monthly) ENTRY NLI '!BB82</f>
        <v>0</v>
      </c>
      <c r="BC82" s="114">
        <f>'KWh (Monthly) ENTRY NLI '!BC82</f>
        <v>0</v>
      </c>
      <c r="BD82" s="114">
        <f>'KWh (Monthly) ENTRY NLI '!BD82</f>
        <v>0</v>
      </c>
      <c r="BE82" s="114">
        <f>'KWh (Monthly) ENTRY NLI '!BE82</f>
        <v>0</v>
      </c>
      <c r="BF82" s="114">
        <f>'KWh (Monthly) ENTRY NLI '!BF82</f>
        <v>0</v>
      </c>
      <c r="BG82" s="114">
        <f>'KWh (Monthly) ENTRY NLI '!BG82</f>
        <v>0</v>
      </c>
      <c r="BH82" s="114">
        <f>'KWh (Monthly) ENTRY NLI '!BH82</f>
        <v>0</v>
      </c>
      <c r="BI82" s="114">
        <f>'KWh (Monthly) ENTRY NLI '!BI82</f>
        <v>0</v>
      </c>
      <c r="BJ82" s="114">
        <f>'KWh (Monthly) ENTRY NLI '!BJ82</f>
        <v>0</v>
      </c>
      <c r="BK82" s="114">
        <f>'KWh (Monthly) ENTRY NLI '!BK82</f>
        <v>0</v>
      </c>
      <c r="BL82" s="114">
        <f>'KWh (Monthly) ENTRY NLI '!BL82</f>
        <v>0</v>
      </c>
      <c r="BM82" s="114">
        <f>'KWh (Monthly) ENTRY NLI '!BM82</f>
        <v>0</v>
      </c>
      <c r="BN82" s="114">
        <f>'KWh (Monthly) ENTRY NLI '!BN82</f>
        <v>0</v>
      </c>
      <c r="BO82" s="114">
        <f>'KWh (Monthly) ENTRY NLI '!BO82</f>
        <v>0</v>
      </c>
      <c r="BP82" s="114">
        <f>'KWh (Monthly) ENTRY NLI '!BP82</f>
        <v>0</v>
      </c>
      <c r="BQ82" s="114">
        <f>'KWh (Monthly) ENTRY NLI '!BQ82</f>
        <v>0</v>
      </c>
      <c r="BR82" s="114">
        <f>'KWh (Monthly) ENTRY NLI '!BR82</f>
        <v>0</v>
      </c>
      <c r="BS82" s="114">
        <f>'KWh (Monthly) ENTRY NLI '!BS82</f>
        <v>0</v>
      </c>
      <c r="BT82" s="114">
        <f>'KWh (Monthly) ENTRY NLI '!BT82</f>
        <v>0</v>
      </c>
      <c r="BU82" s="114">
        <f>'KWh (Monthly) ENTRY NLI '!BU82</f>
        <v>0</v>
      </c>
      <c r="BV82" s="114">
        <f>'KWh (Monthly) ENTRY NLI '!BV82</f>
        <v>0</v>
      </c>
      <c r="BW82" s="114">
        <f>'KWh (Monthly) ENTRY NLI '!BW82</f>
        <v>0</v>
      </c>
      <c r="BX82" s="114">
        <f>'KWh (Monthly) ENTRY NLI '!BX82</f>
        <v>0</v>
      </c>
      <c r="BY82" s="114">
        <f>'KWh (Monthly) ENTRY NLI '!BY82</f>
        <v>0</v>
      </c>
      <c r="BZ82" s="114">
        <f>'KWh (Monthly) ENTRY NLI '!BZ82</f>
        <v>0</v>
      </c>
      <c r="CA82" s="114">
        <f>'KWh (Monthly) ENTRY NLI '!CA82</f>
        <v>0</v>
      </c>
      <c r="CB82" s="114">
        <f>'KWh (Monthly) ENTRY NLI '!CB82</f>
        <v>0</v>
      </c>
      <c r="CC82" s="114">
        <f>'KWh (Monthly) ENTRY NLI '!CC82</f>
        <v>0</v>
      </c>
      <c r="CD82" s="114">
        <f>'KWh (Monthly) ENTRY NLI '!CD82</f>
        <v>0</v>
      </c>
      <c r="CE82" s="114">
        <f>'KWh (Monthly) ENTRY NLI '!CE82</f>
        <v>0</v>
      </c>
      <c r="CF82" s="114">
        <f>'KWh (Monthly) ENTRY NLI '!CF82</f>
        <v>0</v>
      </c>
      <c r="CG82" s="114">
        <f>'KWh (Monthly) ENTRY NLI '!CG82</f>
        <v>0</v>
      </c>
      <c r="CH82" s="114">
        <f>'KWh (Monthly) ENTRY NLI '!CH82</f>
        <v>0</v>
      </c>
      <c r="CI82" s="114">
        <f>'KWh (Monthly) ENTRY NLI '!CI82</f>
        <v>0</v>
      </c>
      <c r="CJ82" s="114">
        <f>'KWh (Monthly) ENTRY NLI '!CJ82</f>
        <v>0</v>
      </c>
    </row>
    <row r="83" spans="1:88" x14ac:dyDescent="0.25">
      <c r="A83" s="305"/>
      <c r="B83" s="88" t="s">
        <v>2</v>
      </c>
      <c r="C83" s="114">
        <f>'KWh (Monthly) ENTRY NLI '!C83</f>
        <v>0</v>
      </c>
      <c r="D83" s="114">
        <f>'KWh (Monthly) ENTRY NLI '!D83</f>
        <v>0</v>
      </c>
      <c r="E83" s="114">
        <f>'KWh (Monthly) ENTRY NLI '!E83</f>
        <v>0</v>
      </c>
      <c r="F83" s="114">
        <f>'KWh (Monthly) ENTRY NLI '!F83</f>
        <v>0</v>
      </c>
      <c r="G83" s="114">
        <f>'KWh (Monthly) ENTRY NLI '!G83</f>
        <v>0</v>
      </c>
      <c r="H83" s="114">
        <f>'KWh (Monthly) ENTRY NLI '!H83</f>
        <v>0</v>
      </c>
      <c r="I83" s="114">
        <f>'KWh (Monthly) ENTRY NLI '!I83</f>
        <v>0</v>
      </c>
      <c r="J83" s="114">
        <f>'KWh (Monthly) ENTRY NLI '!J83</f>
        <v>0</v>
      </c>
      <c r="K83" s="114">
        <f>'KWh (Monthly) ENTRY NLI '!K83</f>
        <v>0</v>
      </c>
      <c r="L83" s="114">
        <f>'KWh (Monthly) ENTRY NLI '!L83</f>
        <v>0</v>
      </c>
      <c r="M83" s="114">
        <f>'KWh (Monthly) ENTRY NLI '!M83</f>
        <v>0</v>
      </c>
      <c r="N83" s="114">
        <f>'KWh (Monthly) ENTRY NLI '!N83</f>
        <v>0</v>
      </c>
      <c r="O83" s="114">
        <f>'KWh (Monthly) ENTRY NLI '!O83</f>
        <v>0</v>
      </c>
      <c r="P83" s="114">
        <f>'KWh (Monthly) ENTRY NLI '!P83</f>
        <v>0</v>
      </c>
      <c r="Q83" s="114">
        <f>'KWh (Monthly) ENTRY NLI '!Q83</f>
        <v>0</v>
      </c>
      <c r="R83" s="114">
        <f>'KWh (Monthly) ENTRY NLI '!R83</f>
        <v>0</v>
      </c>
      <c r="S83" s="114">
        <f>'KWh (Monthly) ENTRY NLI '!S83</f>
        <v>0</v>
      </c>
      <c r="T83" s="114">
        <f>'KWh (Monthly) ENTRY NLI '!T83</f>
        <v>0</v>
      </c>
      <c r="U83" s="114">
        <f>'KWh (Monthly) ENTRY NLI '!U83</f>
        <v>0</v>
      </c>
      <c r="V83" s="114">
        <f>'KWh (Monthly) ENTRY NLI '!V83</f>
        <v>0</v>
      </c>
      <c r="W83" s="114">
        <f>'KWh (Monthly) ENTRY NLI '!W83</f>
        <v>0</v>
      </c>
      <c r="X83" s="114">
        <f>'KWh (Monthly) ENTRY NLI '!X83</f>
        <v>0</v>
      </c>
      <c r="Y83" s="114">
        <f>'KWh (Monthly) ENTRY NLI '!Y83</f>
        <v>0</v>
      </c>
      <c r="Z83" s="114">
        <f>'KWh (Monthly) ENTRY NLI '!Z83</f>
        <v>0</v>
      </c>
      <c r="AA83" s="114">
        <f>'KWh (Monthly) ENTRY NLI '!AA83</f>
        <v>0</v>
      </c>
      <c r="AB83" s="114">
        <f>'KWh (Monthly) ENTRY NLI '!AB83</f>
        <v>0</v>
      </c>
      <c r="AC83" s="114">
        <f>'KWh (Monthly) ENTRY NLI '!AC83</f>
        <v>0</v>
      </c>
      <c r="AD83" s="114">
        <f>'KWh (Monthly) ENTRY NLI '!AD83</f>
        <v>0</v>
      </c>
      <c r="AE83" s="114">
        <f>'KWh (Monthly) ENTRY NLI '!AE83</f>
        <v>0</v>
      </c>
      <c r="AF83" s="114">
        <f>'KWh (Monthly) ENTRY NLI '!AF83</f>
        <v>0</v>
      </c>
      <c r="AG83" s="114">
        <f>'KWh (Monthly) ENTRY NLI '!AG83</f>
        <v>0</v>
      </c>
      <c r="AH83" s="114">
        <f>'KWh (Monthly) ENTRY NLI '!AH83</f>
        <v>0</v>
      </c>
      <c r="AI83" s="114">
        <f>'KWh (Monthly) ENTRY NLI '!AI83</f>
        <v>0</v>
      </c>
      <c r="AJ83" s="114">
        <f>'KWh (Monthly) ENTRY NLI '!AJ83</f>
        <v>0</v>
      </c>
      <c r="AK83" s="114">
        <f>'KWh (Monthly) ENTRY NLI '!AK83</f>
        <v>0</v>
      </c>
      <c r="AL83" s="114">
        <f>'KWh (Monthly) ENTRY NLI '!AL83</f>
        <v>0</v>
      </c>
      <c r="AM83" s="114">
        <f>'KWh (Monthly) ENTRY NLI '!AM83</f>
        <v>0</v>
      </c>
      <c r="AN83" s="114">
        <f>'KWh (Monthly) ENTRY NLI '!AN83</f>
        <v>0</v>
      </c>
      <c r="AO83" s="114">
        <f>'KWh (Monthly) ENTRY NLI '!AO83</f>
        <v>0</v>
      </c>
      <c r="AP83" s="114">
        <f>'KWh (Monthly) ENTRY NLI '!AP83</f>
        <v>0</v>
      </c>
      <c r="AQ83" s="114">
        <f>'KWh (Monthly) ENTRY NLI '!AQ83</f>
        <v>0</v>
      </c>
      <c r="AR83" s="114">
        <f>'KWh (Monthly) ENTRY NLI '!AR83</f>
        <v>0</v>
      </c>
      <c r="AS83" s="114">
        <f>'KWh (Monthly) ENTRY NLI '!AS83</f>
        <v>0</v>
      </c>
      <c r="AT83" s="114">
        <f>'KWh (Monthly) ENTRY NLI '!AT83</f>
        <v>0</v>
      </c>
      <c r="AU83" s="114">
        <f>'KWh (Monthly) ENTRY NLI '!AU83</f>
        <v>0</v>
      </c>
      <c r="AV83" s="114">
        <f>'KWh (Monthly) ENTRY NLI '!AV83</f>
        <v>0</v>
      </c>
      <c r="AW83" s="114">
        <f>'KWh (Monthly) ENTRY NLI '!AW83</f>
        <v>0</v>
      </c>
      <c r="AX83" s="114">
        <f>'KWh (Monthly) ENTRY NLI '!AX83</f>
        <v>0</v>
      </c>
      <c r="AY83" s="114">
        <f>'KWh (Monthly) ENTRY NLI '!AY83</f>
        <v>0</v>
      </c>
      <c r="AZ83" s="114">
        <f>'KWh (Monthly) ENTRY NLI '!AZ83</f>
        <v>0</v>
      </c>
      <c r="BA83" s="114">
        <f>'KWh (Monthly) ENTRY NLI '!BA83</f>
        <v>0</v>
      </c>
      <c r="BB83" s="114">
        <f>'KWh (Monthly) ENTRY NLI '!BB83</f>
        <v>0</v>
      </c>
      <c r="BC83" s="114">
        <f>'KWh (Monthly) ENTRY NLI '!BC83</f>
        <v>0</v>
      </c>
      <c r="BD83" s="114">
        <f>'KWh (Monthly) ENTRY NLI '!BD83</f>
        <v>0</v>
      </c>
      <c r="BE83" s="114">
        <f>'KWh (Monthly) ENTRY NLI '!BE83</f>
        <v>0</v>
      </c>
      <c r="BF83" s="114">
        <f>'KWh (Monthly) ENTRY NLI '!BF83</f>
        <v>0</v>
      </c>
      <c r="BG83" s="114">
        <f>'KWh (Monthly) ENTRY NLI '!BG83</f>
        <v>0</v>
      </c>
      <c r="BH83" s="114">
        <f>'KWh (Monthly) ENTRY NLI '!BH83</f>
        <v>0</v>
      </c>
      <c r="BI83" s="114">
        <f>'KWh (Monthly) ENTRY NLI '!BI83</f>
        <v>0</v>
      </c>
      <c r="BJ83" s="114">
        <f>'KWh (Monthly) ENTRY NLI '!BJ83</f>
        <v>0</v>
      </c>
      <c r="BK83" s="114">
        <f>'KWh (Monthly) ENTRY NLI '!BK83</f>
        <v>0</v>
      </c>
      <c r="BL83" s="114">
        <f>'KWh (Monthly) ENTRY NLI '!BL83</f>
        <v>0</v>
      </c>
      <c r="BM83" s="114">
        <f>'KWh (Monthly) ENTRY NLI '!BM83</f>
        <v>0</v>
      </c>
      <c r="BN83" s="114">
        <f>'KWh (Monthly) ENTRY NLI '!BN83</f>
        <v>0</v>
      </c>
      <c r="BO83" s="114">
        <f>'KWh (Monthly) ENTRY NLI '!BO83</f>
        <v>0</v>
      </c>
      <c r="BP83" s="114">
        <f>'KWh (Monthly) ENTRY NLI '!BP83</f>
        <v>0</v>
      </c>
      <c r="BQ83" s="114">
        <f>'KWh (Monthly) ENTRY NLI '!BQ83</f>
        <v>0</v>
      </c>
      <c r="BR83" s="114">
        <f>'KWh (Monthly) ENTRY NLI '!BR83</f>
        <v>0</v>
      </c>
      <c r="BS83" s="114">
        <f>'KWh (Monthly) ENTRY NLI '!BS83</f>
        <v>0</v>
      </c>
      <c r="BT83" s="114">
        <f>'KWh (Monthly) ENTRY NLI '!BT83</f>
        <v>0</v>
      </c>
      <c r="BU83" s="114">
        <f>'KWh (Monthly) ENTRY NLI '!BU83</f>
        <v>0</v>
      </c>
      <c r="BV83" s="114">
        <f>'KWh (Monthly) ENTRY NLI '!BV83</f>
        <v>0</v>
      </c>
      <c r="BW83" s="114">
        <f>'KWh (Monthly) ENTRY NLI '!BW83</f>
        <v>0</v>
      </c>
      <c r="BX83" s="114">
        <f>'KWh (Monthly) ENTRY NLI '!BX83</f>
        <v>0</v>
      </c>
      <c r="BY83" s="114">
        <f>'KWh (Monthly) ENTRY NLI '!BY83</f>
        <v>0</v>
      </c>
      <c r="BZ83" s="114">
        <f>'KWh (Monthly) ENTRY NLI '!BZ83</f>
        <v>0</v>
      </c>
      <c r="CA83" s="114">
        <f>'KWh (Monthly) ENTRY NLI '!CA83</f>
        <v>0</v>
      </c>
      <c r="CB83" s="114">
        <f>'KWh (Monthly) ENTRY NLI '!CB83</f>
        <v>0</v>
      </c>
      <c r="CC83" s="114">
        <f>'KWh (Monthly) ENTRY NLI '!CC83</f>
        <v>0</v>
      </c>
      <c r="CD83" s="114">
        <f>'KWh (Monthly) ENTRY NLI '!CD83</f>
        <v>0</v>
      </c>
      <c r="CE83" s="114">
        <f>'KWh (Monthly) ENTRY NLI '!CE83</f>
        <v>0</v>
      </c>
      <c r="CF83" s="114">
        <f>'KWh (Monthly) ENTRY NLI '!CF83</f>
        <v>0</v>
      </c>
      <c r="CG83" s="114">
        <f>'KWh (Monthly) ENTRY NLI '!CG83</f>
        <v>0</v>
      </c>
      <c r="CH83" s="114">
        <f>'KWh (Monthly) ENTRY NLI '!CH83</f>
        <v>0</v>
      </c>
      <c r="CI83" s="114">
        <f>'KWh (Monthly) ENTRY NLI '!CI83</f>
        <v>0</v>
      </c>
      <c r="CJ83" s="114">
        <f>'KWh (Monthly) ENTRY NLI '!CJ83</f>
        <v>0</v>
      </c>
    </row>
    <row r="84" spans="1:88" x14ac:dyDescent="0.25">
      <c r="A84" s="305"/>
      <c r="B84" s="88" t="s">
        <v>12</v>
      </c>
      <c r="C84" s="114">
        <f>'KWh (Monthly) ENTRY NLI '!C84</f>
        <v>0</v>
      </c>
      <c r="D84" s="114">
        <f>'KWh (Monthly) ENTRY NLI '!D84</f>
        <v>0</v>
      </c>
      <c r="E84" s="114">
        <f>'KWh (Monthly) ENTRY NLI '!E84</f>
        <v>0</v>
      </c>
      <c r="F84" s="114">
        <f>'KWh (Monthly) ENTRY NLI '!F84</f>
        <v>0</v>
      </c>
      <c r="G84" s="114">
        <f>'KWh (Monthly) ENTRY NLI '!G84</f>
        <v>0</v>
      </c>
      <c r="H84" s="114">
        <f>'KWh (Monthly) ENTRY NLI '!H84</f>
        <v>0</v>
      </c>
      <c r="I84" s="114">
        <f>'KWh (Monthly) ENTRY NLI '!I84</f>
        <v>0</v>
      </c>
      <c r="J84" s="114">
        <f>'KWh (Monthly) ENTRY NLI '!J84</f>
        <v>0</v>
      </c>
      <c r="K84" s="114">
        <f>'KWh (Monthly) ENTRY NLI '!K84</f>
        <v>0</v>
      </c>
      <c r="L84" s="114">
        <f>'KWh (Monthly) ENTRY NLI '!L84</f>
        <v>0</v>
      </c>
      <c r="M84" s="114">
        <f>'KWh (Monthly) ENTRY NLI '!M84</f>
        <v>0</v>
      </c>
      <c r="N84" s="114">
        <f>'KWh (Monthly) ENTRY NLI '!N84</f>
        <v>0</v>
      </c>
      <c r="O84" s="114">
        <f>'KWh (Monthly) ENTRY NLI '!O84</f>
        <v>0</v>
      </c>
      <c r="P84" s="114">
        <f>'KWh (Monthly) ENTRY NLI '!P84</f>
        <v>0</v>
      </c>
      <c r="Q84" s="114">
        <f>'KWh (Monthly) ENTRY NLI '!Q84</f>
        <v>0</v>
      </c>
      <c r="R84" s="114">
        <f>'KWh (Monthly) ENTRY NLI '!R84</f>
        <v>0</v>
      </c>
      <c r="S84" s="114">
        <f>'KWh (Monthly) ENTRY NLI '!S84</f>
        <v>0</v>
      </c>
      <c r="T84" s="114">
        <f>'KWh (Monthly) ENTRY NLI '!T84</f>
        <v>0</v>
      </c>
      <c r="U84" s="114">
        <f>'KWh (Monthly) ENTRY NLI '!U84</f>
        <v>0</v>
      </c>
      <c r="V84" s="114">
        <f>'KWh (Monthly) ENTRY NLI '!V84</f>
        <v>0</v>
      </c>
      <c r="W84" s="114">
        <f>'KWh (Monthly) ENTRY NLI '!W84</f>
        <v>0</v>
      </c>
      <c r="X84" s="114">
        <f>'KWh (Monthly) ENTRY NLI '!X84</f>
        <v>0</v>
      </c>
      <c r="Y84" s="114">
        <f>'KWh (Monthly) ENTRY NLI '!Y84</f>
        <v>0</v>
      </c>
      <c r="Z84" s="114">
        <f>'KWh (Monthly) ENTRY NLI '!Z84</f>
        <v>0</v>
      </c>
      <c r="AA84" s="114">
        <f>'KWh (Monthly) ENTRY NLI '!AA84</f>
        <v>0</v>
      </c>
      <c r="AB84" s="114">
        <f>'KWh (Monthly) ENTRY NLI '!AB84</f>
        <v>0</v>
      </c>
      <c r="AC84" s="114">
        <f>'KWh (Monthly) ENTRY NLI '!AC84</f>
        <v>0</v>
      </c>
      <c r="AD84" s="114">
        <f>'KWh (Monthly) ENTRY NLI '!AD84</f>
        <v>0</v>
      </c>
      <c r="AE84" s="114">
        <f>'KWh (Monthly) ENTRY NLI '!AE84</f>
        <v>0</v>
      </c>
      <c r="AF84" s="114">
        <f>'KWh (Monthly) ENTRY NLI '!AF84</f>
        <v>0</v>
      </c>
      <c r="AG84" s="114">
        <f>'KWh (Monthly) ENTRY NLI '!AG84</f>
        <v>0</v>
      </c>
      <c r="AH84" s="114">
        <f>'KWh (Monthly) ENTRY NLI '!AH84</f>
        <v>0</v>
      </c>
      <c r="AI84" s="114">
        <f>'KWh (Monthly) ENTRY NLI '!AI84</f>
        <v>0</v>
      </c>
      <c r="AJ84" s="114">
        <f>'KWh (Monthly) ENTRY NLI '!AJ84</f>
        <v>0</v>
      </c>
      <c r="AK84" s="114">
        <f>'KWh (Monthly) ENTRY NLI '!AK84</f>
        <v>0</v>
      </c>
      <c r="AL84" s="114">
        <f>'KWh (Monthly) ENTRY NLI '!AL84</f>
        <v>0</v>
      </c>
      <c r="AM84" s="114">
        <f>'KWh (Monthly) ENTRY NLI '!AM84</f>
        <v>0</v>
      </c>
      <c r="AN84" s="114">
        <f>'KWh (Monthly) ENTRY NLI '!AN84</f>
        <v>0</v>
      </c>
      <c r="AO84" s="114">
        <f>'KWh (Monthly) ENTRY NLI '!AO84</f>
        <v>0</v>
      </c>
      <c r="AP84" s="114">
        <f>'KWh (Monthly) ENTRY NLI '!AP84</f>
        <v>0</v>
      </c>
      <c r="AQ84" s="114">
        <f>'KWh (Monthly) ENTRY NLI '!AQ84</f>
        <v>0</v>
      </c>
      <c r="AR84" s="114">
        <f>'KWh (Monthly) ENTRY NLI '!AR84</f>
        <v>0</v>
      </c>
      <c r="AS84" s="114">
        <f>'KWh (Monthly) ENTRY NLI '!AS84</f>
        <v>0</v>
      </c>
      <c r="AT84" s="114">
        <f>'KWh (Monthly) ENTRY NLI '!AT84</f>
        <v>0</v>
      </c>
      <c r="AU84" s="114">
        <f>'KWh (Monthly) ENTRY NLI '!AU84</f>
        <v>0</v>
      </c>
      <c r="AV84" s="114">
        <f>'KWh (Monthly) ENTRY NLI '!AV84</f>
        <v>0</v>
      </c>
      <c r="AW84" s="114">
        <f>'KWh (Monthly) ENTRY NLI '!AW84</f>
        <v>0</v>
      </c>
      <c r="AX84" s="114">
        <f>'KWh (Monthly) ENTRY NLI '!AX84</f>
        <v>0</v>
      </c>
      <c r="AY84" s="114">
        <f>'KWh (Monthly) ENTRY NLI '!AY84</f>
        <v>0</v>
      </c>
      <c r="AZ84" s="114">
        <f>'KWh (Monthly) ENTRY NLI '!AZ84</f>
        <v>0</v>
      </c>
      <c r="BA84" s="114">
        <f>'KWh (Monthly) ENTRY NLI '!BA84</f>
        <v>0</v>
      </c>
      <c r="BB84" s="114">
        <f>'KWh (Monthly) ENTRY NLI '!BB84</f>
        <v>0</v>
      </c>
      <c r="BC84" s="114">
        <f>'KWh (Monthly) ENTRY NLI '!BC84</f>
        <v>0</v>
      </c>
      <c r="BD84" s="114">
        <f>'KWh (Monthly) ENTRY NLI '!BD84</f>
        <v>0</v>
      </c>
      <c r="BE84" s="114">
        <f>'KWh (Monthly) ENTRY NLI '!BE84</f>
        <v>0</v>
      </c>
      <c r="BF84" s="114">
        <f>'KWh (Monthly) ENTRY NLI '!BF84</f>
        <v>0</v>
      </c>
      <c r="BG84" s="114">
        <f>'KWh (Monthly) ENTRY NLI '!BG84</f>
        <v>0</v>
      </c>
      <c r="BH84" s="114">
        <f>'KWh (Monthly) ENTRY NLI '!BH84</f>
        <v>0</v>
      </c>
      <c r="BI84" s="114">
        <f>'KWh (Monthly) ENTRY NLI '!BI84</f>
        <v>0</v>
      </c>
      <c r="BJ84" s="114">
        <f>'KWh (Monthly) ENTRY NLI '!BJ84</f>
        <v>0</v>
      </c>
      <c r="BK84" s="114">
        <f>'KWh (Monthly) ENTRY NLI '!BK84</f>
        <v>0</v>
      </c>
      <c r="BL84" s="114">
        <f>'KWh (Monthly) ENTRY NLI '!BL84</f>
        <v>0</v>
      </c>
      <c r="BM84" s="114">
        <f>'KWh (Monthly) ENTRY NLI '!BM84</f>
        <v>0</v>
      </c>
      <c r="BN84" s="114">
        <f>'KWh (Monthly) ENTRY NLI '!BN84</f>
        <v>0</v>
      </c>
      <c r="BO84" s="114">
        <f>'KWh (Monthly) ENTRY NLI '!BO84</f>
        <v>0</v>
      </c>
      <c r="BP84" s="114">
        <f>'KWh (Monthly) ENTRY NLI '!BP84</f>
        <v>0</v>
      </c>
      <c r="BQ84" s="114">
        <f>'KWh (Monthly) ENTRY NLI '!BQ84</f>
        <v>0</v>
      </c>
      <c r="BR84" s="114">
        <f>'KWh (Monthly) ENTRY NLI '!BR84</f>
        <v>0</v>
      </c>
      <c r="BS84" s="114">
        <f>'KWh (Monthly) ENTRY NLI '!BS84</f>
        <v>0</v>
      </c>
      <c r="BT84" s="114">
        <f>'KWh (Monthly) ENTRY NLI '!BT84</f>
        <v>0</v>
      </c>
      <c r="BU84" s="114">
        <f>'KWh (Monthly) ENTRY NLI '!BU84</f>
        <v>0</v>
      </c>
      <c r="BV84" s="114">
        <f>'KWh (Monthly) ENTRY NLI '!BV84</f>
        <v>0</v>
      </c>
      <c r="BW84" s="114">
        <f>'KWh (Monthly) ENTRY NLI '!BW84</f>
        <v>0</v>
      </c>
      <c r="BX84" s="114">
        <f>'KWh (Monthly) ENTRY NLI '!BX84</f>
        <v>0</v>
      </c>
      <c r="BY84" s="114">
        <f>'KWh (Monthly) ENTRY NLI '!BY84</f>
        <v>0</v>
      </c>
      <c r="BZ84" s="114">
        <f>'KWh (Monthly) ENTRY NLI '!BZ84</f>
        <v>0</v>
      </c>
      <c r="CA84" s="114">
        <f>'KWh (Monthly) ENTRY NLI '!CA84</f>
        <v>0</v>
      </c>
      <c r="CB84" s="114">
        <f>'KWh (Monthly) ENTRY NLI '!CB84</f>
        <v>0</v>
      </c>
      <c r="CC84" s="114">
        <f>'KWh (Monthly) ENTRY NLI '!CC84</f>
        <v>0</v>
      </c>
      <c r="CD84" s="114">
        <f>'KWh (Monthly) ENTRY NLI '!CD84</f>
        <v>0</v>
      </c>
      <c r="CE84" s="114">
        <f>'KWh (Monthly) ENTRY NLI '!CE84</f>
        <v>0</v>
      </c>
      <c r="CF84" s="114">
        <f>'KWh (Monthly) ENTRY NLI '!CF84</f>
        <v>0</v>
      </c>
      <c r="CG84" s="114">
        <f>'KWh (Monthly) ENTRY NLI '!CG84</f>
        <v>0</v>
      </c>
      <c r="CH84" s="114">
        <f>'KWh (Monthly) ENTRY NLI '!CH84</f>
        <v>0</v>
      </c>
      <c r="CI84" s="114">
        <f>'KWh (Monthly) ENTRY NLI '!CI84</f>
        <v>0</v>
      </c>
      <c r="CJ84" s="114">
        <f>'KWh (Monthly) ENTRY NLI '!CJ84</f>
        <v>0</v>
      </c>
    </row>
    <row r="85" spans="1:88" x14ac:dyDescent="0.25">
      <c r="A85" s="305"/>
      <c r="B85" s="88" t="s">
        <v>13</v>
      </c>
      <c r="C85" s="114">
        <f>'KWh (Monthly) ENTRY NLI '!C85</f>
        <v>0</v>
      </c>
      <c r="D85" s="114">
        <f>'KWh (Monthly) ENTRY NLI '!D85</f>
        <v>0</v>
      </c>
      <c r="E85" s="114">
        <f>'KWh (Monthly) ENTRY NLI '!E85</f>
        <v>0</v>
      </c>
      <c r="F85" s="114">
        <f>'KWh (Monthly) ENTRY NLI '!F85</f>
        <v>0</v>
      </c>
      <c r="G85" s="114">
        <f>'KWh (Monthly) ENTRY NLI '!G85</f>
        <v>0</v>
      </c>
      <c r="H85" s="114">
        <f>'KWh (Monthly) ENTRY NLI '!H85</f>
        <v>0</v>
      </c>
      <c r="I85" s="114">
        <f>'KWh (Monthly) ENTRY NLI '!I85</f>
        <v>0</v>
      </c>
      <c r="J85" s="114">
        <f>'KWh (Monthly) ENTRY NLI '!J85</f>
        <v>0</v>
      </c>
      <c r="K85" s="114">
        <f>'KWh (Monthly) ENTRY NLI '!K85</f>
        <v>0</v>
      </c>
      <c r="L85" s="114">
        <f>'KWh (Monthly) ENTRY NLI '!L85</f>
        <v>0</v>
      </c>
      <c r="M85" s="114">
        <f>'KWh (Monthly) ENTRY NLI '!M85</f>
        <v>0</v>
      </c>
      <c r="N85" s="114">
        <f>'KWh (Monthly) ENTRY NLI '!N85</f>
        <v>0</v>
      </c>
      <c r="O85" s="114">
        <f>'KWh (Monthly) ENTRY NLI '!O85</f>
        <v>0</v>
      </c>
      <c r="P85" s="114">
        <f>'KWh (Monthly) ENTRY NLI '!P85</f>
        <v>0</v>
      </c>
      <c r="Q85" s="114">
        <f>'KWh (Monthly) ENTRY NLI '!Q85</f>
        <v>0</v>
      </c>
      <c r="R85" s="114">
        <f>'KWh (Monthly) ENTRY NLI '!R85</f>
        <v>0</v>
      </c>
      <c r="S85" s="114">
        <f>'KWh (Monthly) ENTRY NLI '!S85</f>
        <v>0</v>
      </c>
      <c r="T85" s="114">
        <f>'KWh (Monthly) ENTRY NLI '!T85</f>
        <v>0</v>
      </c>
      <c r="U85" s="114">
        <f>'KWh (Monthly) ENTRY NLI '!U85</f>
        <v>0</v>
      </c>
      <c r="V85" s="114">
        <f>'KWh (Monthly) ENTRY NLI '!V85</f>
        <v>0</v>
      </c>
      <c r="W85" s="114">
        <f>'KWh (Monthly) ENTRY NLI '!W85</f>
        <v>0</v>
      </c>
      <c r="X85" s="114">
        <f>'KWh (Monthly) ENTRY NLI '!X85</f>
        <v>0</v>
      </c>
      <c r="Y85" s="114">
        <f>'KWh (Monthly) ENTRY NLI '!Y85</f>
        <v>0</v>
      </c>
      <c r="Z85" s="114">
        <f>'KWh (Monthly) ENTRY NLI '!Z85</f>
        <v>0</v>
      </c>
      <c r="AA85" s="114">
        <f>'KWh (Monthly) ENTRY NLI '!AA85</f>
        <v>0</v>
      </c>
      <c r="AB85" s="114">
        <f>'KWh (Monthly) ENTRY NLI '!AB85</f>
        <v>0</v>
      </c>
      <c r="AC85" s="114">
        <f>'KWh (Monthly) ENTRY NLI '!AC85</f>
        <v>0</v>
      </c>
      <c r="AD85" s="114">
        <f>'KWh (Monthly) ENTRY NLI '!AD85</f>
        <v>0</v>
      </c>
      <c r="AE85" s="114">
        <f>'KWh (Monthly) ENTRY NLI '!AE85</f>
        <v>0</v>
      </c>
      <c r="AF85" s="114">
        <f>'KWh (Monthly) ENTRY NLI '!AF85</f>
        <v>0</v>
      </c>
      <c r="AG85" s="114">
        <f>'KWh (Monthly) ENTRY NLI '!AG85</f>
        <v>0</v>
      </c>
      <c r="AH85" s="114">
        <f>'KWh (Monthly) ENTRY NLI '!AH85</f>
        <v>0</v>
      </c>
      <c r="AI85" s="114">
        <f>'KWh (Monthly) ENTRY NLI '!AI85</f>
        <v>0</v>
      </c>
      <c r="AJ85" s="114">
        <f>'KWh (Monthly) ENTRY NLI '!AJ85</f>
        <v>0</v>
      </c>
      <c r="AK85" s="114">
        <f>'KWh (Monthly) ENTRY NLI '!AK85</f>
        <v>0</v>
      </c>
      <c r="AL85" s="114">
        <f>'KWh (Monthly) ENTRY NLI '!AL85</f>
        <v>0</v>
      </c>
      <c r="AM85" s="114">
        <f>'KWh (Monthly) ENTRY NLI '!AM85</f>
        <v>0</v>
      </c>
      <c r="AN85" s="114">
        <f>'KWh (Monthly) ENTRY NLI '!AN85</f>
        <v>0</v>
      </c>
      <c r="AO85" s="114">
        <f>'KWh (Monthly) ENTRY NLI '!AO85</f>
        <v>0</v>
      </c>
      <c r="AP85" s="114">
        <f>'KWh (Monthly) ENTRY NLI '!AP85</f>
        <v>0</v>
      </c>
      <c r="AQ85" s="114">
        <f>'KWh (Monthly) ENTRY NLI '!AQ85</f>
        <v>0</v>
      </c>
      <c r="AR85" s="114">
        <f>'KWh (Monthly) ENTRY NLI '!AR85</f>
        <v>0</v>
      </c>
      <c r="AS85" s="114">
        <f>'KWh (Monthly) ENTRY NLI '!AS85</f>
        <v>0</v>
      </c>
      <c r="AT85" s="114">
        <f>'KWh (Monthly) ENTRY NLI '!AT85</f>
        <v>0</v>
      </c>
      <c r="AU85" s="114">
        <f>'KWh (Monthly) ENTRY NLI '!AU85</f>
        <v>0</v>
      </c>
      <c r="AV85" s="114">
        <f>'KWh (Monthly) ENTRY NLI '!AV85</f>
        <v>0</v>
      </c>
      <c r="AW85" s="114">
        <f>'KWh (Monthly) ENTRY NLI '!AW85</f>
        <v>0</v>
      </c>
      <c r="AX85" s="114">
        <f>'KWh (Monthly) ENTRY NLI '!AX85</f>
        <v>0</v>
      </c>
      <c r="AY85" s="114">
        <f>'KWh (Monthly) ENTRY NLI '!AY85</f>
        <v>0</v>
      </c>
      <c r="AZ85" s="114">
        <f>'KWh (Monthly) ENTRY NLI '!AZ85</f>
        <v>0</v>
      </c>
      <c r="BA85" s="114">
        <f>'KWh (Monthly) ENTRY NLI '!BA85</f>
        <v>0</v>
      </c>
      <c r="BB85" s="114">
        <f>'KWh (Monthly) ENTRY NLI '!BB85</f>
        <v>0</v>
      </c>
      <c r="BC85" s="114">
        <f>'KWh (Monthly) ENTRY NLI '!BC85</f>
        <v>0</v>
      </c>
      <c r="BD85" s="114">
        <f>'KWh (Monthly) ENTRY NLI '!BD85</f>
        <v>0</v>
      </c>
      <c r="BE85" s="114">
        <f>'KWh (Monthly) ENTRY NLI '!BE85</f>
        <v>0</v>
      </c>
      <c r="BF85" s="114">
        <f>'KWh (Monthly) ENTRY NLI '!BF85</f>
        <v>0</v>
      </c>
      <c r="BG85" s="114">
        <f>'KWh (Monthly) ENTRY NLI '!BG85</f>
        <v>0</v>
      </c>
      <c r="BH85" s="114">
        <f>'KWh (Monthly) ENTRY NLI '!BH85</f>
        <v>0</v>
      </c>
      <c r="BI85" s="114">
        <f>'KWh (Monthly) ENTRY NLI '!BI85</f>
        <v>0</v>
      </c>
      <c r="BJ85" s="114">
        <f>'KWh (Monthly) ENTRY NLI '!BJ85</f>
        <v>0</v>
      </c>
      <c r="BK85" s="114">
        <f>'KWh (Monthly) ENTRY NLI '!BK85</f>
        <v>0</v>
      </c>
      <c r="BL85" s="114">
        <f>'KWh (Monthly) ENTRY NLI '!BL85</f>
        <v>0</v>
      </c>
      <c r="BM85" s="114">
        <f>'KWh (Monthly) ENTRY NLI '!BM85</f>
        <v>0</v>
      </c>
      <c r="BN85" s="114">
        <f>'KWh (Monthly) ENTRY NLI '!BN85</f>
        <v>0</v>
      </c>
      <c r="BO85" s="114">
        <f>'KWh (Monthly) ENTRY NLI '!BO85</f>
        <v>0</v>
      </c>
      <c r="BP85" s="114">
        <f>'KWh (Monthly) ENTRY NLI '!BP85</f>
        <v>0</v>
      </c>
      <c r="BQ85" s="114">
        <f>'KWh (Monthly) ENTRY NLI '!BQ85</f>
        <v>0</v>
      </c>
      <c r="BR85" s="114">
        <f>'KWh (Monthly) ENTRY NLI '!BR85</f>
        <v>0</v>
      </c>
      <c r="BS85" s="114">
        <f>'KWh (Monthly) ENTRY NLI '!BS85</f>
        <v>0</v>
      </c>
      <c r="BT85" s="114">
        <f>'KWh (Monthly) ENTRY NLI '!BT85</f>
        <v>0</v>
      </c>
      <c r="BU85" s="114">
        <f>'KWh (Monthly) ENTRY NLI '!BU85</f>
        <v>0</v>
      </c>
      <c r="BV85" s="114">
        <f>'KWh (Monthly) ENTRY NLI '!BV85</f>
        <v>0</v>
      </c>
      <c r="BW85" s="114">
        <f>'KWh (Monthly) ENTRY NLI '!BW85</f>
        <v>0</v>
      </c>
      <c r="BX85" s="114">
        <f>'KWh (Monthly) ENTRY NLI '!BX85</f>
        <v>0</v>
      </c>
      <c r="BY85" s="114">
        <f>'KWh (Monthly) ENTRY NLI '!BY85</f>
        <v>0</v>
      </c>
      <c r="BZ85" s="114">
        <f>'KWh (Monthly) ENTRY NLI '!BZ85</f>
        <v>0</v>
      </c>
      <c r="CA85" s="114">
        <f>'KWh (Monthly) ENTRY NLI '!CA85</f>
        <v>0</v>
      </c>
      <c r="CB85" s="114">
        <f>'KWh (Monthly) ENTRY NLI '!CB85</f>
        <v>0</v>
      </c>
      <c r="CC85" s="114">
        <f>'KWh (Monthly) ENTRY NLI '!CC85</f>
        <v>0</v>
      </c>
      <c r="CD85" s="114">
        <f>'KWh (Monthly) ENTRY NLI '!CD85</f>
        <v>0</v>
      </c>
      <c r="CE85" s="114">
        <f>'KWh (Monthly) ENTRY NLI '!CE85</f>
        <v>0</v>
      </c>
      <c r="CF85" s="114">
        <f>'KWh (Monthly) ENTRY NLI '!CF85</f>
        <v>0</v>
      </c>
      <c r="CG85" s="114">
        <f>'KWh (Monthly) ENTRY NLI '!CG85</f>
        <v>0</v>
      </c>
      <c r="CH85" s="114">
        <f>'KWh (Monthly) ENTRY NLI '!CH85</f>
        <v>0</v>
      </c>
      <c r="CI85" s="114">
        <f>'KWh (Monthly) ENTRY NLI '!CI85</f>
        <v>0</v>
      </c>
      <c r="CJ85" s="114">
        <f>'KWh (Monthly) ENTRY NLI '!CJ85</f>
        <v>0</v>
      </c>
    </row>
    <row r="86" spans="1:88" x14ac:dyDescent="0.25">
      <c r="A86" s="305"/>
      <c r="B86" s="88" t="s">
        <v>4</v>
      </c>
      <c r="C86" s="114">
        <f>'KWh (Monthly) ENTRY NLI '!C86</f>
        <v>0</v>
      </c>
      <c r="D86" s="114">
        <f>'KWh (Monthly) ENTRY NLI '!D86</f>
        <v>0</v>
      </c>
      <c r="E86" s="114">
        <f>'KWh (Monthly) ENTRY NLI '!E86</f>
        <v>0</v>
      </c>
      <c r="F86" s="114">
        <f>'KWh (Monthly) ENTRY NLI '!F86</f>
        <v>0</v>
      </c>
      <c r="G86" s="114">
        <f>'KWh (Monthly) ENTRY NLI '!G86</f>
        <v>0</v>
      </c>
      <c r="H86" s="114">
        <f>'KWh (Monthly) ENTRY NLI '!H86</f>
        <v>0</v>
      </c>
      <c r="I86" s="114">
        <f>'KWh (Monthly) ENTRY NLI '!I86</f>
        <v>0</v>
      </c>
      <c r="J86" s="114">
        <f>'KWh (Monthly) ENTRY NLI '!J86</f>
        <v>0</v>
      </c>
      <c r="K86" s="114">
        <f>'KWh (Monthly) ENTRY NLI '!K86</f>
        <v>0</v>
      </c>
      <c r="L86" s="114">
        <f>'KWh (Monthly) ENTRY NLI '!L86</f>
        <v>0</v>
      </c>
      <c r="M86" s="114">
        <f>'KWh (Monthly) ENTRY NLI '!M86</f>
        <v>0</v>
      </c>
      <c r="N86" s="114">
        <f>'KWh (Monthly) ENTRY NLI '!N86</f>
        <v>0</v>
      </c>
      <c r="O86" s="114">
        <f>'KWh (Monthly) ENTRY NLI '!O86</f>
        <v>0</v>
      </c>
      <c r="P86" s="114">
        <f>'KWh (Monthly) ENTRY NLI '!P86</f>
        <v>0</v>
      </c>
      <c r="Q86" s="114">
        <f>'KWh (Monthly) ENTRY NLI '!Q86</f>
        <v>0</v>
      </c>
      <c r="R86" s="114">
        <f>'KWh (Monthly) ENTRY NLI '!R86</f>
        <v>0</v>
      </c>
      <c r="S86" s="114">
        <f>'KWh (Monthly) ENTRY NLI '!S86</f>
        <v>0</v>
      </c>
      <c r="T86" s="114">
        <f>'KWh (Monthly) ENTRY NLI '!T86</f>
        <v>0</v>
      </c>
      <c r="U86" s="114">
        <f>'KWh (Monthly) ENTRY NLI '!U86</f>
        <v>0</v>
      </c>
      <c r="V86" s="114">
        <f>'KWh (Monthly) ENTRY NLI '!V86</f>
        <v>0</v>
      </c>
      <c r="W86" s="114">
        <f>'KWh (Monthly) ENTRY NLI '!W86</f>
        <v>0</v>
      </c>
      <c r="X86" s="114">
        <f>'KWh (Monthly) ENTRY NLI '!X86</f>
        <v>0</v>
      </c>
      <c r="Y86" s="114">
        <f>'KWh (Monthly) ENTRY NLI '!Y86</f>
        <v>0</v>
      </c>
      <c r="Z86" s="114">
        <f>'KWh (Monthly) ENTRY NLI '!Z86</f>
        <v>0</v>
      </c>
      <c r="AA86" s="114">
        <f>'KWh (Monthly) ENTRY NLI '!AA86</f>
        <v>0</v>
      </c>
      <c r="AB86" s="114">
        <f>'KWh (Monthly) ENTRY NLI '!AB86</f>
        <v>0</v>
      </c>
      <c r="AC86" s="114">
        <f>'KWh (Monthly) ENTRY NLI '!AC86</f>
        <v>0</v>
      </c>
      <c r="AD86" s="114">
        <f>'KWh (Monthly) ENTRY NLI '!AD86</f>
        <v>0</v>
      </c>
      <c r="AE86" s="114">
        <f>'KWh (Monthly) ENTRY NLI '!AE86</f>
        <v>0</v>
      </c>
      <c r="AF86" s="114">
        <f>'KWh (Monthly) ENTRY NLI '!AF86</f>
        <v>0</v>
      </c>
      <c r="AG86" s="114">
        <f>'KWh (Monthly) ENTRY NLI '!AG86</f>
        <v>0</v>
      </c>
      <c r="AH86" s="114">
        <f>'KWh (Monthly) ENTRY NLI '!AH86</f>
        <v>0</v>
      </c>
      <c r="AI86" s="114">
        <f>'KWh (Monthly) ENTRY NLI '!AI86</f>
        <v>0</v>
      </c>
      <c r="AJ86" s="114">
        <f>'KWh (Monthly) ENTRY NLI '!AJ86</f>
        <v>0</v>
      </c>
      <c r="AK86" s="114">
        <f>'KWh (Monthly) ENTRY NLI '!AK86</f>
        <v>0</v>
      </c>
      <c r="AL86" s="114">
        <f>'KWh (Monthly) ENTRY NLI '!AL86</f>
        <v>0</v>
      </c>
      <c r="AM86" s="114">
        <f>'KWh (Monthly) ENTRY NLI '!AM86</f>
        <v>0</v>
      </c>
      <c r="AN86" s="114">
        <f>'KWh (Monthly) ENTRY NLI '!AN86</f>
        <v>0</v>
      </c>
      <c r="AO86" s="114">
        <f>'KWh (Monthly) ENTRY NLI '!AO86</f>
        <v>0</v>
      </c>
      <c r="AP86" s="114">
        <f>'KWh (Monthly) ENTRY NLI '!AP86</f>
        <v>0</v>
      </c>
      <c r="AQ86" s="114">
        <f>'KWh (Monthly) ENTRY NLI '!AQ86</f>
        <v>0</v>
      </c>
      <c r="AR86" s="114">
        <f>'KWh (Monthly) ENTRY NLI '!AR86</f>
        <v>0</v>
      </c>
      <c r="AS86" s="114">
        <f>'KWh (Monthly) ENTRY NLI '!AS86</f>
        <v>0</v>
      </c>
      <c r="AT86" s="114">
        <f>'KWh (Monthly) ENTRY NLI '!AT86</f>
        <v>0</v>
      </c>
      <c r="AU86" s="114">
        <f>'KWh (Monthly) ENTRY NLI '!AU86</f>
        <v>0</v>
      </c>
      <c r="AV86" s="114">
        <f>'KWh (Monthly) ENTRY NLI '!AV86</f>
        <v>0</v>
      </c>
      <c r="AW86" s="114">
        <f>'KWh (Monthly) ENTRY NLI '!AW86</f>
        <v>0</v>
      </c>
      <c r="AX86" s="114">
        <f>'KWh (Monthly) ENTRY NLI '!AX86</f>
        <v>0</v>
      </c>
      <c r="AY86" s="114">
        <f>'KWh (Monthly) ENTRY NLI '!AY86</f>
        <v>0</v>
      </c>
      <c r="AZ86" s="114">
        <f>'KWh (Monthly) ENTRY NLI '!AZ86</f>
        <v>0</v>
      </c>
      <c r="BA86" s="114">
        <f>'KWh (Monthly) ENTRY NLI '!BA86</f>
        <v>0</v>
      </c>
      <c r="BB86" s="114">
        <f>'KWh (Monthly) ENTRY NLI '!BB86</f>
        <v>0</v>
      </c>
      <c r="BC86" s="114">
        <f>'KWh (Monthly) ENTRY NLI '!BC86</f>
        <v>0</v>
      </c>
      <c r="BD86" s="114">
        <f>'KWh (Monthly) ENTRY NLI '!BD86</f>
        <v>0</v>
      </c>
      <c r="BE86" s="114">
        <f>'KWh (Monthly) ENTRY NLI '!BE86</f>
        <v>0</v>
      </c>
      <c r="BF86" s="114">
        <f>'KWh (Monthly) ENTRY NLI '!BF86</f>
        <v>0</v>
      </c>
      <c r="BG86" s="114">
        <f>'KWh (Monthly) ENTRY NLI '!BG86</f>
        <v>0</v>
      </c>
      <c r="BH86" s="114">
        <f>'KWh (Monthly) ENTRY NLI '!BH86</f>
        <v>0</v>
      </c>
      <c r="BI86" s="114">
        <f>'KWh (Monthly) ENTRY NLI '!BI86</f>
        <v>0</v>
      </c>
      <c r="BJ86" s="114">
        <f>'KWh (Monthly) ENTRY NLI '!BJ86</f>
        <v>0</v>
      </c>
      <c r="BK86" s="114">
        <f>'KWh (Monthly) ENTRY NLI '!BK86</f>
        <v>0</v>
      </c>
      <c r="BL86" s="114">
        <f>'KWh (Monthly) ENTRY NLI '!BL86</f>
        <v>0</v>
      </c>
      <c r="BM86" s="114">
        <f>'KWh (Monthly) ENTRY NLI '!BM86</f>
        <v>0</v>
      </c>
      <c r="BN86" s="114">
        <f>'KWh (Monthly) ENTRY NLI '!BN86</f>
        <v>0</v>
      </c>
      <c r="BO86" s="114">
        <f>'KWh (Monthly) ENTRY NLI '!BO86</f>
        <v>0</v>
      </c>
      <c r="BP86" s="114">
        <f>'KWh (Monthly) ENTRY NLI '!BP86</f>
        <v>0</v>
      </c>
      <c r="BQ86" s="114">
        <f>'KWh (Monthly) ENTRY NLI '!BQ86</f>
        <v>0</v>
      </c>
      <c r="BR86" s="114">
        <f>'KWh (Monthly) ENTRY NLI '!BR86</f>
        <v>0</v>
      </c>
      <c r="BS86" s="114">
        <f>'KWh (Monthly) ENTRY NLI '!BS86</f>
        <v>0</v>
      </c>
      <c r="BT86" s="114">
        <f>'KWh (Monthly) ENTRY NLI '!BT86</f>
        <v>0</v>
      </c>
      <c r="BU86" s="114">
        <f>'KWh (Monthly) ENTRY NLI '!BU86</f>
        <v>0</v>
      </c>
      <c r="BV86" s="114">
        <f>'KWh (Monthly) ENTRY NLI '!BV86</f>
        <v>0</v>
      </c>
      <c r="BW86" s="114">
        <f>'KWh (Monthly) ENTRY NLI '!BW86</f>
        <v>0</v>
      </c>
      <c r="BX86" s="114">
        <f>'KWh (Monthly) ENTRY NLI '!BX86</f>
        <v>0</v>
      </c>
      <c r="BY86" s="114">
        <f>'KWh (Monthly) ENTRY NLI '!BY86</f>
        <v>0</v>
      </c>
      <c r="BZ86" s="114">
        <f>'KWh (Monthly) ENTRY NLI '!BZ86</f>
        <v>0</v>
      </c>
      <c r="CA86" s="114">
        <f>'KWh (Monthly) ENTRY NLI '!CA86</f>
        <v>0</v>
      </c>
      <c r="CB86" s="114">
        <f>'KWh (Monthly) ENTRY NLI '!CB86</f>
        <v>0</v>
      </c>
      <c r="CC86" s="114">
        <f>'KWh (Monthly) ENTRY NLI '!CC86</f>
        <v>0</v>
      </c>
      <c r="CD86" s="114">
        <f>'KWh (Monthly) ENTRY NLI '!CD86</f>
        <v>0</v>
      </c>
      <c r="CE86" s="114">
        <f>'KWh (Monthly) ENTRY NLI '!CE86</f>
        <v>0</v>
      </c>
      <c r="CF86" s="114">
        <f>'KWh (Monthly) ENTRY NLI '!CF86</f>
        <v>0</v>
      </c>
      <c r="CG86" s="114">
        <f>'KWh (Monthly) ENTRY NLI '!CG86</f>
        <v>0</v>
      </c>
      <c r="CH86" s="114">
        <f>'KWh (Monthly) ENTRY NLI '!CH86</f>
        <v>0</v>
      </c>
      <c r="CI86" s="114">
        <f>'KWh (Monthly) ENTRY NLI '!CI86</f>
        <v>0</v>
      </c>
      <c r="CJ86" s="114">
        <f>'KWh (Monthly) ENTRY NLI '!CJ86</f>
        <v>0</v>
      </c>
    </row>
    <row r="87" spans="1:88" x14ac:dyDescent="0.25">
      <c r="A87" s="305"/>
      <c r="B87" s="88" t="s">
        <v>14</v>
      </c>
      <c r="C87" s="114">
        <f>'KWh (Monthly) ENTRY NLI '!C87</f>
        <v>0</v>
      </c>
      <c r="D87" s="114">
        <f>'KWh (Monthly) ENTRY NLI '!D87</f>
        <v>0</v>
      </c>
      <c r="E87" s="114">
        <f>'KWh (Monthly) ENTRY NLI '!E87</f>
        <v>0</v>
      </c>
      <c r="F87" s="114">
        <f>'KWh (Monthly) ENTRY NLI '!F87</f>
        <v>0</v>
      </c>
      <c r="G87" s="114">
        <f>'KWh (Monthly) ENTRY NLI '!G87</f>
        <v>0</v>
      </c>
      <c r="H87" s="114">
        <f>'KWh (Monthly) ENTRY NLI '!H87</f>
        <v>0</v>
      </c>
      <c r="I87" s="114">
        <f>'KWh (Monthly) ENTRY NLI '!I87</f>
        <v>0</v>
      </c>
      <c r="J87" s="114">
        <f>'KWh (Monthly) ENTRY NLI '!J87</f>
        <v>0</v>
      </c>
      <c r="K87" s="114">
        <f>'KWh (Monthly) ENTRY NLI '!K87</f>
        <v>0</v>
      </c>
      <c r="L87" s="114">
        <f>'KWh (Monthly) ENTRY NLI '!L87</f>
        <v>0</v>
      </c>
      <c r="M87" s="114">
        <f>'KWh (Monthly) ENTRY NLI '!M87</f>
        <v>0</v>
      </c>
      <c r="N87" s="114">
        <f>'KWh (Monthly) ENTRY NLI '!N87</f>
        <v>0</v>
      </c>
      <c r="O87" s="114">
        <f>'KWh (Monthly) ENTRY NLI '!O87</f>
        <v>0</v>
      </c>
      <c r="P87" s="114">
        <f>'KWh (Monthly) ENTRY NLI '!P87</f>
        <v>0</v>
      </c>
      <c r="Q87" s="114">
        <f>'KWh (Monthly) ENTRY NLI '!Q87</f>
        <v>0</v>
      </c>
      <c r="R87" s="114">
        <f>'KWh (Monthly) ENTRY NLI '!R87</f>
        <v>0</v>
      </c>
      <c r="S87" s="114">
        <f>'KWh (Monthly) ENTRY NLI '!S87</f>
        <v>0</v>
      </c>
      <c r="T87" s="114">
        <f>'KWh (Monthly) ENTRY NLI '!T87</f>
        <v>0</v>
      </c>
      <c r="U87" s="114">
        <f>'KWh (Monthly) ENTRY NLI '!U87</f>
        <v>0</v>
      </c>
      <c r="V87" s="114">
        <f>'KWh (Monthly) ENTRY NLI '!V87</f>
        <v>0</v>
      </c>
      <c r="W87" s="114">
        <f>'KWh (Monthly) ENTRY NLI '!W87</f>
        <v>0</v>
      </c>
      <c r="X87" s="114">
        <f>'KWh (Monthly) ENTRY NLI '!X87</f>
        <v>0</v>
      </c>
      <c r="Y87" s="114">
        <f>'KWh (Monthly) ENTRY NLI '!Y87</f>
        <v>0</v>
      </c>
      <c r="Z87" s="114">
        <f>'KWh (Monthly) ENTRY NLI '!Z87</f>
        <v>0</v>
      </c>
      <c r="AA87" s="114">
        <f>'KWh (Monthly) ENTRY NLI '!AA87</f>
        <v>0</v>
      </c>
      <c r="AB87" s="114">
        <f>'KWh (Monthly) ENTRY NLI '!AB87</f>
        <v>0</v>
      </c>
      <c r="AC87" s="114">
        <f>'KWh (Monthly) ENTRY NLI '!AC87</f>
        <v>0</v>
      </c>
      <c r="AD87" s="114">
        <f>'KWh (Monthly) ENTRY NLI '!AD87</f>
        <v>0</v>
      </c>
      <c r="AE87" s="114">
        <f>'KWh (Monthly) ENTRY NLI '!AE87</f>
        <v>0</v>
      </c>
      <c r="AF87" s="114">
        <f>'KWh (Monthly) ENTRY NLI '!AF87</f>
        <v>0</v>
      </c>
      <c r="AG87" s="114">
        <f>'KWh (Monthly) ENTRY NLI '!AG87</f>
        <v>0</v>
      </c>
      <c r="AH87" s="114">
        <f>'KWh (Monthly) ENTRY NLI '!AH87</f>
        <v>0</v>
      </c>
      <c r="AI87" s="114">
        <f>'KWh (Monthly) ENTRY NLI '!AI87</f>
        <v>0</v>
      </c>
      <c r="AJ87" s="114">
        <f>'KWh (Monthly) ENTRY NLI '!AJ87</f>
        <v>0</v>
      </c>
      <c r="AK87" s="114">
        <f>'KWh (Monthly) ENTRY NLI '!AK87</f>
        <v>0</v>
      </c>
      <c r="AL87" s="114">
        <f>'KWh (Monthly) ENTRY NLI '!AL87</f>
        <v>0</v>
      </c>
      <c r="AM87" s="114">
        <f>'KWh (Monthly) ENTRY NLI '!AM87</f>
        <v>0</v>
      </c>
      <c r="AN87" s="114">
        <f>'KWh (Monthly) ENTRY NLI '!AN87</f>
        <v>0</v>
      </c>
      <c r="AO87" s="114">
        <f>'KWh (Monthly) ENTRY NLI '!AO87</f>
        <v>0</v>
      </c>
      <c r="AP87" s="114">
        <f>'KWh (Monthly) ENTRY NLI '!AP87</f>
        <v>0</v>
      </c>
      <c r="AQ87" s="114">
        <f>'KWh (Monthly) ENTRY NLI '!AQ87</f>
        <v>0</v>
      </c>
      <c r="AR87" s="114">
        <f>'KWh (Monthly) ENTRY NLI '!AR87</f>
        <v>0</v>
      </c>
      <c r="AS87" s="114">
        <f>'KWh (Monthly) ENTRY NLI '!AS87</f>
        <v>0</v>
      </c>
      <c r="AT87" s="114">
        <f>'KWh (Monthly) ENTRY NLI '!AT87</f>
        <v>0</v>
      </c>
      <c r="AU87" s="114">
        <f>'KWh (Monthly) ENTRY NLI '!AU87</f>
        <v>0</v>
      </c>
      <c r="AV87" s="114">
        <f>'KWh (Monthly) ENTRY NLI '!AV87</f>
        <v>0</v>
      </c>
      <c r="AW87" s="114">
        <f>'KWh (Monthly) ENTRY NLI '!AW87</f>
        <v>0</v>
      </c>
      <c r="AX87" s="114">
        <f>'KWh (Monthly) ENTRY NLI '!AX87</f>
        <v>0</v>
      </c>
      <c r="AY87" s="114">
        <f>'KWh (Monthly) ENTRY NLI '!AY87</f>
        <v>0</v>
      </c>
      <c r="AZ87" s="114">
        <f>'KWh (Monthly) ENTRY NLI '!AZ87</f>
        <v>0</v>
      </c>
      <c r="BA87" s="114">
        <f>'KWh (Monthly) ENTRY NLI '!BA87</f>
        <v>0</v>
      </c>
      <c r="BB87" s="114">
        <f>'KWh (Monthly) ENTRY NLI '!BB87</f>
        <v>0</v>
      </c>
      <c r="BC87" s="114">
        <f>'KWh (Monthly) ENTRY NLI '!BC87</f>
        <v>0</v>
      </c>
      <c r="BD87" s="114">
        <f>'KWh (Monthly) ENTRY NLI '!BD87</f>
        <v>0</v>
      </c>
      <c r="BE87" s="114">
        <f>'KWh (Monthly) ENTRY NLI '!BE87</f>
        <v>0</v>
      </c>
      <c r="BF87" s="114">
        <f>'KWh (Monthly) ENTRY NLI '!BF87</f>
        <v>0</v>
      </c>
      <c r="BG87" s="114">
        <f>'KWh (Monthly) ENTRY NLI '!BG87</f>
        <v>0</v>
      </c>
      <c r="BH87" s="114">
        <f>'KWh (Monthly) ENTRY NLI '!BH87</f>
        <v>0</v>
      </c>
      <c r="BI87" s="114">
        <f>'KWh (Monthly) ENTRY NLI '!BI87</f>
        <v>0</v>
      </c>
      <c r="BJ87" s="114">
        <f>'KWh (Monthly) ENTRY NLI '!BJ87</f>
        <v>0</v>
      </c>
      <c r="BK87" s="114">
        <f>'KWh (Monthly) ENTRY NLI '!BK87</f>
        <v>0</v>
      </c>
      <c r="BL87" s="114">
        <f>'KWh (Monthly) ENTRY NLI '!BL87</f>
        <v>0</v>
      </c>
      <c r="BM87" s="114">
        <f>'KWh (Monthly) ENTRY NLI '!BM87</f>
        <v>0</v>
      </c>
      <c r="BN87" s="114">
        <f>'KWh (Monthly) ENTRY NLI '!BN87</f>
        <v>0</v>
      </c>
      <c r="BO87" s="114">
        <f>'KWh (Monthly) ENTRY NLI '!BO87</f>
        <v>0</v>
      </c>
      <c r="BP87" s="114">
        <f>'KWh (Monthly) ENTRY NLI '!BP87</f>
        <v>0</v>
      </c>
      <c r="BQ87" s="114">
        <f>'KWh (Monthly) ENTRY NLI '!BQ87</f>
        <v>0</v>
      </c>
      <c r="BR87" s="114">
        <f>'KWh (Monthly) ENTRY NLI '!BR87</f>
        <v>0</v>
      </c>
      <c r="BS87" s="114">
        <f>'KWh (Monthly) ENTRY NLI '!BS87</f>
        <v>0</v>
      </c>
      <c r="BT87" s="114">
        <f>'KWh (Monthly) ENTRY NLI '!BT87</f>
        <v>0</v>
      </c>
      <c r="BU87" s="114">
        <f>'KWh (Monthly) ENTRY NLI '!BU87</f>
        <v>0</v>
      </c>
      <c r="BV87" s="114">
        <f>'KWh (Monthly) ENTRY NLI '!BV87</f>
        <v>0</v>
      </c>
      <c r="BW87" s="114">
        <f>'KWh (Monthly) ENTRY NLI '!BW87</f>
        <v>0</v>
      </c>
      <c r="BX87" s="114">
        <f>'KWh (Monthly) ENTRY NLI '!BX87</f>
        <v>0</v>
      </c>
      <c r="BY87" s="114">
        <f>'KWh (Monthly) ENTRY NLI '!BY87</f>
        <v>0</v>
      </c>
      <c r="BZ87" s="114">
        <f>'KWh (Monthly) ENTRY NLI '!BZ87</f>
        <v>0</v>
      </c>
      <c r="CA87" s="114">
        <f>'KWh (Monthly) ENTRY NLI '!CA87</f>
        <v>0</v>
      </c>
      <c r="CB87" s="114">
        <f>'KWh (Monthly) ENTRY NLI '!CB87</f>
        <v>0</v>
      </c>
      <c r="CC87" s="114">
        <f>'KWh (Monthly) ENTRY NLI '!CC87</f>
        <v>0</v>
      </c>
      <c r="CD87" s="114">
        <f>'KWh (Monthly) ENTRY NLI '!CD87</f>
        <v>0</v>
      </c>
      <c r="CE87" s="114">
        <f>'KWh (Monthly) ENTRY NLI '!CE87</f>
        <v>0</v>
      </c>
      <c r="CF87" s="114">
        <f>'KWh (Monthly) ENTRY NLI '!CF87</f>
        <v>0</v>
      </c>
      <c r="CG87" s="114">
        <f>'KWh (Monthly) ENTRY NLI '!CG87</f>
        <v>0</v>
      </c>
      <c r="CH87" s="114">
        <f>'KWh (Monthly) ENTRY NLI '!CH87</f>
        <v>0</v>
      </c>
      <c r="CI87" s="114">
        <f>'KWh (Monthly) ENTRY NLI '!CI87</f>
        <v>0</v>
      </c>
      <c r="CJ87" s="114">
        <f>'KWh (Monthly) ENTRY NLI '!CJ87</f>
        <v>0</v>
      </c>
    </row>
    <row r="88" spans="1:88" x14ac:dyDescent="0.25">
      <c r="A88" s="305"/>
      <c r="B88" s="88" t="s">
        <v>5</v>
      </c>
      <c r="C88" s="114">
        <f>'KWh (Monthly) ENTRY NLI '!C88</f>
        <v>0</v>
      </c>
      <c r="D88" s="114">
        <f>'KWh (Monthly) ENTRY NLI '!D88</f>
        <v>0</v>
      </c>
      <c r="E88" s="114">
        <f>'KWh (Monthly) ENTRY NLI '!E88</f>
        <v>0</v>
      </c>
      <c r="F88" s="114">
        <f>'KWh (Monthly) ENTRY NLI '!F88</f>
        <v>0</v>
      </c>
      <c r="G88" s="114">
        <f>'KWh (Monthly) ENTRY NLI '!G88</f>
        <v>0</v>
      </c>
      <c r="H88" s="114">
        <f>'KWh (Monthly) ENTRY NLI '!H88</f>
        <v>0</v>
      </c>
      <c r="I88" s="114">
        <f>'KWh (Monthly) ENTRY NLI '!I88</f>
        <v>0</v>
      </c>
      <c r="J88" s="114">
        <f>'KWh (Monthly) ENTRY NLI '!J88</f>
        <v>0</v>
      </c>
      <c r="K88" s="114">
        <f>'KWh (Monthly) ENTRY NLI '!K88</f>
        <v>0</v>
      </c>
      <c r="L88" s="114">
        <f>'KWh (Monthly) ENTRY NLI '!L88</f>
        <v>0</v>
      </c>
      <c r="M88" s="114">
        <f>'KWh (Monthly) ENTRY NLI '!M88</f>
        <v>0</v>
      </c>
      <c r="N88" s="114">
        <f>'KWh (Monthly) ENTRY NLI '!N88</f>
        <v>0</v>
      </c>
      <c r="O88" s="114">
        <f>'KWh (Monthly) ENTRY NLI '!O88</f>
        <v>0</v>
      </c>
      <c r="P88" s="114">
        <f>'KWh (Monthly) ENTRY NLI '!P88</f>
        <v>0</v>
      </c>
      <c r="Q88" s="114">
        <f>'KWh (Monthly) ENTRY NLI '!Q88</f>
        <v>0</v>
      </c>
      <c r="R88" s="114">
        <f>'KWh (Monthly) ENTRY NLI '!R88</f>
        <v>0</v>
      </c>
      <c r="S88" s="114">
        <f>'KWh (Monthly) ENTRY NLI '!S88</f>
        <v>0</v>
      </c>
      <c r="T88" s="114">
        <f>'KWh (Monthly) ENTRY NLI '!T88</f>
        <v>0</v>
      </c>
      <c r="U88" s="114">
        <f>'KWh (Monthly) ENTRY NLI '!U88</f>
        <v>0</v>
      </c>
      <c r="V88" s="114">
        <f>'KWh (Monthly) ENTRY NLI '!V88</f>
        <v>0</v>
      </c>
      <c r="W88" s="114">
        <f>'KWh (Monthly) ENTRY NLI '!W88</f>
        <v>0</v>
      </c>
      <c r="X88" s="114">
        <f>'KWh (Monthly) ENTRY NLI '!X88</f>
        <v>0</v>
      </c>
      <c r="Y88" s="114">
        <f>'KWh (Monthly) ENTRY NLI '!Y88</f>
        <v>0</v>
      </c>
      <c r="Z88" s="114">
        <f>'KWh (Monthly) ENTRY NLI '!Z88</f>
        <v>0</v>
      </c>
      <c r="AA88" s="114">
        <f>'KWh (Monthly) ENTRY NLI '!AA88</f>
        <v>0</v>
      </c>
      <c r="AB88" s="114">
        <f>'KWh (Monthly) ENTRY NLI '!AB88</f>
        <v>0</v>
      </c>
      <c r="AC88" s="114">
        <f>'KWh (Monthly) ENTRY NLI '!AC88</f>
        <v>0</v>
      </c>
      <c r="AD88" s="114">
        <f>'KWh (Monthly) ENTRY NLI '!AD88</f>
        <v>0</v>
      </c>
      <c r="AE88" s="114">
        <f>'KWh (Monthly) ENTRY NLI '!AE88</f>
        <v>0</v>
      </c>
      <c r="AF88" s="114">
        <f>'KWh (Monthly) ENTRY NLI '!AF88</f>
        <v>0</v>
      </c>
      <c r="AG88" s="114">
        <f>'KWh (Monthly) ENTRY NLI '!AG88</f>
        <v>0</v>
      </c>
      <c r="AH88" s="114">
        <f>'KWh (Monthly) ENTRY NLI '!AH88</f>
        <v>0</v>
      </c>
      <c r="AI88" s="114">
        <f>'KWh (Monthly) ENTRY NLI '!AI88</f>
        <v>0</v>
      </c>
      <c r="AJ88" s="114">
        <f>'KWh (Monthly) ENTRY NLI '!AJ88</f>
        <v>0</v>
      </c>
      <c r="AK88" s="114">
        <f>'KWh (Monthly) ENTRY NLI '!AK88</f>
        <v>0</v>
      </c>
      <c r="AL88" s="114">
        <f>'KWh (Monthly) ENTRY NLI '!AL88</f>
        <v>0</v>
      </c>
      <c r="AM88" s="114">
        <f>'KWh (Monthly) ENTRY NLI '!AM88</f>
        <v>0</v>
      </c>
      <c r="AN88" s="114">
        <f>'KWh (Monthly) ENTRY NLI '!AN88</f>
        <v>0</v>
      </c>
      <c r="AO88" s="114">
        <f>'KWh (Monthly) ENTRY NLI '!AO88</f>
        <v>0</v>
      </c>
      <c r="AP88" s="114">
        <f>'KWh (Monthly) ENTRY NLI '!AP88</f>
        <v>0</v>
      </c>
      <c r="AQ88" s="114">
        <f>'KWh (Monthly) ENTRY NLI '!AQ88</f>
        <v>0</v>
      </c>
      <c r="AR88" s="114">
        <f>'KWh (Monthly) ENTRY NLI '!AR88</f>
        <v>0</v>
      </c>
      <c r="AS88" s="114">
        <f>'KWh (Monthly) ENTRY NLI '!AS88</f>
        <v>0</v>
      </c>
      <c r="AT88" s="114">
        <f>'KWh (Monthly) ENTRY NLI '!AT88</f>
        <v>0</v>
      </c>
      <c r="AU88" s="114">
        <f>'KWh (Monthly) ENTRY NLI '!AU88</f>
        <v>0</v>
      </c>
      <c r="AV88" s="114">
        <f>'KWh (Monthly) ENTRY NLI '!AV88</f>
        <v>0</v>
      </c>
      <c r="AW88" s="114">
        <f>'KWh (Monthly) ENTRY NLI '!AW88</f>
        <v>0</v>
      </c>
      <c r="AX88" s="114">
        <f>'KWh (Monthly) ENTRY NLI '!AX88</f>
        <v>0</v>
      </c>
      <c r="AY88" s="114">
        <f>'KWh (Monthly) ENTRY NLI '!AY88</f>
        <v>0</v>
      </c>
      <c r="AZ88" s="114">
        <f>'KWh (Monthly) ENTRY NLI '!AZ88</f>
        <v>0</v>
      </c>
      <c r="BA88" s="114">
        <f>'KWh (Monthly) ENTRY NLI '!BA88</f>
        <v>0</v>
      </c>
      <c r="BB88" s="114">
        <f>'KWh (Monthly) ENTRY NLI '!BB88</f>
        <v>0</v>
      </c>
      <c r="BC88" s="114">
        <f>'KWh (Monthly) ENTRY NLI '!BC88</f>
        <v>0</v>
      </c>
      <c r="BD88" s="114">
        <f>'KWh (Monthly) ENTRY NLI '!BD88</f>
        <v>0</v>
      </c>
      <c r="BE88" s="114">
        <f>'KWh (Monthly) ENTRY NLI '!BE88</f>
        <v>0</v>
      </c>
      <c r="BF88" s="114">
        <f>'KWh (Monthly) ENTRY NLI '!BF88</f>
        <v>0</v>
      </c>
      <c r="BG88" s="114">
        <f>'KWh (Monthly) ENTRY NLI '!BG88</f>
        <v>0</v>
      </c>
      <c r="BH88" s="114">
        <f>'KWh (Monthly) ENTRY NLI '!BH88</f>
        <v>0</v>
      </c>
      <c r="BI88" s="114">
        <f>'KWh (Monthly) ENTRY NLI '!BI88</f>
        <v>0</v>
      </c>
      <c r="BJ88" s="114">
        <f>'KWh (Monthly) ENTRY NLI '!BJ88</f>
        <v>0</v>
      </c>
      <c r="BK88" s="114">
        <f>'KWh (Monthly) ENTRY NLI '!BK88</f>
        <v>0</v>
      </c>
      <c r="BL88" s="114">
        <f>'KWh (Monthly) ENTRY NLI '!BL88</f>
        <v>0</v>
      </c>
      <c r="BM88" s="114">
        <f>'KWh (Monthly) ENTRY NLI '!BM88</f>
        <v>0</v>
      </c>
      <c r="BN88" s="114">
        <f>'KWh (Monthly) ENTRY NLI '!BN88</f>
        <v>0</v>
      </c>
      <c r="BO88" s="114">
        <f>'KWh (Monthly) ENTRY NLI '!BO88</f>
        <v>0</v>
      </c>
      <c r="BP88" s="114">
        <f>'KWh (Monthly) ENTRY NLI '!BP88</f>
        <v>0</v>
      </c>
      <c r="BQ88" s="114">
        <f>'KWh (Monthly) ENTRY NLI '!BQ88</f>
        <v>0</v>
      </c>
      <c r="BR88" s="114">
        <f>'KWh (Monthly) ENTRY NLI '!BR88</f>
        <v>0</v>
      </c>
      <c r="BS88" s="114">
        <f>'KWh (Monthly) ENTRY NLI '!BS88</f>
        <v>0</v>
      </c>
      <c r="BT88" s="114">
        <f>'KWh (Monthly) ENTRY NLI '!BT88</f>
        <v>0</v>
      </c>
      <c r="BU88" s="114">
        <f>'KWh (Monthly) ENTRY NLI '!BU88</f>
        <v>0</v>
      </c>
      <c r="BV88" s="114">
        <f>'KWh (Monthly) ENTRY NLI '!BV88</f>
        <v>0</v>
      </c>
      <c r="BW88" s="114">
        <f>'KWh (Monthly) ENTRY NLI '!BW88</f>
        <v>0</v>
      </c>
      <c r="BX88" s="114">
        <f>'KWh (Monthly) ENTRY NLI '!BX88</f>
        <v>0</v>
      </c>
      <c r="BY88" s="114">
        <f>'KWh (Monthly) ENTRY NLI '!BY88</f>
        <v>0</v>
      </c>
      <c r="BZ88" s="114">
        <f>'KWh (Monthly) ENTRY NLI '!BZ88</f>
        <v>0</v>
      </c>
      <c r="CA88" s="114">
        <f>'KWh (Monthly) ENTRY NLI '!CA88</f>
        <v>0</v>
      </c>
      <c r="CB88" s="114">
        <f>'KWh (Monthly) ENTRY NLI '!CB88</f>
        <v>0</v>
      </c>
      <c r="CC88" s="114">
        <f>'KWh (Monthly) ENTRY NLI '!CC88</f>
        <v>0</v>
      </c>
      <c r="CD88" s="114">
        <f>'KWh (Monthly) ENTRY NLI '!CD88</f>
        <v>0</v>
      </c>
      <c r="CE88" s="114">
        <f>'KWh (Monthly) ENTRY NLI '!CE88</f>
        <v>0</v>
      </c>
      <c r="CF88" s="114">
        <f>'KWh (Monthly) ENTRY NLI '!CF88</f>
        <v>0</v>
      </c>
      <c r="CG88" s="114">
        <f>'KWh (Monthly) ENTRY NLI '!CG88</f>
        <v>0</v>
      </c>
      <c r="CH88" s="114">
        <f>'KWh (Monthly) ENTRY NLI '!CH88</f>
        <v>0</v>
      </c>
      <c r="CI88" s="114">
        <f>'KWh (Monthly) ENTRY NLI '!CI88</f>
        <v>0</v>
      </c>
      <c r="CJ88" s="114">
        <f>'KWh (Monthly) ENTRY NLI '!CJ88</f>
        <v>0</v>
      </c>
    </row>
    <row r="89" spans="1:88" x14ac:dyDescent="0.25">
      <c r="A89" s="306"/>
      <c r="B89" s="88" t="s">
        <v>15</v>
      </c>
      <c r="C89" s="114">
        <f>'KWh (Monthly) ENTRY NLI '!C89</f>
        <v>0</v>
      </c>
      <c r="D89" s="114">
        <f>'KWh (Monthly) ENTRY NLI '!D89</f>
        <v>0</v>
      </c>
      <c r="E89" s="114">
        <f>'KWh (Monthly) ENTRY NLI '!E89</f>
        <v>0</v>
      </c>
      <c r="F89" s="114">
        <f>'KWh (Monthly) ENTRY NLI '!F89</f>
        <v>0</v>
      </c>
      <c r="G89" s="114">
        <f>'KWh (Monthly) ENTRY NLI '!G89</f>
        <v>0</v>
      </c>
      <c r="H89" s="114">
        <f>'KWh (Monthly) ENTRY NLI '!H89</f>
        <v>0</v>
      </c>
      <c r="I89" s="114">
        <f>'KWh (Monthly) ENTRY NLI '!I89</f>
        <v>0</v>
      </c>
      <c r="J89" s="114">
        <f>'KWh (Monthly) ENTRY NLI '!J89</f>
        <v>0</v>
      </c>
      <c r="K89" s="114">
        <f>'KWh (Monthly) ENTRY NLI '!K89</f>
        <v>0</v>
      </c>
      <c r="L89" s="114">
        <f>'KWh (Monthly) ENTRY NLI '!L89</f>
        <v>0</v>
      </c>
      <c r="M89" s="114">
        <f>'KWh (Monthly) ENTRY NLI '!M89</f>
        <v>0</v>
      </c>
      <c r="N89" s="114">
        <f>'KWh (Monthly) ENTRY NLI '!N89</f>
        <v>0</v>
      </c>
      <c r="O89" s="114">
        <f>'KWh (Monthly) ENTRY NLI '!O89</f>
        <v>0</v>
      </c>
      <c r="P89" s="114">
        <f>'KWh (Monthly) ENTRY NLI '!P89</f>
        <v>0</v>
      </c>
      <c r="Q89" s="114">
        <f>'KWh (Monthly) ENTRY NLI '!Q89</f>
        <v>0</v>
      </c>
      <c r="R89" s="114">
        <f>'KWh (Monthly) ENTRY NLI '!R89</f>
        <v>0</v>
      </c>
      <c r="S89" s="114">
        <f>'KWh (Monthly) ENTRY NLI '!S89</f>
        <v>0</v>
      </c>
      <c r="T89" s="114">
        <f>'KWh (Monthly) ENTRY NLI '!T89</f>
        <v>0</v>
      </c>
      <c r="U89" s="114">
        <f>'KWh (Monthly) ENTRY NLI '!U89</f>
        <v>0</v>
      </c>
      <c r="V89" s="114">
        <f>'KWh (Monthly) ENTRY NLI '!V89</f>
        <v>0</v>
      </c>
      <c r="W89" s="114">
        <f>'KWh (Monthly) ENTRY NLI '!W89</f>
        <v>0</v>
      </c>
      <c r="X89" s="114">
        <f>'KWh (Monthly) ENTRY NLI '!X89</f>
        <v>0</v>
      </c>
      <c r="Y89" s="114">
        <f>'KWh (Monthly) ENTRY NLI '!Y89</f>
        <v>0</v>
      </c>
      <c r="Z89" s="114">
        <f>'KWh (Monthly) ENTRY NLI '!Z89</f>
        <v>0</v>
      </c>
      <c r="AA89" s="114">
        <f>'KWh (Monthly) ENTRY NLI '!AA89</f>
        <v>0</v>
      </c>
      <c r="AB89" s="114">
        <f>'KWh (Monthly) ENTRY NLI '!AB89</f>
        <v>0</v>
      </c>
      <c r="AC89" s="114">
        <f>'KWh (Monthly) ENTRY NLI '!AC89</f>
        <v>0</v>
      </c>
      <c r="AD89" s="114">
        <f>'KWh (Monthly) ENTRY NLI '!AD89</f>
        <v>0</v>
      </c>
      <c r="AE89" s="114">
        <f>'KWh (Monthly) ENTRY NLI '!AE89</f>
        <v>0</v>
      </c>
      <c r="AF89" s="114">
        <f>'KWh (Monthly) ENTRY NLI '!AF89</f>
        <v>0</v>
      </c>
      <c r="AG89" s="114">
        <f>'KWh (Monthly) ENTRY NLI '!AG89</f>
        <v>0</v>
      </c>
      <c r="AH89" s="114">
        <f>'KWh (Monthly) ENTRY NLI '!AH89</f>
        <v>0</v>
      </c>
      <c r="AI89" s="114">
        <f>'KWh (Monthly) ENTRY NLI '!AI89</f>
        <v>0</v>
      </c>
      <c r="AJ89" s="114">
        <f>'KWh (Monthly) ENTRY NLI '!AJ89</f>
        <v>0</v>
      </c>
      <c r="AK89" s="114">
        <f>'KWh (Monthly) ENTRY NLI '!AK89</f>
        <v>0</v>
      </c>
      <c r="AL89" s="114">
        <f>'KWh (Monthly) ENTRY NLI '!AL89</f>
        <v>0</v>
      </c>
      <c r="AM89" s="114">
        <f>'KWh (Monthly) ENTRY NLI '!AM89</f>
        <v>0</v>
      </c>
      <c r="AN89" s="114">
        <f>'KWh (Monthly) ENTRY NLI '!AN89</f>
        <v>0</v>
      </c>
      <c r="AO89" s="114">
        <f>'KWh (Monthly) ENTRY NLI '!AO89</f>
        <v>0</v>
      </c>
      <c r="AP89" s="114">
        <f>'KWh (Monthly) ENTRY NLI '!AP89</f>
        <v>0</v>
      </c>
      <c r="AQ89" s="114">
        <f>'KWh (Monthly) ENTRY NLI '!AQ89</f>
        <v>0</v>
      </c>
      <c r="AR89" s="114">
        <f>'KWh (Monthly) ENTRY NLI '!AR89</f>
        <v>0</v>
      </c>
      <c r="AS89" s="114">
        <f>'KWh (Monthly) ENTRY NLI '!AS89</f>
        <v>0</v>
      </c>
      <c r="AT89" s="114">
        <f>'KWh (Monthly) ENTRY NLI '!AT89</f>
        <v>0</v>
      </c>
      <c r="AU89" s="114">
        <f>'KWh (Monthly) ENTRY NLI '!AU89</f>
        <v>0</v>
      </c>
      <c r="AV89" s="114">
        <f>'KWh (Monthly) ENTRY NLI '!AV89</f>
        <v>0</v>
      </c>
      <c r="AW89" s="114">
        <f>'KWh (Monthly) ENTRY NLI '!AW89</f>
        <v>0</v>
      </c>
      <c r="AX89" s="114">
        <f>'KWh (Monthly) ENTRY NLI '!AX89</f>
        <v>0</v>
      </c>
      <c r="AY89" s="114">
        <f>'KWh (Monthly) ENTRY NLI '!AY89</f>
        <v>0</v>
      </c>
      <c r="AZ89" s="114">
        <f>'KWh (Monthly) ENTRY NLI '!AZ89</f>
        <v>0</v>
      </c>
      <c r="BA89" s="114">
        <f>'KWh (Monthly) ENTRY NLI '!BA89</f>
        <v>0</v>
      </c>
      <c r="BB89" s="114">
        <f>'KWh (Monthly) ENTRY NLI '!BB89</f>
        <v>0</v>
      </c>
      <c r="BC89" s="114">
        <f>'KWh (Monthly) ENTRY NLI '!BC89</f>
        <v>0</v>
      </c>
      <c r="BD89" s="114">
        <f>'KWh (Monthly) ENTRY NLI '!BD89</f>
        <v>0</v>
      </c>
      <c r="BE89" s="114">
        <f>'KWh (Monthly) ENTRY NLI '!BE89</f>
        <v>0</v>
      </c>
      <c r="BF89" s="114">
        <f>'KWh (Monthly) ENTRY NLI '!BF89</f>
        <v>0</v>
      </c>
      <c r="BG89" s="114">
        <f>'KWh (Monthly) ENTRY NLI '!BG89</f>
        <v>0</v>
      </c>
      <c r="BH89" s="114">
        <f>'KWh (Monthly) ENTRY NLI '!BH89</f>
        <v>0</v>
      </c>
      <c r="BI89" s="114">
        <f>'KWh (Monthly) ENTRY NLI '!BI89</f>
        <v>0</v>
      </c>
      <c r="BJ89" s="114">
        <f>'KWh (Monthly) ENTRY NLI '!BJ89</f>
        <v>0</v>
      </c>
      <c r="BK89" s="114">
        <f>'KWh (Monthly) ENTRY NLI '!BK89</f>
        <v>0</v>
      </c>
      <c r="BL89" s="114">
        <f>'KWh (Monthly) ENTRY NLI '!BL89</f>
        <v>0</v>
      </c>
      <c r="BM89" s="114">
        <f>'KWh (Monthly) ENTRY NLI '!BM89</f>
        <v>0</v>
      </c>
      <c r="BN89" s="114">
        <f>'KWh (Monthly) ENTRY NLI '!BN89</f>
        <v>0</v>
      </c>
      <c r="BO89" s="114">
        <f>'KWh (Monthly) ENTRY NLI '!BO89</f>
        <v>0</v>
      </c>
      <c r="BP89" s="114">
        <f>'KWh (Monthly) ENTRY NLI '!BP89</f>
        <v>0</v>
      </c>
      <c r="BQ89" s="114">
        <f>'KWh (Monthly) ENTRY NLI '!BQ89</f>
        <v>0</v>
      </c>
      <c r="BR89" s="114">
        <f>'KWh (Monthly) ENTRY NLI '!BR89</f>
        <v>0</v>
      </c>
      <c r="BS89" s="114">
        <f>'KWh (Monthly) ENTRY NLI '!BS89</f>
        <v>0</v>
      </c>
      <c r="BT89" s="114">
        <f>'KWh (Monthly) ENTRY NLI '!BT89</f>
        <v>0</v>
      </c>
      <c r="BU89" s="114">
        <f>'KWh (Monthly) ENTRY NLI '!BU89</f>
        <v>0</v>
      </c>
      <c r="BV89" s="114">
        <f>'KWh (Monthly) ENTRY NLI '!BV89</f>
        <v>0</v>
      </c>
      <c r="BW89" s="114">
        <f>'KWh (Monthly) ENTRY NLI '!BW89</f>
        <v>0</v>
      </c>
      <c r="BX89" s="114">
        <f>'KWh (Monthly) ENTRY NLI '!BX89</f>
        <v>0</v>
      </c>
      <c r="BY89" s="114">
        <f>'KWh (Monthly) ENTRY NLI '!BY89</f>
        <v>0</v>
      </c>
      <c r="BZ89" s="114">
        <f>'KWh (Monthly) ENTRY NLI '!BZ89</f>
        <v>0</v>
      </c>
      <c r="CA89" s="114">
        <f>'KWh (Monthly) ENTRY NLI '!CA89</f>
        <v>0</v>
      </c>
      <c r="CB89" s="114">
        <f>'KWh (Monthly) ENTRY NLI '!CB89</f>
        <v>0</v>
      </c>
      <c r="CC89" s="114">
        <f>'KWh (Monthly) ENTRY NLI '!CC89</f>
        <v>0</v>
      </c>
      <c r="CD89" s="114">
        <f>'KWh (Monthly) ENTRY NLI '!CD89</f>
        <v>0</v>
      </c>
      <c r="CE89" s="114">
        <f>'KWh (Monthly) ENTRY NLI '!CE89</f>
        <v>0</v>
      </c>
      <c r="CF89" s="114">
        <f>'KWh (Monthly) ENTRY NLI '!CF89</f>
        <v>0</v>
      </c>
      <c r="CG89" s="114">
        <f>'KWh (Monthly) ENTRY NLI '!CG89</f>
        <v>0</v>
      </c>
      <c r="CH89" s="114">
        <f>'KWh (Monthly) ENTRY NLI '!CH89</f>
        <v>0</v>
      </c>
      <c r="CI89" s="114">
        <f>'KWh (Monthly) ENTRY NLI '!CI89</f>
        <v>0</v>
      </c>
      <c r="CJ89" s="114">
        <f>'KWh (Monthly) ENTRY NLI '!CJ89</f>
        <v>0</v>
      </c>
    </row>
    <row r="90" spans="1:88" x14ac:dyDescent="0.25">
      <c r="A90" s="306"/>
      <c r="B90" s="88" t="s">
        <v>16</v>
      </c>
      <c r="C90" s="114">
        <f>'KWh (Monthly) ENTRY NLI '!C90</f>
        <v>0</v>
      </c>
      <c r="D90" s="114">
        <f>'KWh (Monthly) ENTRY NLI '!D90</f>
        <v>0</v>
      </c>
      <c r="E90" s="114">
        <f>'KWh (Monthly) ENTRY NLI '!E90</f>
        <v>0</v>
      </c>
      <c r="F90" s="114">
        <f>'KWh (Monthly) ENTRY NLI '!F90</f>
        <v>0</v>
      </c>
      <c r="G90" s="114">
        <f>'KWh (Monthly) ENTRY NLI '!G90</f>
        <v>0</v>
      </c>
      <c r="H90" s="114">
        <f>'KWh (Monthly) ENTRY NLI '!H90</f>
        <v>0</v>
      </c>
      <c r="I90" s="114">
        <f>'KWh (Monthly) ENTRY NLI '!I90</f>
        <v>0</v>
      </c>
      <c r="J90" s="114">
        <f>'KWh (Monthly) ENTRY NLI '!J90</f>
        <v>0</v>
      </c>
      <c r="K90" s="114">
        <f>'KWh (Monthly) ENTRY NLI '!K90</f>
        <v>0</v>
      </c>
      <c r="L90" s="114">
        <f>'KWh (Monthly) ENTRY NLI '!L90</f>
        <v>0</v>
      </c>
      <c r="M90" s="114">
        <f>'KWh (Monthly) ENTRY NLI '!M90</f>
        <v>0</v>
      </c>
      <c r="N90" s="114">
        <f>'KWh (Monthly) ENTRY NLI '!N90</f>
        <v>0</v>
      </c>
      <c r="O90" s="114">
        <f>'KWh (Monthly) ENTRY NLI '!O90</f>
        <v>0</v>
      </c>
      <c r="P90" s="114">
        <f>'KWh (Monthly) ENTRY NLI '!P90</f>
        <v>0</v>
      </c>
      <c r="Q90" s="114">
        <f>'KWh (Monthly) ENTRY NLI '!Q90</f>
        <v>0</v>
      </c>
      <c r="R90" s="114">
        <f>'KWh (Monthly) ENTRY NLI '!R90</f>
        <v>0</v>
      </c>
      <c r="S90" s="114">
        <f>'KWh (Monthly) ENTRY NLI '!S90</f>
        <v>0</v>
      </c>
      <c r="T90" s="114">
        <f>'KWh (Monthly) ENTRY NLI '!T90</f>
        <v>0</v>
      </c>
      <c r="U90" s="114">
        <f>'KWh (Monthly) ENTRY NLI '!U90</f>
        <v>0</v>
      </c>
      <c r="V90" s="114">
        <f>'KWh (Monthly) ENTRY NLI '!V90</f>
        <v>0</v>
      </c>
      <c r="W90" s="114">
        <f>'KWh (Monthly) ENTRY NLI '!W90</f>
        <v>0</v>
      </c>
      <c r="X90" s="114">
        <f>'KWh (Monthly) ENTRY NLI '!X90</f>
        <v>0</v>
      </c>
      <c r="Y90" s="114">
        <f>'KWh (Monthly) ENTRY NLI '!Y90</f>
        <v>0</v>
      </c>
      <c r="Z90" s="114">
        <f>'KWh (Monthly) ENTRY NLI '!Z90</f>
        <v>0</v>
      </c>
      <c r="AA90" s="114">
        <f>'KWh (Monthly) ENTRY NLI '!AA90</f>
        <v>0</v>
      </c>
      <c r="AB90" s="114">
        <f>'KWh (Monthly) ENTRY NLI '!AB90</f>
        <v>0</v>
      </c>
      <c r="AC90" s="114">
        <f>'KWh (Monthly) ENTRY NLI '!AC90</f>
        <v>0</v>
      </c>
      <c r="AD90" s="114">
        <f>'KWh (Monthly) ENTRY NLI '!AD90</f>
        <v>0</v>
      </c>
      <c r="AE90" s="114">
        <f>'KWh (Monthly) ENTRY NLI '!AE90</f>
        <v>0</v>
      </c>
      <c r="AF90" s="114">
        <f>'KWh (Monthly) ENTRY NLI '!AF90</f>
        <v>0</v>
      </c>
      <c r="AG90" s="114">
        <f>'KWh (Monthly) ENTRY NLI '!AG90</f>
        <v>0</v>
      </c>
      <c r="AH90" s="114">
        <f>'KWh (Monthly) ENTRY NLI '!AH90</f>
        <v>0</v>
      </c>
      <c r="AI90" s="114">
        <f>'KWh (Monthly) ENTRY NLI '!AI90</f>
        <v>0</v>
      </c>
      <c r="AJ90" s="114">
        <f>'KWh (Monthly) ENTRY NLI '!AJ90</f>
        <v>0</v>
      </c>
      <c r="AK90" s="114">
        <f>'KWh (Monthly) ENTRY NLI '!AK90</f>
        <v>0</v>
      </c>
      <c r="AL90" s="114">
        <f>'KWh (Monthly) ENTRY NLI '!AL90</f>
        <v>0</v>
      </c>
      <c r="AM90" s="114">
        <f>'KWh (Monthly) ENTRY NLI '!AM90</f>
        <v>0</v>
      </c>
      <c r="AN90" s="114">
        <f>'KWh (Monthly) ENTRY NLI '!AN90</f>
        <v>0</v>
      </c>
      <c r="AO90" s="114">
        <f>'KWh (Monthly) ENTRY NLI '!AO90</f>
        <v>0</v>
      </c>
      <c r="AP90" s="114">
        <f>'KWh (Monthly) ENTRY NLI '!AP90</f>
        <v>0</v>
      </c>
      <c r="AQ90" s="114">
        <f>'KWh (Monthly) ENTRY NLI '!AQ90</f>
        <v>0</v>
      </c>
      <c r="AR90" s="114">
        <f>'KWh (Monthly) ENTRY NLI '!AR90</f>
        <v>0</v>
      </c>
      <c r="AS90" s="114">
        <f>'KWh (Monthly) ENTRY NLI '!AS90</f>
        <v>0</v>
      </c>
      <c r="AT90" s="114">
        <f>'KWh (Monthly) ENTRY NLI '!AT90</f>
        <v>0</v>
      </c>
      <c r="AU90" s="114">
        <f>'KWh (Monthly) ENTRY NLI '!AU90</f>
        <v>0</v>
      </c>
      <c r="AV90" s="114">
        <f>'KWh (Monthly) ENTRY NLI '!AV90</f>
        <v>0</v>
      </c>
      <c r="AW90" s="114">
        <f>'KWh (Monthly) ENTRY NLI '!AW90</f>
        <v>0</v>
      </c>
      <c r="AX90" s="114">
        <f>'KWh (Monthly) ENTRY NLI '!AX90</f>
        <v>0</v>
      </c>
      <c r="AY90" s="114">
        <f>'KWh (Monthly) ENTRY NLI '!AY90</f>
        <v>0</v>
      </c>
      <c r="AZ90" s="114">
        <f>'KWh (Monthly) ENTRY NLI '!AZ90</f>
        <v>0</v>
      </c>
      <c r="BA90" s="114">
        <f>'KWh (Monthly) ENTRY NLI '!BA90</f>
        <v>0</v>
      </c>
      <c r="BB90" s="114">
        <f>'KWh (Monthly) ENTRY NLI '!BB90</f>
        <v>0</v>
      </c>
      <c r="BC90" s="114">
        <f>'KWh (Monthly) ENTRY NLI '!BC90</f>
        <v>0</v>
      </c>
      <c r="BD90" s="114">
        <f>'KWh (Monthly) ENTRY NLI '!BD90</f>
        <v>0</v>
      </c>
      <c r="BE90" s="114">
        <f>'KWh (Monthly) ENTRY NLI '!BE90</f>
        <v>0</v>
      </c>
      <c r="BF90" s="114">
        <f>'KWh (Monthly) ENTRY NLI '!BF90</f>
        <v>0</v>
      </c>
      <c r="BG90" s="114">
        <f>'KWh (Monthly) ENTRY NLI '!BG90</f>
        <v>0</v>
      </c>
      <c r="BH90" s="114">
        <f>'KWh (Monthly) ENTRY NLI '!BH90</f>
        <v>0</v>
      </c>
      <c r="BI90" s="114">
        <f>'KWh (Monthly) ENTRY NLI '!BI90</f>
        <v>0</v>
      </c>
      <c r="BJ90" s="114">
        <f>'KWh (Monthly) ENTRY NLI '!BJ90</f>
        <v>0</v>
      </c>
      <c r="BK90" s="114">
        <f>'KWh (Monthly) ENTRY NLI '!BK90</f>
        <v>0</v>
      </c>
      <c r="BL90" s="114">
        <f>'KWh (Monthly) ENTRY NLI '!BL90</f>
        <v>0</v>
      </c>
      <c r="BM90" s="114">
        <f>'KWh (Monthly) ENTRY NLI '!BM90</f>
        <v>0</v>
      </c>
      <c r="BN90" s="114">
        <f>'KWh (Monthly) ENTRY NLI '!BN90</f>
        <v>0</v>
      </c>
      <c r="BO90" s="114">
        <f>'KWh (Monthly) ENTRY NLI '!BO90</f>
        <v>0</v>
      </c>
      <c r="BP90" s="114">
        <f>'KWh (Monthly) ENTRY NLI '!BP90</f>
        <v>0</v>
      </c>
      <c r="BQ90" s="114">
        <f>'KWh (Monthly) ENTRY NLI '!BQ90</f>
        <v>0</v>
      </c>
      <c r="BR90" s="114">
        <f>'KWh (Monthly) ENTRY NLI '!BR90</f>
        <v>0</v>
      </c>
      <c r="BS90" s="114">
        <f>'KWh (Monthly) ENTRY NLI '!BS90</f>
        <v>0</v>
      </c>
      <c r="BT90" s="114">
        <f>'KWh (Monthly) ENTRY NLI '!BT90</f>
        <v>0</v>
      </c>
      <c r="BU90" s="114">
        <f>'KWh (Monthly) ENTRY NLI '!BU90</f>
        <v>0</v>
      </c>
      <c r="BV90" s="114">
        <f>'KWh (Monthly) ENTRY NLI '!BV90</f>
        <v>0</v>
      </c>
      <c r="BW90" s="114">
        <f>'KWh (Monthly) ENTRY NLI '!BW90</f>
        <v>0</v>
      </c>
      <c r="BX90" s="114">
        <f>'KWh (Monthly) ENTRY NLI '!BX90</f>
        <v>0</v>
      </c>
      <c r="BY90" s="114">
        <f>'KWh (Monthly) ENTRY NLI '!BY90</f>
        <v>0</v>
      </c>
      <c r="BZ90" s="114">
        <f>'KWh (Monthly) ENTRY NLI '!BZ90</f>
        <v>0</v>
      </c>
      <c r="CA90" s="114">
        <f>'KWh (Monthly) ENTRY NLI '!CA90</f>
        <v>0</v>
      </c>
      <c r="CB90" s="114">
        <f>'KWh (Monthly) ENTRY NLI '!CB90</f>
        <v>0</v>
      </c>
      <c r="CC90" s="114">
        <f>'KWh (Monthly) ENTRY NLI '!CC90</f>
        <v>0</v>
      </c>
      <c r="CD90" s="114">
        <f>'KWh (Monthly) ENTRY NLI '!CD90</f>
        <v>0</v>
      </c>
      <c r="CE90" s="114">
        <f>'KWh (Monthly) ENTRY NLI '!CE90</f>
        <v>0</v>
      </c>
      <c r="CF90" s="114">
        <f>'KWh (Monthly) ENTRY NLI '!CF90</f>
        <v>0</v>
      </c>
      <c r="CG90" s="114">
        <f>'KWh (Monthly) ENTRY NLI '!CG90</f>
        <v>0</v>
      </c>
      <c r="CH90" s="114">
        <f>'KWh (Monthly) ENTRY NLI '!CH90</f>
        <v>0</v>
      </c>
      <c r="CI90" s="114">
        <f>'KWh (Monthly) ENTRY NLI '!CI90</f>
        <v>0</v>
      </c>
      <c r="CJ90" s="114">
        <f>'KWh (Monthly) ENTRY NLI '!CJ90</f>
        <v>0</v>
      </c>
    </row>
    <row r="91" spans="1:88" x14ac:dyDescent="0.25">
      <c r="A91" s="306"/>
      <c r="B91" s="88" t="s">
        <v>8</v>
      </c>
      <c r="C91" s="114">
        <f>'KWh (Monthly) ENTRY NLI '!C91</f>
        <v>0</v>
      </c>
      <c r="D91" s="114">
        <f>'KWh (Monthly) ENTRY NLI '!D91</f>
        <v>0</v>
      </c>
      <c r="E91" s="114">
        <f>'KWh (Monthly) ENTRY NLI '!E91</f>
        <v>0</v>
      </c>
      <c r="F91" s="114">
        <f>'KWh (Monthly) ENTRY NLI '!F91</f>
        <v>0</v>
      </c>
      <c r="G91" s="114">
        <f>'KWh (Monthly) ENTRY NLI '!G91</f>
        <v>0</v>
      </c>
      <c r="H91" s="114">
        <f>'KWh (Monthly) ENTRY NLI '!H91</f>
        <v>0</v>
      </c>
      <c r="I91" s="114">
        <f>'KWh (Monthly) ENTRY NLI '!I91</f>
        <v>0</v>
      </c>
      <c r="J91" s="114">
        <f>'KWh (Monthly) ENTRY NLI '!J91</f>
        <v>0</v>
      </c>
      <c r="K91" s="114">
        <f>'KWh (Monthly) ENTRY NLI '!K91</f>
        <v>0</v>
      </c>
      <c r="L91" s="114">
        <f>'KWh (Monthly) ENTRY NLI '!L91</f>
        <v>0</v>
      </c>
      <c r="M91" s="114">
        <f>'KWh (Monthly) ENTRY NLI '!M91</f>
        <v>0</v>
      </c>
      <c r="N91" s="114">
        <f>'KWh (Monthly) ENTRY NLI '!N91</f>
        <v>0</v>
      </c>
      <c r="O91" s="114">
        <f>'KWh (Monthly) ENTRY NLI '!O91</f>
        <v>0</v>
      </c>
      <c r="P91" s="114">
        <f>'KWh (Monthly) ENTRY NLI '!P91</f>
        <v>0</v>
      </c>
      <c r="Q91" s="114">
        <f>'KWh (Monthly) ENTRY NLI '!Q91</f>
        <v>0</v>
      </c>
      <c r="R91" s="114">
        <f>'KWh (Monthly) ENTRY NLI '!R91</f>
        <v>0</v>
      </c>
      <c r="S91" s="114">
        <f>'KWh (Monthly) ENTRY NLI '!S91</f>
        <v>0</v>
      </c>
      <c r="T91" s="114">
        <f>'KWh (Monthly) ENTRY NLI '!T91</f>
        <v>0</v>
      </c>
      <c r="U91" s="114">
        <f>'KWh (Monthly) ENTRY NLI '!U91</f>
        <v>0</v>
      </c>
      <c r="V91" s="114">
        <f>'KWh (Monthly) ENTRY NLI '!V91</f>
        <v>0</v>
      </c>
      <c r="W91" s="114">
        <f>'KWh (Monthly) ENTRY NLI '!W91</f>
        <v>0</v>
      </c>
      <c r="X91" s="114">
        <f>'KWh (Monthly) ENTRY NLI '!X91</f>
        <v>0</v>
      </c>
      <c r="Y91" s="114">
        <f>'KWh (Monthly) ENTRY NLI '!Y91</f>
        <v>0</v>
      </c>
      <c r="Z91" s="114">
        <f>'KWh (Monthly) ENTRY NLI '!Z91</f>
        <v>0</v>
      </c>
      <c r="AA91" s="114">
        <f>'KWh (Monthly) ENTRY NLI '!AA91</f>
        <v>0</v>
      </c>
      <c r="AB91" s="114">
        <f>'KWh (Monthly) ENTRY NLI '!AB91</f>
        <v>0</v>
      </c>
      <c r="AC91" s="114">
        <f>'KWh (Monthly) ENTRY NLI '!AC91</f>
        <v>0</v>
      </c>
      <c r="AD91" s="114">
        <f>'KWh (Monthly) ENTRY NLI '!AD91</f>
        <v>0</v>
      </c>
      <c r="AE91" s="114">
        <f>'KWh (Monthly) ENTRY NLI '!AE91</f>
        <v>0</v>
      </c>
      <c r="AF91" s="114">
        <f>'KWh (Monthly) ENTRY NLI '!AF91</f>
        <v>0</v>
      </c>
      <c r="AG91" s="114">
        <f>'KWh (Monthly) ENTRY NLI '!AG91</f>
        <v>0</v>
      </c>
      <c r="AH91" s="114">
        <f>'KWh (Monthly) ENTRY NLI '!AH91</f>
        <v>0</v>
      </c>
      <c r="AI91" s="114">
        <f>'KWh (Monthly) ENTRY NLI '!AI91</f>
        <v>0</v>
      </c>
      <c r="AJ91" s="114">
        <f>'KWh (Monthly) ENTRY NLI '!AJ91</f>
        <v>0</v>
      </c>
      <c r="AK91" s="114">
        <f>'KWh (Monthly) ENTRY NLI '!AK91</f>
        <v>0</v>
      </c>
      <c r="AL91" s="114">
        <f>'KWh (Monthly) ENTRY NLI '!AL91</f>
        <v>0</v>
      </c>
      <c r="AM91" s="114">
        <f>'KWh (Monthly) ENTRY NLI '!AM91</f>
        <v>0</v>
      </c>
      <c r="AN91" s="114">
        <f>'KWh (Monthly) ENTRY NLI '!AN91</f>
        <v>0</v>
      </c>
      <c r="AO91" s="114">
        <f>'KWh (Monthly) ENTRY NLI '!AO91</f>
        <v>0</v>
      </c>
      <c r="AP91" s="114">
        <f>'KWh (Monthly) ENTRY NLI '!AP91</f>
        <v>0</v>
      </c>
      <c r="AQ91" s="114">
        <f>'KWh (Monthly) ENTRY NLI '!AQ91</f>
        <v>0</v>
      </c>
      <c r="AR91" s="114">
        <f>'KWh (Monthly) ENTRY NLI '!AR91</f>
        <v>0</v>
      </c>
      <c r="AS91" s="114">
        <f>'KWh (Monthly) ENTRY NLI '!AS91</f>
        <v>0</v>
      </c>
      <c r="AT91" s="114">
        <f>'KWh (Monthly) ENTRY NLI '!AT91</f>
        <v>0</v>
      </c>
      <c r="AU91" s="114">
        <f>'KWh (Monthly) ENTRY NLI '!AU91</f>
        <v>0</v>
      </c>
      <c r="AV91" s="114">
        <f>'KWh (Monthly) ENTRY NLI '!AV91</f>
        <v>0</v>
      </c>
      <c r="AW91" s="114">
        <f>'KWh (Monthly) ENTRY NLI '!AW91</f>
        <v>0</v>
      </c>
      <c r="AX91" s="114">
        <f>'KWh (Monthly) ENTRY NLI '!AX91</f>
        <v>0</v>
      </c>
      <c r="AY91" s="114">
        <f>'KWh (Monthly) ENTRY NLI '!AY91</f>
        <v>0</v>
      </c>
      <c r="AZ91" s="114">
        <f>'KWh (Monthly) ENTRY NLI '!AZ91</f>
        <v>0</v>
      </c>
      <c r="BA91" s="114">
        <f>'KWh (Monthly) ENTRY NLI '!BA91</f>
        <v>0</v>
      </c>
      <c r="BB91" s="114">
        <f>'KWh (Monthly) ENTRY NLI '!BB91</f>
        <v>0</v>
      </c>
      <c r="BC91" s="114">
        <f>'KWh (Monthly) ENTRY NLI '!BC91</f>
        <v>0</v>
      </c>
      <c r="BD91" s="114">
        <f>'KWh (Monthly) ENTRY NLI '!BD91</f>
        <v>0</v>
      </c>
      <c r="BE91" s="114">
        <f>'KWh (Monthly) ENTRY NLI '!BE91</f>
        <v>0</v>
      </c>
      <c r="BF91" s="114">
        <f>'KWh (Monthly) ENTRY NLI '!BF91</f>
        <v>0</v>
      </c>
      <c r="BG91" s="114">
        <f>'KWh (Monthly) ENTRY NLI '!BG91</f>
        <v>0</v>
      </c>
      <c r="BH91" s="114">
        <f>'KWh (Monthly) ENTRY NLI '!BH91</f>
        <v>0</v>
      </c>
      <c r="BI91" s="114">
        <f>'KWh (Monthly) ENTRY NLI '!BI91</f>
        <v>0</v>
      </c>
      <c r="BJ91" s="114">
        <f>'KWh (Monthly) ENTRY NLI '!BJ91</f>
        <v>0</v>
      </c>
      <c r="BK91" s="114">
        <f>'KWh (Monthly) ENTRY NLI '!BK91</f>
        <v>0</v>
      </c>
      <c r="BL91" s="114">
        <f>'KWh (Monthly) ENTRY NLI '!BL91</f>
        <v>0</v>
      </c>
      <c r="BM91" s="114">
        <f>'KWh (Monthly) ENTRY NLI '!BM91</f>
        <v>0</v>
      </c>
      <c r="BN91" s="114">
        <f>'KWh (Monthly) ENTRY NLI '!BN91</f>
        <v>0</v>
      </c>
      <c r="BO91" s="114">
        <f>'KWh (Monthly) ENTRY NLI '!BO91</f>
        <v>0</v>
      </c>
      <c r="BP91" s="114">
        <f>'KWh (Monthly) ENTRY NLI '!BP91</f>
        <v>0</v>
      </c>
      <c r="BQ91" s="114">
        <f>'KWh (Monthly) ENTRY NLI '!BQ91</f>
        <v>0</v>
      </c>
      <c r="BR91" s="114">
        <f>'KWh (Monthly) ENTRY NLI '!BR91</f>
        <v>0</v>
      </c>
      <c r="BS91" s="114">
        <f>'KWh (Monthly) ENTRY NLI '!BS91</f>
        <v>0</v>
      </c>
      <c r="BT91" s="114">
        <f>'KWh (Monthly) ENTRY NLI '!BT91</f>
        <v>0</v>
      </c>
      <c r="BU91" s="114">
        <f>'KWh (Monthly) ENTRY NLI '!BU91</f>
        <v>0</v>
      </c>
      <c r="BV91" s="114">
        <f>'KWh (Monthly) ENTRY NLI '!BV91</f>
        <v>0</v>
      </c>
      <c r="BW91" s="114">
        <f>'KWh (Monthly) ENTRY NLI '!BW91</f>
        <v>0</v>
      </c>
      <c r="BX91" s="114">
        <f>'KWh (Monthly) ENTRY NLI '!BX91</f>
        <v>0</v>
      </c>
      <c r="BY91" s="114">
        <f>'KWh (Monthly) ENTRY NLI '!BY91</f>
        <v>0</v>
      </c>
      <c r="BZ91" s="114">
        <f>'KWh (Monthly) ENTRY NLI '!BZ91</f>
        <v>0</v>
      </c>
      <c r="CA91" s="114">
        <f>'KWh (Monthly) ENTRY NLI '!CA91</f>
        <v>0</v>
      </c>
      <c r="CB91" s="114">
        <f>'KWh (Monthly) ENTRY NLI '!CB91</f>
        <v>0</v>
      </c>
      <c r="CC91" s="114">
        <f>'KWh (Monthly) ENTRY NLI '!CC91</f>
        <v>0</v>
      </c>
      <c r="CD91" s="114">
        <f>'KWh (Monthly) ENTRY NLI '!CD91</f>
        <v>0</v>
      </c>
      <c r="CE91" s="114">
        <f>'KWh (Monthly) ENTRY NLI '!CE91</f>
        <v>0</v>
      </c>
      <c r="CF91" s="114">
        <f>'KWh (Monthly) ENTRY NLI '!CF91</f>
        <v>0</v>
      </c>
      <c r="CG91" s="114">
        <f>'KWh (Monthly) ENTRY NLI '!CG91</f>
        <v>0</v>
      </c>
      <c r="CH91" s="114">
        <f>'KWh (Monthly) ENTRY NLI '!CH91</f>
        <v>0</v>
      </c>
      <c r="CI91" s="114">
        <f>'KWh (Monthly) ENTRY NLI '!CI91</f>
        <v>0</v>
      </c>
      <c r="CJ91" s="114">
        <f>'KWh (Monthly) ENTRY NLI '!CJ91</f>
        <v>0</v>
      </c>
    </row>
    <row r="92" spans="1:88" ht="15.75" thickBot="1" x14ac:dyDescent="0.3">
      <c r="A92" s="307"/>
      <c r="B92" s="88" t="s">
        <v>9</v>
      </c>
      <c r="C92" s="114">
        <f>'KWh (Monthly) ENTRY NLI '!C92</f>
        <v>0</v>
      </c>
      <c r="D92" s="114">
        <f>'KWh (Monthly) ENTRY NLI '!D92</f>
        <v>0</v>
      </c>
      <c r="E92" s="114">
        <f>'KWh (Monthly) ENTRY NLI '!E92</f>
        <v>0</v>
      </c>
      <c r="F92" s="114">
        <f>'KWh (Monthly) ENTRY NLI '!F92</f>
        <v>0</v>
      </c>
      <c r="G92" s="114">
        <f>'KWh (Monthly) ENTRY NLI '!G92</f>
        <v>0</v>
      </c>
      <c r="H92" s="114">
        <f>'KWh (Monthly) ENTRY NLI '!H92</f>
        <v>0</v>
      </c>
      <c r="I92" s="114">
        <f>'KWh (Monthly) ENTRY NLI '!I92</f>
        <v>0</v>
      </c>
      <c r="J92" s="114">
        <f>'KWh (Monthly) ENTRY NLI '!J92</f>
        <v>0</v>
      </c>
      <c r="K92" s="114">
        <f>'KWh (Monthly) ENTRY NLI '!K92</f>
        <v>0</v>
      </c>
      <c r="L92" s="114">
        <f>'KWh (Monthly) ENTRY NLI '!L92</f>
        <v>0</v>
      </c>
      <c r="M92" s="114">
        <f>'KWh (Monthly) ENTRY NLI '!M92</f>
        <v>0</v>
      </c>
      <c r="N92" s="114">
        <f>'KWh (Monthly) ENTRY NLI '!N92</f>
        <v>0</v>
      </c>
      <c r="O92" s="114">
        <f>'KWh (Monthly) ENTRY NLI '!O92</f>
        <v>0</v>
      </c>
      <c r="P92" s="114">
        <f>'KWh (Monthly) ENTRY NLI '!P92</f>
        <v>0</v>
      </c>
      <c r="Q92" s="114">
        <f>'KWh (Monthly) ENTRY NLI '!Q92</f>
        <v>0</v>
      </c>
      <c r="R92" s="114">
        <f>'KWh (Monthly) ENTRY NLI '!R92</f>
        <v>0</v>
      </c>
      <c r="S92" s="114">
        <f>'KWh (Monthly) ENTRY NLI '!S92</f>
        <v>0</v>
      </c>
      <c r="T92" s="114">
        <f>'KWh (Monthly) ENTRY NLI '!T92</f>
        <v>0</v>
      </c>
      <c r="U92" s="114">
        <f>'KWh (Monthly) ENTRY NLI '!U92</f>
        <v>0</v>
      </c>
      <c r="V92" s="114">
        <f>'KWh (Monthly) ENTRY NLI '!V92</f>
        <v>0</v>
      </c>
      <c r="W92" s="114">
        <f>'KWh (Monthly) ENTRY NLI '!W92</f>
        <v>0</v>
      </c>
      <c r="X92" s="114">
        <f>'KWh (Monthly) ENTRY NLI '!X92</f>
        <v>0</v>
      </c>
      <c r="Y92" s="114">
        <f>'KWh (Monthly) ENTRY NLI '!Y92</f>
        <v>0</v>
      </c>
      <c r="Z92" s="114">
        <f>'KWh (Monthly) ENTRY NLI '!Z92</f>
        <v>0</v>
      </c>
      <c r="AA92" s="114">
        <f>'KWh (Monthly) ENTRY NLI '!AA92</f>
        <v>0</v>
      </c>
      <c r="AB92" s="114">
        <f>'KWh (Monthly) ENTRY NLI '!AB92</f>
        <v>0</v>
      </c>
      <c r="AC92" s="114">
        <f>'KWh (Monthly) ENTRY NLI '!AC92</f>
        <v>0</v>
      </c>
      <c r="AD92" s="114">
        <f>'KWh (Monthly) ENTRY NLI '!AD92</f>
        <v>0</v>
      </c>
      <c r="AE92" s="114">
        <f>'KWh (Monthly) ENTRY NLI '!AE92</f>
        <v>0</v>
      </c>
      <c r="AF92" s="114">
        <f>'KWh (Monthly) ENTRY NLI '!AF92</f>
        <v>0</v>
      </c>
      <c r="AG92" s="114">
        <f>'KWh (Monthly) ENTRY NLI '!AG92</f>
        <v>0</v>
      </c>
      <c r="AH92" s="114">
        <f>'KWh (Monthly) ENTRY NLI '!AH92</f>
        <v>0</v>
      </c>
      <c r="AI92" s="114">
        <f>'KWh (Monthly) ENTRY NLI '!AI92</f>
        <v>0</v>
      </c>
      <c r="AJ92" s="114">
        <f>'KWh (Monthly) ENTRY NLI '!AJ92</f>
        <v>0</v>
      </c>
      <c r="AK92" s="114">
        <f>'KWh (Monthly) ENTRY NLI '!AK92</f>
        <v>0</v>
      </c>
      <c r="AL92" s="114">
        <f>'KWh (Monthly) ENTRY NLI '!AL92</f>
        <v>0</v>
      </c>
      <c r="AM92" s="114">
        <f>'KWh (Monthly) ENTRY NLI '!AM92</f>
        <v>0</v>
      </c>
      <c r="AN92" s="114">
        <f>'KWh (Monthly) ENTRY NLI '!AN92</f>
        <v>0</v>
      </c>
      <c r="AO92" s="114">
        <f>'KWh (Monthly) ENTRY NLI '!AO92</f>
        <v>0</v>
      </c>
      <c r="AP92" s="114">
        <f>'KWh (Monthly) ENTRY NLI '!AP92</f>
        <v>0</v>
      </c>
      <c r="AQ92" s="114">
        <f>'KWh (Monthly) ENTRY NLI '!AQ92</f>
        <v>0</v>
      </c>
      <c r="AR92" s="114">
        <f>'KWh (Monthly) ENTRY NLI '!AR92</f>
        <v>0</v>
      </c>
      <c r="AS92" s="114">
        <f>'KWh (Monthly) ENTRY NLI '!AS92</f>
        <v>0</v>
      </c>
      <c r="AT92" s="114">
        <f>'KWh (Monthly) ENTRY NLI '!AT92</f>
        <v>0</v>
      </c>
      <c r="AU92" s="114">
        <f>'KWh (Monthly) ENTRY NLI '!AU92</f>
        <v>0</v>
      </c>
      <c r="AV92" s="114">
        <f>'KWh (Monthly) ENTRY NLI '!AV92</f>
        <v>0</v>
      </c>
      <c r="AW92" s="114">
        <f>'KWh (Monthly) ENTRY NLI '!AW92</f>
        <v>0</v>
      </c>
      <c r="AX92" s="114">
        <f>'KWh (Monthly) ENTRY NLI '!AX92</f>
        <v>0</v>
      </c>
      <c r="AY92" s="114">
        <f>'KWh (Monthly) ENTRY NLI '!AY92</f>
        <v>0</v>
      </c>
      <c r="AZ92" s="114">
        <f>'KWh (Monthly) ENTRY NLI '!AZ92</f>
        <v>0</v>
      </c>
      <c r="BA92" s="114">
        <f>'KWh (Monthly) ENTRY NLI '!BA92</f>
        <v>0</v>
      </c>
      <c r="BB92" s="114">
        <f>'KWh (Monthly) ENTRY NLI '!BB92</f>
        <v>0</v>
      </c>
      <c r="BC92" s="114">
        <f>'KWh (Monthly) ENTRY NLI '!BC92</f>
        <v>0</v>
      </c>
      <c r="BD92" s="114">
        <f>'KWh (Monthly) ENTRY NLI '!BD92</f>
        <v>0</v>
      </c>
      <c r="BE92" s="114">
        <f>'KWh (Monthly) ENTRY NLI '!BE92</f>
        <v>0</v>
      </c>
      <c r="BF92" s="114">
        <f>'KWh (Monthly) ENTRY NLI '!BF92</f>
        <v>0</v>
      </c>
      <c r="BG92" s="114">
        <f>'KWh (Monthly) ENTRY NLI '!BG92</f>
        <v>0</v>
      </c>
      <c r="BH92" s="114">
        <f>'KWh (Monthly) ENTRY NLI '!BH92</f>
        <v>0</v>
      </c>
      <c r="BI92" s="114">
        <f>'KWh (Monthly) ENTRY NLI '!BI92</f>
        <v>0</v>
      </c>
      <c r="BJ92" s="114">
        <f>'KWh (Monthly) ENTRY NLI '!BJ92</f>
        <v>0</v>
      </c>
      <c r="BK92" s="114">
        <f>'KWh (Monthly) ENTRY NLI '!BK92</f>
        <v>0</v>
      </c>
      <c r="BL92" s="114">
        <f>'KWh (Monthly) ENTRY NLI '!BL92</f>
        <v>0</v>
      </c>
      <c r="BM92" s="114">
        <f>'KWh (Monthly) ENTRY NLI '!BM92</f>
        <v>0</v>
      </c>
      <c r="BN92" s="114">
        <f>'KWh (Monthly) ENTRY NLI '!BN92</f>
        <v>0</v>
      </c>
      <c r="BO92" s="114">
        <f>'KWh (Monthly) ENTRY NLI '!BO92</f>
        <v>0</v>
      </c>
      <c r="BP92" s="114">
        <f>'KWh (Monthly) ENTRY NLI '!BP92</f>
        <v>0</v>
      </c>
      <c r="BQ92" s="114">
        <f>'KWh (Monthly) ENTRY NLI '!BQ92</f>
        <v>0</v>
      </c>
      <c r="BR92" s="114">
        <f>'KWh (Monthly) ENTRY NLI '!BR92</f>
        <v>0</v>
      </c>
      <c r="BS92" s="114">
        <f>'KWh (Monthly) ENTRY NLI '!BS92</f>
        <v>0</v>
      </c>
      <c r="BT92" s="114">
        <f>'KWh (Monthly) ENTRY NLI '!BT92</f>
        <v>0</v>
      </c>
      <c r="BU92" s="114">
        <f>'KWh (Monthly) ENTRY NLI '!BU92</f>
        <v>0</v>
      </c>
      <c r="BV92" s="114">
        <f>'KWh (Monthly) ENTRY NLI '!BV92</f>
        <v>0</v>
      </c>
      <c r="BW92" s="114">
        <f>'KWh (Monthly) ENTRY NLI '!BW92</f>
        <v>0</v>
      </c>
      <c r="BX92" s="114">
        <f>'KWh (Monthly) ENTRY NLI '!BX92</f>
        <v>0</v>
      </c>
      <c r="BY92" s="114">
        <f>'KWh (Monthly) ENTRY NLI '!BY92</f>
        <v>0</v>
      </c>
      <c r="BZ92" s="114">
        <f>'KWh (Monthly) ENTRY NLI '!BZ92</f>
        <v>0</v>
      </c>
      <c r="CA92" s="114">
        <f>'KWh (Monthly) ENTRY NLI '!CA92</f>
        <v>0</v>
      </c>
      <c r="CB92" s="114">
        <f>'KWh (Monthly) ENTRY NLI '!CB92</f>
        <v>0</v>
      </c>
      <c r="CC92" s="114">
        <f>'KWh (Monthly) ENTRY NLI '!CC92</f>
        <v>0</v>
      </c>
      <c r="CD92" s="114">
        <f>'KWh (Monthly) ENTRY NLI '!CD92</f>
        <v>0</v>
      </c>
      <c r="CE92" s="114">
        <f>'KWh (Monthly) ENTRY NLI '!CE92</f>
        <v>0</v>
      </c>
      <c r="CF92" s="114">
        <f>'KWh (Monthly) ENTRY NLI '!CF92</f>
        <v>0</v>
      </c>
      <c r="CG92" s="114">
        <f>'KWh (Monthly) ENTRY NLI '!CG92</f>
        <v>0</v>
      </c>
      <c r="CH92" s="114">
        <f>'KWh (Monthly) ENTRY NLI '!CH92</f>
        <v>0</v>
      </c>
      <c r="CI92" s="114">
        <f>'KWh (Monthly) ENTRY NLI '!CI92</f>
        <v>0</v>
      </c>
      <c r="CJ92" s="114">
        <f>'KWh (Monthly) ENTRY NLI '!CJ92</f>
        <v>0</v>
      </c>
    </row>
    <row r="94" spans="1:88" x14ac:dyDescent="0.25">
      <c r="E94" s="90"/>
      <c r="F94" s="90"/>
      <c r="G94" s="90"/>
      <c r="H94" s="90"/>
      <c r="I94" s="90"/>
      <c r="J94" s="90"/>
      <c r="K94" s="90"/>
      <c r="L94" s="90"/>
      <c r="M94" s="90"/>
      <c r="N94" s="184">
        <v>42461</v>
      </c>
      <c r="O94" s="97" t="s">
        <v>205</v>
      </c>
      <c r="P94" s="185">
        <v>3.4773330406324923E-2</v>
      </c>
      <c r="Q94" s="185">
        <v>1.3102973259313252E-2</v>
      </c>
      <c r="R94" s="185">
        <v>1.8780781127495223E-2</v>
      </c>
      <c r="S94" s="185">
        <v>2.2565982820040915E-2</v>
      </c>
      <c r="T94" s="185">
        <v>2.4458584732186449E-2</v>
      </c>
      <c r="U94" s="185">
        <v>2.8243786424732142E-2</v>
      </c>
      <c r="V94" s="185">
        <v>3.2028988117277835E-2</v>
      </c>
      <c r="W94" s="185">
        <v>3.3921590029423368E-2</v>
      </c>
      <c r="X94" s="185">
        <v>3.5814191941568901E-2</v>
      </c>
      <c r="Y94" s="185">
        <v>3.7706791721969064E-2</v>
      </c>
      <c r="Z94" s="185">
        <v>4.1491993414514754E-2</v>
      </c>
      <c r="AA94" s="185">
        <v>4.3384595326660287E-2</v>
      </c>
      <c r="AB94" s="185">
        <v>4.7020003670572637E-2</v>
      </c>
      <c r="AC94" s="185">
        <v>2.3468255391648617E-2</v>
      </c>
      <c r="AD94" s="185">
        <v>2.9335318463105185E-2</v>
      </c>
      <c r="AE94" s="185">
        <v>3.5201493068819728E-2</v>
      </c>
      <c r="AF94" s="185">
        <v>3.7989239055807075E-2</v>
      </c>
      <c r="AG94" s="185">
        <v>4.0922772144446548E-2</v>
      </c>
      <c r="AH94" s="185">
        <v>4.3856305233086E-2</v>
      </c>
      <c r="AI94" s="185">
        <v>4.6789835215903103E-2</v>
      </c>
      <c r="AJ94" s="185">
        <v>4.9723368304542583E-2</v>
      </c>
      <c r="AK94" s="185">
        <v>5.2656901393182048E-2</v>
      </c>
      <c r="AL94" s="185">
        <v>6.1164143312667403E-2</v>
      </c>
      <c r="AM94" s="185">
        <v>7.553844830360934E-2</v>
      </c>
      <c r="AN94" s="185">
        <v>9.0060327121102415E-2</v>
      </c>
    </row>
    <row r="95" spans="1:88" ht="15" customHeight="1" x14ac:dyDescent="0.25"/>
    <row r="96" spans="1:88" x14ac:dyDescent="0.25">
      <c r="P96" s="97" t="s">
        <v>201</v>
      </c>
    </row>
    <row r="97" spans="16:24" x14ac:dyDescent="0.25">
      <c r="P97" s="175" t="s">
        <v>202</v>
      </c>
      <c r="Q97" s="175" t="s">
        <v>66</v>
      </c>
      <c r="R97" s="175" t="s">
        <v>67</v>
      </c>
      <c r="S97" s="175" t="s">
        <v>68</v>
      </c>
    </row>
    <row r="98" spans="16:24" x14ac:dyDescent="0.25">
      <c r="P98" s="97" t="s">
        <v>47</v>
      </c>
      <c r="Q98" s="54">
        <v>1193647.0985010448</v>
      </c>
      <c r="R98" s="54">
        <v>943391.8526340255</v>
      </c>
      <c r="S98" s="54">
        <v>968468.33288837643</v>
      </c>
      <c r="T98" s="54">
        <f t="shared" ref="T98:T106" si="20">S98+R98+Q98</f>
        <v>3105507.284023447</v>
      </c>
      <c r="V98" s="90">
        <f>SUM(C23:O23)</f>
        <v>33750000.000000484</v>
      </c>
      <c r="W98" s="54">
        <f>T98-V98</f>
        <v>-30644492.715977035</v>
      </c>
      <c r="X98" s="186">
        <f>W98/25</f>
        <v>-1225779.7086390813</v>
      </c>
    </row>
    <row r="99" spans="16:24" x14ac:dyDescent="0.25">
      <c r="P99" s="97" t="s">
        <v>39</v>
      </c>
      <c r="Q99" s="54">
        <v>13733341.409332972</v>
      </c>
      <c r="R99" s="54">
        <v>9789358.0578449797</v>
      </c>
      <c r="S99" s="54">
        <v>9722483.431933254</v>
      </c>
      <c r="T99" s="54">
        <f t="shared" si="20"/>
        <v>33245182.899111208</v>
      </c>
      <c r="V99" s="90">
        <f t="shared" ref="V99:V106" si="21">SUM(C24:O24)</f>
        <v>0</v>
      </c>
      <c r="W99" s="54">
        <f t="shared" ref="W99:W106" si="22">T99-V99</f>
        <v>33245182.899111208</v>
      </c>
      <c r="X99" s="186">
        <f t="shared" ref="X99:X106" si="23">W99/25</f>
        <v>1329807.3159644483</v>
      </c>
    </row>
    <row r="100" spans="16:24" x14ac:dyDescent="0.25">
      <c r="P100" s="97" t="s">
        <v>42</v>
      </c>
      <c r="Q100" s="54">
        <v>26372958.226310808</v>
      </c>
      <c r="R100" s="54">
        <v>20150713.188543499</v>
      </c>
      <c r="S100" s="54">
        <v>19371427.066315614</v>
      </c>
      <c r="T100" s="54">
        <f t="shared" si="20"/>
        <v>65895098.481169924</v>
      </c>
      <c r="V100" s="90">
        <f t="shared" si="21"/>
        <v>0</v>
      </c>
      <c r="W100" s="54">
        <f t="shared" si="22"/>
        <v>65895098.481169924</v>
      </c>
      <c r="X100" s="186">
        <f t="shared" si="23"/>
        <v>2635803.939246797</v>
      </c>
    </row>
    <row r="101" spans="16:24" x14ac:dyDescent="0.25">
      <c r="P101" s="97" t="s">
        <v>43</v>
      </c>
      <c r="Q101" s="54">
        <v>33859459.283417046</v>
      </c>
      <c r="R101" s="54">
        <v>14348877.631672759</v>
      </c>
      <c r="S101" s="54">
        <v>13918977.406006405</v>
      </c>
      <c r="T101" s="54">
        <f t="shared" si="20"/>
        <v>62127314.321096212</v>
      </c>
      <c r="V101" s="90">
        <f t="shared" si="21"/>
        <v>0</v>
      </c>
      <c r="W101" s="54">
        <f t="shared" si="22"/>
        <v>62127314.321096212</v>
      </c>
      <c r="X101" s="186">
        <f t="shared" si="23"/>
        <v>2485092.5728438483</v>
      </c>
    </row>
    <row r="102" spans="16:24" x14ac:dyDescent="0.25">
      <c r="P102" s="97" t="s">
        <v>40</v>
      </c>
      <c r="Q102" s="54">
        <v>856170.85473726643</v>
      </c>
      <c r="R102" s="54">
        <v>507502.1397673632</v>
      </c>
      <c r="S102" s="54">
        <v>1041984.3034799898</v>
      </c>
      <c r="T102" s="54">
        <f t="shared" si="20"/>
        <v>2405657.2979846196</v>
      </c>
      <c r="V102" s="90">
        <f t="shared" si="21"/>
        <v>0</v>
      </c>
      <c r="W102" s="54">
        <f t="shared" si="22"/>
        <v>2405657.2979846196</v>
      </c>
      <c r="X102" s="186">
        <f t="shared" si="23"/>
        <v>96226.291919384792</v>
      </c>
    </row>
    <row r="103" spans="16:24" x14ac:dyDescent="0.25">
      <c r="P103" s="97" t="s">
        <v>44</v>
      </c>
      <c r="Q103" s="54">
        <v>71050.987529384554</v>
      </c>
      <c r="R103" s="54">
        <v>181024.63907832227</v>
      </c>
      <c r="S103" s="54">
        <v>76881.893069710146</v>
      </c>
      <c r="T103" s="54">
        <f t="shared" si="20"/>
        <v>328957.519677417</v>
      </c>
      <c r="V103" s="90">
        <f t="shared" si="21"/>
        <v>0</v>
      </c>
      <c r="W103" s="54">
        <f t="shared" si="22"/>
        <v>328957.519677417</v>
      </c>
      <c r="X103" s="186">
        <f t="shared" si="23"/>
        <v>13158.300787096679</v>
      </c>
    </row>
    <row r="104" spans="16:24" x14ac:dyDescent="0.25">
      <c r="P104" s="97" t="s">
        <v>45</v>
      </c>
      <c r="Q104" s="54">
        <v>157970.71146662877</v>
      </c>
      <c r="R104" s="54">
        <v>402479.85316693271</v>
      </c>
      <c r="S104" s="54">
        <v>170934.81413049388</v>
      </c>
      <c r="T104" s="54">
        <f t="shared" si="20"/>
        <v>731385.37876405544</v>
      </c>
      <c r="V104" s="90">
        <f t="shared" si="21"/>
        <v>0</v>
      </c>
      <c r="W104" s="54">
        <f t="shared" si="22"/>
        <v>731385.37876405544</v>
      </c>
      <c r="X104" s="186">
        <f t="shared" si="23"/>
        <v>29255.415150562218</v>
      </c>
    </row>
    <row r="105" spans="16:24" x14ac:dyDescent="0.25">
      <c r="P105" s="97" t="s">
        <v>41</v>
      </c>
      <c r="Q105" s="54">
        <v>275266.68431149307</v>
      </c>
      <c r="R105" s="54">
        <v>381453.19152608624</v>
      </c>
      <c r="S105" s="54">
        <v>271931.11996524333</v>
      </c>
      <c r="T105" s="54">
        <f t="shared" si="20"/>
        <v>928650.99580282264</v>
      </c>
      <c r="V105" s="90">
        <f t="shared" si="21"/>
        <v>0</v>
      </c>
      <c r="W105" s="54">
        <f t="shared" si="22"/>
        <v>928650.99580282264</v>
      </c>
      <c r="X105" s="186">
        <f t="shared" si="23"/>
        <v>37146.039832112903</v>
      </c>
    </row>
    <row r="106" spans="16:24" x14ac:dyDescent="0.25">
      <c r="P106" s="97" t="s">
        <v>46</v>
      </c>
      <c r="Q106" s="54">
        <v>6588622.2444861606</v>
      </c>
      <c r="R106" s="54">
        <v>5945063.3171289247</v>
      </c>
      <c r="S106" s="54">
        <v>6692339.8375896802</v>
      </c>
      <c r="T106" s="54">
        <f t="shared" si="20"/>
        <v>19226025.399204765</v>
      </c>
      <c r="V106" s="90">
        <f t="shared" si="21"/>
        <v>0</v>
      </c>
      <c r="W106" s="54">
        <f t="shared" si="22"/>
        <v>19226025.399204765</v>
      </c>
      <c r="X106" s="186">
        <f t="shared" si="23"/>
        <v>769041.01596819062</v>
      </c>
    </row>
    <row r="107" spans="16:24" ht="15" customHeight="1" x14ac:dyDescent="0.25">
      <c r="P107" s="176" t="s">
        <v>48</v>
      </c>
      <c r="Q107" s="177">
        <v>83108487.500092804</v>
      </c>
      <c r="R107" s="177">
        <v>52649863.871362887</v>
      </c>
      <c r="S107" s="177">
        <v>52235428.205378763</v>
      </c>
    </row>
    <row r="109" spans="16:24" x14ac:dyDescent="0.25">
      <c r="P109" s="97" t="s">
        <v>61</v>
      </c>
      <c r="Q109" s="97" t="s">
        <v>66</v>
      </c>
      <c r="R109" s="97" t="s">
        <v>67</v>
      </c>
      <c r="S109" s="97" t="s">
        <v>68</v>
      </c>
      <c r="T109" s="83" t="s">
        <v>203</v>
      </c>
      <c r="V109" s="97" t="s">
        <v>204</v>
      </c>
    </row>
    <row r="110" spans="16:24" x14ac:dyDescent="0.25">
      <c r="P110" s="178" t="s">
        <v>69</v>
      </c>
      <c r="Q110" s="179">
        <v>116090943.20199223</v>
      </c>
      <c r="R110" s="179">
        <v>136587341.37044787</v>
      </c>
      <c r="S110" s="179">
        <v>145311793.96403372</v>
      </c>
      <c r="T110" s="180">
        <f>Q110+R110+S110</f>
        <v>397990078.53647381</v>
      </c>
    </row>
    <row r="111" spans="16:24" x14ac:dyDescent="0.25">
      <c r="P111" s="52" t="s">
        <v>49</v>
      </c>
      <c r="Q111" s="181">
        <v>9425323.8303118907</v>
      </c>
      <c r="R111" s="181">
        <v>10678931.339419926</v>
      </c>
      <c r="S111" s="181">
        <v>11333735.446536962</v>
      </c>
      <c r="T111" s="182">
        <f t="shared" ref="T111:T123" si="24">Q111+R111+S111</f>
        <v>31437990.61626878</v>
      </c>
      <c r="V111" s="54">
        <f>SUM(C35:O35,C50:O50,C65:O65,C80:O80)</f>
        <v>0</v>
      </c>
      <c r="W111" s="54">
        <f>T111-V111</f>
        <v>31437990.61626878</v>
      </c>
      <c r="X111" s="183">
        <f>W111</f>
        <v>31437990.61626878</v>
      </c>
    </row>
    <row r="112" spans="16:24" x14ac:dyDescent="0.25">
      <c r="P112" s="52" t="s">
        <v>50</v>
      </c>
      <c r="Q112" s="181">
        <v>134567.30873092686</v>
      </c>
      <c r="R112" s="181">
        <v>152466.0573387724</v>
      </c>
      <c r="S112" s="181">
        <v>161666.52599090795</v>
      </c>
      <c r="T112" s="182">
        <f t="shared" si="24"/>
        <v>448699.89206060721</v>
      </c>
      <c r="V112" s="54">
        <f t="shared" ref="V112:V123" si="25">SUM(C36:O36,C51:O51,C66:O66,C81:O81)</f>
        <v>0</v>
      </c>
      <c r="W112" s="54">
        <f t="shared" ref="W112:W123" si="26">T112-V112</f>
        <v>448699.89206060721</v>
      </c>
      <c r="X112" s="183">
        <f t="shared" ref="X112:X123" si="27">W112</f>
        <v>448699.89206060721</v>
      </c>
    </row>
    <row r="113" spans="16:24" x14ac:dyDescent="0.25">
      <c r="P113" s="52" t="s">
        <v>51</v>
      </c>
      <c r="Q113" s="181">
        <v>243168.92602948862</v>
      </c>
      <c r="R113" s="181">
        <v>275525.09601158823</v>
      </c>
      <c r="S113" s="181">
        <v>291763.2314086291</v>
      </c>
      <c r="T113" s="182">
        <f t="shared" si="24"/>
        <v>810457.2534497059</v>
      </c>
      <c r="V113" s="54">
        <f t="shared" si="25"/>
        <v>0</v>
      </c>
      <c r="W113" s="54">
        <f t="shared" si="26"/>
        <v>810457.2534497059</v>
      </c>
      <c r="X113" s="183">
        <f t="shared" si="27"/>
        <v>810457.2534497059</v>
      </c>
    </row>
    <row r="114" spans="16:24" x14ac:dyDescent="0.25">
      <c r="P114" s="52" t="s">
        <v>52</v>
      </c>
      <c r="Q114" s="181">
        <v>6053235.1282385038</v>
      </c>
      <c r="R114" s="181">
        <v>6858463.4074886125</v>
      </c>
      <c r="S114" s="181">
        <v>7272194.4092211183</v>
      </c>
      <c r="T114" s="182">
        <f t="shared" si="24"/>
        <v>20183892.944948234</v>
      </c>
      <c r="V114" s="54">
        <f t="shared" si="25"/>
        <v>0</v>
      </c>
      <c r="W114" s="54">
        <f t="shared" si="26"/>
        <v>20183892.944948234</v>
      </c>
      <c r="X114" s="183">
        <f t="shared" si="27"/>
        <v>20183892.944948234</v>
      </c>
    </row>
    <row r="115" spans="16:24" x14ac:dyDescent="0.25">
      <c r="P115" s="52" t="s">
        <v>53</v>
      </c>
      <c r="Q115" s="181">
        <v>1964059.7029103993</v>
      </c>
      <c r="R115" s="181">
        <v>2225550.0393670509</v>
      </c>
      <c r="S115" s="181">
        <v>2355069.3290461386</v>
      </c>
      <c r="T115" s="182">
        <f t="shared" si="24"/>
        <v>6544679.0713235885</v>
      </c>
      <c r="V115" s="54">
        <f t="shared" si="25"/>
        <v>0</v>
      </c>
      <c r="W115" s="54">
        <f t="shared" si="26"/>
        <v>6544679.0713235885</v>
      </c>
      <c r="X115" s="183">
        <f t="shared" si="27"/>
        <v>6544679.0713235885</v>
      </c>
    </row>
    <row r="116" spans="16:24" x14ac:dyDescent="0.25">
      <c r="P116" s="52" t="s">
        <v>54</v>
      </c>
      <c r="Q116" s="181">
        <v>619.11536267261272</v>
      </c>
      <c r="R116" s="181">
        <v>701.49630071590627</v>
      </c>
      <c r="S116" s="181">
        <v>742.82656103851696</v>
      </c>
      <c r="T116" s="182">
        <f t="shared" si="24"/>
        <v>2063.4382244270359</v>
      </c>
      <c r="V116" s="54">
        <f t="shared" si="25"/>
        <v>0</v>
      </c>
      <c r="W116" s="54">
        <f t="shared" si="26"/>
        <v>2063.4382244270359</v>
      </c>
      <c r="X116" s="183">
        <f t="shared" si="27"/>
        <v>2063.4382244270359</v>
      </c>
    </row>
    <row r="117" spans="16:24" x14ac:dyDescent="0.25">
      <c r="P117" s="52" t="s">
        <v>55</v>
      </c>
      <c r="Q117" s="181">
        <v>5095004.4355677385</v>
      </c>
      <c r="R117" s="181">
        <v>5772725.6510193823</v>
      </c>
      <c r="S117" s="181">
        <v>6128392.5629952308</v>
      </c>
      <c r="T117" s="182">
        <f t="shared" si="24"/>
        <v>16996122.649582349</v>
      </c>
      <c r="V117" s="54">
        <f t="shared" si="25"/>
        <v>0</v>
      </c>
      <c r="W117" s="54">
        <f t="shared" si="26"/>
        <v>16996122.649582349</v>
      </c>
      <c r="X117" s="183">
        <f t="shared" si="27"/>
        <v>16996122.649582349</v>
      </c>
    </row>
    <row r="118" spans="16:24" x14ac:dyDescent="0.25">
      <c r="P118" s="52" t="s">
        <v>56</v>
      </c>
      <c r="Q118" s="181">
        <v>65412333.810011789</v>
      </c>
      <c r="R118" s="181">
        <v>78086233.323897436</v>
      </c>
      <c r="S118" s="181">
        <v>83813446.21992743</v>
      </c>
      <c r="T118" s="182">
        <f t="shared" si="24"/>
        <v>227312013.35383666</v>
      </c>
      <c r="V118" s="54">
        <f t="shared" si="25"/>
        <v>0</v>
      </c>
      <c r="W118" s="54">
        <f t="shared" si="26"/>
        <v>227312013.35383666</v>
      </c>
      <c r="X118" s="183">
        <f t="shared" si="27"/>
        <v>227312013.35383666</v>
      </c>
    </row>
    <row r="119" spans="16:24" x14ac:dyDescent="0.25">
      <c r="P119" s="52" t="s">
        <v>57</v>
      </c>
      <c r="Q119" s="181">
        <v>10323339.60502596</v>
      </c>
      <c r="R119" s="181">
        <v>11696714.664345292</v>
      </c>
      <c r="S119" s="181">
        <v>12389535.522603236</v>
      </c>
      <c r="T119" s="182">
        <f t="shared" si="24"/>
        <v>34409589.791974485</v>
      </c>
      <c r="V119" s="54">
        <f t="shared" si="25"/>
        <v>0</v>
      </c>
      <c r="W119" s="54">
        <f t="shared" si="26"/>
        <v>34409589.791974485</v>
      </c>
      <c r="X119" s="183">
        <f t="shared" si="27"/>
        <v>34409589.791974485</v>
      </c>
    </row>
    <row r="120" spans="16:24" x14ac:dyDescent="0.25">
      <c r="P120" s="53" t="s">
        <v>44</v>
      </c>
      <c r="Q120" s="181">
        <v>8403567.6424991526</v>
      </c>
      <c r="R120" s="181">
        <v>9521413.10132646</v>
      </c>
      <c r="S120" s="181">
        <v>10087128.554145785</v>
      </c>
      <c r="T120" s="182">
        <f t="shared" si="24"/>
        <v>28012109.297971398</v>
      </c>
      <c r="V120" s="54">
        <f t="shared" si="25"/>
        <v>0</v>
      </c>
      <c r="W120" s="54">
        <f t="shared" si="26"/>
        <v>28012109.297971398</v>
      </c>
      <c r="X120" s="183">
        <f t="shared" si="27"/>
        <v>28012109.297971398</v>
      </c>
    </row>
    <row r="121" spans="16:24" x14ac:dyDescent="0.25">
      <c r="P121" s="52" t="s">
        <v>58</v>
      </c>
      <c r="Q121" s="181">
        <v>4691585.6991877966</v>
      </c>
      <c r="R121" s="181">
        <v>5315619.4823322771</v>
      </c>
      <c r="S121" s="181">
        <v>5632425.5434788801</v>
      </c>
      <c r="T121" s="182">
        <f t="shared" si="24"/>
        <v>15639630.724998955</v>
      </c>
      <c r="V121" s="54">
        <f t="shared" si="25"/>
        <v>0</v>
      </c>
      <c r="W121" s="54">
        <f t="shared" si="26"/>
        <v>15639630.724998955</v>
      </c>
      <c r="X121" s="183">
        <f t="shared" si="27"/>
        <v>15639630.724998955</v>
      </c>
    </row>
    <row r="122" spans="16:24" x14ac:dyDescent="0.25">
      <c r="P122" s="52" t="s">
        <v>59</v>
      </c>
      <c r="Q122" s="181">
        <v>3858316.2267013695</v>
      </c>
      <c r="R122" s="181">
        <v>4371651.3275115648</v>
      </c>
      <c r="S122" s="181">
        <v>4631033.2231588587</v>
      </c>
      <c r="T122" s="182">
        <f t="shared" si="24"/>
        <v>12861000.777371794</v>
      </c>
      <c r="V122" s="54">
        <f t="shared" si="25"/>
        <v>0</v>
      </c>
      <c r="W122" s="54">
        <f t="shared" si="26"/>
        <v>12861000.777371794</v>
      </c>
      <c r="X122" s="183">
        <f t="shared" si="27"/>
        <v>12861000.777371794</v>
      </c>
    </row>
    <row r="123" spans="16:24" x14ac:dyDescent="0.25">
      <c r="P123" s="52" t="s">
        <v>60</v>
      </c>
      <c r="Q123" s="181">
        <v>485821.77141454839</v>
      </c>
      <c r="R123" s="181">
        <v>1631346.3840887893</v>
      </c>
      <c r="S123" s="181">
        <v>1214660.5689595067</v>
      </c>
      <c r="T123" s="182">
        <f t="shared" si="24"/>
        <v>3331828.7244628444</v>
      </c>
      <c r="V123" s="54">
        <f t="shared" si="25"/>
        <v>0</v>
      </c>
      <c r="W123" s="54">
        <f t="shared" si="26"/>
        <v>3331828.7244628444</v>
      </c>
      <c r="X123" s="183">
        <f t="shared" si="27"/>
        <v>3331828.7244628444</v>
      </c>
    </row>
  </sheetData>
  <mergeCells count="7">
    <mergeCell ref="A80:A92"/>
    <mergeCell ref="A9:A15"/>
    <mergeCell ref="C21:O21"/>
    <mergeCell ref="A23:A31"/>
    <mergeCell ref="A35:A47"/>
    <mergeCell ref="A50:A62"/>
    <mergeCell ref="A65:A7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CJ118"/>
  <sheetViews>
    <sheetView topLeftCell="G52" workbookViewId="0">
      <selection activeCell="R71" sqref="R71"/>
    </sheetView>
  </sheetViews>
  <sheetFormatPr defaultColWidth="9.140625" defaultRowHeight="15" x14ac:dyDescent="0.25"/>
  <cols>
    <col min="1" max="1" width="4.28515625" style="97" customWidth="1"/>
    <col min="2" max="2" width="24.7109375" style="97" customWidth="1"/>
    <col min="3" max="86" width="13.7109375" style="97" customWidth="1"/>
    <col min="87" max="88" width="10.5703125" style="97" bestFit="1" customWidth="1"/>
    <col min="89" max="16384" width="9.140625" style="97"/>
  </cols>
  <sheetData>
    <row r="1" spans="1:88" x14ac:dyDescent="0.25">
      <c r="B1" s="135" t="s">
        <v>182</v>
      </c>
      <c r="C1" s="77">
        <v>2016</v>
      </c>
      <c r="D1" s="77">
        <v>2017</v>
      </c>
      <c r="E1" s="77">
        <v>2018</v>
      </c>
      <c r="F1" s="77">
        <v>2019</v>
      </c>
      <c r="G1" s="77">
        <v>2020</v>
      </c>
      <c r="H1" s="77">
        <v>2021</v>
      </c>
      <c r="I1" s="77">
        <v>2022</v>
      </c>
    </row>
    <row r="2" spans="1:88" s="83" customFormat="1" x14ac:dyDescent="0.25">
      <c r="B2" s="84" t="s">
        <v>188</v>
      </c>
      <c r="C2" s="96">
        <f>SUM(C5:N5)</f>
        <v>13370.684343750161</v>
      </c>
      <c r="D2" s="96">
        <f>SUM(O5:Z5)</f>
        <v>7.9233684999999995E-11</v>
      </c>
      <c r="E2" s="96">
        <f>SUM(AA5:AL5)</f>
        <v>0</v>
      </c>
      <c r="F2" s="96">
        <f>SUM(AM5:AX5)</f>
        <v>0</v>
      </c>
      <c r="G2" s="96">
        <f>SUM(AY5:BJ5)</f>
        <v>0</v>
      </c>
      <c r="H2" s="96">
        <f>SUM(BK5:BV5)</f>
        <v>0</v>
      </c>
      <c r="I2" s="96">
        <f>SUM(BW5:CH5)</f>
        <v>0</v>
      </c>
    </row>
    <row r="3" spans="1:88" x14ac:dyDescent="0.25">
      <c r="C3" s="55"/>
    </row>
    <row r="4" spans="1:88" x14ac:dyDescent="0.25">
      <c r="B4" s="135" t="s">
        <v>182</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183</v>
      </c>
      <c r="C5" s="96">
        <f>SUM(C23:C32,C35:C47,C50:C62,C65:C77,C80:C92)</f>
        <v>0</v>
      </c>
      <c r="D5" s="96">
        <f t="shared" ref="D5:BO5" si="0">SUM(D23:D32,D35:D47,D50:D62,D65:D77,D80:D92)</f>
        <v>0</v>
      </c>
      <c r="E5" s="96">
        <f t="shared" si="0"/>
        <v>0</v>
      </c>
      <c r="F5" s="96">
        <f t="shared" si="0"/>
        <v>0</v>
      </c>
      <c r="G5" s="96">
        <f t="shared" si="0"/>
        <v>0</v>
      </c>
      <c r="H5" s="96">
        <f t="shared" si="0"/>
        <v>0</v>
      </c>
      <c r="I5" s="96">
        <f t="shared" si="0"/>
        <v>0</v>
      </c>
      <c r="J5" s="96">
        <f t="shared" si="0"/>
        <v>13370.684343750001</v>
      </c>
      <c r="K5" s="96">
        <f t="shared" si="0"/>
        <v>3.9616842499999998E-11</v>
      </c>
      <c r="L5" s="96">
        <f t="shared" si="0"/>
        <v>3.9616842499999998E-11</v>
      </c>
      <c r="M5" s="96">
        <f t="shared" si="0"/>
        <v>3.9616842499999998E-11</v>
      </c>
      <c r="N5" s="96">
        <f t="shared" si="0"/>
        <v>3.9616842499999998E-11</v>
      </c>
      <c r="O5" s="96">
        <f t="shared" si="0"/>
        <v>3.9616842499999998E-11</v>
      </c>
      <c r="P5" s="96">
        <f t="shared" si="0"/>
        <v>3.9616842499999998E-11</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H5" si="1">SUM(BP23:BP32,BP35:BP47,BP50:BP62,BP65:BP77,BP80:BP92)</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SUM(CI23:CI32,CI35:CI47,CI50:CI62,CI65:CI77,CI80:CI92)</f>
        <v>0</v>
      </c>
      <c r="CJ5" s="96">
        <f>SUM(CJ23:CJ32,CJ35:CJ47,CJ50:CJ62,CJ65:CJ77,CJ80:CJ92)</f>
        <v>0</v>
      </c>
    </row>
    <row r="6" spans="1:88" s="89" customFormat="1" x14ac:dyDescent="0.25">
      <c r="B6" s="114" t="s">
        <v>184</v>
      </c>
      <c r="C6" s="114">
        <f>SUM(C23:C32)</f>
        <v>0</v>
      </c>
      <c r="D6" s="114">
        <f t="shared" ref="D6:BO6" si="2">SUM(D23:D32)</f>
        <v>0</v>
      </c>
      <c r="E6" s="114">
        <f t="shared" si="2"/>
        <v>0</v>
      </c>
      <c r="F6" s="114">
        <f t="shared" si="2"/>
        <v>0</v>
      </c>
      <c r="G6" s="114">
        <f t="shared" si="2"/>
        <v>0</v>
      </c>
      <c r="H6" s="114">
        <f t="shared" si="2"/>
        <v>0</v>
      </c>
      <c r="I6" s="114">
        <f t="shared" si="2"/>
        <v>0</v>
      </c>
      <c r="J6" s="114">
        <f t="shared" si="2"/>
        <v>13370.684343750001</v>
      </c>
      <c r="K6" s="114">
        <f t="shared" si="2"/>
        <v>3.9616842499999998E-11</v>
      </c>
      <c r="L6" s="114">
        <f t="shared" si="2"/>
        <v>3.9616842499999998E-11</v>
      </c>
      <c r="M6" s="114">
        <f t="shared" si="2"/>
        <v>3.9616842499999998E-11</v>
      </c>
      <c r="N6" s="114">
        <f t="shared" si="2"/>
        <v>3.9616842499999998E-11</v>
      </c>
      <c r="O6" s="114">
        <f t="shared" si="2"/>
        <v>3.9616842499999998E-11</v>
      </c>
      <c r="P6" s="114">
        <f t="shared" si="2"/>
        <v>3.9616842499999998E-11</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H6" si="3">SUM(BP23:BP32)</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SUM(CI23:CI32)</f>
        <v>0</v>
      </c>
      <c r="CJ6" s="114">
        <f>SUM(CJ23:CJ32)</f>
        <v>0</v>
      </c>
    </row>
    <row r="7" spans="1:88" s="89" customFormat="1" x14ac:dyDescent="0.25">
      <c r="B7" s="114" t="s">
        <v>185</v>
      </c>
      <c r="C7" s="114">
        <f>SUM(C35:C47,C50:C62,C65:C77,C80:C92)</f>
        <v>0</v>
      </c>
      <c r="D7" s="114">
        <f t="shared" ref="D7:BO7" si="4">SUM(D35:D47,D50:D62,D65:D77,D80:D92)</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H7" si="5">SUM(BP35:BP47,BP50:BP62,BP65:BP77,BP80:BP92)</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SUM(CI35:CI47,CI50:CI62,CI65:CI77,CI80:CI92)</f>
        <v>0</v>
      </c>
      <c r="CJ7" s="114">
        <f>SUM(CJ35:CJ47,CJ50:CJ62,CJ65:CJ77,CJ80:CJ92)</f>
        <v>0</v>
      </c>
    </row>
    <row r="8" spans="1:88" ht="15.75" thickBot="1" x14ac:dyDescent="0.3"/>
    <row r="9" spans="1:88" x14ac:dyDescent="0.25">
      <c r="A9" s="297" t="s">
        <v>186</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BP10" si="6">SUM(E23:E32)</f>
        <v>0</v>
      </c>
      <c r="F10" s="114">
        <f t="shared" si="6"/>
        <v>0</v>
      </c>
      <c r="G10" s="114">
        <f t="shared" si="6"/>
        <v>0</v>
      </c>
      <c r="H10" s="114">
        <f t="shared" si="6"/>
        <v>0</v>
      </c>
      <c r="I10" s="114">
        <f t="shared" si="6"/>
        <v>0</v>
      </c>
      <c r="J10" s="114">
        <f t="shared" si="6"/>
        <v>13370.684343750001</v>
      </c>
      <c r="K10" s="114">
        <f>SUM(K23:K32)</f>
        <v>3.9616842499999998E-11</v>
      </c>
      <c r="L10" s="114">
        <f t="shared" si="6"/>
        <v>3.9616842499999998E-11</v>
      </c>
      <c r="M10" s="114">
        <f t="shared" si="6"/>
        <v>3.9616842499999998E-11</v>
      </c>
      <c r="N10" s="114">
        <f t="shared" si="6"/>
        <v>3.9616842499999998E-11</v>
      </c>
      <c r="O10" s="114">
        <f t="shared" si="6"/>
        <v>3.9616842499999998E-11</v>
      </c>
      <c r="P10" s="114">
        <f t="shared" si="6"/>
        <v>3.9616842499999998E-11</v>
      </c>
      <c r="Q10" s="114">
        <f t="shared" si="6"/>
        <v>0</v>
      </c>
      <c r="R10" s="114">
        <f t="shared" si="6"/>
        <v>0</v>
      </c>
      <c r="S10" s="114">
        <f t="shared" si="6"/>
        <v>0</v>
      </c>
      <c r="T10" s="114">
        <f t="shared" si="6"/>
        <v>0</v>
      </c>
      <c r="U10" s="114">
        <f t="shared" si="6"/>
        <v>0</v>
      </c>
      <c r="V10" s="114">
        <f t="shared" si="6"/>
        <v>0</v>
      </c>
      <c r="W10" s="114">
        <f t="shared" si="6"/>
        <v>0</v>
      </c>
      <c r="X10" s="114">
        <f t="shared" si="6"/>
        <v>0</v>
      </c>
      <c r="Y10" s="114">
        <f t="shared" si="6"/>
        <v>0</v>
      </c>
      <c r="Z10" s="114">
        <f t="shared" si="6"/>
        <v>0</v>
      </c>
      <c r="AA10" s="114">
        <f t="shared" si="6"/>
        <v>0</v>
      </c>
      <c r="AB10" s="114">
        <f t="shared" si="6"/>
        <v>0</v>
      </c>
      <c r="AC10" s="114">
        <f t="shared" si="6"/>
        <v>0</v>
      </c>
      <c r="AD10" s="114">
        <f t="shared" si="6"/>
        <v>0</v>
      </c>
      <c r="AE10" s="114">
        <f t="shared" si="6"/>
        <v>0</v>
      </c>
      <c r="AF10" s="114">
        <f t="shared" si="6"/>
        <v>0</v>
      </c>
      <c r="AG10" s="114">
        <f t="shared" si="6"/>
        <v>0</v>
      </c>
      <c r="AH10" s="114">
        <f t="shared" si="6"/>
        <v>0</v>
      </c>
      <c r="AI10" s="114">
        <f t="shared" si="6"/>
        <v>0</v>
      </c>
      <c r="AJ10" s="114">
        <f t="shared" si="6"/>
        <v>0</v>
      </c>
      <c r="AK10" s="114">
        <f t="shared" si="6"/>
        <v>0</v>
      </c>
      <c r="AL10" s="114">
        <f t="shared" si="6"/>
        <v>0</v>
      </c>
      <c r="AM10" s="114">
        <f t="shared" si="6"/>
        <v>0</v>
      </c>
      <c r="AN10" s="114">
        <f t="shared" si="6"/>
        <v>0</v>
      </c>
      <c r="AO10" s="114">
        <f t="shared" si="6"/>
        <v>0</v>
      </c>
      <c r="AP10" s="114">
        <f t="shared" si="6"/>
        <v>0</v>
      </c>
      <c r="AQ10" s="114">
        <f t="shared" si="6"/>
        <v>0</v>
      </c>
      <c r="AR10" s="114">
        <f t="shared" si="6"/>
        <v>0</v>
      </c>
      <c r="AS10" s="114">
        <f t="shared" si="6"/>
        <v>0</v>
      </c>
      <c r="AT10" s="114">
        <f t="shared" si="6"/>
        <v>0</v>
      </c>
      <c r="AU10" s="114">
        <f t="shared" si="6"/>
        <v>0</v>
      </c>
      <c r="AV10" s="114">
        <f t="shared" si="6"/>
        <v>0</v>
      </c>
      <c r="AW10" s="114">
        <f t="shared" si="6"/>
        <v>0</v>
      </c>
      <c r="AX10" s="114">
        <f t="shared" si="6"/>
        <v>0</v>
      </c>
      <c r="AY10" s="114">
        <f t="shared" si="6"/>
        <v>0</v>
      </c>
      <c r="AZ10" s="114">
        <f t="shared" si="6"/>
        <v>0</v>
      </c>
      <c r="BA10" s="114">
        <f t="shared" si="6"/>
        <v>0</v>
      </c>
      <c r="BB10" s="114">
        <f t="shared" si="6"/>
        <v>0</v>
      </c>
      <c r="BC10" s="114">
        <f t="shared" si="6"/>
        <v>0</v>
      </c>
      <c r="BD10" s="114">
        <f t="shared" si="6"/>
        <v>0</v>
      </c>
      <c r="BE10" s="114">
        <f t="shared" si="6"/>
        <v>0</v>
      </c>
      <c r="BF10" s="114">
        <f t="shared" si="6"/>
        <v>0</v>
      </c>
      <c r="BG10" s="114">
        <f t="shared" si="6"/>
        <v>0</v>
      </c>
      <c r="BH10" s="114">
        <f t="shared" si="6"/>
        <v>0</v>
      </c>
      <c r="BI10" s="114">
        <f t="shared" si="6"/>
        <v>0</v>
      </c>
      <c r="BJ10" s="114">
        <f t="shared" si="6"/>
        <v>0</v>
      </c>
      <c r="BK10" s="114">
        <f t="shared" si="6"/>
        <v>0</v>
      </c>
      <c r="BL10" s="114">
        <f t="shared" si="6"/>
        <v>0</v>
      </c>
      <c r="BM10" s="114">
        <f t="shared" si="6"/>
        <v>0</v>
      </c>
      <c r="BN10" s="114">
        <f t="shared" si="6"/>
        <v>0</v>
      </c>
      <c r="BO10" s="114">
        <f t="shared" si="6"/>
        <v>0</v>
      </c>
      <c r="BP10" s="114">
        <f t="shared" si="6"/>
        <v>0</v>
      </c>
      <c r="BQ10" s="114">
        <f t="shared" ref="BQ10:CJ10" si="7">SUM(BQ23:BQ32)</f>
        <v>0</v>
      </c>
      <c r="BR10" s="114">
        <f t="shared" si="7"/>
        <v>0</v>
      </c>
      <c r="BS10" s="114">
        <f t="shared" si="7"/>
        <v>0</v>
      </c>
      <c r="BT10" s="114">
        <f t="shared" si="7"/>
        <v>0</v>
      </c>
      <c r="BU10" s="114">
        <f t="shared" si="7"/>
        <v>0</v>
      </c>
      <c r="BV10" s="114">
        <f t="shared" si="7"/>
        <v>0</v>
      </c>
      <c r="BW10" s="114">
        <f t="shared" si="7"/>
        <v>0</v>
      </c>
      <c r="BX10" s="114">
        <f t="shared" si="7"/>
        <v>0</v>
      </c>
      <c r="BY10" s="114">
        <f t="shared" si="7"/>
        <v>0</v>
      </c>
      <c r="BZ10" s="114">
        <f t="shared" si="7"/>
        <v>0</v>
      </c>
      <c r="CA10" s="114">
        <f t="shared" si="7"/>
        <v>0</v>
      </c>
      <c r="CB10" s="114">
        <f t="shared" si="7"/>
        <v>0</v>
      </c>
      <c r="CC10" s="114">
        <f t="shared" si="7"/>
        <v>0</v>
      </c>
      <c r="CD10" s="114">
        <f t="shared" si="7"/>
        <v>0</v>
      </c>
      <c r="CE10" s="114">
        <f t="shared" si="7"/>
        <v>0</v>
      </c>
      <c r="CF10" s="114">
        <f t="shared" si="7"/>
        <v>0</v>
      </c>
      <c r="CG10" s="114">
        <f t="shared" si="7"/>
        <v>0</v>
      </c>
      <c r="CH10" s="114">
        <f t="shared" si="7"/>
        <v>0</v>
      </c>
      <c r="CI10" s="114">
        <f t="shared" si="7"/>
        <v>0</v>
      </c>
      <c r="CJ10" s="114">
        <f t="shared" si="7"/>
        <v>0</v>
      </c>
    </row>
    <row r="11" spans="1:88" x14ac:dyDescent="0.25">
      <c r="A11" s="298"/>
      <c r="B11" s="60" t="s">
        <v>74</v>
      </c>
      <c r="C11" s="114">
        <f>SUM(C35:C47)</f>
        <v>0</v>
      </c>
      <c r="D11" s="114">
        <f>SUM(D35:D47)</f>
        <v>0</v>
      </c>
      <c r="E11" s="114">
        <f t="shared" ref="E11:BP11" si="8">SUM(E35:E47)</f>
        <v>0</v>
      </c>
      <c r="F11" s="114">
        <f t="shared" si="8"/>
        <v>0</v>
      </c>
      <c r="G11" s="114">
        <f t="shared" si="8"/>
        <v>0</v>
      </c>
      <c r="H11" s="114">
        <f t="shared" si="8"/>
        <v>0</v>
      </c>
      <c r="I11" s="114">
        <f t="shared" si="8"/>
        <v>0</v>
      </c>
      <c r="J11" s="114">
        <f t="shared" si="8"/>
        <v>0</v>
      </c>
      <c r="K11" s="114">
        <f t="shared" si="8"/>
        <v>0</v>
      </c>
      <c r="L11" s="114">
        <f t="shared" si="8"/>
        <v>0</v>
      </c>
      <c r="M11" s="114">
        <f t="shared" si="8"/>
        <v>0</v>
      </c>
      <c r="N11" s="114">
        <f t="shared" si="8"/>
        <v>0</v>
      </c>
      <c r="O11" s="114">
        <f t="shared" si="8"/>
        <v>0</v>
      </c>
      <c r="P11" s="114">
        <f t="shared" si="8"/>
        <v>0</v>
      </c>
      <c r="Q11" s="114">
        <f t="shared" si="8"/>
        <v>0</v>
      </c>
      <c r="R11" s="114">
        <f t="shared" si="8"/>
        <v>0</v>
      </c>
      <c r="S11" s="114">
        <f t="shared" si="8"/>
        <v>0</v>
      </c>
      <c r="T11" s="114">
        <f t="shared" si="8"/>
        <v>0</v>
      </c>
      <c r="U11" s="114">
        <f t="shared" si="8"/>
        <v>0</v>
      </c>
      <c r="V11" s="114">
        <f t="shared" si="8"/>
        <v>0</v>
      </c>
      <c r="W11" s="114">
        <f t="shared" si="8"/>
        <v>0</v>
      </c>
      <c r="X11" s="114">
        <f t="shared" si="8"/>
        <v>0</v>
      </c>
      <c r="Y11" s="114">
        <f t="shared" si="8"/>
        <v>0</v>
      </c>
      <c r="Z11" s="114">
        <f t="shared" si="8"/>
        <v>0</v>
      </c>
      <c r="AA11" s="114">
        <f t="shared" si="8"/>
        <v>0</v>
      </c>
      <c r="AB11" s="114">
        <f t="shared" si="8"/>
        <v>0</v>
      </c>
      <c r="AC11" s="114">
        <f t="shared" si="8"/>
        <v>0</v>
      </c>
      <c r="AD11" s="114">
        <f t="shared" si="8"/>
        <v>0</v>
      </c>
      <c r="AE11" s="114">
        <f t="shared" si="8"/>
        <v>0</v>
      </c>
      <c r="AF11" s="114">
        <f t="shared" si="8"/>
        <v>0</v>
      </c>
      <c r="AG11" s="114">
        <f t="shared" si="8"/>
        <v>0</v>
      </c>
      <c r="AH11" s="114">
        <f t="shared" si="8"/>
        <v>0</v>
      </c>
      <c r="AI11" s="114">
        <f t="shared" si="8"/>
        <v>0</v>
      </c>
      <c r="AJ11" s="114">
        <f t="shared" si="8"/>
        <v>0</v>
      </c>
      <c r="AK11" s="114">
        <f t="shared" si="8"/>
        <v>0</v>
      </c>
      <c r="AL11" s="114">
        <f t="shared" si="8"/>
        <v>0</v>
      </c>
      <c r="AM11" s="114">
        <f t="shared" si="8"/>
        <v>0</v>
      </c>
      <c r="AN11" s="114">
        <f t="shared" si="8"/>
        <v>0</v>
      </c>
      <c r="AO11" s="114">
        <f t="shared" si="8"/>
        <v>0</v>
      </c>
      <c r="AP11" s="114">
        <f t="shared" si="8"/>
        <v>0</v>
      </c>
      <c r="AQ11" s="114">
        <f t="shared" si="8"/>
        <v>0</v>
      </c>
      <c r="AR11" s="114">
        <f t="shared" si="8"/>
        <v>0</v>
      </c>
      <c r="AS11" s="114">
        <f t="shared" si="8"/>
        <v>0</v>
      </c>
      <c r="AT11" s="114">
        <f t="shared" si="8"/>
        <v>0</v>
      </c>
      <c r="AU11" s="114">
        <f t="shared" si="8"/>
        <v>0</v>
      </c>
      <c r="AV11" s="114">
        <f t="shared" si="8"/>
        <v>0</v>
      </c>
      <c r="AW11" s="114">
        <f t="shared" si="8"/>
        <v>0</v>
      </c>
      <c r="AX11" s="114">
        <f t="shared" si="8"/>
        <v>0</v>
      </c>
      <c r="AY11" s="114">
        <f t="shared" si="8"/>
        <v>0</v>
      </c>
      <c r="AZ11" s="114">
        <f t="shared" si="8"/>
        <v>0</v>
      </c>
      <c r="BA11" s="114">
        <f t="shared" si="8"/>
        <v>0</v>
      </c>
      <c r="BB11" s="114">
        <f t="shared" si="8"/>
        <v>0</v>
      </c>
      <c r="BC11" s="114">
        <f t="shared" si="8"/>
        <v>0</v>
      </c>
      <c r="BD11" s="114">
        <f t="shared" si="8"/>
        <v>0</v>
      </c>
      <c r="BE11" s="114">
        <f t="shared" si="8"/>
        <v>0</v>
      </c>
      <c r="BF11" s="114">
        <f t="shared" si="8"/>
        <v>0</v>
      </c>
      <c r="BG11" s="114">
        <f t="shared" si="8"/>
        <v>0</v>
      </c>
      <c r="BH11" s="114">
        <f t="shared" si="8"/>
        <v>0</v>
      </c>
      <c r="BI11" s="114">
        <f t="shared" si="8"/>
        <v>0</v>
      </c>
      <c r="BJ11" s="114">
        <f t="shared" si="8"/>
        <v>0</v>
      </c>
      <c r="BK11" s="114">
        <f t="shared" si="8"/>
        <v>0</v>
      </c>
      <c r="BL11" s="114">
        <f t="shared" si="8"/>
        <v>0</v>
      </c>
      <c r="BM11" s="114">
        <f t="shared" si="8"/>
        <v>0</v>
      </c>
      <c r="BN11" s="114">
        <f t="shared" si="8"/>
        <v>0</v>
      </c>
      <c r="BO11" s="114">
        <f t="shared" si="8"/>
        <v>0</v>
      </c>
      <c r="BP11" s="114">
        <f t="shared" si="8"/>
        <v>0</v>
      </c>
      <c r="BQ11" s="114">
        <f t="shared" ref="BQ11:CJ11" si="9">SUM(BQ35:BQ47)</f>
        <v>0</v>
      </c>
      <c r="BR11" s="114">
        <f t="shared" si="9"/>
        <v>0</v>
      </c>
      <c r="BS11" s="114">
        <f t="shared" si="9"/>
        <v>0</v>
      </c>
      <c r="BT11" s="114">
        <f t="shared" si="9"/>
        <v>0</v>
      </c>
      <c r="BU11" s="114">
        <f t="shared" si="9"/>
        <v>0</v>
      </c>
      <c r="BV11" s="114">
        <f t="shared" si="9"/>
        <v>0</v>
      </c>
      <c r="BW11" s="114">
        <f t="shared" si="9"/>
        <v>0</v>
      </c>
      <c r="BX11" s="114">
        <f t="shared" si="9"/>
        <v>0</v>
      </c>
      <c r="BY11" s="114">
        <f t="shared" si="9"/>
        <v>0</v>
      </c>
      <c r="BZ11" s="114">
        <f t="shared" si="9"/>
        <v>0</v>
      </c>
      <c r="CA11" s="114">
        <f t="shared" si="9"/>
        <v>0</v>
      </c>
      <c r="CB11" s="114">
        <f t="shared" si="9"/>
        <v>0</v>
      </c>
      <c r="CC11" s="114">
        <f t="shared" si="9"/>
        <v>0</v>
      </c>
      <c r="CD11" s="114">
        <f t="shared" si="9"/>
        <v>0</v>
      </c>
      <c r="CE11" s="114">
        <f t="shared" si="9"/>
        <v>0</v>
      </c>
      <c r="CF11" s="114">
        <f t="shared" si="9"/>
        <v>0</v>
      </c>
      <c r="CG11" s="114">
        <f t="shared" si="9"/>
        <v>0</v>
      </c>
      <c r="CH11" s="114">
        <f t="shared" si="9"/>
        <v>0</v>
      </c>
      <c r="CI11" s="114">
        <f t="shared" si="9"/>
        <v>0</v>
      </c>
      <c r="CJ11" s="114">
        <f t="shared" si="9"/>
        <v>0</v>
      </c>
    </row>
    <row r="12" spans="1:88" x14ac:dyDescent="0.25">
      <c r="A12" s="298"/>
      <c r="B12" s="60" t="s">
        <v>75</v>
      </c>
      <c r="C12" s="114">
        <f>SUM(C50:C62)</f>
        <v>0</v>
      </c>
      <c r="D12" s="114">
        <f>SUM(D50:D62)</f>
        <v>0</v>
      </c>
      <c r="E12" s="114">
        <f t="shared" ref="E12:BP12" si="10">SUM(E50:E62)</f>
        <v>0</v>
      </c>
      <c r="F12" s="114">
        <f t="shared" si="10"/>
        <v>0</v>
      </c>
      <c r="G12" s="114">
        <f t="shared" si="10"/>
        <v>0</v>
      </c>
      <c r="H12" s="114">
        <f t="shared" si="10"/>
        <v>0</v>
      </c>
      <c r="I12" s="114">
        <f t="shared" si="10"/>
        <v>0</v>
      </c>
      <c r="J12" s="114">
        <f t="shared" si="10"/>
        <v>0</v>
      </c>
      <c r="K12" s="114">
        <f t="shared" si="10"/>
        <v>0</v>
      </c>
      <c r="L12" s="114">
        <f t="shared" si="10"/>
        <v>0</v>
      </c>
      <c r="M12" s="114">
        <f t="shared" si="10"/>
        <v>0</v>
      </c>
      <c r="N12" s="114">
        <f t="shared" si="10"/>
        <v>0</v>
      </c>
      <c r="O12" s="114">
        <f t="shared" si="10"/>
        <v>0</v>
      </c>
      <c r="P12" s="114">
        <f t="shared" si="10"/>
        <v>0</v>
      </c>
      <c r="Q12" s="114">
        <f t="shared" si="10"/>
        <v>0</v>
      </c>
      <c r="R12" s="114">
        <f t="shared" si="10"/>
        <v>0</v>
      </c>
      <c r="S12" s="114">
        <f t="shared" si="10"/>
        <v>0</v>
      </c>
      <c r="T12" s="114">
        <f t="shared" si="10"/>
        <v>0</v>
      </c>
      <c r="U12" s="114">
        <f t="shared" si="10"/>
        <v>0</v>
      </c>
      <c r="V12" s="114">
        <f t="shared" si="10"/>
        <v>0</v>
      </c>
      <c r="W12" s="114">
        <f t="shared" si="10"/>
        <v>0</v>
      </c>
      <c r="X12" s="114">
        <f t="shared" si="10"/>
        <v>0</v>
      </c>
      <c r="Y12" s="114">
        <f t="shared" si="10"/>
        <v>0</v>
      </c>
      <c r="Z12" s="114">
        <f t="shared" si="10"/>
        <v>0</v>
      </c>
      <c r="AA12" s="114">
        <f t="shared" si="10"/>
        <v>0</v>
      </c>
      <c r="AB12" s="114">
        <f t="shared" si="10"/>
        <v>0</v>
      </c>
      <c r="AC12" s="114">
        <f t="shared" si="10"/>
        <v>0</v>
      </c>
      <c r="AD12" s="114">
        <f t="shared" si="10"/>
        <v>0</v>
      </c>
      <c r="AE12" s="114">
        <f t="shared" si="10"/>
        <v>0</v>
      </c>
      <c r="AF12" s="114">
        <f t="shared" si="10"/>
        <v>0</v>
      </c>
      <c r="AG12" s="114">
        <f t="shared" si="10"/>
        <v>0</v>
      </c>
      <c r="AH12" s="114">
        <f t="shared" si="10"/>
        <v>0</v>
      </c>
      <c r="AI12" s="114">
        <f t="shared" si="10"/>
        <v>0</v>
      </c>
      <c r="AJ12" s="114">
        <f t="shared" si="10"/>
        <v>0</v>
      </c>
      <c r="AK12" s="114">
        <f t="shared" si="10"/>
        <v>0</v>
      </c>
      <c r="AL12" s="114">
        <f t="shared" si="10"/>
        <v>0</v>
      </c>
      <c r="AM12" s="114">
        <f t="shared" si="10"/>
        <v>0</v>
      </c>
      <c r="AN12" s="114">
        <f t="shared" si="10"/>
        <v>0</v>
      </c>
      <c r="AO12" s="114">
        <f t="shared" si="10"/>
        <v>0</v>
      </c>
      <c r="AP12" s="114">
        <f t="shared" si="10"/>
        <v>0</v>
      </c>
      <c r="AQ12" s="114">
        <f t="shared" si="10"/>
        <v>0</v>
      </c>
      <c r="AR12" s="114">
        <f t="shared" si="10"/>
        <v>0</v>
      </c>
      <c r="AS12" s="114">
        <f t="shared" si="10"/>
        <v>0</v>
      </c>
      <c r="AT12" s="114">
        <f t="shared" si="10"/>
        <v>0</v>
      </c>
      <c r="AU12" s="114">
        <f t="shared" si="10"/>
        <v>0</v>
      </c>
      <c r="AV12" s="114">
        <f t="shared" si="10"/>
        <v>0</v>
      </c>
      <c r="AW12" s="114">
        <f t="shared" si="10"/>
        <v>0</v>
      </c>
      <c r="AX12" s="114">
        <f t="shared" si="10"/>
        <v>0</v>
      </c>
      <c r="AY12" s="114">
        <f t="shared" si="10"/>
        <v>0</v>
      </c>
      <c r="AZ12" s="114">
        <f t="shared" si="10"/>
        <v>0</v>
      </c>
      <c r="BA12" s="114">
        <f t="shared" si="10"/>
        <v>0</v>
      </c>
      <c r="BB12" s="114">
        <f t="shared" si="10"/>
        <v>0</v>
      </c>
      <c r="BC12" s="114">
        <f t="shared" si="10"/>
        <v>0</v>
      </c>
      <c r="BD12" s="114">
        <f t="shared" si="10"/>
        <v>0</v>
      </c>
      <c r="BE12" s="114">
        <f t="shared" si="10"/>
        <v>0</v>
      </c>
      <c r="BF12" s="114">
        <f t="shared" si="10"/>
        <v>0</v>
      </c>
      <c r="BG12" s="114">
        <f t="shared" si="10"/>
        <v>0</v>
      </c>
      <c r="BH12" s="114">
        <f t="shared" si="10"/>
        <v>0</v>
      </c>
      <c r="BI12" s="114">
        <f t="shared" si="10"/>
        <v>0</v>
      </c>
      <c r="BJ12" s="114">
        <f t="shared" si="10"/>
        <v>0</v>
      </c>
      <c r="BK12" s="114">
        <f t="shared" si="10"/>
        <v>0</v>
      </c>
      <c r="BL12" s="114">
        <f t="shared" si="10"/>
        <v>0</v>
      </c>
      <c r="BM12" s="114">
        <f t="shared" si="10"/>
        <v>0</v>
      </c>
      <c r="BN12" s="114">
        <f t="shared" si="10"/>
        <v>0</v>
      </c>
      <c r="BO12" s="114">
        <f t="shared" si="10"/>
        <v>0</v>
      </c>
      <c r="BP12" s="114">
        <f t="shared" si="10"/>
        <v>0</v>
      </c>
      <c r="BQ12" s="114">
        <f t="shared" ref="BQ12:CJ12" si="11">SUM(BQ50:BQ62)</f>
        <v>0</v>
      </c>
      <c r="BR12" s="114">
        <f t="shared" si="11"/>
        <v>0</v>
      </c>
      <c r="BS12" s="114">
        <f t="shared" si="11"/>
        <v>0</v>
      </c>
      <c r="BT12" s="114">
        <f t="shared" si="11"/>
        <v>0</v>
      </c>
      <c r="BU12" s="114">
        <f t="shared" si="11"/>
        <v>0</v>
      </c>
      <c r="BV12" s="114">
        <f t="shared" si="11"/>
        <v>0</v>
      </c>
      <c r="BW12" s="114">
        <f t="shared" si="11"/>
        <v>0</v>
      </c>
      <c r="BX12" s="114">
        <f t="shared" si="11"/>
        <v>0</v>
      </c>
      <c r="BY12" s="114">
        <f t="shared" si="11"/>
        <v>0</v>
      </c>
      <c r="BZ12" s="114">
        <f t="shared" si="11"/>
        <v>0</v>
      </c>
      <c r="CA12" s="114">
        <f t="shared" si="11"/>
        <v>0</v>
      </c>
      <c r="CB12" s="114">
        <f t="shared" si="11"/>
        <v>0</v>
      </c>
      <c r="CC12" s="114">
        <f t="shared" si="11"/>
        <v>0</v>
      </c>
      <c r="CD12" s="114">
        <f t="shared" si="11"/>
        <v>0</v>
      </c>
      <c r="CE12" s="114">
        <f t="shared" si="11"/>
        <v>0</v>
      </c>
      <c r="CF12" s="114">
        <f t="shared" si="11"/>
        <v>0</v>
      </c>
      <c r="CG12" s="114">
        <f t="shared" si="11"/>
        <v>0</v>
      </c>
      <c r="CH12" s="114">
        <f t="shared" si="11"/>
        <v>0</v>
      </c>
      <c r="CI12" s="114">
        <f t="shared" si="11"/>
        <v>0</v>
      </c>
      <c r="CJ12" s="114">
        <f t="shared" si="11"/>
        <v>0</v>
      </c>
    </row>
    <row r="13" spans="1:88" x14ac:dyDescent="0.25">
      <c r="A13" s="298"/>
      <c r="B13" s="60" t="s">
        <v>76</v>
      </c>
      <c r="C13" s="114">
        <f>SUM(C65:C77)</f>
        <v>0</v>
      </c>
      <c r="D13" s="114">
        <f>SUM(D65:D77)</f>
        <v>0</v>
      </c>
      <c r="E13" s="114">
        <f t="shared" ref="E13:BP13" si="12">SUM(E65:E77)</f>
        <v>0</v>
      </c>
      <c r="F13" s="114">
        <f t="shared" si="12"/>
        <v>0</v>
      </c>
      <c r="G13" s="114">
        <f t="shared" si="12"/>
        <v>0</v>
      </c>
      <c r="H13" s="114">
        <f t="shared" si="12"/>
        <v>0</v>
      </c>
      <c r="I13" s="114">
        <f t="shared" si="12"/>
        <v>0</v>
      </c>
      <c r="J13" s="114">
        <f t="shared" si="12"/>
        <v>0</v>
      </c>
      <c r="K13" s="114">
        <f t="shared" si="12"/>
        <v>0</v>
      </c>
      <c r="L13" s="114">
        <f t="shared" si="12"/>
        <v>0</v>
      </c>
      <c r="M13" s="114">
        <f t="shared" si="12"/>
        <v>0</v>
      </c>
      <c r="N13" s="114">
        <f t="shared" si="12"/>
        <v>0</v>
      </c>
      <c r="O13" s="114">
        <f t="shared" si="12"/>
        <v>0</v>
      </c>
      <c r="P13" s="114">
        <f t="shared" si="12"/>
        <v>0</v>
      </c>
      <c r="Q13" s="114">
        <f t="shared" si="12"/>
        <v>0</v>
      </c>
      <c r="R13" s="114">
        <f t="shared" si="12"/>
        <v>0</v>
      </c>
      <c r="S13" s="114">
        <f t="shared" si="12"/>
        <v>0</v>
      </c>
      <c r="T13" s="114">
        <f t="shared" si="12"/>
        <v>0</v>
      </c>
      <c r="U13" s="114">
        <f t="shared" si="12"/>
        <v>0</v>
      </c>
      <c r="V13" s="114">
        <f t="shared" si="12"/>
        <v>0</v>
      </c>
      <c r="W13" s="114">
        <f t="shared" si="12"/>
        <v>0</v>
      </c>
      <c r="X13" s="114">
        <f t="shared" si="12"/>
        <v>0</v>
      </c>
      <c r="Y13" s="114">
        <f t="shared" si="12"/>
        <v>0</v>
      </c>
      <c r="Z13" s="114">
        <f t="shared" si="12"/>
        <v>0</v>
      </c>
      <c r="AA13" s="114">
        <f t="shared" si="12"/>
        <v>0</v>
      </c>
      <c r="AB13" s="114">
        <f t="shared" si="12"/>
        <v>0</v>
      </c>
      <c r="AC13" s="114">
        <f t="shared" si="12"/>
        <v>0</v>
      </c>
      <c r="AD13" s="114">
        <f t="shared" si="12"/>
        <v>0</v>
      </c>
      <c r="AE13" s="114">
        <f t="shared" si="12"/>
        <v>0</v>
      </c>
      <c r="AF13" s="114">
        <f t="shared" si="12"/>
        <v>0</v>
      </c>
      <c r="AG13" s="114">
        <f t="shared" si="12"/>
        <v>0</v>
      </c>
      <c r="AH13" s="114">
        <f t="shared" si="12"/>
        <v>0</v>
      </c>
      <c r="AI13" s="114">
        <f t="shared" si="12"/>
        <v>0</v>
      </c>
      <c r="AJ13" s="114">
        <f t="shared" si="12"/>
        <v>0</v>
      </c>
      <c r="AK13" s="114">
        <f t="shared" si="12"/>
        <v>0</v>
      </c>
      <c r="AL13" s="114">
        <f t="shared" si="12"/>
        <v>0</v>
      </c>
      <c r="AM13" s="114">
        <f t="shared" si="12"/>
        <v>0</v>
      </c>
      <c r="AN13" s="114">
        <f t="shared" si="12"/>
        <v>0</v>
      </c>
      <c r="AO13" s="114">
        <f t="shared" si="12"/>
        <v>0</v>
      </c>
      <c r="AP13" s="114">
        <f t="shared" si="12"/>
        <v>0</v>
      </c>
      <c r="AQ13" s="114">
        <f t="shared" si="12"/>
        <v>0</v>
      </c>
      <c r="AR13" s="114">
        <f t="shared" si="12"/>
        <v>0</v>
      </c>
      <c r="AS13" s="114">
        <f t="shared" si="12"/>
        <v>0</v>
      </c>
      <c r="AT13" s="114">
        <f t="shared" si="12"/>
        <v>0</v>
      </c>
      <c r="AU13" s="114">
        <f t="shared" si="12"/>
        <v>0</v>
      </c>
      <c r="AV13" s="114">
        <f t="shared" si="12"/>
        <v>0</v>
      </c>
      <c r="AW13" s="114">
        <f t="shared" si="12"/>
        <v>0</v>
      </c>
      <c r="AX13" s="114">
        <f t="shared" si="12"/>
        <v>0</v>
      </c>
      <c r="AY13" s="114">
        <f t="shared" si="12"/>
        <v>0</v>
      </c>
      <c r="AZ13" s="114">
        <f t="shared" si="12"/>
        <v>0</v>
      </c>
      <c r="BA13" s="114">
        <f t="shared" si="12"/>
        <v>0</v>
      </c>
      <c r="BB13" s="114">
        <f t="shared" si="12"/>
        <v>0</v>
      </c>
      <c r="BC13" s="114">
        <f t="shared" si="12"/>
        <v>0</v>
      </c>
      <c r="BD13" s="114">
        <f t="shared" si="12"/>
        <v>0</v>
      </c>
      <c r="BE13" s="114">
        <f t="shared" si="12"/>
        <v>0</v>
      </c>
      <c r="BF13" s="114">
        <f t="shared" si="12"/>
        <v>0</v>
      </c>
      <c r="BG13" s="114">
        <f t="shared" si="12"/>
        <v>0</v>
      </c>
      <c r="BH13" s="114">
        <f t="shared" si="12"/>
        <v>0</v>
      </c>
      <c r="BI13" s="114">
        <f t="shared" si="12"/>
        <v>0</v>
      </c>
      <c r="BJ13" s="114">
        <f t="shared" si="12"/>
        <v>0</v>
      </c>
      <c r="BK13" s="114">
        <f t="shared" si="12"/>
        <v>0</v>
      </c>
      <c r="BL13" s="114">
        <f t="shared" si="12"/>
        <v>0</v>
      </c>
      <c r="BM13" s="114">
        <f t="shared" si="12"/>
        <v>0</v>
      </c>
      <c r="BN13" s="114">
        <f t="shared" si="12"/>
        <v>0</v>
      </c>
      <c r="BO13" s="114">
        <f t="shared" si="12"/>
        <v>0</v>
      </c>
      <c r="BP13" s="114">
        <f t="shared" si="12"/>
        <v>0</v>
      </c>
      <c r="BQ13" s="114">
        <f t="shared" ref="BQ13:CJ13" si="13">SUM(BQ65:BQ77)</f>
        <v>0</v>
      </c>
      <c r="BR13" s="114">
        <f t="shared" si="13"/>
        <v>0</v>
      </c>
      <c r="BS13" s="114">
        <f t="shared" si="13"/>
        <v>0</v>
      </c>
      <c r="BT13" s="114">
        <f t="shared" si="13"/>
        <v>0</v>
      </c>
      <c r="BU13" s="114">
        <f t="shared" si="13"/>
        <v>0</v>
      </c>
      <c r="BV13" s="114">
        <f t="shared" si="13"/>
        <v>0</v>
      </c>
      <c r="BW13" s="114">
        <f t="shared" si="13"/>
        <v>0</v>
      </c>
      <c r="BX13" s="114">
        <f t="shared" si="13"/>
        <v>0</v>
      </c>
      <c r="BY13" s="114">
        <f t="shared" si="13"/>
        <v>0</v>
      </c>
      <c r="BZ13" s="114">
        <f t="shared" si="13"/>
        <v>0</v>
      </c>
      <c r="CA13" s="114">
        <f t="shared" si="13"/>
        <v>0</v>
      </c>
      <c r="CB13" s="114">
        <f t="shared" si="13"/>
        <v>0</v>
      </c>
      <c r="CC13" s="114">
        <f t="shared" si="13"/>
        <v>0</v>
      </c>
      <c r="CD13" s="114">
        <f t="shared" si="13"/>
        <v>0</v>
      </c>
      <c r="CE13" s="114">
        <f t="shared" si="13"/>
        <v>0</v>
      </c>
      <c r="CF13" s="114">
        <f t="shared" si="13"/>
        <v>0</v>
      </c>
      <c r="CG13" s="114">
        <f t="shared" si="13"/>
        <v>0</v>
      </c>
      <c r="CH13" s="114">
        <f t="shared" si="13"/>
        <v>0</v>
      </c>
      <c r="CI13" s="114">
        <f t="shared" si="13"/>
        <v>0</v>
      </c>
      <c r="CJ13" s="114">
        <f t="shared" si="13"/>
        <v>0</v>
      </c>
    </row>
    <row r="14" spans="1:88" x14ac:dyDescent="0.25">
      <c r="A14" s="298"/>
      <c r="B14" s="60" t="s">
        <v>77</v>
      </c>
      <c r="C14" s="114">
        <f>SUM(C80:C92)</f>
        <v>0</v>
      </c>
      <c r="D14" s="114">
        <f>SUM(D80:D92)</f>
        <v>0</v>
      </c>
      <c r="E14" s="114">
        <f t="shared" ref="E14:BP14" si="14">SUM(E80:E92)</f>
        <v>0</v>
      </c>
      <c r="F14" s="114">
        <f t="shared" si="14"/>
        <v>0</v>
      </c>
      <c r="G14" s="114">
        <f t="shared" si="14"/>
        <v>0</v>
      </c>
      <c r="H14" s="114">
        <f t="shared" si="14"/>
        <v>0</v>
      </c>
      <c r="I14" s="114">
        <f t="shared" si="14"/>
        <v>0</v>
      </c>
      <c r="J14" s="114">
        <f t="shared" si="14"/>
        <v>0</v>
      </c>
      <c r="K14" s="114">
        <f t="shared" si="14"/>
        <v>0</v>
      </c>
      <c r="L14" s="114">
        <f t="shared" si="14"/>
        <v>0</v>
      </c>
      <c r="M14" s="114">
        <f t="shared" si="14"/>
        <v>0</v>
      </c>
      <c r="N14" s="114">
        <f t="shared" si="14"/>
        <v>0</v>
      </c>
      <c r="O14" s="114">
        <f t="shared" si="14"/>
        <v>0</v>
      </c>
      <c r="P14" s="114">
        <f t="shared" si="14"/>
        <v>0</v>
      </c>
      <c r="Q14" s="114">
        <f t="shared" si="14"/>
        <v>0</v>
      </c>
      <c r="R14" s="114">
        <f t="shared" si="14"/>
        <v>0</v>
      </c>
      <c r="S14" s="114">
        <f t="shared" si="14"/>
        <v>0</v>
      </c>
      <c r="T14" s="114">
        <f t="shared" si="14"/>
        <v>0</v>
      </c>
      <c r="U14" s="114">
        <f t="shared" si="14"/>
        <v>0</v>
      </c>
      <c r="V14" s="114">
        <f t="shared" si="14"/>
        <v>0</v>
      </c>
      <c r="W14" s="114">
        <f t="shared" si="14"/>
        <v>0</v>
      </c>
      <c r="X14" s="114">
        <f t="shared" si="14"/>
        <v>0</v>
      </c>
      <c r="Y14" s="114">
        <f t="shared" si="14"/>
        <v>0</v>
      </c>
      <c r="Z14" s="114">
        <f t="shared" si="14"/>
        <v>0</v>
      </c>
      <c r="AA14" s="114">
        <f t="shared" si="14"/>
        <v>0</v>
      </c>
      <c r="AB14" s="114">
        <f t="shared" si="14"/>
        <v>0</v>
      </c>
      <c r="AC14" s="114">
        <f t="shared" si="14"/>
        <v>0</v>
      </c>
      <c r="AD14" s="114">
        <f t="shared" si="14"/>
        <v>0</v>
      </c>
      <c r="AE14" s="114">
        <f t="shared" si="14"/>
        <v>0</v>
      </c>
      <c r="AF14" s="114">
        <f t="shared" si="14"/>
        <v>0</v>
      </c>
      <c r="AG14" s="114">
        <f t="shared" si="14"/>
        <v>0</v>
      </c>
      <c r="AH14" s="114">
        <f t="shared" si="14"/>
        <v>0</v>
      </c>
      <c r="AI14" s="114">
        <f t="shared" si="14"/>
        <v>0</v>
      </c>
      <c r="AJ14" s="114">
        <f t="shared" si="14"/>
        <v>0</v>
      </c>
      <c r="AK14" s="114">
        <f t="shared" si="14"/>
        <v>0</v>
      </c>
      <c r="AL14" s="114">
        <f t="shared" si="14"/>
        <v>0</v>
      </c>
      <c r="AM14" s="114">
        <f t="shared" si="14"/>
        <v>0</v>
      </c>
      <c r="AN14" s="114">
        <f t="shared" si="14"/>
        <v>0</v>
      </c>
      <c r="AO14" s="114">
        <f t="shared" si="14"/>
        <v>0</v>
      </c>
      <c r="AP14" s="114">
        <f t="shared" si="14"/>
        <v>0</v>
      </c>
      <c r="AQ14" s="114">
        <f t="shared" si="14"/>
        <v>0</v>
      </c>
      <c r="AR14" s="114">
        <f t="shared" si="14"/>
        <v>0</v>
      </c>
      <c r="AS14" s="114">
        <f t="shared" si="14"/>
        <v>0</v>
      </c>
      <c r="AT14" s="114">
        <f t="shared" si="14"/>
        <v>0</v>
      </c>
      <c r="AU14" s="114">
        <f t="shared" si="14"/>
        <v>0</v>
      </c>
      <c r="AV14" s="114">
        <f t="shared" si="14"/>
        <v>0</v>
      </c>
      <c r="AW14" s="114">
        <f t="shared" si="14"/>
        <v>0</v>
      </c>
      <c r="AX14" s="114">
        <f t="shared" si="14"/>
        <v>0</v>
      </c>
      <c r="AY14" s="114">
        <f t="shared" si="14"/>
        <v>0</v>
      </c>
      <c r="AZ14" s="114">
        <f t="shared" si="14"/>
        <v>0</v>
      </c>
      <c r="BA14" s="114">
        <f t="shared" si="14"/>
        <v>0</v>
      </c>
      <c r="BB14" s="114">
        <f t="shared" si="14"/>
        <v>0</v>
      </c>
      <c r="BC14" s="114">
        <f t="shared" si="14"/>
        <v>0</v>
      </c>
      <c r="BD14" s="114">
        <f t="shared" si="14"/>
        <v>0</v>
      </c>
      <c r="BE14" s="114">
        <f t="shared" si="14"/>
        <v>0</v>
      </c>
      <c r="BF14" s="114">
        <f t="shared" si="14"/>
        <v>0</v>
      </c>
      <c r="BG14" s="114">
        <f t="shared" si="14"/>
        <v>0</v>
      </c>
      <c r="BH14" s="114">
        <f t="shared" si="14"/>
        <v>0</v>
      </c>
      <c r="BI14" s="114">
        <f t="shared" si="14"/>
        <v>0</v>
      </c>
      <c r="BJ14" s="114">
        <f t="shared" si="14"/>
        <v>0</v>
      </c>
      <c r="BK14" s="114">
        <f t="shared" si="14"/>
        <v>0</v>
      </c>
      <c r="BL14" s="114">
        <f t="shared" si="14"/>
        <v>0</v>
      </c>
      <c r="BM14" s="114">
        <f t="shared" si="14"/>
        <v>0</v>
      </c>
      <c r="BN14" s="114">
        <f t="shared" si="14"/>
        <v>0</v>
      </c>
      <c r="BO14" s="114">
        <f t="shared" si="14"/>
        <v>0</v>
      </c>
      <c r="BP14" s="114">
        <f t="shared" si="14"/>
        <v>0</v>
      </c>
      <c r="BQ14" s="114">
        <f t="shared" ref="BQ14:CJ14" si="15">SUM(BQ80:BQ92)</f>
        <v>0</v>
      </c>
      <c r="BR14" s="114">
        <f t="shared" si="15"/>
        <v>0</v>
      </c>
      <c r="BS14" s="114">
        <f t="shared" si="15"/>
        <v>0</v>
      </c>
      <c r="BT14" s="114">
        <f t="shared" si="15"/>
        <v>0</v>
      </c>
      <c r="BU14" s="114">
        <f t="shared" si="15"/>
        <v>0</v>
      </c>
      <c r="BV14" s="114">
        <f t="shared" si="15"/>
        <v>0</v>
      </c>
      <c r="BW14" s="114">
        <f t="shared" si="15"/>
        <v>0</v>
      </c>
      <c r="BX14" s="114">
        <f t="shared" si="15"/>
        <v>0</v>
      </c>
      <c r="BY14" s="114">
        <f t="shared" si="15"/>
        <v>0</v>
      </c>
      <c r="BZ14" s="114">
        <f t="shared" si="15"/>
        <v>0</v>
      </c>
      <c r="CA14" s="114">
        <f t="shared" si="15"/>
        <v>0</v>
      </c>
      <c r="CB14" s="114">
        <f t="shared" si="15"/>
        <v>0</v>
      </c>
      <c r="CC14" s="114">
        <f t="shared" si="15"/>
        <v>0</v>
      </c>
      <c r="CD14" s="114">
        <f t="shared" si="15"/>
        <v>0</v>
      </c>
      <c r="CE14" s="114">
        <f t="shared" si="15"/>
        <v>0</v>
      </c>
      <c r="CF14" s="114">
        <f t="shared" si="15"/>
        <v>0</v>
      </c>
      <c r="CG14" s="114">
        <f t="shared" si="15"/>
        <v>0</v>
      </c>
      <c r="CH14" s="114">
        <f t="shared" si="15"/>
        <v>0</v>
      </c>
      <c r="CI14" s="114">
        <f t="shared" si="15"/>
        <v>0</v>
      </c>
      <c r="CJ14" s="114">
        <f t="shared" si="15"/>
        <v>0</v>
      </c>
    </row>
    <row r="15" spans="1:88" ht="15.75" thickBot="1" x14ac:dyDescent="0.3">
      <c r="A15" s="299"/>
      <c r="B15" s="126" t="s">
        <v>99</v>
      </c>
      <c r="C15" s="114">
        <f>SUM(C10:C14)</f>
        <v>0</v>
      </c>
      <c r="D15" s="114">
        <f t="shared" ref="D15:BO15" si="16">SUM(D10:D14)</f>
        <v>0</v>
      </c>
      <c r="E15" s="114">
        <f t="shared" si="16"/>
        <v>0</v>
      </c>
      <c r="F15" s="114">
        <f t="shared" si="16"/>
        <v>0</v>
      </c>
      <c r="G15" s="114">
        <f t="shared" si="16"/>
        <v>0</v>
      </c>
      <c r="H15" s="114">
        <f t="shared" si="16"/>
        <v>0</v>
      </c>
      <c r="I15" s="114">
        <f t="shared" si="16"/>
        <v>0</v>
      </c>
      <c r="J15" s="114">
        <f t="shared" si="16"/>
        <v>13370.684343750001</v>
      </c>
      <c r="K15" s="114">
        <f>SUM(K10:K14)</f>
        <v>3.9616842499999998E-11</v>
      </c>
      <c r="L15" s="114">
        <f t="shared" si="16"/>
        <v>3.9616842499999998E-11</v>
      </c>
      <c r="M15" s="114">
        <f t="shared" si="16"/>
        <v>3.9616842499999998E-11</v>
      </c>
      <c r="N15" s="114">
        <f t="shared" si="16"/>
        <v>3.9616842499999998E-11</v>
      </c>
      <c r="O15" s="114">
        <f t="shared" si="16"/>
        <v>3.9616842499999998E-11</v>
      </c>
      <c r="P15" s="114">
        <f t="shared" si="16"/>
        <v>3.9616842499999998E-11</v>
      </c>
      <c r="Q15" s="114">
        <f t="shared" si="16"/>
        <v>0</v>
      </c>
      <c r="R15" s="114">
        <f t="shared" si="16"/>
        <v>0</v>
      </c>
      <c r="S15" s="114">
        <f t="shared" si="16"/>
        <v>0</v>
      </c>
      <c r="T15" s="114">
        <f t="shared" si="16"/>
        <v>0</v>
      </c>
      <c r="U15" s="114">
        <f t="shared" si="16"/>
        <v>0</v>
      </c>
      <c r="V15" s="114">
        <f t="shared" si="16"/>
        <v>0</v>
      </c>
      <c r="W15" s="114">
        <f t="shared" si="16"/>
        <v>0</v>
      </c>
      <c r="X15" s="114">
        <f t="shared" si="16"/>
        <v>0</v>
      </c>
      <c r="Y15" s="114">
        <f t="shared" si="16"/>
        <v>0</v>
      </c>
      <c r="Z15" s="114">
        <f t="shared" si="16"/>
        <v>0</v>
      </c>
      <c r="AA15" s="114">
        <f t="shared" si="16"/>
        <v>0</v>
      </c>
      <c r="AB15" s="114">
        <f t="shared" si="16"/>
        <v>0</v>
      </c>
      <c r="AC15" s="114">
        <f t="shared" si="16"/>
        <v>0</v>
      </c>
      <c r="AD15" s="114">
        <f t="shared" si="16"/>
        <v>0</v>
      </c>
      <c r="AE15" s="114">
        <f t="shared" si="16"/>
        <v>0</v>
      </c>
      <c r="AF15" s="114">
        <f t="shared" si="16"/>
        <v>0</v>
      </c>
      <c r="AG15" s="114">
        <f t="shared" si="16"/>
        <v>0</v>
      </c>
      <c r="AH15" s="114">
        <f t="shared" si="16"/>
        <v>0</v>
      </c>
      <c r="AI15" s="114">
        <f t="shared" si="16"/>
        <v>0</v>
      </c>
      <c r="AJ15" s="114">
        <f t="shared" si="16"/>
        <v>0</v>
      </c>
      <c r="AK15" s="114">
        <f t="shared" si="16"/>
        <v>0</v>
      </c>
      <c r="AL15" s="114">
        <f t="shared" si="16"/>
        <v>0</v>
      </c>
      <c r="AM15" s="114">
        <f t="shared" si="16"/>
        <v>0</v>
      </c>
      <c r="AN15" s="114">
        <f t="shared" si="16"/>
        <v>0</v>
      </c>
      <c r="AO15" s="114">
        <f t="shared" si="16"/>
        <v>0</v>
      </c>
      <c r="AP15" s="114">
        <f t="shared" si="16"/>
        <v>0</v>
      </c>
      <c r="AQ15" s="114">
        <f t="shared" si="16"/>
        <v>0</v>
      </c>
      <c r="AR15" s="114">
        <f t="shared" si="16"/>
        <v>0</v>
      </c>
      <c r="AS15" s="114">
        <f t="shared" si="16"/>
        <v>0</v>
      </c>
      <c r="AT15" s="114">
        <f t="shared" si="16"/>
        <v>0</v>
      </c>
      <c r="AU15" s="114">
        <f t="shared" si="16"/>
        <v>0</v>
      </c>
      <c r="AV15" s="114">
        <f t="shared" si="16"/>
        <v>0</v>
      </c>
      <c r="AW15" s="114">
        <f t="shared" si="16"/>
        <v>0</v>
      </c>
      <c r="AX15" s="114">
        <f t="shared" si="16"/>
        <v>0</v>
      </c>
      <c r="AY15" s="114">
        <f t="shared" si="16"/>
        <v>0</v>
      </c>
      <c r="AZ15" s="114">
        <f t="shared" si="16"/>
        <v>0</v>
      </c>
      <c r="BA15" s="114">
        <f t="shared" si="16"/>
        <v>0</v>
      </c>
      <c r="BB15" s="114">
        <f t="shared" si="16"/>
        <v>0</v>
      </c>
      <c r="BC15" s="114">
        <f t="shared" si="16"/>
        <v>0</v>
      </c>
      <c r="BD15" s="114">
        <f t="shared" si="16"/>
        <v>0</v>
      </c>
      <c r="BE15" s="114">
        <f t="shared" si="16"/>
        <v>0</v>
      </c>
      <c r="BF15" s="114">
        <f t="shared" si="16"/>
        <v>0</v>
      </c>
      <c r="BG15" s="114">
        <f t="shared" si="16"/>
        <v>0</v>
      </c>
      <c r="BH15" s="114">
        <f t="shared" si="16"/>
        <v>0</v>
      </c>
      <c r="BI15" s="114">
        <f t="shared" si="16"/>
        <v>0</v>
      </c>
      <c r="BJ15" s="114">
        <f t="shared" si="16"/>
        <v>0</v>
      </c>
      <c r="BK15" s="114">
        <f t="shared" si="16"/>
        <v>0</v>
      </c>
      <c r="BL15" s="114">
        <f t="shared" si="16"/>
        <v>0</v>
      </c>
      <c r="BM15" s="114">
        <f t="shared" si="16"/>
        <v>0</v>
      </c>
      <c r="BN15" s="114">
        <f t="shared" si="16"/>
        <v>0</v>
      </c>
      <c r="BO15" s="114">
        <f t="shared" si="16"/>
        <v>0</v>
      </c>
      <c r="BP15" s="114">
        <f t="shared" ref="BP15:CJ15" si="17">SUM(BP10:BP14)</f>
        <v>0</v>
      </c>
      <c r="BQ15" s="114">
        <f t="shared" si="17"/>
        <v>0</v>
      </c>
      <c r="BR15" s="114">
        <f t="shared" si="17"/>
        <v>0</v>
      </c>
      <c r="BS15" s="114">
        <f t="shared" si="17"/>
        <v>0</v>
      </c>
      <c r="BT15" s="114">
        <f t="shared" si="17"/>
        <v>0</v>
      </c>
      <c r="BU15" s="114">
        <f t="shared" si="17"/>
        <v>0</v>
      </c>
      <c r="BV15" s="114">
        <f t="shared" si="17"/>
        <v>0</v>
      </c>
      <c r="BW15" s="114">
        <f t="shared" si="17"/>
        <v>0</v>
      </c>
      <c r="BX15" s="114">
        <f t="shared" si="17"/>
        <v>0</v>
      </c>
      <c r="BY15" s="114">
        <f t="shared" si="17"/>
        <v>0</v>
      </c>
      <c r="BZ15" s="114">
        <f t="shared" si="17"/>
        <v>0</v>
      </c>
      <c r="CA15" s="114">
        <f t="shared" si="17"/>
        <v>0</v>
      </c>
      <c r="CB15" s="114">
        <f t="shared" si="17"/>
        <v>0</v>
      </c>
      <c r="CC15" s="114">
        <f t="shared" si="17"/>
        <v>0</v>
      </c>
      <c r="CD15" s="114">
        <f t="shared" si="17"/>
        <v>0</v>
      </c>
      <c r="CE15" s="114">
        <f t="shared" si="17"/>
        <v>0</v>
      </c>
      <c r="CF15" s="114">
        <f t="shared" si="17"/>
        <v>0</v>
      </c>
      <c r="CG15" s="114">
        <f t="shared" si="17"/>
        <v>0</v>
      </c>
      <c r="CH15" s="114">
        <f t="shared" si="17"/>
        <v>0</v>
      </c>
      <c r="CI15" s="114">
        <f t="shared" si="17"/>
        <v>0</v>
      </c>
      <c r="CJ15" s="114">
        <f t="shared" si="17"/>
        <v>0</v>
      </c>
    </row>
    <row r="16" spans="1:88" x14ac:dyDescent="0.25">
      <c r="C16" s="104" t="str">
        <f t="shared" ref="C16:BN16" si="18">IF(C15=C5,"Match", "ERROR")</f>
        <v>Match</v>
      </c>
      <c r="D16" s="104" t="str">
        <f t="shared" si="18"/>
        <v>Match</v>
      </c>
      <c r="E16" s="104" t="str">
        <f>IF(E15=E5,"Match", "ERROR")</f>
        <v>Match</v>
      </c>
      <c r="F16" s="104" t="str">
        <f t="shared" si="18"/>
        <v>Match</v>
      </c>
      <c r="G16" s="104" t="str">
        <f t="shared" si="18"/>
        <v>Match</v>
      </c>
      <c r="H16" s="104" t="str">
        <f t="shared" si="18"/>
        <v>Match</v>
      </c>
      <c r="I16" s="104" t="str">
        <f t="shared" si="18"/>
        <v>Match</v>
      </c>
      <c r="J16" s="104" t="str">
        <f t="shared" si="18"/>
        <v>Match</v>
      </c>
      <c r="K16" s="104" t="str">
        <f t="shared" si="18"/>
        <v>Match</v>
      </c>
      <c r="L16" s="104" t="str">
        <f t="shared" si="18"/>
        <v>Match</v>
      </c>
      <c r="M16" s="104" t="str">
        <f t="shared" si="18"/>
        <v>Match</v>
      </c>
      <c r="N16" s="104" t="str">
        <f t="shared" si="18"/>
        <v>Match</v>
      </c>
      <c r="O16" s="104" t="str">
        <f t="shared" si="18"/>
        <v>Match</v>
      </c>
      <c r="P16" s="104" t="str">
        <f t="shared" si="18"/>
        <v>Match</v>
      </c>
      <c r="Q16" s="104" t="str">
        <f t="shared" si="18"/>
        <v>Match</v>
      </c>
      <c r="R16" s="104" t="str">
        <f t="shared" si="18"/>
        <v>Match</v>
      </c>
      <c r="S16" s="104" t="str">
        <f t="shared" si="18"/>
        <v>Match</v>
      </c>
      <c r="T16" s="104" t="str">
        <f t="shared" si="18"/>
        <v>Match</v>
      </c>
      <c r="U16" s="104" t="str">
        <f t="shared" si="18"/>
        <v>Match</v>
      </c>
      <c r="V16" s="104" t="str">
        <f t="shared" si="18"/>
        <v>Match</v>
      </c>
      <c r="W16" s="104" t="str">
        <f t="shared" si="18"/>
        <v>Match</v>
      </c>
      <c r="X16" s="104" t="str">
        <f t="shared" si="18"/>
        <v>Match</v>
      </c>
      <c r="Y16" s="104" t="str">
        <f t="shared" si="18"/>
        <v>Match</v>
      </c>
      <c r="Z16" s="104" t="str">
        <f t="shared" si="18"/>
        <v>Match</v>
      </c>
      <c r="AA16" s="104" t="str">
        <f t="shared" si="18"/>
        <v>Match</v>
      </c>
      <c r="AB16" s="104" t="str">
        <f t="shared" si="18"/>
        <v>Match</v>
      </c>
      <c r="AC16" s="104" t="str">
        <f t="shared" si="18"/>
        <v>Match</v>
      </c>
      <c r="AD16" s="104" t="str">
        <f t="shared" si="18"/>
        <v>Match</v>
      </c>
      <c r="AE16" s="104" t="str">
        <f t="shared" si="18"/>
        <v>Match</v>
      </c>
      <c r="AF16" s="104" t="str">
        <f t="shared" si="18"/>
        <v>Match</v>
      </c>
      <c r="AG16" s="104" t="str">
        <f t="shared" si="18"/>
        <v>Match</v>
      </c>
      <c r="AH16" s="104" t="str">
        <f t="shared" si="18"/>
        <v>Match</v>
      </c>
      <c r="AI16" s="104" t="str">
        <f t="shared" si="18"/>
        <v>Match</v>
      </c>
      <c r="AJ16" s="104" t="str">
        <f t="shared" si="18"/>
        <v>Match</v>
      </c>
      <c r="AK16" s="104" t="str">
        <f t="shared" si="18"/>
        <v>Match</v>
      </c>
      <c r="AL16" s="104" t="str">
        <f t="shared" si="18"/>
        <v>Match</v>
      </c>
      <c r="AM16" s="104" t="str">
        <f t="shared" si="18"/>
        <v>Match</v>
      </c>
      <c r="AN16" s="104" t="str">
        <f t="shared" si="18"/>
        <v>Match</v>
      </c>
      <c r="AO16" s="104" t="str">
        <f t="shared" si="18"/>
        <v>Match</v>
      </c>
      <c r="AP16" s="104" t="str">
        <f t="shared" si="18"/>
        <v>Match</v>
      </c>
      <c r="AQ16" s="104" t="str">
        <f t="shared" si="18"/>
        <v>Match</v>
      </c>
      <c r="AR16" s="104" t="str">
        <f t="shared" si="18"/>
        <v>Match</v>
      </c>
      <c r="AS16" s="104" t="str">
        <f t="shared" si="18"/>
        <v>Match</v>
      </c>
      <c r="AT16" s="104" t="str">
        <f t="shared" si="18"/>
        <v>Match</v>
      </c>
      <c r="AU16" s="104" t="str">
        <f t="shared" si="18"/>
        <v>Match</v>
      </c>
      <c r="AV16" s="104" t="str">
        <f t="shared" si="18"/>
        <v>Match</v>
      </c>
      <c r="AW16" s="104" t="str">
        <f t="shared" si="18"/>
        <v>Match</v>
      </c>
      <c r="AX16" s="104" t="str">
        <f t="shared" si="18"/>
        <v>Match</v>
      </c>
      <c r="AY16" s="104" t="str">
        <f t="shared" si="18"/>
        <v>Match</v>
      </c>
      <c r="AZ16" s="104" t="str">
        <f t="shared" si="18"/>
        <v>Match</v>
      </c>
      <c r="BA16" s="104" t="str">
        <f t="shared" si="18"/>
        <v>Match</v>
      </c>
      <c r="BB16" s="104" t="str">
        <f t="shared" si="18"/>
        <v>Match</v>
      </c>
      <c r="BC16" s="104" t="str">
        <f t="shared" si="18"/>
        <v>Match</v>
      </c>
      <c r="BD16" s="104" t="str">
        <f t="shared" si="18"/>
        <v>Match</v>
      </c>
      <c r="BE16" s="104" t="str">
        <f t="shared" si="18"/>
        <v>Match</v>
      </c>
      <c r="BF16" s="104" t="str">
        <f t="shared" si="18"/>
        <v>Match</v>
      </c>
      <c r="BG16" s="104" t="str">
        <f t="shared" si="18"/>
        <v>Match</v>
      </c>
      <c r="BH16" s="104" t="str">
        <f t="shared" si="18"/>
        <v>Match</v>
      </c>
      <c r="BI16" s="104" t="str">
        <f t="shared" si="18"/>
        <v>Match</v>
      </c>
      <c r="BJ16" s="104" t="str">
        <f t="shared" si="18"/>
        <v>Match</v>
      </c>
      <c r="BK16" s="104" t="str">
        <f t="shared" si="18"/>
        <v>Match</v>
      </c>
      <c r="BL16" s="104" t="str">
        <f t="shared" si="18"/>
        <v>Match</v>
      </c>
      <c r="BM16" s="104" t="str">
        <f t="shared" si="18"/>
        <v>Match</v>
      </c>
      <c r="BN16" s="104" t="str">
        <f t="shared" si="18"/>
        <v>Match</v>
      </c>
      <c r="BO16" s="104" t="str">
        <f t="shared" ref="BO16:CJ16" si="19">IF(BO15=BO5,"Match", "ERROR")</f>
        <v>Match</v>
      </c>
      <c r="BP16" s="104" t="str">
        <f t="shared" si="19"/>
        <v>Match</v>
      </c>
      <c r="BQ16" s="104" t="str">
        <f t="shared" si="19"/>
        <v>Match</v>
      </c>
      <c r="BR16" s="104" t="str">
        <f t="shared" si="19"/>
        <v>Match</v>
      </c>
      <c r="BS16" s="104" t="str">
        <f t="shared" si="19"/>
        <v>Match</v>
      </c>
      <c r="BT16" s="104" t="str">
        <f t="shared" si="19"/>
        <v>Match</v>
      </c>
      <c r="BU16" s="104" t="str">
        <f t="shared" si="19"/>
        <v>Match</v>
      </c>
      <c r="BV16" s="104" t="str">
        <f t="shared" si="19"/>
        <v>Match</v>
      </c>
      <c r="BW16" s="104" t="str">
        <f t="shared" si="19"/>
        <v>Match</v>
      </c>
      <c r="BX16" s="104" t="str">
        <f t="shared" si="19"/>
        <v>Match</v>
      </c>
      <c r="BY16" s="104" t="str">
        <f t="shared" si="19"/>
        <v>Match</v>
      </c>
      <c r="BZ16" s="104" t="str">
        <f t="shared" si="19"/>
        <v>Match</v>
      </c>
      <c r="CA16" s="104" t="str">
        <f t="shared" si="19"/>
        <v>Match</v>
      </c>
      <c r="CB16" s="104" t="str">
        <f t="shared" si="19"/>
        <v>Match</v>
      </c>
      <c r="CC16" s="104" t="str">
        <f t="shared" si="19"/>
        <v>Match</v>
      </c>
      <c r="CD16" s="104" t="str">
        <f t="shared" si="19"/>
        <v>Match</v>
      </c>
      <c r="CE16" s="104" t="str">
        <f t="shared" si="19"/>
        <v>Match</v>
      </c>
      <c r="CF16" s="104" t="str">
        <f t="shared" si="19"/>
        <v>Match</v>
      </c>
      <c r="CG16" s="104" t="str">
        <f t="shared" si="19"/>
        <v>Match</v>
      </c>
      <c r="CH16" s="104" t="str">
        <f t="shared" si="19"/>
        <v>Match</v>
      </c>
      <c r="CI16" s="104" t="str">
        <f t="shared" si="19"/>
        <v>Match</v>
      </c>
      <c r="CJ16" s="104" t="str">
        <f t="shared" si="19"/>
        <v>Match</v>
      </c>
    </row>
    <row r="18" spans="1:88" ht="23.25" x14ac:dyDescent="0.35">
      <c r="B18" s="162" t="s">
        <v>195</v>
      </c>
      <c r="C18" s="163"/>
      <c r="D18" s="164"/>
      <c r="E18" s="163"/>
      <c r="F18" s="163"/>
      <c r="G18" s="163"/>
      <c r="H18" s="163"/>
      <c r="I18" s="163"/>
      <c r="J18" s="163"/>
      <c r="K18" s="163"/>
      <c r="L18" s="163"/>
      <c r="M18" s="163"/>
      <c r="N18" s="163"/>
      <c r="O18" s="163"/>
      <c r="P18" s="161"/>
      <c r="Q18" s="161"/>
      <c r="R18" s="161"/>
      <c r="S18" s="161"/>
    </row>
    <row r="19" spans="1:88" x14ac:dyDescent="0.25">
      <c r="B19" s="187" t="s">
        <v>72</v>
      </c>
      <c r="C19" s="73">
        <v>0</v>
      </c>
      <c r="D19" s="73">
        <v>0</v>
      </c>
      <c r="E19" s="188">
        <f>'TD Calc. NLI (Monthly)'!E19</f>
        <v>0.85</v>
      </c>
      <c r="F19" s="75">
        <f>E19</f>
        <v>0.85</v>
      </c>
      <c r="G19" s="75">
        <f t="shared" ref="G19:BR19" si="20">F19</f>
        <v>0.85</v>
      </c>
      <c r="H19" s="75">
        <f t="shared" si="20"/>
        <v>0.85</v>
      </c>
      <c r="I19" s="75">
        <f t="shared" si="20"/>
        <v>0.85</v>
      </c>
      <c r="J19" s="75">
        <f t="shared" si="20"/>
        <v>0.85</v>
      </c>
      <c r="K19" s="75">
        <f t="shared" si="20"/>
        <v>0.85</v>
      </c>
      <c r="L19" s="75">
        <f t="shared" si="20"/>
        <v>0.85</v>
      </c>
      <c r="M19" s="75">
        <f t="shared" si="20"/>
        <v>0.85</v>
      </c>
      <c r="N19" s="75">
        <f t="shared" si="20"/>
        <v>0.85</v>
      </c>
      <c r="O19" s="75">
        <f t="shared" si="20"/>
        <v>0.85</v>
      </c>
      <c r="P19" s="75">
        <f t="shared" si="20"/>
        <v>0.85</v>
      </c>
      <c r="Q19" s="75">
        <f t="shared" si="20"/>
        <v>0.85</v>
      </c>
      <c r="R19" s="75">
        <f t="shared" si="20"/>
        <v>0.85</v>
      </c>
      <c r="S19" s="75">
        <f t="shared" si="20"/>
        <v>0.85</v>
      </c>
      <c r="T19" s="75">
        <f t="shared" si="20"/>
        <v>0.85</v>
      </c>
      <c r="U19" s="75">
        <f t="shared" si="20"/>
        <v>0.85</v>
      </c>
      <c r="V19" s="75">
        <f t="shared" si="20"/>
        <v>0.85</v>
      </c>
      <c r="W19" s="75">
        <f t="shared" si="20"/>
        <v>0.85</v>
      </c>
      <c r="X19" s="75">
        <f t="shared" si="20"/>
        <v>0.85</v>
      </c>
      <c r="Y19" s="75">
        <f t="shared" si="20"/>
        <v>0.85</v>
      </c>
      <c r="Z19" s="75">
        <f t="shared" si="20"/>
        <v>0.85</v>
      </c>
      <c r="AA19" s="75">
        <f t="shared" si="20"/>
        <v>0.85</v>
      </c>
      <c r="AB19" s="75">
        <f t="shared" si="20"/>
        <v>0.85</v>
      </c>
      <c r="AC19" s="75">
        <f t="shared" si="20"/>
        <v>0.85</v>
      </c>
      <c r="AD19" s="75">
        <f t="shared" si="20"/>
        <v>0.85</v>
      </c>
      <c r="AE19" s="75">
        <f t="shared" si="20"/>
        <v>0.85</v>
      </c>
      <c r="AF19" s="75">
        <f t="shared" si="20"/>
        <v>0.85</v>
      </c>
      <c r="AG19" s="75">
        <f t="shared" si="20"/>
        <v>0.85</v>
      </c>
      <c r="AH19" s="75">
        <f t="shared" si="20"/>
        <v>0.85</v>
      </c>
      <c r="AI19" s="75">
        <f t="shared" si="20"/>
        <v>0.85</v>
      </c>
      <c r="AJ19" s="75">
        <f t="shared" si="20"/>
        <v>0.85</v>
      </c>
      <c r="AK19" s="75">
        <f t="shared" si="20"/>
        <v>0.85</v>
      </c>
      <c r="AL19" s="75">
        <f t="shared" si="20"/>
        <v>0.85</v>
      </c>
      <c r="AM19" s="75">
        <f t="shared" si="20"/>
        <v>0.85</v>
      </c>
      <c r="AN19" s="75">
        <f t="shared" si="20"/>
        <v>0.85</v>
      </c>
      <c r="AO19" s="75">
        <f t="shared" si="20"/>
        <v>0.85</v>
      </c>
      <c r="AP19" s="75">
        <f t="shared" si="20"/>
        <v>0.85</v>
      </c>
      <c r="AQ19" s="75">
        <f t="shared" si="20"/>
        <v>0.85</v>
      </c>
      <c r="AR19" s="75">
        <f t="shared" si="20"/>
        <v>0.85</v>
      </c>
      <c r="AS19" s="75">
        <f t="shared" si="20"/>
        <v>0.85</v>
      </c>
      <c r="AT19" s="75">
        <f t="shared" si="20"/>
        <v>0.85</v>
      </c>
      <c r="AU19" s="75">
        <f t="shared" si="20"/>
        <v>0.85</v>
      </c>
      <c r="AV19" s="75">
        <f t="shared" si="20"/>
        <v>0.85</v>
      </c>
      <c r="AW19" s="75">
        <f t="shared" si="20"/>
        <v>0.85</v>
      </c>
      <c r="AX19" s="75">
        <f t="shared" si="20"/>
        <v>0.85</v>
      </c>
      <c r="AY19" s="75">
        <f t="shared" si="20"/>
        <v>0.85</v>
      </c>
      <c r="AZ19" s="75">
        <f t="shared" si="20"/>
        <v>0.85</v>
      </c>
      <c r="BA19" s="75">
        <f t="shared" si="20"/>
        <v>0.85</v>
      </c>
      <c r="BB19" s="75">
        <f t="shared" si="20"/>
        <v>0.85</v>
      </c>
      <c r="BC19" s="75">
        <f t="shared" si="20"/>
        <v>0.85</v>
      </c>
      <c r="BD19" s="75">
        <f t="shared" si="20"/>
        <v>0.85</v>
      </c>
      <c r="BE19" s="75">
        <f t="shared" si="20"/>
        <v>0.85</v>
      </c>
      <c r="BF19" s="75">
        <f t="shared" si="20"/>
        <v>0.85</v>
      </c>
      <c r="BG19" s="75">
        <f t="shared" si="20"/>
        <v>0.85</v>
      </c>
      <c r="BH19" s="75">
        <f t="shared" si="20"/>
        <v>0.85</v>
      </c>
      <c r="BI19" s="75">
        <f t="shared" si="20"/>
        <v>0.85</v>
      </c>
      <c r="BJ19" s="75">
        <f t="shared" si="20"/>
        <v>0.85</v>
      </c>
      <c r="BK19" s="75">
        <f t="shared" si="20"/>
        <v>0.85</v>
      </c>
      <c r="BL19" s="75">
        <f t="shared" si="20"/>
        <v>0.85</v>
      </c>
      <c r="BM19" s="75">
        <f t="shared" si="20"/>
        <v>0.85</v>
      </c>
      <c r="BN19" s="75">
        <f t="shared" si="20"/>
        <v>0.85</v>
      </c>
      <c r="BO19" s="75">
        <f t="shared" si="20"/>
        <v>0.85</v>
      </c>
      <c r="BP19" s="75">
        <f t="shared" si="20"/>
        <v>0.85</v>
      </c>
      <c r="BQ19" s="75">
        <f t="shared" si="20"/>
        <v>0.85</v>
      </c>
      <c r="BR19" s="75">
        <f t="shared" si="20"/>
        <v>0.85</v>
      </c>
      <c r="BS19" s="75">
        <f t="shared" ref="BS19:CJ19" si="21">BR19</f>
        <v>0.85</v>
      </c>
      <c r="BT19" s="75">
        <f t="shared" si="21"/>
        <v>0.85</v>
      </c>
      <c r="BU19" s="75">
        <f t="shared" si="21"/>
        <v>0.85</v>
      </c>
      <c r="BV19" s="75">
        <f t="shared" si="21"/>
        <v>0.85</v>
      </c>
      <c r="BW19" s="75">
        <f t="shared" si="21"/>
        <v>0.85</v>
      </c>
      <c r="BX19" s="75">
        <f t="shared" si="21"/>
        <v>0.85</v>
      </c>
      <c r="BY19" s="75">
        <f t="shared" si="21"/>
        <v>0.85</v>
      </c>
      <c r="BZ19" s="75">
        <f t="shared" si="21"/>
        <v>0.85</v>
      </c>
      <c r="CA19" s="75">
        <f t="shared" si="21"/>
        <v>0.85</v>
      </c>
      <c r="CB19" s="75">
        <f t="shared" si="21"/>
        <v>0.85</v>
      </c>
      <c r="CC19" s="75">
        <f t="shared" si="21"/>
        <v>0.85</v>
      </c>
      <c r="CD19" s="75">
        <f t="shared" si="21"/>
        <v>0.85</v>
      </c>
      <c r="CE19" s="75">
        <f t="shared" si="21"/>
        <v>0.85</v>
      </c>
      <c r="CF19" s="75">
        <f t="shared" si="21"/>
        <v>0.85</v>
      </c>
      <c r="CG19" s="75">
        <f t="shared" si="21"/>
        <v>0.85</v>
      </c>
      <c r="CH19" s="75">
        <f t="shared" si="21"/>
        <v>0.85</v>
      </c>
      <c r="CI19" s="75">
        <f t="shared" si="21"/>
        <v>0.85</v>
      </c>
      <c r="CJ19" s="75">
        <f t="shared" si="21"/>
        <v>0.85</v>
      </c>
    </row>
    <row r="21" spans="1:88" ht="24" thickBot="1" x14ac:dyDescent="0.4">
      <c r="A21" s="118"/>
      <c r="B21" s="118"/>
      <c r="C21" s="323" t="s">
        <v>194</v>
      </c>
      <c r="D21" s="323"/>
      <c r="E21" s="323"/>
      <c r="F21" s="323"/>
      <c r="G21" s="323"/>
      <c r="H21" s="323"/>
      <c r="I21" s="323"/>
      <c r="J21" s="323"/>
      <c r="K21" s="323"/>
      <c r="L21" s="323"/>
      <c r="M21" s="323"/>
      <c r="N21" s="323"/>
      <c r="O21" s="323"/>
    </row>
    <row r="22" spans="1:88" ht="15.75" x14ac:dyDescent="0.25">
      <c r="A22" s="62"/>
      <c r="B22" s="124" t="s">
        <v>187</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f>'EO KWh exclude LI-Tstat-HER '!C23*'EO KW exclude LI-Tstat-HER'!$C96</f>
        <v>0</v>
      </c>
      <c r="D23" s="114">
        <f>'EO KWh exclude LI-Tstat-HER '!D23*'EO KW exclude LI-Tstat-HER'!$C96</f>
        <v>0</v>
      </c>
      <c r="E23" s="114">
        <f>('EO KWh exclude LI-Tstat-HER '!E23*E$19)*'EO KW exclude LI-Tstat-HER'!$C96</f>
        <v>0</v>
      </c>
      <c r="F23" s="114">
        <f>('EO KWh exclude LI-Tstat-HER '!F23*F$19)*'EO KW exclude LI-Tstat-HER'!$C96</f>
        <v>0</v>
      </c>
      <c r="G23" s="114">
        <f>('EO KWh exclude LI-Tstat-HER '!G23*G$19)*'EO KW exclude LI-Tstat-HER'!$C96</f>
        <v>0</v>
      </c>
      <c r="H23" s="114">
        <f>('EO KWh exclude LI-Tstat-HER '!H23*H$19)*'EO KW exclude LI-Tstat-HER'!$C96</f>
        <v>0</v>
      </c>
      <c r="I23" s="114">
        <f>('EO KWh exclude LI-Tstat-HER '!I23*I$19)*'EO KW exclude LI-Tstat-HER'!$C96</f>
        <v>0</v>
      </c>
      <c r="J23" s="114">
        <f>('EO KWh exclude LI-Tstat-HER '!J23*J$19)*'EO KW exclude LI-Tstat-HER'!$C96</f>
        <v>13370.684343750001</v>
      </c>
      <c r="K23" s="114">
        <f>('EO KWh exclude LI-Tstat-HER '!K23*K$19)*'EO KW exclude LI-Tstat-HER'!$C96</f>
        <v>3.9616842499999998E-11</v>
      </c>
      <c r="L23" s="114">
        <f>('EO KWh exclude LI-Tstat-HER '!L23*L$19)*'EO KW exclude LI-Tstat-HER'!$C96</f>
        <v>3.9616842499999998E-11</v>
      </c>
      <c r="M23" s="114">
        <f>('EO KWh exclude LI-Tstat-HER '!M23*M$19)*'EO KW exclude LI-Tstat-HER'!$C96</f>
        <v>3.9616842499999998E-11</v>
      </c>
      <c r="N23" s="114">
        <f>('EO KWh exclude LI-Tstat-HER '!N23*N$19)*'EO KW exclude LI-Tstat-HER'!$C96</f>
        <v>3.9616842499999998E-11</v>
      </c>
      <c r="O23" s="114">
        <f>('EO KWh exclude LI-Tstat-HER '!O23*O$19)*'EO KW exclude LI-Tstat-HER'!$C96</f>
        <v>3.9616842499999998E-11</v>
      </c>
      <c r="P23" s="114">
        <f>('EO KWh exclude LI-Tstat-HER '!P23*P$19)*'EO KW exclude LI-Tstat-HER'!$C96</f>
        <v>3.9616842499999998E-11</v>
      </c>
      <c r="Q23" s="114">
        <f>('EO KWh exclude LI-Tstat-HER '!Q23*Q$19)*'EO KW exclude LI-Tstat-HER'!$C96</f>
        <v>0</v>
      </c>
      <c r="R23" s="114">
        <f>('EO KWh exclude LI-Tstat-HER '!R23*R$19)*'EO KW exclude LI-Tstat-HER'!$C96</f>
        <v>0</v>
      </c>
      <c r="S23" s="114">
        <f>('EO KWh exclude LI-Tstat-HER '!S23*S$19)*'EO KW exclude LI-Tstat-HER'!$C96</f>
        <v>0</v>
      </c>
      <c r="T23" s="114">
        <f>('EO KWh exclude LI-Tstat-HER '!T23*T$19)*'EO KW exclude LI-Tstat-HER'!$C96</f>
        <v>0</v>
      </c>
      <c r="U23" s="114">
        <f>('EO KWh exclude LI-Tstat-HER '!U23*U$19)*'EO KW exclude LI-Tstat-HER'!$C96</f>
        <v>0</v>
      </c>
      <c r="V23" s="114">
        <f>('EO KWh exclude LI-Tstat-HER '!V23*V$19)*'EO KW exclude LI-Tstat-HER'!$C96</f>
        <v>0</v>
      </c>
      <c r="W23" s="114">
        <f>('EO KWh exclude LI-Tstat-HER '!W23*W$19)*'EO KW exclude LI-Tstat-HER'!$C96</f>
        <v>0</v>
      </c>
      <c r="X23" s="114">
        <f>('EO KWh exclude LI-Tstat-HER '!X23*X$19)*'EO KW exclude LI-Tstat-HER'!$C96</f>
        <v>0</v>
      </c>
      <c r="Y23" s="114">
        <f>('EO KWh exclude LI-Tstat-HER '!Y23*Y$19)*'EO KW exclude LI-Tstat-HER'!$C96</f>
        <v>0</v>
      </c>
      <c r="Z23" s="114">
        <f>('EO KWh exclude LI-Tstat-HER '!Z23*Z$19)*'EO KW exclude LI-Tstat-HER'!$C96</f>
        <v>0</v>
      </c>
      <c r="AA23" s="114">
        <f>('EO KWh exclude LI-Tstat-HER '!AA23*AA$19)*'EO KW exclude LI-Tstat-HER'!$C96</f>
        <v>0</v>
      </c>
      <c r="AB23" s="114">
        <f>('EO KWh exclude LI-Tstat-HER '!AB23*AB$19)*'EO KW exclude LI-Tstat-HER'!$C96</f>
        <v>0</v>
      </c>
      <c r="AC23" s="114">
        <f>('EO KWh exclude LI-Tstat-HER '!AC23*AC$19)*'EO KW exclude LI-Tstat-HER'!$C96</f>
        <v>0</v>
      </c>
      <c r="AD23" s="114">
        <f>('EO KWh exclude LI-Tstat-HER '!AD23*AD$19)*'EO KW exclude LI-Tstat-HER'!$C96</f>
        <v>0</v>
      </c>
      <c r="AE23" s="114">
        <f>('EO KWh exclude LI-Tstat-HER '!AE23*AE$19)*'EO KW exclude LI-Tstat-HER'!$C96</f>
        <v>0</v>
      </c>
      <c r="AF23" s="114">
        <f>('EO KWh exclude LI-Tstat-HER '!AF23*AF$19)*'EO KW exclude LI-Tstat-HER'!$C96</f>
        <v>0</v>
      </c>
      <c r="AG23" s="114">
        <f>('EO KWh exclude LI-Tstat-HER '!AG23*AG$19)*'EO KW exclude LI-Tstat-HER'!$C96</f>
        <v>0</v>
      </c>
      <c r="AH23" s="114">
        <f>('EO KWh exclude LI-Tstat-HER '!AH23*AH$19)*'EO KW exclude LI-Tstat-HER'!$C96</f>
        <v>0</v>
      </c>
      <c r="AI23" s="114">
        <f>('EO KWh exclude LI-Tstat-HER '!AI23*AI$19)*'EO KW exclude LI-Tstat-HER'!$C96</f>
        <v>0</v>
      </c>
      <c r="AJ23" s="114">
        <f>('EO KWh exclude LI-Tstat-HER '!AJ23*AJ$19)*'EO KW exclude LI-Tstat-HER'!$C96</f>
        <v>0</v>
      </c>
      <c r="AK23" s="114">
        <f>('EO KWh exclude LI-Tstat-HER '!AK23*AK$19)*'EO KW exclude LI-Tstat-HER'!$C96</f>
        <v>0</v>
      </c>
      <c r="AL23" s="114">
        <f>('EO KWh exclude LI-Tstat-HER '!AL23*AL$19)*'EO KW exclude LI-Tstat-HER'!$C96</f>
        <v>0</v>
      </c>
      <c r="AM23" s="114">
        <f>('EO KWh exclude LI-Tstat-HER '!AM23*AM$19)*'EO KW exclude LI-Tstat-HER'!$C96</f>
        <v>0</v>
      </c>
      <c r="AN23" s="114">
        <f>('EO KWh exclude LI-Tstat-HER '!AN23*AN$19)*'EO KW exclude LI-Tstat-HER'!$C96</f>
        <v>0</v>
      </c>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row>
    <row r="24" spans="1:88" x14ac:dyDescent="0.25">
      <c r="A24" s="308"/>
      <c r="B24" s="152" t="s">
        <v>2</v>
      </c>
      <c r="C24" s="114">
        <f>'EO KWh exclude LI-Tstat-HER '!C24*'EO KW exclude LI-Tstat-HER'!$C97</f>
        <v>0</v>
      </c>
      <c r="D24" s="114">
        <f>'EO KWh exclude LI-Tstat-HER '!D24*'EO KW exclude LI-Tstat-HER'!$C97</f>
        <v>0</v>
      </c>
      <c r="E24" s="114">
        <f>('EO KWh exclude LI-Tstat-HER '!E24*E$19)*'EO KW exclude LI-Tstat-HER'!$C97</f>
        <v>0</v>
      </c>
      <c r="F24" s="114">
        <f>('EO KWh exclude LI-Tstat-HER '!F24*F$19)*'EO KW exclude LI-Tstat-HER'!$C97</f>
        <v>0</v>
      </c>
      <c r="G24" s="114">
        <f>('EO KWh exclude LI-Tstat-HER '!G24*G$19)*'EO KW exclude LI-Tstat-HER'!$C97</f>
        <v>0</v>
      </c>
      <c r="H24" s="114">
        <f>('EO KWh exclude LI-Tstat-HER '!H24*H$19)*'EO KW exclude LI-Tstat-HER'!$C97</f>
        <v>0</v>
      </c>
      <c r="I24" s="114">
        <f>('EO KWh exclude LI-Tstat-HER '!I24*I$19)*'EO KW exclude LI-Tstat-HER'!$C97</f>
        <v>0</v>
      </c>
      <c r="J24" s="114">
        <f>('EO KWh exclude LI-Tstat-HER '!J24*J$19)*'EO KW exclude LI-Tstat-HER'!$C97</f>
        <v>0</v>
      </c>
      <c r="K24" s="114">
        <f>('EO KWh exclude LI-Tstat-HER '!K24*K$19)*'EO KW exclude LI-Tstat-HER'!$C97</f>
        <v>0</v>
      </c>
      <c r="L24" s="114">
        <f>('EO KWh exclude LI-Tstat-HER '!L24*L$19)*'EO KW exclude LI-Tstat-HER'!$C97</f>
        <v>0</v>
      </c>
      <c r="M24" s="114">
        <f>('EO KWh exclude LI-Tstat-HER '!M24*M$19)*'EO KW exclude LI-Tstat-HER'!$C97</f>
        <v>0</v>
      </c>
      <c r="N24" s="114">
        <f>('EO KWh exclude LI-Tstat-HER '!N24*N$19)*'EO KW exclude LI-Tstat-HER'!$C97</f>
        <v>0</v>
      </c>
      <c r="O24" s="114">
        <f>('EO KWh exclude LI-Tstat-HER '!O24*O$19)*'EO KW exclude LI-Tstat-HER'!$C97</f>
        <v>0</v>
      </c>
      <c r="P24" s="114">
        <f>('EO KWh exclude LI-Tstat-HER '!P24*P$19)*'EO KW exclude LI-Tstat-HER'!$C97</f>
        <v>0</v>
      </c>
      <c r="Q24" s="114">
        <f>('EO KWh exclude LI-Tstat-HER '!Q24*Q$19)*'EO KW exclude LI-Tstat-HER'!$C97</f>
        <v>0</v>
      </c>
      <c r="R24" s="114">
        <f>('EO KWh exclude LI-Tstat-HER '!R24*R$19)*'EO KW exclude LI-Tstat-HER'!$C97</f>
        <v>0</v>
      </c>
      <c r="S24" s="114">
        <f>('EO KWh exclude LI-Tstat-HER '!S24*S$19)*'EO KW exclude LI-Tstat-HER'!$C97</f>
        <v>0</v>
      </c>
      <c r="T24" s="114">
        <f>('EO KWh exclude LI-Tstat-HER '!T24*T$19)*'EO KW exclude LI-Tstat-HER'!$C97</f>
        <v>0</v>
      </c>
      <c r="U24" s="114">
        <f>('EO KWh exclude LI-Tstat-HER '!U24*U$19)*'EO KW exclude LI-Tstat-HER'!$C97</f>
        <v>0</v>
      </c>
      <c r="V24" s="114">
        <f>('EO KWh exclude LI-Tstat-HER '!V24*V$19)*'EO KW exclude LI-Tstat-HER'!$C97</f>
        <v>0</v>
      </c>
      <c r="W24" s="114">
        <f>('EO KWh exclude LI-Tstat-HER '!W24*W$19)*'EO KW exclude LI-Tstat-HER'!$C97</f>
        <v>0</v>
      </c>
      <c r="X24" s="114">
        <f>('EO KWh exclude LI-Tstat-HER '!X24*X$19)*'EO KW exclude LI-Tstat-HER'!$C97</f>
        <v>0</v>
      </c>
      <c r="Y24" s="114">
        <f>('EO KWh exclude LI-Tstat-HER '!Y24*Y$19)*'EO KW exclude LI-Tstat-HER'!$C97</f>
        <v>0</v>
      </c>
      <c r="Z24" s="114">
        <f>('EO KWh exclude LI-Tstat-HER '!Z24*Z$19)*'EO KW exclude LI-Tstat-HER'!$C97</f>
        <v>0</v>
      </c>
      <c r="AA24" s="114">
        <f>('EO KWh exclude LI-Tstat-HER '!AA24*AA$19)*'EO KW exclude LI-Tstat-HER'!$C97</f>
        <v>0</v>
      </c>
      <c r="AB24" s="114">
        <f>('EO KWh exclude LI-Tstat-HER '!AB24*AB$19)*'EO KW exclude LI-Tstat-HER'!$C97</f>
        <v>0</v>
      </c>
      <c r="AC24" s="114">
        <f>('EO KWh exclude LI-Tstat-HER '!AC24*AC$19)*'EO KW exclude LI-Tstat-HER'!$C97</f>
        <v>0</v>
      </c>
      <c r="AD24" s="114">
        <f>('EO KWh exclude LI-Tstat-HER '!AD24*AD$19)*'EO KW exclude LI-Tstat-HER'!$C97</f>
        <v>0</v>
      </c>
      <c r="AE24" s="114">
        <f>('EO KWh exclude LI-Tstat-HER '!AE24*AE$19)*'EO KW exclude LI-Tstat-HER'!$C97</f>
        <v>0</v>
      </c>
      <c r="AF24" s="114">
        <f>('EO KWh exclude LI-Tstat-HER '!AF24*AF$19)*'EO KW exclude LI-Tstat-HER'!$C97</f>
        <v>0</v>
      </c>
      <c r="AG24" s="114">
        <f>('EO KWh exclude LI-Tstat-HER '!AG24*AG$19)*'EO KW exclude LI-Tstat-HER'!$C97</f>
        <v>0</v>
      </c>
      <c r="AH24" s="114">
        <f>('EO KWh exclude LI-Tstat-HER '!AH24*AH$19)*'EO KW exclude LI-Tstat-HER'!$C97</f>
        <v>0</v>
      </c>
      <c r="AI24" s="114">
        <f>('EO KWh exclude LI-Tstat-HER '!AI24*AI$19)*'EO KW exclude LI-Tstat-HER'!$C97</f>
        <v>0</v>
      </c>
      <c r="AJ24" s="114">
        <f>('EO KWh exclude LI-Tstat-HER '!AJ24*AJ$19)*'EO KW exclude LI-Tstat-HER'!$C97</f>
        <v>0</v>
      </c>
      <c r="AK24" s="114">
        <f>('EO KWh exclude LI-Tstat-HER '!AK24*AK$19)*'EO KW exclude LI-Tstat-HER'!$C97</f>
        <v>0</v>
      </c>
      <c r="AL24" s="114">
        <f>('EO KWh exclude LI-Tstat-HER '!AL24*AL$19)*'EO KW exclude LI-Tstat-HER'!$C97</f>
        <v>0</v>
      </c>
      <c r="AM24" s="114">
        <f>('EO KWh exclude LI-Tstat-HER '!AM24*AM$19)*'EO KW exclude LI-Tstat-HER'!$C97</f>
        <v>0</v>
      </c>
      <c r="AN24" s="114">
        <f>('EO KWh exclude LI-Tstat-HER '!AN24*AN$19)*'EO KW exclude LI-Tstat-HER'!$C97</f>
        <v>0</v>
      </c>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row>
    <row r="25" spans="1:88" x14ac:dyDescent="0.25">
      <c r="A25" s="308"/>
      <c r="B25" s="88" t="s">
        <v>3</v>
      </c>
      <c r="C25" s="114">
        <f>'EO KWh exclude LI-Tstat-HER '!C25*'EO KW exclude LI-Tstat-HER'!$C98</f>
        <v>0</v>
      </c>
      <c r="D25" s="114">
        <f>'EO KWh exclude LI-Tstat-HER '!D25*'EO KW exclude LI-Tstat-HER'!$C98</f>
        <v>0</v>
      </c>
      <c r="E25" s="114">
        <f>('EO KWh exclude LI-Tstat-HER '!E25*E$19)*'EO KW exclude LI-Tstat-HER'!$C98</f>
        <v>0</v>
      </c>
      <c r="F25" s="114">
        <f>('EO KWh exclude LI-Tstat-HER '!F25*F$19)*'EO KW exclude LI-Tstat-HER'!$C98</f>
        <v>0</v>
      </c>
      <c r="G25" s="114">
        <f>('EO KWh exclude LI-Tstat-HER '!G25*G$19)*'EO KW exclude LI-Tstat-HER'!$C98</f>
        <v>0</v>
      </c>
      <c r="H25" s="114">
        <f>('EO KWh exclude LI-Tstat-HER '!H25*H$19)*'EO KW exclude LI-Tstat-HER'!$C98</f>
        <v>0</v>
      </c>
      <c r="I25" s="114">
        <f>('EO KWh exclude LI-Tstat-HER '!I25*I$19)*'EO KW exclude LI-Tstat-HER'!$C98</f>
        <v>0</v>
      </c>
      <c r="J25" s="114">
        <f>('EO KWh exclude LI-Tstat-HER '!J25*J$19)*'EO KW exclude LI-Tstat-HER'!$C98</f>
        <v>0</v>
      </c>
      <c r="K25" s="114">
        <f>('EO KWh exclude LI-Tstat-HER '!K25*K$19)*'EO KW exclude LI-Tstat-HER'!$C98</f>
        <v>0</v>
      </c>
      <c r="L25" s="114">
        <f>('EO KWh exclude LI-Tstat-HER '!L25*L$19)*'EO KW exclude LI-Tstat-HER'!$C98</f>
        <v>0</v>
      </c>
      <c r="M25" s="114">
        <f>('EO KWh exclude LI-Tstat-HER '!M25*M$19)*'EO KW exclude LI-Tstat-HER'!$C98</f>
        <v>0</v>
      </c>
      <c r="N25" s="114">
        <f>('EO KWh exclude LI-Tstat-HER '!N25*N$19)*'EO KW exclude LI-Tstat-HER'!$C98</f>
        <v>0</v>
      </c>
      <c r="O25" s="114">
        <f>('EO KWh exclude LI-Tstat-HER '!O25*O$19)*'EO KW exclude LI-Tstat-HER'!$C98</f>
        <v>0</v>
      </c>
      <c r="P25" s="114">
        <f>('EO KWh exclude LI-Tstat-HER '!P25*P$19)*'EO KW exclude LI-Tstat-HER'!$C98</f>
        <v>0</v>
      </c>
      <c r="Q25" s="114">
        <f>('EO KWh exclude LI-Tstat-HER '!Q25*Q$19)*'EO KW exclude LI-Tstat-HER'!$C98</f>
        <v>0</v>
      </c>
      <c r="R25" s="114">
        <f>('EO KWh exclude LI-Tstat-HER '!R25*R$19)*'EO KW exclude LI-Tstat-HER'!$C98</f>
        <v>0</v>
      </c>
      <c r="S25" s="114">
        <f>('EO KWh exclude LI-Tstat-HER '!S25*S$19)*'EO KW exclude LI-Tstat-HER'!$C98</f>
        <v>0</v>
      </c>
      <c r="T25" s="114">
        <f>('EO KWh exclude LI-Tstat-HER '!T25*T$19)*'EO KW exclude LI-Tstat-HER'!$C98</f>
        <v>0</v>
      </c>
      <c r="U25" s="114">
        <f>('EO KWh exclude LI-Tstat-HER '!U25*U$19)*'EO KW exclude LI-Tstat-HER'!$C98</f>
        <v>0</v>
      </c>
      <c r="V25" s="114">
        <f>('EO KWh exclude LI-Tstat-HER '!V25*V$19)*'EO KW exclude LI-Tstat-HER'!$C98</f>
        <v>0</v>
      </c>
      <c r="W25" s="114">
        <f>('EO KWh exclude LI-Tstat-HER '!W25*W$19)*'EO KW exclude LI-Tstat-HER'!$C98</f>
        <v>0</v>
      </c>
      <c r="X25" s="114">
        <f>('EO KWh exclude LI-Tstat-HER '!X25*X$19)*'EO KW exclude LI-Tstat-HER'!$C98</f>
        <v>0</v>
      </c>
      <c r="Y25" s="114">
        <f>('EO KWh exclude LI-Tstat-HER '!Y25*Y$19)*'EO KW exclude LI-Tstat-HER'!$C98</f>
        <v>0</v>
      </c>
      <c r="Z25" s="114">
        <f>('EO KWh exclude LI-Tstat-HER '!Z25*Z$19)*'EO KW exclude LI-Tstat-HER'!$C98</f>
        <v>0</v>
      </c>
      <c r="AA25" s="114">
        <f>('EO KWh exclude LI-Tstat-HER '!AA25*AA$19)*'EO KW exclude LI-Tstat-HER'!$C98</f>
        <v>0</v>
      </c>
      <c r="AB25" s="114">
        <f>('EO KWh exclude LI-Tstat-HER '!AB25*AB$19)*'EO KW exclude LI-Tstat-HER'!$C98</f>
        <v>0</v>
      </c>
      <c r="AC25" s="114">
        <f>('EO KWh exclude LI-Tstat-HER '!AC25*AC$19)*'EO KW exclude LI-Tstat-HER'!$C98</f>
        <v>0</v>
      </c>
      <c r="AD25" s="114">
        <f>('EO KWh exclude LI-Tstat-HER '!AD25*AD$19)*'EO KW exclude LI-Tstat-HER'!$C98</f>
        <v>0</v>
      </c>
      <c r="AE25" s="114">
        <f>('EO KWh exclude LI-Tstat-HER '!AE25*AE$19)*'EO KW exclude LI-Tstat-HER'!$C98</f>
        <v>0</v>
      </c>
      <c r="AF25" s="114">
        <f>('EO KWh exclude LI-Tstat-HER '!AF25*AF$19)*'EO KW exclude LI-Tstat-HER'!$C98</f>
        <v>0</v>
      </c>
      <c r="AG25" s="114">
        <f>('EO KWh exclude LI-Tstat-HER '!AG25*AG$19)*'EO KW exclude LI-Tstat-HER'!$C98</f>
        <v>0</v>
      </c>
      <c r="AH25" s="114">
        <f>('EO KWh exclude LI-Tstat-HER '!AH25*AH$19)*'EO KW exclude LI-Tstat-HER'!$C98</f>
        <v>0</v>
      </c>
      <c r="AI25" s="114">
        <f>('EO KWh exclude LI-Tstat-HER '!AI25*AI$19)*'EO KW exclude LI-Tstat-HER'!$C98</f>
        <v>0</v>
      </c>
      <c r="AJ25" s="114">
        <f>('EO KWh exclude LI-Tstat-HER '!AJ25*AJ$19)*'EO KW exclude LI-Tstat-HER'!$C98</f>
        <v>0</v>
      </c>
      <c r="AK25" s="114">
        <f>('EO KWh exclude LI-Tstat-HER '!AK25*AK$19)*'EO KW exclude LI-Tstat-HER'!$C98</f>
        <v>0</v>
      </c>
      <c r="AL25" s="114">
        <f>('EO KWh exclude LI-Tstat-HER '!AL25*AL$19)*'EO KW exclude LI-Tstat-HER'!$C98</f>
        <v>0</v>
      </c>
      <c r="AM25" s="114">
        <f>('EO KWh exclude LI-Tstat-HER '!AM25*AM$19)*'EO KW exclude LI-Tstat-HER'!$C98</f>
        <v>0</v>
      </c>
      <c r="AN25" s="114">
        <f>('EO KWh exclude LI-Tstat-HER '!AN25*AN$19)*'EO KW exclude LI-Tstat-HER'!$C98</f>
        <v>0</v>
      </c>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x14ac:dyDescent="0.25">
      <c r="A26" s="308"/>
      <c r="B26" s="152" t="s">
        <v>4</v>
      </c>
      <c r="C26" s="114">
        <f>'EO KWh exclude LI-Tstat-HER '!C26*'EO KW exclude LI-Tstat-HER'!$C99</f>
        <v>0</v>
      </c>
      <c r="D26" s="114">
        <f>'EO KWh exclude LI-Tstat-HER '!D26*'EO KW exclude LI-Tstat-HER'!$C99</f>
        <v>0</v>
      </c>
      <c r="E26" s="114">
        <f>('EO KWh exclude LI-Tstat-HER '!E26*E$19)*'EO KW exclude LI-Tstat-HER'!$C99</f>
        <v>0</v>
      </c>
      <c r="F26" s="114">
        <f>('EO KWh exclude LI-Tstat-HER '!F26*F$19)*'EO KW exclude LI-Tstat-HER'!$C99</f>
        <v>0</v>
      </c>
      <c r="G26" s="114">
        <f>('EO KWh exclude LI-Tstat-HER '!G26*G$19)*'EO KW exclude LI-Tstat-HER'!$C99</f>
        <v>0</v>
      </c>
      <c r="H26" s="114">
        <f>('EO KWh exclude LI-Tstat-HER '!H26*H$19)*'EO KW exclude LI-Tstat-HER'!$C99</f>
        <v>0</v>
      </c>
      <c r="I26" s="114">
        <f>('EO KWh exclude LI-Tstat-HER '!I26*I$19)*'EO KW exclude LI-Tstat-HER'!$C99</f>
        <v>0</v>
      </c>
      <c r="J26" s="114">
        <f>('EO KWh exclude LI-Tstat-HER '!J26*J$19)*'EO KW exclude LI-Tstat-HER'!$C99</f>
        <v>0</v>
      </c>
      <c r="K26" s="114">
        <f>('EO KWh exclude LI-Tstat-HER '!K26*K$19)*'EO KW exclude LI-Tstat-HER'!$C99</f>
        <v>0</v>
      </c>
      <c r="L26" s="114">
        <f>('EO KWh exclude LI-Tstat-HER '!L26*L$19)*'EO KW exclude LI-Tstat-HER'!$C99</f>
        <v>0</v>
      </c>
      <c r="M26" s="114">
        <f>('EO KWh exclude LI-Tstat-HER '!M26*M$19)*'EO KW exclude LI-Tstat-HER'!$C99</f>
        <v>0</v>
      </c>
      <c r="N26" s="114">
        <f>('EO KWh exclude LI-Tstat-HER '!N26*N$19)*'EO KW exclude LI-Tstat-HER'!$C99</f>
        <v>0</v>
      </c>
      <c r="O26" s="114">
        <f>('EO KWh exclude LI-Tstat-HER '!O26*O$19)*'EO KW exclude LI-Tstat-HER'!$C99</f>
        <v>0</v>
      </c>
      <c r="P26" s="114">
        <f>('EO KWh exclude LI-Tstat-HER '!P26*P$19)*'EO KW exclude LI-Tstat-HER'!$C99</f>
        <v>0</v>
      </c>
      <c r="Q26" s="114">
        <f>('EO KWh exclude LI-Tstat-HER '!Q26*Q$19)*'EO KW exclude LI-Tstat-HER'!$C99</f>
        <v>0</v>
      </c>
      <c r="R26" s="114">
        <f>('EO KWh exclude LI-Tstat-HER '!R26*R$19)*'EO KW exclude LI-Tstat-HER'!$C99</f>
        <v>0</v>
      </c>
      <c r="S26" s="114">
        <f>('EO KWh exclude LI-Tstat-HER '!S26*S$19)*'EO KW exclude LI-Tstat-HER'!$C99</f>
        <v>0</v>
      </c>
      <c r="T26" s="114">
        <f>('EO KWh exclude LI-Tstat-HER '!T26*T$19)*'EO KW exclude LI-Tstat-HER'!$C99</f>
        <v>0</v>
      </c>
      <c r="U26" s="114">
        <f>('EO KWh exclude LI-Tstat-HER '!U26*U$19)*'EO KW exclude LI-Tstat-HER'!$C99</f>
        <v>0</v>
      </c>
      <c r="V26" s="114">
        <f>('EO KWh exclude LI-Tstat-HER '!V26*V$19)*'EO KW exclude LI-Tstat-HER'!$C99</f>
        <v>0</v>
      </c>
      <c r="W26" s="114">
        <f>('EO KWh exclude LI-Tstat-HER '!W26*W$19)*'EO KW exclude LI-Tstat-HER'!$C99</f>
        <v>0</v>
      </c>
      <c r="X26" s="114">
        <f>('EO KWh exclude LI-Tstat-HER '!X26*X$19)*'EO KW exclude LI-Tstat-HER'!$C99</f>
        <v>0</v>
      </c>
      <c r="Y26" s="114">
        <f>('EO KWh exclude LI-Tstat-HER '!Y26*Y$19)*'EO KW exclude LI-Tstat-HER'!$C99</f>
        <v>0</v>
      </c>
      <c r="Z26" s="114">
        <f>('EO KWh exclude LI-Tstat-HER '!Z26*Z$19)*'EO KW exclude LI-Tstat-HER'!$C99</f>
        <v>0</v>
      </c>
      <c r="AA26" s="114">
        <f>('EO KWh exclude LI-Tstat-HER '!AA26*AA$19)*'EO KW exclude LI-Tstat-HER'!$C99</f>
        <v>0</v>
      </c>
      <c r="AB26" s="114">
        <f>('EO KWh exclude LI-Tstat-HER '!AB26*AB$19)*'EO KW exclude LI-Tstat-HER'!$C99</f>
        <v>0</v>
      </c>
      <c r="AC26" s="114">
        <f>('EO KWh exclude LI-Tstat-HER '!AC26*AC$19)*'EO KW exclude LI-Tstat-HER'!$C99</f>
        <v>0</v>
      </c>
      <c r="AD26" s="114">
        <f>('EO KWh exclude LI-Tstat-HER '!AD26*AD$19)*'EO KW exclude LI-Tstat-HER'!$C99</f>
        <v>0</v>
      </c>
      <c r="AE26" s="114">
        <f>('EO KWh exclude LI-Tstat-HER '!AE26*AE$19)*'EO KW exclude LI-Tstat-HER'!$C99</f>
        <v>0</v>
      </c>
      <c r="AF26" s="114">
        <f>('EO KWh exclude LI-Tstat-HER '!AF26*AF$19)*'EO KW exclude LI-Tstat-HER'!$C99</f>
        <v>0</v>
      </c>
      <c r="AG26" s="114">
        <f>('EO KWh exclude LI-Tstat-HER '!AG26*AG$19)*'EO KW exclude LI-Tstat-HER'!$C99</f>
        <v>0</v>
      </c>
      <c r="AH26" s="114">
        <f>('EO KWh exclude LI-Tstat-HER '!AH26*AH$19)*'EO KW exclude LI-Tstat-HER'!$C99</f>
        <v>0</v>
      </c>
      <c r="AI26" s="114">
        <f>('EO KWh exclude LI-Tstat-HER '!AI26*AI$19)*'EO KW exclude LI-Tstat-HER'!$C99</f>
        <v>0</v>
      </c>
      <c r="AJ26" s="114">
        <f>('EO KWh exclude LI-Tstat-HER '!AJ26*AJ$19)*'EO KW exclude LI-Tstat-HER'!$C99</f>
        <v>0</v>
      </c>
      <c r="AK26" s="114">
        <f>('EO KWh exclude LI-Tstat-HER '!AK26*AK$19)*'EO KW exclude LI-Tstat-HER'!$C99</f>
        <v>0</v>
      </c>
      <c r="AL26" s="114">
        <f>('EO KWh exclude LI-Tstat-HER '!AL26*AL$19)*'EO KW exclude LI-Tstat-HER'!$C99</f>
        <v>0</v>
      </c>
      <c r="AM26" s="114">
        <f>('EO KWh exclude LI-Tstat-HER '!AM26*AM$19)*'EO KW exclude LI-Tstat-HER'!$C99</f>
        <v>0</v>
      </c>
      <c r="AN26" s="114">
        <f>('EO KWh exclude LI-Tstat-HER '!AN26*AN$19)*'EO KW exclude LI-Tstat-HER'!$C99</f>
        <v>0</v>
      </c>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x14ac:dyDescent="0.25">
      <c r="A27" s="308"/>
      <c r="B27" s="88" t="s">
        <v>14</v>
      </c>
      <c r="C27" s="114">
        <f>'EO KWh exclude LI-Tstat-HER '!C27*'EO KW exclude LI-Tstat-HER'!$C100</f>
        <v>0</v>
      </c>
      <c r="D27" s="114">
        <f>'EO KWh exclude LI-Tstat-HER '!D27*'EO KW exclude LI-Tstat-HER'!$C100</f>
        <v>0</v>
      </c>
      <c r="E27" s="114">
        <f>('EO KWh exclude LI-Tstat-HER '!E27*E$19)*'EO KW exclude LI-Tstat-HER'!$C100</f>
        <v>0</v>
      </c>
      <c r="F27" s="114">
        <f>('EO KWh exclude LI-Tstat-HER '!F27*F$19)*'EO KW exclude LI-Tstat-HER'!$C100</f>
        <v>0</v>
      </c>
      <c r="G27" s="114">
        <f>('EO KWh exclude LI-Tstat-HER '!G27*G$19)*'EO KW exclude LI-Tstat-HER'!$C100</f>
        <v>0</v>
      </c>
      <c r="H27" s="114">
        <f>('EO KWh exclude LI-Tstat-HER '!H27*H$19)*'EO KW exclude LI-Tstat-HER'!$C100</f>
        <v>0</v>
      </c>
      <c r="I27" s="114">
        <f>('EO KWh exclude LI-Tstat-HER '!I27*I$19)*'EO KW exclude LI-Tstat-HER'!$C100</f>
        <v>0</v>
      </c>
      <c r="J27" s="114">
        <f>('EO KWh exclude LI-Tstat-HER '!J27*J$19)*'EO KW exclude LI-Tstat-HER'!$C100</f>
        <v>0</v>
      </c>
      <c r="K27" s="114">
        <f>('EO KWh exclude LI-Tstat-HER '!K27*K$19)*'EO KW exclude LI-Tstat-HER'!$C100</f>
        <v>0</v>
      </c>
      <c r="L27" s="114">
        <f>('EO KWh exclude LI-Tstat-HER '!L27*L$19)*'EO KW exclude LI-Tstat-HER'!$C100</f>
        <v>0</v>
      </c>
      <c r="M27" s="114">
        <f>('EO KWh exclude LI-Tstat-HER '!M27*M$19)*'EO KW exclude LI-Tstat-HER'!$C100</f>
        <v>0</v>
      </c>
      <c r="N27" s="114">
        <f>('EO KWh exclude LI-Tstat-HER '!N27*N$19)*'EO KW exclude LI-Tstat-HER'!$C100</f>
        <v>0</v>
      </c>
      <c r="O27" s="114">
        <f>('EO KWh exclude LI-Tstat-HER '!O27*O$19)*'EO KW exclude LI-Tstat-HER'!$C100</f>
        <v>0</v>
      </c>
      <c r="P27" s="114">
        <f>('EO KWh exclude LI-Tstat-HER '!P27*P$19)*'EO KW exclude LI-Tstat-HER'!$C100</f>
        <v>0</v>
      </c>
      <c r="Q27" s="114">
        <f>('EO KWh exclude LI-Tstat-HER '!Q27*Q$19)*'EO KW exclude LI-Tstat-HER'!$C100</f>
        <v>0</v>
      </c>
      <c r="R27" s="114">
        <f>('EO KWh exclude LI-Tstat-HER '!R27*R$19)*'EO KW exclude LI-Tstat-HER'!$C100</f>
        <v>0</v>
      </c>
      <c r="S27" s="114">
        <f>('EO KWh exclude LI-Tstat-HER '!S27*S$19)*'EO KW exclude LI-Tstat-HER'!$C100</f>
        <v>0</v>
      </c>
      <c r="T27" s="114">
        <f>('EO KWh exclude LI-Tstat-HER '!T27*T$19)*'EO KW exclude LI-Tstat-HER'!$C100</f>
        <v>0</v>
      </c>
      <c r="U27" s="114">
        <f>('EO KWh exclude LI-Tstat-HER '!U27*U$19)*'EO KW exclude LI-Tstat-HER'!$C100</f>
        <v>0</v>
      </c>
      <c r="V27" s="114">
        <f>('EO KWh exclude LI-Tstat-HER '!V27*V$19)*'EO KW exclude LI-Tstat-HER'!$C100</f>
        <v>0</v>
      </c>
      <c r="W27" s="114">
        <f>('EO KWh exclude LI-Tstat-HER '!W27*W$19)*'EO KW exclude LI-Tstat-HER'!$C100</f>
        <v>0</v>
      </c>
      <c r="X27" s="114">
        <f>('EO KWh exclude LI-Tstat-HER '!X27*X$19)*'EO KW exclude LI-Tstat-HER'!$C100</f>
        <v>0</v>
      </c>
      <c r="Y27" s="114">
        <f>('EO KWh exclude LI-Tstat-HER '!Y27*Y$19)*'EO KW exclude LI-Tstat-HER'!$C100</f>
        <v>0</v>
      </c>
      <c r="Z27" s="114">
        <f>('EO KWh exclude LI-Tstat-HER '!Z27*Z$19)*'EO KW exclude LI-Tstat-HER'!$C100</f>
        <v>0</v>
      </c>
      <c r="AA27" s="114">
        <f>('EO KWh exclude LI-Tstat-HER '!AA27*AA$19)*'EO KW exclude LI-Tstat-HER'!$C100</f>
        <v>0</v>
      </c>
      <c r="AB27" s="114">
        <f>('EO KWh exclude LI-Tstat-HER '!AB27*AB$19)*'EO KW exclude LI-Tstat-HER'!$C100</f>
        <v>0</v>
      </c>
      <c r="AC27" s="114">
        <f>('EO KWh exclude LI-Tstat-HER '!AC27*AC$19)*'EO KW exclude LI-Tstat-HER'!$C100</f>
        <v>0</v>
      </c>
      <c r="AD27" s="114">
        <f>('EO KWh exclude LI-Tstat-HER '!AD27*AD$19)*'EO KW exclude LI-Tstat-HER'!$C100</f>
        <v>0</v>
      </c>
      <c r="AE27" s="114">
        <f>('EO KWh exclude LI-Tstat-HER '!AE27*AE$19)*'EO KW exclude LI-Tstat-HER'!$C100</f>
        <v>0</v>
      </c>
      <c r="AF27" s="114">
        <f>('EO KWh exclude LI-Tstat-HER '!AF27*AF$19)*'EO KW exclude LI-Tstat-HER'!$C100</f>
        <v>0</v>
      </c>
      <c r="AG27" s="114">
        <f>('EO KWh exclude LI-Tstat-HER '!AG27*AG$19)*'EO KW exclude LI-Tstat-HER'!$C100</f>
        <v>0</v>
      </c>
      <c r="AH27" s="114">
        <f>('EO KWh exclude LI-Tstat-HER '!AH27*AH$19)*'EO KW exclude LI-Tstat-HER'!$C100</f>
        <v>0</v>
      </c>
      <c r="AI27" s="114">
        <f>('EO KWh exclude LI-Tstat-HER '!AI27*AI$19)*'EO KW exclude LI-Tstat-HER'!$C100</f>
        <v>0</v>
      </c>
      <c r="AJ27" s="114">
        <f>('EO KWh exclude LI-Tstat-HER '!AJ27*AJ$19)*'EO KW exclude LI-Tstat-HER'!$C100</f>
        <v>0</v>
      </c>
      <c r="AK27" s="114">
        <f>('EO KWh exclude LI-Tstat-HER '!AK27*AK$19)*'EO KW exclude LI-Tstat-HER'!$C100</f>
        <v>0</v>
      </c>
      <c r="AL27" s="114">
        <f>('EO KWh exclude LI-Tstat-HER '!AL27*AL$19)*'EO KW exclude LI-Tstat-HER'!$C100</f>
        <v>0</v>
      </c>
      <c r="AM27" s="114">
        <f>('EO KWh exclude LI-Tstat-HER '!AM27*AM$19)*'EO KW exclude LI-Tstat-HER'!$C100</f>
        <v>0</v>
      </c>
      <c r="AN27" s="114">
        <f>('EO KWh exclude LI-Tstat-HER '!AN27*AN$19)*'EO KW exclude LI-Tstat-HER'!$C100</f>
        <v>0</v>
      </c>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x14ac:dyDescent="0.25">
      <c r="A28" s="308"/>
      <c r="B28" s="88" t="s">
        <v>5</v>
      </c>
      <c r="C28" s="114">
        <f>'EO KWh exclude LI-Tstat-HER '!C28*'EO KW exclude LI-Tstat-HER'!$C101</f>
        <v>0</v>
      </c>
      <c r="D28" s="114">
        <f>'EO KWh exclude LI-Tstat-HER '!D28*'EO KW exclude LI-Tstat-HER'!$C101</f>
        <v>0</v>
      </c>
      <c r="E28" s="114">
        <f>('EO KWh exclude LI-Tstat-HER '!E28*E$19)*'EO KW exclude LI-Tstat-HER'!$C101</f>
        <v>0</v>
      </c>
      <c r="F28" s="114">
        <f>('EO KWh exclude LI-Tstat-HER '!F28*F$19)*'EO KW exclude LI-Tstat-HER'!$C101</f>
        <v>0</v>
      </c>
      <c r="G28" s="114">
        <f>('EO KWh exclude LI-Tstat-HER '!G28*G$19)*'EO KW exclude LI-Tstat-HER'!$C101</f>
        <v>0</v>
      </c>
      <c r="H28" s="114">
        <f>('EO KWh exclude LI-Tstat-HER '!H28*H$19)*'EO KW exclude LI-Tstat-HER'!$C101</f>
        <v>0</v>
      </c>
      <c r="I28" s="114">
        <f>('EO KWh exclude LI-Tstat-HER '!I28*I$19)*'EO KW exclude LI-Tstat-HER'!$C101</f>
        <v>0</v>
      </c>
      <c r="J28" s="114">
        <f>('EO KWh exclude LI-Tstat-HER '!J28*J$19)*'EO KW exclude LI-Tstat-HER'!$C101</f>
        <v>0</v>
      </c>
      <c r="K28" s="114">
        <f>('EO KWh exclude LI-Tstat-HER '!K28*K$19)*'EO KW exclude LI-Tstat-HER'!$C101</f>
        <v>0</v>
      </c>
      <c r="L28" s="114">
        <f>('EO KWh exclude LI-Tstat-HER '!L28*L$19)*'EO KW exclude LI-Tstat-HER'!$C101</f>
        <v>0</v>
      </c>
      <c r="M28" s="114">
        <f>('EO KWh exclude LI-Tstat-HER '!M28*M$19)*'EO KW exclude LI-Tstat-HER'!$C101</f>
        <v>0</v>
      </c>
      <c r="N28" s="114">
        <f>('EO KWh exclude LI-Tstat-HER '!N28*N$19)*'EO KW exclude LI-Tstat-HER'!$C101</f>
        <v>0</v>
      </c>
      <c r="O28" s="114">
        <f>('EO KWh exclude LI-Tstat-HER '!O28*O$19)*'EO KW exclude LI-Tstat-HER'!$C101</f>
        <v>0</v>
      </c>
      <c r="P28" s="114">
        <f>('EO KWh exclude LI-Tstat-HER '!P28*P$19)*'EO KW exclude LI-Tstat-HER'!$C101</f>
        <v>0</v>
      </c>
      <c r="Q28" s="114">
        <f>('EO KWh exclude LI-Tstat-HER '!Q28*Q$19)*'EO KW exclude LI-Tstat-HER'!$C101</f>
        <v>0</v>
      </c>
      <c r="R28" s="114">
        <f>('EO KWh exclude LI-Tstat-HER '!R28*R$19)*'EO KW exclude LI-Tstat-HER'!$C101</f>
        <v>0</v>
      </c>
      <c r="S28" s="114">
        <f>('EO KWh exclude LI-Tstat-HER '!S28*S$19)*'EO KW exclude LI-Tstat-HER'!$C101</f>
        <v>0</v>
      </c>
      <c r="T28" s="114">
        <f>('EO KWh exclude LI-Tstat-HER '!T28*T$19)*'EO KW exclude LI-Tstat-HER'!$C101</f>
        <v>0</v>
      </c>
      <c r="U28" s="114">
        <f>('EO KWh exclude LI-Tstat-HER '!U28*U$19)*'EO KW exclude LI-Tstat-HER'!$C101</f>
        <v>0</v>
      </c>
      <c r="V28" s="114">
        <f>('EO KWh exclude LI-Tstat-HER '!V28*V$19)*'EO KW exclude LI-Tstat-HER'!$C101</f>
        <v>0</v>
      </c>
      <c r="W28" s="114">
        <f>('EO KWh exclude LI-Tstat-HER '!W28*W$19)*'EO KW exclude LI-Tstat-HER'!$C101</f>
        <v>0</v>
      </c>
      <c r="X28" s="114">
        <f>('EO KWh exclude LI-Tstat-HER '!X28*X$19)*'EO KW exclude LI-Tstat-HER'!$C101</f>
        <v>0</v>
      </c>
      <c r="Y28" s="114">
        <f>('EO KWh exclude LI-Tstat-HER '!Y28*Y$19)*'EO KW exclude LI-Tstat-HER'!$C101</f>
        <v>0</v>
      </c>
      <c r="Z28" s="114">
        <f>('EO KWh exclude LI-Tstat-HER '!Z28*Z$19)*'EO KW exclude LI-Tstat-HER'!$C101</f>
        <v>0</v>
      </c>
      <c r="AA28" s="114">
        <f>('EO KWh exclude LI-Tstat-HER '!AA28*AA$19)*'EO KW exclude LI-Tstat-HER'!$C101</f>
        <v>0</v>
      </c>
      <c r="AB28" s="114">
        <f>('EO KWh exclude LI-Tstat-HER '!AB28*AB$19)*'EO KW exclude LI-Tstat-HER'!$C101</f>
        <v>0</v>
      </c>
      <c r="AC28" s="114">
        <f>('EO KWh exclude LI-Tstat-HER '!AC28*AC$19)*'EO KW exclude LI-Tstat-HER'!$C101</f>
        <v>0</v>
      </c>
      <c r="AD28" s="114">
        <f>('EO KWh exclude LI-Tstat-HER '!AD28*AD$19)*'EO KW exclude LI-Tstat-HER'!$C101</f>
        <v>0</v>
      </c>
      <c r="AE28" s="114">
        <f>('EO KWh exclude LI-Tstat-HER '!AE28*AE$19)*'EO KW exclude LI-Tstat-HER'!$C101</f>
        <v>0</v>
      </c>
      <c r="AF28" s="114">
        <f>('EO KWh exclude LI-Tstat-HER '!AF28*AF$19)*'EO KW exclude LI-Tstat-HER'!$C101</f>
        <v>0</v>
      </c>
      <c r="AG28" s="114">
        <f>('EO KWh exclude LI-Tstat-HER '!AG28*AG$19)*'EO KW exclude LI-Tstat-HER'!$C101</f>
        <v>0</v>
      </c>
      <c r="AH28" s="114">
        <f>('EO KWh exclude LI-Tstat-HER '!AH28*AH$19)*'EO KW exclude LI-Tstat-HER'!$C101</f>
        <v>0</v>
      </c>
      <c r="AI28" s="114">
        <f>('EO KWh exclude LI-Tstat-HER '!AI28*AI$19)*'EO KW exclude LI-Tstat-HER'!$C101</f>
        <v>0</v>
      </c>
      <c r="AJ28" s="114">
        <f>('EO KWh exclude LI-Tstat-HER '!AJ28*AJ$19)*'EO KW exclude LI-Tstat-HER'!$C101</f>
        <v>0</v>
      </c>
      <c r="AK28" s="114">
        <f>('EO KWh exclude LI-Tstat-HER '!AK28*AK$19)*'EO KW exclude LI-Tstat-HER'!$C101</f>
        <v>0</v>
      </c>
      <c r="AL28" s="114">
        <f>('EO KWh exclude LI-Tstat-HER '!AL28*AL$19)*'EO KW exclude LI-Tstat-HER'!$C101</f>
        <v>0</v>
      </c>
      <c r="AM28" s="114">
        <f>('EO KWh exclude LI-Tstat-HER '!AM28*AM$19)*'EO KW exclude LI-Tstat-HER'!$C101</f>
        <v>0</v>
      </c>
      <c r="AN28" s="114">
        <f>('EO KWh exclude LI-Tstat-HER '!AN28*AN$19)*'EO KW exclude LI-Tstat-HER'!$C101</f>
        <v>0</v>
      </c>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x14ac:dyDescent="0.25">
      <c r="A29" s="308"/>
      <c r="B29" s="88" t="s">
        <v>6</v>
      </c>
      <c r="C29" s="114">
        <f>'EO KWh exclude LI-Tstat-HER '!C29*'EO KW exclude LI-Tstat-HER'!$C102</f>
        <v>0</v>
      </c>
      <c r="D29" s="114">
        <f>'EO KWh exclude LI-Tstat-HER '!D29*'EO KW exclude LI-Tstat-HER'!$C102</f>
        <v>0</v>
      </c>
      <c r="E29" s="114">
        <f>('EO KWh exclude LI-Tstat-HER '!E29*E$19)*'EO KW exclude LI-Tstat-HER'!$C102</f>
        <v>0</v>
      </c>
      <c r="F29" s="114">
        <f>('EO KWh exclude LI-Tstat-HER '!F29*F$19)*'EO KW exclude LI-Tstat-HER'!$C102</f>
        <v>0</v>
      </c>
      <c r="G29" s="114">
        <f>('EO KWh exclude LI-Tstat-HER '!G29*G$19)*'EO KW exclude LI-Tstat-HER'!$C102</f>
        <v>0</v>
      </c>
      <c r="H29" s="114">
        <f>('EO KWh exclude LI-Tstat-HER '!H29*H$19)*'EO KW exclude LI-Tstat-HER'!$C102</f>
        <v>0</v>
      </c>
      <c r="I29" s="114">
        <f>('EO KWh exclude LI-Tstat-HER '!I29*I$19)*'EO KW exclude LI-Tstat-HER'!$C102</f>
        <v>0</v>
      </c>
      <c r="J29" s="114">
        <f>('EO KWh exclude LI-Tstat-HER '!J29*J$19)*'EO KW exclude LI-Tstat-HER'!$C102</f>
        <v>0</v>
      </c>
      <c r="K29" s="114">
        <f>('EO KWh exclude LI-Tstat-HER '!K29*K$19)*'EO KW exclude LI-Tstat-HER'!$C102</f>
        <v>0</v>
      </c>
      <c r="L29" s="114">
        <f>('EO KWh exclude LI-Tstat-HER '!L29*L$19)*'EO KW exclude LI-Tstat-HER'!$C102</f>
        <v>0</v>
      </c>
      <c r="M29" s="114">
        <f>('EO KWh exclude LI-Tstat-HER '!M29*M$19)*'EO KW exclude LI-Tstat-HER'!$C102</f>
        <v>0</v>
      </c>
      <c r="N29" s="114">
        <f>('EO KWh exclude LI-Tstat-HER '!N29*N$19)*'EO KW exclude LI-Tstat-HER'!$C102</f>
        <v>0</v>
      </c>
      <c r="O29" s="114">
        <f>('EO KWh exclude LI-Tstat-HER '!O29*O$19)*'EO KW exclude LI-Tstat-HER'!$C102</f>
        <v>0</v>
      </c>
      <c r="P29" s="114">
        <f>('EO KWh exclude LI-Tstat-HER '!P29*P$19)*'EO KW exclude LI-Tstat-HER'!$C102</f>
        <v>0</v>
      </c>
      <c r="Q29" s="114">
        <f>('EO KWh exclude LI-Tstat-HER '!Q29*Q$19)*'EO KW exclude LI-Tstat-HER'!$C102</f>
        <v>0</v>
      </c>
      <c r="R29" s="114">
        <f>('EO KWh exclude LI-Tstat-HER '!R29*R$19)*'EO KW exclude LI-Tstat-HER'!$C102</f>
        <v>0</v>
      </c>
      <c r="S29" s="114">
        <f>('EO KWh exclude LI-Tstat-HER '!S29*S$19)*'EO KW exclude LI-Tstat-HER'!$C102</f>
        <v>0</v>
      </c>
      <c r="T29" s="114">
        <f>('EO KWh exclude LI-Tstat-HER '!T29*T$19)*'EO KW exclude LI-Tstat-HER'!$C102</f>
        <v>0</v>
      </c>
      <c r="U29" s="114">
        <f>('EO KWh exclude LI-Tstat-HER '!U29*U$19)*'EO KW exclude LI-Tstat-HER'!$C102</f>
        <v>0</v>
      </c>
      <c r="V29" s="114">
        <f>('EO KWh exclude LI-Tstat-HER '!V29*V$19)*'EO KW exclude LI-Tstat-HER'!$C102</f>
        <v>0</v>
      </c>
      <c r="W29" s="114">
        <f>('EO KWh exclude LI-Tstat-HER '!W29*W$19)*'EO KW exclude LI-Tstat-HER'!$C102</f>
        <v>0</v>
      </c>
      <c r="X29" s="114">
        <f>('EO KWh exclude LI-Tstat-HER '!X29*X$19)*'EO KW exclude LI-Tstat-HER'!$C102</f>
        <v>0</v>
      </c>
      <c r="Y29" s="114">
        <f>('EO KWh exclude LI-Tstat-HER '!Y29*Y$19)*'EO KW exclude LI-Tstat-HER'!$C102</f>
        <v>0</v>
      </c>
      <c r="Z29" s="114">
        <f>('EO KWh exclude LI-Tstat-HER '!Z29*Z$19)*'EO KW exclude LI-Tstat-HER'!$C102</f>
        <v>0</v>
      </c>
      <c r="AA29" s="114">
        <f>('EO KWh exclude LI-Tstat-HER '!AA29*AA$19)*'EO KW exclude LI-Tstat-HER'!$C102</f>
        <v>0</v>
      </c>
      <c r="AB29" s="114">
        <f>('EO KWh exclude LI-Tstat-HER '!AB29*AB$19)*'EO KW exclude LI-Tstat-HER'!$C102</f>
        <v>0</v>
      </c>
      <c r="AC29" s="114">
        <f>('EO KWh exclude LI-Tstat-HER '!AC29*AC$19)*'EO KW exclude LI-Tstat-HER'!$C102</f>
        <v>0</v>
      </c>
      <c r="AD29" s="114">
        <f>('EO KWh exclude LI-Tstat-HER '!AD29*AD$19)*'EO KW exclude LI-Tstat-HER'!$C102</f>
        <v>0</v>
      </c>
      <c r="AE29" s="114">
        <f>('EO KWh exclude LI-Tstat-HER '!AE29*AE$19)*'EO KW exclude LI-Tstat-HER'!$C102</f>
        <v>0</v>
      </c>
      <c r="AF29" s="114">
        <f>('EO KWh exclude LI-Tstat-HER '!AF29*AF$19)*'EO KW exclude LI-Tstat-HER'!$C102</f>
        <v>0</v>
      </c>
      <c r="AG29" s="114">
        <f>('EO KWh exclude LI-Tstat-HER '!AG29*AG$19)*'EO KW exclude LI-Tstat-HER'!$C102</f>
        <v>0</v>
      </c>
      <c r="AH29" s="114">
        <f>('EO KWh exclude LI-Tstat-HER '!AH29*AH$19)*'EO KW exclude LI-Tstat-HER'!$C102</f>
        <v>0</v>
      </c>
      <c r="AI29" s="114">
        <f>('EO KWh exclude LI-Tstat-HER '!AI29*AI$19)*'EO KW exclude LI-Tstat-HER'!$C102</f>
        <v>0</v>
      </c>
      <c r="AJ29" s="114">
        <f>('EO KWh exclude LI-Tstat-HER '!AJ29*AJ$19)*'EO KW exclude LI-Tstat-HER'!$C102</f>
        <v>0</v>
      </c>
      <c r="AK29" s="114">
        <f>('EO KWh exclude LI-Tstat-HER '!AK29*AK$19)*'EO KW exclude LI-Tstat-HER'!$C102</f>
        <v>0</v>
      </c>
      <c r="AL29" s="114">
        <f>('EO KWh exclude LI-Tstat-HER '!AL29*AL$19)*'EO KW exclude LI-Tstat-HER'!$C102</f>
        <v>0</v>
      </c>
      <c r="AM29" s="114">
        <f>('EO KWh exclude LI-Tstat-HER '!AM29*AM$19)*'EO KW exclude LI-Tstat-HER'!$C102</f>
        <v>0</v>
      </c>
      <c r="AN29" s="114">
        <f>('EO KWh exclude LI-Tstat-HER '!AN29*AN$19)*'EO KW exclude LI-Tstat-HER'!$C102</f>
        <v>0</v>
      </c>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x14ac:dyDescent="0.25">
      <c r="A30" s="308"/>
      <c r="B30" s="88" t="s">
        <v>8</v>
      </c>
      <c r="C30" s="114">
        <f>'EO KWh exclude LI-Tstat-HER '!C30*'EO KW exclude LI-Tstat-HER'!$C103</f>
        <v>0</v>
      </c>
      <c r="D30" s="114">
        <f>'EO KWh exclude LI-Tstat-HER '!D30*'EO KW exclude LI-Tstat-HER'!$C103</f>
        <v>0</v>
      </c>
      <c r="E30" s="114">
        <f>('EO KWh exclude LI-Tstat-HER '!E30*E$19)*'EO KW exclude LI-Tstat-HER'!$C103</f>
        <v>0</v>
      </c>
      <c r="F30" s="114">
        <f>('EO KWh exclude LI-Tstat-HER '!F30*F$19)*'EO KW exclude LI-Tstat-HER'!$C103</f>
        <v>0</v>
      </c>
      <c r="G30" s="114">
        <f>('EO KWh exclude LI-Tstat-HER '!G30*G$19)*'EO KW exclude LI-Tstat-HER'!$C103</f>
        <v>0</v>
      </c>
      <c r="H30" s="114">
        <f>('EO KWh exclude LI-Tstat-HER '!H30*H$19)*'EO KW exclude LI-Tstat-HER'!$C103</f>
        <v>0</v>
      </c>
      <c r="I30" s="114">
        <f>('EO KWh exclude LI-Tstat-HER '!I30*I$19)*'EO KW exclude LI-Tstat-HER'!$C103</f>
        <v>0</v>
      </c>
      <c r="J30" s="114">
        <f>('EO KWh exclude LI-Tstat-HER '!J30*J$19)*'EO KW exclude LI-Tstat-HER'!$C103</f>
        <v>0</v>
      </c>
      <c r="K30" s="114">
        <f>('EO KWh exclude LI-Tstat-HER '!K30*K$19)*'EO KW exclude LI-Tstat-HER'!$C103</f>
        <v>0</v>
      </c>
      <c r="L30" s="114">
        <f>('EO KWh exclude LI-Tstat-HER '!L30*L$19)*'EO KW exclude LI-Tstat-HER'!$C103</f>
        <v>0</v>
      </c>
      <c r="M30" s="114">
        <f>('EO KWh exclude LI-Tstat-HER '!M30*M$19)*'EO KW exclude LI-Tstat-HER'!$C103</f>
        <v>0</v>
      </c>
      <c r="N30" s="114">
        <f>('EO KWh exclude LI-Tstat-HER '!N30*N$19)*'EO KW exclude LI-Tstat-HER'!$C103</f>
        <v>0</v>
      </c>
      <c r="O30" s="114">
        <f>('EO KWh exclude LI-Tstat-HER '!O30*O$19)*'EO KW exclude LI-Tstat-HER'!$C103</f>
        <v>0</v>
      </c>
      <c r="P30" s="114">
        <f>('EO KWh exclude LI-Tstat-HER '!P30*P$19)*'EO KW exclude LI-Tstat-HER'!$C103</f>
        <v>0</v>
      </c>
      <c r="Q30" s="114">
        <f>('EO KWh exclude LI-Tstat-HER '!Q30*Q$19)*'EO KW exclude LI-Tstat-HER'!$C103</f>
        <v>0</v>
      </c>
      <c r="R30" s="114">
        <f>('EO KWh exclude LI-Tstat-HER '!R30*R$19)*'EO KW exclude LI-Tstat-HER'!$C103</f>
        <v>0</v>
      </c>
      <c r="S30" s="114">
        <f>('EO KWh exclude LI-Tstat-HER '!S30*S$19)*'EO KW exclude LI-Tstat-HER'!$C103</f>
        <v>0</v>
      </c>
      <c r="T30" s="114">
        <f>('EO KWh exclude LI-Tstat-HER '!T30*T$19)*'EO KW exclude LI-Tstat-HER'!$C103</f>
        <v>0</v>
      </c>
      <c r="U30" s="114">
        <f>('EO KWh exclude LI-Tstat-HER '!U30*U$19)*'EO KW exclude LI-Tstat-HER'!$C103</f>
        <v>0</v>
      </c>
      <c r="V30" s="114">
        <f>('EO KWh exclude LI-Tstat-HER '!V30*V$19)*'EO KW exclude LI-Tstat-HER'!$C103</f>
        <v>0</v>
      </c>
      <c r="W30" s="114">
        <f>('EO KWh exclude LI-Tstat-HER '!W30*W$19)*'EO KW exclude LI-Tstat-HER'!$C103</f>
        <v>0</v>
      </c>
      <c r="X30" s="114">
        <f>('EO KWh exclude LI-Tstat-HER '!X30*X$19)*'EO KW exclude LI-Tstat-HER'!$C103</f>
        <v>0</v>
      </c>
      <c r="Y30" s="114">
        <f>('EO KWh exclude LI-Tstat-HER '!Y30*Y$19)*'EO KW exclude LI-Tstat-HER'!$C103</f>
        <v>0</v>
      </c>
      <c r="Z30" s="114">
        <f>('EO KWh exclude LI-Tstat-HER '!Z30*Z$19)*'EO KW exclude LI-Tstat-HER'!$C103</f>
        <v>0</v>
      </c>
      <c r="AA30" s="114">
        <f>('EO KWh exclude LI-Tstat-HER '!AA30*AA$19)*'EO KW exclude LI-Tstat-HER'!$C103</f>
        <v>0</v>
      </c>
      <c r="AB30" s="114">
        <f>('EO KWh exclude LI-Tstat-HER '!AB30*AB$19)*'EO KW exclude LI-Tstat-HER'!$C103</f>
        <v>0</v>
      </c>
      <c r="AC30" s="114">
        <f>('EO KWh exclude LI-Tstat-HER '!AC30*AC$19)*'EO KW exclude LI-Tstat-HER'!$C103</f>
        <v>0</v>
      </c>
      <c r="AD30" s="114">
        <f>('EO KWh exclude LI-Tstat-HER '!AD30*AD$19)*'EO KW exclude LI-Tstat-HER'!$C103</f>
        <v>0</v>
      </c>
      <c r="AE30" s="114">
        <f>('EO KWh exclude LI-Tstat-HER '!AE30*AE$19)*'EO KW exclude LI-Tstat-HER'!$C103</f>
        <v>0</v>
      </c>
      <c r="AF30" s="114">
        <f>('EO KWh exclude LI-Tstat-HER '!AF30*AF$19)*'EO KW exclude LI-Tstat-HER'!$C103</f>
        <v>0</v>
      </c>
      <c r="AG30" s="114">
        <f>('EO KWh exclude LI-Tstat-HER '!AG30*AG$19)*'EO KW exclude LI-Tstat-HER'!$C103</f>
        <v>0</v>
      </c>
      <c r="AH30" s="114">
        <f>('EO KWh exclude LI-Tstat-HER '!AH30*AH$19)*'EO KW exclude LI-Tstat-HER'!$C103</f>
        <v>0</v>
      </c>
      <c r="AI30" s="114">
        <f>('EO KWh exclude LI-Tstat-HER '!AI30*AI$19)*'EO KW exclude LI-Tstat-HER'!$C103</f>
        <v>0</v>
      </c>
      <c r="AJ30" s="114">
        <f>('EO KWh exclude LI-Tstat-HER '!AJ30*AJ$19)*'EO KW exclude LI-Tstat-HER'!$C103</f>
        <v>0</v>
      </c>
      <c r="AK30" s="114">
        <f>('EO KWh exclude LI-Tstat-HER '!AK30*AK$19)*'EO KW exclude LI-Tstat-HER'!$C103</f>
        <v>0</v>
      </c>
      <c r="AL30" s="114">
        <f>('EO KWh exclude LI-Tstat-HER '!AL30*AL$19)*'EO KW exclude LI-Tstat-HER'!$C103</f>
        <v>0</v>
      </c>
      <c r="AM30" s="114">
        <f>('EO KWh exclude LI-Tstat-HER '!AM30*AM$19)*'EO KW exclude LI-Tstat-HER'!$C103</f>
        <v>0</v>
      </c>
      <c r="AN30" s="114">
        <f>('EO KWh exclude LI-Tstat-HER '!AN30*AN$19)*'EO KW exclude LI-Tstat-HER'!$C103</f>
        <v>0</v>
      </c>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x14ac:dyDescent="0.25">
      <c r="A31" s="308"/>
      <c r="B31" s="88" t="s">
        <v>9</v>
      </c>
      <c r="C31" s="114">
        <f>'EO KWh exclude LI-Tstat-HER '!C31*'EO KW exclude LI-Tstat-HER'!$C104</f>
        <v>0</v>
      </c>
      <c r="D31" s="114">
        <f>'EO KWh exclude LI-Tstat-HER '!D31*'EO KW exclude LI-Tstat-HER'!$C104</f>
        <v>0</v>
      </c>
      <c r="E31" s="114">
        <f>('EO KWh exclude LI-Tstat-HER '!E31*E$19)*'EO KW exclude LI-Tstat-HER'!$C104</f>
        <v>0</v>
      </c>
      <c r="F31" s="114">
        <f>('EO KWh exclude LI-Tstat-HER '!F31*F$19)*'EO KW exclude LI-Tstat-HER'!$C104</f>
        <v>0</v>
      </c>
      <c r="G31" s="114">
        <f>('EO KWh exclude LI-Tstat-HER '!G31*G$19)*'EO KW exclude LI-Tstat-HER'!$C104</f>
        <v>0</v>
      </c>
      <c r="H31" s="114">
        <f>('EO KWh exclude LI-Tstat-HER '!H31*H$19)*'EO KW exclude LI-Tstat-HER'!$C104</f>
        <v>0</v>
      </c>
      <c r="I31" s="114">
        <f>('EO KWh exclude LI-Tstat-HER '!I31*I$19)*'EO KW exclude LI-Tstat-HER'!$C104</f>
        <v>0</v>
      </c>
      <c r="J31" s="114">
        <f>('EO KWh exclude LI-Tstat-HER '!J31*J$19)*'EO KW exclude LI-Tstat-HER'!$C104</f>
        <v>0</v>
      </c>
      <c r="K31" s="114">
        <f>('EO KWh exclude LI-Tstat-HER '!K31*K$19)*'EO KW exclude LI-Tstat-HER'!$C104</f>
        <v>0</v>
      </c>
      <c r="L31" s="114">
        <f>('EO KWh exclude LI-Tstat-HER '!L31*L$19)*'EO KW exclude LI-Tstat-HER'!$C104</f>
        <v>0</v>
      </c>
      <c r="M31" s="114">
        <f>('EO KWh exclude LI-Tstat-HER '!M31*M$19)*'EO KW exclude LI-Tstat-HER'!$C104</f>
        <v>0</v>
      </c>
      <c r="N31" s="114">
        <f>('EO KWh exclude LI-Tstat-HER '!N31*N$19)*'EO KW exclude LI-Tstat-HER'!$C104</f>
        <v>0</v>
      </c>
      <c r="O31" s="114">
        <f>('EO KWh exclude LI-Tstat-HER '!O31*O$19)*'EO KW exclude LI-Tstat-HER'!$C104</f>
        <v>0</v>
      </c>
      <c r="P31" s="114">
        <f>('EO KWh exclude LI-Tstat-HER '!P31*P$19)*'EO KW exclude LI-Tstat-HER'!$C104</f>
        <v>0</v>
      </c>
      <c r="Q31" s="114">
        <f>('EO KWh exclude LI-Tstat-HER '!Q31*Q$19)*'EO KW exclude LI-Tstat-HER'!$C104</f>
        <v>0</v>
      </c>
      <c r="R31" s="114">
        <f>('EO KWh exclude LI-Tstat-HER '!R31*R$19)*'EO KW exclude LI-Tstat-HER'!$C104</f>
        <v>0</v>
      </c>
      <c r="S31" s="114">
        <f>('EO KWh exclude LI-Tstat-HER '!S31*S$19)*'EO KW exclude LI-Tstat-HER'!$C104</f>
        <v>0</v>
      </c>
      <c r="T31" s="114">
        <f>('EO KWh exclude LI-Tstat-HER '!T31*T$19)*'EO KW exclude LI-Tstat-HER'!$C104</f>
        <v>0</v>
      </c>
      <c r="U31" s="114">
        <f>('EO KWh exclude LI-Tstat-HER '!U31*U$19)*'EO KW exclude LI-Tstat-HER'!$C104</f>
        <v>0</v>
      </c>
      <c r="V31" s="114">
        <f>('EO KWh exclude LI-Tstat-HER '!V31*V$19)*'EO KW exclude LI-Tstat-HER'!$C104</f>
        <v>0</v>
      </c>
      <c r="W31" s="114">
        <f>('EO KWh exclude LI-Tstat-HER '!W31*W$19)*'EO KW exclude LI-Tstat-HER'!$C104</f>
        <v>0</v>
      </c>
      <c r="X31" s="114">
        <f>('EO KWh exclude LI-Tstat-HER '!X31*X$19)*'EO KW exclude LI-Tstat-HER'!$C104</f>
        <v>0</v>
      </c>
      <c r="Y31" s="114">
        <f>('EO KWh exclude LI-Tstat-HER '!Y31*Y$19)*'EO KW exclude LI-Tstat-HER'!$C104</f>
        <v>0</v>
      </c>
      <c r="Z31" s="114">
        <f>('EO KWh exclude LI-Tstat-HER '!Z31*Z$19)*'EO KW exclude LI-Tstat-HER'!$C104</f>
        <v>0</v>
      </c>
      <c r="AA31" s="114">
        <f>('EO KWh exclude LI-Tstat-HER '!AA31*AA$19)*'EO KW exclude LI-Tstat-HER'!$C104</f>
        <v>0</v>
      </c>
      <c r="AB31" s="114">
        <f>('EO KWh exclude LI-Tstat-HER '!AB31*AB$19)*'EO KW exclude LI-Tstat-HER'!$C104</f>
        <v>0</v>
      </c>
      <c r="AC31" s="114">
        <f>('EO KWh exclude LI-Tstat-HER '!AC31*AC$19)*'EO KW exclude LI-Tstat-HER'!$C104</f>
        <v>0</v>
      </c>
      <c r="AD31" s="114">
        <f>('EO KWh exclude LI-Tstat-HER '!AD31*AD$19)*'EO KW exclude LI-Tstat-HER'!$C104</f>
        <v>0</v>
      </c>
      <c r="AE31" s="114">
        <f>('EO KWh exclude LI-Tstat-HER '!AE31*AE$19)*'EO KW exclude LI-Tstat-HER'!$C104</f>
        <v>0</v>
      </c>
      <c r="AF31" s="114">
        <f>('EO KWh exclude LI-Tstat-HER '!AF31*AF$19)*'EO KW exclude LI-Tstat-HER'!$C104</f>
        <v>0</v>
      </c>
      <c r="AG31" s="114">
        <f>('EO KWh exclude LI-Tstat-HER '!AG31*AG$19)*'EO KW exclude LI-Tstat-HER'!$C104</f>
        <v>0</v>
      </c>
      <c r="AH31" s="114">
        <f>('EO KWh exclude LI-Tstat-HER '!AH31*AH$19)*'EO KW exclude LI-Tstat-HER'!$C104</f>
        <v>0</v>
      </c>
      <c r="AI31" s="114">
        <f>('EO KWh exclude LI-Tstat-HER '!AI31*AI$19)*'EO KW exclude LI-Tstat-HER'!$C104</f>
        <v>0</v>
      </c>
      <c r="AJ31" s="114">
        <f>('EO KWh exclude LI-Tstat-HER '!AJ31*AJ$19)*'EO KW exclude LI-Tstat-HER'!$C104</f>
        <v>0</v>
      </c>
      <c r="AK31" s="114">
        <f>('EO KWh exclude LI-Tstat-HER '!AK31*AK$19)*'EO KW exclude LI-Tstat-HER'!$C104</f>
        <v>0</v>
      </c>
      <c r="AL31" s="114">
        <f>('EO KWh exclude LI-Tstat-HER '!AL31*AL$19)*'EO KW exclude LI-Tstat-HER'!$C104</f>
        <v>0</v>
      </c>
      <c r="AM31" s="114">
        <f>('EO KWh exclude LI-Tstat-HER '!AM31*AM$19)*'EO KW exclude LI-Tstat-HER'!$C104</f>
        <v>0</v>
      </c>
      <c r="AN31" s="114">
        <f>('EO KWh exclude LI-Tstat-HER '!AN31*AN$19)*'EO KW exclude LI-Tstat-HER'!$C104</f>
        <v>0</v>
      </c>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ht="15.75" thickBot="1" x14ac:dyDescent="0.3">
      <c r="A32" s="151"/>
      <c r="B32" s="123"/>
      <c r="C32" s="114">
        <f>'EO KWh exclude LI-Tstat-HER '!C32*'EO KW exclude LI-Tstat-HER'!$C105</f>
        <v>0</v>
      </c>
      <c r="D32" s="114">
        <f>'EO KWh exclude LI-Tstat-HER '!D32*'EO KW exclude LI-Tstat-HER'!$C105</f>
        <v>0</v>
      </c>
      <c r="E32" s="114">
        <f>('EO KWh exclude LI-Tstat-HER '!E32*E$19)*'EO KW exclude LI-Tstat-HER'!$C105</f>
        <v>0</v>
      </c>
      <c r="F32" s="114">
        <f>('EO KWh exclude LI-Tstat-HER '!F32*F$19)*'EO KW exclude LI-Tstat-HER'!$C105</f>
        <v>0</v>
      </c>
      <c r="G32" s="114">
        <f>('EO KWh exclude LI-Tstat-HER '!G32*G$19)*'EO KW exclude LI-Tstat-HER'!$C105</f>
        <v>0</v>
      </c>
      <c r="H32" s="114">
        <f>('EO KWh exclude LI-Tstat-HER '!H32*H$19)*'EO KW exclude LI-Tstat-HER'!$C105</f>
        <v>0</v>
      </c>
      <c r="I32" s="114">
        <f>('EO KWh exclude LI-Tstat-HER '!I32*I$19)*'EO KW exclude LI-Tstat-HER'!$C105</f>
        <v>0</v>
      </c>
      <c r="J32" s="114">
        <f>('EO KWh exclude LI-Tstat-HER '!J32*J$19)*'EO KW exclude LI-Tstat-HER'!$C105</f>
        <v>0</v>
      </c>
      <c r="K32" s="114">
        <f>('EO KWh exclude LI-Tstat-HER '!K32*K$19)*'EO KW exclude LI-Tstat-HER'!$C105</f>
        <v>0</v>
      </c>
      <c r="L32" s="114">
        <f>('EO KWh exclude LI-Tstat-HER '!L32*L$19)*'EO KW exclude LI-Tstat-HER'!$C105</f>
        <v>0</v>
      </c>
      <c r="M32" s="114">
        <f>('EO KWh exclude LI-Tstat-HER '!M32*M$19)*'EO KW exclude LI-Tstat-HER'!$C105</f>
        <v>0</v>
      </c>
      <c r="N32" s="114">
        <f>('EO KWh exclude LI-Tstat-HER '!N32*N$19)*'EO KW exclude LI-Tstat-HER'!$C105</f>
        <v>0</v>
      </c>
      <c r="O32" s="114">
        <f>('EO KWh exclude LI-Tstat-HER '!O32*O$19)*'EO KW exclude LI-Tstat-HER'!$C105</f>
        <v>0</v>
      </c>
      <c r="P32" s="114">
        <f>('EO KWh exclude LI-Tstat-HER '!P32*P$19)*'EO KW exclude LI-Tstat-HER'!$C105</f>
        <v>0</v>
      </c>
      <c r="Q32" s="114">
        <f>('EO KWh exclude LI-Tstat-HER '!Q32*Q$19)*'EO KW exclude LI-Tstat-HER'!$C105</f>
        <v>0</v>
      </c>
      <c r="R32" s="114">
        <f>('EO KWh exclude LI-Tstat-HER '!R32*R$19)*'EO KW exclude LI-Tstat-HER'!$C105</f>
        <v>0</v>
      </c>
      <c r="S32" s="114">
        <f>('EO KWh exclude LI-Tstat-HER '!S32*S$19)*'EO KW exclude LI-Tstat-HER'!$C105</f>
        <v>0</v>
      </c>
      <c r="T32" s="114">
        <f>('EO KWh exclude LI-Tstat-HER '!T32*T$19)*'EO KW exclude LI-Tstat-HER'!$C105</f>
        <v>0</v>
      </c>
      <c r="U32" s="114">
        <f>('EO KWh exclude LI-Tstat-HER '!U32*U$19)*'EO KW exclude LI-Tstat-HER'!$C105</f>
        <v>0</v>
      </c>
      <c r="V32" s="114">
        <f>('EO KWh exclude LI-Tstat-HER '!V32*V$19)*'EO KW exclude LI-Tstat-HER'!$C105</f>
        <v>0</v>
      </c>
      <c r="W32" s="114">
        <f>('EO KWh exclude LI-Tstat-HER '!W32*W$19)*'EO KW exclude LI-Tstat-HER'!$C105</f>
        <v>0</v>
      </c>
      <c r="X32" s="114">
        <f>('EO KWh exclude LI-Tstat-HER '!X32*X$19)*'EO KW exclude LI-Tstat-HER'!$C105</f>
        <v>0</v>
      </c>
      <c r="Y32" s="114">
        <f>('EO KWh exclude LI-Tstat-HER '!Y32*Y$19)*'EO KW exclude LI-Tstat-HER'!$C105</f>
        <v>0</v>
      </c>
      <c r="Z32" s="114">
        <f>('EO KWh exclude LI-Tstat-HER '!Z32*Z$19)*'EO KW exclude LI-Tstat-HER'!$C105</f>
        <v>0</v>
      </c>
      <c r="AA32" s="114">
        <f>('EO KWh exclude LI-Tstat-HER '!AA32*AA$19)*'EO KW exclude LI-Tstat-HER'!$C105</f>
        <v>0</v>
      </c>
      <c r="AB32" s="114">
        <f>('EO KWh exclude LI-Tstat-HER '!AB32*AB$19)*'EO KW exclude LI-Tstat-HER'!$C105</f>
        <v>0</v>
      </c>
      <c r="AC32" s="114">
        <f>('EO KWh exclude LI-Tstat-HER '!AC32*AC$19)*'EO KW exclude LI-Tstat-HER'!$C105</f>
        <v>0</v>
      </c>
      <c r="AD32" s="114">
        <f>('EO KWh exclude LI-Tstat-HER '!AD32*AD$19)*'EO KW exclude LI-Tstat-HER'!$C105</f>
        <v>0</v>
      </c>
      <c r="AE32" s="114">
        <f>('EO KWh exclude LI-Tstat-HER '!AE32*AE$19)*'EO KW exclude LI-Tstat-HER'!$C105</f>
        <v>0</v>
      </c>
      <c r="AF32" s="114">
        <f>('EO KWh exclude LI-Tstat-HER '!AF32*AF$19)*'EO KW exclude LI-Tstat-HER'!$C105</f>
        <v>0</v>
      </c>
      <c r="AG32" s="114">
        <f>('EO KWh exclude LI-Tstat-HER '!AG32*AG$19)*'EO KW exclude LI-Tstat-HER'!$C105</f>
        <v>0</v>
      </c>
      <c r="AH32" s="114">
        <f>('EO KWh exclude LI-Tstat-HER '!AH32*AH$19)*'EO KW exclude LI-Tstat-HER'!$C105</f>
        <v>0</v>
      </c>
      <c r="AI32" s="114">
        <f>('EO KWh exclude LI-Tstat-HER '!AI32*AI$19)*'EO KW exclude LI-Tstat-HER'!$C105</f>
        <v>0</v>
      </c>
      <c r="AJ32" s="114">
        <f>('EO KWh exclude LI-Tstat-HER '!AJ32*AJ$19)*'EO KW exclude LI-Tstat-HER'!$C105</f>
        <v>0</v>
      </c>
      <c r="AK32" s="114">
        <f>('EO KWh exclude LI-Tstat-HER '!AK32*AK$19)*'EO KW exclude LI-Tstat-HER'!$C105</f>
        <v>0</v>
      </c>
      <c r="AL32" s="114">
        <f>('EO KWh exclude LI-Tstat-HER '!AL32*AL$19)*'EO KW exclude LI-Tstat-HER'!$C105</f>
        <v>0</v>
      </c>
      <c r="AM32" s="114">
        <f>('EO KWh exclude LI-Tstat-HER '!AM32*AM$19)*'EO KW exclude LI-Tstat-HER'!$C105</f>
        <v>0</v>
      </c>
      <c r="AN32" s="114">
        <f>('EO KWh exclude LI-Tstat-HER '!AN32*AN$19)*'EO KW exclude LI-Tstat-HER'!$C105</f>
        <v>0</v>
      </c>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ht="15.75" thickBot="1" x14ac:dyDescent="0.3"/>
    <row r="34" spans="1:88" ht="15.75" x14ac:dyDescent="0.25">
      <c r="A34" s="61"/>
      <c r="B34" s="124" t="s">
        <v>189</v>
      </c>
      <c r="C34" s="94">
        <v>42370</v>
      </c>
      <c r="D34" s="94">
        <v>42401</v>
      </c>
      <c r="E34" s="92">
        <v>42445</v>
      </c>
      <c r="F34" s="92">
        <v>42476</v>
      </c>
      <c r="G34" s="92">
        <v>42506</v>
      </c>
      <c r="H34" s="92">
        <v>42537</v>
      </c>
      <c r="I34" s="92">
        <v>42567</v>
      </c>
      <c r="J34" s="92">
        <v>42598</v>
      </c>
      <c r="K34" s="92">
        <v>42629</v>
      </c>
      <c r="L34" s="92">
        <v>42659</v>
      </c>
      <c r="M34" s="92">
        <v>42690</v>
      </c>
      <c r="N34" s="92">
        <v>42720</v>
      </c>
      <c r="O34" s="92">
        <v>42386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f>'EO KWh exclude LI-Tstat-HER '!C35*'EO KW exclude LI-Tstat-HER'!$C106</f>
        <v>0</v>
      </c>
      <c r="D35" s="114">
        <f>'EO KWh exclude LI-Tstat-HER '!D35*'EO KW exclude LI-Tstat-HER'!$C106</f>
        <v>0</v>
      </c>
      <c r="E35" s="114">
        <f>('EO KWh exclude LI-Tstat-HER '!E35*E$19)*'EO KW exclude LI-Tstat-HER'!$C106</f>
        <v>0</v>
      </c>
      <c r="F35" s="114">
        <f>('EO KWh exclude LI-Tstat-HER '!F35*F$19)*'EO KW exclude LI-Tstat-HER'!$C106</f>
        <v>0</v>
      </c>
      <c r="G35" s="114">
        <f>('EO KWh exclude LI-Tstat-HER '!G35*G$19)*'EO KW exclude LI-Tstat-HER'!$C106</f>
        <v>0</v>
      </c>
      <c r="H35" s="114">
        <f>('EO KWh exclude LI-Tstat-HER '!H35*H$19)*'EO KW exclude LI-Tstat-HER'!$C106</f>
        <v>0</v>
      </c>
      <c r="I35" s="114">
        <f>('EO KWh exclude LI-Tstat-HER '!I35*I$19)*'EO KW exclude LI-Tstat-HER'!$C106</f>
        <v>0</v>
      </c>
      <c r="J35" s="114">
        <f>('EO KWh exclude LI-Tstat-HER '!J35*J$19)*'EO KW exclude LI-Tstat-HER'!$C106</f>
        <v>0</v>
      </c>
      <c r="K35" s="114">
        <f>('EO KWh exclude LI-Tstat-HER '!K35*K$19)*'EO KW exclude LI-Tstat-HER'!$C106</f>
        <v>0</v>
      </c>
      <c r="L35" s="114">
        <f>('EO KWh exclude LI-Tstat-HER '!L35*L$19)*'EO KW exclude LI-Tstat-HER'!$C106</f>
        <v>0</v>
      </c>
      <c r="M35" s="114">
        <f>('EO KWh exclude LI-Tstat-HER '!M35*M$19)*'EO KW exclude LI-Tstat-HER'!$C106</f>
        <v>0</v>
      </c>
      <c r="N35" s="114">
        <f>('EO KWh exclude LI-Tstat-HER '!N35*N$19)*'EO KW exclude LI-Tstat-HER'!$C106</f>
        <v>0</v>
      </c>
      <c r="O35" s="114">
        <f>('EO KWh exclude LI-Tstat-HER '!O35*O$19)*'EO KW exclude LI-Tstat-HER'!$C106</f>
        <v>0</v>
      </c>
      <c r="P35" s="114">
        <f>('EO KWh exclude LI-Tstat-HER '!P35*P$19)*'EO KW exclude LI-Tstat-HER'!$C106</f>
        <v>0</v>
      </c>
      <c r="Q35" s="114">
        <f>('EO KWh exclude LI-Tstat-HER '!Q35*Q$19)*'EO KW exclude LI-Tstat-HER'!$C106</f>
        <v>0</v>
      </c>
      <c r="R35" s="114">
        <f>('EO KWh exclude LI-Tstat-HER '!R35*R$19)*'EO KW exclude LI-Tstat-HER'!$C106</f>
        <v>0</v>
      </c>
      <c r="S35" s="114">
        <f>('EO KWh exclude LI-Tstat-HER '!S35*S$19)*'EO KW exclude LI-Tstat-HER'!$C106</f>
        <v>0</v>
      </c>
      <c r="T35" s="114">
        <f>('EO KWh exclude LI-Tstat-HER '!T35*T$19)*'EO KW exclude LI-Tstat-HER'!$C106</f>
        <v>0</v>
      </c>
      <c r="U35" s="114">
        <f>('EO KWh exclude LI-Tstat-HER '!U35*U$19)*'EO KW exclude LI-Tstat-HER'!$C106</f>
        <v>0</v>
      </c>
      <c r="V35" s="114">
        <f>('EO KWh exclude LI-Tstat-HER '!V35*V$19)*'EO KW exclude LI-Tstat-HER'!$C106</f>
        <v>0</v>
      </c>
      <c r="W35" s="114">
        <f>('EO KWh exclude LI-Tstat-HER '!W35*W$19)*'EO KW exclude LI-Tstat-HER'!$C106</f>
        <v>0</v>
      </c>
      <c r="X35" s="114">
        <f>('EO KWh exclude LI-Tstat-HER '!X35*X$19)*'EO KW exclude LI-Tstat-HER'!$C106</f>
        <v>0</v>
      </c>
      <c r="Y35" s="114">
        <f>('EO KWh exclude LI-Tstat-HER '!Y35*Y$19)*'EO KW exclude LI-Tstat-HER'!$C106</f>
        <v>0</v>
      </c>
      <c r="Z35" s="114">
        <f>('EO KWh exclude LI-Tstat-HER '!Z35*Z$19)*'EO KW exclude LI-Tstat-HER'!$C106</f>
        <v>0</v>
      </c>
      <c r="AA35" s="114">
        <f>('EO KWh exclude LI-Tstat-HER '!AA35*AA$19)*'EO KW exclude LI-Tstat-HER'!$C106</f>
        <v>0</v>
      </c>
      <c r="AB35" s="114">
        <f>('EO KWh exclude LI-Tstat-HER '!AB35*AB$19)*'EO KW exclude LI-Tstat-HER'!$C106</f>
        <v>0</v>
      </c>
      <c r="AC35" s="114">
        <f>('EO KWh exclude LI-Tstat-HER '!AC35*AC$19)*'EO KW exclude LI-Tstat-HER'!$C106</f>
        <v>0</v>
      </c>
      <c r="AD35" s="114">
        <f>('EO KWh exclude LI-Tstat-HER '!AD35*AD$19)*'EO KW exclude LI-Tstat-HER'!$C106</f>
        <v>0</v>
      </c>
      <c r="AE35" s="114">
        <f>('EO KWh exclude LI-Tstat-HER '!AE35*AE$19)*'EO KW exclude LI-Tstat-HER'!$C106</f>
        <v>0</v>
      </c>
      <c r="AF35" s="114">
        <f>('EO KWh exclude LI-Tstat-HER '!AF35*AF$19)*'EO KW exclude LI-Tstat-HER'!$C106</f>
        <v>0</v>
      </c>
      <c r="AG35" s="114">
        <f>('EO KWh exclude LI-Tstat-HER '!AG35*AG$19)*'EO KW exclude LI-Tstat-HER'!$C106</f>
        <v>0</v>
      </c>
      <c r="AH35" s="114">
        <f>('EO KWh exclude LI-Tstat-HER '!AH35*AH$19)*'EO KW exclude LI-Tstat-HER'!$C106</f>
        <v>0</v>
      </c>
      <c r="AI35" s="114">
        <f>('EO KWh exclude LI-Tstat-HER '!AI35*AI$19)*'EO KW exclude LI-Tstat-HER'!$C106</f>
        <v>0</v>
      </c>
      <c r="AJ35" s="114">
        <f>('EO KWh exclude LI-Tstat-HER '!AJ35*AJ$19)*'EO KW exclude LI-Tstat-HER'!$C106</f>
        <v>0</v>
      </c>
      <c r="AK35" s="114">
        <f>('EO KWh exclude LI-Tstat-HER '!AK35*AK$19)*'EO KW exclude LI-Tstat-HER'!$C106</f>
        <v>0</v>
      </c>
      <c r="AL35" s="114">
        <f>('EO KWh exclude LI-Tstat-HER '!AL35*AL$19)*'EO KW exclude LI-Tstat-HER'!$C106</f>
        <v>0</v>
      </c>
      <c r="AM35" s="114">
        <f>('EO KWh exclude LI-Tstat-HER '!AM35*AM$19)*'EO KW exclude LI-Tstat-HER'!$C106</f>
        <v>0</v>
      </c>
      <c r="AN35" s="114">
        <f>('EO KWh exclude LI-Tstat-HER '!AN35*AN$19)*'EO KW exclude LI-Tstat-HER'!$C106</f>
        <v>0</v>
      </c>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x14ac:dyDescent="0.25">
      <c r="A36" s="305"/>
      <c r="B36" s="88" t="s">
        <v>7</v>
      </c>
      <c r="C36" s="114">
        <f>'EO KWh exclude LI-Tstat-HER '!C36*'EO KW exclude LI-Tstat-HER'!$C107</f>
        <v>0</v>
      </c>
      <c r="D36" s="114">
        <f>'EO KWh exclude LI-Tstat-HER '!D36*'EO KW exclude LI-Tstat-HER'!$C107</f>
        <v>0</v>
      </c>
      <c r="E36" s="114">
        <f>('EO KWh exclude LI-Tstat-HER '!E36*E$19)*'EO KW exclude LI-Tstat-HER'!$C107</f>
        <v>0</v>
      </c>
      <c r="F36" s="114">
        <f>('EO KWh exclude LI-Tstat-HER '!F36*F$19)*'EO KW exclude LI-Tstat-HER'!$C107</f>
        <v>0</v>
      </c>
      <c r="G36" s="114">
        <f>('EO KWh exclude LI-Tstat-HER '!G36*G$19)*'EO KW exclude LI-Tstat-HER'!$C107</f>
        <v>0</v>
      </c>
      <c r="H36" s="114">
        <f>('EO KWh exclude LI-Tstat-HER '!H36*H$19)*'EO KW exclude LI-Tstat-HER'!$C107</f>
        <v>0</v>
      </c>
      <c r="I36" s="114">
        <f>('EO KWh exclude LI-Tstat-HER '!I36*I$19)*'EO KW exclude LI-Tstat-HER'!$C107</f>
        <v>0</v>
      </c>
      <c r="J36" s="114">
        <f>('EO KWh exclude LI-Tstat-HER '!J36*J$19)*'EO KW exclude LI-Tstat-HER'!$C107</f>
        <v>0</v>
      </c>
      <c r="K36" s="114">
        <f>('EO KWh exclude LI-Tstat-HER '!K36*K$19)*'EO KW exclude LI-Tstat-HER'!$C107</f>
        <v>0</v>
      </c>
      <c r="L36" s="114">
        <f>('EO KWh exclude LI-Tstat-HER '!L36*L$19)*'EO KW exclude LI-Tstat-HER'!$C107</f>
        <v>0</v>
      </c>
      <c r="M36" s="114">
        <f>('EO KWh exclude LI-Tstat-HER '!M36*M$19)*'EO KW exclude LI-Tstat-HER'!$C107</f>
        <v>0</v>
      </c>
      <c r="N36" s="114">
        <f>('EO KWh exclude LI-Tstat-HER '!N36*N$19)*'EO KW exclude LI-Tstat-HER'!$C107</f>
        <v>0</v>
      </c>
      <c r="O36" s="114">
        <f>('EO KWh exclude LI-Tstat-HER '!O36*O$19)*'EO KW exclude LI-Tstat-HER'!$C107</f>
        <v>0</v>
      </c>
      <c r="P36" s="114">
        <f>('EO KWh exclude LI-Tstat-HER '!P36*P$19)*'EO KW exclude LI-Tstat-HER'!$C107</f>
        <v>0</v>
      </c>
      <c r="Q36" s="114">
        <f>('EO KWh exclude LI-Tstat-HER '!Q36*Q$19)*'EO KW exclude LI-Tstat-HER'!$C107</f>
        <v>0</v>
      </c>
      <c r="R36" s="114">
        <f>('EO KWh exclude LI-Tstat-HER '!R36*R$19)*'EO KW exclude LI-Tstat-HER'!$C107</f>
        <v>0</v>
      </c>
      <c r="S36" s="114">
        <f>('EO KWh exclude LI-Tstat-HER '!S36*S$19)*'EO KW exclude LI-Tstat-HER'!$C107</f>
        <v>0</v>
      </c>
      <c r="T36" s="114">
        <f>('EO KWh exclude LI-Tstat-HER '!T36*T$19)*'EO KW exclude LI-Tstat-HER'!$C107</f>
        <v>0</v>
      </c>
      <c r="U36" s="114">
        <f>('EO KWh exclude LI-Tstat-HER '!U36*U$19)*'EO KW exclude LI-Tstat-HER'!$C107</f>
        <v>0</v>
      </c>
      <c r="V36" s="114">
        <f>('EO KWh exclude LI-Tstat-HER '!V36*V$19)*'EO KW exclude LI-Tstat-HER'!$C107</f>
        <v>0</v>
      </c>
      <c r="W36" s="114">
        <f>('EO KWh exclude LI-Tstat-HER '!W36*W$19)*'EO KW exclude LI-Tstat-HER'!$C107</f>
        <v>0</v>
      </c>
      <c r="X36" s="114">
        <f>('EO KWh exclude LI-Tstat-HER '!X36*X$19)*'EO KW exclude LI-Tstat-HER'!$C107</f>
        <v>0</v>
      </c>
      <c r="Y36" s="114">
        <f>('EO KWh exclude LI-Tstat-HER '!Y36*Y$19)*'EO KW exclude LI-Tstat-HER'!$C107</f>
        <v>0</v>
      </c>
      <c r="Z36" s="114">
        <f>('EO KWh exclude LI-Tstat-HER '!Z36*Z$19)*'EO KW exclude LI-Tstat-HER'!$C107</f>
        <v>0</v>
      </c>
      <c r="AA36" s="114">
        <f>('EO KWh exclude LI-Tstat-HER '!AA36*AA$19)*'EO KW exclude LI-Tstat-HER'!$C107</f>
        <v>0</v>
      </c>
      <c r="AB36" s="114">
        <f>('EO KWh exclude LI-Tstat-HER '!AB36*AB$19)*'EO KW exclude LI-Tstat-HER'!$C107</f>
        <v>0</v>
      </c>
      <c r="AC36" s="114">
        <f>('EO KWh exclude LI-Tstat-HER '!AC36*AC$19)*'EO KW exclude LI-Tstat-HER'!$C107</f>
        <v>0</v>
      </c>
      <c r="AD36" s="114">
        <f>('EO KWh exclude LI-Tstat-HER '!AD36*AD$19)*'EO KW exclude LI-Tstat-HER'!$C107</f>
        <v>0</v>
      </c>
      <c r="AE36" s="114">
        <f>('EO KWh exclude LI-Tstat-HER '!AE36*AE$19)*'EO KW exclude LI-Tstat-HER'!$C107</f>
        <v>0</v>
      </c>
      <c r="AF36" s="114">
        <f>('EO KWh exclude LI-Tstat-HER '!AF36*AF$19)*'EO KW exclude LI-Tstat-HER'!$C107</f>
        <v>0</v>
      </c>
      <c r="AG36" s="114">
        <f>('EO KWh exclude LI-Tstat-HER '!AG36*AG$19)*'EO KW exclude LI-Tstat-HER'!$C107</f>
        <v>0</v>
      </c>
      <c r="AH36" s="114">
        <f>('EO KWh exclude LI-Tstat-HER '!AH36*AH$19)*'EO KW exclude LI-Tstat-HER'!$C107</f>
        <v>0</v>
      </c>
      <c r="AI36" s="114">
        <f>('EO KWh exclude LI-Tstat-HER '!AI36*AI$19)*'EO KW exclude LI-Tstat-HER'!$C107</f>
        <v>0</v>
      </c>
      <c r="AJ36" s="114">
        <f>('EO KWh exclude LI-Tstat-HER '!AJ36*AJ$19)*'EO KW exclude LI-Tstat-HER'!$C107</f>
        <v>0</v>
      </c>
      <c r="AK36" s="114">
        <f>('EO KWh exclude LI-Tstat-HER '!AK36*AK$19)*'EO KW exclude LI-Tstat-HER'!$C107</f>
        <v>0</v>
      </c>
      <c r="AL36" s="114">
        <f>('EO KWh exclude LI-Tstat-HER '!AL36*AL$19)*'EO KW exclude LI-Tstat-HER'!$C107</f>
        <v>0</v>
      </c>
      <c r="AM36" s="114">
        <f>('EO KWh exclude LI-Tstat-HER '!AM36*AM$19)*'EO KW exclude LI-Tstat-HER'!$C107</f>
        <v>0</v>
      </c>
      <c r="AN36" s="114">
        <f>('EO KWh exclude LI-Tstat-HER '!AN36*AN$19)*'EO KW exclude LI-Tstat-HER'!$C107</f>
        <v>0</v>
      </c>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x14ac:dyDescent="0.25">
      <c r="A37" s="305"/>
      <c r="B37" s="88" t="s">
        <v>11</v>
      </c>
      <c r="C37" s="114">
        <f>'EO KWh exclude LI-Tstat-HER '!C37*'EO KW exclude LI-Tstat-HER'!$C108</f>
        <v>0</v>
      </c>
      <c r="D37" s="114">
        <f>'EO KWh exclude LI-Tstat-HER '!D37*'EO KW exclude LI-Tstat-HER'!$C108</f>
        <v>0</v>
      </c>
      <c r="E37" s="114">
        <f>('EO KWh exclude LI-Tstat-HER '!E37*E$19)*'EO KW exclude LI-Tstat-HER'!$C108</f>
        <v>0</v>
      </c>
      <c r="F37" s="114">
        <f>('EO KWh exclude LI-Tstat-HER '!F37*F$19)*'EO KW exclude LI-Tstat-HER'!$C108</f>
        <v>0</v>
      </c>
      <c r="G37" s="114">
        <f>('EO KWh exclude LI-Tstat-HER '!G37*G$19)*'EO KW exclude LI-Tstat-HER'!$C108</f>
        <v>0</v>
      </c>
      <c r="H37" s="114">
        <f>('EO KWh exclude LI-Tstat-HER '!H37*H$19)*'EO KW exclude LI-Tstat-HER'!$C108</f>
        <v>0</v>
      </c>
      <c r="I37" s="114">
        <f>('EO KWh exclude LI-Tstat-HER '!I37*I$19)*'EO KW exclude LI-Tstat-HER'!$C108</f>
        <v>0</v>
      </c>
      <c r="J37" s="114">
        <f>('EO KWh exclude LI-Tstat-HER '!J37*J$19)*'EO KW exclude LI-Tstat-HER'!$C108</f>
        <v>0</v>
      </c>
      <c r="K37" s="114">
        <f>('EO KWh exclude LI-Tstat-HER '!K37*K$19)*'EO KW exclude LI-Tstat-HER'!$C108</f>
        <v>0</v>
      </c>
      <c r="L37" s="114">
        <f>('EO KWh exclude LI-Tstat-HER '!L37*L$19)*'EO KW exclude LI-Tstat-HER'!$C108</f>
        <v>0</v>
      </c>
      <c r="M37" s="114">
        <f>('EO KWh exclude LI-Tstat-HER '!M37*M$19)*'EO KW exclude LI-Tstat-HER'!$C108</f>
        <v>0</v>
      </c>
      <c r="N37" s="114">
        <f>('EO KWh exclude LI-Tstat-HER '!N37*N$19)*'EO KW exclude LI-Tstat-HER'!$C108</f>
        <v>0</v>
      </c>
      <c r="O37" s="114">
        <f>('EO KWh exclude LI-Tstat-HER '!O37*O$19)*'EO KW exclude LI-Tstat-HER'!$C108</f>
        <v>0</v>
      </c>
      <c r="P37" s="114">
        <f>('EO KWh exclude LI-Tstat-HER '!P37*P$19)*'EO KW exclude LI-Tstat-HER'!$C108</f>
        <v>0</v>
      </c>
      <c r="Q37" s="114">
        <f>('EO KWh exclude LI-Tstat-HER '!Q37*Q$19)*'EO KW exclude LI-Tstat-HER'!$C108</f>
        <v>0</v>
      </c>
      <c r="R37" s="114">
        <f>('EO KWh exclude LI-Tstat-HER '!R37*R$19)*'EO KW exclude LI-Tstat-HER'!$C108</f>
        <v>0</v>
      </c>
      <c r="S37" s="114">
        <f>('EO KWh exclude LI-Tstat-HER '!S37*S$19)*'EO KW exclude LI-Tstat-HER'!$C108</f>
        <v>0</v>
      </c>
      <c r="T37" s="114">
        <f>('EO KWh exclude LI-Tstat-HER '!T37*T$19)*'EO KW exclude LI-Tstat-HER'!$C108</f>
        <v>0</v>
      </c>
      <c r="U37" s="114">
        <f>('EO KWh exclude LI-Tstat-HER '!U37*U$19)*'EO KW exclude LI-Tstat-HER'!$C108</f>
        <v>0</v>
      </c>
      <c r="V37" s="114">
        <f>('EO KWh exclude LI-Tstat-HER '!V37*V$19)*'EO KW exclude LI-Tstat-HER'!$C108</f>
        <v>0</v>
      </c>
      <c r="W37" s="114">
        <f>('EO KWh exclude LI-Tstat-HER '!W37*W$19)*'EO KW exclude LI-Tstat-HER'!$C108</f>
        <v>0</v>
      </c>
      <c r="X37" s="114">
        <f>('EO KWh exclude LI-Tstat-HER '!X37*X$19)*'EO KW exclude LI-Tstat-HER'!$C108</f>
        <v>0</v>
      </c>
      <c r="Y37" s="114">
        <f>('EO KWh exclude LI-Tstat-HER '!Y37*Y$19)*'EO KW exclude LI-Tstat-HER'!$C108</f>
        <v>0</v>
      </c>
      <c r="Z37" s="114">
        <f>('EO KWh exclude LI-Tstat-HER '!Z37*Z$19)*'EO KW exclude LI-Tstat-HER'!$C108</f>
        <v>0</v>
      </c>
      <c r="AA37" s="114">
        <f>('EO KWh exclude LI-Tstat-HER '!AA37*AA$19)*'EO KW exclude LI-Tstat-HER'!$C108</f>
        <v>0</v>
      </c>
      <c r="AB37" s="114">
        <f>('EO KWh exclude LI-Tstat-HER '!AB37*AB$19)*'EO KW exclude LI-Tstat-HER'!$C108</f>
        <v>0</v>
      </c>
      <c r="AC37" s="114">
        <f>('EO KWh exclude LI-Tstat-HER '!AC37*AC$19)*'EO KW exclude LI-Tstat-HER'!$C108</f>
        <v>0</v>
      </c>
      <c r="AD37" s="114">
        <f>('EO KWh exclude LI-Tstat-HER '!AD37*AD$19)*'EO KW exclude LI-Tstat-HER'!$C108</f>
        <v>0</v>
      </c>
      <c r="AE37" s="114">
        <f>('EO KWh exclude LI-Tstat-HER '!AE37*AE$19)*'EO KW exclude LI-Tstat-HER'!$C108</f>
        <v>0</v>
      </c>
      <c r="AF37" s="114">
        <f>('EO KWh exclude LI-Tstat-HER '!AF37*AF$19)*'EO KW exclude LI-Tstat-HER'!$C108</f>
        <v>0</v>
      </c>
      <c r="AG37" s="114">
        <f>('EO KWh exclude LI-Tstat-HER '!AG37*AG$19)*'EO KW exclude LI-Tstat-HER'!$C108</f>
        <v>0</v>
      </c>
      <c r="AH37" s="114">
        <f>('EO KWh exclude LI-Tstat-HER '!AH37*AH$19)*'EO KW exclude LI-Tstat-HER'!$C108</f>
        <v>0</v>
      </c>
      <c r="AI37" s="114">
        <f>('EO KWh exclude LI-Tstat-HER '!AI37*AI$19)*'EO KW exclude LI-Tstat-HER'!$C108</f>
        <v>0</v>
      </c>
      <c r="AJ37" s="114">
        <f>('EO KWh exclude LI-Tstat-HER '!AJ37*AJ$19)*'EO KW exclude LI-Tstat-HER'!$C108</f>
        <v>0</v>
      </c>
      <c r="AK37" s="114">
        <f>('EO KWh exclude LI-Tstat-HER '!AK37*AK$19)*'EO KW exclude LI-Tstat-HER'!$C108</f>
        <v>0</v>
      </c>
      <c r="AL37" s="114">
        <f>('EO KWh exclude LI-Tstat-HER '!AL37*AL$19)*'EO KW exclude LI-Tstat-HER'!$C108</f>
        <v>0</v>
      </c>
      <c r="AM37" s="114">
        <f>('EO KWh exclude LI-Tstat-HER '!AM37*AM$19)*'EO KW exclude LI-Tstat-HER'!$C108</f>
        <v>0</v>
      </c>
      <c r="AN37" s="114">
        <f>('EO KWh exclude LI-Tstat-HER '!AN37*AN$19)*'EO KW exclude LI-Tstat-HER'!$C108</f>
        <v>0</v>
      </c>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x14ac:dyDescent="0.25">
      <c r="A38" s="305"/>
      <c r="B38" s="88" t="s">
        <v>2</v>
      </c>
      <c r="C38" s="114">
        <f>'EO KWh exclude LI-Tstat-HER '!C38*'EO KW exclude LI-Tstat-HER'!$C109</f>
        <v>0</v>
      </c>
      <c r="D38" s="114">
        <f>'EO KWh exclude LI-Tstat-HER '!D38*'EO KW exclude LI-Tstat-HER'!$C109</f>
        <v>0</v>
      </c>
      <c r="E38" s="114">
        <f>('EO KWh exclude LI-Tstat-HER '!E38*E$19)*'EO KW exclude LI-Tstat-HER'!$C109</f>
        <v>0</v>
      </c>
      <c r="F38" s="114">
        <f>('EO KWh exclude LI-Tstat-HER '!F38*F$19)*'EO KW exclude LI-Tstat-HER'!$C109</f>
        <v>0</v>
      </c>
      <c r="G38" s="114">
        <f>('EO KWh exclude LI-Tstat-HER '!G38*G$19)*'EO KW exclude LI-Tstat-HER'!$C109</f>
        <v>0</v>
      </c>
      <c r="H38" s="114">
        <f>('EO KWh exclude LI-Tstat-HER '!H38*H$19)*'EO KW exclude LI-Tstat-HER'!$C109</f>
        <v>0</v>
      </c>
      <c r="I38" s="114">
        <f>('EO KWh exclude LI-Tstat-HER '!I38*I$19)*'EO KW exclude LI-Tstat-HER'!$C109</f>
        <v>0</v>
      </c>
      <c r="J38" s="114">
        <f>('EO KWh exclude LI-Tstat-HER '!J38*J$19)*'EO KW exclude LI-Tstat-HER'!$C109</f>
        <v>0</v>
      </c>
      <c r="K38" s="114">
        <f>('EO KWh exclude LI-Tstat-HER '!K38*K$19)*'EO KW exclude LI-Tstat-HER'!$C109</f>
        <v>0</v>
      </c>
      <c r="L38" s="114">
        <f>('EO KWh exclude LI-Tstat-HER '!L38*L$19)*'EO KW exclude LI-Tstat-HER'!$C109</f>
        <v>0</v>
      </c>
      <c r="M38" s="114">
        <f>('EO KWh exclude LI-Tstat-HER '!M38*M$19)*'EO KW exclude LI-Tstat-HER'!$C109</f>
        <v>0</v>
      </c>
      <c r="N38" s="114">
        <f>('EO KWh exclude LI-Tstat-HER '!N38*N$19)*'EO KW exclude LI-Tstat-HER'!$C109</f>
        <v>0</v>
      </c>
      <c r="O38" s="114">
        <f>('EO KWh exclude LI-Tstat-HER '!O38*O$19)*'EO KW exclude LI-Tstat-HER'!$C109</f>
        <v>0</v>
      </c>
      <c r="P38" s="114">
        <f>('EO KWh exclude LI-Tstat-HER '!P38*P$19)*'EO KW exclude LI-Tstat-HER'!$C109</f>
        <v>0</v>
      </c>
      <c r="Q38" s="114">
        <f>('EO KWh exclude LI-Tstat-HER '!Q38*Q$19)*'EO KW exclude LI-Tstat-HER'!$C109</f>
        <v>0</v>
      </c>
      <c r="R38" s="114">
        <f>('EO KWh exclude LI-Tstat-HER '!R38*R$19)*'EO KW exclude LI-Tstat-HER'!$C109</f>
        <v>0</v>
      </c>
      <c r="S38" s="114">
        <f>('EO KWh exclude LI-Tstat-HER '!S38*S$19)*'EO KW exclude LI-Tstat-HER'!$C109</f>
        <v>0</v>
      </c>
      <c r="T38" s="114">
        <f>('EO KWh exclude LI-Tstat-HER '!T38*T$19)*'EO KW exclude LI-Tstat-HER'!$C109</f>
        <v>0</v>
      </c>
      <c r="U38" s="114">
        <f>('EO KWh exclude LI-Tstat-HER '!U38*U$19)*'EO KW exclude LI-Tstat-HER'!$C109</f>
        <v>0</v>
      </c>
      <c r="V38" s="114">
        <f>('EO KWh exclude LI-Tstat-HER '!V38*V$19)*'EO KW exclude LI-Tstat-HER'!$C109</f>
        <v>0</v>
      </c>
      <c r="W38" s="114">
        <f>('EO KWh exclude LI-Tstat-HER '!W38*W$19)*'EO KW exclude LI-Tstat-HER'!$C109</f>
        <v>0</v>
      </c>
      <c r="X38" s="114">
        <f>('EO KWh exclude LI-Tstat-HER '!X38*X$19)*'EO KW exclude LI-Tstat-HER'!$C109</f>
        <v>0</v>
      </c>
      <c r="Y38" s="114">
        <f>('EO KWh exclude LI-Tstat-HER '!Y38*Y$19)*'EO KW exclude LI-Tstat-HER'!$C109</f>
        <v>0</v>
      </c>
      <c r="Z38" s="114">
        <f>('EO KWh exclude LI-Tstat-HER '!Z38*Z$19)*'EO KW exclude LI-Tstat-HER'!$C109</f>
        <v>0</v>
      </c>
      <c r="AA38" s="114">
        <f>('EO KWh exclude LI-Tstat-HER '!AA38*AA$19)*'EO KW exclude LI-Tstat-HER'!$C109</f>
        <v>0</v>
      </c>
      <c r="AB38" s="114">
        <f>('EO KWh exclude LI-Tstat-HER '!AB38*AB$19)*'EO KW exclude LI-Tstat-HER'!$C109</f>
        <v>0</v>
      </c>
      <c r="AC38" s="114">
        <f>('EO KWh exclude LI-Tstat-HER '!AC38*AC$19)*'EO KW exclude LI-Tstat-HER'!$C109</f>
        <v>0</v>
      </c>
      <c r="AD38" s="114">
        <f>('EO KWh exclude LI-Tstat-HER '!AD38*AD$19)*'EO KW exclude LI-Tstat-HER'!$C109</f>
        <v>0</v>
      </c>
      <c r="AE38" s="114">
        <f>('EO KWh exclude LI-Tstat-HER '!AE38*AE$19)*'EO KW exclude LI-Tstat-HER'!$C109</f>
        <v>0</v>
      </c>
      <c r="AF38" s="114">
        <f>('EO KWh exclude LI-Tstat-HER '!AF38*AF$19)*'EO KW exclude LI-Tstat-HER'!$C109</f>
        <v>0</v>
      </c>
      <c r="AG38" s="114">
        <f>('EO KWh exclude LI-Tstat-HER '!AG38*AG$19)*'EO KW exclude LI-Tstat-HER'!$C109</f>
        <v>0</v>
      </c>
      <c r="AH38" s="114">
        <f>('EO KWh exclude LI-Tstat-HER '!AH38*AH$19)*'EO KW exclude LI-Tstat-HER'!$C109</f>
        <v>0</v>
      </c>
      <c r="AI38" s="114">
        <f>('EO KWh exclude LI-Tstat-HER '!AI38*AI$19)*'EO KW exclude LI-Tstat-HER'!$C109</f>
        <v>0</v>
      </c>
      <c r="AJ38" s="114">
        <f>('EO KWh exclude LI-Tstat-HER '!AJ38*AJ$19)*'EO KW exclude LI-Tstat-HER'!$C109</f>
        <v>0</v>
      </c>
      <c r="AK38" s="114">
        <f>('EO KWh exclude LI-Tstat-HER '!AK38*AK$19)*'EO KW exclude LI-Tstat-HER'!$C109</f>
        <v>0</v>
      </c>
      <c r="AL38" s="114">
        <f>('EO KWh exclude LI-Tstat-HER '!AL38*AL$19)*'EO KW exclude LI-Tstat-HER'!$C109</f>
        <v>0</v>
      </c>
      <c r="AM38" s="114">
        <f>('EO KWh exclude LI-Tstat-HER '!AM38*AM$19)*'EO KW exclude LI-Tstat-HER'!$C109</f>
        <v>0</v>
      </c>
      <c r="AN38" s="114">
        <f>('EO KWh exclude LI-Tstat-HER '!AN38*AN$19)*'EO KW exclude LI-Tstat-HER'!$C109</f>
        <v>0</v>
      </c>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row>
    <row r="39" spans="1:88" x14ac:dyDescent="0.25">
      <c r="A39" s="305"/>
      <c r="B39" s="88" t="s">
        <v>12</v>
      </c>
      <c r="C39" s="114">
        <f>'EO KWh exclude LI-Tstat-HER '!C39*'EO KW exclude LI-Tstat-HER'!$C110</f>
        <v>0</v>
      </c>
      <c r="D39" s="114">
        <f>'EO KWh exclude LI-Tstat-HER '!D39*'EO KW exclude LI-Tstat-HER'!$C110</f>
        <v>0</v>
      </c>
      <c r="E39" s="114">
        <f>('EO KWh exclude LI-Tstat-HER '!E39*E$19)*'EO KW exclude LI-Tstat-HER'!$C110</f>
        <v>0</v>
      </c>
      <c r="F39" s="114">
        <f>('EO KWh exclude LI-Tstat-HER '!F39*F$19)*'EO KW exclude LI-Tstat-HER'!$C110</f>
        <v>0</v>
      </c>
      <c r="G39" s="114">
        <f>('EO KWh exclude LI-Tstat-HER '!G39*G$19)*'EO KW exclude LI-Tstat-HER'!$C110</f>
        <v>0</v>
      </c>
      <c r="H39" s="114">
        <f>('EO KWh exclude LI-Tstat-HER '!H39*H$19)*'EO KW exclude LI-Tstat-HER'!$C110</f>
        <v>0</v>
      </c>
      <c r="I39" s="114">
        <f>('EO KWh exclude LI-Tstat-HER '!I39*I$19)*'EO KW exclude LI-Tstat-HER'!$C110</f>
        <v>0</v>
      </c>
      <c r="J39" s="114">
        <f>('EO KWh exclude LI-Tstat-HER '!J39*J$19)*'EO KW exclude LI-Tstat-HER'!$C110</f>
        <v>0</v>
      </c>
      <c r="K39" s="114">
        <f>('EO KWh exclude LI-Tstat-HER '!K39*K$19)*'EO KW exclude LI-Tstat-HER'!$C110</f>
        <v>0</v>
      </c>
      <c r="L39" s="114">
        <f>('EO KWh exclude LI-Tstat-HER '!L39*L$19)*'EO KW exclude LI-Tstat-HER'!$C110</f>
        <v>0</v>
      </c>
      <c r="M39" s="114">
        <f>('EO KWh exclude LI-Tstat-HER '!M39*M$19)*'EO KW exclude LI-Tstat-HER'!$C110</f>
        <v>0</v>
      </c>
      <c r="N39" s="114">
        <f>('EO KWh exclude LI-Tstat-HER '!N39*N$19)*'EO KW exclude LI-Tstat-HER'!$C110</f>
        <v>0</v>
      </c>
      <c r="O39" s="114">
        <f>('EO KWh exclude LI-Tstat-HER '!O39*O$19)*'EO KW exclude LI-Tstat-HER'!$C110</f>
        <v>0</v>
      </c>
      <c r="P39" s="114">
        <f>('EO KWh exclude LI-Tstat-HER '!P39*P$19)*'EO KW exclude LI-Tstat-HER'!$C110</f>
        <v>0</v>
      </c>
      <c r="Q39" s="114">
        <f>('EO KWh exclude LI-Tstat-HER '!Q39*Q$19)*'EO KW exclude LI-Tstat-HER'!$C110</f>
        <v>0</v>
      </c>
      <c r="R39" s="114">
        <f>('EO KWh exclude LI-Tstat-HER '!R39*R$19)*'EO KW exclude LI-Tstat-HER'!$C110</f>
        <v>0</v>
      </c>
      <c r="S39" s="114">
        <f>('EO KWh exclude LI-Tstat-HER '!S39*S$19)*'EO KW exclude LI-Tstat-HER'!$C110</f>
        <v>0</v>
      </c>
      <c r="T39" s="114">
        <f>('EO KWh exclude LI-Tstat-HER '!T39*T$19)*'EO KW exclude LI-Tstat-HER'!$C110</f>
        <v>0</v>
      </c>
      <c r="U39" s="114">
        <f>('EO KWh exclude LI-Tstat-HER '!U39*U$19)*'EO KW exclude LI-Tstat-HER'!$C110</f>
        <v>0</v>
      </c>
      <c r="V39" s="114">
        <f>('EO KWh exclude LI-Tstat-HER '!V39*V$19)*'EO KW exclude LI-Tstat-HER'!$C110</f>
        <v>0</v>
      </c>
      <c r="W39" s="114">
        <f>('EO KWh exclude LI-Tstat-HER '!W39*W$19)*'EO KW exclude LI-Tstat-HER'!$C110</f>
        <v>0</v>
      </c>
      <c r="X39" s="114">
        <f>('EO KWh exclude LI-Tstat-HER '!X39*X$19)*'EO KW exclude LI-Tstat-HER'!$C110</f>
        <v>0</v>
      </c>
      <c r="Y39" s="114">
        <f>('EO KWh exclude LI-Tstat-HER '!Y39*Y$19)*'EO KW exclude LI-Tstat-HER'!$C110</f>
        <v>0</v>
      </c>
      <c r="Z39" s="114">
        <f>('EO KWh exclude LI-Tstat-HER '!Z39*Z$19)*'EO KW exclude LI-Tstat-HER'!$C110</f>
        <v>0</v>
      </c>
      <c r="AA39" s="114">
        <f>('EO KWh exclude LI-Tstat-HER '!AA39*AA$19)*'EO KW exclude LI-Tstat-HER'!$C110</f>
        <v>0</v>
      </c>
      <c r="AB39" s="114">
        <f>('EO KWh exclude LI-Tstat-HER '!AB39*AB$19)*'EO KW exclude LI-Tstat-HER'!$C110</f>
        <v>0</v>
      </c>
      <c r="AC39" s="114">
        <f>('EO KWh exclude LI-Tstat-HER '!AC39*AC$19)*'EO KW exclude LI-Tstat-HER'!$C110</f>
        <v>0</v>
      </c>
      <c r="AD39" s="114">
        <f>('EO KWh exclude LI-Tstat-HER '!AD39*AD$19)*'EO KW exclude LI-Tstat-HER'!$C110</f>
        <v>0</v>
      </c>
      <c r="AE39" s="114">
        <f>('EO KWh exclude LI-Tstat-HER '!AE39*AE$19)*'EO KW exclude LI-Tstat-HER'!$C110</f>
        <v>0</v>
      </c>
      <c r="AF39" s="114">
        <f>('EO KWh exclude LI-Tstat-HER '!AF39*AF$19)*'EO KW exclude LI-Tstat-HER'!$C110</f>
        <v>0</v>
      </c>
      <c r="AG39" s="114">
        <f>('EO KWh exclude LI-Tstat-HER '!AG39*AG$19)*'EO KW exclude LI-Tstat-HER'!$C110</f>
        <v>0</v>
      </c>
      <c r="AH39" s="114">
        <f>('EO KWh exclude LI-Tstat-HER '!AH39*AH$19)*'EO KW exclude LI-Tstat-HER'!$C110</f>
        <v>0</v>
      </c>
      <c r="AI39" s="114">
        <f>('EO KWh exclude LI-Tstat-HER '!AI39*AI$19)*'EO KW exclude LI-Tstat-HER'!$C110</f>
        <v>0</v>
      </c>
      <c r="AJ39" s="114">
        <f>('EO KWh exclude LI-Tstat-HER '!AJ39*AJ$19)*'EO KW exclude LI-Tstat-HER'!$C110</f>
        <v>0</v>
      </c>
      <c r="AK39" s="114">
        <f>('EO KWh exclude LI-Tstat-HER '!AK39*AK$19)*'EO KW exclude LI-Tstat-HER'!$C110</f>
        <v>0</v>
      </c>
      <c r="AL39" s="114">
        <f>('EO KWh exclude LI-Tstat-HER '!AL39*AL$19)*'EO KW exclude LI-Tstat-HER'!$C110</f>
        <v>0</v>
      </c>
      <c r="AM39" s="114">
        <f>('EO KWh exclude LI-Tstat-HER '!AM39*AM$19)*'EO KW exclude LI-Tstat-HER'!$C110</f>
        <v>0</v>
      </c>
      <c r="AN39" s="114">
        <f>('EO KWh exclude LI-Tstat-HER '!AN39*AN$19)*'EO KW exclude LI-Tstat-HER'!$C110</f>
        <v>0</v>
      </c>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row>
    <row r="40" spans="1:88" x14ac:dyDescent="0.25">
      <c r="A40" s="305"/>
      <c r="B40" s="88" t="s">
        <v>13</v>
      </c>
      <c r="C40" s="114">
        <f>'EO KWh exclude LI-Tstat-HER '!C40*'EO KW exclude LI-Tstat-HER'!$C111</f>
        <v>0</v>
      </c>
      <c r="D40" s="114">
        <f>'EO KWh exclude LI-Tstat-HER '!D40*'EO KW exclude LI-Tstat-HER'!$C111</f>
        <v>0</v>
      </c>
      <c r="E40" s="114">
        <f>('EO KWh exclude LI-Tstat-HER '!E40*E$19)*'EO KW exclude LI-Tstat-HER'!$C111</f>
        <v>0</v>
      </c>
      <c r="F40" s="114">
        <f>('EO KWh exclude LI-Tstat-HER '!F40*F$19)*'EO KW exclude LI-Tstat-HER'!$C111</f>
        <v>0</v>
      </c>
      <c r="G40" s="114">
        <f>('EO KWh exclude LI-Tstat-HER '!G40*G$19)*'EO KW exclude LI-Tstat-HER'!$C111</f>
        <v>0</v>
      </c>
      <c r="H40" s="114">
        <f>('EO KWh exclude LI-Tstat-HER '!H40*H$19)*'EO KW exclude LI-Tstat-HER'!$C111</f>
        <v>0</v>
      </c>
      <c r="I40" s="114">
        <f>('EO KWh exclude LI-Tstat-HER '!I40*I$19)*'EO KW exclude LI-Tstat-HER'!$C111</f>
        <v>0</v>
      </c>
      <c r="J40" s="114">
        <f>('EO KWh exclude LI-Tstat-HER '!J40*J$19)*'EO KW exclude LI-Tstat-HER'!$C111</f>
        <v>0</v>
      </c>
      <c r="K40" s="114">
        <f>('EO KWh exclude LI-Tstat-HER '!K40*K$19)*'EO KW exclude LI-Tstat-HER'!$C111</f>
        <v>0</v>
      </c>
      <c r="L40" s="114">
        <f>('EO KWh exclude LI-Tstat-HER '!L40*L$19)*'EO KW exclude LI-Tstat-HER'!$C111</f>
        <v>0</v>
      </c>
      <c r="M40" s="114">
        <f>('EO KWh exclude LI-Tstat-HER '!M40*M$19)*'EO KW exclude LI-Tstat-HER'!$C111</f>
        <v>0</v>
      </c>
      <c r="N40" s="114">
        <f>('EO KWh exclude LI-Tstat-HER '!N40*N$19)*'EO KW exclude LI-Tstat-HER'!$C111</f>
        <v>0</v>
      </c>
      <c r="O40" s="114">
        <f>('EO KWh exclude LI-Tstat-HER '!O40*O$19)*'EO KW exclude LI-Tstat-HER'!$C111</f>
        <v>0</v>
      </c>
      <c r="P40" s="114">
        <f>('EO KWh exclude LI-Tstat-HER '!P40*P$19)*'EO KW exclude LI-Tstat-HER'!$C111</f>
        <v>0</v>
      </c>
      <c r="Q40" s="114">
        <f>('EO KWh exclude LI-Tstat-HER '!Q40*Q$19)*'EO KW exclude LI-Tstat-HER'!$C111</f>
        <v>0</v>
      </c>
      <c r="R40" s="114">
        <f>('EO KWh exclude LI-Tstat-HER '!R40*R$19)*'EO KW exclude LI-Tstat-HER'!$C111</f>
        <v>0</v>
      </c>
      <c r="S40" s="114">
        <f>('EO KWh exclude LI-Tstat-HER '!S40*S$19)*'EO KW exclude LI-Tstat-HER'!$C111</f>
        <v>0</v>
      </c>
      <c r="T40" s="114">
        <f>('EO KWh exclude LI-Tstat-HER '!T40*T$19)*'EO KW exclude LI-Tstat-HER'!$C111</f>
        <v>0</v>
      </c>
      <c r="U40" s="114">
        <f>('EO KWh exclude LI-Tstat-HER '!U40*U$19)*'EO KW exclude LI-Tstat-HER'!$C111</f>
        <v>0</v>
      </c>
      <c r="V40" s="114">
        <f>('EO KWh exclude LI-Tstat-HER '!V40*V$19)*'EO KW exclude LI-Tstat-HER'!$C111</f>
        <v>0</v>
      </c>
      <c r="W40" s="114">
        <f>('EO KWh exclude LI-Tstat-HER '!W40*W$19)*'EO KW exclude LI-Tstat-HER'!$C111</f>
        <v>0</v>
      </c>
      <c r="X40" s="114">
        <f>('EO KWh exclude LI-Tstat-HER '!X40*X$19)*'EO KW exclude LI-Tstat-HER'!$C111</f>
        <v>0</v>
      </c>
      <c r="Y40" s="114">
        <f>('EO KWh exclude LI-Tstat-HER '!Y40*Y$19)*'EO KW exclude LI-Tstat-HER'!$C111</f>
        <v>0</v>
      </c>
      <c r="Z40" s="114">
        <f>('EO KWh exclude LI-Tstat-HER '!Z40*Z$19)*'EO KW exclude LI-Tstat-HER'!$C111</f>
        <v>0</v>
      </c>
      <c r="AA40" s="114">
        <f>('EO KWh exclude LI-Tstat-HER '!AA40*AA$19)*'EO KW exclude LI-Tstat-HER'!$C111</f>
        <v>0</v>
      </c>
      <c r="AB40" s="114">
        <f>('EO KWh exclude LI-Tstat-HER '!AB40*AB$19)*'EO KW exclude LI-Tstat-HER'!$C111</f>
        <v>0</v>
      </c>
      <c r="AC40" s="114">
        <f>('EO KWh exclude LI-Tstat-HER '!AC40*AC$19)*'EO KW exclude LI-Tstat-HER'!$C111</f>
        <v>0</v>
      </c>
      <c r="AD40" s="114">
        <f>('EO KWh exclude LI-Tstat-HER '!AD40*AD$19)*'EO KW exclude LI-Tstat-HER'!$C111</f>
        <v>0</v>
      </c>
      <c r="AE40" s="114">
        <f>('EO KWh exclude LI-Tstat-HER '!AE40*AE$19)*'EO KW exclude LI-Tstat-HER'!$C111</f>
        <v>0</v>
      </c>
      <c r="AF40" s="114">
        <f>('EO KWh exclude LI-Tstat-HER '!AF40*AF$19)*'EO KW exclude LI-Tstat-HER'!$C111</f>
        <v>0</v>
      </c>
      <c r="AG40" s="114">
        <f>('EO KWh exclude LI-Tstat-HER '!AG40*AG$19)*'EO KW exclude LI-Tstat-HER'!$C111</f>
        <v>0</v>
      </c>
      <c r="AH40" s="114">
        <f>('EO KWh exclude LI-Tstat-HER '!AH40*AH$19)*'EO KW exclude LI-Tstat-HER'!$C111</f>
        <v>0</v>
      </c>
      <c r="AI40" s="114">
        <f>('EO KWh exclude LI-Tstat-HER '!AI40*AI$19)*'EO KW exclude LI-Tstat-HER'!$C111</f>
        <v>0</v>
      </c>
      <c r="AJ40" s="114">
        <f>('EO KWh exclude LI-Tstat-HER '!AJ40*AJ$19)*'EO KW exclude LI-Tstat-HER'!$C111</f>
        <v>0</v>
      </c>
      <c r="AK40" s="114">
        <f>('EO KWh exclude LI-Tstat-HER '!AK40*AK$19)*'EO KW exclude LI-Tstat-HER'!$C111</f>
        <v>0</v>
      </c>
      <c r="AL40" s="114">
        <f>('EO KWh exclude LI-Tstat-HER '!AL40*AL$19)*'EO KW exclude LI-Tstat-HER'!$C111</f>
        <v>0</v>
      </c>
      <c r="AM40" s="114">
        <f>('EO KWh exclude LI-Tstat-HER '!AM40*AM$19)*'EO KW exclude LI-Tstat-HER'!$C111</f>
        <v>0</v>
      </c>
      <c r="AN40" s="114">
        <f>('EO KWh exclude LI-Tstat-HER '!AN40*AN$19)*'EO KW exclude LI-Tstat-HER'!$C111</f>
        <v>0</v>
      </c>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x14ac:dyDescent="0.25">
      <c r="A41" s="305"/>
      <c r="B41" s="88" t="s">
        <v>4</v>
      </c>
      <c r="C41" s="114">
        <f>'EO KWh exclude LI-Tstat-HER '!C41*'EO KW exclude LI-Tstat-HER'!$C112</f>
        <v>0</v>
      </c>
      <c r="D41" s="114">
        <f>'EO KWh exclude LI-Tstat-HER '!D41*'EO KW exclude LI-Tstat-HER'!$C112</f>
        <v>0</v>
      </c>
      <c r="E41" s="114">
        <f>('EO KWh exclude LI-Tstat-HER '!E41*E$19)*'EO KW exclude LI-Tstat-HER'!$C112</f>
        <v>0</v>
      </c>
      <c r="F41" s="114">
        <f>('EO KWh exclude LI-Tstat-HER '!F41*F$19)*'EO KW exclude LI-Tstat-HER'!$C112</f>
        <v>0</v>
      </c>
      <c r="G41" s="114">
        <f>('EO KWh exclude LI-Tstat-HER '!G41*G$19)*'EO KW exclude LI-Tstat-HER'!$C112</f>
        <v>0</v>
      </c>
      <c r="H41" s="114">
        <f>('EO KWh exclude LI-Tstat-HER '!H41*H$19)*'EO KW exclude LI-Tstat-HER'!$C112</f>
        <v>0</v>
      </c>
      <c r="I41" s="114">
        <f>('EO KWh exclude LI-Tstat-HER '!I41*I$19)*'EO KW exclude LI-Tstat-HER'!$C112</f>
        <v>0</v>
      </c>
      <c r="J41" s="114">
        <f>('EO KWh exclude LI-Tstat-HER '!J41*J$19)*'EO KW exclude LI-Tstat-HER'!$C112</f>
        <v>0</v>
      </c>
      <c r="K41" s="114">
        <f>('EO KWh exclude LI-Tstat-HER '!K41*K$19)*'EO KW exclude LI-Tstat-HER'!$C112</f>
        <v>0</v>
      </c>
      <c r="L41" s="114">
        <f>('EO KWh exclude LI-Tstat-HER '!L41*L$19)*'EO KW exclude LI-Tstat-HER'!$C112</f>
        <v>0</v>
      </c>
      <c r="M41" s="114">
        <f>('EO KWh exclude LI-Tstat-HER '!M41*M$19)*'EO KW exclude LI-Tstat-HER'!$C112</f>
        <v>0</v>
      </c>
      <c r="N41" s="114">
        <f>('EO KWh exclude LI-Tstat-HER '!N41*N$19)*'EO KW exclude LI-Tstat-HER'!$C112</f>
        <v>0</v>
      </c>
      <c r="O41" s="114">
        <f>('EO KWh exclude LI-Tstat-HER '!O41*O$19)*'EO KW exclude LI-Tstat-HER'!$C112</f>
        <v>0</v>
      </c>
      <c r="P41" s="114">
        <f>('EO KWh exclude LI-Tstat-HER '!P41*P$19)*'EO KW exclude LI-Tstat-HER'!$C112</f>
        <v>0</v>
      </c>
      <c r="Q41" s="114">
        <f>('EO KWh exclude LI-Tstat-HER '!Q41*Q$19)*'EO KW exclude LI-Tstat-HER'!$C112</f>
        <v>0</v>
      </c>
      <c r="R41" s="114">
        <f>('EO KWh exclude LI-Tstat-HER '!R41*R$19)*'EO KW exclude LI-Tstat-HER'!$C112</f>
        <v>0</v>
      </c>
      <c r="S41" s="114">
        <f>('EO KWh exclude LI-Tstat-HER '!S41*S$19)*'EO KW exclude LI-Tstat-HER'!$C112</f>
        <v>0</v>
      </c>
      <c r="T41" s="114">
        <f>('EO KWh exclude LI-Tstat-HER '!T41*T$19)*'EO KW exclude LI-Tstat-HER'!$C112</f>
        <v>0</v>
      </c>
      <c r="U41" s="114">
        <f>('EO KWh exclude LI-Tstat-HER '!U41*U$19)*'EO KW exclude LI-Tstat-HER'!$C112</f>
        <v>0</v>
      </c>
      <c r="V41" s="114">
        <f>('EO KWh exclude LI-Tstat-HER '!V41*V$19)*'EO KW exclude LI-Tstat-HER'!$C112</f>
        <v>0</v>
      </c>
      <c r="W41" s="114">
        <f>('EO KWh exclude LI-Tstat-HER '!W41*W$19)*'EO KW exclude LI-Tstat-HER'!$C112</f>
        <v>0</v>
      </c>
      <c r="X41" s="114">
        <f>('EO KWh exclude LI-Tstat-HER '!X41*X$19)*'EO KW exclude LI-Tstat-HER'!$C112</f>
        <v>0</v>
      </c>
      <c r="Y41" s="114">
        <f>('EO KWh exclude LI-Tstat-HER '!Y41*Y$19)*'EO KW exclude LI-Tstat-HER'!$C112</f>
        <v>0</v>
      </c>
      <c r="Z41" s="114">
        <f>('EO KWh exclude LI-Tstat-HER '!Z41*Z$19)*'EO KW exclude LI-Tstat-HER'!$C112</f>
        <v>0</v>
      </c>
      <c r="AA41" s="114">
        <f>('EO KWh exclude LI-Tstat-HER '!AA41*AA$19)*'EO KW exclude LI-Tstat-HER'!$C112</f>
        <v>0</v>
      </c>
      <c r="AB41" s="114">
        <f>('EO KWh exclude LI-Tstat-HER '!AB41*AB$19)*'EO KW exclude LI-Tstat-HER'!$C112</f>
        <v>0</v>
      </c>
      <c r="AC41" s="114">
        <f>('EO KWh exclude LI-Tstat-HER '!AC41*AC$19)*'EO KW exclude LI-Tstat-HER'!$C112</f>
        <v>0</v>
      </c>
      <c r="AD41" s="114">
        <f>('EO KWh exclude LI-Tstat-HER '!AD41*AD$19)*'EO KW exclude LI-Tstat-HER'!$C112</f>
        <v>0</v>
      </c>
      <c r="AE41" s="114">
        <f>('EO KWh exclude LI-Tstat-HER '!AE41*AE$19)*'EO KW exclude LI-Tstat-HER'!$C112</f>
        <v>0</v>
      </c>
      <c r="AF41" s="114">
        <f>('EO KWh exclude LI-Tstat-HER '!AF41*AF$19)*'EO KW exclude LI-Tstat-HER'!$C112</f>
        <v>0</v>
      </c>
      <c r="AG41" s="114">
        <f>('EO KWh exclude LI-Tstat-HER '!AG41*AG$19)*'EO KW exclude LI-Tstat-HER'!$C112</f>
        <v>0</v>
      </c>
      <c r="AH41" s="114">
        <f>('EO KWh exclude LI-Tstat-HER '!AH41*AH$19)*'EO KW exclude LI-Tstat-HER'!$C112</f>
        <v>0</v>
      </c>
      <c r="AI41" s="114">
        <f>('EO KWh exclude LI-Tstat-HER '!AI41*AI$19)*'EO KW exclude LI-Tstat-HER'!$C112</f>
        <v>0</v>
      </c>
      <c r="AJ41" s="114">
        <f>('EO KWh exclude LI-Tstat-HER '!AJ41*AJ$19)*'EO KW exclude LI-Tstat-HER'!$C112</f>
        <v>0</v>
      </c>
      <c r="AK41" s="114">
        <f>('EO KWh exclude LI-Tstat-HER '!AK41*AK$19)*'EO KW exclude LI-Tstat-HER'!$C112</f>
        <v>0</v>
      </c>
      <c r="AL41" s="114">
        <f>('EO KWh exclude LI-Tstat-HER '!AL41*AL$19)*'EO KW exclude LI-Tstat-HER'!$C112</f>
        <v>0</v>
      </c>
      <c r="AM41" s="114">
        <f>('EO KWh exclude LI-Tstat-HER '!AM41*AM$19)*'EO KW exclude LI-Tstat-HER'!$C112</f>
        <v>0</v>
      </c>
      <c r="AN41" s="114">
        <f>('EO KWh exclude LI-Tstat-HER '!AN41*AN$19)*'EO KW exclude LI-Tstat-HER'!$C112</f>
        <v>0</v>
      </c>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x14ac:dyDescent="0.25">
      <c r="A42" s="305"/>
      <c r="B42" s="88" t="s">
        <v>14</v>
      </c>
      <c r="C42" s="114">
        <f>'EO KWh exclude LI-Tstat-HER '!C42*'EO KW exclude LI-Tstat-HER'!$C113</f>
        <v>0</v>
      </c>
      <c r="D42" s="114">
        <f>'EO KWh exclude LI-Tstat-HER '!D42*'EO KW exclude LI-Tstat-HER'!$C113</f>
        <v>0</v>
      </c>
      <c r="E42" s="114">
        <f>('EO KWh exclude LI-Tstat-HER '!E42*E$19)*'EO KW exclude LI-Tstat-HER'!$C113</f>
        <v>0</v>
      </c>
      <c r="F42" s="114">
        <f>('EO KWh exclude LI-Tstat-HER '!F42*F$19)*'EO KW exclude LI-Tstat-HER'!$C113</f>
        <v>0</v>
      </c>
      <c r="G42" s="114">
        <f>('EO KWh exclude LI-Tstat-HER '!G42*G$19)*'EO KW exclude LI-Tstat-HER'!$C113</f>
        <v>0</v>
      </c>
      <c r="H42" s="114">
        <f>('EO KWh exclude LI-Tstat-HER '!H42*H$19)*'EO KW exclude LI-Tstat-HER'!$C113</f>
        <v>0</v>
      </c>
      <c r="I42" s="114">
        <f>('EO KWh exclude LI-Tstat-HER '!I42*I$19)*'EO KW exclude LI-Tstat-HER'!$C113</f>
        <v>0</v>
      </c>
      <c r="J42" s="114">
        <f>('EO KWh exclude LI-Tstat-HER '!J42*J$19)*'EO KW exclude LI-Tstat-HER'!$C113</f>
        <v>0</v>
      </c>
      <c r="K42" s="114">
        <f>('EO KWh exclude LI-Tstat-HER '!K42*K$19)*'EO KW exclude LI-Tstat-HER'!$C113</f>
        <v>0</v>
      </c>
      <c r="L42" s="114">
        <f>('EO KWh exclude LI-Tstat-HER '!L42*L$19)*'EO KW exclude LI-Tstat-HER'!$C113</f>
        <v>0</v>
      </c>
      <c r="M42" s="114">
        <f>('EO KWh exclude LI-Tstat-HER '!M42*M$19)*'EO KW exclude LI-Tstat-HER'!$C113</f>
        <v>0</v>
      </c>
      <c r="N42" s="114">
        <f>('EO KWh exclude LI-Tstat-HER '!N42*N$19)*'EO KW exclude LI-Tstat-HER'!$C113</f>
        <v>0</v>
      </c>
      <c r="O42" s="114">
        <f>('EO KWh exclude LI-Tstat-HER '!O42*O$19)*'EO KW exclude LI-Tstat-HER'!$C113</f>
        <v>0</v>
      </c>
      <c r="P42" s="114">
        <f>('EO KWh exclude LI-Tstat-HER '!P42*P$19)*'EO KW exclude LI-Tstat-HER'!$C113</f>
        <v>0</v>
      </c>
      <c r="Q42" s="114">
        <f>('EO KWh exclude LI-Tstat-HER '!Q42*Q$19)*'EO KW exclude LI-Tstat-HER'!$C113</f>
        <v>0</v>
      </c>
      <c r="R42" s="114">
        <f>('EO KWh exclude LI-Tstat-HER '!R42*R$19)*'EO KW exclude LI-Tstat-HER'!$C113</f>
        <v>0</v>
      </c>
      <c r="S42" s="114">
        <f>('EO KWh exclude LI-Tstat-HER '!S42*S$19)*'EO KW exclude LI-Tstat-HER'!$C113</f>
        <v>0</v>
      </c>
      <c r="T42" s="114">
        <f>('EO KWh exclude LI-Tstat-HER '!T42*T$19)*'EO KW exclude LI-Tstat-HER'!$C113</f>
        <v>0</v>
      </c>
      <c r="U42" s="114">
        <f>('EO KWh exclude LI-Tstat-HER '!U42*U$19)*'EO KW exclude LI-Tstat-HER'!$C113</f>
        <v>0</v>
      </c>
      <c r="V42" s="114">
        <f>('EO KWh exclude LI-Tstat-HER '!V42*V$19)*'EO KW exclude LI-Tstat-HER'!$C113</f>
        <v>0</v>
      </c>
      <c r="W42" s="114">
        <f>('EO KWh exclude LI-Tstat-HER '!W42*W$19)*'EO KW exclude LI-Tstat-HER'!$C113</f>
        <v>0</v>
      </c>
      <c r="X42" s="114">
        <f>('EO KWh exclude LI-Tstat-HER '!X42*X$19)*'EO KW exclude LI-Tstat-HER'!$C113</f>
        <v>0</v>
      </c>
      <c r="Y42" s="114">
        <f>('EO KWh exclude LI-Tstat-HER '!Y42*Y$19)*'EO KW exclude LI-Tstat-HER'!$C113</f>
        <v>0</v>
      </c>
      <c r="Z42" s="114">
        <f>('EO KWh exclude LI-Tstat-HER '!Z42*Z$19)*'EO KW exclude LI-Tstat-HER'!$C113</f>
        <v>0</v>
      </c>
      <c r="AA42" s="114">
        <f>('EO KWh exclude LI-Tstat-HER '!AA42*AA$19)*'EO KW exclude LI-Tstat-HER'!$C113</f>
        <v>0</v>
      </c>
      <c r="AB42" s="114">
        <f>('EO KWh exclude LI-Tstat-HER '!AB42*AB$19)*'EO KW exclude LI-Tstat-HER'!$C113</f>
        <v>0</v>
      </c>
      <c r="AC42" s="114">
        <f>('EO KWh exclude LI-Tstat-HER '!AC42*AC$19)*'EO KW exclude LI-Tstat-HER'!$C113</f>
        <v>0</v>
      </c>
      <c r="AD42" s="114">
        <f>('EO KWh exclude LI-Tstat-HER '!AD42*AD$19)*'EO KW exclude LI-Tstat-HER'!$C113</f>
        <v>0</v>
      </c>
      <c r="AE42" s="114">
        <f>('EO KWh exclude LI-Tstat-HER '!AE42*AE$19)*'EO KW exclude LI-Tstat-HER'!$C113</f>
        <v>0</v>
      </c>
      <c r="AF42" s="114">
        <f>('EO KWh exclude LI-Tstat-HER '!AF42*AF$19)*'EO KW exclude LI-Tstat-HER'!$C113</f>
        <v>0</v>
      </c>
      <c r="AG42" s="114">
        <f>('EO KWh exclude LI-Tstat-HER '!AG42*AG$19)*'EO KW exclude LI-Tstat-HER'!$C113</f>
        <v>0</v>
      </c>
      <c r="AH42" s="114">
        <f>('EO KWh exclude LI-Tstat-HER '!AH42*AH$19)*'EO KW exclude LI-Tstat-HER'!$C113</f>
        <v>0</v>
      </c>
      <c r="AI42" s="114">
        <f>('EO KWh exclude LI-Tstat-HER '!AI42*AI$19)*'EO KW exclude LI-Tstat-HER'!$C113</f>
        <v>0</v>
      </c>
      <c r="AJ42" s="114">
        <f>('EO KWh exclude LI-Tstat-HER '!AJ42*AJ$19)*'EO KW exclude LI-Tstat-HER'!$C113</f>
        <v>0</v>
      </c>
      <c r="AK42" s="114">
        <f>('EO KWh exclude LI-Tstat-HER '!AK42*AK$19)*'EO KW exclude LI-Tstat-HER'!$C113</f>
        <v>0</v>
      </c>
      <c r="AL42" s="114">
        <f>('EO KWh exclude LI-Tstat-HER '!AL42*AL$19)*'EO KW exclude LI-Tstat-HER'!$C113</f>
        <v>0</v>
      </c>
      <c r="AM42" s="114">
        <f>('EO KWh exclude LI-Tstat-HER '!AM42*AM$19)*'EO KW exclude LI-Tstat-HER'!$C113</f>
        <v>0</v>
      </c>
      <c r="AN42" s="114">
        <f>('EO KWh exclude LI-Tstat-HER '!AN42*AN$19)*'EO KW exclude LI-Tstat-HER'!$C113</f>
        <v>0</v>
      </c>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row>
    <row r="43" spans="1:88" x14ac:dyDescent="0.25">
      <c r="A43" s="305"/>
      <c r="B43" s="88" t="s">
        <v>5</v>
      </c>
      <c r="C43" s="114">
        <f>'EO KWh exclude LI-Tstat-HER '!C43*'EO KW exclude LI-Tstat-HER'!$C114</f>
        <v>0</v>
      </c>
      <c r="D43" s="114">
        <f>'EO KWh exclude LI-Tstat-HER '!D43*'EO KW exclude LI-Tstat-HER'!$C114</f>
        <v>0</v>
      </c>
      <c r="E43" s="114">
        <f>('EO KWh exclude LI-Tstat-HER '!E43*E$19)*'EO KW exclude LI-Tstat-HER'!$C114</f>
        <v>0</v>
      </c>
      <c r="F43" s="114">
        <f>('EO KWh exclude LI-Tstat-HER '!F43*F$19)*'EO KW exclude LI-Tstat-HER'!$C114</f>
        <v>0</v>
      </c>
      <c r="G43" s="114">
        <f>('EO KWh exclude LI-Tstat-HER '!G43*G$19)*'EO KW exclude LI-Tstat-HER'!$C114</f>
        <v>0</v>
      </c>
      <c r="H43" s="114">
        <f>('EO KWh exclude LI-Tstat-HER '!H43*H$19)*'EO KW exclude LI-Tstat-HER'!$C114</f>
        <v>0</v>
      </c>
      <c r="I43" s="114">
        <f>('EO KWh exclude LI-Tstat-HER '!I43*I$19)*'EO KW exclude LI-Tstat-HER'!$C114</f>
        <v>0</v>
      </c>
      <c r="J43" s="114">
        <f>('EO KWh exclude LI-Tstat-HER '!J43*J$19)*'EO KW exclude LI-Tstat-HER'!$C114</f>
        <v>0</v>
      </c>
      <c r="K43" s="114">
        <f>('EO KWh exclude LI-Tstat-HER '!K43*K$19)*'EO KW exclude LI-Tstat-HER'!$C114</f>
        <v>0</v>
      </c>
      <c r="L43" s="114">
        <f>('EO KWh exclude LI-Tstat-HER '!L43*L$19)*'EO KW exclude LI-Tstat-HER'!$C114</f>
        <v>0</v>
      </c>
      <c r="M43" s="114">
        <f>('EO KWh exclude LI-Tstat-HER '!M43*M$19)*'EO KW exclude LI-Tstat-HER'!$C114</f>
        <v>0</v>
      </c>
      <c r="N43" s="114">
        <f>('EO KWh exclude LI-Tstat-HER '!N43*N$19)*'EO KW exclude LI-Tstat-HER'!$C114</f>
        <v>0</v>
      </c>
      <c r="O43" s="114">
        <f>('EO KWh exclude LI-Tstat-HER '!O43*O$19)*'EO KW exclude LI-Tstat-HER'!$C114</f>
        <v>0</v>
      </c>
      <c r="P43" s="114">
        <f>('EO KWh exclude LI-Tstat-HER '!P43*P$19)*'EO KW exclude LI-Tstat-HER'!$C114</f>
        <v>0</v>
      </c>
      <c r="Q43" s="114">
        <f>('EO KWh exclude LI-Tstat-HER '!Q43*Q$19)*'EO KW exclude LI-Tstat-HER'!$C114</f>
        <v>0</v>
      </c>
      <c r="R43" s="114">
        <f>('EO KWh exclude LI-Tstat-HER '!R43*R$19)*'EO KW exclude LI-Tstat-HER'!$C114</f>
        <v>0</v>
      </c>
      <c r="S43" s="114">
        <f>('EO KWh exclude LI-Tstat-HER '!S43*S$19)*'EO KW exclude LI-Tstat-HER'!$C114</f>
        <v>0</v>
      </c>
      <c r="T43" s="114">
        <f>('EO KWh exclude LI-Tstat-HER '!T43*T$19)*'EO KW exclude LI-Tstat-HER'!$C114</f>
        <v>0</v>
      </c>
      <c r="U43" s="114">
        <f>('EO KWh exclude LI-Tstat-HER '!U43*U$19)*'EO KW exclude LI-Tstat-HER'!$C114</f>
        <v>0</v>
      </c>
      <c r="V43" s="114">
        <f>('EO KWh exclude LI-Tstat-HER '!V43*V$19)*'EO KW exclude LI-Tstat-HER'!$C114</f>
        <v>0</v>
      </c>
      <c r="W43" s="114">
        <f>('EO KWh exclude LI-Tstat-HER '!W43*W$19)*'EO KW exclude LI-Tstat-HER'!$C114</f>
        <v>0</v>
      </c>
      <c r="X43" s="114">
        <f>('EO KWh exclude LI-Tstat-HER '!X43*X$19)*'EO KW exclude LI-Tstat-HER'!$C114</f>
        <v>0</v>
      </c>
      <c r="Y43" s="114">
        <f>('EO KWh exclude LI-Tstat-HER '!Y43*Y$19)*'EO KW exclude LI-Tstat-HER'!$C114</f>
        <v>0</v>
      </c>
      <c r="Z43" s="114">
        <f>('EO KWh exclude LI-Tstat-HER '!Z43*Z$19)*'EO KW exclude LI-Tstat-HER'!$C114</f>
        <v>0</v>
      </c>
      <c r="AA43" s="114">
        <f>('EO KWh exclude LI-Tstat-HER '!AA43*AA$19)*'EO KW exclude LI-Tstat-HER'!$C114</f>
        <v>0</v>
      </c>
      <c r="AB43" s="114">
        <f>('EO KWh exclude LI-Tstat-HER '!AB43*AB$19)*'EO KW exclude LI-Tstat-HER'!$C114</f>
        <v>0</v>
      </c>
      <c r="AC43" s="114">
        <f>('EO KWh exclude LI-Tstat-HER '!AC43*AC$19)*'EO KW exclude LI-Tstat-HER'!$C114</f>
        <v>0</v>
      </c>
      <c r="AD43" s="114">
        <f>('EO KWh exclude LI-Tstat-HER '!AD43*AD$19)*'EO KW exclude LI-Tstat-HER'!$C114</f>
        <v>0</v>
      </c>
      <c r="AE43" s="114">
        <f>('EO KWh exclude LI-Tstat-HER '!AE43*AE$19)*'EO KW exclude LI-Tstat-HER'!$C114</f>
        <v>0</v>
      </c>
      <c r="AF43" s="114">
        <f>('EO KWh exclude LI-Tstat-HER '!AF43*AF$19)*'EO KW exclude LI-Tstat-HER'!$C114</f>
        <v>0</v>
      </c>
      <c r="AG43" s="114">
        <f>('EO KWh exclude LI-Tstat-HER '!AG43*AG$19)*'EO KW exclude LI-Tstat-HER'!$C114</f>
        <v>0</v>
      </c>
      <c r="AH43" s="114">
        <f>('EO KWh exclude LI-Tstat-HER '!AH43*AH$19)*'EO KW exclude LI-Tstat-HER'!$C114</f>
        <v>0</v>
      </c>
      <c r="AI43" s="114">
        <f>('EO KWh exclude LI-Tstat-HER '!AI43*AI$19)*'EO KW exclude LI-Tstat-HER'!$C114</f>
        <v>0</v>
      </c>
      <c r="AJ43" s="114">
        <f>('EO KWh exclude LI-Tstat-HER '!AJ43*AJ$19)*'EO KW exclude LI-Tstat-HER'!$C114</f>
        <v>0</v>
      </c>
      <c r="AK43" s="114">
        <f>('EO KWh exclude LI-Tstat-HER '!AK43*AK$19)*'EO KW exclude LI-Tstat-HER'!$C114</f>
        <v>0</v>
      </c>
      <c r="AL43" s="114">
        <f>('EO KWh exclude LI-Tstat-HER '!AL43*AL$19)*'EO KW exclude LI-Tstat-HER'!$C114</f>
        <v>0</v>
      </c>
      <c r="AM43" s="114">
        <f>('EO KWh exclude LI-Tstat-HER '!AM43*AM$19)*'EO KW exclude LI-Tstat-HER'!$C114</f>
        <v>0</v>
      </c>
      <c r="AN43" s="114">
        <f>('EO KWh exclude LI-Tstat-HER '!AN43*AN$19)*'EO KW exclude LI-Tstat-HER'!$C114</f>
        <v>0</v>
      </c>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row>
    <row r="44" spans="1:88" x14ac:dyDescent="0.25">
      <c r="A44" s="306"/>
      <c r="B44" s="88" t="s">
        <v>15</v>
      </c>
      <c r="C44" s="114">
        <f>'EO KWh exclude LI-Tstat-HER '!C44*'EO KW exclude LI-Tstat-HER'!$C115</f>
        <v>0</v>
      </c>
      <c r="D44" s="114">
        <f>'EO KWh exclude LI-Tstat-HER '!D44*'EO KW exclude LI-Tstat-HER'!$C115</f>
        <v>0</v>
      </c>
      <c r="E44" s="114">
        <f>('EO KWh exclude LI-Tstat-HER '!E44*E$19)*'EO KW exclude LI-Tstat-HER'!$C115</f>
        <v>0</v>
      </c>
      <c r="F44" s="114">
        <f>('EO KWh exclude LI-Tstat-HER '!F44*F$19)*'EO KW exclude LI-Tstat-HER'!$C115</f>
        <v>0</v>
      </c>
      <c r="G44" s="114">
        <f>('EO KWh exclude LI-Tstat-HER '!G44*G$19)*'EO KW exclude LI-Tstat-HER'!$C115</f>
        <v>0</v>
      </c>
      <c r="H44" s="114">
        <f>('EO KWh exclude LI-Tstat-HER '!H44*H$19)*'EO KW exclude LI-Tstat-HER'!$C115</f>
        <v>0</v>
      </c>
      <c r="I44" s="114">
        <f>('EO KWh exclude LI-Tstat-HER '!I44*I$19)*'EO KW exclude LI-Tstat-HER'!$C115</f>
        <v>0</v>
      </c>
      <c r="J44" s="114">
        <f>('EO KWh exclude LI-Tstat-HER '!J44*J$19)*'EO KW exclude LI-Tstat-HER'!$C115</f>
        <v>0</v>
      </c>
      <c r="K44" s="114">
        <f>('EO KWh exclude LI-Tstat-HER '!K44*K$19)*'EO KW exclude LI-Tstat-HER'!$C115</f>
        <v>0</v>
      </c>
      <c r="L44" s="114">
        <f>('EO KWh exclude LI-Tstat-HER '!L44*L$19)*'EO KW exclude LI-Tstat-HER'!$C115</f>
        <v>0</v>
      </c>
      <c r="M44" s="114">
        <f>('EO KWh exclude LI-Tstat-HER '!M44*M$19)*'EO KW exclude LI-Tstat-HER'!$C115</f>
        <v>0</v>
      </c>
      <c r="N44" s="114">
        <f>('EO KWh exclude LI-Tstat-HER '!N44*N$19)*'EO KW exclude LI-Tstat-HER'!$C115</f>
        <v>0</v>
      </c>
      <c r="O44" s="114">
        <f>('EO KWh exclude LI-Tstat-HER '!O44*O$19)*'EO KW exclude LI-Tstat-HER'!$C115</f>
        <v>0</v>
      </c>
      <c r="P44" s="114">
        <f>('EO KWh exclude LI-Tstat-HER '!P44*P$19)*'EO KW exclude LI-Tstat-HER'!$C115</f>
        <v>0</v>
      </c>
      <c r="Q44" s="114">
        <f>('EO KWh exclude LI-Tstat-HER '!Q44*Q$19)*'EO KW exclude LI-Tstat-HER'!$C115</f>
        <v>0</v>
      </c>
      <c r="R44" s="114">
        <f>('EO KWh exclude LI-Tstat-HER '!R44*R$19)*'EO KW exclude LI-Tstat-HER'!$C115</f>
        <v>0</v>
      </c>
      <c r="S44" s="114">
        <f>('EO KWh exclude LI-Tstat-HER '!S44*S$19)*'EO KW exclude LI-Tstat-HER'!$C115</f>
        <v>0</v>
      </c>
      <c r="T44" s="114">
        <f>('EO KWh exclude LI-Tstat-HER '!T44*T$19)*'EO KW exclude LI-Tstat-HER'!$C115</f>
        <v>0</v>
      </c>
      <c r="U44" s="114">
        <f>('EO KWh exclude LI-Tstat-HER '!U44*U$19)*'EO KW exclude LI-Tstat-HER'!$C115</f>
        <v>0</v>
      </c>
      <c r="V44" s="114">
        <f>('EO KWh exclude LI-Tstat-HER '!V44*V$19)*'EO KW exclude LI-Tstat-HER'!$C115</f>
        <v>0</v>
      </c>
      <c r="W44" s="114">
        <f>('EO KWh exclude LI-Tstat-HER '!W44*W$19)*'EO KW exclude LI-Tstat-HER'!$C115</f>
        <v>0</v>
      </c>
      <c r="X44" s="114">
        <f>('EO KWh exclude LI-Tstat-HER '!X44*X$19)*'EO KW exclude LI-Tstat-HER'!$C115</f>
        <v>0</v>
      </c>
      <c r="Y44" s="114">
        <f>('EO KWh exclude LI-Tstat-HER '!Y44*Y$19)*'EO KW exclude LI-Tstat-HER'!$C115</f>
        <v>0</v>
      </c>
      <c r="Z44" s="114">
        <f>('EO KWh exclude LI-Tstat-HER '!Z44*Z$19)*'EO KW exclude LI-Tstat-HER'!$C115</f>
        <v>0</v>
      </c>
      <c r="AA44" s="114">
        <f>('EO KWh exclude LI-Tstat-HER '!AA44*AA$19)*'EO KW exclude LI-Tstat-HER'!$C115</f>
        <v>0</v>
      </c>
      <c r="AB44" s="114">
        <f>('EO KWh exclude LI-Tstat-HER '!AB44*AB$19)*'EO KW exclude LI-Tstat-HER'!$C115</f>
        <v>0</v>
      </c>
      <c r="AC44" s="114">
        <f>('EO KWh exclude LI-Tstat-HER '!AC44*AC$19)*'EO KW exclude LI-Tstat-HER'!$C115</f>
        <v>0</v>
      </c>
      <c r="AD44" s="114">
        <f>('EO KWh exclude LI-Tstat-HER '!AD44*AD$19)*'EO KW exclude LI-Tstat-HER'!$C115</f>
        <v>0</v>
      </c>
      <c r="AE44" s="114">
        <f>('EO KWh exclude LI-Tstat-HER '!AE44*AE$19)*'EO KW exclude LI-Tstat-HER'!$C115</f>
        <v>0</v>
      </c>
      <c r="AF44" s="114">
        <f>('EO KWh exclude LI-Tstat-HER '!AF44*AF$19)*'EO KW exclude LI-Tstat-HER'!$C115</f>
        <v>0</v>
      </c>
      <c r="AG44" s="114">
        <f>('EO KWh exclude LI-Tstat-HER '!AG44*AG$19)*'EO KW exclude LI-Tstat-HER'!$C115</f>
        <v>0</v>
      </c>
      <c r="AH44" s="114">
        <f>('EO KWh exclude LI-Tstat-HER '!AH44*AH$19)*'EO KW exclude LI-Tstat-HER'!$C115</f>
        <v>0</v>
      </c>
      <c r="AI44" s="114">
        <f>('EO KWh exclude LI-Tstat-HER '!AI44*AI$19)*'EO KW exclude LI-Tstat-HER'!$C115</f>
        <v>0</v>
      </c>
      <c r="AJ44" s="114">
        <f>('EO KWh exclude LI-Tstat-HER '!AJ44*AJ$19)*'EO KW exclude LI-Tstat-HER'!$C115</f>
        <v>0</v>
      </c>
      <c r="AK44" s="114">
        <f>('EO KWh exclude LI-Tstat-HER '!AK44*AK$19)*'EO KW exclude LI-Tstat-HER'!$C115</f>
        <v>0</v>
      </c>
      <c r="AL44" s="114">
        <f>('EO KWh exclude LI-Tstat-HER '!AL44*AL$19)*'EO KW exclude LI-Tstat-HER'!$C115</f>
        <v>0</v>
      </c>
      <c r="AM44" s="114">
        <f>('EO KWh exclude LI-Tstat-HER '!AM44*AM$19)*'EO KW exclude LI-Tstat-HER'!$C115</f>
        <v>0</v>
      </c>
      <c r="AN44" s="114">
        <f>('EO KWh exclude LI-Tstat-HER '!AN44*AN$19)*'EO KW exclude LI-Tstat-HER'!$C115</f>
        <v>0</v>
      </c>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row>
    <row r="45" spans="1:88" x14ac:dyDescent="0.25">
      <c r="A45" s="306"/>
      <c r="B45" s="88" t="s">
        <v>16</v>
      </c>
      <c r="C45" s="114">
        <f>'EO KWh exclude LI-Tstat-HER '!C45*'EO KW exclude LI-Tstat-HER'!$C116</f>
        <v>0</v>
      </c>
      <c r="D45" s="114">
        <f>'EO KWh exclude LI-Tstat-HER '!D45*'EO KW exclude LI-Tstat-HER'!$C116</f>
        <v>0</v>
      </c>
      <c r="E45" s="114">
        <f>('EO KWh exclude LI-Tstat-HER '!E45*E$19)*'EO KW exclude LI-Tstat-HER'!$C116</f>
        <v>0</v>
      </c>
      <c r="F45" s="114">
        <f>('EO KWh exclude LI-Tstat-HER '!F45*F$19)*'EO KW exclude LI-Tstat-HER'!$C116</f>
        <v>0</v>
      </c>
      <c r="G45" s="114">
        <f>('EO KWh exclude LI-Tstat-HER '!G45*G$19)*'EO KW exclude LI-Tstat-HER'!$C116</f>
        <v>0</v>
      </c>
      <c r="H45" s="114">
        <f>('EO KWh exclude LI-Tstat-HER '!H45*H$19)*'EO KW exclude LI-Tstat-HER'!$C116</f>
        <v>0</v>
      </c>
      <c r="I45" s="114">
        <f>('EO KWh exclude LI-Tstat-HER '!I45*I$19)*'EO KW exclude LI-Tstat-HER'!$C116</f>
        <v>0</v>
      </c>
      <c r="J45" s="114">
        <f>('EO KWh exclude LI-Tstat-HER '!J45*J$19)*'EO KW exclude LI-Tstat-HER'!$C116</f>
        <v>0</v>
      </c>
      <c r="K45" s="114">
        <f>('EO KWh exclude LI-Tstat-HER '!K45*K$19)*'EO KW exclude LI-Tstat-HER'!$C116</f>
        <v>0</v>
      </c>
      <c r="L45" s="114">
        <f>('EO KWh exclude LI-Tstat-HER '!L45*L$19)*'EO KW exclude LI-Tstat-HER'!$C116</f>
        <v>0</v>
      </c>
      <c r="M45" s="114">
        <f>('EO KWh exclude LI-Tstat-HER '!M45*M$19)*'EO KW exclude LI-Tstat-HER'!$C116</f>
        <v>0</v>
      </c>
      <c r="N45" s="114">
        <f>('EO KWh exclude LI-Tstat-HER '!N45*N$19)*'EO KW exclude LI-Tstat-HER'!$C116</f>
        <v>0</v>
      </c>
      <c r="O45" s="114">
        <f>('EO KWh exclude LI-Tstat-HER '!O45*O$19)*'EO KW exclude LI-Tstat-HER'!$C116</f>
        <v>0</v>
      </c>
      <c r="P45" s="114">
        <f>('EO KWh exclude LI-Tstat-HER '!P45*P$19)*'EO KW exclude LI-Tstat-HER'!$C116</f>
        <v>0</v>
      </c>
      <c r="Q45" s="114">
        <f>('EO KWh exclude LI-Tstat-HER '!Q45*Q$19)*'EO KW exclude LI-Tstat-HER'!$C116</f>
        <v>0</v>
      </c>
      <c r="R45" s="114">
        <f>('EO KWh exclude LI-Tstat-HER '!R45*R$19)*'EO KW exclude LI-Tstat-HER'!$C116</f>
        <v>0</v>
      </c>
      <c r="S45" s="114">
        <f>('EO KWh exclude LI-Tstat-HER '!S45*S$19)*'EO KW exclude LI-Tstat-HER'!$C116</f>
        <v>0</v>
      </c>
      <c r="T45" s="114">
        <f>('EO KWh exclude LI-Tstat-HER '!T45*T$19)*'EO KW exclude LI-Tstat-HER'!$C116</f>
        <v>0</v>
      </c>
      <c r="U45" s="114">
        <f>('EO KWh exclude LI-Tstat-HER '!U45*U$19)*'EO KW exclude LI-Tstat-HER'!$C116</f>
        <v>0</v>
      </c>
      <c r="V45" s="114">
        <f>('EO KWh exclude LI-Tstat-HER '!V45*V$19)*'EO KW exclude LI-Tstat-HER'!$C116</f>
        <v>0</v>
      </c>
      <c r="W45" s="114">
        <f>('EO KWh exclude LI-Tstat-HER '!W45*W$19)*'EO KW exclude LI-Tstat-HER'!$C116</f>
        <v>0</v>
      </c>
      <c r="X45" s="114">
        <f>('EO KWh exclude LI-Tstat-HER '!X45*X$19)*'EO KW exclude LI-Tstat-HER'!$C116</f>
        <v>0</v>
      </c>
      <c r="Y45" s="114">
        <f>('EO KWh exclude LI-Tstat-HER '!Y45*Y$19)*'EO KW exclude LI-Tstat-HER'!$C116</f>
        <v>0</v>
      </c>
      <c r="Z45" s="114">
        <f>('EO KWh exclude LI-Tstat-HER '!Z45*Z$19)*'EO KW exclude LI-Tstat-HER'!$C116</f>
        <v>0</v>
      </c>
      <c r="AA45" s="114">
        <f>('EO KWh exclude LI-Tstat-HER '!AA45*AA$19)*'EO KW exclude LI-Tstat-HER'!$C116</f>
        <v>0</v>
      </c>
      <c r="AB45" s="114">
        <f>('EO KWh exclude LI-Tstat-HER '!AB45*AB$19)*'EO KW exclude LI-Tstat-HER'!$C116</f>
        <v>0</v>
      </c>
      <c r="AC45" s="114">
        <f>('EO KWh exclude LI-Tstat-HER '!AC45*AC$19)*'EO KW exclude LI-Tstat-HER'!$C116</f>
        <v>0</v>
      </c>
      <c r="AD45" s="114">
        <f>('EO KWh exclude LI-Tstat-HER '!AD45*AD$19)*'EO KW exclude LI-Tstat-HER'!$C116</f>
        <v>0</v>
      </c>
      <c r="AE45" s="114">
        <f>('EO KWh exclude LI-Tstat-HER '!AE45*AE$19)*'EO KW exclude LI-Tstat-HER'!$C116</f>
        <v>0</v>
      </c>
      <c r="AF45" s="114">
        <f>('EO KWh exclude LI-Tstat-HER '!AF45*AF$19)*'EO KW exclude LI-Tstat-HER'!$C116</f>
        <v>0</v>
      </c>
      <c r="AG45" s="114">
        <f>('EO KWh exclude LI-Tstat-HER '!AG45*AG$19)*'EO KW exclude LI-Tstat-HER'!$C116</f>
        <v>0</v>
      </c>
      <c r="AH45" s="114">
        <f>('EO KWh exclude LI-Tstat-HER '!AH45*AH$19)*'EO KW exclude LI-Tstat-HER'!$C116</f>
        <v>0</v>
      </c>
      <c r="AI45" s="114">
        <f>('EO KWh exclude LI-Tstat-HER '!AI45*AI$19)*'EO KW exclude LI-Tstat-HER'!$C116</f>
        <v>0</v>
      </c>
      <c r="AJ45" s="114">
        <f>('EO KWh exclude LI-Tstat-HER '!AJ45*AJ$19)*'EO KW exclude LI-Tstat-HER'!$C116</f>
        <v>0</v>
      </c>
      <c r="AK45" s="114">
        <f>('EO KWh exclude LI-Tstat-HER '!AK45*AK$19)*'EO KW exclude LI-Tstat-HER'!$C116</f>
        <v>0</v>
      </c>
      <c r="AL45" s="114">
        <f>('EO KWh exclude LI-Tstat-HER '!AL45*AL$19)*'EO KW exclude LI-Tstat-HER'!$C116</f>
        <v>0</v>
      </c>
      <c r="AM45" s="114">
        <f>('EO KWh exclude LI-Tstat-HER '!AM45*AM$19)*'EO KW exclude LI-Tstat-HER'!$C116</f>
        <v>0</v>
      </c>
      <c r="AN45" s="114">
        <f>('EO KWh exclude LI-Tstat-HER '!AN45*AN$19)*'EO KW exclude LI-Tstat-HER'!$C116</f>
        <v>0</v>
      </c>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row>
    <row r="46" spans="1:88" x14ac:dyDescent="0.25">
      <c r="A46" s="306"/>
      <c r="B46" s="88" t="s">
        <v>8</v>
      </c>
      <c r="C46" s="114">
        <f>'EO KWh exclude LI-Tstat-HER '!C46*'EO KW exclude LI-Tstat-HER'!$C117</f>
        <v>0</v>
      </c>
      <c r="D46" s="114">
        <f>'EO KWh exclude LI-Tstat-HER '!D46*'EO KW exclude LI-Tstat-HER'!$C117</f>
        <v>0</v>
      </c>
      <c r="E46" s="114">
        <f>('EO KWh exclude LI-Tstat-HER '!E46*E$19)*'EO KW exclude LI-Tstat-HER'!$C117</f>
        <v>0</v>
      </c>
      <c r="F46" s="114">
        <f>('EO KWh exclude LI-Tstat-HER '!F46*F$19)*'EO KW exclude LI-Tstat-HER'!$C117</f>
        <v>0</v>
      </c>
      <c r="G46" s="114">
        <f>('EO KWh exclude LI-Tstat-HER '!G46*G$19)*'EO KW exclude LI-Tstat-HER'!$C117</f>
        <v>0</v>
      </c>
      <c r="H46" s="114">
        <f>('EO KWh exclude LI-Tstat-HER '!H46*H$19)*'EO KW exclude LI-Tstat-HER'!$C117</f>
        <v>0</v>
      </c>
      <c r="I46" s="114">
        <f>('EO KWh exclude LI-Tstat-HER '!I46*I$19)*'EO KW exclude LI-Tstat-HER'!$C117</f>
        <v>0</v>
      </c>
      <c r="J46" s="114">
        <f>('EO KWh exclude LI-Tstat-HER '!J46*J$19)*'EO KW exclude LI-Tstat-HER'!$C117</f>
        <v>0</v>
      </c>
      <c r="K46" s="114">
        <f>('EO KWh exclude LI-Tstat-HER '!K46*K$19)*'EO KW exclude LI-Tstat-HER'!$C117</f>
        <v>0</v>
      </c>
      <c r="L46" s="114">
        <f>('EO KWh exclude LI-Tstat-HER '!L46*L$19)*'EO KW exclude LI-Tstat-HER'!$C117</f>
        <v>0</v>
      </c>
      <c r="M46" s="114">
        <f>('EO KWh exclude LI-Tstat-HER '!M46*M$19)*'EO KW exclude LI-Tstat-HER'!$C117</f>
        <v>0</v>
      </c>
      <c r="N46" s="114">
        <f>('EO KWh exclude LI-Tstat-HER '!N46*N$19)*'EO KW exclude LI-Tstat-HER'!$C117</f>
        <v>0</v>
      </c>
      <c r="O46" s="114">
        <f>('EO KWh exclude LI-Tstat-HER '!O46*O$19)*'EO KW exclude LI-Tstat-HER'!$C117</f>
        <v>0</v>
      </c>
      <c r="P46" s="114">
        <f>('EO KWh exclude LI-Tstat-HER '!P46*P$19)*'EO KW exclude LI-Tstat-HER'!$C117</f>
        <v>0</v>
      </c>
      <c r="Q46" s="114">
        <f>('EO KWh exclude LI-Tstat-HER '!Q46*Q$19)*'EO KW exclude LI-Tstat-HER'!$C117</f>
        <v>0</v>
      </c>
      <c r="R46" s="114">
        <f>('EO KWh exclude LI-Tstat-HER '!R46*R$19)*'EO KW exclude LI-Tstat-HER'!$C117</f>
        <v>0</v>
      </c>
      <c r="S46" s="114">
        <f>('EO KWh exclude LI-Tstat-HER '!S46*S$19)*'EO KW exclude LI-Tstat-HER'!$C117</f>
        <v>0</v>
      </c>
      <c r="T46" s="114">
        <f>('EO KWh exclude LI-Tstat-HER '!T46*T$19)*'EO KW exclude LI-Tstat-HER'!$C117</f>
        <v>0</v>
      </c>
      <c r="U46" s="114">
        <f>('EO KWh exclude LI-Tstat-HER '!U46*U$19)*'EO KW exclude LI-Tstat-HER'!$C117</f>
        <v>0</v>
      </c>
      <c r="V46" s="114">
        <f>('EO KWh exclude LI-Tstat-HER '!V46*V$19)*'EO KW exclude LI-Tstat-HER'!$C117</f>
        <v>0</v>
      </c>
      <c r="W46" s="114">
        <f>('EO KWh exclude LI-Tstat-HER '!W46*W$19)*'EO KW exclude LI-Tstat-HER'!$C117</f>
        <v>0</v>
      </c>
      <c r="X46" s="114">
        <f>('EO KWh exclude LI-Tstat-HER '!X46*X$19)*'EO KW exclude LI-Tstat-HER'!$C117</f>
        <v>0</v>
      </c>
      <c r="Y46" s="114">
        <f>('EO KWh exclude LI-Tstat-HER '!Y46*Y$19)*'EO KW exclude LI-Tstat-HER'!$C117</f>
        <v>0</v>
      </c>
      <c r="Z46" s="114">
        <f>('EO KWh exclude LI-Tstat-HER '!Z46*Z$19)*'EO KW exclude LI-Tstat-HER'!$C117</f>
        <v>0</v>
      </c>
      <c r="AA46" s="114">
        <f>('EO KWh exclude LI-Tstat-HER '!AA46*AA$19)*'EO KW exclude LI-Tstat-HER'!$C117</f>
        <v>0</v>
      </c>
      <c r="AB46" s="114">
        <f>('EO KWh exclude LI-Tstat-HER '!AB46*AB$19)*'EO KW exclude LI-Tstat-HER'!$C117</f>
        <v>0</v>
      </c>
      <c r="AC46" s="114">
        <f>('EO KWh exclude LI-Tstat-HER '!AC46*AC$19)*'EO KW exclude LI-Tstat-HER'!$C117</f>
        <v>0</v>
      </c>
      <c r="AD46" s="114">
        <f>('EO KWh exclude LI-Tstat-HER '!AD46*AD$19)*'EO KW exclude LI-Tstat-HER'!$C117</f>
        <v>0</v>
      </c>
      <c r="AE46" s="114">
        <f>('EO KWh exclude LI-Tstat-HER '!AE46*AE$19)*'EO KW exclude LI-Tstat-HER'!$C117</f>
        <v>0</v>
      </c>
      <c r="AF46" s="114">
        <f>('EO KWh exclude LI-Tstat-HER '!AF46*AF$19)*'EO KW exclude LI-Tstat-HER'!$C117</f>
        <v>0</v>
      </c>
      <c r="AG46" s="114">
        <f>('EO KWh exclude LI-Tstat-HER '!AG46*AG$19)*'EO KW exclude LI-Tstat-HER'!$C117</f>
        <v>0</v>
      </c>
      <c r="AH46" s="114">
        <f>('EO KWh exclude LI-Tstat-HER '!AH46*AH$19)*'EO KW exclude LI-Tstat-HER'!$C117</f>
        <v>0</v>
      </c>
      <c r="AI46" s="114">
        <f>('EO KWh exclude LI-Tstat-HER '!AI46*AI$19)*'EO KW exclude LI-Tstat-HER'!$C117</f>
        <v>0</v>
      </c>
      <c r="AJ46" s="114">
        <f>('EO KWh exclude LI-Tstat-HER '!AJ46*AJ$19)*'EO KW exclude LI-Tstat-HER'!$C117</f>
        <v>0</v>
      </c>
      <c r="AK46" s="114">
        <f>('EO KWh exclude LI-Tstat-HER '!AK46*AK$19)*'EO KW exclude LI-Tstat-HER'!$C117</f>
        <v>0</v>
      </c>
      <c r="AL46" s="114">
        <f>('EO KWh exclude LI-Tstat-HER '!AL46*AL$19)*'EO KW exclude LI-Tstat-HER'!$C117</f>
        <v>0</v>
      </c>
      <c r="AM46" s="114">
        <f>('EO KWh exclude LI-Tstat-HER '!AM46*AM$19)*'EO KW exclude LI-Tstat-HER'!$C117</f>
        <v>0</v>
      </c>
      <c r="AN46" s="114">
        <f>('EO KWh exclude LI-Tstat-HER '!AN46*AN$19)*'EO KW exclude LI-Tstat-HER'!$C117</f>
        <v>0</v>
      </c>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row>
    <row r="47" spans="1:88" ht="15.75" thickBot="1" x14ac:dyDescent="0.3">
      <c r="A47" s="307"/>
      <c r="B47" s="88" t="s">
        <v>9</v>
      </c>
      <c r="C47" s="114">
        <f>'EO KWh exclude LI-Tstat-HER '!C47*'EO KW exclude LI-Tstat-HER'!$C118</f>
        <v>0</v>
      </c>
      <c r="D47" s="114">
        <f>'EO KWh exclude LI-Tstat-HER '!D47*'EO KW exclude LI-Tstat-HER'!$C118</f>
        <v>0</v>
      </c>
      <c r="E47" s="114">
        <f>('EO KWh exclude LI-Tstat-HER '!E47*E$19)*'EO KW exclude LI-Tstat-HER'!$C118</f>
        <v>0</v>
      </c>
      <c r="F47" s="114">
        <f>('EO KWh exclude LI-Tstat-HER '!F47*F$19)*'EO KW exclude LI-Tstat-HER'!$C118</f>
        <v>0</v>
      </c>
      <c r="G47" s="114">
        <f>('EO KWh exclude LI-Tstat-HER '!G47*G$19)*'EO KW exclude LI-Tstat-HER'!$C118</f>
        <v>0</v>
      </c>
      <c r="H47" s="114">
        <f>('EO KWh exclude LI-Tstat-HER '!H47*H$19)*'EO KW exclude LI-Tstat-HER'!$C118</f>
        <v>0</v>
      </c>
      <c r="I47" s="114">
        <f>('EO KWh exclude LI-Tstat-HER '!I47*I$19)*'EO KW exclude LI-Tstat-HER'!$C118</f>
        <v>0</v>
      </c>
      <c r="J47" s="114">
        <f>('EO KWh exclude LI-Tstat-HER '!J47*J$19)*'EO KW exclude LI-Tstat-HER'!$C118</f>
        <v>0</v>
      </c>
      <c r="K47" s="114">
        <f>('EO KWh exclude LI-Tstat-HER '!K47*K$19)*'EO KW exclude LI-Tstat-HER'!$C118</f>
        <v>0</v>
      </c>
      <c r="L47" s="114">
        <f>('EO KWh exclude LI-Tstat-HER '!L47*L$19)*'EO KW exclude LI-Tstat-HER'!$C118</f>
        <v>0</v>
      </c>
      <c r="M47" s="114">
        <f>('EO KWh exclude LI-Tstat-HER '!M47*M$19)*'EO KW exclude LI-Tstat-HER'!$C118</f>
        <v>0</v>
      </c>
      <c r="N47" s="114">
        <f>('EO KWh exclude LI-Tstat-HER '!N47*N$19)*'EO KW exclude LI-Tstat-HER'!$C118</f>
        <v>0</v>
      </c>
      <c r="O47" s="114">
        <f>('EO KWh exclude LI-Tstat-HER '!O47*O$19)*'EO KW exclude LI-Tstat-HER'!$C118</f>
        <v>0</v>
      </c>
      <c r="P47" s="114">
        <f>('EO KWh exclude LI-Tstat-HER '!P47*P$19)*'EO KW exclude LI-Tstat-HER'!$C118</f>
        <v>0</v>
      </c>
      <c r="Q47" s="114">
        <f>('EO KWh exclude LI-Tstat-HER '!Q47*Q$19)*'EO KW exclude LI-Tstat-HER'!$C118</f>
        <v>0</v>
      </c>
      <c r="R47" s="114">
        <f>('EO KWh exclude LI-Tstat-HER '!R47*R$19)*'EO KW exclude LI-Tstat-HER'!$C118</f>
        <v>0</v>
      </c>
      <c r="S47" s="114">
        <f>('EO KWh exclude LI-Tstat-HER '!S47*S$19)*'EO KW exclude LI-Tstat-HER'!$C118</f>
        <v>0</v>
      </c>
      <c r="T47" s="114">
        <f>('EO KWh exclude LI-Tstat-HER '!T47*T$19)*'EO KW exclude LI-Tstat-HER'!$C118</f>
        <v>0</v>
      </c>
      <c r="U47" s="114">
        <f>('EO KWh exclude LI-Tstat-HER '!U47*U$19)*'EO KW exclude LI-Tstat-HER'!$C118</f>
        <v>0</v>
      </c>
      <c r="V47" s="114">
        <f>('EO KWh exclude LI-Tstat-HER '!V47*V$19)*'EO KW exclude LI-Tstat-HER'!$C118</f>
        <v>0</v>
      </c>
      <c r="W47" s="114">
        <f>('EO KWh exclude LI-Tstat-HER '!W47*W$19)*'EO KW exclude LI-Tstat-HER'!$C118</f>
        <v>0</v>
      </c>
      <c r="X47" s="114">
        <f>('EO KWh exclude LI-Tstat-HER '!X47*X$19)*'EO KW exclude LI-Tstat-HER'!$C118</f>
        <v>0</v>
      </c>
      <c r="Y47" s="114">
        <f>('EO KWh exclude LI-Tstat-HER '!Y47*Y$19)*'EO KW exclude LI-Tstat-HER'!$C118</f>
        <v>0</v>
      </c>
      <c r="Z47" s="114">
        <f>('EO KWh exclude LI-Tstat-HER '!Z47*Z$19)*'EO KW exclude LI-Tstat-HER'!$C118</f>
        <v>0</v>
      </c>
      <c r="AA47" s="114">
        <f>('EO KWh exclude LI-Tstat-HER '!AA47*AA$19)*'EO KW exclude LI-Tstat-HER'!$C118</f>
        <v>0</v>
      </c>
      <c r="AB47" s="114">
        <f>('EO KWh exclude LI-Tstat-HER '!AB47*AB$19)*'EO KW exclude LI-Tstat-HER'!$C118</f>
        <v>0</v>
      </c>
      <c r="AC47" s="114">
        <f>('EO KWh exclude LI-Tstat-HER '!AC47*AC$19)*'EO KW exclude LI-Tstat-HER'!$C118</f>
        <v>0</v>
      </c>
      <c r="AD47" s="114">
        <f>('EO KWh exclude LI-Tstat-HER '!AD47*AD$19)*'EO KW exclude LI-Tstat-HER'!$C118</f>
        <v>0</v>
      </c>
      <c r="AE47" s="114">
        <f>('EO KWh exclude LI-Tstat-HER '!AE47*AE$19)*'EO KW exclude LI-Tstat-HER'!$C118</f>
        <v>0</v>
      </c>
      <c r="AF47" s="114">
        <f>('EO KWh exclude LI-Tstat-HER '!AF47*AF$19)*'EO KW exclude LI-Tstat-HER'!$C118</f>
        <v>0</v>
      </c>
      <c r="AG47" s="114">
        <f>('EO KWh exclude LI-Tstat-HER '!AG47*AG$19)*'EO KW exclude LI-Tstat-HER'!$C118</f>
        <v>0</v>
      </c>
      <c r="AH47" s="114">
        <f>('EO KWh exclude LI-Tstat-HER '!AH47*AH$19)*'EO KW exclude LI-Tstat-HER'!$C118</f>
        <v>0</v>
      </c>
      <c r="AI47" s="114">
        <f>('EO KWh exclude LI-Tstat-HER '!AI47*AI$19)*'EO KW exclude LI-Tstat-HER'!$C118</f>
        <v>0</v>
      </c>
      <c r="AJ47" s="114">
        <f>('EO KWh exclude LI-Tstat-HER '!AJ47*AJ$19)*'EO KW exclude LI-Tstat-HER'!$C118</f>
        <v>0</v>
      </c>
      <c r="AK47" s="114">
        <f>('EO KWh exclude LI-Tstat-HER '!AK47*AK$19)*'EO KW exclude LI-Tstat-HER'!$C118</f>
        <v>0</v>
      </c>
      <c r="AL47" s="114">
        <f>('EO KWh exclude LI-Tstat-HER '!AL47*AL$19)*'EO KW exclude LI-Tstat-HER'!$C118</f>
        <v>0</v>
      </c>
      <c r="AM47" s="114">
        <f>('EO KWh exclude LI-Tstat-HER '!AM47*AM$19)*'EO KW exclude LI-Tstat-HER'!$C118</f>
        <v>0</v>
      </c>
      <c r="AN47" s="114">
        <f>('EO KWh exclude LI-Tstat-HER '!AN47*AN$19)*'EO KW exclude LI-Tstat-HER'!$C118</f>
        <v>0</v>
      </c>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row>
    <row r="48" spans="1:88" ht="15.75" thickBot="1" x14ac:dyDescent="0.3"/>
    <row r="49" spans="1:88" ht="15.75" x14ac:dyDescent="0.25">
      <c r="A49" s="61"/>
      <c r="B49" s="124" t="s">
        <v>190</v>
      </c>
      <c r="C49" s="94">
        <v>42370</v>
      </c>
      <c r="D49" s="94">
        <v>42401</v>
      </c>
      <c r="E49" s="92">
        <v>42445</v>
      </c>
      <c r="F49" s="92">
        <v>42476</v>
      </c>
      <c r="G49" s="92">
        <v>42506</v>
      </c>
      <c r="H49" s="92">
        <v>42537</v>
      </c>
      <c r="I49" s="92">
        <v>42567</v>
      </c>
      <c r="J49" s="92">
        <v>42598</v>
      </c>
      <c r="K49" s="92">
        <v>42629</v>
      </c>
      <c r="L49" s="92">
        <v>42659</v>
      </c>
      <c r="M49" s="92">
        <v>42690</v>
      </c>
      <c r="N49" s="92">
        <v>42720</v>
      </c>
      <c r="O49" s="92">
        <v>42386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f>'EO KWh exclude LI-Tstat-HER '!C50*'EO KW exclude LI-Tstat-HER'!$C106</f>
        <v>0</v>
      </c>
      <c r="D50" s="114">
        <f>'EO KWh exclude LI-Tstat-HER '!D50*'EO KW exclude LI-Tstat-HER'!$C106</f>
        <v>0</v>
      </c>
      <c r="E50" s="114">
        <f>('EO KWh exclude LI-Tstat-HER '!E50*E$19)*'EO KW exclude LI-Tstat-HER'!$C106</f>
        <v>0</v>
      </c>
      <c r="F50" s="114">
        <f>('EO KWh exclude LI-Tstat-HER '!F50*F$19)*'EO KW exclude LI-Tstat-HER'!$C106</f>
        <v>0</v>
      </c>
      <c r="G50" s="114">
        <f>('EO KWh exclude LI-Tstat-HER '!G50*G$19)*'EO KW exclude LI-Tstat-HER'!$C106</f>
        <v>0</v>
      </c>
      <c r="H50" s="114">
        <f>('EO KWh exclude LI-Tstat-HER '!H50*H$19)*'EO KW exclude LI-Tstat-HER'!$C106</f>
        <v>0</v>
      </c>
      <c r="I50" s="114">
        <f>('EO KWh exclude LI-Tstat-HER '!I50*I$19)*'EO KW exclude LI-Tstat-HER'!$C106</f>
        <v>0</v>
      </c>
      <c r="J50" s="114">
        <f>('EO KWh exclude LI-Tstat-HER '!J50*J$19)*'EO KW exclude LI-Tstat-HER'!$C106</f>
        <v>0</v>
      </c>
      <c r="K50" s="114">
        <f>('EO KWh exclude LI-Tstat-HER '!K50*K$19)*'EO KW exclude LI-Tstat-HER'!$C106</f>
        <v>0</v>
      </c>
      <c r="L50" s="114">
        <f>('EO KWh exclude LI-Tstat-HER '!L50*L$19)*'EO KW exclude LI-Tstat-HER'!$C106</f>
        <v>0</v>
      </c>
      <c r="M50" s="114">
        <f>('EO KWh exclude LI-Tstat-HER '!M50*M$19)*'EO KW exclude LI-Tstat-HER'!$C106</f>
        <v>0</v>
      </c>
      <c r="N50" s="114">
        <f>('EO KWh exclude LI-Tstat-HER '!N50*N$19)*'EO KW exclude LI-Tstat-HER'!$C106</f>
        <v>0</v>
      </c>
      <c r="O50" s="114">
        <f>('EO KWh exclude LI-Tstat-HER '!O50*O$19)*'EO KW exclude LI-Tstat-HER'!$C106</f>
        <v>0</v>
      </c>
      <c r="P50" s="114">
        <f>('EO KWh exclude LI-Tstat-HER '!P50*P$19)*'EO KW exclude LI-Tstat-HER'!$C106</f>
        <v>0</v>
      </c>
      <c r="Q50" s="114">
        <f>('EO KWh exclude LI-Tstat-HER '!Q50*Q$19)*'EO KW exclude LI-Tstat-HER'!$C106</f>
        <v>0</v>
      </c>
      <c r="R50" s="114">
        <f>('EO KWh exclude LI-Tstat-HER '!R50*R$19)*'EO KW exclude LI-Tstat-HER'!$C106</f>
        <v>0</v>
      </c>
      <c r="S50" s="114">
        <f>('EO KWh exclude LI-Tstat-HER '!S50*S$19)*'EO KW exclude LI-Tstat-HER'!$C106</f>
        <v>0</v>
      </c>
      <c r="T50" s="114">
        <f>('EO KWh exclude LI-Tstat-HER '!T50*T$19)*'EO KW exclude LI-Tstat-HER'!$C106</f>
        <v>0</v>
      </c>
      <c r="U50" s="114">
        <f>('EO KWh exclude LI-Tstat-HER '!U50*U$19)*'EO KW exclude LI-Tstat-HER'!$C106</f>
        <v>0</v>
      </c>
      <c r="V50" s="114">
        <f>('EO KWh exclude LI-Tstat-HER '!V50*V$19)*'EO KW exclude LI-Tstat-HER'!$C106</f>
        <v>0</v>
      </c>
      <c r="W50" s="114">
        <f>('EO KWh exclude LI-Tstat-HER '!W50*W$19)*'EO KW exclude LI-Tstat-HER'!$C106</f>
        <v>0</v>
      </c>
      <c r="X50" s="114">
        <f>('EO KWh exclude LI-Tstat-HER '!X50*X$19)*'EO KW exclude LI-Tstat-HER'!$C106</f>
        <v>0</v>
      </c>
      <c r="Y50" s="114">
        <f>('EO KWh exclude LI-Tstat-HER '!Y50*Y$19)*'EO KW exclude LI-Tstat-HER'!$C106</f>
        <v>0</v>
      </c>
      <c r="Z50" s="114">
        <f>('EO KWh exclude LI-Tstat-HER '!Z50*Z$19)*'EO KW exclude LI-Tstat-HER'!$C106</f>
        <v>0</v>
      </c>
      <c r="AA50" s="114">
        <f>('EO KWh exclude LI-Tstat-HER '!AA50*AA$19)*'EO KW exclude LI-Tstat-HER'!$C106</f>
        <v>0</v>
      </c>
      <c r="AB50" s="114">
        <f>('EO KWh exclude LI-Tstat-HER '!AB50*AB$19)*'EO KW exclude LI-Tstat-HER'!$C106</f>
        <v>0</v>
      </c>
      <c r="AC50" s="114">
        <f>('EO KWh exclude LI-Tstat-HER '!AC50*AC$19)*'EO KW exclude LI-Tstat-HER'!$C106</f>
        <v>0</v>
      </c>
      <c r="AD50" s="114">
        <f>('EO KWh exclude LI-Tstat-HER '!AD50*AD$19)*'EO KW exclude LI-Tstat-HER'!$C106</f>
        <v>0</v>
      </c>
      <c r="AE50" s="114">
        <f>('EO KWh exclude LI-Tstat-HER '!AE50*AE$19)*'EO KW exclude LI-Tstat-HER'!$C106</f>
        <v>0</v>
      </c>
      <c r="AF50" s="114">
        <f>('EO KWh exclude LI-Tstat-HER '!AF50*AF$19)*'EO KW exclude LI-Tstat-HER'!$C106</f>
        <v>0</v>
      </c>
      <c r="AG50" s="114">
        <f>('EO KWh exclude LI-Tstat-HER '!AG50*AG$19)*'EO KW exclude LI-Tstat-HER'!$C106</f>
        <v>0</v>
      </c>
      <c r="AH50" s="114">
        <f>('EO KWh exclude LI-Tstat-HER '!AH50*AH$19)*'EO KW exclude LI-Tstat-HER'!$C106</f>
        <v>0</v>
      </c>
      <c r="AI50" s="114">
        <f>('EO KWh exclude LI-Tstat-HER '!AI50*AI$19)*'EO KW exclude LI-Tstat-HER'!$C106</f>
        <v>0</v>
      </c>
      <c r="AJ50" s="114">
        <f>('EO KWh exclude LI-Tstat-HER '!AJ50*AJ$19)*'EO KW exclude LI-Tstat-HER'!$C106</f>
        <v>0</v>
      </c>
      <c r="AK50" s="114">
        <f>('EO KWh exclude LI-Tstat-HER '!AK50*AK$19)*'EO KW exclude LI-Tstat-HER'!$C106</f>
        <v>0</v>
      </c>
      <c r="AL50" s="114">
        <f>('EO KWh exclude LI-Tstat-HER '!AL50*AL$19)*'EO KW exclude LI-Tstat-HER'!$C106</f>
        <v>0</v>
      </c>
      <c r="AM50" s="114">
        <f>('EO KWh exclude LI-Tstat-HER '!AM50*AM$19)*'EO KW exclude LI-Tstat-HER'!$C106</f>
        <v>0</v>
      </c>
      <c r="AN50" s="114">
        <f>('EO KWh exclude LI-Tstat-HER '!AN50*AN$19)*'EO KW exclude LI-Tstat-HER'!$C106</f>
        <v>0</v>
      </c>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row>
    <row r="51" spans="1:88" x14ac:dyDescent="0.25">
      <c r="A51" s="305"/>
      <c r="B51" s="88" t="s">
        <v>7</v>
      </c>
      <c r="C51" s="114">
        <f>'EO KWh exclude LI-Tstat-HER '!C51*'EO KW exclude LI-Tstat-HER'!$C107</f>
        <v>0</v>
      </c>
      <c r="D51" s="114">
        <f>'EO KWh exclude LI-Tstat-HER '!D51*'EO KW exclude LI-Tstat-HER'!$C107</f>
        <v>0</v>
      </c>
      <c r="E51" s="114">
        <f>('EO KWh exclude LI-Tstat-HER '!E51*E$19)*'EO KW exclude LI-Tstat-HER'!$C107</f>
        <v>0</v>
      </c>
      <c r="F51" s="114">
        <f>('EO KWh exclude LI-Tstat-HER '!F51*F$19)*'EO KW exclude LI-Tstat-HER'!$C107</f>
        <v>0</v>
      </c>
      <c r="G51" s="114">
        <f>('EO KWh exclude LI-Tstat-HER '!G51*G$19)*'EO KW exclude LI-Tstat-HER'!$C107</f>
        <v>0</v>
      </c>
      <c r="H51" s="114">
        <f>('EO KWh exclude LI-Tstat-HER '!H51*H$19)*'EO KW exclude LI-Tstat-HER'!$C107</f>
        <v>0</v>
      </c>
      <c r="I51" s="114">
        <f>('EO KWh exclude LI-Tstat-HER '!I51*I$19)*'EO KW exclude LI-Tstat-HER'!$C107</f>
        <v>0</v>
      </c>
      <c r="J51" s="114">
        <f>('EO KWh exclude LI-Tstat-HER '!J51*J$19)*'EO KW exclude LI-Tstat-HER'!$C107</f>
        <v>0</v>
      </c>
      <c r="K51" s="114">
        <f>('EO KWh exclude LI-Tstat-HER '!K51*K$19)*'EO KW exclude LI-Tstat-HER'!$C107</f>
        <v>0</v>
      </c>
      <c r="L51" s="114">
        <f>('EO KWh exclude LI-Tstat-HER '!L51*L$19)*'EO KW exclude LI-Tstat-HER'!$C107</f>
        <v>0</v>
      </c>
      <c r="M51" s="114">
        <f>('EO KWh exclude LI-Tstat-HER '!M51*M$19)*'EO KW exclude LI-Tstat-HER'!$C107</f>
        <v>0</v>
      </c>
      <c r="N51" s="114">
        <f>('EO KWh exclude LI-Tstat-HER '!N51*N$19)*'EO KW exclude LI-Tstat-HER'!$C107</f>
        <v>0</v>
      </c>
      <c r="O51" s="114">
        <f>('EO KWh exclude LI-Tstat-HER '!O51*O$19)*'EO KW exclude LI-Tstat-HER'!$C107</f>
        <v>0</v>
      </c>
      <c r="P51" s="114">
        <f>('EO KWh exclude LI-Tstat-HER '!P51*P$19)*'EO KW exclude LI-Tstat-HER'!$C107</f>
        <v>0</v>
      </c>
      <c r="Q51" s="114">
        <f>('EO KWh exclude LI-Tstat-HER '!Q51*Q$19)*'EO KW exclude LI-Tstat-HER'!$C107</f>
        <v>0</v>
      </c>
      <c r="R51" s="114">
        <f>('EO KWh exclude LI-Tstat-HER '!R51*R$19)*'EO KW exclude LI-Tstat-HER'!$C107</f>
        <v>0</v>
      </c>
      <c r="S51" s="114">
        <f>('EO KWh exclude LI-Tstat-HER '!S51*S$19)*'EO KW exclude LI-Tstat-HER'!$C107</f>
        <v>0</v>
      </c>
      <c r="T51" s="114">
        <f>('EO KWh exclude LI-Tstat-HER '!T51*T$19)*'EO KW exclude LI-Tstat-HER'!$C107</f>
        <v>0</v>
      </c>
      <c r="U51" s="114">
        <f>('EO KWh exclude LI-Tstat-HER '!U51*U$19)*'EO KW exclude LI-Tstat-HER'!$C107</f>
        <v>0</v>
      </c>
      <c r="V51" s="114">
        <f>('EO KWh exclude LI-Tstat-HER '!V51*V$19)*'EO KW exclude LI-Tstat-HER'!$C107</f>
        <v>0</v>
      </c>
      <c r="W51" s="114">
        <f>('EO KWh exclude LI-Tstat-HER '!W51*W$19)*'EO KW exclude LI-Tstat-HER'!$C107</f>
        <v>0</v>
      </c>
      <c r="X51" s="114">
        <f>('EO KWh exclude LI-Tstat-HER '!X51*X$19)*'EO KW exclude LI-Tstat-HER'!$C107</f>
        <v>0</v>
      </c>
      <c r="Y51" s="114">
        <f>('EO KWh exclude LI-Tstat-HER '!Y51*Y$19)*'EO KW exclude LI-Tstat-HER'!$C107</f>
        <v>0</v>
      </c>
      <c r="Z51" s="114">
        <f>('EO KWh exclude LI-Tstat-HER '!Z51*Z$19)*'EO KW exclude LI-Tstat-HER'!$C107</f>
        <v>0</v>
      </c>
      <c r="AA51" s="114">
        <f>('EO KWh exclude LI-Tstat-HER '!AA51*AA$19)*'EO KW exclude LI-Tstat-HER'!$C107</f>
        <v>0</v>
      </c>
      <c r="AB51" s="114">
        <f>('EO KWh exclude LI-Tstat-HER '!AB51*AB$19)*'EO KW exclude LI-Tstat-HER'!$C107</f>
        <v>0</v>
      </c>
      <c r="AC51" s="114">
        <f>('EO KWh exclude LI-Tstat-HER '!AC51*AC$19)*'EO KW exclude LI-Tstat-HER'!$C107</f>
        <v>0</v>
      </c>
      <c r="AD51" s="114">
        <f>('EO KWh exclude LI-Tstat-HER '!AD51*AD$19)*'EO KW exclude LI-Tstat-HER'!$C107</f>
        <v>0</v>
      </c>
      <c r="AE51" s="114">
        <f>('EO KWh exclude LI-Tstat-HER '!AE51*AE$19)*'EO KW exclude LI-Tstat-HER'!$C107</f>
        <v>0</v>
      </c>
      <c r="AF51" s="114">
        <f>('EO KWh exclude LI-Tstat-HER '!AF51*AF$19)*'EO KW exclude LI-Tstat-HER'!$C107</f>
        <v>0</v>
      </c>
      <c r="AG51" s="114">
        <f>('EO KWh exclude LI-Tstat-HER '!AG51*AG$19)*'EO KW exclude LI-Tstat-HER'!$C107</f>
        <v>0</v>
      </c>
      <c r="AH51" s="114">
        <f>('EO KWh exclude LI-Tstat-HER '!AH51*AH$19)*'EO KW exclude LI-Tstat-HER'!$C107</f>
        <v>0</v>
      </c>
      <c r="AI51" s="114">
        <f>('EO KWh exclude LI-Tstat-HER '!AI51*AI$19)*'EO KW exclude LI-Tstat-HER'!$C107</f>
        <v>0</v>
      </c>
      <c r="AJ51" s="114">
        <f>('EO KWh exclude LI-Tstat-HER '!AJ51*AJ$19)*'EO KW exclude LI-Tstat-HER'!$C107</f>
        <v>0</v>
      </c>
      <c r="AK51" s="114">
        <f>('EO KWh exclude LI-Tstat-HER '!AK51*AK$19)*'EO KW exclude LI-Tstat-HER'!$C107</f>
        <v>0</v>
      </c>
      <c r="AL51" s="114">
        <f>('EO KWh exclude LI-Tstat-HER '!AL51*AL$19)*'EO KW exclude LI-Tstat-HER'!$C107</f>
        <v>0</v>
      </c>
      <c r="AM51" s="114">
        <f>('EO KWh exclude LI-Tstat-HER '!AM51*AM$19)*'EO KW exclude LI-Tstat-HER'!$C107</f>
        <v>0</v>
      </c>
      <c r="AN51" s="114">
        <f>('EO KWh exclude LI-Tstat-HER '!AN51*AN$19)*'EO KW exclude LI-Tstat-HER'!$C107</f>
        <v>0</v>
      </c>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row>
    <row r="52" spans="1:88" x14ac:dyDescent="0.25">
      <c r="A52" s="305"/>
      <c r="B52" s="88" t="s">
        <v>11</v>
      </c>
      <c r="C52" s="114">
        <f>'EO KWh exclude LI-Tstat-HER '!C52*'EO KW exclude LI-Tstat-HER'!$C108</f>
        <v>0</v>
      </c>
      <c r="D52" s="114">
        <f>'EO KWh exclude LI-Tstat-HER '!D52*'EO KW exclude LI-Tstat-HER'!$C108</f>
        <v>0</v>
      </c>
      <c r="E52" s="114">
        <f>('EO KWh exclude LI-Tstat-HER '!E52*E$19)*'EO KW exclude LI-Tstat-HER'!$C108</f>
        <v>0</v>
      </c>
      <c r="F52" s="114">
        <f>('EO KWh exclude LI-Tstat-HER '!F52*F$19)*'EO KW exclude LI-Tstat-HER'!$C108</f>
        <v>0</v>
      </c>
      <c r="G52" s="114">
        <f>('EO KWh exclude LI-Tstat-HER '!G52*G$19)*'EO KW exclude LI-Tstat-HER'!$C108</f>
        <v>0</v>
      </c>
      <c r="H52" s="114">
        <f>('EO KWh exclude LI-Tstat-HER '!H52*H$19)*'EO KW exclude LI-Tstat-HER'!$C108</f>
        <v>0</v>
      </c>
      <c r="I52" s="114">
        <f>('EO KWh exclude LI-Tstat-HER '!I52*I$19)*'EO KW exclude LI-Tstat-HER'!$C108</f>
        <v>0</v>
      </c>
      <c r="J52" s="114">
        <f>('EO KWh exclude LI-Tstat-HER '!J52*J$19)*'EO KW exclude LI-Tstat-HER'!$C108</f>
        <v>0</v>
      </c>
      <c r="K52" s="114">
        <f>('EO KWh exclude LI-Tstat-HER '!K52*K$19)*'EO KW exclude LI-Tstat-HER'!$C108</f>
        <v>0</v>
      </c>
      <c r="L52" s="114">
        <f>('EO KWh exclude LI-Tstat-HER '!L52*L$19)*'EO KW exclude LI-Tstat-HER'!$C108</f>
        <v>0</v>
      </c>
      <c r="M52" s="114">
        <f>('EO KWh exclude LI-Tstat-HER '!M52*M$19)*'EO KW exclude LI-Tstat-HER'!$C108</f>
        <v>0</v>
      </c>
      <c r="N52" s="114">
        <f>('EO KWh exclude LI-Tstat-HER '!N52*N$19)*'EO KW exclude LI-Tstat-HER'!$C108</f>
        <v>0</v>
      </c>
      <c r="O52" s="114">
        <f>('EO KWh exclude LI-Tstat-HER '!O52*O$19)*'EO KW exclude LI-Tstat-HER'!$C108</f>
        <v>0</v>
      </c>
      <c r="P52" s="114">
        <f>('EO KWh exclude LI-Tstat-HER '!P52*P$19)*'EO KW exclude LI-Tstat-HER'!$C108</f>
        <v>0</v>
      </c>
      <c r="Q52" s="114">
        <f>('EO KWh exclude LI-Tstat-HER '!Q52*Q$19)*'EO KW exclude LI-Tstat-HER'!$C108</f>
        <v>0</v>
      </c>
      <c r="R52" s="114">
        <f>('EO KWh exclude LI-Tstat-HER '!R52*R$19)*'EO KW exclude LI-Tstat-HER'!$C108</f>
        <v>0</v>
      </c>
      <c r="S52" s="114">
        <f>('EO KWh exclude LI-Tstat-HER '!S52*S$19)*'EO KW exclude LI-Tstat-HER'!$C108</f>
        <v>0</v>
      </c>
      <c r="T52" s="114">
        <f>('EO KWh exclude LI-Tstat-HER '!T52*T$19)*'EO KW exclude LI-Tstat-HER'!$C108</f>
        <v>0</v>
      </c>
      <c r="U52" s="114">
        <f>('EO KWh exclude LI-Tstat-HER '!U52*U$19)*'EO KW exclude LI-Tstat-HER'!$C108</f>
        <v>0</v>
      </c>
      <c r="V52" s="114">
        <f>('EO KWh exclude LI-Tstat-HER '!V52*V$19)*'EO KW exclude LI-Tstat-HER'!$C108</f>
        <v>0</v>
      </c>
      <c r="W52" s="114">
        <f>('EO KWh exclude LI-Tstat-HER '!W52*W$19)*'EO KW exclude LI-Tstat-HER'!$C108</f>
        <v>0</v>
      </c>
      <c r="X52" s="114">
        <f>('EO KWh exclude LI-Tstat-HER '!X52*X$19)*'EO KW exclude LI-Tstat-HER'!$C108</f>
        <v>0</v>
      </c>
      <c r="Y52" s="114">
        <f>('EO KWh exclude LI-Tstat-HER '!Y52*Y$19)*'EO KW exclude LI-Tstat-HER'!$C108</f>
        <v>0</v>
      </c>
      <c r="Z52" s="114">
        <f>('EO KWh exclude LI-Tstat-HER '!Z52*Z$19)*'EO KW exclude LI-Tstat-HER'!$C108</f>
        <v>0</v>
      </c>
      <c r="AA52" s="114">
        <f>('EO KWh exclude LI-Tstat-HER '!AA52*AA$19)*'EO KW exclude LI-Tstat-HER'!$C108</f>
        <v>0</v>
      </c>
      <c r="AB52" s="114">
        <f>('EO KWh exclude LI-Tstat-HER '!AB52*AB$19)*'EO KW exclude LI-Tstat-HER'!$C108</f>
        <v>0</v>
      </c>
      <c r="AC52" s="114">
        <f>('EO KWh exclude LI-Tstat-HER '!AC52*AC$19)*'EO KW exclude LI-Tstat-HER'!$C108</f>
        <v>0</v>
      </c>
      <c r="AD52" s="114">
        <f>('EO KWh exclude LI-Tstat-HER '!AD52*AD$19)*'EO KW exclude LI-Tstat-HER'!$C108</f>
        <v>0</v>
      </c>
      <c r="AE52" s="114">
        <f>('EO KWh exclude LI-Tstat-HER '!AE52*AE$19)*'EO KW exclude LI-Tstat-HER'!$C108</f>
        <v>0</v>
      </c>
      <c r="AF52" s="114">
        <f>('EO KWh exclude LI-Tstat-HER '!AF52*AF$19)*'EO KW exclude LI-Tstat-HER'!$C108</f>
        <v>0</v>
      </c>
      <c r="AG52" s="114">
        <f>('EO KWh exclude LI-Tstat-HER '!AG52*AG$19)*'EO KW exclude LI-Tstat-HER'!$C108</f>
        <v>0</v>
      </c>
      <c r="AH52" s="114">
        <f>('EO KWh exclude LI-Tstat-HER '!AH52*AH$19)*'EO KW exclude LI-Tstat-HER'!$C108</f>
        <v>0</v>
      </c>
      <c r="AI52" s="114">
        <f>('EO KWh exclude LI-Tstat-HER '!AI52*AI$19)*'EO KW exclude LI-Tstat-HER'!$C108</f>
        <v>0</v>
      </c>
      <c r="AJ52" s="114">
        <f>('EO KWh exclude LI-Tstat-HER '!AJ52*AJ$19)*'EO KW exclude LI-Tstat-HER'!$C108</f>
        <v>0</v>
      </c>
      <c r="AK52" s="114">
        <f>('EO KWh exclude LI-Tstat-HER '!AK52*AK$19)*'EO KW exclude LI-Tstat-HER'!$C108</f>
        <v>0</v>
      </c>
      <c r="AL52" s="114">
        <f>('EO KWh exclude LI-Tstat-HER '!AL52*AL$19)*'EO KW exclude LI-Tstat-HER'!$C108</f>
        <v>0</v>
      </c>
      <c r="AM52" s="114">
        <f>('EO KWh exclude LI-Tstat-HER '!AM52*AM$19)*'EO KW exclude LI-Tstat-HER'!$C108</f>
        <v>0</v>
      </c>
      <c r="AN52" s="114">
        <f>('EO KWh exclude LI-Tstat-HER '!AN52*AN$19)*'EO KW exclude LI-Tstat-HER'!$C108</f>
        <v>0</v>
      </c>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row>
    <row r="53" spans="1:88" x14ac:dyDescent="0.25">
      <c r="A53" s="305"/>
      <c r="B53" s="88" t="s">
        <v>2</v>
      </c>
      <c r="C53" s="114">
        <f>'EO KWh exclude LI-Tstat-HER '!C53*'EO KW exclude LI-Tstat-HER'!$C109</f>
        <v>0</v>
      </c>
      <c r="D53" s="114">
        <f>'EO KWh exclude LI-Tstat-HER '!D53*'EO KW exclude LI-Tstat-HER'!$C109</f>
        <v>0</v>
      </c>
      <c r="E53" s="114">
        <f>('EO KWh exclude LI-Tstat-HER '!E53*E$19)*'EO KW exclude LI-Tstat-HER'!$C109</f>
        <v>0</v>
      </c>
      <c r="F53" s="114">
        <f>('EO KWh exclude LI-Tstat-HER '!F53*F$19)*'EO KW exclude LI-Tstat-HER'!$C109</f>
        <v>0</v>
      </c>
      <c r="G53" s="114">
        <f>('EO KWh exclude LI-Tstat-HER '!G53*G$19)*'EO KW exclude LI-Tstat-HER'!$C109</f>
        <v>0</v>
      </c>
      <c r="H53" s="114">
        <f>('EO KWh exclude LI-Tstat-HER '!H53*H$19)*'EO KW exclude LI-Tstat-HER'!$C109</f>
        <v>0</v>
      </c>
      <c r="I53" s="114">
        <f>('EO KWh exclude LI-Tstat-HER '!I53*I$19)*'EO KW exclude LI-Tstat-HER'!$C109</f>
        <v>0</v>
      </c>
      <c r="J53" s="114">
        <f>('EO KWh exclude LI-Tstat-HER '!J53*J$19)*'EO KW exclude LI-Tstat-HER'!$C109</f>
        <v>0</v>
      </c>
      <c r="K53" s="114">
        <f>('EO KWh exclude LI-Tstat-HER '!K53*K$19)*'EO KW exclude LI-Tstat-HER'!$C109</f>
        <v>0</v>
      </c>
      <c r="L53" s="114">
        <f>('EO KWh exclude LI-Tstat-HER '!L53*L$19)*'EO KW exclude LI-Tstat-HER'!$C109</f>
        <v>0</v>
      </c>
      <c r="M53" s="114">
        <f>('EO KWh exclude LI-Tstat-HER '!M53*M$19)*'EO KW exclude LI-Tstat-HER'!$C109</f>
        <v>0</v>
      </c>
      <c r="N53" s="114">
        <f>('EO KWh exclude LI-Tstat-HER '!N53*N$19)*'EO KW exclude LI-Tstat-HER'!$C109</f>
        <v>0</v>
      </c>
      <c r="O53" s="114">
        <f>('EO KWh exclude LI-Tstat-HER '!O53*O$19)*'EO KW exclude LI-Tstat-HER'!$C109</f>
        <v>0</v>
      </c>
      <c r="P53" s="114">
        <f>('EO KWh exclude LI-Tstat-HER '!P53*P$19)*'EO KW exclude LI-Tstat-HER'!$C109</f>
        <v>0</v>
      </c>
      <c r="Q53" s="114">
        <f>('EO KWh exclude LI-Tstat-HER '!Q53*Q$19)*'EO KW exclude LI-Tstat-HER'!$C109</f>
        <v>0</v>
      </c>
      <c r="R53" s="114">
        <f>('EO KWh exclude LI-Tstat-HER '!R53*R$19)*'EO KW exclude LI-Tstat-HER'!$C109</f>
        <v>0</v>
      </c>
      <c r="S53" s="114">
        <f>('EO KWh exclude LI-Tstat-HER '!S53*S$19)*'EO KW exclude LI-Tstat-HER'!$C109</f>
        <v>0</v>
      </c>
      <c r="T53" s="114">
        <f>('EO KWh exclude LI-Tstat-HER '!T53*T$19)*'EO KW exclude LI-Tstat-HER'!$C109</f>
        <v>0</v>
      </c>
      <c r="U53" s="114">
        <f>('EO KWh exclude LI-Tstat-HER '!U53*U$19)*'EO KW exclude LI-Tstat-HER'!$C109</f>
        <v>0</v>
      </c>
      <c r="V53" s="114">
        <f>('EO KWh exclude LI-Tstat-HER '!V53*V$19)*'EO KW exclude LI-Tstat-HER'!$C109</f>
        <v>0</v>
      </c>
      <c r="W53" s="114">
        <f>('EO KWh exclude LI-Tstat-HER '!W53*W$19)*'EO KW exclude LI-Tstat-HER'!$C109</f>
        <v>0</v>
      </c>
      <c r="X53" s="114">
        <f>('EO KWh exclude LI-Tstat-HER '!X53*X$19)*'EO KW exclude LI-Tstat-HER'!$C109</f>
        <v>0</v>
      </c>
      <c r="Y53" s="114">
        <f>('EO KWh exclude LI-Tstat-HER '!Y53*Y$19)*'EO KW exclude LI-Tstat-HER'!$C109</f>
        <v>0</v>
      </c>
      <c r="Z53" s="114">
        <f>('EO KWh exclude LI-Tstat-HER '!Z53*Z$19)*'EO KW exclude LI-Tstat-HER'!$C109</f>
        <v>0</v>
      </c>
      <c r="AA53" s="114">
        <f>('EO KWh exclude LI-Tstat-HER '!AA53*AA$19)*'EO KW exclude LI-Tstat-HER'!$C109</f>
        <v>0</v>
      </c>
      <c r="AB53" s="114">
        <f>('EO KWh exclude LI-Tstat-HER '!AB53*AB$19)*'EO KW exclude LI-Tstat-HER'!$C109</f>
        <v>0</v>
      </c>
      <c r="AC53" s="114">
        <f>('EO KWh exclude LI-Tstat-HER '!AC53*AC$19)*'EO KW exclude LI-Tstat-HER'!$C109</f>
        <v>0</v>
      </c>
      <c r="AD53" s="114">
        <f>('EO KWh exclude LI-Tstat-HER '!AD53*AD$19)*'EO KW exclude LI-Tstat-HER'!$C109</f>
        <v>0</v>
      </c>
      <c r="AE53" s="114">
        <f>('EO KWh exclude LI-Tstat-HER '!AE53*AE$19)*'EO KW exclude LI-Tstat-HER'!$C109</f>
        <v>0</v>
      </c>
      <c r="AF53" s="114">
        <f>('EO KWh exclude LI-Tstat-HER '!AF53*AF$19)*'EO KW exclude LI-Tstat-HER'!$C109</f>
        <v>0</v>
      </c>
      <c r="AG53" s="114">
        <f>('EO KWh exclude LI-Tstat-HER '!AG53*AG$19)*'EO KW exclude LI-Tstat-HER'!$C109</f>
        <v>0</v>
      </c>
      <c r="AH53" s="114">
        <f>('EO KWh exclude LI-Tstat-HER '!AH53*AH$19)*'EO KW exclude LI-Tstat-HER'!$C109</f>
        <v>0</v>
      </c>
      <c r="AI53" s="114">
        <f>('EO KWh exclude LI-Tstat-HER '!AI53*AI$19)*'EO KW exclude LI-Tstat-HER'!$C109</f>
        <v>0</v>
      </c>
      <c r="AJ53" s="114">
        <f>('EO KWh exclude LI-Tstat-HER '!AJ53*AJ$19)*'EO KW exclude LI-Tstat-HER'!$C109</f>
        <v>0</v>
      </c>
      <c r="AK53" s="114">
        <f>('EO KWh exclude LI-Tstat-HER '!AK53*AK$19)*'EO KW exclude LI-Tstat-HER'!$C109</f>
        <v>0</v>
      </c>
      <c r="AL53" s="114">
        <f>('EO KWh exclude LI-Tstat-HER '!AL53*AL$19)*'EO KW exclude LI-Tstat-HER'!$C109</f>
        <v>0</v>
      </c>
      <c r="AM53" s="114">
        <f>('EO KWh exclude LI-Tstat-HER '!AM53*AM$19)*'EO KW exclude LI-Tstat-HER'!$C109</f>
        <v>0</v>
      </c>
      <c r="AN53" s="114">
        <f>('EO KWh exclude LI-Tstat-HER '!AN53*AN$19)*'EO KW exclude LI-Tstat-HER'!$C109</f>
        <v>0</v>
      </c>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row>
    <row r="54" spans="1:88" x14ac:dyDescent="0.25">
      <c r="A54" s="305"/>
      <c r="B54" s="88" t="s">
        <v>12</v>
      </c>
      <c r="C54" s="114">
        <f>'EO KWh exclude LI-Tstat-HER '!C54*'EO KW exclude LI-Tstat-HER'!$C110</f>
        <v>0</v>
      </c>
      <c r="D54" s="114">
        <f>'EO KWh exclude LI-Tstat-HER '!D54*'EO KW exclude LI-Tstat-HER'!$C110</f>
        <v>0</v>
      </c>
      <c r="E54" s="114">
        <f>('EO KWh exclude LI-Tstat-HER '!E54*E$19)*'EO KW exclude LI-Tstat-HER'!$C110</f>
        <v>0</v>
      </c>
      <c r="F54" s="114">
        <f>('EO KWh exclude LI-Tstat-HER '!F54*F$19)*'EO KW exclude LI-Tstat-HER'!$C110</f>
        <v>0</v>
      </c>
      <c r="G54" s="114">
        <f>('EO KWh exclude LI-Tstat-HER '!G54*G$19)*'EO KW exclude LI-Tstat-HER'!$C110</f>
        <v>0</v>
      </c>
      <c r="H54" s="114">
        <f>('EO KWh exclude LI-Tstat-HER '!H54*H$19)*'EO KW exclude LI-Tstat-HER'!$C110</f>
        <v>0</v>
      </c>
      <c r="I54" s="114">
        <f>('EO KWh exclude LI-Tstat-HER '!I54*I$19)*'EO KW exclude LI-Tstat-HER'!$C110</f>
        <v>0</v>
      </c>
      <c r="J54" s="114">
        <f>('EO KWh exclude LI-Tstat-HER '!J54*J$19)*'EO KW exclude LI-Tstat-HER'!$C110</f>
        <v>0</v>
      </c>
      <c r="K54" s="114">
        <f>('EO KWh exclude LI-Tstat-HER '!K54*K$19)*'EO KW exclude LI-Tstat-HER'!$C110</f>
        <v>0</v>
      </c>
      <c r="L54" s="114">
        <f>('EO KWh exclude LI-Tstat-HER '!L54*L$19)*'EO KW exclude LI-Tstat-HER'!$C110</f>
        <v>0</v>
      </c>
      <c r="M54" s="114">
        <f>('EO KWh exclude LI-Tstat-HER '!M54*M$19)*'EO KW exclude LI-Tstat-HER'!$C110</f>
        <v>0</v>
      </c>
      <c r="N54" s="114">
        <f>('EO KWh exclude LI-Tstat-HER '!N54*N$19)*'EO KW exclude LI-Tstat-HER'!$C110</f>
        <v>0</v>
      </c>
      <c r="O54" s="114">
        <f>('EO KWh exclude LI-Tstat-HER '!O54*O$19)*'EO KW exclude LI-Tstat-HER'!$C110</f>
        <v>0</v>
      </c>
      <c r="P54" s="114">
        <f>('EO KWh exclude LI-Tstat-HER '!P54*P$19)*'EO KW exclude LI-Tstat-HER'!$C110</f>
        <v>0</v>
      </c>
      <c r="Q54" s="114">
        <f>('EO KWh exclude LI-Tstat-HER '!Q54*Q$19)*'EO KW exclude LI-Tstat-HER'!$C110</f>
        <v>0</v>
      </c>
      <c r="R54" s="114">
        <f>('EO KWh exclude LI-Tstat-HER '!R54*R$19)*'EO KW exclude LI-Tstat-HER'!$C110</f>
        <v>0</v>
      </c>
      <c r="S54" s="114">
        <f>('EO KWh exclude LI-Tstat-HER '!S54*S$19)*'EO KW exclude LI-Tstat-HER'!$C110</f>
        <v>0</v>
      </c>
      <c r="T54" s="114">
        <f>('EO KWh exclude LI-Tstat-HER '!T54*T$19)*'EO KW exclude LI-Tstat-HER'!$C110</f>
        <v>0</v>
      </c>
      <c r="U54" s="114">
        <f>('EO KWh exclude LI-Tstat-HER '!U54*U$19)*'EO KW exclude LI-Tstat-HER'!$C110</f>
        <v>0</v>
      </c>
      <c r="V54" s="114">
        <f>('EO KWh exclude LI-Tstat-HER '!V54*V$19)*'EO KW exclude LI-Tstat-HER'!$C110</f>
        <v>0</v>
      </c>
      <c r="W54" s="114">
        <f>('EO KWh exclude LI-Tstat-HER '!W54*W$19)*'EO KW exclude LI-Tstat-HER'!$C110</f>
        <v>0</v>
      </c>
      <c r="X54" s="114">
        <f>('EO KWh exclude LI-Tstat-HER '!X54*X$19)*'EO KW exclude LI-Tstat-HER'!$C110</f>
        <v>0</v>
      </c>
      <c r="Y54" s="114">
        <f>('EO KWh exclude LI-Tstat-HER '!Y54*Y$19)*'EO KW exclude LI-Tstat-HER'!$C110</f>
        <v>0</v>
      </c>
      <c r="Z54" s="114">
        <f>('EO KWh exclude LI-Tstat-HER '!Z54*Z$19)*'EO KW exclude LI-Tstat-HER'!$C110</f>
        <v>0</v>
      </c>
      <c r="AA54" s="114">
        <f>('EO KWh exclude LI-Tstat-HER '!AA54*AA$19)*'EO KW exclude LI-Tstat-HER'!$C110</f>
        <v>0</v>
      </c>
      <c r="AB54" s="114">
        <f>('EO KWh exclude LI-Tstat-HER '!AB54*AB$19)*'EO KW exclude LI-Tstat-HER'!$C110</f>
        <v>0</v>
      </c>
      <c r="AC54" s="114">
        <f>('EO KWh exclude LI-Tstat-HER '!AC54*AC$19)*'EO KW exclude LI-Tstat-HER'!$C110</f>
        <v>0</v>
      </c>
      <c r="AD54" s="114">
        <f>('EO KWh exclude LI-Tstat-HER '!AD54*AD$19)*'EO KW exclude LI-Tstat-HER'!$C110</f>
        <v>0</v>
      </c>
      <c r="AE54" s="114">
        <f>('EO KWh exclude LI-Tstat-HER '!AE54*AE$19)*'EO KW exclude LI-Tstat-HER'!$C110</f>
        <v>0</v>
      </c>
      <c r="AF54" s="114">
        <f>('EO KWh exclude LI-Tstat-HER '!AF54*AF$19)*'EO KW exclude LI-Tstat-HER'!$C110</f>
        <v>0</v>
      </c>
      <c r="AG54" s="114">
        <f>('EO KWh exclude LI-Tstat-HER '!AG54*AG$19)*'EO KW exclude LI-Tstat-HER'!$C110</f>
        <v>0</v>
      </c>
      <c r="AH54" s="114">
        <f>('EO KWh exclude LI-Tstat-HER '!AH54*AH$19)*'EO KW exclude LI-Tstat-HER'!$C110</f>
        <v>0</v>
      </c>
      <c r="AI54" s="114">
        <f>('EO KWh exclude LI-Tstat-HER '!AI54*AI$19)*'EO KW exclude LI-Tstat-HER'!$C110</f>
        <v>0</v>
      </c>
      <c r="AJ54" s="114">
        <f>('EO KWh exclude LI-Tstat-HER '!AJ54*AJ$19)*'EO KW exclude LI-Tstat-HER'!$C110</f>
        <v>0</v>
      </c>
      <c r="AK54" s="114">
        <f>('EO KWh exclude LI-Tstat-HER '!AK54*AK$19)*'EO KW exclude LI-Tstat-HER'!$C110</f>
        <v>0</v>
      </c>
      <c r="AL54" s="114">
        <f>('EO KWh exclude LI-Tstat-HER '!AL54*AL$19)*'EO KW exclude LI-Tstat-HER'!$C110</f>
        <v>0</v>
      </c>
      <c r="AM54" s="114">
        <f>('EO KWh exclude LI-Tstat-HER '!AM54*AM$19)*'EO KW exclude LI-Tstat-HER'!$C110</f>
        <v>0</v>
      </c>
      <c r="AN54" s="114">
        <f>('EO KWh exclude LI-Tstat-HER '!AN54*AN$19)*'EO KW exclude LI-Tstat-HER'!$C110</f>
        <v>0</v>
      </c>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row>
    <row r="55" spans="1:88" x14ac:dyDescent="0.25">
      <c r="A55" s="305"/>
      <c r="B55" s="88" t="s">
        <v>13</v>
      </c>
      <c r="C55" s="114">
        <f>'EO KWh exclude LI-Tstat-HER '!C55*'EO KW exclude LI-Tstat-HER'!$C111</f>
        <v>0</v>
      </c>
      <c r="D55" s="114">
        <f>'EO KWh exclude LI-Tstat-HER '!D55*'EO KW exclude LI-Tstat-HER'!$C111</f>
        <v>0</v>
      </c>
      <c r="E55" s="114">
        <f>('EO KWh exclude LI-Tstat-HER '!E55*E$19)*'EO KW exclude LI-Tstat-HER'!$C111</f>
        <v>0</v>
      </c>
      <c r="F55" s="114">
        <f>('EO KWh exclude LI-Tstat-HER '!F55*F$19)*'EO KW exclude LI-Tstat-HER'!$C111</f>
        <v>0</v>
      </c>
      <c r="G55" s="114">
        <f>('EO KWh exclude LI-Tstat-HER '!G55*G$19)*'EO KW exclude LI-Tstat-HER'!$C111</f>
        <v>0</v>
      </c>
      <c r="H55" s="114">
        <f>('EO KWh exclude LI-Tstat-HER '!H55*H$19)*'EO KW exclude LI-Tstat-HER'!$C111</f>
        <v>0</v>
      </c>
      <c r="I55" s="114">
        <f>('EO KWh exclude LI-Tstat-HER '!I55*I$19)*'EO KW exclude LI-Tstat-HER'!$C111</f>
        <v>0</v>
      </c>
      <c r="J55" s="114">
        <f>('EO KWh exclude LI-Tstat-HER '!J55*J$19)*'EO KW exclude LI-Tstat-HER'!$C111</f>
        <v>0</v>
      </c>
      <c r="K55" s="114">
        <f>('EO KWh exclude LI-Tstat-HER '!K55*K$19)*'EO KW exclude LI-Tstat-HER'!$C111</f>
        <v>0</v>
      </c>
      <c r="L55" s="114">
        <f>('EO KWh exclude LI-Tstat-HER '!L55*L$19)*'EO KW exclude LI-Tstat-HER'!$C111</f>
        <v>0</v>
      </c>
      <c r="M55" s="114">
        <f>('EO KWh exclude LI-Tstat-HER '!M55*M$19)*'EO KW exclude LI-Tstat-HER'!$C111</f>
        <v>0</v>
      </c>
      <c r="N55" s="114">
        <f>('EO KWh exclude LI-Tstat-HER '!N55*N$19)*'EO KW exclude LI-Tstat-HER'!$C111</f>
        <v>0</v>
      </c>
      <c r="O55" s="114">
        <f>('EO KWh exclude LI-Tstat-HER '!O55*O$19)*'EO KW exclude LI-Tstat-HER'!$C111</f>
        <v>0</v>
      </c>
      <c r="P55" s="114">
        <f>('EO KWh exclude LI-Tstat-HER '!P55*P$19)*'EO KW exclude LI-Tstat-HER'!$C111</f>
        <v>0</v>
      </c>
      <c r="Q55" s="114">
        <f>('EO KWh exclude LI-Tstat-HER '!Q55*Q$19)*'EO KW exclude LI-Tstat-HER'!$C111</f>
        <v>0</v>
      </c>
      <c r="R55" s="114">
        <f>('EO KWh exclude LI-Tstat-HER '!R55*R$19)*'EO KW exclude LI-Tstat-HER'!$C111</f>
        <v>0</v>
      </c>
      <c r="S55" s="114">
        <f>('EO KWh exclude LI-Tstat-HER '!S55*S$19)*'EO KW exclude LI-Tstat-HER'!$C111</f>
        <v>0</v>
      </c>
      <c r="T55" s="114">
        <f>('EO KWh exclude LI-Tstat-HER '!T55*T$19)*'EO KW exclude LI-Tstat-HER'!$C111</f>
        <v>0</v>
      </c>
      <c r="U55" s="114">
        <f>('EO KWh exclude LI-Tstat-HER '!U55*U$19)*'EO KW exclude LI-Tstat-HER'!$C111</f>
        <v>0</v>
      </c>
      <c r="V55" s="114">
        <f>('EO KWh exclude LI-Tstat-HER '!V55*V$19)*'EO KW exclude LI-Tstat-HER'!$C111</f>
        <v>0</v>
      </c>
      <c r="W55" s="114">
        <f>('EO KWh exclude LI-Tstat-HER '!W55*W$19)*'EO KW exclude LI-Tstat-HER'!$C111</f>
        <v>0</v>
      </c>
      <c r="X55" s="114">
        <f>('EO KWh exclude LI-Tstat-HER '!X55*X$19)*'EO KW exclude LI-Tstat-HER'!$C111</f>
        <v>0</v>
      </c>
      <c r="Y55" s="114">
        <f>('EO KWh exclude LI-Tstat-HER '!Y55*Y$19)*'EO KW exclude LI-Tstat-HER'!$C111</f>
        <v>0</v>
      </c>
      <c r="Z55" s="114">
        <f>('EO KWh exclude LI-Tstat-HER '!Z55*Z$19)*'EO KW exclude LI-Tstat-HER'!$C111</f>
        <v>0</v>
      </c>
      <c r="AA55" s="114">
        <f>('EO KWh exclude LI-Tstat-HER '!AA55*AA$19)*'EO KW exclude LI-Tstat-HER'!$C111</f>
        <v>0</v>
      </c>
      <c r="AB55" s="114">
        <f>('EO KWh exclude LI-Tstat-HER '!AB55*AB$19)*'EO KW exclude LI-Tstat-HER'!$C111</f>
        <v>0</v>
      </c>
      <c r="AC55" s="114">
        <f>('EO KWh exclude LI-Tstat-HER '!AC55*AC$19)*'EO KW exclude LI-Tstat-HER'!$C111</f>
        <v>0</v>
      </c>
      <c r="AD55" s="114">
        <f>('EO KWh exclude LI-Tstat-HER '!AD55*AD$19)*'EO KW exclude LI-Tstat-HER'!$C111</f>
        <v>0</v>
      </c>
      <c r="AE55" s="114">
        <f>('EO KWh exclude LI-Tstat-HER '!AE55*AE$19)*'EO KW exclude LI-Tstat-HER'!$C111</f>
        <v>0</v>
      </c>
      <c r="AF55" s="114">
        <f>('EO KWh exclude LI-Tstat-HER '!AF55*AF$19)*'EO KW exclude LI-Tstat-HER'!$C111</f>
        <v>0</v>
      </c>
      <c r="AG55" s="114">
        <f>('EO KWh exclude LI-Tstat-HER '!AG55*AG$19)*'EO KW exclude LI-Tstat-HER'!$C111</f>
        <v>0</v>
      </c>
      <c r="AH55" s="114">
        <f>('EO KWh exclude LI-Tstat-HER '!AH55*AH$19)*'EO KW exclude LI-Tstat-HER'!$C111</f>
        <v>0</v>
      </c>
      <c r="AI55" s="114">
        <f>('EO KWh exclude LI-Tstat-HER '!AI55*AI$19)*'EO KW exclude LI-Tstat-HER'!$C111</f>
        <v>0</v>
      </c>
      <c r="AJ55" s="114">
        <f>('EO KWh exclude LI-Tstat-HER '!AJ55*AJ$19)*'EO KW exclude LI-Tstat-HER'!$C111</f>
        <v>0</v>
      </c>
      <c r="AK55" s="114">
        <f>('EO KWh exclude LI-Tstat-HER '!AK55*AK$19)*'EO KW exclude LI-Tstat-HER'!$C111</f>
        <v>0</v>
      </c>
      <c r="AL55" s="114">
        <f>('EO KWh exclude LI-Tstat-HER '!AL55*AL$19)*'EO KW exclude LI-Tstat-HER'!$C111</f>
        <v>0</v>
      </c>
      <c r="AM55" s="114">
        <f>('EO KWh exclude LI-Tstat-HER '!AM55*AM$19)*'EO KW exclude LI-Tstat-HER'!$C111</f>
        <v>0</v>
      </c>
      <c r="AN55" s="114">
        <f>('EO KWh exclude LI-Tstat-HER '!AN55*AN$19)*'EO KW exclude LI-Tstat-HER'!$C111</f>
        <v>0</v>
      </c>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row>
    <row r="56" spans="1:88" x14ac:dyDescent="0.25">
      <c r="A56" s="305"/>
      <c r="B56" s="88" t="s">
        <v>4</v>
      </c>
      <c r="C56" s="114">
        <f>'EO KWh exclude LI-Tstat-HER '!C56*'EO KW exclude LI-Tstat-HER'!$C112</f>
        <v>0</v>
      </c>
      <c r="D56" s="114">
        <f>'EO KWh exclude LI-Tstat-HER '!D56*'EO KW exclude LI-Tstat-HER'!$C112</f>
        <v>0</v>
      </c>
      <c r="E56" s="114">
        <f>('EO KWh exclude LI-Tstat-HER '!E56*E$19)*'EO KW exclude LI-Tstat-HER'!$C112</f>
        <v>0</v>
      </c>
      <c r="F56" s="114">
        <f>('EO KWh exclude LI-Tstat-HER '!F56*F$19)*'EO KW exclude LI-Tstat-HER'!$C112</f>
        <v>0</v>
      </c>
      <c r="G56" s="114">
        <f>('EO KWh exclude LI-Tstat-HER '!G56*G$19)*'EO KW exclude LI-Tstat-HER'!$C112</f>
        <v>0</v>
      </c>
      <c r="H56" s="114">
        <f>('EO KWh exclude LI-Tstat-HER '!H56*H$19)*'EO KW exclude LI-Tstat-HER'!$C112</f>
        <v>0</v>
      </c>
      <c r="I56" s="114">
        <f>('EO KWh exclude LI-Tstat-HER '!I56*I$19)*'EO KW exclude LI-Tstat-HER'!$C112</f>
        <v>0</v>
      </c>
      <c r="J56" s="114">
        <f>('EO KWh exclude LI-Tstat-HER '!J56*J$19)*'EO KW exclude LI-Tstat-HER'!$C112</f>
        <v>0</v>
      </c>
      <c r="K56" s="114">
        <f>('EO KWh exclude LI-Tstat-HER '!K56*K$19)*'EO KW exclude LI-Tstat-HER'!$C112</f>
        <v>0</v>
      </c>
      <c r="L56" s="114">
        <f>('EO KWh exclude LI-Tstat-HER '!L56*L$19)*'EO KW exclude LI-Tstat-HER'!$C112</f>
        <v>0</v>
      </c>
      <c r="M56" s="114">
        <f>('EO KWh exclude LI-Tstat-HER '!M56*M$19)*'EO KW exclude LI-Tstat-HER'!$C112</f>
        <v>0</v>
      </c>
      <c r="N56" s="114">
        <f>('EO KWh exclude LI-Tstat-HER '!N56*N$19)*'EO KW exclude LI-Tstat-HER'!$C112</f>
        <v>0</v>
      </c>
      <c r="O56" s="114">
        <f>('EO KWh exclude LI-Tstat-HER '!O56*O$19)*'EO KW exclude LI-Tstat-HER'!$C112</f>
        <v>0</v>
      </c>
      <c r="P56" s="114">
        <f>('EO KWh exclude LI-Tstat-HER '!P56*P$19)*'EO KW exclude LI-Tstat-HER'!$C112</f>
        <v>0</v>
      </c>
      <c r="Q56" s="114">
        <f>('EO KWh exclude LI-Tstat-HER '!Q56*Q$19)*'EO KW exclude LI-Tstat-HER'!$C112</f>
        <v>0</v>
      </c>
      <c r="R56" s="114">
        <f>('EO KWh exclude LI-Tstat-HER '!R56*R$19)*'EO KW exclude LI-Tstat-HER'!$C112</f>
        <v>0</v>
      </c>
      <c r="S56" s="114">
        <f>('EO KWh exclude LI-Tstat-HER '!S56*S$19)*'EO KW exclude LI-Tstat-HER'!$C112</f>
        <v>0</v>
      </c>
      <c r="T56" s="114">
        <f>('EO KWh exclude LI-Tstat-HER '!T56*T$19)*'EO KW exclude LI-Tstat-HER'!$C112</f>
        <v>0</v>
      </c>
      <c r="U56" s="114">
        <f>('EO KWh exclude LI-Tstat-HER '!U56*U$19)*'EO KW exclude LI-Tstat-HER'!$C112</f>
        <v>0</v>
      </c>
      <c r="V56" s="114">
        <f>('EO KWh exclude LI-Tstat-HER '!V56*V$19)*'EO KW exclude LI-Tstat-HER'!$C112</f>
        <v>0</v>
      </c>
      <c r="W56" s="114">
        <f>('EO KWh exclude LI-Tstat-HER '!W56*W$19)*'EO KW exclude LI-Tstat-HER'!$C112</f>
        <v>0</v>
      </c>
      <c r="X56" s="114">
        <f>('EO KWh exclude LI-Tstat-HER '!X56*X$19)*'EO KW exclude LI-Tstat-HER'!$C112</f>
        <v>0</v>
      </c>
      <c r="Y56" s="114">
        <f>('EO KWh exclude LI-Tstat-HER '!Y56*Y$19)*'EO KW exclude LI-Tstat-HER'!$C112</f>
        <v>0</v>
      </c>
      <c r="Z56" s="114">
        <f>('EO KWh exclude LI-Tstat-HER '!Z56*Z$19)*'EO KW exclude LI-Tstat-HER'!$C112</f>
        <v>0</v>
      </c>
      <c r="AA56" s="114">
        <f>('EO KWh exclude LI-Tstat-HER '!AA56*AA$19)*'EO KW exclude LI-Tstat-HER'!$C112</f>
        <v>0</v>
      </c>
      <c r="AB56" s="114">
        <f>('EO KWh exclude LI-Tstat-HER '!AB56*AB$19)*'EO KW exclude LI-Tstat-HER'!$C112</f>
        <v>0</v>
      </c>
      <c r="AC56" s="114">
        <f>('EO KWh exclude LI-Tstat-HER '!AC56*AC$19)*'EO KW exclude LI-Tstat-HER'!$C112</f>
        <v>0</v>
      </c>
      <c r="AD56" s="114">
        <f>('EO KWh exclude LI-Tstat-HER '!AD56*AD$19)*'EO KW exclude LI-Tstat-HER'!$C112</f>
        <v>0</v>
      </c>
      <c r="AE56" s="114">
        <f>('EO KWh exclude LI-Tstat-HER '!AE56*AE$19)*'EO KW exclude LI-Tstat-HER'!$C112</f>
        <v>0</v>
      </c>
      <c r="AF56" s="114">
        <f>('EO KWh exclude LI-Tstat-HER '!AF56*AF$19)*'EO KW exclude LI-Tstat-HER'!$C112</f>
        <v>0</v>
      </c>
      <c r="AG56" s="114">
        <f>('EO KWh exclude LI-Tstat-HER '!AG56*AG$19)*'EO KW exclude LI-Tstat-HER'!$C112</f>
        <v>0</v>
      </c>
      <c r="AH56" s="114">
        <f>('EO KWh exclude LI-Tstat-HER '!AH56*AH$19)*'EO KW exclude LI-Tstat-HER'!$C112</f>
        <v>0</v>
      </c>
      <c r="AI56" s="114">
        <f>('EO KWh exclude LI-Tstat-HER '!AI56*AI$19)*'EO KW exclude LI-Tstat-HER'!$C112</f>
        <v>0</v>
      </c>
      <c r="AJ56" s="114">
        <f>('EO KWh exclude LI-Tstat-HER '!AJ56*AJ$19)*'EO KW exclude LI-Tstat-HER'!$C112</f>
        <v>0</v>
      </c>
      <c r="AK56" s="114">
        <f>('EO KWh exclude LI-Tstat-HER '!AK56*AK$19)*'EO KW exclude LI-Tstat-HER'!$C112</f>
        <v>0</v>
      </c>
      <c r="AL56" s="114">
        <f>('EO KWh exclude LI-Tstat-HER '!AL56*AL$19)*'EO KW exclude LI-Tstat-HER'!$C112</f>
        <v>0</v>
      </c>
      <c r="AM56" s="114">
        <f>('EO KWh exclude LI-Tstat-HER '!AM56*AM$19)*'EO KW exclude LI-Tstat-HER'!$C112</f>
        <v>0</v>
      </c>
      <c r="AN56" s="114">
        <f>('EO KWh exclude LI-Tstat-HER '!AN56*AN$19)*'EO KW exclude LI-Tstat-HER'!$C112</f>
        <v>0</v>
      </c>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row>
    <row r="57" spans="1:88" x14ac:dyDescent="0.25">
      <c r="A57" s="305"/>
      <c r="B57" s="88" t="s">
        <v>14</v>
      </c>
      <c r="C57" s="114">
        <f>'EO KWh exclude LI-Tstat-HER '!C57*'EO KW exclude LI-Tstat-HER'!$C113</f>
        <v>0</v>
      </c>
      <c r="D57" s="114">
        <f>'EO KWh exclude LI-Tstat-HER '!D57*'EO KW exclude LI-Tstat-HER'!$C113</f>
        <v>0</v>
      </c>
      <c r="E57" s="114">
        <f>('EO KWh exclude LI-Tstat-HER '!E57*E$19)*'EO KW exclude LI-Tstat-HER'!$C113</f>
        <v>0</v>
      </c>
      <c r="F57" s="114">
        <f>('EO KWh exclude LI-Tstat-HER '!F57*F$19)*'EO KW exclude LI-Tstat-HER'!$C113</f>
        <v>0</v>
      </c>
      <c r="G57" s="114">
        <f>('EO KWh exclude LI-Tstat-HER '!G57*G$19)*'EO KW exclude LI-Tstat-HER'!$C113</f>
        <v>0</v>
      </c>
      <c r="H57" s="114">
        <f>('EO KWh exclude LI-Tstat-HER '!H57*H$19)*'EO KW exclude LI-Tstat-HER'!$C113</f>
        <v>0</v>
      </c>
      <c r="I57" s="114">
        <f>('EO KWh exclude LI-Tstat-HER '!I57*I$19)*'EO KW exclude LI-Tstat-HER'!$C113</f>
        <v>0</v>
      </c>
      <c r="J57" s="114">
        <f>('EO KWh exclude LI-Tstat-HER '!J57*J$19)*'EO KW exclude LI-Tstat-HER'!$C113</f>
        <v>0</v>
      </c>
      <c r="K57" s="114">
        <f>('EO KWh exclude LI-Tstat-HER '!K57*K$19)*'EO KW exclude LI-Tstat-HER'!$C113</f>
        <v>0</v>
      </c>
      <c r="L57" s="114">
        <f>('EO KWh exclude LI-Tstat-HER '!L57*L$19)*'EO KW exclude LI-Tstat-HER'!$C113</f>
        <v>0</v>
      </c>
      <c r="M57" s="114">
        <f>('EO KWh exclude LI-Tstat-HER '!M57*M$19)*'EO KW exclude LI-Tstat-HER'!$C113</f>
        <v>0</v>
      </c>
      <c r="N57" s="114">
        <f>('EO KWh exclude LI-Tstat-HER '!N57*N$19)*'EO KW exclude LI-Tstat-HER'!$C113</f>
        <v>0</v>
      </c>
      <c r="O57" s="114">
        <f>('EO KWh exclude LI-Tstat-HER '!O57*O$19)*'EO KW exclude LI-Tstat-HER'!$C113</f>
        <v>0</v>
      </c>
      <c r="P57" s="114">
        <f>('EO KWh exclude LI-Tstat-HER '!P57*P$19)*'EO KW exclude LI-Tstat-HER'!$C113</f>
        <v>0</v>
      </c>
      <c r="Q57" s="114">
        <f>('EO KWh exclude LI-Tstat-HER '!Q57*Q$19)*'EO KW exclude LI-Tstat-HER'!$C113</f>
        <v>0</v>
      </c>
      <c r="R57" s="114">
        <f>('EO KWh exclude LI-Tstat-HER '!R57*R$19)*'EO KW exclude LI-Tstat-HER'!$C113</f>
        <v>0</v>
      </c>
      <c r="S57" s="114">
        <f>('EO KWh exclude LI-Tstat-HER '!S57*S$19)*'EO KW exclude LI-Tstat-HER'!$C113</f>
        <v>0</v>
      </c>
      <c r="T57" s="114">
        <f>('EO KWh exclude LI-Tstat-HER '!T57*T$19)*'EO KW exclude LI-Tstat-HER'!$C113</f>
        <v>0</v>
      </c>
      <c r="U57" s="114">
        <f>('EO KWh exclude LI-Tstat-HER '!U57*U$19)*'EO KW exclude LI-Tstat-HER'!$C113</f>
        <v>0</v>
      </c>
      <c r="V57" s="114">
        <f>('EO KWh exclude LI-Tstat-HER '!V57*V$19)*'EO KW exclude LI-Tstat-HER'!$C113</f>
        <v>0</v>
      </c>
      <c r="W57" s="114">
        <f>('EO KWh exclude LI-Tstat-HER '!W57*W$19)*'EO KW exclude LI-Tstat-HER'!$C113</f>
        <v>0</v>
      </c>
      <c r="X57" s="114">
        <f>('EO KWh exclude LI-Tstat-HER '!X57*X$19)*'EO KW exclude LI-Tstat-HER'!$C113</f>
        <v>0</v>
      </c>
      <c r="Y57" s="114">
        <f>('EO KWh exclude LI-Tstat-HER '!Y57*Y$19)*'EO KW exclude LI-Tstat-HER'!$C113</f>
        <v>0</v>
      </c>
      <c r="Z57" s="114">
        <f>('EO KWh exclude LI-Tstat-HER '!Z57*Z$19)*'EO KW exclude LI-Tstat-HER'!$C113</f>
        <v>0</v>
      </c>
      <c r="AA57" s="114">
        <f>('EO KWh exclude LI-Tstat-HER '!AA57*AA$19)*'EO KW exclude LI-Tstat-HER'!$C113</f>
        <v>0</v>
      </c>
      <c r="AB57" s="114">
        <f>('EO KWh exclude LI-Tstat-HER '!AB57*AB$19)*'EO KW exclude LI-Tstat-HER'!$C113</f>
        <v>0</v>
      </c>
      <c r="AC57" s="114">
        <f>('EO KWh exclude LI-Tstat-HER '!AC57*AC$19)*'EO KW exclude LI-Tstat-HER'!$C113</f>
        <v>0</v>
      </c>
      <c r="AD57" s="114">
        <f>('EO KWh exclude LI-Tstat-HER '!AD57*AD$19)*'EO KW exclude LI-Tstat-HER'!$C113</f>
        <v>0</v>
      </c>
      <c r="AE57" s="114">
        <f>('EO KWh exclude LI-Tstat-HER '!AE57*AE$19)*'EO KW exclude LI-Tstat-HER'!$C113</f>
        <v>0</v>
      </c>
      <c r="AF57" s="114">
        <f>('EO KWh exclude LI-Tstat-HER '!AF57*AF$19)*'EO KW exclude LI-Tstat-HER'!$C113</f>
        <v>0</v>
      </c>
      <c r="AG57" s="114">
        <f>('EO KWh exclude LI-Tstat-HER '!AG57*AG$19)*'EO KW exclude LI-Tstat-HER'!$C113</f>
        <v>0</v>
      </c>
      <c r="AH57" s="114">
        <f>('EO KWh exclude LI-Tstat-HER '!AH57*AH$19)*'EO KW exclude LI-Tstat-HER'!$C113</f>
        <v>0</v>
      </c>
      <c r="AI57" s="114">
        <f>('EO KWh exclude LI-Tstat-HER '!AI57*AI$19)*'EO KW exclude LI-Tstat-HER'!$C113</f>
        <v>0</v>
      </c>
      <c r="AJ57" s="114">
        <f>('EO KWh exclude LI-Tstat-HER '!AJ57*AJ$19)*'EO KW exclude LI-Tstat-HER'!$C113</f>
        <v>0</v>
      </c>
      <c r="AK57" s="114">
        <f>('EO KWh exclude LI-Tstat-HER '!AK57*AK$19)*'EO KW exclude LI-Tstat-HER'!$C113</f>
        <v>0</v>
      </c>
      <c r="AL57" s="114">
        <f>('EO KWh exclude LI-Tstat-HER '!AL57*AL$19)*'EO KW exclude LI-Tstat-HER'!$C113</f>
        <v>0</v>
      </c>
      <c r="AM57" s="114">
        <f>('EO KWh exclude LI-Tstat-HER '!AM57*AM$19)*'EO KW exclude LI-Tstat-HER'!$C113</f>
        <v>0</v>
      </c>
      <c r="AN57" s="114">
        <f>('EO KWh exclude LI-Tstat-HER '!AN57*AN$19)*'EO KW exclude LI-Tstat-HER'!$C113</f>
        <v>0</v>
      </c>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row>
    <row r="58" spans="1:88" x14ac:dyDescent="0.25">
      <c r="A58" s="305"/>
      <c r="B58" s="88" t="s">
        <v>5</v>
      </c>
      <c r="C58" s="114">
        <f>'EO KWh exclude LI-Tstat-HER '!C58*'EO KW exclude LI-Tstat-HER'!$C114</f>
        <v>0</v>
      </c>
      <c r="D58" s="114">
        <f>'EO KWh exclude LI-Tstat-HER '!D58*'EO KW exclude LI-Tstat-HER'!$C114</f>
        <v>0</v>
      </c>
      <c r="E58" s="114">
        <f>('EO KWh exclude LI-Tstat-HER '!E58*E$19)*'EO KW exclude LI-Tstat-HER'!$C114</f>
        <v>0</v>
      </c>
      <c r="F58" s="114">
        <f>('EO KWh exclude LI-Tstat-HER '!F58*F$19)*'EO KW exclude LI-Tstat-HER'!$C114</f>
        <v>0</v>
      </c>
      <c r="G58" s="114">
        <f>('EO KWh exclude LI-Tstat-HER '!G58*G$19)*'EO KW exclude LI-Tstat-HER'!$C114</f>
        <v>0</v>
      </c>
      <c r="H58" s="114">
        <f>('EO KWh exclude LI-Tstat-HER '!H58*H$19)*'EO KW exclude LI-Tstat-HER'!$C114</f>
        <v>0</v>
      </c>
      <c r="I58" s="114">
        <f>('EO KWh exclude LI-Tstat-HER '!I58*I$19)*'EO KW exclude LI-Tstat-HER'!$C114</f>
        <v>0</v>
      </c>
      <c r="J58" s="114">
        <f>('EO KWh exclude LI-Tstat-HER '!J58*J$19)*'EO KW exclude LI-Tstat-HER'!$C114</f>
        <v>0</v>
      </c>
      <c r="K58" s="114">
        <f>('EO KWh exclude LI-Tstat-HER '!K58*K$19)*'EO KW exclude LI-Tstat-HER'!$C114</f>
        <v>0</v>
      </c>
      <c r="L58" s="114">
        <f>('EO KWh exclude LI-Tstat-HER '!L58*L$19)*'EO KW exclude LI-Tstat-HER'!$C114</f>
        <v>0</v>
      </c>
      <c r="M58" s="114">
        <f>('EO KWh exclude LI-Tstat-HER '!M58*M$19)*'EO KW exclude LI-Tstat-HER'!$C114</f>
        <v>0</v>
      </c>
      <c r="N58" s="114">
        <f>('EO KWh exclude LI-Tstat-HER '!N58*N$19)*'EO KW exclude LI-Tstat-HER'!$C114</f>
        <v>0</v>
      </c>
      <c r="O58" s="114">
        <f>('EO KWh exclude LI-Tstat-HER '!O58*O$19)*'EO KW exclude LI-Tstat-HER'!$C114</f>
        <v>0</v>
      </c>
      <c r="P58" s="114">
        <f>('EO KWh exclude LI-Tstat-HER '!P58*P$19)*'EO KW exclude LI-Tstat-HER'!$C114</f>
        <v>0</v>
      </c>
      <c r="Q58" s="114">
        <f>('EO KWh exclude LI-Tstat-HER '!Q58*Q$19)*'EO KW exclude LI-Tstat-HER'!$C114</f>
        <v>0</v>
      </c>
      <c r="R58" s="114">
        <f>('EO KWh exclude LI-Tstat-HER '!R58*R$19)*'EO KW exclude LI-Tstat-HER'!$C114</f>
        <v>0</v>
      </c>
      <c r="S58" s="114">
        <f>('EO KWh exclude LI-Tstat-HER '!S58*S$19)*'EO KW exclude LI-Tstat-HER'!$C114</f>
        <v>0</v>
      </c>
      <c r="T58" s="114">
        <f>('EO KWh exclude LI-Tstat-HER '!T58*T$19)*'EO KW exclude LI-Tstat-HER'!$C114</f>
        <v>0</v>
      </c>
      <c r="U58" s="114">
        <f>('EO KWh exclude LI-Tstat-HER '!U58*U$19)*'EO KW exclude LI-Tstat-HER'!$C114</f>
        <v>0</v>
      </c>
      <c r="V58" s="114">
        <f>('EO KWh exclude LI-Tstat-HER '!V58*V$19)*'EO KW exclude LI-Tstat-HER'!$C114</f>
        <v>0</v>
      </c>
      <c r="W58" s="114">
        <f>('EO KWh exclude LI-Tstat-HER '!W58*W$19)*'EO KW exclude LI-Tstat-HER'!$C114</f>
        <v>0</v>
      </c>
      <c r="X58" s="114">
        <f>('EO KWh exclude LI-Tstat-HER '!X58*X$19)*'EO KW exclude LI-Tstat-HER'!$C114</f>
        <v>0</v>
      </c>
      <c r="Y58" s="114">
        <f>('EO KWh exclude LI-Tstat-HER '!Y58*Y$19)*'EO KW exclude LI-Tstat-HER'!$C114</f>
        <v>0</v>
      </c>
      <c r="Z58" s="114">
        <f>('EO KWh exclude LI-Tstat-HER '!Z58*Z$19)*'EO KW exclude LI-Tstat-HER'!$C114</f>
        <v>0</v>
      </c>
      <c r="AA58" s="114">
        <f>('EO KWh exclude LI-Tstat-HER '!AA58*AA$19)*'EO KW exclude LI-Tstat-HER'!$C114</f>
        <v>0</v>
      </c>
      <c r="AB58" s="114">
        <f>('EO KWh exclude LI-Tstat-HER '!AB58*AB$19)*'EO KW exclude LI-Tstat-HER'!$C114</f>
        <v>0</v>
      </c>
      <c r="AC58" s="114">
        <f>('EO KWh exclude LI-Tstat-HER '!AC58*AC$19)*'EO KW exclude LI-Tstat-HER'!$C114</f>
        <v>0</v>
      </c>
      <c r="AD58" s="114">
        <f>('EO KWh exclude LI-Tstat-HER '!AD58*AD$19)*'EO KW exclude LI-Tstat-HER'!$C114</f>
        <v>0</v>
      </c>
      <c r="AE58" s="114">
        <f>('EO KWh exclude LI-Tstat-HER '!AE58*AE$19)*'EO KW exclude LI-Tstat-HER'!$C114</f>
        <v>0</v>
      </c>
      <c r="AF58" s="114">
        <f>('EO KWh exclude LI-Tstat-HER '!AF58*AF$19)*'EO KW exclude LI-Tstat-HER'!$C114</f>
        <v>0</v>
      </c>
      <c r="AG58" s="114">
        <f>('EO KWh exclude LI-Tstat-HER '!AG58*AG$19)*'EO KW exclude LI-Tstat-HER'!$C114</f>
        <v>0</v>
      </c>
      <c r="AH58" s="114">
        <f>('EO KWh exclude LI-Tstat-HER '!AH58*AH$19)*'EO KW exclude LI-Tstat-HER'!$C114</f>
        <v>0</v>
      </c>
      <c r="AI58" s="114">
        <f>('EO KWh exclude LI-Tstat-HER '!AI58*AI$19)*'EO KW exclude LI-Tstat-HER'!$C114</f>
        <v>0</v>
      </c>
      <c r="AJ58" s="114">
        <f>('EO KWh exclude LI-Tstat-HER '!AJ58*AJ$19)*'EO KW exclude LI-Tstat-HER'!$C114</f>
        <v>0</v>
      </c>
      <c r="AK58" s="114">
        <f>('EO KWh exclude LI-Tstat-HER '!AK58*AK$19)*'EO KW exclude LI-Tstat-HER'!$C114</f>
        <v>0</v>
      </c>
      <c r="AL58" s="114">
        <f>('EO KWh exclude LI-Tstat-HER '!AL58*AL$19)*'EO KW exclude LI-Tstat-HER'!$C114</f>
        <v>0</v>
      </c>
      <c r="AM58" s="114">
        <f>('EO KWh exclude LI-Tstat-HER '!AM58*AM$19)*'EO KW exclude LI-Tstat-HER'!$C114</f>
        <v>0</v>
      </c>
      <c r="AN58" s="114">
        <f>('EO KWh exclude LI-Tstat-HER '!AN58*AN$19)*'EO KW exclude LI-Tstat-HER'!$C114</f>
        <v>0</v>
      </c>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row>
    <row r="59" spans="1:88" x14ac:dyDescent="0.25">
      <c r="A59" s="306"/>
      <c r="B59" s="88" t="s">
        <v>15</v>
      </c>
      <c r="C59" s="114">
        <f>'EO KWh exclude LI-Tstat-HER '!C59*'EO KW exclude LI-Tstat-HER'!$C115</f>
        <v>0</v>
      </c>
      <c r="D59" s="114">
        <f>'EO KWh exclude LI-Tstat-HER '!D59*'EO KW exclude LI-Tstat-HER'!$C115</f>
        <v>0</v>
      </c>
      <c r="E59" s="114">
        <f>('EO KWh exclude LI-Tstat-HER '!E59*E$19)*'EO KW exclude LI-Tstat-HER'!$C115</f>
        <v>0</v>
      </c>
      <c r="F59" s="114">
        <f>('EO KWh exclude LI-Tstat-HER '!F59*F$19)*'EO KW exclude LI-Tstat-HER'!$C115</f>
        <v>0</v>
      </c>
      <c r="G59" s="114">
        <f>('EO KWh exclude LI-Tstat-HER '!G59*G$19)*'EO KW exclude LI-Tstat-HER'!$C115</f>
        <v>0</v>
      </c>
      <c r="H59" s="114">
        <f>('EO KWh exclude LI-Tstat-HER '!H59*H$19)*'EO KW exclude LI-Tstat-HER'!$C115</f>
        <v>0</v>
      </c>
      <c r="I59" s="114">
        <f>('EO KWh exclude LI-Tstat-HER '!I59*I$19)*'EO KW exclude LI-Tstat-HER'!$C115</f>
        <v>0</v>
      </c>
      <c r="J59" s="114">
        <f>('EO KWh exclude LI-Tstat-HER '!J59*J$19)*'EO KW exclude LI-Tstat-HER'!$C115</f>
        <v>0</v>
      </c>
      <c r="K59" s="114">
        <f>('EO KWh exclude LI-Tstat-HER '!K59*K$19)*'EO KW exclude LI-Tstat-HER'!$C115</f>
        <v>0</v>
      </c>
      <c r="L59" s="114">
        <f>('EO KWh exclude LI-Tstat-HER '!L59*L$19)*'EO KW exclude LI-Tstat-HER'!$C115</f>
        <v>0</v>
      </c>
      <c r="M59" s="114">
        <f>('EO KWh exclude LI-Tstat-HER '!M59*M$19)*'EO KW exclude LI-Tstat-HER'!$C115</f>
        <v>0</v>
      </c>
      <c r="N59" s="114">
        <f>('EO KWh exclude LI-Tstat-HER '!N59*N$19)*'EO KW exclude LI-Tstat-HER'!$C115</f>
        <v>0</v>
      </c>
      <c r="O59" s="114">
        <f>('EO KWh exclude LI-Tstat-HER '!O59*O$19)*'EO KW exclude LI-Tstat-HER'!$C115</f>
        <v>0</v>
      </c>
      <c r="P59" s="114">
        <f>('EO KWh exclude LI-Tstat-HER '!P59*P$19)*'EO KW exclude LI-Tstat-HER'!$C115</f>
        <v>0</v>
      </c>
      <c r="Q59" s="114">
        <f>('EO KWh exclude LI-Tstat-HER '!Q59*Q$19)*'EO KW exclude LI-Tstat-HER'!$C115</f>
        <v>0</v>
      </c>
      <c r="R59" s="114">
        <f>('EO KWh exclude LI-Tstat-HER '!R59*R$19)*'EO KW exclude LI-Tstat-HER'!$C115</f>
        <v>0</v>
      </c>
      <c r="S59" s="114">
        <f>('EO KWh exclude LI-Tstat-HER '!S59*S$19)*'EO KW exclude LI-Tstat-HER'!$C115</f>
        <v>0</v>
      </c>
      <c r="T59" s="114">
        <f>('EO KWh exclude LI-Tstat-HER '!T59*T$19)*'EO KW exclude LI-Tstat-HER'!$C115</f>
        <v>0</v>
      </c>
      <c r="U59" s="114">
        <f>('EO KWh exclude LI-Tstat-HER '!U59*U$19)*'EO KW exclude LI-Tstat-HER'!$C115</f>
        <v>0</v>
      </c>
      <c r="V59" s="114">
        <f>('EO KWh exclude LI-Tstat-HER '!V59*V$19)*'EO KW exclude LI-Tstat-HER'!$C115</f>
        <v>0</v>
      </c>
      <c r="W59" s="114">
        <f>('EO KWh exclude LI-Tstat-HER '!W59*W$19)*'EO KW exclude LI-Tstat-HER'!$C115</f>
        <v>0</v>
      </c>
      <c r="X59" s="114">
        <f>('EO KWh exclude LI-Tstat-HER '!X59*X$19)*'EO KW exclude LI-Tstat-HER'!$C115</f>
        <v>0</v>
      </c>
      <c r="Y59" s="114">
        <f>('EO KWh exclude LI-Tstat-HER '!Y59*Y$19)*'EO KW exclude LI-Tstat-HER'!$C115</f>
        <v>0</v>
      </c>
      <c r="Z59" s="114">
        <f>('EO KWh exclude LI-Tstat-HER '!Z59*Z$19)*'EO KW exclude LI-Tstat-HER'!$C115</f>
        <v>0</v>
      </c>
      <c r="AA59" s="114">
        <f>('EO KWh exclude LI-Tstat-HER '!AA59*AA$19)*'EO KW exclude LI-Tstat-HER'!$C115</f>
        <v>0</v>
      </c>
      <c r="AB59" s="114">
        <f>('EO KWh exclude LI-Tstat-HER '!AB59*AB$19)*'EO KW exclude LI-Tstat-HER'!$C115</f>
        <v>0</v>
      </c>
      <c r="AC59" s="114">
        <f>('EO KWh exclude LI-Tstat-HER '!AC59*AC$19)*'EO KW exclude LI-Tstat-HER'!$C115</f>
        <v>0</v>
      </c>
      <c r="AD59" s="114">
        <f>('EO KWh exclude LI-Tstat-HER '!AD59*AD$19)*'EO KW exclude LI-Tstat-HER'!$C115</f>
        <v>0</v>
      </c>
      <c r="AE59" s="114">
        <f>('EO KWh exclude LI-Tstat-HER '!AE59*AE$19)*'EO KW exclude LI-Tstat-HER'!$C115</f>
        <v>0</v>
      </c>
      <c r="AF59" s="114">
        <f>('EO KWh exclude LI-Tstat-HER '!AF59*AF$19)*'EO KW exclude LI-Tstat-HER'!$C115</f>
        <v>0</v>
      </c>
      <c r="AG59" s="114">
        <f>('EO KWh exclude LI-Tstat-HER '!AG59*AG$19)*'EO KW exclude LI-Tstat-HER'!$C115</f>
        <v>0</v>
      </c>
      <c r="AH59" s="114">
        <f>('EO KWh exclude LI-Tstat-HER '!AH59*AH$19)*'EO KW exclude LI-Tstat-HER'!$C115</f>
        <v>0</v>
      </c>
      <c r="AI59" s="114">
        <f>('EO KWh exclude LI-Tstat-HER '!AI59*AI$19)*'EO KW exclude LI-Tstat-HER'!$C115</f>
        <v>0</v>
      </c>
      <c r="AJ59" s="114">
        <f>('EO KWh exclude LI-Tstat-HER '!AJ59*AJ$19)*'EO KW exclude LI-Tstat-HER'!$C115</f>
        <v>0</v>
      </c>
      <c r="AK59" s="114">
        <f>('EO KWh exclude LI-Tstat-HER '!AK59*AK$19)*'EO KW exclude LI-Tstat-HER'!$C115</f>
        <v>0</v>
      </c>
      <c r="AL59" s="114">
        <f>('EO KWh exclude LI-Tstat-HER '!AL59*AL$19)*'EO KW exclude LI-Tstat-HER'!$C115</f>
        <v>0</v>
      </c>
      <c r="AM59" s="114">
        <f>('EO KWh exclude LI-Tstat-HER '!AM59*AM$19)*'EO KW exclude LI-Tstat-HER'!$C115</f>
        <v>0</v>
      </c>
      <c r="AN59" s="114">
        <f>('EO KWh exclude LI-Tstat-HER '!AN59*AN$19)*'EO KW exclude LI-Tstat-HER'!$C115</f>
        <v>0</v>
      </c>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row>
    <row r="60" spans="1:88" x14ac:dyDescent="0.25">
      <c r="A60" s="306"/>
      <c r="B60" s="88" t="s">
        <v>16</v>
      </c>
      <c r="C60" s="114">
        <f>'EO KWh exclude LI-Tstat-HER '!C60*'EO KW exclude LI-Tstat-HER'!$C116</f>
        <v>0</v>
      </c>
      <c r="D60" s="114">
        <f>'EO KWh exclude LI-Tstat-HER '!D60*'EO KW exclude LI-Tstat-HER'!$C116</f>
        <v>0</v>
      </c>
      <c r="E60" s="114">
        <f>('EO KWh exclude LI-Tstat-HER '!E60*E$19)*'EO KW exclude LI-Tstat-HER'!$C116</f>
        <v>0</v>
      </c>
      <c r="F60" s="114">
        <f>('EO KWh exclude LI-Tstat-HER '!F60*F$19)*'EO KW exclude LI-Tstat-HER'!$C116</f>
        <v>0</v>
      </c>
      <c r="G60" s="114">
        <f>('EO KWh exclude LI-Tstat-HER '!G60*G$19)*'EO KW exclude LI-Tstat-HER'!$C116</f>
        <v>0</v>
      </c>
      <c r="H60" s="114">
        <f>('EO KWh exclude LI-Tstat-HER '!H60*H$19)*'EO KW exclude LI-Tstat-HER'!$C116</f>
        <v>0</v>
      </c>
      <c r="I60" s="114">
        <f>('EO KWh exclude LI-Tstat-HER '!I60*I$19)*'EO KW exclude LI-Tstat-HER'!$C116</f>
        <v>0</v>
      </c>
      <c r="J60" s="114">
        <f>('EO KWh exclude LI-Tstat-HER '!J60*J$19)*'EO KW exclude LI-Tstat-HER'!$C116</f>
        <v>0</v>
      </c>
      <c r="K60" s="114">
        <f>('EO KWh exclude LI-Tstat-HER '!K60*K$19)*'EO KW exclude LI-Tstat-HER'!$C116</f>
        <v>0</v>
      </c>
      <c r="L60" s="114">
        <f>('EO KWh exclude LI-Tstat-HER '!L60*L$19)*'EO KW exclude LI-Tstat-HER'!$C116</f>
        <v>0</v>
      </c>
      <c r="M60" s="114">
        <f>('EO KWh exclude LI-Tstat-HER '!M60*M$19)*'EO KW exclude LI-Tstat-HER'!$C116</f>
        <v>0</v>
      </c>
      <c r="N60" s="114">
        <f>('EO KWh exclude LI-Tstat-HER '!N60*N$19)*'EO KW exclude LI-Tstat-HER'!$C116</f>
        <v>0</v>
      </c>
      <c r="O60" s="114">
        <f>('EO KWh exclude LI-Tstat-HER '!O60*O$19)*'EO KW exclude LI-Tstat-HER'!$C116</f>
        <v>0</v>
      </c>
      <c r="P60" s="114">
        <f>('EO KWh exclude LI-Tstat-HER '!P60*P$19)*'EO KW exclude LI-Tstat-HER'!$C116</f>
        <v>0</v>
      </c>
      <c r="Q60" s="114">
        <f>('EO KWh exclude LI-Tstat-HER '!Q60*Q$19)*'EO KW exclude LI-Tstat-HER'!$C116</f>
        <v>0</v>
      </c>
      <c r="R60" s="114">
        <f>('EO KWh exclude LI-Tstat-HER '!R60*R$19)*'EO KW exclude LI-Tstat-HER'!$C116</f>
        <v>0</v>
      </c>
      <c r="S60" s="114">
        <f>('EO KWh exclude LI-Tstat-HER '!S60*S$19)*'EO KW exclude LI-Tstat-HER'!$C116</f>
        <v>0</v>
      </c>
      <c r="T60" s="114">
        <f>('EO KWh exclude LI-Tstat-HER '!T60*T$19)*'EO KW exclude LI-Tstat-HER'!$C116</f>
        <v>0</v>
      </c>
      <c r="U60" s="114">
        <f>('EO KWh exclude LI-Tstat-HER '!U60*U$19)*'EO KW exclude LI-Tstat-HER'!$C116</f>
        <v>0</v>
      </c>
      <c r="V60" s="114">
        <f>('EO KWh exclude LI-Tstat-HER '!V60*V$19)*'EO KW exclude LI-Tstat-HER'!$C116</f>
        <v>0</v>
      </c>
      <c r="W60" s="114">
        <f>('EO KWh exclude LI-Tstat-HER '!W60*W$19)*'EO KW exclude LI-Tstat-HER'!$C116</f>
        <v>0</v>
      </c>
      <c r="X60" s="114">
        <f>('EO KWh exclude LI-Tstat-HER '!X60*X$19)*'EO KW exclude LI-Tstat-HER'!$C116</f>
        <v>0</v>
      </c>
      <c r="Y60" s="114">
        <f>('EO KWh exclude LI-Tstat-HER '!Y60*Y$19)*'EO KW exclude LI-Tstat-HER'!$C116</f>
        <v>0</v>
      </c>
      <c r="Z60" s="114">
        <f>('EO KWh exclude LI-Tstat-HER '!Z60*Z$19)*'EO KW exclude LI-Tstat-HER'!$C116</f>
        <v>0</v>
      </c>
      <c r="AA60" s="114">
        <f>('EO KWh exclude LI-Tstat-HER '!AA60*AA$19)*'EO KW exclude LI-Tstat-HER'!$C116</f>
        <v>0</v>
      </c>
      <c r="AB60" s="114">
        <f>('EO KWh exclude LI-Tstat-HER '!AB60*AB$19)*'EO KW exclude LI-Tstat-HER'!$C116</f>
        <v>0</v>
      </c>
      <c r="AC60" s="114">
        <f>('EO KWh exclude LI-Tstat-HER '!AC60*AC$19)*'EO KW exclude LI-Tstat-HER'!$C116</f>
        <v>0</v>
      </c>
      <c r="AD60" s="114">
        <f>('EO KWh exclude LI-Tstat-HER '!AD60*AD$19)*'EO KW exclude LI-Tstat-HER'!$C116</f>
        <v>0</v>
      </c>
      <c r="AE60" s="114">
        <f>('EO KWh exclude LI-Tstat-HER '!AE60*AE$19)*'EO KW exclude LI-Tstat-HER'!$C116</f>
        <v>0</v>
      </c>
      <c r="AF60" s="114">
        <f>('EO KWh exclude LI-Tstat-HER '!AF60*AF$19)*'EO KW exclude LI-Tstat-HER'!$C116</f>
        <v>0</v>
      </c>
      <c r="AG60" s="114">
        <f>('EO KWh exclude LI-Tstat-HER '!AG60*AG$19)*'EO KW exclude LI-Tstat-HER'!$C116</f>
        <v>0</v>
      </c>
      <c r="AH60" s="114">
        <f>('EO KWh exclude LI-Tstat-HER '!AH60*AH$19)*'EO KW exclude LI-Tstat-HER'!$C116</f>
        <v>0</v>
      </c>
      <c r="AI60" s="114">
        <f>('EO KWh exclude LI-Tstat-HER '!AI60*AI$19)*'EO KW exclude LI-Tstat-HER'!$C116</f>
        <v>0</v>
      </c>
      <c r="AJ60" s="114">
        <f>('EO KWh exclude LI-Tstat-HER '!AJ60*AJ$19)*'EO KW exclude LI-Tstat-HER'!$C116</f>
        <v>0</v>
      </c>
      <c r="AK60" s="114">
        <f>('EO KWh exclude LI-Tstat-HER '!AK60*AK$19)*'EO KW exclude LI-Tstat-HER'!$C116</f>
        <v>0</v>
      </c>
      <c r="AL60" s="114">
        <f>('EO KWh exclude LI-Tstat-HER '!AL60*AL$19)*'EO KW exclude LI-Tstat-HER'!$C116</f>
        <v>0</v>
      </c>
      <c r="AM60" s="114">
        <f>('EO KWh exclude LI-Tstat-HER '!AM60*AM$19)*'EO KW exclude LI-Tstat-HER'!$C116</f>
        <v>0</v>
      </c>
      <c r="AN60" s="114">
        <f>('EO KWh exclude LI-Tstat-HER '!AN60*AN$19)*'EO KW exclude LI-Tstat-HER'!$C116</f>
        <v>0</v>
      </c>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row>
    <row r="61" spans="1:88" x14ac:dyDescent="0.25">
      <c r="A61" s="306"/>
      <c r="B61" s="88" t="s">
        <v>8</v>
      </c>
      <c r="C61" s="114">
        <f>'EO KWh exclude LI-Tstat-HER '!C61*'EO KW exclude LI-Tstat-HER'!$C117</f>
        <v>0</v>
      </c>
      <c r="D61" s="114">
        <f>'EO KWh exclude LI-Tstat-HER '!D61*'EO KW exclude LI-Tstat-HER'!$C117</f>
        <v>0</v>
      </c>
      <c r="E61" s="114">
        <f>('EO KWh exclude LI-Tstat-HER '!E61*E$19)*'EO KW exclude LI-Tstat-HER'!$C117</f>
        <v>0</v>
      </c>
      <c r="F61" s="114">
        <f>('EO KWh exclude LI-Tstat-HER '!F61*F$19)*'EO KW exclude LI-Tstat-HER'!$C117</f>
        <v>0</v>
      </c>
      <c r="G61" s="114">
        <f>('EO KWh exclude LI-Tstat-HER '!G61*G$19)*'EO KW exclude LI-Tstat-HER'!$C117</f>
        <v>0</v>
      </c>
      <c r="H61" s="114">
        <f>('EO KWh exclude LI-Tstat-HER '!H61*H$19)*'EO KW exclude LI-Tstat-HER'!$C117</f>
        <v>0</v>
      </c>
      <c r="I61" s="114">
        <f>('EO KWh exclude LI-Tstat-HER '!I61*I$19)*'EO KW exclude LI-Tstat-HER'!$C117</f>
        <v>0</v>
      </c>
      <c r="J61" s="114">
        <f>('EO KWh exclude LI-Tstat-HER '!J61*J$19)*'EO KW exclude LI-Tstat-HER'!$C117</f>
        <v>0</v>
      </c>
      <c r="K61" s="114">
        <f>('EO KWh exclude LI-Tstat-HER '!K61*K$19)*'EO KW exclude LI-Tstat-HER'!$C117</f>
        <v>0</v>
      </c>
      <c r="L61" s="114">
        <f>('EO KWh exclude LI-Tstat-HER '!L61*L$19)*'EO KW exclude LI-Tstat-HER'!$C117</f>
        <v>0</v>
      </c>
      <c r="M61" s="114">
        <f>('EO KWh exclude LI-Tstat-HER '!M61*M$19)*'EO KW exclude LI-Tstat-HER'!$C117</f>
        <v>0</v>
      </c>
      <c r="N61" s="114">
        <f>('EO KWh exclude LI-Tstat-HER '!N61*N$19)*'EO KW exclude LI-Tstat-HER'!$C117</f>
        <v>0</v>
      </c>
      <c r="O61" s="114">
        <f>('EO KWh exclude LI-Tstat-HER '!O61*O$19)*'EO KW exclude LI-Tstat-HER'!$C117</f>
        <v>0</v>
      </c>
      <c r="P61" s="114">
        <f>('EO KWh exclude LI-Tstat-HER '!P61*P$19)*'EO KW exclude LI-Tstat-HER'!$C117</f>
        <v>0</v>
      </c>
      <c r="Q61" s="114">
        <f>('EO KWh exclude LI-Tstat-HER '!Q61*Q$19)*'EO KW exclude LI-Tstat-HER'!$C117</f>
        <v>0</v>
      </c>
      <c r="R61" s="114">
        <f>('EO KWh exclude LI-Tstat-HER '!R61*R$19)*'EO KW exclude LI-Tstat-HER'!$C117</f>
        <v>0</v>
      </c>
      <c r="S61" s="114">
        <f>('EO KWh exclude LI-Tstat-HER '!S61*S$19)*'EO KW exclude LI-Tstat-HER'!$C117</f>
        <v>0</v>
      </c>
      <c r="T61" s="114">
        <f>('EO KWh exclude LI-Tstat-HER '!T61*T$19)*'EO KW exclude LI-Tstat-HER'!$C117</f>
        <v>0</v>
      </c>
      <c r="U61" s="114">
        <f>('EO KWh exclude LI-Tstat-HER '!U61*U$19)*'EO KW exclude LI-Tstat-HER'!$C117</f>
        <v>0</v>
      </c>
      <c r="V61" s="114">
        <f>('EO KWh exclude LI-Tstat-HER '!V61*V$19)*'EO KW exclude LI-Tstat-HER'!$C117</f>
        <v>0</v>
      </c>
      <c r="W61" s="114">
        <f>('EO KWh exclude LI-Tstat-HER '!W61*W$19)*'EO KW exclude LI-Tstat-HER'!$C117</f>
        <v>0</v>
      </c>
      <c r="X61" s="114">
        <f>('EO KWh exclude LI-Tstat-HER '!X61*X$19)*'EO KW exclude LI-Tstat-HER'!$C117</f>
        <v>0</v>
      </c>
      <c r="Y61" s="114">
        <f>('EO KWh exclude LI-Tstat-HER '!Y61*Y$19)*'EO KW exclude LI-Tstat-HER'!$C117</f>
        <v>0</v>
      </c>
      <c r="Z61" s="114">
        <f>('EO KWh exclude LI-Tstat-HER '!Z61*Z$19)*'EO KW exclude LI-Tstat-HER'!$C117</f>
        <v>0</v>
      </c>
      <c r="AA61" s="114">
        <f>('EO KWh exclude LI-Tstat-HER '!AA61*AA$19)*'EO KW exclude LI-Tstat-HER'!$C117</f>
        <v>0</v>
      </c>
      <c r="AB61" s="114">
        <f>('EO KWh exclude LI-Tstat-HER '!AB61*AB$19)*'EO KW exclude LI-Tstat-HER'!$C117</f>
        <v>0</v>
      </c>
      <c r="AC61" s="114">
        <f>('EO KWh exclude LI-Tstat-HER '!AC61*AC$19)*'EO KW exclude LI-Tstat-HER'!$C117</f>
        <v>0</v>
      </c>
      <c r="AD61" s="114">
        <f>('EO KWh exclude LI-Tstat-HER '!AD61*AD$19)*'EO KW exclude LI-Tstat-HER'!$C117</f>
        <v>0</v>
      </c>
      <c r="AE61" s="114">
        <f>('EO KWh exclude LI-Tstat-HER '!AE61*AE$19)*'EO KW exclude LI-Tstat-HER'!$C117</f>
        <v>0</v>
      </c>
      <c r="AF61" s="114">
        <f>('EO KWh exclude LI-Tstat-HER '!AF61*AF$19)*'EO KW exclude LI-Tstat-HER'!$C117</f>
        <v>0</v>
      </c>
      <c r="AG61" s="114">
        <f>('EO KWh exclude LI-Tstat-HER '!AG61*AG$19)*'EO KW exclude LI-Tstat-HER'!$C117</f>
        <v>0</v>
      </c>
      <c r="AH61" s="114">
        <f>('EO KWh exclude LI-Tstat-HER '!AH61*AH$19)*'EO KW exclude LI-Tstat-HER'!$C117</f>
        <v>0</v>
      </c>
      <c r="AI61" s="114">
        <f>('EO KWh exclude LI-Tstat-HER '!AI61*AI$19)*'EO KW exclude LI-Tstat-HER'!$C117</f>
        <v>0</v>
      </c>
      <c r="AJ61" s="114">
        <f>('EO KWh exclude LI-Tstat-HER '!AJ61*AJ$19)*'EO KW exclude LI-Tstat-HER'!$C117</f>
        <v>0</v>
      </c>
      <c r="AK61" s="114">
        <f>('EO KWh exclude LI-Tstat-HER '!AK61*AK$19)*'EO KW exclude LI-Tstat-HER'!$C117</f>
        <v>0</v>
      </c>
      <c r="AL61" s="114">
        <f>('EO KWh exclude LI-Tstat-HER '!AL61*AL$19)*'EO KW exclude LI-Tstat-HER'!$C117</f>
        <v>0</v>
      </c>
      <c r="AM61" s="114">
        <f>('EO KWh exclude LI-Tstat-HER '!AM61*AM$19)*'EO KW exclude LI-Tstat-HER'!$C117</f>
        <v>0</v>
      </c>
      <c r="AN61" s="114">
        <f>('EO KWh exclude LI-Tstat-HER '!AN61*AN$19)*'EO KW exclude LI-Tstat-HER'!$C117</f>
        <v>0</v>
      </c>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row>
    <row r="62" spans="1:88" ht="15.75" thickBot="1" x14ac:dyDescent="0.3">
      <c r="A62" s="307"/>
      <c r="B62" s="88" t="s">
        <v>9</v>
      </c>
      <c r="C62" s="114">
        <f>'EO KWh exclude LI-Tstat-HER '!C62*'EO KW exclude LI-Tstat-HER'!$C118</f>
        <v>0</v>
      </c>
      <c r="D62" s="114">
        <f>'EO KWh exclude LI-Tstat-HER '!D62*'EO KW exclude LI-Tstat-HER'!$C118</f>
        <v>0</v>
      </c>
      <c r="E62" s="114">
        <f>('EO KWh exclude LI-Tstat-HER '!E62*E$19)*'EO KW exclude LI-Tstat-HER'!$C118</f>
        <v>0</v>
      </c>
      <c r="F62" s="114">
        <f>('EO KWh exclude LI-Tstat-HER '!F62*F$19)*'EO KW exclude LI-Tstat-HER'!$C118</f>
        <v>0</v>
      </c>
      <c r="G62" s="114">
        <f>('EO KWh exclude LI-Tstat-HER '!G62*G$19)*'EO KW exclude LI-Tstat-HER'!$C118</f>
        <v>0</v>
      </c>
      <c r="H62" s="114">
        <f>('EO KWh exclude LI-Tstat-HER '!H62*H$19)*'EO KW exclude LI-Tstat-HER'!$C118</f>
        <v>0</v>
      </c>
      <c r="I62" s="114">
        <f>('EO KWh exclude LI-Tstat-HER '!I62*I$19)*'EO KW exclude LI-Tstat-HER'!$C118</f>
        <v>0</v>
      </c>
      <c r="J62" s="114">
        <f>('EO KWh exclude LI-Tstat-HER '!J62*J$19)*'EO KW exclude LI-Tstat-HER'!$C118</f>
        <v>0</v>
      </c>
      <c r="K62" s="114">
        <f>('EO KWh exclude LI-Tstat-HER '!K62*K$19)*'EO KW exclude LI-Tstat-HER'!$C118</f>
        <v>0</v>
      </c>
      <c r="L62" s="114">
        <f>('EO KWh exclude LI-Tstat-HER '!L62*L$19)*'EO KW exclude LI-Tstat-HER'!$C118</f>
        <v>0</v>
      </c>
      <c r="M62" s="114">
        <f>('EO KWh exclude LI-Tstat-HER '!M62*M$19)*'EO KW exclude LI-Tstat-HER'!$C118</f>
        <v>0</v>
      </c>
      <c r="N62" s="114">
        <f>('EO KWh exclude LI-Tstat-HER '!N62*N$19)*'EO KW exclude LI-Tstat-HER'!$C118</f>
        <v>0</v>
      </c>
      <c r="O62" s="114">
        <f>('EO KWh exclude LI-Tstat-HER '!O62*O$19)*'EO KW exclude LI-Tstat-HER'!$C118</f>
        <v>0</v>
      </c>
      <c r="P62" s="114">
        <f>('EO KWh exclude LI-Tstat-HER '!P62*P$19)*'EO KW exclude LI-Tstat-HER'!$C118</f>
        <v>0</v>
      </c>
      <c r="Q62" s="114">
        <f>('EO KWh exclude LI-Tstat-HER '!Q62*Q$19)*'EO KW exclude LI-Tstat-HER'!$C118</f>
        <v>0</v>
      </c>
      <c r="R62" s="114">
        <f>('EO KWh exclude LI-Tstat-HER '!R62*R$19)*'EO KW exclude LI-Tstat-HER'!$C118</f>
        <v>0</v>
      </c>
      <c r="S62" s="114">
        <f>('EO KWh exclude LI-Tstat-HER '!S62*S$19)*'EO KW exclude LI-Tstat-HER'!$C118</f>
        <v>0</v>
      </c>
      <c r="T62" s="114">
        <f>('EO KWh exclude LI-Tstat-HER '!T62*T$19)*'EO KW exclude LI-Tstat-HER'!$C118</f>
        <v>0</v>
      </c>
      <c r="U62" s="114">
        <f>('EO KWh exclude LI-Tstat-HER '!U62*U$19)*'EO KW exclude LI-Tstat-HER'!$C118</f>
        <v>0</v>
      </c>
      <c r="V62" s="114">
        <f>('EO KWh exclude LI-Tstat-HER '!V62*V$19)*'EO KW exclude LI-Tstat-HER'!$C118</f>
        <v>0</v>
      </c>
      <c r="W62" s="114">
        <f>('EO KWh exclude LI-Tstat-HER '!W62*W$19)*'EO KW exclude LI-Tstat-HER'!$C118</f>
        <v>0</v>
      </c>
      <c r="X62" s="114">
        <f>('EO KWh exclude LI-Tstat-HER '!X62*X$19)*'EO KW exclude LI-Tstat-HER'!$C118</f>
        <v>0</v>
      </c>
      <c r="Y62" s="114">
        <f>('EO KWh exclude LI-Tstat-HER '!Y62*Y$19)*'EO KW exclude LI-Tstat-HER'!$C118</f>
        <v>0</v>
      </c>
      <c r="Z62" s="114">
        <f>('EO KWh exclude LI-Tstat-HER '!Z62*Z$19)*'EO KW exclude LI-Tstat-HER'!$C118</f>
        <v>0</v>
      </c>
      <c r="AA62" s="114">
        <f>('EO KWh exclude LI-Tstat-HER '!AA62*AA$19)*'EO KW exclude LI-Tstat-HER'!$C118</f>
        <v>0</v>
      </c>
      <c r="AB62" s="114">
        <f>('EO KWh exclude LI-Tstat-HER '!AB62*AB$19)*'EO KW exclude LI-Tstat-HER'!$C118</f>
        <v>0</v>
      </c>
      <c r="AC62" s="114">
        <f>('EO KWh exclude LI-Tstat-HER '!AC62*AC$19)*'EO KW exclude LI-Tstat-HER'!$C118</f>
        <v>0</v>
      </c>
      <c r="AD62" s="114">
        <f>('EO KWh exclude LI-Tstat-HER '!AD62*AD$19)*'EO KW exclude LI-Tstat-HER'!$C118</f>
        <v>0</v>
      </c>
      <c r="AE62" s="114">
        <f>('EO KWh exclude LI-Tstat-HER '!AE62*AE$19)*'EO KW exclude LI-Tstat-HER'!$C118</f>
        <v>0</v>
      </c>
      <c r="AF62" s="114">
        <f>('EO KWh exclude LI-Tstat-HER '!AF62*AF$19)*'EO KW exclude LI-Tstat-HER'!$C118</f>
        <v>0</v>
      </c>
      <c r="AG62" s="114">
        <f>('EO KWh exclude LI-Tstat-HER '!AG62*AG$19)*'EO KW exclude LI-Tstat-HER'!$C118</f>
        <v>0</v>
      </c>
      <c r="AH62" s="114">
        <f>('EO KWh exclude LI-Tstat-HER '!AH62*AH$19)*'EO KW exclude LI-Tstat-HER'!$C118</f>
        <v>0</v>
      </c>
      <c r="AI62" s="114">
        <f>('EO KWh exclude LI-Tstat-HER '!AI62*AI$19)*'EO KW exclude LI-Tstat-HER'!$C118</f>
        <v>0</v>
      </c>
      <c r="AJ62" s="114">
        <f>('EO KWh exclude LI-Tstat-HER '!AJ62*AJ$19)*'EO KW exclude LI-Tstat-HER'!$C118</f>
        <v>0</v>
      </c>
      <c r="AK62" s="114">
        <f>('EO KWh exclude LI-Tstat-HER '!AK62*AK$19)*'EO KW exclude LI-Tstat-HER'!$C118</f>
        <v>0</v>
      </c>
      <c r="AL62" s="114">
        <f>('EO KWh exclude LI-Tstat-HER '!AL62*AL$19)*'EO KW exclude LI-Tstat-HER'!$C118</f>
        <v>0</v>
      </c>
      <c r="AM62" s="114">
        <f>('EO KWh exclude LI-Tstat-HER '!AM62*AM$19)*'EO KW exclude LI-Tstat-HER'!$C118</f>
        <v>0</v>
      </c>
      <c r="AN62" s="114">
        <f>('EO KWh exclude LI-Tstat-HER '!AN62*AN$19)*'EO KW exclude LI-Tstat-HER'!$C118</f>
        <v>0</v>
      </c>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row>
    <row r="63" spans="1:88" ht="15.75" thickBot="1" x14ac:dyDescent="0.3"/>
    <row r="64" spans="1:88" ht="15.75" x14ac:dyDescent="0.25">
      <c r="A64" s="61"/>
      <c r="B64" s="124" t="s">
        <v>191</v>
      </c>
      <c r="C64" s="94">
        <v>42370</v>
      </c>
      <c r="D64" s="94">
        <v>42401</v>
      </c>
      <c r="E64" s="92">
        <v>42445</v>
      </c>
      <c r="F64" s="92">
        <v>42476</v>
      </c>
      <c r="G64" s="92">
        <v>42506</v>
      </c>
      <c r="H64" s="92">
        <v>42537</v>
      </c>
      <c r="I64" s="92">
        <v>42567</v>
      </c>
      <c r="J64" s="92">
        <v>42598</v>
      </c>
      <c r="K64" s="92">
        <v>42629</v>
      </c>
      <c r="L64" s="92">
        <v>42659</v>
      </c>
      <c r="M64" s="92">
        <v>42690</v>
      </c>
      <c r="N64" s="92">
        <v>42720</v>
      </c>
      <c r="O64" s="92">
        <v>42386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f>'EO KWh exclude LI-Tstat-HER '!C65*'EO KW exclude LI-Tstat-HER'!$C106</f>
        <v>0</v>
      </c>
      <c r="D65" s="114">
        <f>'EO KWh exclude LI-Tstat-HER '!D65*'EO KW exclude LI-Tstat-HER'!$C106</f>
        <v>0</v>
      </c>
      <c r="E65" s="114">
        <f>('EO KWh exclude LI-Tstat-HER '!E65*E$19)*'EO KW exclude LI-Tstat-HER'!$C106</f>
        <v>0</v>
      </c>
      <c r="F65" s="114">
        <f>('EO KWh exclude LI-Tstat-HER '!F65*F$19)*'EO KW exclude LI-Tstat-HER'!$C106</f>
        <v>0</v>
      </c>
      <c r="G65" s="114">
        <f>('EO KWh exclude LI-Tstat-HER '!G65*G$19)*'EO KW exclude LI-Tstat-HER'!$C106</f>
        <v>0</v>
      </c>
      <c r="H65" s="114">
        <f>('EO KWh exclude LI-Tstat-HER '!H65*H$19)*'EO KW exclude LI-Tstat-HER'!$C106</f>
        <v>0</v>
      </c>
      <c r="I65" s="114">
        <f>('EO KWh exclude LI-Tstat-HER '!I65*I$19)*'EO KW exclude LI-Tstat-HER'!$C106</f>
        <v>0</v>
      </c>
      <c r="J65" s="114">
        <f>('EO KWh exclude LI-Tstat-HER '!J65*J$19)*'EO KW exclude LI-Tstat-HER'!$C106</f>
        <v>0</v>
      </c>
      <c r="K65" s="114">
        <f>('EO KWh exclude LI-Tstat-HER '!K65*K$19)*'EO KW exclude LI-Tstat-HER'!$C106</f>
        <v>0</v>
      </c>
      <c r="L65" s="114">
        <f>('EO KWh exclude LI-Tstat-HER '!L65*L$19)*'EO KW exclude LI-Tstat-HER'!$C106</f>
        <v>0</v>
      </c>
      <c r="M65" s="114">
        <f>('EO KWh exclude LI-Tstat-HER '!M65*M$19)*'EO KW exclude LI-Tstat-HER'!$C106</f>
        <v>0</v>
      </c>
      <c r="N65" s="114">
        <f>('EO KWh exclude LI-Tstat-HER '!N65*N$19)*'EO KW exclude LI-Tstat-HER'!$C106</f>
        <v>0</v>
      </c>
      <c r="O65" s="114">
        <f>('EO KWh exclude LI-Tstat-HER '!O65*O$19)*'EO KW exclude LI-Tstat-HER'!$C106</f>
        <v>0</v>
      </c>
      <c r="P65" s="114">
        <f>('EO KWh exclude LI-Tstat-HER '!P65*P$19)*'EO KW exclude LI-Tstat-HER'!$C106</f>
        <v>0</v>
      </c>
      <c r="Q65" s="114">
        <f>('EO KWh exclude LI-Tstat-HER '!Q65*Q$19)*'EO KW exclude LI-Tstat-HER'!$C106</f>
        <v>0</v>
      </c>
      <c r="R65" s="114">
        <f>('EO KWh exclude LI-Tstat-HER '!R65*R$19)*'EO KW exclude LI-Tstat-HER'!$C106</f>
        <v>0</v>
      </c>
      <c r="S65" s="114">
        <f>('EO KWh exclude LI-Tstat-HER '!S65*S$19)*'EO KW exclude LI-Tstat-HER'!$C106</f>
        <v>0</v>
      </c>
      <c r="T65" s="114">
        <f>('EO KWh exclude LI-Tstat-HER '!T65*T$19)*'EO KW exclude LI-Tstat-HER'!$C106</f>
        <v>0</v>
      </c>
      <c r="U65" s="114">
        <f>('EO KWh exclude LI-Tstat-HER '!U65*U$19)*'EO KW exclude LI-Tstat-HER'!$C106</f>
        <v>0</v>
      </c>
      <c r="V65" s="114">
        <f>('EO KWh exclude LI-Tstat-HER '!V65*V$19)*'EO KW exclude LI-Tstat-HER'!$C106</f>
        <v>0</v>
      </c>
      <c r="W65" s="114">
        <f>('EO KWh exclude LI-Tstat-HER '!W65*W$19)*'EO KW exclude LI-Tstat-HER'!$C106</f>
        <v>0</v>
      </c>
      <c r="X65" s="114">
        <f>('EO KWh exclude LI-Tstat-HER '!X65*X$19)*'EO KW exclude LI-Tstat-HER'!$C106</f>
        <v>0</v>
      </c>
      <c r="Y65" s="114">
        <f>('EO KWh exclude LI-Tstat-HER '!Y65*Y$19)*'EO KW exclude LI-Tstat-HER'!$C106</f>
        <v>0</v>
      </c>
      <c r="Z65" s="114">
        <f>('EO KWh exclude LI-Tstat-HER '!Z65*Z$19)*'EO KW exclude LI-Tstat-HER'!$C106</f>
        <v>0</v>
      </c>
      <c r="AA65" s="114">
        <f>('EO KWh exclude LI-Tstat-HER '!AA65*AA$19)*'EO KW exclude LI-Tstat-HER'!$C106</f>
        <v>0</v>
      </c>
      <c r="AB65" s="114">
        <f>('EO KWh exclude LI-Tstat-HER '!AB65*AB$19)*'EO KW exclude LI-Tstat-HER'!$C106</f>
        <v>0</v>
      </c>
      <c r="AC65" s="114">
        <f>('EO KWh exclude LI-Tstat-HER '!AC65*AC$19)*'EO KW exclude LI-Tstat-HER'!$C106</f>
        <v>0</v>
      </c>
      <c r="AD65" s="114">
        <f>('EO KWh exclude LI-Tstat-HER '!AD65*AD$19)*'EO KW exclude LI-Tstat-HER'!$C106</f>
        <v>0</v>
      </c>
      <c r="AE65" s="114">
        <f>('EO KWh exclude LI-Tstat-HER '!AE65*AE$19)*'EO KW exclude LI-Tstat-HER'!$C106</f>
        <v>0</v>
      </c>
      <c r="AF65" s="114">
        <f>('EO KWh exclude LI-Tstat-HER '!AF65*AF$19)*'EO KW exclude LI-Tstat-HER'!$C106</f>
        <v>0</v>
      </c>
      <c r="AG65" s="114">
        <f>('EO KWh exclude LI-Tstat-HER '!AG65*AG$19)*'EO KW exclude LI-Tstat-HER'!$C106</f>
        <v>0</v>
      </c>
      <c r="AH65" s="114">
        <f>('EO KWh exclude LI-Tstat-HER '!AH65*AH$19)*'EO KW exclude LI-Tstat-HER'!$C106</f>
        <v>0</v>
      </c>
      <c r="AI65" s="114">
        <f>('EO KWh exclude LI-Tstat-HER '!AI65*AI$19)*'EO KW exclude LI-Tstat-HER'!$C106</f>
        <v>0</v>
      </c>
      <c r="AJ65" s="114">
        <f>('EO KWh exclude LI-Tstat-HER '!AJ65*AJ$19)*'EO KW exclude LI-Tstat-HER'!$C106</f>
        <v>0</v>
      </c>
      <c r="AK65" s="114">
        <f>('EO KWh exclude LI-Tstat-HER '!AK65*AK$19)*'EO KW exclude LI-Tstat-HER'!$C106</f>
        <v>0</v>
      </c>
      <c r="AL65" s="114">
        <f>('EO KWh exclude LI-Tstat-HER '!AL65*AL$19)*'EO KW exclude LI-Tstat-HER'!$C106</f>
        <v>0</v>
      </c>
      <c r="AM65" s="114">
        <f>('EO KWh exclude LI-Tstat-HER '!AM65*AM$19)*'EO KW exclude LI-Tstat-HER'!$C106</f>
        <v>0</v>
      </c>
      <c r="AN65" s="114">
        <f>('EO KWh exclude LI-Tstat-HER '!AN65*AN$19)*'EO KW exclude LI-Tstat-HER'!$C106</f>
        <v>0</v>
      </c>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row>
    <row r="66" spans="1:88" x14ac:dyDescent="0.25">
      <c r="A66" s="305"/>
      <c r="B66" s="88" t="s">
        <v>7</v>
      </c>
      <c r="C66" s="114">
        <f>'EO KWh exclude LI-Tstat-HER '!C66*'EO KW exclude LI-Tstat-HER'!$C107</f>
        <v>0</v>
      </c>
      <c r="D66" s="114">
        <f>'EO KWh exclude LI-Tstat-HER '!D66*'EO KW exclude LI-Tstat-HER'!$C107</f>
        <v>0</v>
      </c>
      <c r="E66" s="114">
        <f>('EO KWh exclude LI-Tstat-HER '!E66*E$19)*'EO KW exclude LI-Tstat-HER'!$C107</f>
        <v>0</v>
      </c>
      <c r="F66" s="114">
        <f>('EO KWh exclude LI-Tstat-HER '!F66*F$19)*'EO KW exclude LI-Tstat-HER'!$C107</f>
        <v>0</v>
      </c>
      <c r="G66" s="114">
        <f>('EO KWh exclude LI-Tstat-HER '!G66*G$19)*'EO KW exclude LI-Tstat-HER'!$C107</f>
        <v>0</v>
      </c>
      <c r="H66" s="114">
        <f>('EO KWh exclude LI-Tstat-HER '!H66*H$19)*'EO KW exclude LI-Tstat-HER'!$C107</f>
        <v>0</v>
      </c>
      <c r="I66" s="114">
        <f>('EO KWh exclude LI-Tstat-HER '!I66*I$19)*'EO KW exclude LI-Tstat-HER'!$C107</f>
        <v>0</v>
      </c>
      <c r="J66" s="114">
        <f>('EO KWh exclude LI-Tstat-HER '!J66*J$19)*'EO KW exclude LI-Tstat-HER'!$C107</f>
        <v>0</v>
      </c>
      <c r="K66" s="114">
        <f>('EO KWh exclude LI-Tstat-HER '!K66*K$19)*'EO KW exclude LI-Tstat-HER'!$C107</f>
        <v>0</v>
      </c>
      <c r="L66" s="114">
        <f>('EO KWh exclude LI-Tstat-HER '!L66*L$19)*'EO KW exclude LI-Tstat-HER'!$C107</f>
        <v>0</v>
      </c>
      <c r="M66" s="114">
        <f>('EO KWh exclude LI-Tstat-HER '!M66*M$19)*'EO KW exclude LI-Tstat-HER'!$C107</f>
        <v>0</v>
      </c>
      <c r="N66" s="114">
        <f>('EO KWh exclude LI-Tstat-HER '!N66*N$19)*'EO KW exclude LI-Tstat-HER'!$C107</f>
        <v>0</v>
      </c>
      <c r="O66" s="114">
        <f>('EO KWh exclude LI-Tstat-HER '!O66*O$19)*'EO KW exclude LI-Tstat-HER'!$C107</f>
        <v>0</v>
      </c>
      <c r="P66" s="114">
        <f>('EO KWh exclude LI-Tstat-HER '!P66*P$19)*'EO KW exclude LI-Tstat-HER'!$C107</f>
        <v>0</v>
      </c>
      <c r="Q66" s="114">
        <f>('EO KWh exclude LI-Tstat-HER '!Q66*Q$19)*'EO KW exclude LI-Tstat-HER'!$C107</f>
        <v>0</v>
      </c>
      <c r="R66" s="114">
        <f>('EO KWh exclude LI-Tstat-HER '!R66*R$19)*'EO KW exclude LI-Tstat-HER'!$C107</f>
        <v>0</v>
      </c>
      <c r="S66" s="114">
        <f>('EO KWh exclude LI-Tstat-HER '!S66*S$19)*'EO KW exclude LI-Tstat-HER'!$C107</f>
        <v>0</v>
      </c>
      <c r="T66" s="114">
        <f>('EO KWh exclude LI-Tstat-HER '!T66*T$19)*'EO KW exclude LI-Tstat-HER'!$C107</f>
        <v>0</v>
      </c>
      <c r="U66" s="114">
        <f>('EO KWh exclude LI-Tstat-HER '!U66*U$19)*'EO KW exclude LI-Tstat-HER'!$C107</f>
        <v>0</v>
      </c>
      <c r="V66" s="114">
        <f>('EO KWh exclude LI-Tstat-HER '!V66*V$19)*'EO KW exclude LI-Tstat-HER'!$C107</f>
        <v>0</v>
      </c>
      <c r="W66" s="114">
        <f>('EO KWh exclude LI-Tstat-HER '!W66*W$19)*'EO KW exclude LI-Tstat-HER'!$C107</f>
        <v>0</v>
      </c>
      <c r="X66" s="114">
        <f>('EO KWh exclude LI-Tstat-HER '!X66*X$19)*'EO KW exclude LI-Tstat-HER'!$C107</f>
        <v>0</v>
      </c>
      <c r="Y66" s="114">
        <f>('EO KWh exclude LI-Tstat-HER '!Y66*Y$19)*'EO KW exclude LI-Tstat-HER'!$C107</f>
        <v>0</v>
      </c>
      <c r="Z66" s="114">
        <f>('EO KWh exclude LI-Tstat-HER '!Z66*Z$19)*'EO KW exclude LI-Tstat-HER'!$C107</f>
        <v>0</v>
      </c>
      <c r="AA66" s="114">
        <f>('EO KWh exclude LI-Tstat-HER '!AA66*AA$19)*'EO KW exclude LI-Tstat-HER'!$C107</f>
        <v>0</v>
      </c>
      <c r="AB66" s="114">
        <f>('EO KWh exclude LI-Tstat-HER '!AB66*AB$19)*'EO KW exclude LI-Tstat-HER'!$C107</f>
        <v>0</v>
      </c>
      <c r="AC66" s="114">
        <f>('EO KWh exclude LI-Tstat-HER '!AC66*AC$19)*'EO KW exclude LI-Tstat-HER'!$C107</f>
        <v>0</v>
      </c>
      <c r="AD66" s="114">
        <f>('EO KWh exclude LI-Tstat-HER '!AD66*AD$19)*'EO KW exclude LI-Tstat-HER'!$C107</f>
        <v>0</v>
      </c>
      <c r="AE66" s="114">
        <f>('EO KWh exclude LI-Tstat-HER '!AE66*AE$19)*'EO KW exclude LI-Tstat-HER'!$C107</f>
        <v>0</v>
      </c>
      <c r="AF66" s="114">
        <f>('EO KWh exclude LI-Tstat-HER '!AF66*AF$19)*'EO KW exclude LI-Tstat-HER'!$C107</f>
        <v>0</v>
      </c>
      <c r="AG66" s="114">
        <f>('EO KWh exclude LI-Tstat-HER '!AG66*AG$19)*'EO KW exclude LI-Tstat-HER'!$C107</f>
        <v>0</v>
      </c>
      <c r="AH66" s="114">
        <f>('EO KWh exclude LI-Tstat-HER '!AH66*AH$19)*'EO KW exclude LI-Tstat-HER'!$C107</f>
        <v>0</v>
      </c>
      <c r="AI66" s="114">
        <f>('EO KWh exclude LI-Tstat-HER '!AI66*AI$19)*'EO KW exclude LI-Tstat-HER'!$C107</f>
        <v>0</v>
      </c>
      <c r="AJ66" s="114">
        <f>('EO KWh exclude LI-Tstat-HER '!AJ66*AJ$19)*'EO KW exclude LI-Tstat-HER'!$C107</f>
        <v>0</v>
      </c>
      <c r="AK66" s="114">
        <f>('EO KWh exclude LI-Tstat-HER '!AK66*AK$19)*'EO KW exclude LI-Tstat-HER'!$C107</f>
        <v>0</v>
      </c>
      <c r="AL66" s="114">
        <f>('EO KWh exclude LI-Tstat-HER '!AL66*AL$19)*'EO KW exclude LI-Tstat-HER'!$C107</f>
        <v>0</v>
      </c>
      <c r="AM66" s="114">
        <f>('EO KWh exclude LI-Tstat-HER '!AM66*AM$19)*'EO KW exclude LI-Tstat-HER'!$C107</f>
        <v>0</v>
      </c>
      <c r="AN66" s="114">
        <f>('EO KWh exclude LI-Tstat-HER '!AN66*AN$19)*'EO KW exclude LI-Tstat-HER'!$C107</f>
        <v>0</v>
      </c>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x14ac:dyDescent="0.25">
      <c r="A67" s="305"/>
      <c r="B67" s="88" t="s">
        <v>11</v>
      </c>
      <c r="C67" s="114">
        <f>'EO KWh exclude LI-Tstat-HER '!C67*'EO KW exclude LI-Tstat-HER'!$C108</f>
        <v>0</v>
      </c>
      <c r="D67" s="114">
        <f>'EO KWh exclude LI-Tstat-HER '!D67*'EO KW exclude LI-Tstat-HER'!$C108</f>
        <v>0</v>
      </c>
      <c r="E67" s="114">
        <f>('EO KWh exclude LI-Tstat-HER '!E67*E$19)*'EO KW exclude LI-Tstat-HER'!$C108</f>
        <v>0</v>
      </c>
      <c r="F67" s="114">
        <f>('EO KWh exclude LI-Tstat-HER '!F67*F$19)*'EO KW exclude LI-Tstat-HER'!$C108</f>
        <v>0</v>
      </c>
      <c r="G67" s="114">
        <f>('EO KWh exclude LI-Tstat-HER '!G67*G$19)*'EO KW exclude LI-Tstat-HER'!$C108</f>
        <v>0</v>
      </c>
      <c r="H67" s="114">
        <f>('EO KWh exclude LI-Tstat-HER '!H67*H$19)*'EO KW exclude LI-Tstat-HER'!$C108</f>
        <v>0</v>
      </c>
      <c r="I67" s="114">
        <f>('EO KWh exclude LI-Tstat-HER '!I67*I$19)*'EO KW exclude LI-Tstat-HER'!$C108</f>
        <v>0</v>
      </c>
      <c r="J67" s="114">
        <f>('EO KWh exclude LI-Tstat-HER '!J67*J$19)*'EO KW exclude LI-Tstat-HER'!$C108</f>
        <v>0</v>
      </c>
      <c r="K67" s="114">
        <f>('EO KWh exclude LI-Tstat-HER '!K67*K$19)*'EO KW exclude LI-Tstat-HER'!$C108</f>
        <v>0</v>
      </c>
      <c r="L67" s="114">
        <f>('EO KWh exclude LI-Tstat-HER '!L67*L$19)*'EO KW exclude LI-Tstat-HER'!$C108</f>
        <v>0</v>
      </c>
      <c r="M67" s="114">
        <f>('EO KWh exclude LI-Tstat-HER '!M67*M$19)*'EO KW exclude LI-Tstat-HER'!$C108</f>
        <v>0</v>
      </c>
      <c r="N67" s="114">
        <f>('EO KWh exclude LI-Tstat-HER '!N67*N$19)*'EO KW exclude LI-Tstat-HER'!$C108</f>
        <v>0</v>
      </c>
      <c r="O67" s="114">
        <f>('EO KWh exclude LI-Tstat-HER '!O67*O$19)*'EO KW exclude LI-Tstat-HER'!$C108</f>
        <v>0</v>
      </c>
      <c r="P67" s="114">
        <f>('EO KWh exclude LI-Tstat-HER '!P67*P$19)*'EO KW exclude LI-Tstat-HER'!$C108</f>
        <v>0</v>
      </c>
      <c r="Q67" s="114">
        <f>('EO KWh exclude LI-Tstat-HER '!Q67*Q$19)*'EO KW exclude LI-Tstat-HER'!$C108</f>
        <v>0</v>
      </c>
      <c r="R67" s="114">
        <f>('EO KWh exclude LI-Tstat-HER '!R67*R$19)*'EO KW exclude LI-Tstat-HER'!$C108</f>
        <v>0</v>
      </c>
      <c r="S67" s="114">
        <f>('EO KWh exclude LI-Tstat-HER '!S67*S$19)*'EO KW exclude LI-Tstat-HER'!$C108</f>
        <v>0</v>
      </c>
      <c r="T67" s="114">
        <f>('EO KWh exclude LI-Tstat-HER '!T67*T$19)*'EO KW exclude LI-Tstat-HER'!$C108</f>
        <v>0</v>
      </c>
      <c r="U67" s="114">
        <f>('EO KWh exclude LI-Tstat-HER '!U67*U$19)*'EO KW exclude LI-Tstat-HER'!$C108</f>
        <v>0</v>
      </c>
      <c r="V67" s="114">
        <f>('EO KWh exclude LI-Tstat-HER '!V67*V$19)*'EO KW exclude LI-Tstat-HER'!$C108</f>
        <v>0</v>
      </c>
      <c r="W67" s="114">
        <f>('EO KWh exclude LI-Tstat-HER '!W67*W$19)*'EO KW exclude LI-Tstat-HER'!$C108</f>
        <v>0</v>
      </c>
      <c r="X67" s="114">
        <f>('EO KWh exclude LI-Tstat-HER '!X67*X$19)*'EO KW exclude LI-Tstat-HER'!$C108</f>
        <v>0</v>
      </c>
      <c r="Y67" s="114">
        <f>('EO KWh exclude LI-Tstat-HER '!Y67*Y$19)*'EO KW exclude LI-Tstat-HER'!$C108</f>
        <v>0</v>
      </c>
      <c r="Z67" s="114">
        <f>('EO KWh exclude LI-Tstat-HER '!Z67*Z$19)*'EO KW exclude LI-Tstat-HER'!$C108</f>
        <v>0</v>
      </c>
      <c r="AA67" s="114">
        <f>('EO KWh exclude LI-Tstat-HER '!AA67*AA$19)*'EO KW exclude LI-Tstat-HER'!$C108</f>
        <v>0</v>
      </c>
      <c r="AB67" s="114">
        <f>('EO KWh exclude LI-Tstat-HER '!AB67*AB$19)*'EO KW exclude LI-Tstat-HER'!$C108</f>
        <v>0</v>
      </c>
      <c r="AC67" s="114">
        <f>('EO KWh exclude LI-Tstat-HER '!AC67*AC$19)*'EO KW exclude LI-Tstat-HER'!$C108</f>
        <v>0</v>
      </c>
      <c r="AD67" s="114">
        <f>('EO KWh exclude LI-Tstat-HER '!AD67*AD$19)*'EO KW exclude LI-Tstat-HER'!$C108</f>
        <v>0</v>
      </c>
      <c r="AE67" s="114">
        <f>('EO KWh exclude LI-Tstat-HER '!AE67*AE$19)*'EO KW exclude LI-Tstat-HER'!$C108</f>
        <v>0</v>
      </c>
      <c r="AF67" s="114">
        <f>('EO KWh exclude LI-Tstat-HER '!AF67*AF$19)*'EO KW exclude LI-Tstat-HER'!$C108</f>
        <v>0</v>
      </c>
      <c r="AG67" s="114">
        <f>('EO KWh exclude LI-Tstat-HER '!AG67*AG$19)*'EO KW exclude LI-Tstat-HER'!$C108</f>
        <v>0</v>
      </c>
      <c r="AH67" s="114">
        <f>('EO KWh exclude LI-Tstat-HER '!AH67*AH$19)*'EO KW exclude LI-Tstat-HER'!$C108</f>
        <v>0</v>
      </c>
      <c r="AI67" s="114">
        <f>('EO KWh exclude LI-Tstat-HER '!AI67*AI$19)*'EO KW exclude LI-Tstat-HER'!$C108</f>
        <v>0</v>
      </c>
      <c r="AJ67" s="114">
        <f>('EO KWh exclude LI-Tstat-HER '!AJ67*AJ$19)*'EO KW exclude LI-Tstat-HER'!$C108</f>
        <v>0</v>
      </c>
      <c r="AK67" s="114">
        <f>('EO KWh exclude LI-Tstat-HER '!AK67*AK$19)*'EO KW exclude LI-Tstat-HER'!$C108</f>
        <v>0</v>
      </c>
      <c r="AL67" s="114">
        <f>('EO KWh exclude LI-Tstat-HER '!AL67*AL$19)*'EO KW exclude LI-Tstat-HER'!$C108</f>
        <v>0</v>
      </c>
      <c r="AM67" s="114">
        <f>('EO KWh exclude LI-Tstat-HER '!AM67*AM$19)*'EO KW exclude LI-Tstat-HER'!$C108</f>
        <v>0</v>
      </c>
      <c r="AN67" s="114">
        <f>('EO KWh exclude LI-Tstat-HER '!AN67*AN$19)*'EO KW exclude LI-Tstat-HER'!$C108</f>
        <v>0</v>
      </c>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row>
    <row r="68" spans="1:88" x14ac:dyDescent="0.25">
      <c r="A68" s="305"/>
      <c r="B68" s="88" t="s">
        <v>2</v>
      </c>
      <c r="C68" s="114">
        <f>'EO KWh exclude LI-Tstat-HER '!C68*'EO KW exclude LI-Tstat-HER'!$C109</f>
        <v>0</v>
      </c>
      <c r="D68" s="114">
        <f>'EO KWh exclude LI-Tstat-HER '!D68*'EO KW exclude LI-Tstat-HER'!$C109</f>
        <v>0</v>
      </c>
      <c r="E68" s="114">
        <f>('EO KWh exclude LI-Tstat-HER '!E68*E$19)*'EO KW exclude LI-Tstat-HER'!$C109</f>
        <v>0</v>
      </c>
      <c r="F68" s="114">
        <f>('EO KWh exclude LI-Tstat-HER '!F68*F$19)*'EO KW exclude LI-Tstat-HER'!$C109</f>
        <v>0</v>
      </c>
      <c r="G68" s="114">
        <f>('EO KWh exclude LI-Tstat-HER '!G68*G$19)*'EO KW exclude LI-Tstat-HER'!$C109</f>
        <v>0</v>
      </c>
      <c r="H68" s="114">
        <f>('EO KWh exclude LI-Tstat-HER '!H68*H$19)*'EO KW exclude LI-Tstat-HER'!$C109</f>
        <v>0</v>
      </c>
      <c r="I68" s="114">
        <f>('EO KWh exclude LI-Tstat-HER '!I68*I$19)*'EO KW exclude LI-Tstat-HER'!$C109</f>
        <v>0</v>
      </c>
      <c r="J68" s="114">
        <f>('EO KWh exclude LI-Tstat-HER '!J68*J$19)*'EO KW exclude LI-Tstat-HER'!$C109</f>
        <v>0</v>
      </c>
      <c r="K68" s="114">
        <f>('EO KWh exclude LI-Tstat-HER '!K68*K$19)*'EO KW exclude LI-Tstat-HER'!$C109</f>
        <v>0</v>
      </c>
      <c r="L68" s="114">
        <f>('EO KWh exclude LI-Tstat-HER '!L68*L$19)*'EO KW exclude LI-Tstat-HER'!$C109</f>
        <v>0</v>
      </c>
      <c r="M68" s="114">
        <f>('EO KWh exclude LI-Tstat-HER '!M68*M$19)*'EO KW exclude LI-Tstat-HER'!$C109</f>
        <v>0</v>
      </c>
      <c r="N68" s="114">
        <f>('EO KWh exclude LI-Tstat-HER '!N68*N$19)*'EO KW exclude LI-Tstat-HER'!$C109</f>
        <v>0</v>
      </c>
      <c r="O68" s="114">
        <f>('EO KWh exclude LI-Tstat-HER '!O68*O$19)*'EO KW exclude LI-Tstat-HER'!$C109</f>
        <v>0</v>
      </c>
      <c r="P68" s="114">
        <f>('EO KWh exclude LI-Tstat-HER '!P68*P$19)*'EO KW exclude LI-Tstat-HER'!$C109</f>
        <v>0</v>
      </c>
      <c r="Q68" s="114">
        <f>('EO KWh exclude LI-Tstat-HER '!Q68*Q$19)*'EO KW exclude LI-Tstat-HER'!$C109</f>
        <v>0</v>
      </c>
      <c r="R68" s="114">
        <f>('EO KWh exclude LI-Tstat-HER '!R68*R$19)*'EO KW exclude LI-Tstat-HER'!$C109</f>
        <v>0</v>
      </c>
      <c r="S68" s="114">
        <f>('EO KWh exclude LI-Tstat-HER '!S68*S$19)*'EO KW exclude LI-Tstat-HER'!$C109</f>
        <v>0</v>
      </c>
      <c r="T68" s="114">
        <f>('EO KWh exclude LI-Tstat-HER '!T68*T$19)*'EO KW exclude LI-Tstat-HER'!$C109</f>
        <v>0</v>
      </c>
      <c r="U68" s="114">
        <f>('EO KWh exclude LI-Tstat-HER '!U68*U$19)*'EO KW exclude LI-Tstat-HER'!$C109</f>
        <v>0</v>
      </c>
      <c r="V68" s="114">
        <f>('EO KWh exclude LI-Tstat-HER '!V68*V$19)*'EO KW exclude LI-Tstat-HER'!$C109</f>
        <v>0</v>
      </c>
      <c r="W68" s="114">
        <f>('EO KWh exclude LI-Tstat-HER '!W68*W$19)*'EO KW exclude LI-Tstat-HER'!$C109</f>
        <v>0</v>
      </c>
      <c r="X68" s="114">
        <f>('EO KWh exclude LI-Tstat-HER '!X68*X$19)*'EO KW exclude LI-Tstat-HER'!$C109</f>
        <v>0</v>
      </c>
      <c r="Y68" s="114">
        <f>('EO KWh exclude LI-Tstat-HER '!Y68*Y$19)*'EO KW exclude LI-Tstat-HER'!$C109</f>
        <v>0</v>
      </c>
      <c r="Z68" s="114">
        <f>('EO KWh exclude LI-Tstat-HER '!Z68*Z$19)*'EO KW exclude LI-Tstat-HER'!$C109</f>
        <v>0</v>
      </c>
      <c r="AA68" s="114">
        <f>('EO KWh exclude LI-Tstat-HER '!AA68*AA$19)*'EO KW exclude LI-Tstat-HER'!$C109</f>
        <v>0</v>
      </c>
      <c r="AB68" s="114">
        <f>('EO KWh exclude LI-Tstat-HER '!AB68*AB$19)*'EO KW exclude LI-Tstat-HER'!$C109</f>
        <v>0</v>
      </c>
      <c r="AC68" s="114">
        <f>('EO KWh exclude LI-Tstat-HER '!AC68*AC$19)*'EO KW exclude LI-Tstat-HER'!$C109</f>
        <v>0</v>
      </c>
      <c r="AD68" s="114">
        <f>('EO KWh exclude LI-Tstat-HER '!AD68*AD$19)*'EO KW exclude LI-Tstat-HER'!$C109</f>
        <v>0</v>
      </c>
      <c r="AE68" s="114">
        <f>('EO KWh exclude LI-Tstat-HER '!AE68*AE$19)*'EO KW exclude LI-Tstat-HER'!$C109</f>
        <v>0</v>
      </c>
      <c r="AF68" s="114">
        <f>('EO KWh exclude LI-Tstat-HER '!AF68*AF$19)*'EO KW exclude LI-Tstat-HER'!$C109</f>
        <v>0</v>
      </c>
      <c r="AG68" s="114">
        <f>('EO KWh exclude LI-Tstat-HER '!AG68*AG$19)*'EO KW exclude LI-Tstat-HER'!$C109</f>
        <v>0</v>
      </c>
      <c r="AH68" s="114">
        <f>('EO KWh exclude LI-Tstat-HER '!AH68*AH$19)*'EO KW exclude LI-Tstat-HER'!$C109</f>
        <v>0</v>
      </c>
      <c r="AI68" s="114">
        <f>('EO KWh exclude LI-Tstat-HER '!AI68*AI$19)*'EO KW exclude LI-Tstat-HER'!$C109</f>
        <v>0</v>
      </c>
      <c r="AJ68" s="114">
        <f>('EO KWh exclude LI-Tstat-HER '!AJ68*AJ$19)*'EO KW exclude LI-Tstat-HER'!$C109</f>
        <v>0</v>
      </c>
      <c r="AK68" s="114">
        <f>('EO KWh exclude LI-Tstat-HER '!AK68*AK$19)*'EO KW exclude LI-Tstat-HER'!$C109</f>
        <v>0</v>
      </c>
      <c r="AL68" s="114">
        <f>('EO KWh exclude LI-Tstat-HER '!AL68*AL$19)*'EO KW exclude LI-Tstat-HER'!$C109</f>
        <v>0</v>
      </c>
      <c r="AM68" s="114">
        <f>('EO KWh exclude LI-Tstat-HER '!AM68*AM$19)*'EO KW exclude LI-Tstat-HER'!$C109</f>
        <v>0</v>
      </c>
      <c r="AN68" s="114">
        <f>('EO KWh exclude LI-Tstat-HER '!AN68*AN$19)*'EO KW exclude LI-Tstat-HER'!$C109</f>
        <v>0</v>
      </c>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row>
    <row r="69" spans="1:88" x14ac:dyDescent="0.25">
      <c r="A69" s="305"/>
      <c r="B69" s="88" t="s">
        <v>12</v>
      </c>
      <c r="C69" s="114">
        <f>'EO KWh exclude LI-Tstat-HER '!C69*'EO KW exclude LI-Tstat-HER'!$C110</f>
        <v>0</v>
      </c>
      <c r="D69" s="114">
        <f>'EO KWh exclude LI-Tstat-HER '!D69*'EO KW exclude LI-Tstat-HER'!$C110</f>
        <v>0</v>
      </c>
      <c r="E69" s="114">
        <f>('EO KWh exclude LI-Tstat-HER '!E69*E$19)*'EO KW exclude LI-Tstat-HER'!$C110</f>
        <v>0</v>
      </c>
      <c r="F69" s="114">
        <f>('EO KWh exclude LI-Tstat-HER '!F69*F$19)*'EO KW exclude LI-Tstat-HER'!$C110</f>
        <v>0</v>
      </c>
      <c r="G69" s="114">
        <f>('EO KWh exclude LI-Tstat-HER '!G69*G$19)*'EO KW exclude LI-Tstat-HER'!$C110</f>
        <v>0</v>
      </c>
      <c r="H69" s="114">
        <f>('EO KWh exclude LI-Tstat-HER '!H69*H$19)*'EO KW exclude LI-Tstat-HER'!$C110</f>
        <v>0</v>
      </c>
      <c r="I69" s="114">
        <f>('EO KWh exclude LI-Tstat-HER '!I69*I$19)*'EO KW exclude LI-Tstat-HER'!$C110</f>
        <v>0</v>
      </c>
      <c r="J69" s="114">
        <f>('EO KWh exclude LI-Tstat-HER '!J69*J$19)*'EO KW exclude LI-Tstat-HER'!$C110</f>
        <v>0</v>
      </c>
      <c r="K69" s="114">
        <f>('EO KWh exclude LI-Tstat-HER '!K69*K$19)*'EO KW exclude LI-Tstat-HER'!$C110</f>
        <v>0</v>
      </c>
      <c r="L69" s="114">
        <f>('EO KWh exclude LI-Tstat-HER '!L69*L$19)*'EO KW exclude LI-Tstat-HER'!$C110</f>
        <v>0</v>
      </c>
      <c r="M69" s="114">
        <f>('EO KWh exclude LI-Tstat-HER '!M69*M$19)*'EO KW exclude LI-Tstat-HER'!$C110</f>
        <v>0</v>
      </c>
      <c r="N69" s="114">
        <f>('EO KWh exclude LI-Tstat-HER '!N69*N$19)*'EO KW exclude LI-Tstat-HER'!$C110</f>
        <v>0</v>
      </c>
      <c r="O69" s="114">
        <f>('EO KWh exclude LI-Tstat-HER '!O69*O$19)*'EO KW exclude LI-Tstat-HER'!$C110</f>
        <v>0</v>
      </c>
      <c r="P69" s="114">
        <f>('EO KWh exclude LI-Tstat-HER '!P69*P$19)*'EO KW exclude LI-Tstat-HER'!$C110</f>
        <v>0</v>
      </c>
      <c r="Q69" s="114">
        <f>('EO KWh exclude LI-Tstat-HER '!Q69*Q$19)*'EO KW exclude LI-Tstat-HER'!$C110</f>
        <v>0</v>
      </c>
      <c r="R69" s="114">
        <f>('EO KWh exclude LI-Tstat-HER '!R69*R$19)*'EO KW exclude LI-Tstat-HER'!$C110</f>
        <v>0</v>
      </c>
      <c r="S69" s="114">
        <f>('EO KWh exclude LI-Tstat-HER '!S69*S$19)*'EO KW exclude LI-Tstat-HER'!$C110</f>
        <v>0</v>
      </c>
      <c r="T69" s="114">
        <f>('EO KWh exclude LI-Tstat-HER '!T69*T$19)*'EO KW exclude LI-Tstat-HER'!$C110</f>
        <v>0</v>
      </c>
      <c r="U69" s="114">
        <f>('EO KWh exclude LI-Tstat-HER '!U69*U$19)*'EO KW exclude LI-Tstat-HER'!$C110</f>
        <v>0</v>
      </c>
      <c r="V69" s="114">
        <f>('EO KWh exclude LI-Tstat-HER '!V69*V$19)*'EO KW exclude LI-Tstat-HER'!$C110</f>
        <v>0</v>
      </c>
      <c r="W69" s="114">
        <f>('EO KWh exclude LI-Tstat-HER '!W69*W$19)*'EO KW exclude LI-Tstat-HER'!$C110</f>
        <v>0</v>
      </c>
      <c r="X69" s="114">
        <f>('EO KWh exclude LI-Tstat-HER '!X69*X$19)*'EO KW exclude LI-Tstat-HER'!$C110</f>
        <v>0</v>
      </c>
      <c r="Y69" s="114">
        <f>('EO KWh exclude LI-Tstat-HER '!Y69*Y$19)*'EO KW exclude LI-Tstat-HER'!$C110</f>
        <v>0</v>
      </c>
      <c r="Z69" s="114">
        <f>('EO KWh exclude LI-Tstat-HER '!Z69*Z$19)*'EO KW exclude LI-Tstat-HER'!$C110</f>
        <v>0</v>
      </c>
      <c r="AA69" s="114">
        <f>('EO KWh exclude LI-Tstat-HER '!AA69*AA$19)*'EO KW exclude LI-Tstat-HER'!$C110</f>
        <v>0</v>
      </c>
      <c r="AB69" s="114">
        <f>('EO KWh exclude LI-Tstat-HER '!AB69*AB$19)*'EO KW exclude LI-Tstat-HER'!$C110</f>
        <v>0</v>
      </c>
      <c r="AC69" s="114">
        <f>('EO KWh exclude LI-Tstat-HER '!AC69*AC$19)*'EO KW exclude LI-Tstat-HER'!$C110</f>
        <v>0</v>
      </c>
      <c r="AD69" s="114">
        <f>('EO KWh exclude LI-Tstat-HER '!AD69*AD$19)*'EO KW exclude LI-Tstat-HER'!$C110</f>
        <v>0</v>
      </c>
      <c r="AE69" s="114">
        <f>('EO KWh exclude LI-Tstat-HER '!AE69*AE$19)*'EO KW exclude LI-Tstat-HER'!$C110</f>
        <v>0</v>
      </c>
      <c r="AF69" s="114">
        <f>('EO KWh exclude LI-Tstat-HER '!AF69*AF$19)*'EO KW exclude LI-Tstat-HER'!$C110</f>
        <v>0</v>
      </c>
      <c r="AG69" s="114">
        <f>('EO KWh exclude LI-Tstat-HER '!AG69*AG$19)*'EO KW exclude LI-Tstat-HER'!$C110</f>
        <v>0</v>
      </c>
      <c r="AH69" s="114">
        <f>('EO KWh exclude LI-Tstat-HER '!AH69*AH$19)*'EO KW exclude LI-Tstat-HER'!$C110</f>
        <v>0</v>
      </c>
      <c r="AI69" s="114">
        <f>('EO KWh exclude LI-Tstat-HER '!AI69*AI$19)*'EO KW exclude LI-Tstat-HER'!$C110</f>
        <v>0</v>
      </c>
      <c r="AJ69" s="114">
        <f>('EO KWh exclude LI-Tstat-HER '!AJ69*AJ$19)*'EO KW exclude LI-Tstat-HER'!$C110</f>
        <v>0</v>
      </c>
      <c r="AK69" s="114">
        <f>('EO KWh exclude LI-Tstat-HER '!AK69*AK$19)*'EO KW exclude LI-Tstat-HER'!$C110</f>
        <v>0</v>
      </c>
      <c r="AL69" s="114">
        <f>('EO KWh exclude LI-Tstat-HER '!AL69*AL$19)*'EO KW exclude LI-Tstat-HER'!$C110</f>
        <v>0</v>
      </c>
      <c r="AM69" s="114">
        <f>('EO KWh exclude LI-Tstat-HER '!AM69*AM$19)*'EO KW exclude LI-Tstat-HER'!$C110</f>
        <v>0</v>
      </c>
      <c r="AN69" s="114">
        <f>('EO KWh exclude LI-Tstat-HER '!AN69*AN$19)*'EO KW exclude LI-Tstat-HER'!$C110</f>
        <v>0</v>
      </c>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row>
    <row r="70" spans="1:88" x14ac:dyDescent="0.25">
      <c r="A70" s="305"/>
      <c r="B70" s="88" t="s">
        <v>13</v>
      </c>
      <c r="C70" s="114">
        <f>'EO KWh exclude LI-Tstat-HER '!C70*'EO KW exclude LI-Tstat-HER'!$C111</f>
        <v>0</v>
      </c>
      <c r="D70" s="114">
        <f>'EO KWh exclude LI-Tstat-HER '!D70*'EO KW exclude LI-Tstat-HER'!$C111</f>
        <v>0</v>
      </c>
      <c r="E70" s="114">
        <f>('EO KWh exclude LI-Tstat-HER '!E70*E$19)*'EO KW exclude LI-Tstat-HER'!$C111</f>
        <v>0</v>
      </c>
      <c r="F70" s="114">
        <f>('EO KWh exclude LI-Tstat-HER '!F70*F$19)*'EO KW exclude LI-Tstat-HER'!$C111</f>
        <v>0</v>
      </c>
      <c r="G70" s="114">
        <f>('EO KWh exclude LI-Tstat-HER '!G70*G$19)*'EO KW exclude LI-Tstat-HER'!$C111</f>
        <v>0</v>
      </c>
      <c r="H70" s="114">
        <f>('EO KWh exclude LI-Tstat-HER '!H70*H$19)*'EO KW exclude LI-Tstat-HER'!$C111</f>
        <v>0</v>
      </c>
      <c r="I70" s="114">
        <f>('EO KWh exclude LI-Tstat-HER '!I70*I$19)*'EO KW exclude LI-Tstat-HER'!$C111</f>
        <v>0</v>
      </c>
      <c r="J70" s="114">
        <f>('EO KWh exclude LI-Tstat-HER '!J70*J$19)*'EO KW exclude LI-Tstat-HER'!$C111</f>
        <v>0</v>
      </c>
      <c r="K70" s="114">
        <f>('EO KWh exclude LI-Tstat-HER '!K70*K$19)*'EO KW exclude LI-Tstat-HER'!$C111</f>
        <v>0</v>
      </c>
      <c r="L70" s="114">
        <f>('EO KWh exclude LI-Tstat-HER '!L70*L$19)*'EO KW exclude LI-Tstat-HER'!$C111</f>
        <v>0</v>
      </c>
      <c r="M70" s="114">
        <f>('EO KWh exclude LI-Tstat-HER '!M70*M$19)*'EO KW exclude LI-Tstat-HER'!$C111</f>
        <v>0</v>
      </c>
      <c r="N70" s="114">
        <f>('EO KWh exclude LI-Tstat-HER '!N70*N$19)*'EO KW exclude LI-Tstat-HER'!$C111</f>
        <v>0</v>
      </c>
      <c r="O70" s="114">
        <f>('EO KWh exclude LI-Tstat-HER '!O70*O$19)*'EO KW exclude LI-Tstat-HER'!$C111</f>
        <v>0</v>
      </c>
      <c r="P70" s="114">
        <f>('EO KWh exclude LI-Tstat-HER '!P70*P$19)*'EO KW exclude LI-Tstat-HER'!$C111</f>
        <v>0</v>
      </c>
      <c r="Q70" s="114">
        <f>('EO KWh exclude LI-Tstat-HER '!Q70*Q$19)*'EO KW exclude LI-Tstat-HER'!$C111</f>
        <v>0</v>
      </c>
      <c r="R70" s="114">
        <f>('EO KWh exclude LI-Tstat-HER '!R70*R$19)*'EO KW exclude LI-Tstat-HER'!$C111</f>
        <v>0</v>
      </c>
      <c r="S70" s="114">
        <f>('EO KWh exclude LI-Tstat-HER '!S70*S$19)*'EO KW exclude LI-Tstat-HER'!$C111</f>
        <v>0</v>
      </c>
      <c r="T70" s="114">
        <f>('EO KWh exclude LI-Tstat-HER '!T70*T$19)*'EO KW exclude LI-Tstat-HER'!$C111</f>
        <v>0</v>
      </c>
      <c r="U70" s="114">
        <f>('EO KWh exclude LI-Tstat-HER '!U70*U$19)*'EO KW exclude LI-Tstat-HER'!$C111</f>
        <v>0</v>
      </c>
      <c r="V70" s="114">
        <f>('EO KWh exclude LI-Tstat-HER '!V70*V$19)*'EO KW exclude LI-Tstat-HER'!$C111</f>
        <v>0</v>
      </c>
      <c r="W70" s="114">
        <f>('EO KWh exclude LI-Tstat-HER '!W70*W$19)*'EO KW exclude LI-Tstat-HER'!$C111</f>
        <v>0</v>
      </c>
      <c r="X70" s="114">
        <f>('EO KWh exclude LI-Tstat-HER '!X70*X$19)*'EO KW exclude LI-Tstat-HER'!$C111</f>
        <v>0</v>
      </c>
      <c r="Y70" s="114">
        <f>('EO KWh exclude LI-Tstat-HER '!Y70*Y$19)*'EO KW exclude LI-Tstat-HER'!$C111</f>
        <v>0</v>
      </c>
      <c r="Z70" s="114">
        <f>('EO KWh exclude LI-Tstat-HER '!Z70*Z$19)*'EO KW exclude LI-Tstat-HER'!$C111</f>
        <v>0</v>
      </c>
      <c r="AA70" s="114">
        <f>('EO KWh exclude LI-Tstat-HER '!AA70*AA$19)*'EO KW exclude LI-Tstat-HER'!$C111</f>
        <v>0</v>
      </c>
      <c r="AB70" s="114">
        <f>('EO KWh exclude LI-Tstat-HER '!AB70*AB$19)*'EO KW exclude LI-Tstat-HER'!$C111</f>
        <v>0</v>
      </c>
      <c r="AC70" s="114">
        <f>('EO KWh exclude LI-Tstat-HER '!AC70*AC$19)*'EO KW exclude LI-Tstat-HER'!$C111</f>
        <v>0</v>
      </c>
      <c r="AD70" s="114">
        <f>('EO KWh exclude LI-Tstat-HER '!AD70*AD$19)*'EO KW exclude LI-Tstat-HER'!$C111</f>
        <v>0</v>
      </c>
      <c r="AE70" s="114">
        <f>('EO KWh exclude LI-Tstat-HER '!AE70*AE$19)*'EO KW exclude LI-Tstat-HER'!$C111</f>
        <v>0</v>
      </c>
      <c r="AF70" s="114">
        <f>('EO KWh exclude LI-Tstat-HER '!AF70*AF$19)*'EO KW exclude LI-Tstat-HER'!$C111</f>
        <v>0</v>
      </c>
      <c r="AG70" s="114">
        <f>('EO KWh exclude LI-Tstat-HER '!AG70*AG$19)*'EO KW exclude LI-Tstat-HER'!$C111</f>
        <v>0</v>
      </c>
      <c r="AH70" s="114">
        <f>('EO KWh exclude LI-Tstat-HER '!AH70*AH$19)*'EO KW exclude LI-Tstat-HER'!$C111</f>
        <v>0</v>
      </c>
      <c r="AI70" s="114">
        <f>('EO KWh exclude LI-Tstat-HER '!AI70*AI$19)*'EO KW exclude LI-Tstat-HER'!$C111</f>
        <v>0</v>
      </c>
      <c r="AJ70" s="114">
        <f>('EO KWh exclude LI-Tstat-HER '!AJ70*AJ$19)*'EO KW exclude LI-Tstat-HER'!$C111</f>
        <v>0</v>
      </c>
      <c r="AK70" s="114">
        <f>('EO KWh exclude LI-Tstat-HER '!AK70*AK$19)*'EO KW exclude LI-Tstat-HER'!$C111</f>
        <v>0</v>
      </c>
      <c r="AL70" s="114">
        <f>('EO KWh exclude LI-Tstat-HER '!AL70*AL$19)*'EO KW exclude LI-Tstat-HER'!$C111</f>
        <v>0</v>
      </c>
      <c r="AM70" s="114">
        <f>('EO KWh exclude LI-Tstat-HER '!AM70*AM$19)*'EO KW exclude LI-Tstat-HER'!$C111</f>
        <v>0</v>
      </c>
      <c r="AN70" s="114">
        <f>('EO KWh exclude LI-Tstat-HER '!AN70*AN$19)*'EO KW exclude LI-Tstat-HER'!$C111</f>
        <v>0</v>
      </c>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row>
    <row r="71" spans="1:88" x14ac:dyDescent="0.25">
      <c r="A71" s="305"/>
      <c r="B71" s="88" t="s">
        <v>4</v>
      </c>
      <c r="C71" s="114">
        <f>'EO KWh exclude LI-Tstat-HER '!C71*'EO KW exclude LI-Tstat-HER'!$C112</f>
        <v>0</v>
      </c>
      <c r="D71" s="114">
        <f>'EO KWh exclude LI-Tstat-HER '!D71*'EO KW exclude LI-Tstat-HER'!$C112</f>
        <v>0</v>
      </c>
      <c r="E71" s="114">
        <f>('EO KWh exclude LI-Tstat-HER '!E71*E$19)*'EO KW exclude LI-Tstat-HER'!$C112</f>
        <v>0</v>
      </c>
      <c r="F71" s="114">
        <f>('EO KWh exclude LI-Tstat-HER '!F71*F$19)*'EO KW exclude LI-Tstat-HER'!$C112</f>
        <v>0</v>
      </c>
      <c r="G71" s="114">
        <f>('EO KWh exclude LI-Tstat-HER '!G71*G$19)*'EO KW exclude LI-Tstat-HER'!$C112</f>
        <v>0</v>
      </c>
      <c r="H71" s="114">
        <f>('EO KWh exclude LI-Tstat-HER '!H71*H$19)*'EO KW exclude LI-Tstat-HER'!$C112</f>
        <v>0</v>
      </c>
      <c r="I71" s="114">
        <f>('EO KWh exclude LI-Tstat-HER '!I71*I$19)*'EO KW exclude LI-Tstat-HER'!$C112</f>
        <v>0</v>
      </c>
      <c r="J71" s="114">
        <f>('EO KWh exclude LI-Tstat-HER '!J71*J$19)*'EO KW exclude LI-Tstat-HER'!$C112</f>
        <v>0</v>
      </c>
      <c r="K71" s="114">
        <f>('EO KWh exclude LI-Tstat-HER '!K71*K$19)*'EO KW exclude LI-Tstat-HER'!$C112</f>
        <v>0</v>
      </c>
      <c r="L71" s="114">
        <f>('EO KWh exclude LI-Tstat-HER '!L71*L$19)*'EO KW exclude LI-Tstat-HER'!$C112</f>
        <v>0</v>
      </c>
      <c r="M71" s="114">
        <f>('EO KWh exclude LI-Tstat-HER '!M71*M$19)*'EO KW exclude LI-Tstat-HER'!$C112</f>
        <v>0</v>
      </c>
      <c r="N71" s="114">
        <f>('EO KWh exclude LI-Tstat-HER '!N71*N$19)*'EO KW exclude LI-Tstat-HER'!$C112</f>
        <v>0</v>
      </c>
      <c r="O71" s="114">
        <f>('EO KWh exclude LI-Tstat-HER '!O71*O$19)*'EO KW exclude LI-Tstat-HER'!$C112</f>
        <v>0</v>
      </c>
      <c r="P71" s="114">
        <f>('EO KWh exclude LI-Tstat-HER '!P71*P$19)*'EO KW exclude LI-Tstat-HER'!$C112</f>
        <v>0</v>
      </c>
      <c r="Q71" s="114">
        <f>('EO KWh exclude LI-Tstat-HER '!Q71*Q$19)*'EO KW exclude LI-Tstat-HER'!$C112</f>
        <v>0</v>
      </c>
      <c r="R71" s="114">
        <f>('EO KWh exclude LI-Tstat-HER '!R71*R$19)*'EO KW exclude LI-Tstat-HER'!$C112</f>
        <v>0</v>
      </c>
      <c r="S71" s="114">
        <f>('EO KWh exclude LI-Tstat-HER '!S71*S$19)*'EO KW exclude LI-Tstat-HER'!$C112</f>
        <v>0</v>
      </c>
      <c r="T71" s="114">
        <f>('EO KWh exclude LI-Tstat-HER '!T71*T$19)*'EO KW exclude LI-Tstat-HER'!$C112</f>
        <v>0</v>
      </c>
      <c r="U71" s="114">
        <f>('EO KWh exclude LI-Tstat-HER '!U71*U$19)*'EO KW exclude LI-Tstat-HER'!$C112</f>
        <v>0</v>
      </c>
      <c r="V71" s="114">
        <f>('EO KWh exclude LI-Tstat-HER '!V71*V$19)*'EO KW exclude LI-Tstat-HER'!$C112</f>
        <v>0</v>
      </c>
      <c r="W71" s="114">
        <f>('EO KWh exclude LI-Tstat-HER '!W71*W$19)*'EO KW exclude LI-Tstat-HER'!$C112</f>
        <v>0</v>
      </c>
      <c r="X71" s="114">
        <f>('EO KWh exclude LI-Tstat-HER '!X71*X$19)*'EO KW exclude LI-Tstat-HER'!$C112</f>
        <v>0</v>
      </c>
      <c r="Y71" s="114">
        <f>('EO KWh exclude LI-Tstat-HER '!Y71*Y$19)*'EO KW exclude LI-Tstat-HER'!$C112</f>
        <v>0</v>
      </c>
      <c r="Z71" s="114">
        <f>('EO KWh exclude LI-Tstat-HER '!Z71*Z$19)*'EO KW exclude LI-Tstat-HER'!$C112</f>
        <v>0</v>
      </c>
      <c r="AA71" s="114">
        <f>('EO KWh exclude LI-Tstat-HER '!AA71*AA$19)*'EO KW exclude LI-Tstat-HER'!$C112</f>
        <v>0</v>
      </c>
      <c r="AB71" s="114">
        <f>('EO KWh exclude LI-Tstat-HER '!AB71*AB$19)*'EO KW exclude LI-Tstat-HER'!$C112</f>
        <v>0</v>
      </c>
      <c r="AC71" s="114">
        <f>('EO KWh exclude LI-Tstat-HER '!AC71*AC$19)*'EO KW exclude LI-Tstat-HER'!$C112</f>
        <v>0</v>
      </c>
      <c r="AD71" s="114">
        <f>('EO KWh exclude LI-Tstat-HER '!AD71*AD$19)*'EO KW exclude LI-Tstat-HER'!$C112</f>
        <v>0</v>
      </c>
      <c r="AE71" s="114">
        <f>('EO KWh exclude LI-Tstat-HER '!AE71*AE$19)*'EO KW exclude LI-Tstat-HER'!$C112</f>
        <v>0</v>
      </c>
      <c r="AF71" s="114">
        <f>('EO KWh exclude LI-Tstat-HER '!AF71*AF$19)*'EO KW exclude LI-Tstat-HER'!$C112</f>
        <v>0</v>
      </c>
      <c r="AG71" s="114">
        <f>('EO KWh exclude LI-Tstat-HER '!AG71*AG$19)*'EO KW exclude LI-Tstat-HER'!$C112</f>
        <v>0</v>
      </c>
      <c r="AH71" s="114">
        <f>('EO KWh exclude LI-Tstat-HER '!AH71*AH$19)*'EO KW exclude LI-Tstat-HER'!$C112</f>
        <v>0</v>
      </c>
      <c r="AI71" s="114">
        <f>('EO KWh exclude LI-Tstat-HER '!AI71*AI$19)*'EO KW exclude LI-Tstat-HER'!$C112</f>
        <v>0</v>
      </c>
      <c r="AJ71" s="114">
        <f>('EO KWh exclude LI-Tstat-HER '!AJ71*AJ$19)*'EO KW exclude LI-Tstat-HER'!$C112</f>
        <v>0</v>
      </c>
      <c r="AK71" s="114">
        <f>('EO KWh exclude LI-Tstat-HER '!AK71*AK$19)*'EO KW exclude LI-Tstat-HER'!$C112</f>
        <v>0</v>
      </c>
      <c r="AL71" s="114">
        <f>('EO KWh exclude LI-Tstat-HER '!AL71*AL$19)*'EO KW exclude LI-Tstat-HER'!$C112</f>
        <v>0</v>
      </c>
      <c r="AM71" s="114">
        <f>('EO KWh exclude LI-Tstat-HER '!AM71*AM$19)*'EO KW exclude LI-Tstat-HER'!$C112</f>
        <v>0</v>
      </c>
      <c r="AN71" s="114">
        <f>('EO KWh exclude LI-Tstat-HER '!AN71*AN$19)*'EO KW exclude LI-Tstat-HER'!$C112</f>
        <v>0</v>
      </c>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row>
    <row r="72" spans="1:88" x14ac:dyDescent="0.25">
      <c r="A72" s="305"/>
      <c r="B72" s="88" t="s">
        <v>14</v>
      </c>
      <c r="C72" s="114">
        <f>'EO KWh exclude LI-Tstat-HER '!C72*'EO KW exclude LI-Tstat-HER'!$C113</f>
        <v>0</v>
      </c>
      <c r="D72" s="114">
        <f>'EO KWh exclude LI-Tstat-HER '!D72*'EO KW exclude LI-Tstat-HER'!$C113</f>
        <v>0</v>
      </c>
      <c r="E72" s="114">
        <f>('EO KWh exclude LI-Tstat-HER '!E72*E$19)*'EO KW exclude LI-Tstat-HER'!$C113</f>
        <v>0</v>
      </c>
      <c r="F72" s="114">
        <f>('EO KWh exclude LI-Tstat-HER '!F72*F$19)*'EO KW exclude LI-Tstat-HER'!$C113</f>
        <v>0</v>
      </c>
      <c r="G72" s="114">
        <f>('EO KWh exclude LI-Tstat-HER '!G72*G$19)*'EO KW exclude LI-Tstat-HER'!$C113</f>
        <v>0</v>
      </c>
      <c r="H72" s="114">
        <f>('EO KWh exclude LI-Tstat-HER '!H72*H$19)*'EO KW exclude LI-Tstat-HER'!$C113</f>
        <v>0</v>
      </c>
      <c r="I72" s="114">
        <f>('EO KWh exclude LI-Tstat-HER '!I72*I$19)*'EO KW exclude LI-Tstat-HER'!$C113</f>
        <v>0</v>
      </c>
      <c r="J72" s="114">
        <f>('EO KWh exclude LI-Tstat-HER '!J72*J$19)*'EO KW exclude LI-Tstat-HER'!$C113</f>
        <v>0</v>
      </c>
      <c r="K72" s="114">
        <f>('EO KWh exclude LI-Tstat-HER '!K72*K$19)*'EO KW exclude LI-Tstat-HER'!$C113</f>
        <v>0</v>
      </c>
      <c r="L72" s="114">
        <f>('EO KWh exclude LI-Tstat-HER '!L72*L$19)*'EO KW exclude LI-Tstat-HER'!$C113</f>
        <v>0</v>
      </c>
      <c r="M72" s="114">
        <f>('EO KWh exclude LI-Tstat-HER '!M72*M$19)*'EO KW exclude LI-Tstat-HER'!$C113</f>
        <v>0</v>
      </c>
      <c r="N72" s="114">
        <f>('EO KWh exclude LI-Tstat-HER '!N72*N$19)*'EO KW exclude LI-Tstat-HER'!$C113</f>
        <v>0</v>
      </c>
      <c r="O72" s="114">
        <f>('EO KWh exclude LI-Tstat-HER '!O72*O$19)*'EO KW exclude LI-Tstat-HER'!$C113</f>
        <v>0</v>
      </c>
      <c r="P72" s="114">
        <f>('EO KWh exclude LI-Tstat-HER '!P72*P$19)*'EO KW exclude LI-Tstat-HER'!$C113</f>
        <v>0</v>
      </c>
      <c r="Q72" s="114">
        <f>('EO KWh exclude LI-Tstat-HER '!Q72*Q$19)*'EO KW exclude LI-Tstat-HER'!$C113</f>
        <v>0</v>
      </c>
      <c r="R72" s="114">
        <f>('EO KWh exclude LI-Tstat-HER '!R72*R$19)*'EO KW exclude LI-Tstat-HER'!$C113</f>
        <v>0</v>
      </c>
      <c r="S72" s="114">
        <f>('EO KWh exclude LI-Tstat-HER '!S72*S$19)*'EO KW exclude LI-Tstat-HER'!$C113</f>
        <v>0</v>
      </c>
      <c r="T72" s="114">
        <f>('EO KWh exclude LI-Tstat-HER '!T72*T$19)*'EO KW exclude LI-Tstat-HER'!$C113</f>
        <v>0</v>
      </c>
      <c r="U72" s="114">
        <f>('EO KWh exclude LI-Tstat-HER '!U72*U$19)*'EO KW exclude LI-Tstat-HER'!$C113</f>
        <v>0</v>
      </c>
      <c r="V72" s="114">
        <f>('EO KWh exclude LI-Tstat-HER '!V72*V$19)*'EO KW exclude LI-Tstat-HER'!$C113</f>
        <v>0</v>
      </c>
      <c r="W72" s="114">
        <f>('EO KWh exclude LI-Tstat-HER '!W72*W$19)*'EO KW exclude LI-Tstat-HER'!$C113</f>
        <v>0</v>
      </c>
      <c r="X72" s="114">
        <f>('EO KWh exclude LI-Tstat-HER '!X72*X$19)*'EO KW exclude LI-Tstat-HER'!$C113</f>
        <v>0</v>
      </c>
      <c r="Y72" s="114">
        <f>('EO KWh exclude LI-Tstat-HER '!Y72*Y$19)*'EO KW exclude LI-Tstat-HER'!$C113</f>
        <v>0</v>
      </c>
      <c r="Z72" s="114">
        <f>('EO KWh exclude LI-Tstat-HER '!Z72*Z$19)*'EO KW exclude LI-Tstat-HER'!$C113</f>
        <v>0</v>
      </c>
      <c r="AA72" s="114">
        <f>('EO KWh exclude LI-Tstat-HER '!AA72*AA$19)*'EO KW exclude LI-Tstat-HER'!$C113</f>
        <v>0</v>
      </c>
      <c r="AB72" s="114">
        <f>('EO KWh exclude LI-Tstat-HER '!AB72*AB$19)*'EO KW exclude LI-Tstat-HER'!$C113</f>
        <v>0</v>
      </c>
      <c r="AC72" s="114">
        <f>('EO KWh exclude LI-Tstat-HER '!AC72*AC$19)*'EO KW exclude LI-Tstat-HER'!$C113</f>
        <v>0</v>
      </c>
      <c r="AD72" s="114">
        <f>('EO KWh exclude LI-Tstat-HER '!AD72*AD$19)*'EO KW exclude LI-Tstat-HER'!$C113</f>
        <v>0</v>
      </c>
      <c r="AE72" s="114">
        <f>('EO KWh exclude LI-Tstat-HER '!AE72*AE$19)*'EO KW exclude LI-Tstat-HER'!$C113</f>
        <v>0</v>
      </c>
      <c r="AF72" s="114">
        <f>('EO KWh exclude LI-Tstat-HER '!AF72*AF$19)*'EO KW exclude LI-Tstat-HER'!$C113</f>
        <v>0</v>
      </c>
      <c r="AG72" s="114">
        <f>('EO KWh exclude LI-Tstat-HER '!AG72*AG$19)*'EO KW exclude LI-Tstat-HER'!$C113</f>
        <v>0</v>
      </c>
      <c r="AH72" s="114">
        <f>('EO KWh exclude LI-Tstat-HER '!AH72*AH$19)*'EO KW exclude LI-Tstat-HER'!$C113</f>
        <v>0</v>
      </c>
      <c r="AI72" s="114">
        <f>('EO KWh exclude LI-Tstat-HER '!AI72*AI$19)*'EO KW exclude LI-Tstat-HER'!$C113</f>
        <v>0</v>
      </c>
      <c r="AJ72" s="114">
        <f>('EO KWh exclude LI-Tstat-HER '!AJ72*AJ$19)*'EO KW exclude LI-Tstat-HER'!$C113</f>
        <v>0</v>
      </c>
      <c r="AK72" s="114">
        <f>('EO KWh exclude LI-Tstat-HER '!AK72*AK$19)*'EO KW exclude LI-Tstat-HER'!$C113</f>
        <v>0</v>
      </c>
      <c r="AL72" s="114">
        <f>('EO KWh exclude LI-Tstat-HER '!AL72*AL$19)*'EO KW exclude LI-Tstat-HER'!$C113</f>
        <v>0</v>
      </c>
      <c r="AM72" s="114">
        <f>('EO KWh exclude LI-Tstat-HER '!AM72*AM$19)*'EO KW exclude LI-Tstat-HER'!$C113</f>
        <v>0</v>
      </c>
      <c r="AN72" s="114">
        <f>('EO KWh exclude LI-Tstat-HER '!AN72*AN$19)*'EO KW exclude LI-Tstat-HER'!$C113</f>
        <v>0</v>
      </c>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row>
    <row r="73" spans="1:88" x14ac:dyDescent="0.25">
      <c r="A73" s="305"/>
      <c r="B73" s="88" t="s">
        <v>5</v>
      </c>
      <c r="C73" s="114">
        <f>'EO KWh exclude LI-Tstat-HER '!C73*'EO KW exclude LI-Tstat-HER'!$C114</f>
        <v>0</v>
      </c>
      <c r="D73" s="114">
        <f>'EO KWh exclude LI-Tstat-HER '!D73*'EO KW exclude LI-Tstat-HER'!$C114</f>
        <v>0</v>
      </c>
      <c r="E73" s="114">
        <f>('EO KWh exclude LI-Tstat-HER '!E73*E$19)*'EO KW exclude LI-Tstat-HER'!$C114</f>
        <v>0</v>
      </c>
      <c r="F73" s="114">
        <f>('EO KWh exclude LI-Tstat-HER '!F73*F$19)*'EO KW exclude LI-Tstat-HER'!$C114</f>
        <v>0</v>
      </c>
      <c r="G73" s="114">
        <f>('EO KWh exclude LI-Tstat-HER '!G73*G$19)*'EO KW exclude LI-Tstat-HER'!$C114</f>
        <v>0</v>
      </c>
      <c r="H73" s="114">
        <f>('EO KWh exclude LI-Tstat-HER '!H73*H$19)*'EO KW exclude LI-Tstat-HER'!$C114</f>
        <v>0</v>
      </c>
      <c r="I73" s="114">
        <f>('EO KWh exclude LI-Tstat-HER '!I73*I$19)*'EO KW exclude LI-Tstat-HER'!$C114</f>
        <v>0</v>
      </c>
      <c r="J73" s="114">
        <f>('EO KWh exclude LI-Tstat-HER '!J73*J$19)*'EO KW exclude LI-Tstat-HER'!$C114</f>
        <v>0</v>
      </c>
      <c r="K73" s="114">
        <f>('EO KWh exclude LI-Tstat-HER '!K73*K$19)*'EO KW exclude LI-Tstat-HER'!$C114</f>
        <v>0</v>
      </c>
      <c r="L73" s="114">
        <f>('EO KWh exclude LI-Tstat-HER '!L73*L$19)*'EO KW exclude LI-Tstat-HER'!$C114</f>
        <v>0</v>
      </c>
      <c r="M73" s="114">
        <f>('EO KWh exclude LI-Tstat-HER '!M73*M$19)*'EO KW exclude LI-Tstat-HER'!$C114</f>
        <v>0</v>
      </c>
      <c r="N73" s="114">
        <f>('EO KWh exclude LI-Tstat-HER '!N73*N$19)*'EO KW exclude LI-Tstat-HER'!$C114</f>
        <v>0</v>
      </c>
      <c r="O73" s="114">
        <f>('EO KWh exclude LI-Tstat-HER '!O73*O$19)*'EO KW exclude LI-Tstat-HER'!$C114</f>
        <v>0</v>
      </c>
      <c r="P73" s="114">
        <f>('EO KWh exclude LI-Tstat-HER '!P73*P$19)*'EO KW exclude LI-Tstat-HER'!$C114</f>
        <v>0</v>
      </c>
      <c r="Q73" s="114">
        <f>('EO KWh exclude LI-Tstat-HER '!Q73*Q$19)*'EO KW exclude LI-Tstat-HER'!$C114</f>
        <v>0</v>
      </c>
      <c r="R73" s="114">
        <f>('EO KWh exclude LI-Tstat-HER '!R73*R$19)*'EO KW exclude LI-Tstat-HER'!$C114</f>
        <v>0</v>
      </c>
      <c r="S73" s="114">
        <f>('EO KWh exclude LI-Tstat-HER '!S73*S$19)*'EO KW exclude LI-Tstat-HER'!$C114</f>
        <v>0</v>
      </c>
      <c r="T73" s="114">
        <f>('EO KWh exclude LI-Tstat-HER '!T73*T$19)*'EO KW exclude LI-Tstat-HER'!$C114</f>
        <v>0</v>
      </c>
      <c r="U73" s="114">
        <f>('EO KWh exclude LI-Tstat-HER '!U73*U$19)*'EO KW exclude LI-Tstat-HER'!$C114</f>
        <v>0</v>
      </c>
      <c r="V73" s="114">
        <f>('EO KWh exclude LI-Tstat-HER '!V73*V$19)*'EO KW exclude LI-Tstat-HER'!$C114</f>
        <v>0</v>
      </c>
      <c r="W73" s="114">
        <f>('EO KWh exclude LI-Tstat-HER '!W73*W$19)*'EO KW exclude LI-Tstat-HER'!$C114</f>
        <v>0</v>
      </c>
      <c r="X73" s="114">
        <f>('EO KWh exclude LI-Tstat-HER '!X73*X$19)*'EO KW exclude LI-Tstat-HER'!$C114</f>
        <v>0</v>
      </c>
      <c r="Y73" s="114">
        <f>('EO KWh exclude LI-Tstat-HER '!Y73*Y$19)*'EO KW exclude LI-Tstat-HER'!$C114</f>
        <v>0</v>
      </c>
      <c r="Z73" s="114">
        <f>('EO KWh exclude LI-Tstat-HER '!Z73*Z$19)*'EO KW exclude LI-Tstat-HER'!$C114</f>
        <v>0</v>
      </c>
      <c r="AA73" s="114">
        <f>('EO KWh exclude LI-Tstat-HER '!AA73*AA$19)*'EO KW exclude LI-Tstat-HER'!$C114</f>
        <v>0</v>
      </c>
      <c r="AB73" s="114">
        <f>('EO KWh exclude LI-Tstat-HER '!AB73*AB$19)*'EO KW exclude LI-Tstat-HER'!$C114</f>
        <v>0</v>
      </c>
      <c r="AC73" s="114">
        <f>('EO KWh exclude LI-Tstat-HER '!AC73*AC$19)*'EO KW exclude LI-Tstat-HER'!$C114</f>
        <v>0</v>
      </c>
      <c r="AD73" s="114">
        <f>('EO KWh exclude LI-Tstat-HER '!AD73*AD$19)*'EO KW exclude LI-Tstat-HER'!$C114</f>
        <v>0</v>
      </c>
      <c r="AE73" s="114">
        <f>('EO KWh exclude LI-Tstat-HER '!AE73*AE$19)*'EO KW exclude LI-Tstat-HER'!$C114</f>
        <v>0</v>
      </c>
      <c r="AF73" s="114">
        <f>('EO KWh exclude LI-Tstat-HER '!AF73*AF$19)*'EO KW exclude LI-Tstat-HER'!$C114</f>
        <v>0</v>
      </c>
      <c r="AG73" s="114">
        <f>('EO KWh exclude LI-Tstat-HER '!AG73*AG$19)*'EO KW exclude LI-Tstat-HER'!$C114</f>
        <v>0</v>
      </c>
      <c r="AH73" s="114">
        <f>('EO KWh exclude LI-Tstat-HER '!AH73*AH$19)*'EO KW exclude LI-Tstat-HER'!$C114</f>
        <v>0</v>
      </c>
      <c r="AI73" s="114">
        <f>('EO KWh exclude LI-Tstat-HER '!AI73*AI$19)*'EO KW exclude LI-Tstat-HER'!$C114</f>
        <v>0</v>
      </c>
      <c r="AJ73" s="114">
        <f>('EO KWh exclude LI-Tstat-HER '!AJ73*AJ$19)*'EO KW exclude LI-Tstat-HER'!$C114</f>
        <v>0</v>
      </c>
      <c r="AK73" s="114">
        <f>('EO KWh exclude LI-Tstat-HER '!AK73*AK$19)*'EO KW exclude LI-Tstat-HER'!$C114</f>
        <v>0</v>
      </c>
      <c r="AL73" s="114">
        <f>('EO KWh exclude LI-Tstat-HER '!AL73*AL$19)*'EO KW exclude LI-Tstat-HER'!$C114</f>
        <v>0</v>
      </c>
      <c r="AM73" s="114">
        <f>('EO KWh exclude LI-Tstat-HER '!AM73*AM$19)*'EO KW exclude LI-Tstat-HER'!$C114</f>
        <v>0</v>
      </c>
      <c r="AN73" s="114">
        <f>('EO KWh exclude LI-Tstat-HER '!AN73*AN$19)*'EO KW exclude LI-Tstat-HER'!$C114</f>
        <v>0</v>
      </c>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row>
    <row r="74" spans="1:88" x14ac:dyDescent="0.25">
      <c r="A74" s="306"/>
      <c r="B74" s="88" t="s">
        <v>15</v>
      </c>
      <c r="C74" s="114">
        <f>'EO KWh exclude LI-Tstat-HER '!C74*'EO KW exclude LI-Tstat-HER'!$C115</f>
        <v>0</v>
      </c>
      <c r="D74" s="114">
        <f>'EO KWh exclude LI-Tstat-HER '!D74*'EO KW exclude LI-Tstat-HER'!$C115</f>
        <v>0</v>
      </c>
      <c r="E74" s="114">
        <f>('EO KWh exclude LI-Tstat-HER '!E74*E$19)*'EO KW exclude LI-Tstat-HER'!$C115</f>
        <v>0</v>
      </c>
      <c r="F74" s="114">
        <f>('EO KWh exclude LI-Tstat-HER '!F74*F$19)*'EO KW exclude LI-Tstat-HER'!$C115</f>
        <v>0</v>
      </c>
      <c r="G74" s="114">
        <f>('EO KWh exclude LI-Tstat-HER '!G74*G$19)*'EO KW exclude LI-Tstat-HER'!$C115</f>
        <v>0</v>
      </c>
      <c r="H74" s="114">
        <f>('EO KWh exclude LI-Tstat-HER '!H74*H$19)*'EO KW exclude LI-Tstat-HER'!$C115</f>
        <v>0</v>
      </c>
      <c r="I74" s="114">
        <f>('EO KWh exclude LI-Tstat-HER '!I74*I$19)*'EO KW exclude LI-Tstat-HER'!$C115</f>
        <v>0</v>
      </c>
      <c r="J74" s="114">
        <f>('EO KWh exclude LI-Tstat-HER '!J74*J$19)*'EO KW exclude LI-Tstat-HER'!$C115</f>
        <v>0</v>
      </c>
      <c r="K74" s="114">
        <f>('EO KWh exclude LI-Tstat-HER '!K74*K$19)*'EO KW exclude LI-Tstat-HER'!$C115</f>
        <v>0</v>
      </c>
      <c r="L74" s="114">
        <f>('EO KWh exclude LI-Tstat-HER '!L74*L$19)*'EO KW exclude LI-Tstat-HER'!$C115</f>
        <v>0</v>
      </c>
      <c r="M74" s="114">
        <f>('EO KWh exclude LI-Tstat-HER '!M74*M$19)*'EO KW exclude LI-Tstat-HER'!$C115</f>
        <v>0</v>
      </c>
      <c r="N74" s="114">
        <f>('EO KWh exclude LI-Tstat-HER '!N74*N$19)*'EO KW exclude LI-Tstat-HER'!$C115</f>
        <v>0</v>
      </c>
      <c r="O74" s="114">
        <f>('EO KWh exclude LI-Tstat-HER '!O74*O$19)*'EO KW exclude LI-Tstat-HER'!$C115</f>
        <v>0</v>
      </c>
      <c r="P74" s="114">
        <f>('EO KWh exclude LI-Tstat-HER '!P74*P$19)*'EO KW exclude LI-Tstat-HER'!$C115</f>
        <v>0</v>
      </c>
      <c r="Q74" s="114">
        <f>('EO KWh exclude LI-Tstat-HER '!Q74*Q$19)*'EO KW exclude LI-Tstat-HER'!$C115</f>
        <v>0</v>
      </c>
      <c r="R74" s="114">
        <f>('EO KWh exclude LI-Tstat-HER '!R74*R$19)*'EO KW exclude LI-Tstat-HER'!$C115</f>
        <v>0</v>
      </c>
      <c r="S74" s="114">
        <f>('EO KWh exclude LI-Tstat-HER '!S74*S$19)*'EO KW exclude LI-Tstat-HER'!$C115</f>
        <v>0</v>
      </c>
      <c r="T74" s="114">
        <f>('EO KWh exclude LI-Tstat-HER '!T74*T$19)*'EO KW exclude LI-Tstat-HER'!$C115</f>
        <v>0</v>
      </c>
      <c r="U74" s="114">
        <f>('EO KWh exclude LI-Tstat-HER '!U74*U$19)*'EO KW exclude LI-Tstat-HER'!$C115</f>
        <v>0</v>
      </c>
      <c r="V74" s="114">
        <f>('EO KWh exclude LI-Tstat-HER '!V74*V$19)*'EO KW exclude LI-Tstat-HER'!$C115</f>
        <v>0</v>
      </c>
      <c r="W74" s="114">
        <f>('EO KWh exclude LI-Tstat-HER '!W74*W$19)*'EO KW exclude LI-Tstat-HER'!$C115</f>
        <v>0</v>
      </c>
      <c r="X74" s="114">
        <f>('EO KWh exclude LI-Tstat-HER '!X74*X$19)*'EO KW exclude LI-Tstat-HER'!$C115</f>
        <v>0</v>
      </c>
      <c r="Y74" s="114">
        <f>('EO KWh exclude LI-Tstat-HER '!Y74*Y$19)*'EO KW exclude LI-Tstat-HER'!$C115</f>
        <v>0</v>
      </c>
      <c r="Z74" s="114">
        <f>('EO KWh exclude LI-Tstat-HER '!Z74*Z$19)*'EO KW exclude LI-Tstat-HER'!$C115</f>
        <v>0</v>
      </c>
      <c r="AA74" s="114">
        <f>('EO KWh exclude LI-Tstat-HER '!AA74*AA$19)*'EO KW exclude LI-Tstat-HER'!$C115</f>
        <v>0</v>
      </c>
      <c r="AB74" s="114">
        <f>('EO KWh exclude LI-Tstat-HER '!AB74*AB$19)*'EO KW exclude LI-Tstat-HER'!$C115</f>
        <v>0</v>
      </c>
      <c r="AC74" s="114">
        <f>('EO KWh exclude LI-Tstat-HER '!AC74*AC$19)*'EO KW exclude LI-Tstat-HER'!$C115</f>
        <v>0</v>
      </c>
      <c r="AD74" s="114">
        <f>('EO KWh exclude LI-Tstat-HER '!AD74*AD$19)*'EO KW exclude LI-Tstat-HER'!$C115</f>
        <v>0</v>
      </c>
      <c r="AE74" s="114">
        <f>('EO KWh exclude LI-Tstat-HER '!AE74*AE$19)*'EO KW exclude LI-Tstat-HER'!$C115</f>
        <v>0</v>
      </c>
      <c r="AF74" s="114">
        <f>('EO KWh exclude LI-Tstat-HER '!AF74*AF$19)*'EO KW exclude LI-Tstat-HER'!$C115</f>
        <v>0</v>
      </c>
      <c r="AG74" s="114">
        <f>('EO KWh exclude LI-Tstat-HER '!AG74*AG$19)*'EO KW exclude LI-Tstat-HER'!$C115</f>
        <v>0</v>
      </c>
      <c r="AH74" s="114">
        <f>('EO KWh exclude LI-Tstat-HER '!AH74*AH$19)*'EO KW exclude LI-Tstat-HER'!$C115</f>
        <v>0</v>
      </c>
      <c r="AI74" s="114">
        <f>('EO KWh exclude LI-Tstat-HER '!AI74*AI$19)*'EO KW exclude LI-Tstat-HER'!$C115</f>
        <v>0</v>
      </c>
      <c r="AJ74" s="114">
        <f>('EO KWh exclude LI-Tstat-HER '!AJ74*AJ$19)*'EO KW exclude LI-Tstat-HER'!$C115</f>
        <v>0</v>
      </c>
      <c r="AK74" s="114">
        <f>('EO KWh exclude LI-Tstat-HER '!AK74*AK$19)*'EO KW exclude LI-Tstat-HER'!$C115</f>
        <v>0</v>
      </c>
      <c r="AL74" s="114">
        <f>('EO KWh exclude LI-Tstat-HER '!AL74*AL$19)*'EO KW exclude LI-Tstat-HER'!$C115</f>
        <v>0</v>
      </c>
      <c r="AM74" s="114">
        <f>('EO KWh exclude LI-Tstat-HER '!AM74*AM$19)*'EO KW exclude LI-Tstat-HER'!$C115</f>
        <v>0</v>
      </c>
      <c r="AN74" s="114">
        <f>('EO KWh exclude LI-Tstat-HER '!AN74*AN$19)*'EO KW exclude LI-Tstat-HER'!$C115</f>
        <v>0</v>
      </c>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row>
    <row r="75" spans="1:88" x14ac:dyDescent="0.25">
      <c r="A75" s="306"/>
      <c r="B75" s="88" t="s">
        <v>16</v>
      </c>
      <c r="C75" s="114">
        <f>'EO KWh exclude LI-Tstat-HER '!C75*'EO KW exclude LI-Tstat-HER'!$C116</f>
        <v>0</v>
      </c>
      <c r="D75" s="114">
        <f>'EO KWh exclude LI-Tstat-HER '!D75*'EO KW exclude LI-Tstat-HER'!$C116</f>
        <v>0</v>
      </c>
      <c r="E75" s="114">
        <f>('EO KWh exclude LI-Tstat-HER '!E75*E$19)*'EO KW exclude LI-Tstat-HER'!$C116</f>
        <v>0</v>
      </c>
      <c r="F75" s="114">
        <f>('EO KWh exclude LI-Tstat-HER '!F75*F$19)*'EO KW exclude LI-Tstat-HER'!$C116</f>
        <v>0</v>
      </c>
      <c r="G75" s="114">
        <f>('EO KWh exclude LI-Tstat-HER '!G75*G$19)*'EO KW exclude LI-Tstat-HER'!$C116</f>
        <v>0</v>
      </c>
      <c r="H75" s="114">
        <f>('EO KWh exclude LI-Tstat-HER '!H75*H$19)*'EO KW exclude LI-Tstat-HER'!$C116</f>
        <v>0</v>
      </c>
      <c r="I75" s="114">
        <f>('EO KWh exclude LI-Tstat-HER '!I75*I$19)*'EO KW exclude LI-Tstat-HER'!$C116</f>
        <v>0</v>
      </c>
      <c r="J75" s="114">
        <f>('EO KWh exclude LI-Tstat-HER '!J75*J$19)*'EO KW exclude LI-Tstat-HER'!$C116</f>
        <v>0</v>
      </c>
      <c r="K75" s="114">
        <f>('EO KWh exclude LI-Tstat-HER '!K75*K$19)*'EO KW exclude LI-Tstat-HER'!$C116</f>
        <v>0</v>
      </c>
      <c r="L75" s="114">
        <f>('EO KWh exclude LI-Tstat-HER '!L75*L$19)*'EO KW exclude LI-Tstat-HER'!$C116</f>
        <v>0</v>
      </c>
      <c r="M75" s="114">
        <f>('EO KWh exclude LI-Tstat-HER '!M75*M$19)*'EO KW exclude LI-Tstat-HER'!$C116</f>
        <v>0</v>
      </c>
      <c r="N75" s="114">
        <f>('EO KWh exclude LI-Tstat-HER '!N75*N$19)*'EO KW exclude LI-Tstat-HER'!$C116</f>
        <v>0</v>
      </c>
      <c r="O75" s="114">
        <f>('EO KWh exclude LI-Tstat-HER '!O75*O$19)*'EO KW exclude LI-Tstat-HER'!$C116</f>
        <v>0</v>
      </c>
      <c r="P75" s="114">
        <f>('EO KWh exclude LI-Tstat-HER '!P75*P$19)*'EO KW exclude LI-Tstat-HER'!$C116</f>
        <v>0</v>
      </c>
      <c r="Q75" s="114">
        <f>('EO KWh exclude LI-Tstat-HER '!Q75*Q$19)*'EO KW exclude LI-Tstat-HER'!$C116</f>
        <v>0</v>
      </c>
      <c r="R75" s="114">
        <f>('EO KWh exclude LI-Tstat-HER '!R75*R$19)*'EO KW exclude LI-Tstat-HER'!$C116</f>
        <v>0</v>
      </c>
      <c r="S75" s="114">
        <f>('EO KWh exclude LI-Tstat-HER '!S75*S$19)*'EO KW exclude LI-Tstat-HER'!$C116</f>
        <v>0</v>
      </c>
      <c r="T75" s="114">
        <f>('EO KWh exclude LI-Tstat-HER '!T75*T$19)*'EO KW exclude LI-Tstat-HER'!$C116</f>
        <v>0</v>
      </c>
      <c r="U75" s="114">
        <f>('EO KWh exclude LI-Tstat-HER '!U75*U$19)*'EO KW exclude LI-Tstat-HER'!$C116</f>
        <v>0</v>
      </c>
      <c r="V75" s="114">
        <f>('EO KWh exclude LI-Tstat-HER '!V75*V$19)*'EO KW exclude LI-Tstat-HER'!$C116</f>
        <v>0</v>
      </c>
      <c r="W75" s="114">
        <f>('EO KWh exclude LI-Tstat-HER '!W75*W$19)*'EO KW exclude LI-Tstat-HER'!$C116</f>
        <v>0</v>
      </c>
      <c r="X75" s="114">
        <f>('EO KWh exclude LI-Tstat-HER '!X75*X$19)*'EO KW exclude LI-Tstat-HER'!$C116</f>
        <v>0</v>
      </c>
      <c r="Y75" s="114">
        <f>('EO KWh exclude LI-Tstat-HER '!Y75*Y$19)*'EO KW exclude LI-Tstat-HER'!$C116</f>
        <v>0</v>
      </c>
      <c r="Z75" s="114">
        <f>('EO KWh exclude LI-Tstat-HER '!Z75*Z$19)*'EO KW exclude LI-Tstat-HER'!$C116</f>
        <v>0</v>
      </c>
      <c r="AA75" s="114">
        <f>('EO KWh exclude LI-Tstat-HER '!AA75*AA$19)*'EO KW exclude LI-Tstat-HER'!$C116</f>
        <v>0</v>
      </c>
      <c r="AB75" s="114">
        <f>('EO KWh exclude LI-Tstat-HER '!AB75*AB$19)*'EO KW exclude LI-Tstat-HER'!$C116</f>
        <v>0</v>
      </c>
      <c r="AC75" s="114">
        <f>('EO KWh exclude LI-Tstat-HER '!AC75*AC$19)*'EO KW exclude LI-Tstat-HER'!$C116</f>
        <v>0</v>
      </c>
      <c r="AD75" s="114">
        <f>('EO KWh exclude LI-Tstat-HER '!AD75*AD$19)*'EO KW exclude LI-Tstat-HER'!$C116</f>
        <v>0</v>
      </c>
      <c r="AE75" s="114">
        <f>('EO KWh exclude LI-Tstat-HER '!AE75*AE$19)*'EO KW exclude LI-Tstat-HER'!$C116</f>
        <v>0</v>
      </c>
      <c r="AF75" s="114">
        <f>('EO KWh exclude LI-Tstat-HER '!AF75*AF$19)*'EO KW exclude LI-Tstat-HER'!$C116</f>
        <v>0</v>
      </c>
      <c r="AG75" s="114">
        <f>('EO KWh exclude LI-Tstat-HER '!AG75*AG$19)*'EO KW exclude LI-Tstat-HER'!$C116</f>
        <v>0</v>
      </c>
      <c r="AH75" s="114">
        <f>('EO KWh exclude LI-Tstat-HER '!AH75*AH$19)*'EO KW exclude LI-Tstat-HER'!$C116</f>
        <v>0</v>
      </c>
      <c r="AI75" s="114">
        <f>('EO KWh exclude LI-Tstat-HER '!AI75*AI$19)*'EO KW exclude LI-Tstat-HER'!$C116</f>
        <v>0</v>
      </c>
      <c r="AJ75" s="114">
        <f>('EO KWh exclude LI-Tstat-HER '!AJ75*AJ$19)*'EO KW exclude LI-Tstat-HER'!$C116</f>
        <v>0</v>
      </c>
      <c r="AK75" s="114">
        <f>('EO KWh exclude LI-Tstat-HER '!AK75*AK$19)*'EO KW exclude LI-Tstat-HER'!$C116</f>
        <v>0</v>
      </c>
      <c r="AL75" s="114">
        <f>('EO KWh exclude LI-Tstat-HER '!AL75*AL$19)*'EO KW exclude LI-Tstat-HER'!$C116</f>
        <v>0</v>
      </c>
      <c r="AM75" s="114">
        <f>('EO KWh exclude LI-Tstat-HER '!AM75*AM$19)*'EO KW exclude LI-Tstat-HER'!$C116</f>
        <v>0</v>
      </c>
      <c r="AN75" s="114">
        <f>('EO KWh exclude LI-Tstat-HER '!AN75*AN$19)*'EO KW exclude LI-Tstat-HER'!$C116</f>
        <v>0</v>
      </c>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row>
    <row r="76" spans="1:88" x14ac:dyDescent="0.25">
      <c r="A76" s="306"/>
      <c r="B76" s="88" t="s">
        <v>8</v>
      </c>
      <c r="C76" s="114">
        <f>'EO KWh exclude LI-Tstat-HER '!C76*'EO KW exclude LI-Tstat-HER'!$C117</f>
        <v>0</v>
      </c>
      <c r="D76" s="114">
        <f>'EO KWh exclude LI-Tstat-HER '!D76*'EO KW exclude LI-Tstat-HER'!$C117</f>
        <v>0</v>
      </c>
      <c r="E76" s="114">
        <f>('EO KWh exclude LI-Tstat-HER '!E76*E$19)*'EO KW exclude LI-Tstat-HER'!$C117</f>
        <v>0</v>
      </c>
      <c r="F76" s="114">
        <f>('EO KWh exclude LI-Tstat-HER '!F76*F$19)*'EO KW exclude LI-Tstat-HER'!$C117</f>
        <v>0</v>
      </c>
      <c r="G76" s="114">
        <f>('EO KWh exclude LI-Tstat-HER '!G76*G$19)*'EO KW exclude LI-Tstat-HER'!$C117</f>
        <v>0</v>
      </c>
      <c r="H76" s="114">
        <f>('EO KWh exclude LI-Tstat-HER '!H76*H$19)*'EO KW exclude LI-Tstat-HER'!$C117</f>
        <v>0</v>
      </c>
      <c r="I76" s="114">
        <f>('EO KWh exclude LI-Tstat-HER '!I76*I$19)*'EO KW exclude LI-Tstat-HER'!$C117</f>
        <v>0</v>
      </c>
      <c r="J76" s="114">
        <f>('EO KWh exclude LI-Tstat-HER '!J76*J$19)*'EO KW exclude LI-Tstat-HER'!$C117</f>
        <v>0</v>
      </c>
      <c r="K76" s="114">
        <f>('EO KWh exclude LI-Tstat-HER '!K76*K$19)*'EO KW exclude LI-Tstat-HER'!$C117</f>
        <v>0</v>
      </c>
      <c r="L76" s="114">
        <f>('EO KWh exclude LI-Tstat-HER '!L76*L$19)*'EO KW exclude LI-Tstat-HER'!$C117</f>
        <v>0</v>
      </c>
      <c r="M76" s="114">
        <f>('EO KWh exclude LI-Tstat-HER '!M76*M$19)*'EO KW exclude LI-Tstat-HER'!$C117</f>
        <v>0</v>
      </c>
      <c r="N76" s="114">
        <f>('EO KWh exclude LI-Tstat-HER '!N76*N$19)*'EO KW exclude LI-Tstat-HER'!$C117</f>
        <v>0</v>
      </c>
      <c r="O76" s="114">
        <f>('EO KWh exclude LI-Tstat-HER '!O76*O$19)*'EO KW exclude LI-Tstat-HER'!$C117</f>
        <v>0</v>
      </c>
      <c r="P76" s="114">
        <f>('EO KWh exclude LI-Tstat-HER '!P76*P$19)*'EO KW exclude LI-Tstat-HER'!$C117</f>
        <v>0</v>
      </c>
      <c r="Q76" s="114">
        <f>('EO KWh exclude LI-Tstat-HER '!Q76*Q$19)*'EO KW exclude LI-Tstat-HER'!$C117</f>
        <v>0</v>
      </c>
      <c r="R76" s="114">
        <f>('EO KWh exclude LI-Tstat-HER '!R76*R$19)*'EO KW exclude LI-Tstat-HER'!$C117</f>
        <v>0</v>
      </c>
      <c r="S76" s="114">
        <f>('EO KWh exclude LI-Tstat-HER '!S76*S$19)*'EO KW exclude LI-Tstat-HER'!$C117</f>
        <v>0</v>
      </c>
      <c r="T76" s="114">
        <f>('EO KWh exclude LI-Tstat-HER '!T76*T$19)*'EO KW exclude LI-Tstat-HER'!$C117</f>
        <v>0</v>
      </c>
      <c r="U76" s="114">
        <f>('EO KWh exclude LI-Tstat-HER '!U76*U$19)*'EO KW exclude LI-Tstat-HER'!$C117</f>
        <v>0</v>
      </c>
      <c r="V76" s="114">
        <f>('EO KWh exclude LI-Tstat-HER '!V76*V$19)*'EO KW exclude LI-Tstat-HER'!$C117</f>
        <v>0</v>
      </c>
      <c r="W76" s="114">
        <f>('EO KWh exclude LI-Tstat-HER '!W76*W$19)*'EO KW exclude LI-Tstat-HER'!$C117</f>
        <v>0</v>
      </c>
      <c r="X76" s="114">
        <f>('EO KWh exclude LI-Tstat-HER '!X76*X$19)*'EO KW exclude LI-Tstat-HER'!$C117</f>
        <v>0</v>
      </c>
      <c r="Y76" s="114">
        <f>('EO KWh exclude LI-Tstat-HER '!Y76*Y$19)*'EO KW exclude LI-Tstat-HER'!$C117</f>
        <v>0</v>
      </c>
      <c r="Z76" s="114">
        <f>('EO KWh exclude LI-Tstat-HER '!Z76*Z$19)*'EO KW exclude LI-Tstat-HER'!$C117</f>
        <v>0</v>
      </c>
      <c r="AA76" s="114">
        <f>('EO KWh exclude LI-Tstat-HER '!AA76*AA$19)*'EO KW exclude LI-Tstat-HER'!$C117</f>
        <v>0</v>
      </c>
      <c r="AB76" s="114">
        <f>('EO KWh exclude LI-Tstat-HER '!AB76*AB$19)*'EO KW exclude LI-Tstat-HER'!$C117</f>
        <v>0</v>
      </c>
      <c r="AC76" s="114">
        <f>('EO KWh exclude LI-Tstat-HER '!AC76*AC$19)*'EO KW exclude LI-Tstat-HER'!$C117</f>
        <v>0</v>
      </c>
      <c r="AD76" s="114">
        <f>('EO KWh exclude LI-Tstat-HER '!AD76*AD$19)*'EO KW exclude LI-Tstat-HER'!$C117</f>
        <v>0</v>
      </c>
      <c r="AE76" s="114">
        <f>('EO KWh exclude LI-Tstat-HER '!AE76*AE$19)*'EO KW exclude LI-Tstat-HER'!$C117</f>
        <v>0</v>
      </c>
      <c r="AF76" s="114">
        <f>('EO KWh exclude LI-Tstat-HER '!AF76*AF$19)*'EO KW exclude LI-Tstat-HER'!$C117</f>
        <v>0</v>
      </c>
      <c r="AG76" s="114">
        <f>('EO KWh exclude LI-Tstat-HER '!AG76*AG$19)*'EO KW exclude LI-Tstat-HER'!$C117</f>
        <v>0</v>
      </c>
      <c r="AH76" s="114">
        <f>('EO KWh exclude LI-Tstat-HER '!AH76*AH$19)*'EO KW exclude LI-Tstat-HER'!$C117</f>
        <v>0</v>
      </c>
      <c r="AI76" s="114">
        <f>('EO KWh exclude LI-Tstat-HER '!AI76*AI$19)*'EO KW exclude LI-Tstat-HER'!$C117</f>
        <v>0</v>
      </c>
      <c r="AJ76" s="114">
        <f>('EO KWh exclude LI-Tstat-HER '!AJ76*AJ$19)*'EO KW exclude LI-Tstat-HER'!$C117</f>
        <v>0</v>
      </c>
      <c r="AK76" s="114">
        <f>('EO KWh exclude LI-Tstat-HER '!AK76*AK$19)*'EO KW exclude LI-Tstat-HER'!$C117</f>
        <v>0</v>
      </c>
      <c r="AL76" s="114">
        <f>('EO KWh exclude LI-Tstat-HER '!AL76*AL$19)*'EO KW exclude LI-Tstat-HER'!$C117</f>
        <v>0</v>
      </c>
      <c r="AM76" s="114">
        <f>('EO KWh exclude LI-Tstat-HER '!AM76*AM$19)*'EO KW exclude LI-Tstat-HER'!$C117</f>
        <v>0</v>
      </c>
      <c r="AN76" s="114">
        <f>('EO KWh exclude LI-Tstat-HER '!AN76*AN$19)*'EO KW exclude LI-Tstat-HER'!$C117</f>
        <v>0</v>
      </c>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row>
    <row r="77" spans="1:88" ht="15.75" thickBot="1" x14ac:dyDescent="0.3">
      <c r="A77" s="307"/>
      <c r="B77" s="88" t="s">
        <v>9</v>
      </c>
      <c r="C77" s="114">
        <f>'EO KWh exclude LI-Tstat-HER '!C77*'EO KW exclude LI-Tstat-HER'!$C118</f>
        <v>0</v>
      </c>
      <c r="D77" s="114">
        <f>'EO KWh exclude LI-Tstat-HER '!D77*'EO KW exclude LI-Tstat-HER'!$C118</f>
        <v>0</v>
      </c>
      <c r="E77" s="114">
        <f>('EO KWh exclude LI-Tstat-HER '!E77*E$19)*'EO KW exclude LI-Tstat-HER'!$C118</f>
        <v>0</v>
      </c>
      <c r="F77" s="114">
        <f>('EO KWh exclude LI-Tstat-HER '!F77*F$19)*'EO KW exclude LI-Tstat-HER'!$C118</f>
        <v>0</v>
      </c>
      <c r="G77" s="114">
        <f>('EO KWh exclude LI-Tstat-HER '!G77*G$19)*'EO KW exclude LI-Tstat-HER'!$C118</f>
        <v>0</v>
      </c>
      <c r="H77" s="114">
        <f>('EO KWh exclude LI-Tstat-HER '!H77*H$19)*'EO KW exclude LI-Tstat-HER'!$C118</f>
        <v>0</v>
      </c>
      <c r="I77" s="114">
        <f>('EO KWh exclude LI-Tstat-HER '!I77*I$19)*'EO KW exclude LI-Tstat-HER'!$C118</f>
        <v>0</v>
      </c>
      <c r="J77" s="114">
        <f>('EO KWh exclude LI-Tstat-HER '!J77*J$19)*'EO KW exclude LI-Tstat-HER'!$C118</f>
        <v>0</v>
      </c>
      <c r="K77" s="114">
        <f>('EO KWh exclude LI-Tstat-HER '!K77*K$19)*'EO KW exclude LI-Tstat-HER'!$C118</f>
        <v>0</v>
      </c>
      <c r="L77" s="114">
        <f>('EO KWh exclude LI-Tstat-HER '!L77*L$19)*'EO KW exclude LI-Tstat-HER'!$C118</f>
        <v>0</v>
      </c>
      <c r="M77" s="114">
        <f>('EO KWh exclude LI-Tstat-HER '!M77*M$19)*'EO KW exclude LI-Tstat-HER'!$C118</f>
        <v>0</v>
      </c>
      <c r="N77" s="114">
        <f>('EO KWh exclude LI-Tstat-HER '!N77*N$19)*'EO KW exclude LI-Tstat-HER'!$C118</f>
        <v>0</v>
      </c>
      <c r="O77" s="114">
        <f>('EO KWh exclude LI-Tstat-HER '!O77*O$19)*'EO KW exclude LI-Tstat-HER'!$C118</f>
        <v>0</v>
      </c>
      <c r="P77" s="114">
        <f>('EO KWh exclude LI-Tstat-HER '!P77*P$19)*'EO KW exclude LI-Tstat-HER'!$C118</f>
        <v>0</v>
      </c>
      <c r="Q77" s="114">
        <f>('EO KWh exclude LI-Tstat-HER '!Q77*Q$19)*'EO KW exclude LI-Tstat-HER'!$C118</f>
        <v>0</v>
      </c>
      <c r="R77" s="114">
        <f>('EO KWh exclude LI-Tstat-HER '!R77*R$19)*'EO KW exclude LI-Tstat-HER'!$C118</f>
        <v>0</v>
      </c>
      <c r="S77" s="114">
        <f>('EO KWh exclude LI-Tstat-HER '!S77*S$19)*'EO KW exclude LI-Tstat-HER'!$C118</f>
        <v>0</v>
      </c>
      <c r="T77" s="114">
        <f>('EO KWh exclude LI-Tstat-HER '!T77*T$19)*'EO KW exclude LI-Tstat-HER'!$C118</f>
        <v>0</v>
      </c>
      <c r="U77" s="114">
        <f>('EO KWh exclude LI-Tstat-HER '!U77*U$19)*'EO KW exclude LI-Tstat-HER'!$C118</f>
        <v>0</v>
      </c>
      <c r="V77" s="114">
        <f>('EO KWh exclude LI-Tstat-HER '!V77*V$19)*'EO KW exclude LI-Tstat-HER'!$C118</f>
        <v>0</v>
      </c>
      <c r="W77" s="114">
        <f>('EO KWh exclude LI-Tstat-HER '!W77*W$19)*'EO KW exclude LI-Tstat-HER'!$C118</f>
        <v>0</v>
      </c>
      <c r="X77" s="114">
        <f>('EO KWh exclude LI-Tstat-HER '!X77*X$19)*'EO KW exclude LI-Tstat-HER'!$C118</f>
        <v>0</v>
      </c>
      <c r="Y77" s="114">
        <f>('EO KWh exclude LI-Tstat-HER '!Y77*Y$19)*'EO KW exclude LI-Tstat-HER'!$C118</f>
        <v>0</v>
      </c>
      <c r="Z77" s="114">
        <f>('EO KWh exclude LI-Tstat-HER '!Z77*Z$19)*'EO KW exclude LI-Tstat-HER'!$C118</f>
        <v>0</v>
      </c>
      <c r="AA77" s="114">
        <f>('EO KWh exclude LI-Tstat-HER '!AA77*AA$19)*'EO KW exclude LI-Tstat-HER'!$C118</f>
        <v>0</v>
      </c>
      <c r="AB77" s="114">
        <f>('EO KWh exclude LI-Tstat-HER '!AB77*AB$19)*'EO KW exclude LI-Tstat-HER'!$C118</f>
        <v>0</v>
      </c>
      <c r="AC77" s="114">
        <f>('EO KWh exclude LI-Tstat-HER '!AC77*AC$19)*'EO KW exclude LI-Tstat-HER'!$C118</f>
        <v>0</v>
      </c>
      <c r="AD77" s="114">
        <f>('EO KWh exclude LI-Tstat-HER '!AD77*AD$19)*'EO KW exclude LI-Tstat-HER'!$C118</f>
        <v>0</v>
      </c>
      <c r="AE77" s="114">
        <f>('EO KWh exclude LI-Tstat-HER '!AE77*AE$19)*'EO KW exclude LI-Tstat-HER'!$C118</f>
        <v>0</v>
      </c>
      <c r="AF77" s="114">
        <f>('EO KWh exclude LI-Tstat-HER '!AF77*AF$19)*'EO KW exclude LI-Tstat-HER'!$C118</f>
        <v>0</v>
      </c>
      <c r="AG77" s="114">
        <f>('EO KWh exclude LI-Tstat-HER '!AG77*AG$19)*'EO KW exclude LI-Tstat-HER'!$C118</f>
        <v>0</v>
      </c>
      <c r="AH77" s="114">
        <f>('EO KWh exclude LI-Tstat-HER '!AH77*AH$19)*'EO KW exclude LI-Tstat-HER'!$C118</f>
        <v>0</v>
      </c>
      <c r="AI77" s="114">
        <f>('EO KWh exclude LI-Tstat-HER '!AI77*AI$19)*'EO KW exclude LI-Tstat-HER'!$C118</f>
        <v>0</v>
      </c>
      <c r="AJ77" s="114">
        <f>('EO KWh exclude LI-Tstat-HER '!AJ77*AJ$19)*'EO KW exclude LI-Tstat-HER'!$C118</f>
        <v>0</v>
      </c>
      <c r="AK77" s="114">
        <f>('EO KWh exclude LI-Tstat-HER '!AK77*AK$19)*'EO KW exclude LI-Tstat-HER'!$C118</f>
        <v>0</v>
      </c>
      <c r="AL77" s="114">
        <f>('EO KWh exclude LI-Tstat-HER '!AL77*AL$19)*'EO KW exclude LI-Tstat-HER'!$C118</f>
        <v>0</v>
      </c>
      <c r="AM77" s="114">
        <f>('EO KWh exclude LI-Tstat-HER '!AM77*AM$19)*'EO KW exclude LI-Tstat-HER'!$C118</f>
        <v>0</v>
      </c>
      <c r="AN77" s="114">
        <f>('EO KWh exclude LI-Tstat-HER '!AN77*AN$19)*'EO KW exclude LI-Tstat-HER'!$C118</f>
        <v>0</v>
      </c>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row>
    <row r="78" spans="1:88" ht="15.75" thickBot="1" x14ac:dyDescent="0.3"/>
    <row r="79" spans="1:88" ht="15.75" x14ac:dyDescent="0.25">
      <c r="A79" s="61"/>
      <c r="B79" s="124" t="s">
        <v>192</v>
      </c>
      <c r="C79" s="94">
        <v>42370</v>
      </c>
      <c r="D79" s="94">
        <v>42401</v>
      </c>
      <c r="E79" s="92">
        <v>42445</v>
      </c>
      <c r="F79" s="92">
        <v>42476</v>
      </c>
      <c r="G79" s="92">
        <v>42506</v>
      </c>
      <c r="H79" s="92">
        <v>42537</v>
      </c>
      <c r="I79" s="92">
        <v>42567</v>
      </c>
      <c r="J79" s="92">
        <v>42598</v>
      </c>
      <c r="K79" s="92">
        <v>42629</v>
      </c>
      <c r="L79" s="92">
        <v>42659</v>
      </c>
      <c r="M79" s="92">
        <v>42690</v>
      </c>
      <c r="N79" s="92">
        <v>42720</v>
      </c>
      <c r="O79" s="92">
        <v>42386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f>'EO KWh exclude LI-Tstat-HER '!C80*'EO KW exclude LI-Tstat-HER'!$C106</f>
        <v>0</v>
      </c>
      <c r="D80" s="114">
        <f>'EO KWh exclude LI-Tstat-HER '!D80*'EO KW exclude LI-Tstat-HER'!$C106</f>
        <v>0</v>
      </c>
      <c r="E80" s="114">
        <f>('EO KWh exclude LI-Tstat-HER '!E80*E$19)*'EO KW exclude LI-Tstat-HER'!$C106</f>
        <v>0</v>
      </c>
      <c r="F80" s="114">
        <f>('EO KWh exclude LI-Tstat-HER '!F80*F$19)*'EO KW exclude LI-Tstat-HER'!$C106</f>
        <v>0</v>
      </c>
      <c r="G80" s="114">
        <f>('EO KWh exclude LI-Tstat-HER '!G80*G$19)*'EO KW exclude LI-Tstat-HER'!$C106</f>
        <v>0</v>
      </c>
      <c r="H80" s="114">
        <f>('EO KWh exclude LI-Tstat-HER '!H80*H$19)*'EO KW exclude LI-Tstat-HER'!$C106</f>
        <v>0</v>
      </c>
      <c r="I80" s="114">
        <f>('EO KWh exclude LI-Tstat-HER '!I80*I$19)*'EO KW exclude LI-Tstat-HER'!$C106</f>
        <v>0</v>
      </c>
      <c r="J80" s="114">
        <f>('EO KWh exclude LI-Tstat-HER '!J80*J$19)*'EO KW exclude LI-Tstat-HER'!$C106</f>
        <v>0</v>
      </c>
      <c r="K80" s="114">
        <f>('EO KWh exclude LI-Tstat-HER '!K80*K$19)*'EO KW exclude LI-Tstat-HER'!$C106</f>
        <v>0</v>
      </c>
      <c r="L80" s="114">
        <f>('EO KWh exclude LI-Tstat-HER '!L80*L$19)*'EO KW exclude LI-Tstat-HER'!$C106</f>
        <v>0</v>
      </c>
      <c r="M80" s="114">
        <f>('EO KWh exclude LI-Tstat-HER '!M80*M$19)*'EO KW exclude LI-Tstat-HER'!$C106</f>
        <v>0</v>
      </c>
      <c r="N80" s="114">
        <f>('EO KWh exclude LI-Tstat-HER '!N80*N$19)*'EO KW exclude LI-Tstat-HER'!$C106</f>
        <v>0</v>
      </c>
      <c r="O80" s="114">
        <f>('EO KWh exclude LI-Tstat-HER '!O80*O$19)*'EO KW exclude LI-Tstat-HER'!$C106</f>
        <v>0</v>
      </c>
      <c r="P80" s="114">
        <f>('EO KWh exclude LI-Tstat-HER '!P80*P$19)*'EO KW exclude LI-Tstat-HER'!$C106</f>
        <v>0</v>
      </c>
      <c r="Q80" s="114">
        <f>('EO KWh exclude LI-Tstat-HER '!Q80*Q$19)*'EO KW exclude LI-Tstat-HER'!$C106</f>
        <v>0</v>
      </c>
      <c r="R80" s="114">
        <f>('EO KWh exclude LI-Tstat-HER '!R80*R$19)*'EO KW exclude LI-Tstat-HER'!$C106</f>
        <v>0</v>
      </c>
      <c r="S80" s="114">
        <f>('EO KWh exclude LI-Tstat-HER '!S80*S$19)*'EO KW exclude LI-Tstat-HER'!$C106</f>
        <v>0</v>
      </c>
      <c r="T80" s="114">
        <f>('EO KWh exclude LI-Tstat-HER '!T80*T$19)*'EO KW exclude LI-Tstat-HER'!$C106</f>
        <v>0</v>
      </c>
      <c r="U80" s="114">
        <f>('EO KWh exclude LI-Tstat-HER '!U80*U$19)*'EO KW exclude LI-Tstat-HER'!$C106</f>
        <v>0</v>
      </c>
      <c r="V80" s="114">
        <f>('EO KWh exclude LI-Tstat-HER '!V80*V$19)*'EO KW exclude LI-Tstat-HER'!$C106</f>
        <v>0</v>
      </c>
      <c r="W80" s="114">
        <f>('EO KWh exclude LI-Tstat-HER '!W80*W$19)*'EO KW exclude LI-Tstat-HER'!$C106</f>
        <v>0</v>
      </c>
      <c r="X80" s="114">
        <f>('EO KWh exclude LI-Tstat-HER '!X80*X$19)*'EO KW exclude LI-Tstat-HER'!$C106</f>
        <v>0</v>
      </c>
      <c r="Y80" s="114">
        <f>('EO KWh exclude LI-Tstat-HER '!Y80*Y$19)*'EO KW exclude LI-Tstat-HER'!$C106</f>
        <v>0</v>
      </c>
      <c r="Z80" s="114">
        <f>('EO KWh exclude LI-Tstat-HER '!Z80*Z$19)*'EO KW exclude LI-Tstat-HER'!$C106</f>
        <v>0</v>
      </c>
      <c r="AA80" s="114">
        <f>('EO KWh exclude LI-Tstat-HER '!AA80*AA$19)*'EO KW exclude LI-Tstat-HER'!$C106</f>
        <v>0</v>
      </c>
      <c r="AB80" s="114">
        <f>('EO KWh exclude LI-Tstat-HER '!AB80*AB$19)*'EO KW exclude LI-Tstat-HER'!$C106</f>
        <v>0</v>
      </c>
      <c r="AC80" s="114">
        <f>('EO KWh exclude LI-Tstat-HER '!AC80*AC$19)*'EO KW exclude LI-Tstat-HER'!$C106</f>
        <v>0</v>
      </c>
      <c r="AD80" s="114">
        <f>('EO KWh exclude LI-Tstat-HER '!AD80*AD$19)*'EO KW exclude LI-Tstat-HER'!$C106</f>
        <v>0</v>
      </c>
      <c r="AE80" s="114">
        <f>('EO KWh exclude LI-Tstat-HER '!AE80*AE$19)*'EO KW exclude LI-Tstat-HER'!$C106</f>
        <v>0</v>
      </c>
      <c r="AF80" s="114">
        <f>('EO KWh exclude LI-Tstat-HER '!AF80*AF$19)*'EO KW exclude LI-Tstat-HER'!$C106</f>
        <v>0</v>
      </c>
      <c r="AG80" s="114">
        <f>('EO KWh exclude LI-Tstat-HER '!AG80*AG$19)*'EO KW exclude LI-Tstat-HER'!$C106</f>
        <v>0</v>
      </c>
      <c r="AH80" s="114">
        <f>('EO KWh exclude LI-Tstat-HER '!AH80*AH$19)*'EO KW exclude LI-Tstat-HER'!$C106</f>
        <v>0</v>
      </c>
      <c r="AI80" s="114">
        <f>('EO KWh exclude LI-Tstat-HER '!AI80*AI$19)*'EO KW exclude LI-Tstat-HER'!$C106</f>
        <v>0</v>
      </c>
      <c r="AJ80" s="114">
        <f>('EO KWh exclude LI-Tstat-HER '!AJ80*AJ$19)*'EO KW exclude LI-Tstat-HER'!$C106</f>
        <v>0</v>
      </c>
      <c r="AK80" s="114">
        <f>('EO KWh exclude LI-Tstat-HER '!AK80*AK$19)*'EO KW exclude LI-Tstat-HER'!$C106</f>
        <v>0</v>
      </c>
      <c r="AL80" s="114">
        <f>('EO KWh exclude LI-Tstat-HER '!AL80*AL$19)*'EO KW exclude LI-Tstat-HER'!$C106</f>
        <v>0</v>
      </c>
      <c r="AM80" s="114">
        <f>('EO KWh exclude LI-Tstat-HER '!AM80*AM$19)*'EO KW exclude LI-Tstat-HER'!$C106</f>
        <v>0</v>
      </c>
      <c r="AN80" s="114">
        <f>('EO KWh exclude LI-Tstat-HER '!AN80*AN$19)*'EO KW exclude LI-Tstat-HER'!$C106</f>
        <v>0</v>
      </c>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row>
    <row r="81" spans="1:88" x14ac:dyDescent="0.25">
      <c r="A81" s="305"/>
      <c r="B81" s="88" t="s">
        <v>7</v>
      </c>
      <c r="C81" s="114">
        <f>'EO KWh exclude LI-Tstat-HER '!C81*'EO KW exclude LI-Tstat-HER'!$C107</f>
        <v>0</v>
      </c>
      <c r="D81" s="114">
        <f>'EO KWh exclude LI-Tstat-HER '!D81*'EO KW exclude LI-Tstat-HER'!$C107</f>
        <v>0</v>
      </c>
      <c r="E81" s="114">
        <f>('EO KWh exclude LI-Tstat-HER '!E81*E$19)*'EO KW exclude LI-Tstat-HER'!$C107</f>
        <v>0</v>
      </c>
      <c r="F81" s="114">
        <f>('EO KWh exclude LI-Tstat-HER '!F81*F$19)*'EO KW exclude LI-Tstat-HER'!$C107</f>
        <v>0</v>
      </c>
      <c r="G81" s="114">
        <f>('EO KWh exclude LI-Tstat-HER '!G81*G$19)*'EO KW exclude LI-Tstat-HER'!$C107</f>
        <v>0</v>
      </c>
      <c r="H81" s="114">
        <f>('EO KWh exclude LI-Tstat-HER '!H81*H$19)*'EO KW exclude LI-Tstat-HER'!$C107</f>
        <v>0</v>
      </c>
      <c r="I81" s="114">
        <f>('EO KWh exclude LI-Tstat-HER '!I81*I$19)*'EO KW exclude LI-Tstat-HER'!$C107</f>
        <v>0</v>
      </c>
      <c r="J81" s="114">
        <f>('EO KWh exclude LI-Tstat-HER '!J81*J$19)*'EO KW exclude LI-Tstat-HER'!$C107</f>
        <v>0</v>
      </c>
      <c r="K81" s="114">
        <f>('EO KWh exclude LI-Tstat-HER '!K81*K$19)*'EO KW exclude LI-Tstat-HER'!$C107</f>
        <v>0</v>
      </c>
      <c r="L81" s="114">
        <f>('EO KWh exclude LI-Tstat-HER '!L81*L$19)*'EO KW exclude LI-Tstat-HER'!$C107</f>
        <v>0</v>
      </c>
      <c r="M81" s="114">
        <f>('EO KWh exclude LI-Tstat-HER '!M81*M$19)*'EO KW exclude LI-Tstat-HER'!$C107</f>
        <v>0</v>
      </c>
      <c r="N81" s="114">
        <f>('EO KWh exclude LI-Tstat-HER '!N81*N$19)*'EO KW exclude LI-Tstat-HER'!$C107</f>
        <v>0</v>
      </c>
      <c r="O81" s="114">
        <f>('EO KWh exclude LI-Tstat-HER '!O81*O$19)*'EO KW exclude LI-Tstat-HER'!$C107</f>
        <v>0</v>
      </c>
      <c r="P81" s="114">
        <f>('EO KWh exclude LI-Tstat-HER '!P81*P$19)*'EO KW exclude LI-Tstat-HER'!$C107</f>
        <v>0</v>
      </c>
      <c r="Q81" s="114">
        <f>('EO KWh exclude LI-Tstat-HER '!Q81*Q$19)*'EO KW exclude LI-Tstat-HER'!$C107</f>
        <v>0</v>
      </c>
      <c r="R81" s="114">
        <f>('EO KWh exclude LI-Tstat-HER '!R81*R$19)*'EO KW exclude LI-Tstat-HER'!$C107</f>
        <v>0</v>
      </c>
      <c r="S81" s="114">
        <f>('EO KWh exclude LI-Tstat-HER '!S81*S$19)*'EO KW exclude LI-Tstat-HER'!$C107</f>
        <v>0</v>
      </c>
      <c r="T81" s="114">
        <f>('EO KWh exclude LI-Tstat-HER '!T81*T$19)*'EO KW exclude LI-Tstat-HER'!$C107</f>
        <v>0</v>
      </c>
      <c r="U81" s="114">
        <f>('EO KWh exclude LI-Tstat-HER '!U81*U$19)*'EO KW exclude LI-Tstat-HER'!$C107</f>
        <v>0</v>
      </c>
      <c r="V81" s="114">
        <f>('EO KWh exclude LI-Tstat-HER '!V81*V$19)*'EO KW exclude LI-Tstat-HER'!$C107</f>
        <v>0</v>
      </c>
      <c r="W81" s="114">
        <f>('EO KWh exclude LI-Tstat-HER '!W81*W$19)*'EO KW exclude LI-Tstat-HER'!$C107</f>
        <v>0</v>
      </c>
      <c r="X81" s="114">
        <f>('EO KWh exclude LI-Tstat-HER '!X81*X$19)*'EO KW exclude LI-Tstat-HER'!$C107</f>
        <v>0</v>
      </c>
      <c r="Y81" s="114">
        <f>('EO KWh exclude LI-Tstat-HER '!Y81*Y$19)*'EO KW exclude LI-Tstat-HER'!$C107</f>
        <v>0</v>
      </c>
      <c r="Z81" s="114">
        <f>('EO KWh exclude LI-Tstat-HER '!Z81*Z$19)*'EO KW exclude LI-Tstat-HER'!$C107</f>
        <v>0</v>
      </c>
      <c r="AA81" s="114">
        <f>('EO KWh exclude LI-Tstat-HER '!AA81*AA$19)*'EO KW exclude LI-Tstat-HER'!$C107</f>
        <v>0</v>
      </c>
      <c r="AB81" s="114">
        <f>('EO KWh exclude LI-Tstat-HER '!AB81*AB$19)*'EO KW exclude LI-Tstat-HER'!$C107</f>
        <v>0</v>
      </c>
      <c r="AC81" s="114">
        <f>('EO KWh exclude LI-Tstat-HER '!AC81*AC$19)*'EO KW exclude LI-Tstat-HER'!$C107</f>
        <v>0</v>
      </c>
      <c r="AD81" s="114">
        <f>('EO KWh exclude LI-Tstat-HER '!AD81*AD$19)*'EO KW exclude LI-Tstat-HER'!$C107</f>
        <v>0</v>
      </c>
      <c r="AE81" s="114">
        <f>('EO KWh exclude LI-Tstat-HER '!AE81*AE$19)*'EO KW exclude LI-Tstat-HER'!$C107</f>
        <v>0</v>
      </c>
      <c r="AF81" s="114">
        <f>('EO KWh exclude LI-Tstat-HER '!AF81*AF$19)*'EO KW exclude LI-Tstat-HER'!$C107</f>
        <v>0</v>
      </c>
      <c r="AG81" s="114">
        <f>('EO KWh exclude LI-Tstat-HER '!AG81*AG$19)*'EO KW exclude LI-Tstat-HER'!$C107</f>
        <v>0</v>
      </c>
      <c r="AH81" s="114">
        <f>('EO KWh exclude LI-Tstat-HER '!AH81*AH$19)*'EO KW exclude LI-Tstat-HER'!$C107</f>
        <v>0</v>
      </c>
      <c r="AI81" s="114">
        <f>('EO KWh exclude LI-Tstat-HER '!AI81*AI$19)*'EO KW exclude LI-Tstat-HER'!$C107</f>
        <v>0</v>
      </c>
      <c r="AJ81" s="114">
        <f>('EO KWh exclude LI-Tstat-HER '!AJ81*AJ$19)*'EO KW exclude LI-Tstat-HER'!$C107</f>
        <v>0</v>
      </c>
      <c r="AK81" s="114">
        <f>('EO KWh exclude LI-Tstat-HER '!AK81*AK$19)*'EO KW exclude LI-Tstat-HER'!$C107</f>
        <v>0</v>
      </c>
      <c r="AL81" s="114">
        <f>('EO KWh exclude LI-Tstat-HER '!AL81*AL$19)*'EO KW exclude LI-Tstat-HER'!$C107</f>
        <v>0</v>
      </c>
      <c r="AM81" s="114">
        <f>('EO KWh exclude LI-Tstat-HER '!AM81*AM$19)*'EO KW exclude LI-Tstat-HER'!$C107</f>
        <v>0</v>
      </c>
      <c r="AN81" s="114">
        <f>('EO KWh exclude LI-Tstat-HER '!AN81*AN$19)*'EO KW exclude LI-Tstat-HER'!$C107</f>
        <v>0</v>
      </c>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row>
    <row r="82" spans="1:88" x14ac:dyDescent="0.25">
      <c r="A82" s="305"/>
      <c r="B82" s="88" t="s">
        <v>11</v>
      </c>
      <c r="C82" s="114">
        <f>'EO KWh exclude LI-Tstat-HER '!C82*'EO KW exclude LI-Tstat-HER'!$C108</f>
        <v>0</v>
      </c>
      <c r="D82" s="114">
        <f>'EO KWh exclude LI-Tstat-HER '!D82*'EO KW exclude LI-Tstat-HER'!$C108</f>
        <v>0</v>
      </c>
      <c r="E82" s="114">
        <f>('EO KWh exclude LI-Tstat-HER '!E82*E$19)*'EO KW exclude LI-Tstat-HER'!$C108</f>
        <v>0</v>
      </c>
      <c r="F82" s="114">
        <f>('EO KWh exclude LI-Tstat-HER '!F82*F$19)*'EO KW exclude LI-Tstat-HER'!$C108</f>
        <v>0</v>
      </c>
      <c r="G82" s="114">
        <f>('EO KWh exclude LI-Tstat-HER '!G82*G$19)*'EO KW exclude LI-Tstat-HER'!$C108</f>
        <v>0</v>
      </c>
      <c r="H82" s="114">
        <f>('EO KWh exclude LI-Tstat-HER '!H82*H$19)*'EO KW exclude LI-Tstat-HER'!$C108</f>
        <v>0</v>
      </c>
      <c r="I82" s="114">
        <f>('EO KWh exclude LI-Tstat-HER '!I82*I$19)*'EO KW exclude LI-Tstat-HER'!$C108</f>
        <v>0</v>
      </c>
      <c r="J82" s="114">
        <f>('EO KWh exclude LI-Tstat-HER '!J82*J$19)*'EO KW exclude LI-Tstat-HER'!$C108</f>
        <v>0</v>
      </c>
      <c r="K82" s="114">
        <f>('EO KWh exclude LI-Tstat-HER '!K82*K$19)*'EO KW exclude LI-Tstat-HER'!$C108</f>
        <v>0</v>
      </c>
      <c r="L82" s="114">
        <f>('EO KWh exclude LI-Tstat-HER '!L82*L$19)*'EO KW exclude LI-Tstat-HER'!$C108</f>
        <v>0</v>
      </c>
      <c r="M82" s="114">
        <f>('EO KWh exclude LI-Tstat-HER '!M82*M$19)*'EO KW exclude LI-Tstat-HER'!$C108</f>
        <v>0</v>
      </c>
      <c r="N82" s="114">
        <f>('EO KWh exclude LI-Tstat-HER '!N82*N$19)*'EO KW exclude LI-Tstat-HER'!$C108</f>
        <v>0</v>
      </c>
      <c r="O82" s="114">
        <f>('EO KWh exclude LI-Tstat-HER '!O82*O$19)*'EO KW exclude LI-Tstat-HER'!$C108</f>
        <v>0</v>
      </c>
      <c r="P82" s="114">
        <f>('EO KWh exclude LI-Tstat-HER '!P82*P$19)*'EO KW exclude LI-Tstat-HER'!$C108</f>
        <v>0</v>
      </c>
      <c r="Q82" s="114">
        <f>('EO KWh exclude LI-Tstat-HER '!Q82*Q$19)*'EO KW exclude LI-Tstat-HER'!$C108</f>
        <v>0</v>
      </c>
      <c r="R82" s="114">
        <f>('EO KWh exclude LI-Tstat-HER '!R82*R$19)*'EO KW exclude LI-Tstat-HER'!$C108</f>
        <v>0</v>
      </c>
      <c r="S82" s="114">
        <f>('EO KWh exclude LI-Tstat-HER '!S82*S$19)*'EO KW exclude LI-Tstat-HER'!$C108</f>
        <v>0</v>
      </c>
      <c r="T82" s="114">
        <f>('EO KWh exclude LI-Tstat-HER '!T82*T$19)*'EO KW exclude LI-Tstat-HER'!$C108</f>
        <v>0</v>
      </c>
      <c r="U82" s="114">
        <f>('EO KWh exclude LI-Tstat-HER '!U82*U$19)*'EO KW exclude LI-Tstat-HER'!$C108</f>
        <v>0</v>
      </c>
      <c r="V82" s="114">
        <f>('EO KWh exclude LI-Tstat-HER '!V82*V$19)*'EO KW exclude LI-Tstat-HER'!$C108</f>
        <v>0</v>
      </c>
      <c r="W82" s="114">
        <f>('EO KWh exclude LI-Tstat-HER '!W82*W$19)*'EO KW exclude LI-Tstat-HER'!$C108</f>
        <v>0</v>
      </c>
      <c r="X82" s="114">
        <f>('EO KWh exclude LI-Tstat-HER '!X82*X$19)*'EO KW exclude LI-Tstat-HER'!$C108</f>
        <v>0</v>
      </c>
      <c r="Y82" s="114">
        <f>('EO KWh exclude LI-Tstat-HER '!Y82*Y$19)*'EO KW exclude LI-Tstat-HER'!$C108</f>
        <v>0</v>
      </c>
      <c r="Z82" s="114">
        <f>('EO KWh exclude LI-Tstat-HER '!Z82*Z$19)*'EO KW exclude LI-Tstat-HER'!$C108</f>
        <v>0</v>
      </c>
      <c r="AA82" s="114">
        <f>('EO KWh exclude LI-Tstat-HER '!AA82*AA$19)*'EO KW exclude LI-Tstat-HER'!$C108</f>
        <v>0</v>
      </c>
      <c r="AB82" s="114">
        <f>('EO KWh exclude LI-Tstat-HER '!AB82*AB$19)*'EO KW exclude LI-Tstat-HER'!$C108</f>
        <v>0</v>
      </c>
      <c r="AC82" s="114">
        <f>('EO KWh exclude LI-Tstat-HER '!AC82*AC$19)*'EO KW exclude LI-Tstat-HER'!$C108</f>
        <v>0</v>
      </c>
      <c r="AD82" s="114">
        <f>('EO KWh exclude LI-Tstat-HER '!AD82*AD$19)*'EO KW exclude LI-Tstat-HER'!$C108</f>
        <v>0</v>
      </c>
      <c r="AE82" s="114">
        <f>('EO KWh exclude LI-Tstat-HER '!AE82*AE$19)*'EO KW exclude LI-Tstat-HER'!$C108</f>
        <v>0</v>
      </c>
      <c r="AF82" s="114">
        <f>('EO KWh exclude LI-Tstat-HER '!AF82*AF$19)*'EO KW exclude LI-Tstat-HER'!$C108</f>
        <v>0</v>
      </c>
      <c r="AG82" s="114">
        <f>('EO KWh exclude LI-Tstat-HER '!AG82*AG$19)*'EO KW exclude LI-Tstat-HER'!$C108</f>
        <v>0</v>
      </c>
      <c r="AH82" s="114">
        <f>('EO KWh exclude LI-Tstat-HER '!AH82*AH$19)*'EO KW exclude LI-Tstat-HER'!$C108</f>
        <v>0</v>
      </c>
      <c r="AI82" s="114">
        <f>('EO KWh exclude LI-Tstat-HER '!AI82*AI$19)*'EO KW exclude LI-Tstat-HER'!$C108</f>
        <v>0</v>
      </c>
      <c r="AJ82" s="114">
        <f>('EO KWh exclude LI-Tstat-HER '!AJ82*AJ$19)*'EO KW exclude LI-Tstat-HER'!$C108</f>
        <v>0</v>
      </c>
      <c r="AK82" s="114">
        <f>('EO KWh exclude LI-Tstat-HER '!AK82*AK$19)*'EO KW exclude LI-Tstat-HER'!$C108</f>
        <v>0</v>
      </c>
      <c r="AL82" s="114">
        <f>('EO KWh exclude LI-Tstat-HER '!AL82*AL$19)*'EO KW exclude LI-Tstat-HER'!$C108</f>
        <v>0</v>
      </c>
      <c r="AM82" s="114">
        <f>('EO KWh exclude LI-Tstat-HER '!AM82*AM$19)*'EO KW exclude LI-Tstat-HER'!$C108</f>
        <v>0</v>
      </c>
      <c r="AN82" s="114">
        <f>('EO KWh exclude LI-Tstat-HER '!AN82*AN$19)*'EO KW exclude LI-Tstat-HER'!$C108</f>
        <v>0</v>
      </c>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row>
    <row r="83" spans="1:88" x14ac:dyDescent="0.25">
      <c r="A83" s="305"/>
      <c r="B83" s="88" t="s">
        <v>2</v>
      </c>
      <c r="C83" s="114">
        <f>'EO KWh exclude LI-Tstat-HER '!C83*'EO KW exclude LI-Tstat-HER'!$C109</f>
        <v>0</v>
      </c>
      <c r="D83" s="114">
        <f>'EO KWh exclude LI-Tstat-HER '!D83*'EO KW exclude LI-Tstat-HER'!$C109</f>
        <v>0</v>
      </c>
      <c r="E83" s="114">
        <f>('EO KWh exclude LI-Tstat-HER '!E83*E$19)*'EO KW exclude LI-Tstat-HER'!$C109</f>
        <v>0</v>
      </c>
      <c r="F83" s="114">
        <f>('EO KWh exclude LI-Tstat-HER '!F83*F$19)*'EO KW exclude LI-Tstat-HER'!$C109</f>
        <v>0</v>
      </c>
      <c r="G83" s="114">
        <f>('EO KWh exclude LI-Tstat-HER '!G83*G$19)*'EO KW exclude LI-Tstat-HER'!$C109</f>
        <v>0</v>
      </c>
      <c r="H83" s="114">
        <f>('EO KWh exclude LI-Tstat-HER '!H83*H$19)*'EO KW exclude LI-Tstat-HER'!$C109</f>
        <v>0</v>
      </c>
      <c r="I83" s="114">
        <f>('EO KWh exclude LI-Tstat-HER '!I83*I$19)*'EO KW exclude LI-Tstat-HER'!$C109</f>
        <v>0</v>
      </c>
      <c r="J83" s="114">
        <f>('EO KWh exclude LI-Tstat-HER '!J83*J$19)*'EO KW exclude LI-Tstat-HER'!$C109</f>
        <v>0</v>
      </c>
      <c r="K83" s="114">
        <f>('EO KWh exclude LI-Tstat-HER '!K83*K$19)*'EO KW exclude LI-Tstat-HER'!$C109</f>
        <v>0</v>
      </c>
      <c r="L83" s="114">
        <f>('EO KWh exclude LI-Tstat-HER '!L83*L$19)*'EO KW exclude LI-Tstat-HER'!$C109</f>
        <v>0</v>
      </c>
      <c r="M83" s="114">
        <f>('EO KWh exclude LI-Tstat-HER '!M83*M$19)*'EO KW exclude LI-Tstat-HER'!$C109</f>
        <v>0</v>
      </c>
      <c r="N83" s="114">
        <f>('EO KWh exclude LI-Tstat-HER '!N83*N$19)*'EO KW exclude LI-Tstat-HER'!$C109</f>
        <v>0</v>
      </c>
      <c r="O83" s="114">
        <f>('EO KWh exclude LI-Tstat-HER '!O83*O$19)*'EO KW exclude LI-Tstat-HER'!$C109</f>
        <v>0</v>
      </c>
      <c r="P83" s="114">
        <f>('EO KWh exclude LI-Tstat-HER '!P83*P$19)*'EO KW exclude LI-Tstat-HER'!$C109</f>
        <v>0</v>
      </c>
      <c r="Q83" s="114">
        <f>('EO KWh exclude LI-Tstat-HER '!Q83*Q$19)*'EO KW exclude LI-Tstat-HER'!$C109</f>
        <v>0</v>
      </c>
      <c r="R83" s="114">
        <f>('EO KWh exclude LI-Tstat-HER '!R83*R$19)*'EO KW exclude LI-Tstat-HER'!$C109</f>
        <v>0</v>
      </c>
      <c r="S83" s="114">
        <f>('EO KWh exclude LI-Tstat-HER '!S83*S$19)*'EO KW exclude LI-Tstat-HER'!$C109</f>
        <v>0</v>
      </c>
      <c r="T83" s="114">
        <f>('EO KWh exclude LI-Tstat-HER '!T83*T$19)*'EO KW exclude LI-Tstat-HER'!$C109</f>
        <v>0</v>
      </c>
      <c r="U83" s="114">
        <f>('EO KWh exclude LI-Tstat-HER '!U83*U$19)*'EO KW exclude LI-Tstat-HER'!$C109</f>
        <v>0</v>
      </c>
      <c r="V83" s="114">
        <f>('EO KWh exclude LI-Tstat-HER '!V83*V$19)*'EO KW exclude LI-Tstat-HER'!$C109</f>
        <v>0</v>
      </c>
      <c r="W83" s="114">
        <f>('EO KWh exclude LI-Tstat-HER '!W83*W$19)*'EO KW exclude LI-Tstat-HER'!$C109</f>
        <v>0</v>
      </c>
      <c r="X83" s="114">
        <f>('EO KWh exclude LI-Tstat-HER '!X83*X$19)*'EO KW exclude LI-Tstat-HER'!$C109</f>
        <v>0</v>
      </c>
      <c r="Y83" s="114">
        <f>('EO KWh exclude LI-Tstat-HER '!Y83*Y$19)*'EO KW exclude LI-Tstat-HER'!$C109</f>
        <v>0</v>
      </c>
      <c r="Z83" s="114">
        <f>('EO KWh exclude LI-Tstat-HER '!Z83*Z$19)*'EO KW exclude LI-Tstat-HER'!$C109</f>
        <v>0</v>
      </c>
      <c r="AA83" s="114">
        <f>('EO KWh exclude LI-Tstat-HER '!AA83*AA$19)*'EO KW exclude LI-Tstat-HER'!$C109</f>
        <v>0</v>
      </c>
      <c r="AB83" s="114">
        <f>('EO KWh exclude LI-Tstat-HER '!AB83*AB$19)*'EO KW exclude LI-Tstat-HER'!$C109</f>
        <v>0</v>
      </c>
      <c r="AC83" s="114">
        <f>('EO KWh exclude LI-Tstat-HER '!AC83*AC$19)*'EO KW exclude LI-Tstat-HER'!$C109</f>
        <v>0</v>
      </c>
      <c r="AD83" s="114">
        <f>('EO KWh exclude LI-Tstat-HER '!AD83*AD$19)*'EO KW exclude LI-Tstat-HER'!$C109</f>
        <v>0</v>
      </c>
      <c r="AE83" s="114">
        <f>('EO KWh exclude LI-Tstat-HER '!AE83*AE$19)*'EO KW exclude LI-Tstat-HER'!$C109</f>
        <v>0</v>
      </c>
      <c r="AF83" s="114">
        <f>('EO KWh exclude LI-Tstat-HER '!AF83*AF$19)*'EO KW exclude LI-Tstat-HER'!$C109</f>
        <v>0</v>
      </c>
      <c r="AG83" s="114">
        <f>('EO KWh exclude LI-Tstat-HER '!AG83*AG$19)*'EO KW exclude LI-Tstat-HER'!$C109</f>
        <v>0</v>
      </c>
      <c r="AH83" s="114">
        <f>('EO KWh exclude LI-Tstat-HER '!AH83*AH$19)*'EO KW exclude LI-Tstat-HER'!$C109</f>
        <v>0</v>
      </c>
      <c r="AI83" s="114">
        <f>('EO KWh exclude LI-Tstat-HER '!AI83*AI$19)*'EO KW exclude LI-Tstat-HER'!$C109</f>
        <v>0</v>
      </c>
      <c r="AJ83" s="114">
        <f>('EO KWh exclude LI-Tstat-HER '!AJ83*AJ$19)*'EO KW exclude LI-Tstat-HER'!$C109</f>
        <v>0</v>
      </c>
      <c r="AK83" s="114">
        <f>('EO KWh exclude LI-Tstat-HER '!AK83*AK$19)*'EO KW exclude LI-Tstat-HER'!$C109</f>
        <v>0</v>
      </c>
      <c r="AL83" s="114">
        <f>('EO KWh exclude LI-Tstat-HER '!AL83*AL$19)*'EO KW exclude LI-Tstat-HER'!$C109</f>
        <v>0</v>
      </c>
      <c r="AM83" s="114">
        <f>('EO KWh exclude LI-Tstat-HER '!AM83*AM$19)*'EO KW exclude LI-Tstat-HER'!$C109</f>
        <v>0</v>
      </c>
      <c r="AN83" s="114">
        <f>('EO KWh exclude LI-Tstat-HER '!AN83*AN$19)*'EO KW exclude LI-Tstat-HER'!$C109</f>
        <v>0</v>
      </c>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row>
    <row r="84" spans="1:88" x14ac:dyDescent="0.25">
      <c r="A84" s="305"/>
      <c r="B84" s="88" t="s">
        <v>12</v>
      </c>
      <c r="C84" s="114">
        <f>'EO KWh exclude LI-Tstat-HER '!C84*'EO KW exclude LI-Tstat-HER'!$C110</f>
        <v>0</v>
      </c>
      <c r="D84" s="114">
        <f>'EO KWh exclude LI-Tstat-HER '!D84*'EO KW exclude LI-Tstat-HER'!$C110</f>
        <v>0</v>
      </c>
      <c r="E84" s="114">
        <f>('EO KWh exclude LI-Tstat-HER '!E84*E$19)*'EO KW exclude LI-Tstat-HER'!$C110</f>
        <v>0</v>
      </c>
      <c r="F84" s="114">
        <f>('EO KWh exclude LI-Tstat-HER '!F84*F$19)*'EO KW exclude LI-Tstat-HER'!$C110</f>
        <v>0</v>
      </c>
      <c r="G84" s="114">
        <f>('EO KWh exclude LI-Tstat-HER '!G84*G$19)*'EO KW exclude LI-Tstat-HER'!$C110</f>
        <v>0</v>
      </c>
      <c r="H84" s="114">
        <f>('EO KWh exclude LI-Tstat-HER '!H84*H$19)*'EO KW exclude LI-Tstat-HER'!$C110</f>
        <v>0</v>
      </c>
      <c r="I84" s="114">
        <f>('EO KWh exclude LI-Tstat-HER '!I84*I$19)*'EO KW exclude LI-Tstat-HER'!$C110</f>
        <v>0</v>
      </c>
      <c r="J84" s="114">
        <f>('EO KWh exclude LI-Tstat-HER '!J84*J$19)*'EO KW exclude LI-Tstat-HER'!$C110</f>
        <v>0</v>
      </c>
      <c r="K84" s="114">
        <f>('EO KWh exclude LI-Tstat-HER '!K84*K$19)*'EO KW exclude LI-Tstat-HER'!$C110</f>
        <v>0</v>
      </c>
      <c r="L84" s="114">
        <f>('EO KWh exclude LI-Tstat-HER '!L84*L$19)*'EO KW exclude LI-Tstat-HER'!$C110</f>
        <v>0</v>
      </c>
      <c r="M84" s="114">
        <f>('EO KWh exclude LI-Tstat-HER '!M84*M$19)*'EO KW exclude LI-Tstat-HER'!$C110</f>
        <v>0</v>
      </c>
      <c r="N84" s="114">
        <f>('EO KWh exclude LI-Tstat-HER '!N84*N$19)*'EO KW exclude LI-Tstat-HER'!$C110</f>
        <v>0</v>
      </c>
      <c r="O84" s="114">
        <f>('EO KWh exclude LI-Tstat-HER '!O84*O$19)*'EO KW exclude LI-Tstat-HER'!$C110</f>
        <v>0</v>
      </c>
      <c r="P84" s="114">
        <f>('EO KWh exclude LI-Tstat-HER '!P84*P$19)*'EO KW exclude LI-Tstat-HER'!$C110</f>
        <v>0</v>
      </c>
      <c r="Q84" s="114">
        <f>('EO KWh exclude LI-Tstat-HER '!Q84*Q$19)*'EO KW exclude LI-Tstat-HER'!$C110</f>
        <v>0</v>
      </c>
      <c r="R84" s="114">
        <f>('EO KWh exclude LI-Tstat-HER '!R84*R$19)*'EO KW exclude LI-Tstat-HER'!$C110</f>
        <v>0</v>
      </c>
      <c r="S84" s="114">
        <f>('EO KWh exclude LI-Tstat-HER '!S84*S$19)*'EO KW exclude LI-Tstat-HER'!$C110</f>
        <v>0</v>
      </c>
      <c r="T84" s="114">
        <f>('EO KWh exclude LI-Tstat-HER '!T84*T$19)*'EO KW exclude LI-Tstat-HER'!$C110</f>
        <v>0</v>
      </c>
      <c r="U84" s="114">
        <f>('EO KWh exclude LI-Tstat-HER '!U84*U$19)*'EO KW exclude LI-Tstat-HER'!$C110</f>
        <v>0</v>
      </c>
      <c r="V84" s="114">
        <f>('EO KWh exclude LI-Tstat-HER '!V84*V$19)*'EO KW exclude LI-Tstat-HER'!$C110</f>
        <v>0</v>
      </c>
      <c r="W84" s="114">
        <f>('EO KWh exclude LI-Tstat-HER '!W84*W$19)*'EO KW exclude LI-Tstat-HER'!$C110</f>
        <v>0</v>
      </c>
      <c r="X84" s="114">
        <f>('EO KWh exclude LI-Tstat-HER '!X84*X$19)*'EO KW exclude LI-Tstat-HER'!$C110</f>
        <v>0</v>
      </c>
      <c r="Y84" s="114">
        <f>('EO KWh exclude LI-Tstat-HER '!Y84*Y$19)*'EO KW exclude LI-Tstat-HER'!$C110</f>
        <v>0</v>
      </c>
      <c r="Z84" s="114">
        <f>('EO KWh exclude LI-Tstat-HER '!Z84*Z$19)*'EO KW exclude LI-Tstat-HER'!$C110</f>
        <v>0</v>
      </c>
      <c r="AA84" s="114">
        <f>('EO KWh exclude LI-Tstat-HER '!AA84*AA$19)*'EO KW exclude LI-Tstat-HER'!$C110</f>
        <v>0</v>
      </c>
      <c r="AB84" s="114">
        <f>('EO KWh exclude LI-Tstat-HER '!AB84*AB$19)*'EO KW exclude LI-Tstat-HER'!$C110</f>
        <v>0</v>
      </c>
      <c r="AC84" s="114">
        <f>('EO KWh exclude LI-Tstat-HER '!AC84*AC$19)*'EO KW exclude LI-Tstat-HER'!$C110</f>
        <v>0</v>
      </c>
      <c r="AD84" s="114">
        <f>('EO KWh exclude LI-Tstat-HER '!AD84*AD$19)*'EO KW exclude LI-Tstat-HER'!$C110</f>
        <v>0</v>
      </c>
      <c r="AE84" s="114">
        <f>('EO KWh exclude LI-Tstat-HER '!AE84*AE$19)*'EO KW exclude LI-Tstat-HER'!$C110</f>
        <v>0</v>
      </c>
      <c r="AF84" s="114">
        <f>('EO KWh exclude LI-Tstat-HER '!AF84*AF$19)*'EO KW exclude LI-Tstat-HER'!$C110</f>
        <v>0</v>
      </c>
      <c r="AG84" s="114">
        <f>('EO KWh exclude LI-Tstat-HER '!AG84*AG$19)*'EO KW exclude LI-Tstat-HER'!$C110</f>
        <v>0</v>
      </c>
      <c r="AH84" s="114">
        <f>('EO KWh exclude LI-Tstat-HER '!AH84*AH$19)*'EO KW exclude LI-Tstat-HER'!$C110</f>
        <v>0</v>
      </c>
      <c r="AI84" s="114">
        <f>('EO KWh exclude LI-Tstat-HER '!AI84*AI$19)*'EO KW exclude LI-Tstat-HER'!$C110</f>
        <v>0</v>
      </c>
      <c r="AJ84" s="114">
        <f>('EO KWh exclude LI-Tstat-HER '!AJ84*AJ$19)*'EO KW exclude LI-Tstat-HER'!$C110</f>
        <v>0</v>
      </c>
      <c r="AK84" s="114">
        <f>('EO KWh exclude LI-Tstat-HER '!AK84*AK$19)*'EO KW exclude LI-Tstat-HER'!$C110</f>
        <v>0</v>
      </c>
      <c r="AL84" s="114">
        <f>('EO KWh exclude LI-Tstat-HER '!AL84*AL$19)*'EO KW exclude LI-Tstat-HER'!$C110</f>
        <v>0</v>
      </c>
      <c r="AM84" s="114">
        <f>('EO KWh exclude LI-Tstat-HER '!AM84*AM$19)*'EO KW exclude LI-Tstat-HER'!$C110</f>
        <v>0</v>
      </c>
      <c r="AN84" s="114">
        <f>('EO KWh exclude LI-Tstat-HER '!AN84*AN$19)*'EO KW exclude LI-Tstat-HER'!$C110</f>
        <v>0</v>
      </c>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row>
    <row r="85" spans="1:88" x14ac:dyDescent="0.25">
      <c r="A85" s="305"/>
      <c r="B85" s="88" t="s">
        <v>13</v>
      </c>
      <c r="C85" s="114">
        <f>'EO KWh exclude LI-Tstat-HER '!C85*'EO KW exclude LI-Tstat-HER'!$C111</f>
        <v>0</v>
      </c>
      <c r="D85" s="114">
        <f>'EO KWh exclude LI-Tstat-HER '!D85*'EO KW exclude LI-Tstat-HER'!$C111</f>
        <v>0</v>
      </c>
      <c r="E85" s="114">
        <f>('EO KWh exclude LI-Tstat-HER '!E85*E$19)*'EO KW exclude LI-Tstat-HER'!$C111</f>
        <v>0</v>
      </c>
      <c r="F85" s="114">
        <f>('EO KWh exclude LI-Tstat-HER '!F85*F$19)*'EO KW exclude LI-Tstat-HER'!$C111</f>
        <v>0</v>
      </c>
      <c r="G85" s="114">
        <f>('EO KWh exclude LI-Tstat-HER '!G85*G$19)*'EO KW exclude LI-Tstat-HER'!$C111</f>
        <v>0</v>
      </c>
      <c r="H85" s="114">
        <f>('EO KWh exclude LI-Tstat-HER '!H85*H$19)*'EO KW exclude LI-Tstat-HER'!$C111</f>
        <v>0</v>
      </c>
      <c r="I85" s="114">
        <f>('EO KWh exclude LI-Tstat-HER '!I85*I$19)*'EO KW exclude LI-Tstat-HER'!$C111</f>
        <v>0</v>
      </c>
      <c r="J85" s="114">
        <f>('EO KWh exclude LI-Tstat-HER '!J85*J$19)*'EO KW exclude LI-Tstat-HER'!$C111</f>
        <v>0</v>
      </c>
      <c r="K85" s="114">
        <f>('EO KWh exclude LI-Tstat-HER '!K85*K$19)*'EO KW exclude LI-Tstat-HER'!$C111</f>
        <v>0</v>
      </c>
      <c r="L85" s="114">
        <f>('EO KWh exclude LI-Tstat-HER '!L85*L$19)*'EO KW exclude LI-Tstat-HER'!$C111</f>
        <v>0</v>
      </c>
      <c r="M85" s="114">
        <f>('EO KWh exclude LI-Tstat-HER '!M85*M$19)*'EO KW exclude LI-Tstat-HER'!$C111</f>
        <v>0</v>
      </c>
      <c r="N85" s="114">
        <f>('EO KWh exclude LI-Tstat-HER '!N85*N$19)*'EO KW exclude LI-Tstat-HER'!$C111</f>
        <v>0</v>
      </c>
      <c r="O85" s="114">
        <f>('EO KWh exclude LI-Tstat-HER '!O85*O$19)*'EO KW exclude LI-Tstat-HER'!$C111</f>
        <v>0</v>
      </c>
      <c r="P85" s="114">
        <f>('EO KWh exclude LI-Tstat-HER '!P85*P$19)*'EO KW exclude LI-Tstat-HER'!$C111</f>
        <v>0</v>
      </c>
      <c r="Q85" s="114">
        <f>('EO KWh exclude LI-Tstat-HER '!Q85*Q$19)*'EO KW exclude LI-Tstat-HER'!$C111</f>
        <v>0</v>
      </c>
      <c r="R85" s="114">
        <f>('EO KWh exclude LI-Tstat-HER '!R85*R$19)*'EO KW exclude LI-Tstat-HER'!$C111</f>
        <v>0</v>
      </c>
      <c r="S85" s="114">
        <f>('EO KWh exclude LI-Tstat-HER '!S85*S$19)*'EO KW exclude LI-Tstat-HER'!$C111</f>
        <v>0</v>
      </c>
      <c r="T85" s="114">
        <f>('EO KWh exclude LI-Tstat-HER '!T85*T$19)*'EO KW exclude LI-Tstat-HER'!$C111</f>
        <v>0</v>
      </c>
      <c r="U85" s="114">
        <f>('EO KWh exclude LI-Tstat-HER '!U85*U$19)*'EO KW exclude LI-Tstat-HER'!$C111</f>
        <v>0</v>
      </c>
      <c r="V85" s="114">
        <f>('EO KWh exclude LI-Tstat-HER '!V85*V$19)*'EO KW exclude LI-Tstat-HER'!$C111</f>
        <v>0</v>
      </c>
      <c r="W85" s="114">
        <f>('EO KWh exclude LI-Tstat-HER '!W85*W$19)*'EO KW exclude LI-Tstat-HER'!$C111</f>
        <v>0</v>
      </c>
      <c r="X85" s="114">
        <f>('EO KWh exclude LI-Tstat-HER '!X85*X$19)*'EO KW exclude LI-Tstat-HER'!$C111</f>
        <v>0</v>
      </c>
      <c r="Y85" s="114">
        <f>('EO KWh exclude LI-Tstat-HER '!Y85*Y$19)*'EO KW exclude LI-Tstat-HER'!$C111</f>
        <v>0</v>
      </c>
      <c r="Z85" s="114">
        <f>('EO KWh exclude LI-Tstat-HER '!Z85*Z$19)*'EO KW exclude LI-Tstat-HER'!$C111</f>
        <v>0</v>
      </c>
      <c r="AA85" s="114">
        <f>('EO KWh exclude LI-Tstat-HER '!AA85*AA$19)*'EO KW exclude LI-Tstat-HER'!$C111</f>
        <v>0</v>
      </c>
      <c r="AB85" s="114">
        <f>('EO KWh exclude LI-Tstat-HER '!AB85*AB$19)*'EO KW exclude LI-Tstat-HER'!$C111</f>
        <v>0</v>
      </c>
      <c r="AC85" s="114">
        <f>('EO KWh exclude LI-Tstat-HER '!AC85*AC$19)*'EO KW exclude LI-Tstat-HER'!$C111</f>
        <v>0</v>
      </c>
      <c r="AD85" s="114">
        <f>('EO KWh exclude LI-Tstat-HER '!AD85*AD$19)*'EO KW exclude LI-Tstat-HER'!$C111</f>
        <v>0</v>
      </c>
      <c r="AE85" s="114">
        <f>('EO KWh exclude LI-Tstat-HER '!AE85*AE$19)*'EO KW exclude LI-Tstat-HER'!$C111</f>
        <v>0</v>
      </c>
      <c r="AF85" s="114">
        <f>('EO KWh exclude LI-Tstat-HER '!AF85*AF$19)*'EO KW exclude LI-Tstat-HER'!$C111</f>
        <v>0</v>
      </c>
      <c r="AG85" s="114">
        <f>('EO KWh exclude LI-Tstat-HER '!AG85*AG$19)*'EO KW exclude LI-Tstat-HER'!$C111</f>
        <v>0</v>
      </c>
      <c r="AH85" s="114">
        <f>('EO KWh exclude LI-Tstat-HER '!AH85*AH$19)*'EO KW exclude LI-Tstat-HER'!$C111</f>
        <v>0</v>
      </c>
      <c r="AI85" s="114">
        <f>('EO KWh exclude LI-Tstat-HER '!AI85*AI$19)*'EO KW exclude LI-Tstat-HER'!$C111</f>
        <v>0</v>
      </c>
      <c r="AJ85" s="114">
        <f>('EO KWh exclude LI-Tstat-HER '!AJ85*AJ$19)*'EO KW exclude LI-Tstat-HER'!$C111</f>
        <v>0</v>
      </c>
      <c r="AK85" s="114">
        <f>('EO KWh exclude LI-Tstat-HER '!AK85*AK$19)*'EO KW exclude LI-Tstat-HER'!$C111</f>
        <v>0</v>
      </c>
      <c r="AL85" s="114">
        <f>('EO KWh exclude LI-Tstat-HER '!AL85*AL$19)*'EO KW exclude LI-Tstat-HER'!$C111</f>
        <v>0</v>
      </c>
      <c r="AM85" s="114">
        <f>('EO KWh exclude LI-Tstat-HER '!AM85*AM$19)*'EO KW exclude LI-Tstat-HER'!$C111</f>
        <v>0</v>
      </c>
      <c r="AN85" s="114">
        <f>('EO KWh exclude LI-Tstat-HER '!AN85*AN$19)*'EO KW exclude LI-Tstat-HER'!$C111</f>
        <v>0</v>
      </c>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row>
    <row r="86" spans="1:88" x14ac:dyDescent="0.25">
      <c r="A86" s="305"/>
      <c r="B86" s="88" t="s">
        <v>4</v>
      </c>
      <c r="C86" s="114">
        <f>'EO KWh exclude LI-Tstat-HER '!C86*'EO KW exclude LI-Tstat-HER'!$C112</f>
        <v>0</v>
      </c>
      <c r="D86" s="114">
        <f>'EO KWh exclude LI-Tstat-HER '!D86*'EO KW exclude LI-Tstat-HER'!$C112</f>
        <v>0</v>
      </c>
      <c r="E86" s="114">
        <f>('EO KWh exclude LI-Tstat-HER '!E86*E$19)*'EO KW exclude LI-Tstat-HER'!$C112</f>
        <v>0</v>
      </c>
      <c r="F86" s="114">
        <f>('EO KWh exclude LI-Tstat-HER '!F86*F$19)*'EO KW exclude LI-Tstat-HER'!$C112</f>
        <v>0</v>
      </c>
      <c r="G86" s="114">
        <f>('EO KWh exclude LI-Tstat-HER '!G86*G$19)*'EO KW exclude LI-Tstat-HER'!$C112</f>
        <v>0</v>
      </c>
      <c r="H86" s="114">
        <f>('EO KWh exclude LI-Tstat-HER '!H86*H$19)*'EO KW exclude LI-Tstat-HER'!$C112</f>
        <v>0</v>
      </c>
      <c r="I86" s="114">
        <f>('EO KWh exclude LI-Tstat-HER '!I86*I$19)*'EO KW exclude LI-Tstat-HER'!$C112</f>
        <v>0</v>
      </c>
      <c r="J86" s="114">
        <f>('EO KWh exclude LI-Tstat-HER '!J86*J$19)*'EO KW exclude LI-Tstat-HER'!$C112</f>
        <v>0</v>
      </c>
      <c r="K86" s="114">
        <f>('EO KWh exclude LI-Tstat-HER '!K86*K$19)*'EO KW exclude LI-Tstat-HER'!$C112</f>
        <v>0</v>
      </c>
      <c r="L86" s="114">
        <f>('EO KWh exclude LI-Tstat-HER '!L86*L$19)*'EO KW exclude LI-Tstat-HER'!$C112</f>
        <v>0</v>
      </c>
      <c r="M86" s="114">
        <f>('EO KWh exclude LI-Tstat-HER '!M86*M$19)*'EO KW exclude LI-Tstat-HER'!$C112</f>
        <v>0</v>
      </c>
      <c r="N86" s="114">
        <f>('EO KWh exclude LI-Tstat-HER '!N86*N$19)*'EO KW exclude LI-Tstat-HER'!$C112</f>
        <v>0</v>
      </c>
      <c r="O86" s="114">
        <f>('EO KWh exclude LI-Tstat-HER '!O86*O$19)*'EO KW exclude LI-Tstat-HER'!$C112</f>
        <v>0</v>
      </c>
      <c r="P86" s="114">
        <f>('EO KWh exclude LI-Tstat-HER '!P86*P$19)*'EO KW exclude LI-Tstat-HER'!$C112</f>
        <v>0</v>
      </c>
      <c r="Q86" s="114">
        <f>('EO KWh exclude LI-Tstat-HER '!Q86*Q$19)*'EO KW exclude LI-Tstat-HER'!$C112</f>
        <v>0</v>
      </c>
      <c r="R86" s="114">
        <f>('EO KWh exclude LI-Tstat-HER '!R86*R$19)*'EO KW exclude LI-Tstat-HER'!$C112</f>
        <v>0</v>
      </c>
      <c r="S86" s="114">
        <f>('EO KWh exclude LI-Tstat-HER '!S86*S$19)*'EO KW exclude LI-Tstat-HER'!$C112</f>
        <v>0</v>
      </c>
      <c r="T86" s="114">
        <f>('EO KWh exclude LI-Tstat-HER '!T86*T$19)*'EO KW exclude LI-Tstat-HER'!$C112</f>
        <v>0</v>
      </c>
      <c r="U86" s="114">
        <f>('EO KWh exclude LI-Tstat-HER '!U86*U$19)*'EO KW exclude LI-Tstat-HER'!$C112</f>
        <v>0</v>
      </c>
      <c r="V86" s="114">
        <f>('EO KWh exclude LI-Tstat-HER '!V86*V$19)*'EO KW exclude LI-Tstat-HER'!$C112</f>
        <v>0</v>
      </c>
      <c r="W86" s="114">
        <f>('EO KWh exclude LI-Tstat-HER '!W86*W$19)*'EO KW exclude LI-Tstat-HER'!$C112</f>
        <v>0</v>
      </c>
      <c r="X86" s="114">
        <f>('EO KWh exclude LI-Tstat-HER '!X86*X$19)*'EO KW exclude LI-Tstat-HER'!$C112</f>
        <v>0</v>
      </c>
      <c r="Y86" s="114">
        <f>('EO KWh exclude LI-Tstat-HER '!Y86*Y$19)*'EO KW exclude LI-Tstat-HER'!$C112</f>
        <v>0</v>
      </c>
      <c r="Z86" s="114">
        <f>('EO KWh exclude LI-Tstat-HER '!Z86*Z$19)*'EO KW exclude LI-Tstat-HER'!$C112</f>
        <v>0</v>
      </c>
      <c r="AA86" s="114">
        <f>('EO KWh exclude LI-Tstat-HER '!AA86*AA$19)*'EO KW exclude LI-Tstat-HER'!$C112</f>
        <v>0</v>
      </c>
      <c r="AB86" s="114">
        <f>('EO KWh exclude LI-Tstat-HER '!AB86*AB$19)*'EO KW exclude LI-Tstat-HER'!$C112</f>
        <v>0</v>
      </c>
      <c r="AC86" s="114">
        <f>('EO KWh exclude LI-Tstat-HER '!AC86*AC$19)*'EO KW exclude LI-Tstat-HER'!$C112</f>
        <v>0</v>
      </c>
      <c r="AD86" s="114">
        <f>('EO KWh exclude LI-Tstat-HER '!AD86*AD$19)*'EO KW exclude LI-Tstat-HER'!$C112</f>
        <v>0</v>
      </c>
      <c r="AE86" s="114">
        <f>('EO KWh exclude LI-Tstat-HER '!AE86*AE$19)*'EO KW exclude LI-Tstat-HER'!$C112</f>
        <v>0</v>
      </c>
      <c r="AF86" s="114">
        <f>('EO KWh exclude LI-Tstat-HER '!AF86*AF$19)*'EO KW exclude LI-Tstat-HER'!$C112</f>
        <v>0</v>
      </c>
      <c r="AG86" s="114">
        <f>('EO KWh exclude LI-Tstat-HER '!AG86*AG$19)*'EO KW exclude LI-Tstat-HER'!$C112</f>
        <v>0</v>
      </c>
      <c r="AH86" s="114">
        <f>('EO KWh exclude LI-Tstat-HER '!AH86*AH$19)*'EO KW exclude LI-Tstat-HER'!$C112</f>
        <v>0</v>
      </c>
      <c r="AI86" s="114">
        <f>('EO KWh exclude LI-Tstat-HER '!AI86*AI$19)*'EO KW exclude LI-Tstat-HER'!$C112</f>
        <v>0</v>
      </c>
      <c r="AJ86" s="114">
        <f>('EO KWh exclude LI-Tstat-HER '!AJ86*AJ$19)*'EO KW exclude LI-Tstat-HER'!$C112</f>
        <v>0</v>
      </c>
      <c r="AK86" s="114">
        <f>('EO KWh exclude LI-Tstat-HER '!AK86*AK$19)*'EO KW exclude LI-Tstat-HER'!$C112</f>
        <v>0</v>
      </c>
      <c r="AL86" s="114">
        <f>('EO KWh exclude LI-Tstat-HER '!AL86*AL$19)*'EO KW exclude LI-Tstat-HER'!$C112</f>
        <v>0</v>
      </c>
      <c r="AM86" s="114">
        <f>('EO KWh exclude LI-Tstat-HER '!AM86*AM$19)*'EO KW exclude LI-Tstat-HER'!$C112</f>
        <v>0</v>
      </c>
      <c r="AN86" s="114">
        <f>('EO KWh exclude LI-Tstat-HER '!AN86*AN$19)*'EO KW exclude LI-Tstat-HER'!$C112</f>
        <v>0</v>
      </c>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row>
    <row r="87" spans="1:88" x14ac:dyDescent="0.25">
      <c r="A87" s="305"/>
      <c r="B87" s="88" t="s">
        <v>14</v>
      </c>
      <c r="C87" s="114">
        <f>'EO KWh exclude LI-Tstat-HER '!C87*'EO KW exclude LI-Tstat-HER'!$C113</f>
        <v>0</v>
      </c>
      <c r="D87" s="114">
        <f>'EO KWh exclude LI-Tstat-HER '!D87*'EO KW exclude LI-Tstat-HER'!$C113</f>
        <v>0</v>
      </c>
      <c r="E87" s="114">
        <f>('EO KWh exclude LI-Tstat-HER '!E87*E$19)*'EO KW exclude LI-Tstat-HER'!$C113</f>
        <v>0</v>
      </c>
      <c r="F87" s="114">
        <f>('EO KWh exclude LI-Tstat-HER '!F87*F$19)*'EO KW exclude LI-Tstat-HER'!$C113</f>
        <v>0</v>
      </c>
      <c r="G87" s="114">
        <f>('EO KWh exclude LI-Tstat-HER '!G87*G$19)*'EO KW exclude LI-Tstat-HER'!$C113</f>
        <v>0</v>
      </c>
      <c r="H87" s="114">
        <f>('EO KWh exclude LI-Tstat-HER '!H87*H$19)*'EO KW exclude LI-Tstat-HER'!$C113</f>
        <v>0</v>
      </c>
      <c r="I87" s="114">
        <f>('EO KWh exclude LI-Tstat-HER '!I87*I$19)*'EO KW exclude LI-Tstat-HER'!$C113</f>
        <v>0</v>
      </c>
      <c r="J87" s="114">
        <f>('EO KWh exclude LI-Tstat-HER '!J87*J$19)*'EO KW exclude LI-Tstat-HER'!$C113</f>
        <v>0</v>
      </c>
      <c r="K87" s="114">
        <f>('EO KWh exclude LI-Tstat-HER '!K87*K$19)*'EO KW exclude LI-Tstat-HER'!$C113</f>
        <v>0</v>
      </c>
      <c r="L87" s="114">
        <f>('EO KWh exclude LI-Tstat-HER '!L87*L$19)*'EO KW exclude LI-Tstat-HER'!$C113</f>
        <v>0</v>
      </c>
      <c r="M87" s="114">
        <f>('EO KWh exclude LI-Tstat-HER '!M87*M$19)*'EO KW exclude LI-Tstat-HER'!$C113</f>
        <v>0</v>
      </c>
      <c r="N87" s="114">
        <f>('EO KWh exclude LI-Tstat-HER '!N87*N$19)*'EO KW exclude LI-Tstat-HER'!$C113</f>
        <v>0</v>
      </c>
      <c r="O87" s="114">
        <f>('EO KWh exclude LI-Tstat-HER '!O87*O$19)*'EO KW exclude LI-Tstat-HER'!$C113</f>
        <v>0</v>
      </c>
      <c r="P87" s="114">
        <f>('EO KWh exclude LI-Tstat-HER '!P87*P$19)*'EO KW exclude LI-Tstat-HER'!$C113</f>
        <v>0</v>
      </c>
      <c r="Q87" s="114">
        <f>('EO KWh exclude LI-Tstat-HER '!Q87*Q$19)*'EO KW exclude LI-Tstat-HER'!$C113</f>
        <v>0</v>
      </c>
      <c r="R87" s="114">
        <f>('EO KWh exclude LI-Tstat-HER '!R87*R$19)*'EO KW exclude LI-Tstat-HER'!$C113</f>
        <v>0</v>
      </c>
      <c r="S87" s="114">
        <f>('EO KWh exclude LI-Tstat-HER '!S87*S$19)*'EO KW exclude LI-Tstat-HER'!$C113</f>
        <v>0</v>
      </c>
      <c r="T87" s="114">
        <f>('EO KWh exclude LI-Tstat-HER '!T87*T$19)*'EO KW exclude LI-Tstat-HER'!$C113</f>
        <v>0</v>
      </c>
      <c r="U87" s="114">
        <f>('EO KWh exclude LI-Tstat-HER '!U87*U$19)*'EO KW exclude LI-Tstat-HER'!$C113</f>
        <v>0</v>
      </c>
      <c r="V87" s="114">
        <f>('EO KWh exclude LI-Tstat-HER '!V87*V$19)*'EO KW exclude LI-Tstat-HER'!$C113</f>
        <v>0</v>
      </c>
      <c r="W87" s="114">
        <f>('EO KWh exclude LI-Tstat-HER '!W87*W$19)*'EO KW exclude LI-Tstat-HER'!$C113</f>
        <v>0</v>
      </c>
      <c r="X87" s="114">
        <f>('EO KWh exclude LI-Tstat-HER '!X87*X$19)*'EO KW exclude LI-Tstat-HER'!$C113</f>
        <v>0</v>
      </c>
      <c r="Y87" s="114">
        <f>('EO KWh exclude LI-Tstat-HER '!Y87*Y$19)*'EO KW exclude LI-Tstat-HER'!$C113</f>
        <v>0</v>
      </c>
      <c r="Z87" s="114">
        <f>('EO KWh exclude LI-Tstat-HER '!Z87*Z$19)*'EO KW exclude LI-Tstat-HER'!$C113</f>
        <v>0</v>
      </c>
      <c r="AA87" s="114">
        <f>('EO KWh exclude LI-Tstat-HER '!AA87*AA$19)*'EO KW exclude LI-Tstat-HER'!$C113</f>
        <v>0</v>
      </c>
      <c r="AB87" s="114">
        <f>('EO KWh exclude LI-Tstat-HER '!AB87*AB$19)*'EO KW exclude LI-Tstat-HER'!$C113</f>
        <v>0</v>
      </c>
      <c r="AC87" s="114">
        <f>('EO KWh exclude LI-Tstat-HER '!AC87*AC$19)*'EO KW exclude LI-Tstat-HER'!$C113</f>
        <v>0</v>
      </c>
      <c r="AD87" s="114">
        <f>('EO KWh exclude LI-Tstat-HER '!AD87*AD$19)*'EO KW exclude LI-Tstat-HER'!$C113</f>
        <v>0</v>
      </c>
      <c r="AE87" s="114">
        <f>('EO KWh exclude LI-Tstat-HER '!AE87*AE$19)*'EO KW exclude LI-Tstat-HER'!$C113</f>
        <v>0</v>
      </c>
      <c r="AF87" s="114">
        <f>('EO KWh exclude LI-Tstat-HER '!AF87*AF$19)*'EO KW exclude LI-Tstat-HER'!$C113</f>
        <v>0</v>
      </c>
      <c r="AG87" s="114">
        <f>('EO KWh exclude LI-Tstat-HER '!AG87*AG$19)*'EO KW exclude LI-Tstat-HER'!$C113</f>
        <v>0</v>
      </c>
      <c r="AH87" s="114">
        <f>('EO KWh exclude LI-Tstat-HER '!AH87*AH$19)*'EO KW exclude LI-Tstat-HER'!$C113</f>
        <v>0</v>
      </c>
      <c r="AI87" s="114">
        <f>('EO KWh exclude LI-Tstat-HER '!AI87*AI$19)*'EO KW exclude LI-Tstat-HER'!$C113</f>
        <v>0</v>
      </c>
      <c r="AJ87" s="114">
        <f>('EO KWh exclude LI-Tstat-HER '!AJ87*AJ$19)*'EO KW exclude LI-Tstat-HER'!$C113</f>
        <v>0</v>
      </c>
      <c r="AK87" s="114">
        <f>('EO KWh exclude LI-Tstat-HER '!AK87*AK$19)*'EO KW exclude LI-Tstat-HER'!$C113</f>
        <v>0</v>
      </c>
      <c r="AL87" s="114">
        <f>('EO KWh exclude LI-Tstat-HER '!AL87*AL$19)*'EO KW exclude LI-Tstat-HER'!$C113</f>
        <v>0</v>
      </c>
      <c r="AM87" s="114">
        <f>('EO KWh exclude LI-Tstat-HER '!AM87*AM$19)*'EO KW exclude LI-Tstat-HER'!$C113</f>
        <v>0</v>
      </c>
      <c r="AN87" s="114">
        <f>('EO KWh exclude LI-Tstat-HER '!AN87*AN$19)*'EO KW exclude LI-Tstat-HER'!$C113</f>
        <v>0</v>
      </c>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row>
    <row r="88" spans="1:88" x14ac:dyDescent="0.25">
      <c r="A88" s="305"/>
      <c r="B88" s="88" t="s">
        <v>5</v>
      </c>
      <c r="C88" s="114">
        <f>'EO KWh exclude LI-Tstat-HER '!C88*'EO KW exclude LI-Tstat-HER'!$C114</f>
        <v>0</v>
      </c>
      <c r="D88" s="114">
        <f>'EO KWh exclude LI-Tstat-HER '!D88*'EO KW exclude LI-Tstat-HER'!$C114</f>
        <v>0</v>
      </c>
      <c r="E88" s="114">
        <f>('EO KWh exclude LI-Tstat-HER '!E88*E$19)*'EO KW exclude LI-Tstat-HER'!$C114</f>
        <v>0</v>
      </c>
      <c r="F88" s="114">
        <f>('EO KWh exclude LI-Tstat-HER '!F88*F$19)*'EO KW exclude LI-Tstat-HER'!$C114</f>
        <v>0</v>
      </c>
      <c r="G88" s="114">
        <f>('EO KWh exclude LI-Tstat-HER '!G88*G$19)*'EO KW exclude LI-Tstat-HER'!$C114</f>
        <v>0</v>
      </c>
      <c r="H88" s="114">
        <f>('EO KWh exclude LI-Tstat-HER '!H88*H$19)*'EO KW exclude LI-Tstat-HER'!$C114</f>
        <v>0</v>
      </c>
      <c r="I88" s="114">
        <f>('EO KWh exclude LI-Tstat-HER '!I88*I$19)*'EO KW exclude LI-Tstat-HER'!$C114</f>
        <v>0</v>
      </c>
      <c r="J88" s="114">
        <f>('EO KWh exclude LI-Tstat-HER '!J88*J$19)*'EO KW exclude LI-Tstat-HER'!$C114</f>
        <v>0</v>
      </c>
      <c r="K88" s="114">
        <f>('EO KWh exclude LI-Tstat-HER '!K88*K$19)*'EO KW exclude LI-Tstat-HER'!$C114</f>
        <v>0</v>
      </c>
      <c r="L88" s="114">
        <f>('EO KWh exclude LI-Tstat-HER '!L88*L$19)*'EO KW exclude LI-Tstat-HER'!$C114</f>
        <v>0</v>
      </c>
      <c r="M88" s="114">
        <f>('EO KWh exclude LI-Tstat-HER '!M88*M$19)*'EO KW exclude LI-Tstat-HER'!$C114</f>
        <v>0</v>
      </c>
      <c r="N88" s="114">
        <f>('EO KWh exclude LI-Tstat-HER '!N88*N$19)*'EO KW exclude LI-Tstat-HER'!$C114</f>
        <v>0</v>
      </c>
      <c r="O88" s="114">
        <f>('EO KWh exclude LI-Tstat-HER '!O88*O$19)*'EO KW exclude LI-Tstat-HER'!$C114</f>
        <v>0</v>
      </c>
      <c r="P88" s="114">
        <f>('EO KWh exclude LI-Tstat-HER '!P88*P$19)*'EO KW exclude LI-Tstat-HER'!$C114</f>
        <v>0</v>
      </c>
      <c r="Q88" s="114">
        <f>('EO KWh exclude LI-Tstat-HER '!Q88*Q$19)*'EO KW exclude LI-Tstat-HER'!$C114</f>
        <v>0</v>
      </c>
      <c r="R88" s="114">
        <f>('EO KWh exclude LI-Tstat-HER '!R88*R$19)*'EO KW exclude LI-Tstat-HER'!$C114</f>
        <v>0</v>
      </c>
      <c r="S88" s="114">
        <f>('EO KWh exclude LI-Tstat-HER '!S88*S$19)*'EO KW exclude LI-Tstat-HER'!$C114</f>
        <v>0</v>
      </c>
      <c r="T88" s="114">
        <f>('EO KWh exclude LI-Tstat-HER '!T88*T$19)*'EO KW exclude LI-Tstat-HER'!$C114</f>
        <v>0</v>
      </c>
      <c r="U88" s="114">
        <f>('EO KWh exclude LI-Tstat-HER '!U88*U$19)*'EO KW exclude LI-Tstat-HER'!$C114</f>
        <v>0</v>
      </c>
      <c r="V88" s="114">
        <f>('EO KWh exclude LI-Tstat-HER '!V88*V$19)*'EO KW exclude LI-Tstat-HER'!$C114</f>
        <v>0</v>
      </c>
      <c r="W88" s="114">
        <f>('EO KWh exclude LI-Tstat-HER '!W88*W$19)*'EO KW exclude LI-Tstat-HER'!$C114</f>
        <v>0</v>
      </c>
      <c r="X88" s="114">
        <f>('EO KWh exclude LI-Tstat-HER '!X88*X$19)*'EO KW exclude LI-Tstat-HER'!$C114</f>
        <v>0</v>
      </c>
      <c r="Y88" s="114">
        <f>('EO KWh exclude LI-Tstat-HER '!Y88*Y$19)*'EO KW exclude LI-Tstat-HER'!$C114</f>
        <v>0</v>
      </c>
      <c r="Z88" s="114">
        <f>('EO KWh exclude LI-Tstat-HER '!Z88*Z$19)*'EO KW exclude LI-Tstat-HER'!$C114</f>
        <v>0</v>
      </c>
      <c r="AA88" s="114">
        <f>('EO KWh exclude LI-Tstat-HER '!AA88*AA$19)*'EO KW exclude LI-Tstat-HER'!$C114</f>
        <v>0</v>
      </c>
      <c r="AB88" s="114">
        <f>('EO KWh exclude LI-Tstat-HER '!AB88*AB$19)*'EO KW exclude LI-Tstat-HER'!$C114</f>
        <v>0</v>
      </c>
      <c r="AC88" s="114">
        <f>('EO KWh exclude LI-Tstat-HER '!AC88*AC$19)*'EO KW exclude LI-Tstat-HER'!$C114</f>
        <v>0</v>
      </c>
      <c r="AD88" s="114">
        <f>('EO KWh exclude LI-Tstat-HER '!AD88*AD$19)*'EO KW exclude LI-Tstat-HER'!$C114</f>
        <v>0</v>
      </c>
      <c r="AE88" s="114">
        <f>('EO KWh exclude LI-Tstat-HER '!AE88*AE$19)*'EO KW exclude LI-Tstat-HER'!$C114</f>
        <v>0</v>
      </c>
      <c r="AF88" s="114">
        <f>('EO KWh exclude LI-Tstat-HER '!AF88*AF$19)*'EO KW exclude LI-Tstat-HER'!$C114</f>
        <v>0</v>
      </c>
      <c r="AG88" s="114">
        <f>('EO KWh exclude LI-Tstat-HER '!AG88*AG$19)*'EO KW exclude LI-Tstat-HER'!$C114</f>
        <v>0</v>
      </c>
      <c r="AH88" s="114">
        <f>('EO KWh exclude LI-Tstat-HER '!AH88*AH$19)*'EO KW exclude LI-Tstat-HER'!$C114</f>
        <v>0</v>
      </c>
      <c r="AI88" s="114">
        <f>('EO KWh exclude LI-Tstat-HER '!AI88*AI$19)*'EO KW exclude LI-Tstat-HER'!$C114</f>
        <v>0</v>
      </c>
      <c r="AJ88" s="114">
        <f>('EO KWh exclude LI-Tstat-HER '!AJ88*AJ$19)*'EO KW exclude LI-Tstat-HER'!$C114</f>
        <v>0</v>
      </c>
      <c r="AK88" s="114">
        <f>('EO KWh exclude LI-Tstat-HER '!AK88*AK$19)*'EO KW exclude LI-Tstat-HER'!$C114</f>
        <v>0</v>
      </c>
      <c r="AL88" s="114">
        <f>('EO KWh exclude LI-Tstat-HER '!AL88*AL$19)*'EO KW exclude LI-Tstat-HER'!$C114</f>
        <v>0</v>
      </c>
      <c r="AM88" s="114">
        <f>('EO KWh exclude LI-Tstat-HER '!AM88*AM$19)*'EO KW exclude LI-Tstat-HER'!$C114</f>
        <v>0</v>
      </c>
      <c r="AN88" s="114">
        <f>('EO KWh exclude LI-Tstat-HER '!AN88*AN$19)*'EO KW exclude LI-Tstat-HER'!$C114</f>
        <v>0</v>
      </c>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row>
    <row r="89" spans="1:88" x14ac:dyDescent="0.25">
      <c r="A89" s="306"/>
      <c r="B89" s="88" t="s">
        <v>15</v>
      </c>
      <c r="C89" s="114">
        <f>'EO KWh exclude LI-Tstat-HER '!C89*'EO KW exclude LI-Tstat-HER'!$C115</f>
        <v>0</v>
      </c>
      <c r="D89" s="114">
        <f>'EO KWh exclude LI-Tstat-HER '!D89*'EO KW exclude LI-Tstat-HER'!$C115</f>
        <v>0</v>
      </c>
      <c r="E89" s="114">
        <f>('EO KWh exclude LI-Tstat-HER '!E89*E$19)*'EO KW exclude LI-Tstat-HER'!$C115</f>
        <v>0</v>
      </c>
      <c r="F89" s="114">
        <f>('EO KWh exclude LI-Tstat-HER '!F89*F$19)*'EO KW exclude LI-Tstat-HER'!$C115</f>
        <v>0</v>
      </c>
      <c r="G89" s="114">
        <f>('EO KWh exclude LI-Tstat-HER '!G89*G$19)*'EO KW exclude LI-Tstat-HER'!$C115</f>
        <v>0</v>
      </c>
      <c r="H89" s="114">
        <f>('EO KWh exclude LI-Tstat-HER '!H89*H$19)*'EO KW exclude LI-Tstat-HER'!$C115</f>
        <v>0</v>
      </c>
      <c r="I89" s="114">
        <f>('EO KWh exclude LI-Tstat-HER '!I89*I$19)*'EO KW exclude LI-Tstat-HER'!$C115</f>
        <v>0</v>
      </c>
      <c r="J89" s="114">
        <f>('EO KWh exclude LI-Tstat-HER '!J89*J$19)*'EO KW exclude LI-Tstat-HER'!$C115</f>
        <v>0</v>
      </c>
      <c r="K89" s="114">
        <f>('EO KWh exclude LI-Tstat-HER '!K89*K$19)*'EO KW exclude LI-Tstat-HER'!$C115</f>
        <v>0</v>
      </c>
      <c r="L89" s="114">
        <f>('EO KWh exclude LI-Tstat-HER '!L89*L$19)*'EO KW exclude LI-Tstat-HER'!$C115</f>
        <v>0</v>
      </c>
      <c r="M89" s="114">
        <f>('EO KWh exclude LI-Tstat-HER '!M89*M$19)*'EO KW exclude LI-Tstat-HER'!$C115</f>
        <v>0</v>
      </c>
      <c r="N89" s="114">
        <f>('EO KWh exclude LI-Tstat-HER '!N89*N$19)*'EO KW exclude LI-Tstat-HER'!$C115</f>
        <v>0</v>
      </c>
      <c r="O89" s="114">
        <f>('EO KWh exclude LI-Tstat-HER '!O89*O$19)*'EO KW exclude LI-Tstat-HER'!$C115</f>
        <v>0</v>
      </c>
      <c r="P89" s="114">
        <f>('EO KWh exclude LI-Tstat-HER '!P89*P$19)*'EO KW exclude LI-Tstat-HER'!$C115</f>
        <v>0</v>
      </c>
      <c r="Q89" s="114">
        <f>('EO KWh exclude LI-Tstat-HER '!Q89*Q$19)*'EO KW exclude LI-Tstat-HER'!$C115</f>
        <v>0</v>
      </c>
      <c r="R89" s="114">
        <f>('EO KWh exclude LI-Tstat-HER '!R89*R$19)*'EO KW exclude LI-Tstat-HER'!$C115</f>
        <v>0</v>
      </c>
      <c r="S89" s="114">
        <f>('EO KWh exclude LI-Tstat-HER '!S89*S$19)*'EO KW exclude LI-Tstat-HER'!$C115</f>
        <v>0</v>
      </c>
      <c r="T89" s="114">
        <f>('EO KWh exclude LI-Tstat-HER '!T89*T$19)*'EO KW exclude LI-Tstat-HER'!$C115</f>
        <v>0</v>
      </c>
      <c r="U89" s="114">
        <f>('EO KWh exclude LI-Tstat-HER '!U89*U$19)*'EO KW exclude LI-Tstat-HER'!$C115</f>
        <v>0</v>
      </c>
      <c r="V89" s="114">
        <f>('EO KWh exclude LI-Tstat-HER '!V89*V$19)*'EO KW exclude LI-Tstat-HER'!$C115</f>
        <v>0</v>
      </c>
      <c r="W89" s="114">
        <f>('EO KWh exclude LI-Tstat-HER '!W89*W$19)*'EO KW exclude LI-Tstat-HER'!$C115</f>
        <v>0</v>
      </c>
      <c r="X89" s="114">
        <f>('EO KWh exclude LI-Tstat-HER '!X89*X$19)*'EO KW exclude LI-Tstat-HER'!$C115</f>
        <v>0</v>
      </c>
      <c r="Y89" s="114">
        <f>('EO KWh exclude LI-Tstat-HER '!Y89*Y$19)*'EO KW exclude LI-Tstat-HER'!$C115</f>
        <v>0</v>
      </c>
      <c r="Z89" s="114">
        <f>('EO KWh exclude LI-Tstat-HER '!Z89*Z$19)*'EO KW exclude LI-Tstat-HER'!$C115</f>
        <v>0</v>
      </c>
      <c r="AA89" s="114">
        <f>('EO KWh exclude LI-Tstat-HER '!AA89*AA$19)*'EO KW exclude LI-Tstat-HER'!$C115</f>
        <v>0</v>
      </c>
      <c r="AB89" s="114">
        <f>('EO KWh exclude LI-Tstat-HER '!AB89*AB$19)*'EO KW exclude LI-Tstat-HER'!$C115</f>
        <v>0</v>
      </c>
      <c r="AC89" s="114">
        <f>('EO KWh exclude LI-Tstat-HER '!AC89*AC$19)*'EO KW exclude LI-Tstat-HER'!$C115</f>
        <v>0</v>
      </c>
      <c r="AD89" s="114">
        <f>('EO KWh exclude LI-Tstat-HER '!AD89*AD$19)*'EO KW exclude LI-Tstat-HER'!$C115</f>
        <v>0</v>
      </c>
      <c r="AE89" s="114">
        <f>('EO KWh exclude LI-Tstat-HER '!AE89*AE$19)*'EO KW exclude LI-Tstat-HER'!$C115</f>
        <v>0</v>
      </c>
      <c r="AF89" s="114">
        <f>('EO KWh exclude LI-Tstat-HER '!AF89*AF$19)*'EO KW exclude LI-Tstat-HER'!$C115</f>
        <v>0</v>
      </c>
      <c r="AG89" s="114">
        <f>('EO KWh exclude LI-Tstat-HER '!AG89*AG$19)*'EO KW exclude LI-Tstat-HER'!$C115</f>
        <v>0</v>
      </c>
      <c r="AH89" s="114">
        <f>('EO KWh exclude LI-Tstat-HER '!AH89*AH$19)*'EO KW exclude LI-Tstat-HER'!$C115</f>
        <v>0</v>
      </c>
      <c r="AI89" s="114">
        <f>('EO KWh exclude LI-Tstat-HER '!AI89*AI$19)*'EO KW exclude LI-Tstat-HER'!$C115</f>
        <v>0</v>
      </c>
      <c r="AJ89" s="114">
        <f>('EO KWh exclude LI-Tstat-HER '!AJ89*AJ$19)*'EO KW exclude LI-Tstat-HER'!$C115</f>
        <v>0</v>
      </c>
      <c r="AK89" s="114">
        <f>('EO KWh exclude LI-Tstat-HER '!AK89*AK$19)*'EO KW exclude LI-Tstat-HER'!$C115</f>
        <v>0</v>
      </c>
      <c r="AL89" s="114">
        <f>('EO KWh exclude LI-Tstat-HER '!AL89*AL$19)*'EO KW exclude LI-Tstat-HER'!$C115</f>
        <v>0</v>
      </c>
      <c r="AM89" s="114">
        <f>('EO KWh exclude LI-Tstat-HER '!AM89*AM$19)*'EO KW exclude LI-Tstat-HER'!$C115</f>
        <v>0</v>
      </c>
      <c r="AN89" s="114">
        <f>('EO KWh exclude LI-Tstat-HER '!AN89*AN$19)*'EO KW exclude LI-Tstat-HER'!$C115</f>
        <v>0</v>
      </c>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row>
    <row r="90" spans="1:88" x14ac:dyDescent="0.25">
      <c r="A90" s="306"/>
      <c r="B90" s="88" t="s">
        <v>16</v>
      </c>
      <c r="C90" s="114">
        <f>'EO KWh exclude LI-Tstat-HER '!C90*'EO KW exclude LI-Tstat-HER'!$C116</f>
        <v>0</v>
      </c>
      <c r="D90" s="114">
        <f>'EO KWh exclude LI-Tstat-HER '!D90*'EO KW exclude LI-Tstat-HER'!$C116</f>
        <v>0</v>
      </c>
      <c r="E90" s="114">
        <f>('EO KWh exclude LI-Tstat-HER '!E90*E$19)*'EO KW exclude LI-Tstat-HER'!$C116</f>
        <v>0</v>
      </c>
      <c r="F90" s="114">
        <f>('EO KWh exclude LI-Tstat-HER '!F90*F$19)*'EO KW exclude LI-Tstat-HER'!$C116</f>
        <v>0</v>
      </c>
      <c r="G90" s="114">
        <f>('EO KWh exclude LI-Tstat-HER '!G90*G$19)*'EO KW exclude LI-Tstat-HER'!$C116</f>
        <v>0</v>
      </c>
      <c r="H90" s="114">
        <f>('EO KWh exclude LI-Tstat-HER '!H90*H$19)*'EO KW exclude LI-Tstat-HER'!$C116</f>
        <v>0</v>
      </c>
      <c r="I90" s="114">
        <f>('EO KWh exclude LI-Tstat-HER '!I90*I$19)*'EO KW exclude LI-Tstat-HER'!$C116</f>
        <v>0</v>
      </c>
      <c r="J90" s="114">
        <f>('EO KWh exclude LI-Tstat-HER '!J90*J$19)*'EO KW exclude LI-Tstat-HER'!$C116</f>
        <v>0</v>
      </c>
      <c r="K90" s="114">
        <f>('EO KWh exclude LI-Tstat-HER '!K90*K$19)*'EO KW exclude LI-Tstat-HER'!$C116</f>
        <v>0</v>
      </c>
      <c r="L90" s="114">
        <f>('EO KWh exclude LI-Tstat-HER '!L90*L$19)*'EO KW exclude LI-Tstat-HER'!$C116</f>
        <v>0</v>
      </c>
      <c r="M90" s="114">
        <f>('EO KWh exclude LI-Tstat-HER '!M90*M$19)*'EO KW exclude LI-Tstat-HER'!$C116</f>
        <v>0</v>
      </c>
      <c r="N90" s="114">
        <f>('EO KWh exclude LI-Tstat-HER '!N90*N$19)*'EO KW exclude LI-Tstat-HER'!$C116</f>
        <v>0</v>
      </c>
      <c r="O90" s="114">
        <f>('EO KWh exclude LI-Tstat-HER '!O90*O$19)*'EO KW exclude LI-Tstat-HER'!$C116</f>
        <v>0</v>
      </c>
      <c r="P90" s="114">
        <f>('EO KWh exclude LI-Tstat-HER '!P90*P$19)*'EO KW exclude LI-Tstat-HER'!$C116</f>
        <v>0</v>
      </c>
      <c r="Q90" s="114">
        <f>('EO KWh exclude LI-Tstat-HER '!Q90*Q$19)*'EO KW exclude LI-Tstat-HER'!$C116</f>
        <v>0</v>
      </c>
      <c r="R90" s="114">
        <f>('EO KWh exclude LI-Tstat-HER '!R90*R$19)*'EO KW exclude LI-Tstat-HER'!$C116</f>
        <v>0</v>
      </c>
      <c r="S90" s="114">
        <f>('EO KWh exclude LI-Tstat-HER '!S90*S$19)*'EO KW exclude LI-Tstat-HER'!$C116</f>
        <v>0</v>
      </c>
      <c r="T90" s="114">
        <f>('EO KWh exclude LI-Tstat-HER '!T90*T$19)*'EO KW exclude LI-Tstat-HER'!$C116</f>
        <v>0</v>
      </c>
      <c r="U90" s="114">
        <f>('EO KWh exclude LI-Tstat-HER '!U90*U$19)*'EO KW exclude LI-Tstat-HER'!$C116</f>
        <v>0</v>
      </c>
      <c r="V90" s="114">
        <f>('EO KWh exclude LI-Tstat-HER '!V90*V$19)*'EO KW exclude LI-Tstat-HER'!$C116</f>
        <v>0</v>
      </c>
      <c r="W90" s="114">
        <f>('EO KWh exclude LI-Tstat-HER '!W90*W$19)*'EO KW exclude LI-Tstat-HER'!$C116</f>
        <v>0</v>
      </c>
      <c r="X90" s="114">
        <f>('EO KWh exclude LI-Tstat-HER '!X90*X$19)*'EO KW exclude LI-Tstat-HER'!$C116</f>
        <v>0</v>
      </c>
      <c r="Y90" s="114">
        <f>('EO KWh exclude LI-Tstat-HER '!Y90*Y$19)*'EO KW exclude LI-Tstat-HER'!$C116</f>
        <v>0</v>
      </c>
      <c r="Z90" s="114">
        <f>('EO KWh exclude LI-Tstat-HER '!Z90*Z$19)*'EO KW exclude LI-Tstat-HER'!$C116</f>
        <v>0</v>
      </c>
      <c r="AA90" s="114">
        <f>('EO KWh exclude LI-Tstat-HER '!AA90*AA$19)*'EO KW exclude LI-Tstat-HER'!$C116</f>
        <v>0</v>
      </c>
      <c r="AB90" s="114">
        <f>('EO KWh exclude LI-Tstat-HER '!AB90*AB$19)*'EO KW exclude LI-Tstat-HER'!$C116</f>
        <v>0</v>
      </c>
      <c r="AC90" s="114">
        <f>('EO KWh exclude LI-Tstat-HER '!AC90*AC$19)*'EO KW exclude LI-Tstat-HER'!$C116</f>
        <v>0</v>
      </c>
      <c r="AD90" s="114">
        <f>('EO KWh exclude LI-Tstat-HER '!AD90*AD$19)*'EO KW exclude LI-Tstat-HER'!$C116</f>
        <v>0</v>
      </c>
      <c r="AE90" s="114">
        <f>('EO KWh exclude LI-Tstat-HER '!AE90*AE$19)*'EO KW exclude LI-Tstat-HER'!$C116</f>
        <v>0</v>
      </c>
      <c r="AF90" s="114">
        <f>('EO KWh exclude LI-Tstat-HER '!AF90*AF$19)*'EO KW exclude LI-Tstat-HER'!$C116</f>
        <v>0</v>
      </c>
      <c r="AG90" s="114">
        <f>('EO KWh exclude LI-Tstat-HER '!AG90*AG$19)*'EO KW exclude LI-Tstat-HER'!$C116</f>
        <v>0</v>
      </c>
      <c r="AH90" s="114">
        <f>('EO KWh exclude LI-Tstat-HER '!AH90*AH$19)*'EO KW exclude LI-Tstat-HER'!$C116</f>
        <v>0</v>
      </c>
      <c r="AI90" s="114">
        <f>('EO KWh exclude LI-Tstat-HER '!AI90*AI$19)*'EO KW exclude LI-Tstat-HER'!$C116</f>
        <v>0</v>
      </c>
      <c r="AJ90" s="114">
        <f>('EO KWh exclude LI-Tstat-HER '!AJ90*AJ$19)*'EO KW exclude LI-Tstat-HER'!$C116</f>
        <v>0</v>
      </c>
      <c r="AK90" s="114">
        <f>('EO KWh exclude LI-Tstat-HER '!AK90*AK$19)*'EO KW exclude LI-Tstat-HER'!$C116</f>
        <v>0</v>
      </c>
      <c r="AL90" s="114">
        <f>('EO KWh exclude LI-Tstat-HER '!AL90*AL$19)*'EO KW exclude LI-Tstat-HER'!$C116</f>
        <v>0</v>
      </c>
      <c r="AM90" s="114">
        <f>('EO KWh exclude LI-Tstat-HER '!AM90*AM$19)*'EO KW exclude LI-Tstat-HER'!$C116</f>
        <v>0</v>
      </c>
      <c r="AN90" s="114">
        <f>('EO KWh exclude LI-Tstat-HER '!AN90*AN$19)*'EO KW exclude LI-Tstat-HER'!$C116</f>
        <v>0</v>
      </c>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row>
    <row r="91" spans="1:88" x14ac:dyDescent="0.25">
      <c r="A91" s="306"/>
      <c r="B91" s="88" t="s">
        <v>8</v>
      </c>
      <c r="C91" s="114">
        <f>'EO KWh exclude LI-Tstat-HER '!C91*'EO KW exclude LI-Tstat-HER'!$C117</f>
        <v>0</v>
      </c>
      <c r="D91" s="114">
        <f>'EO KWh exclude LI-Tstat-HER '!D91*'EO KW exclude LI-Tstat-HER'!$C117</f>
        <v>0</v>
      </c>
      <c r="E91" s="114">
        <f>('EO KWh exclude LI-Tstat-HER '!E91*E$19)*'EO KW exclude LI-Tstat-HER'!$C117</f>
        <v>0</v>
      </c>
      <c r="F91" s="114">
        <f>('EO KWh exclude LI-Tstat-HER '!F91*F$19)*'EO KW exclude LI-Tstat-HER'!$C117</f>
        <v>0</v>
      </c>
      <c r="G91" s="114">
        <f>('EO KWh exclude LI-Tstat-HER '!G91*G$19)*'EO KW exclude LI-Tstat-HER'!$C117</f>
        <v>0</v>
      </c>
      <c r="H91" s="114">
        <f>('EO KWh exclude LI-Tstat-HER '!H91*H$19)*'EO KW exclude LI-Tstat-HER'!$C117</f>
        <v>0</v>
      </c>
      <c r="I91" s="114">
        <f>('EO KWh exclude LI-Tstat-HER '!I91*I$19)*'EO KW exclude LI-Tstat-HER'!$C117</f>
        <v>0</v>
      </c>
      <c r="J91" s="114">
        <f>('EO KWh exclude LI-Tstat-HER '!J91*J$19)*'EO KW exclude LI-Tstat-HER'!$C117</f>
        <v>0</v>
      </c>
      <c r="K91" s="114">
        <f>('EO KWh exclude LI-Tstat-HER '!K91*K$19)*'EO KW exclude LI-Tstat-HER'!$C117</f>
        <v>0</v>
      </c>
      <c r="L91" s="114">
        <f>('EO KWh exclude LI-Tstat-HER '!L91*L$19)*'EO KW exclude LI-Tstat-HER'!$C117</f>
        <v>0</v>
      </c>
      <c r="M91" s="114">
        <f>('EO KWh exclude LI-Tstat-HER '!M91*M$19)*'EO KW exclude LI-Tstat-HER'!$C117</f>
        <v>0</v>
      </c>
      <c r="N91" s="114">
        <f>('EO KWh exclude LI-Tstat-HER '!N91*N$19)*'EO KW exclude LI-Tstat-HER'!$C117</f>
        <v>0</v>
      </c>
      <c r="O91" s="114">
        <f>('EO KWh exclude LI-Tstat-HER '!O91*O$19)*'EO KW exclude LI-Tstat-HER'!$C117</f>
        <v>0</v>
      </c>
      <c r="P91" s="114">
        <f>('EO KWh exclude LI-Tstat-HER '!P91*P$19)*'EO KW exclude LI-Tstat-HER'!$C117</f>
        <v>0</v>
      </c>
      <c r="Q91" s="114">
        <f>('EO KWh exclude LI-Tstat-HER '!Q91*Q$19)*'EO KW exclude LI-Tstat-HER'!$C117</f>
        <v>0</v>
      </c>
      <c r="R91" s="114">
        <f>('EO KWh exclude LI-Tstat-HER '!R91*R$19)*'EO KW exclude LI-Tstat-HER'!$C117</f>
        <v>0</v>
      </c>
      <c r="S91" s="114">
        <f>('EO KWh exclude LI-Tstat-HER '!S91*S$19)*'EO KW exclude LI-Tstat-HER'!$C117</f>
        <v>0</v>
      </c>
      <c r="T91" s="114">
        <f>('EO KWh exclude LI-Tstat-HER '!T91*T$19)*'EO KW exclude LI-Tstat-HER'!$C117</f>
        <v>0</v>
      </c>
      <c r="U91" s="114">
        <f>('EO KWh exclude LI-Tstat-HER '!U91*U$19)*'EO KW exclude LI-Tstat-HER'!$C117</f>
        <v>0</v>
      </c>
      <c r="V91" s="114">
        <f>('EO KWh exclude LI-Tstat-HER '!V91*V$19)*'EO KW exclude LI-Tstat-HER'!$C117</f>
        <v>0</v>
      </c>
      <c r="W91" s="114">
        <f>('EO KWh exclude LI-Tstat-HER '!W91*W$19)*'EO KW exclude LI-Tstat-HER'!$C117</f>
        <v>0</v>
      </c>
      <c r="X91" s="114">
        <f>('EO KWh exclude LI-Tstat-HER '!X91*X$19)*'EO KW exclude LI-Tstat-HER'!$C117</f>
        <v>0</v>
      </c>
      <c r="Y91" s="114">
        <f>('EO KWh exclude LI-Tstat-HER '!Y91*Y$19)*'EO KW exclude LI-Tstat-HER'!$C117</f>
        <v>0</v>
      </c>
      <c r="Z91" s="114">
        <f>('EO KWh exclude LI-Tstat-HER '!Z91*Z$19)*'EO KW exclude LI-Tstat-HER'!$C117</f>
        <v>0</v>
      </c>
      <c r="AA91" s="114">
        <f>('EO KWh exclude LI-Tstat-HER '!AA91*AA$19)*'EO KW exclude LI-Tstat-HER'!$C117</f>
        <v>0</v>
      </c>
      <c r="AB91" s="114">
        <f>('EO KWh exclude LI-Tstat-HER '!AB91*AB$19)*'EO KW exclude LI-Tstat-HER'!$C117</f>
        <v>0</v>
      </c>
      <c r="AC91" s="114">
        <f>('EO KWh exclude LI-Tstat-HER '!AC91*AC$19)*'EO KW exclude LI-Tstat-HER'!$C117</f>
        <v>0</v>
      </c>
      <c r="AD91" s="114">
        <f>('EO KWh exclude LI-Tstat-HER '!AD91*AD$19)*'EO KW exclude LI-Tstat-HER'!$C117</f>
        <v>0</v>
      </c>
      <c r="AE91" s="114">
        <f>('EO KWh exclude LI-Tstat-HER '!AE91*AE$19)*'EO KW exclude LI-Tstat-HER'!$C117</f>
        <v>0</v>
      </c>
      <c r="AF91" s="114">
        <f>('EO KWh exclude LI-Tstat-HER '!AF91*AF$19)*'EO KW exclude LI-Tstat-HER'!$C117</f>
        <v>0</v>
      </c>
      <c r="AG91" s="114">
        <f>('EO KWh exclude LI-Tstat-HER '!AG91*AG$19)*'EO KW exclude LI-Tstat-HER'!$C117</f>
        <v>0</v>
      </c>
      <c r="AH91" s="114">
        <f>('EO KWh exclude LI-Tstat-HER '!AH91*AH$19)*'EO KW exclude LI-Tstat-HER'!$C117</f>
        <v>0</v>
      </c>
      <c r="AI91" s="114">
        <f>('EO KWh exclude LI-Tstat-HER '!AI91*AI$19)*'EO KW exclude LI-Tstat-HER'!$C117</f>
        <v>0</v>
      </c>
      <c r="AJ91" s="114">
        <f>('EO KWh exclude LI-Tstat-HER '!AJ91*AJ$19)*'EO KW exclude LI-Tstat-HER'!$C117</f>
        <v>0</v>
      </c>
      <c r="AK91" s="114">
        <f>('EO KWh exclude LI-Tstat-HER '!AK91*AK$19)*'EO KW exclude LI-Tstat-HER'!$C117</f>
        <v>0</v>
      </c>
      <c r="AL91" s="114">
        <f>('EO KWh exclude LI-Tstat-HER '!AL91*AL$19)*'EO KW exclude LI-Tstat-HER'!$C117</f>
        <v>0</v>
      </c>
      <c r="AM91" s="114">
        <f>('EO KWh exclude LI-Tstat-HER '!AM91*AM$19)*'EO KW exclude LI-Tstat-HER'!$C117</f>
        <v>0</v>
      </c>
      <c r="AN91" s="114">
        <f>('EO KWh exclude LI-Tstat-HER '!AN91*AN$19)*'EO KW exclude LI-Tstat-HER'!$C117</f>
        <v>0</v>
      </c>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row>
    <row r="92" spans="1:88" ht="15.75" thickBot="1" x14ac:dyDescent="0.3">
      <c r="A92" s="307"/>
      <c r="B92" s="88" t="s">
        <v>9</v>
      </c>
      <c r="C92" s="114">
        <f>'EO KWh exclude LI-Tstat-HER '!C92*'EO KW exclude LI-Tstat-HER'!$C118</f>
        <v>0</v>
      </c>
      <c r="D92" s="114">
        <f>'EO KWh exclude LI-Tstat-HER '!D92*'EO KW exclude LI-Tstat-HER'!$C118</f>
        <v>0</v>
      </c>
      <c r="E92" s="114">
        <f>('EO KWh exclude LI-Tstat-HER '!E92*E$19)*'EO KW exclude LI-Tstat-HER'!$C118</f>
        <v>0</v>
      </c>
      <c r="F92" s="114">
        <f>('EO KWh exclude LI-Tstat-HER '!F92*F$19)*'EO KW exclude LI-Tstat-HER'!$C118</f>
        <v>0</v>
      </c>
      <c r="G92" s="114">
        <f>('EO KWh exclude LI-Tstat-HER '!G92*G$19)*'EO KW exclude LI-Tstat-HER'!$C118</f>
        <v>0</v>
      </c>
      <c r="H92" s="114">
        <f>('EO KWh exclude LI-Tstat-HER '!H92*H$19)*'EO KW exclude LI-Tstat-HER'!$C118</f>
        <v>0</v>
      </c>
      <c r="I92" s="114">
        <f>('EO KWh exclude LI-Tstat-HER '!I92*I$19)*'EO KW exclude LI-Tstat-HER'!$C118</f>
        <v>0</v>
      </c>
      <c r="J92" s="114">
        <f>('EO KWh exclude LI-Tstat-HER '!J92*J$19)*'EO KW exclude LI-Tstat-HER'!$C118</f>
        <v>0</v>
      </c>
      <c r="K92" s="114">
        <f>('EO KWh exclude LI-Tstat-HER '!K92*K$19)*'EO KW exclude LI-Tstat-HER'!$C118</f>
        <v>0</v>
      </c>
      <c r="L92" s="114">
        <f>('EO KWh exclude LI-Tstat-HER '!L92*L$19)*'EO KW exclude LI-Tstat-HER'!$C118</f>
        <v>0</v>
      </c>
      <c r="M92" s="114">
        <f>('EO KWh exclude LI-Tstat-HER '!M92*M$19)*'EO KW exclude LI-Tstat-HER'!$C118</f>
        <v>0</v>
      </c>
      <c r="N92" s="114">
        <f>('EO KWh exclude LI-Tstat-HER '!N92*N$19)*'EO KW exclude LI-Tstat-HER'!$C118</f>
        <v>0</v>
      </c>
      <c r="O92" s="114">
        <f>('EO KWh exclude LI-Tstat-HER '!O92*O$19)*'EO KW exclude LI-Tstat-HER'!$C118</f>
        <v>0</v>
      </c>
      <c r="P92" s="114">
        <f>('EO KWh exclude LI-Tstat-HER '!P92*P$19)*'EO KW exclude LI-Tstat-HER'!$C118</f>
        <v>0</v>
      </c>
      <c r="Q92" s="114">
        <f>('EO KWh exclude LI-Tstat-HER '!Q92*Q$19)*'EO KW exclude LI-Tstat-HER'!$C118</f>
        <v>0</v>
      </c>
      <c r="R92" s="114">
        <f>('EO KWh exclude LI-Tstat-HER '!R92*R$19)*'EO KW exclude LI-Tstat-HER'!$C118</f>
        <v>0</v>
      </c>
      <c r="S92" s="114">
        <f>('EO KWh exclude LI-Tstat-HER '!S92*S$19)*'EO KW exclude LI-Tstat-HER'!$C118</f>
        <v>0</v>
      </c>
      <c r="T92" s="114">
        <f>('EO KWh exclude LI-Tstat-HER '!T92*T$19)*'EO KW exclude LI-Tstat-HER'!$C118</f>
        <v>0</v>
      </c>
      <c r="U92" s="114">
        <f>('EO KWh exclude LI-Tstat-HER '!U92*U$19)*'EO KW exclude LI-Tstat-HER'!$C118</f>
        <v>0</v>
      </c>
      <c r="V92" s="114">
        <f>('EO KWh exclude LI-Tstat-HER '!V92*V$19)*'EO KW exclude LI-Tstat-HER'!$C118</f>
        <v>0</v>
      </c>
      <c r="W92" s="114">
        <f>('EO KWh exclude LI-Tstat-HER '!W92*W$19)*'EO KW exclude LI-Tstat-HER'!$C118</f>
        <v>0</v>
      </c>
      <c r="X92" s="114">
        <f>('EO KWh exclude LI-Tstat-HER '!X92*X$19)*'EO KW exclude LI-Tstat-HER'!$C118</f>
        <v>0</v>
      </c>
      <c r="Y92" s="114">
        <f>('EO KWh exclude LI-Tstat-HER '!Y92*Y$19)*'EO KW exclude LI-Tstat-HER'!$C118</f>
        <v>0</v>
      </c>
      <c r="Z92" s="114">
        <f>('EO KWh exclude LI-Tstat-HER '!Z92*Z$19)*'EO KW exclude LI-Tstat-HER'!$C118</f>
        <v>0</v>
      </c>
      <c r="AA92" s="114">
        <f>('EO KWh exclude LI-Tstat-HER '!AA92*AA$19)*'EO KW exclude LI-Tstat-HER'!$C118</f>
        <v>0</v>
      </c>
      <c r="AB92" s="114">
        <f>('EO KWh exclude LI-Tstat-HER '!AB92*AB$19)*'EO KW exclude LI-Tstat-HER'!$C118</f>
        <v>0</v>
      </c>
      <c r="AC92" s="114">
        <f>('EO KWh exclude LI-Tstat-HER '!AC92*AC$19)*'EO KW exclude LI-Tstat-HER'!$C118</f>
        <v>0</v>
      </c>
      <c r="AD92" s="114">
        <f>('EO KWh exclude LI-Tstat-HER '!AD92*AD$19)*'EO KW exclude LI-Tstat-HER'!$C118</f>
        <v>0</v>
      </c>
      <c r="AE92" s="114">
        <f>('EO KWh exclude LI-Tstat-HER '!AE92*AE$19)*'EO KW exclude LI-Tstat-HER'!$C118</f>
        <v>0</v>
      </c>
      <c r="AF92" s="114">
        <f>('EO KWh exclude LI-Tstat-HER '!AF92*AF$19)*'EO KW exclude LI-Tstat-HER'!$C118</f>
        <v>0</v>
      </c>
      <c r="AG92" s="114">
        <f>('EO KWh exclude LI-Tstat-HER '!AG92*AG$19)*'EO KW exclude LI-Tstat-HER'!$C118</f>
        <v>0</v>
      </c>
      <c r="AH92" s="114">
        <f>('EO KWh exclude LI-Tstat-HER '!AH92*AH$19)*'EO KW exclude LI-Tstat-HER'!$C118</f>
        <v>0</v>
      </c>
      <c r="AI92" s="114">
        <f>('EO KWh exclude LI-Tstat-HER '!AI92*AI$19)*'EO KW exclude LI-Tstat-HER'!$C118</f>
        <v>0</v>
      </c>
      <c r="AJ92" s="114">
        <f>('EO KWh exclude LI-Tstat-HER '!AJ92*AJ$19)*'EO KW exclude LI-Tstat-HER'!$C118</f>
        <v>0</v>
      </c>
      <c r="AK92" s="114">
        <f>('EO KWh exclude LI-Tstat-HER '!AK92*AK$19)*'EO KW exclude LI-Tstat-HER'!$C118</f>
        <v>0</v>
      </c>
      <c r="AL92" s="114">
        <f>('EO KWh exclude LI-Tstat-HER '!AL92*AL$19)*'EO KW exclude LI-Tstat-HER'!$C118</f>
        <v>0</v>
      </c>
      <c r="AM92" s="114">
        <f>('EO KWh exclude LI-Tstat-HER '!AM92*AM$19)*'EO KW exclude LI-Tstat-HER'!$C118</f>
        <v>0</v>
      </c>
      <c r="AN92" s="114">
        <f>('EO KWh exclude LI-Tstat-HER '!AN92*AN$19)*'EO KW exclude LI-Tstat-HER'!$C118</f>
        <v>0</v>
      </c>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row>
    <row r="94" spans="1:88" x14ac:dyDescent="0.25">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row>
    <row r="95" spans="1:88" ht="15" customHeight="1" thickBot="1" x14ac:dyDescent="0.3"/>
    <row r="96" spans="1:88" x14ac:dyDescent="0.25">
      <c r="A96" s="328" t="s">
        <v>33</v>
      </c>
      <c r="B96" s="88" t="s">
        <v>7</v>
      </c>
      <c r="C96" s="160">
        <v>4.6608050000000002E-4</v>
      </c>
      <c r="D96" s="159"/>
      <c r="E96" s="159"/>
      <c r="F96" s="159"/>
      <c r="G96" s="159"/>
      <c r="H96" s="159"/>
      <c r="I96" s="159"/>
      <c r="J96" s="159"/>
      <c r="K96" s="159"/>
      <c r="L96" s="159"/>
      <c r="M96" s="159"/>
      <c r="N96" s="159"/>
      <c r="O96" s="159"/>
      <c r="P96" s="159"/>
      <c r="Q96" s="159"/>
      <c r="R96" s="159"/>
    </row>
    <row r="97" spans="1:18" x14ac:dyDescent="0.25">
      <c r="A97" s="329"/>
      <c r="B97" s="88" t="s">
        <v>2</v>
      </c>
      <c r="C97" s="160">
        <v>9.4741810000000004E-4</v>
      </c>
      <c r="D97" s="159"/>
      <c r="E97" s="159"/>
      <c r="F97" s="159"/>
      <c r="G97" s="159"/>
      <c r="H97" s="159"/>
      <c r="I97" s="159"/>
      <c r="J97" s="159"/>
      <c r="K97" s="159"/>
      <c r="L97" s="159"/>
      <c r="M97" s="159"/>
      <c r="N97" s="159"/>
      <c r="O97" s="159"/>
      <c r="P97" s="159"/>
      <c r="Q97" s="159"/>
      <c r="R97" s="159"/>
    </row>
    <row r="98" spans="1:18" x14ac:dyDescent="0.25">
      <c r="A98" s="329"/>
      <c r="B98" s="88" t="s">
        <v>3</v>
      </c>
      <c r="C98" s="160">
        <v>1.6857220000000001E-4</v>
      </c>
      <c r="D98" s="159"/>
      <c r="E98" s="159"/>
      <c r="F98" s="159"/>
      <c r="G98" s="159"/>
      <c r="H98" s="159"/>
      <c r="I98" s="159"/>
      <c r="J98" s="159"/>
      <c r="K98" s="159"/>
      <c r="L98" s="159"/>
      <c r="M98" s="159"/>
      <c r="N98" s="159"/>
      <c r="O98" s="159"/>
      <c r="P98" s="159"/>
      <c r="Q98" s="159"/>
      <c r="R98" s="159"/>
    </row>
    <row r="99" spans="1:18" x14ac:dyDescent="0.25">
      <c r="A99" s="329"/>
      <c r="B99" s="88" t="s">
        <v>4</v>
      </c>
      <c r="C99" s="160">
        <v>4.6608050000000002E-4</v>
      </c>
      <c r="D99" s="159"/>
      <c r="E99" s="159"/>
      <c r="F99" s="159"/>
      <c r="G99" s="159"/>
      <c r="H99" s="159"/>
      <c r="I99" s="159"/>
      <c r="J99" s="159"/>
      <c r="K99" s="159"/>
      <c r="L99" s="159"/>
      <c r="M99" s="159"/>
      <c r="N99" s="159"/>
      <c r="O99" s="159"/>
      <c r="P99" s="159"/>
      <c r="Q99" s="159"/>
      <c r="R99" s="159"/>
    </row>
    <row r="100" spans="1:18" x14ac:dyDescent="0.25">
      <c r="A100" s="329"/>
      <c r="B100" s="88" t="s">
        <v>14</v>
      </c>
      <c r="C100" s="160">
        <v>1.4925290000000001E-4</v>
      </c>
      <c r="D100" s="159"/>
      <c r="E100" s="159"/>
      <c r="F100" s="159"/>
      <c r="G100" s="159"/>
      <c r="H100" s="159"/>
      <c r="I100" s="159"/>
      <c r="J100" s="159"/>
      <c r="K100" s="159"/>
      <c r="L100" s="159"/>
      <c r="M100" s="159"/>
      <c r="N100" s="159"/>
      <c r="O100" s="159"/>
      <c r="P100" s="159"/>
      <c r="Q100" s="159"/>
      <c r="R100" s="159"/>
    </row>
    <row r="101" spans="1:18" x14ac:dyDescent="0.25">
      <c r="A101" s="329"/>
      <c r="B101" s="88" t="s">
        <v>5</v>
      </c>
      <c r="C101" s="160">
        <v>1.148238E-4</v>
      </c>
      <c r="D101" s="159"/>
      <c r="E101" s="159"/>
      <c r="F101" s="159"/>
      <c r="G101" s="159"/>
      <c r="H101" s="159"/>
      <c r="I101" s="159"/>
      <c r="J101" s="159"/>
      <c r="K101" s="159"/>
      <c r="L101" s="159"/>
      <c r="M101" s="159"/>
      <c r="N101" s="159"/>
      <c r="O101" s="159"/>
      <c r="P101" s="159"/>
      <c r="Q101" s="159"/>
      <c r="R101" s="159"/>
    </row>
    <row r="102" spans="1:18" x14ac:dyDescent="0.25">
      <c r="A102" s="329"/>
      <c r="B102" s="88" t="s">
        <v>6</v>
      </c>
      <c r="C102" s="160">
        <v>2.3544589999999999E-4</v>
      </c>
      <c r="D102" s="159"/>
      <c r="E102" s="159"/>
      <c r="F102" s="159"/>
      <c r="G102" s="159"/>
      <c r="H102" s="159"/>
      <c r="I102" s="159"/>
      <c r="J102" s="159"/>
      <c r="K102" s="159"/>
      <c r="L102" s="159"/>
      <c r="M102" s="159"/>
      <c r="N102" s="159"/>
      <c r="O102" s="159"/>
      <c r="P102" s="159"/>
      <c r="Q102" s="159"/>
      <c r="R102" s="159"/>
    </row>
    <row r="103" spans="1:18" x14ac:dyDescent="0.25">
      <c r="A103" s="329"/>
      <c r="B103" s="88" t="s">
        <v>8</v>
      </c>
      <c r="C103" s="160">
        <v>1.2852529999999999E-4</v>
      </c>
      <c r="D103" s="159"/>
      <c r="E103" s="159"/>
      <c r="F103" s="159"/>
      <c r="G103" s="159"/>
      <c r="H103" s="159"/>
      <c r="I103" s="159"/>
      <c r="J103" s="159"/>
      <c r="K103" s="159"/>
      <c r="L103" s="159"/>
      <c r="M103" s="159"/>
      <c r="N103" s="159"/>
      <c r="O103" s="159"/>
      <c r="P103" s="159"/>
      <c r="Q103" s="159"/>
      <c r="R103" s="159"/>
    </row>
    <row r="104" spans="1:18" ht="15.75" thickBot="1" x14ac:dyDescent="0.3">
      <c r="A104" s="330"/>
      <c r="B104" s="88" t="s">
        <v>9</v>
      </c>
      <c r="C104" s="160">
        <v>8.8731800000000003E-5</v>
      </c>
      <c r="D104" s="159"/>
      <c r="E104" s="159"/>
      <c r="F104" s="159"/>
      <c r="G104" s="159"/>
      <c r="H104" s="159"/>
      <c r="I104" s="159"/>
      <c r="J104" s="159"/>
      <c r="K104" s="159"/>
      <c r="L104" s="159"/>
      <c r="M104" s="159"/>
      <c r="N104" s="159"/>
      <c r="O104" s="159"/>
      <c r="P104" s="159"/>
      <c r="Q104" s="159"/>
      <c r="R104" s="159"/>
    </row>
    <row r="105" spans="1:18" ht="15.75" thickBot="1" x14ac:dyDescent="0.3"/>
    <row r="106" spans="1:18" x14ac:dyDescent="0.25">
      <c r="A106" s="324" t="s">
        <v>34</v>
      </c>
      <c r="B106" s="88" t="s">
        <v>10</v>
      </c>
      <c r="C106" s="160">
        <v>1.379439E-4</v>
      </c>
      <c r="D106" s="159"/>
      <c r="E106" s="159"/>
      <c r="F106" s="159"/>
      <c r="G106" s="159"/>
      <c r="H106" s="159"/>
      <c r="I106" s="159"/>
      <c r="J106" s="159"/>
      <c r="K106" s="159"/>
      <c r="L106" s="159"/>
      <c r="M106" s="159"/>
      <c r="N106" s="159"/>
      <c r="O106" s="159"/>
      <c r="P106" s="159"/>
      <c r="Q106" s="159"/>
      <c r="R106" s="159"/>
    </row>
    <row r="107" spans="1:18" ht="15" customHeight="1" x14ac:dyDescent="0.25">
      <c r="A107" s="325"/>
      <c r="B107" s="88" t="s">
        <v>7</v>
      </c>
      <c r="C107" s="160">
        <v>4.4398300000000001E-4</v>
      </c>
      <c r="D107" s="159"/>
      <c r="E107" s="159"/>
      <c r="F107" s="159"/>
      <c r="G107" s="159"/>
      <c r="H107" s="159"/>
      <c r="I107" s="159"/>
      <c r="J107" s="159"/>
      <c r="K107" s="159"/>
      <c r="L107" s="159"/>
      <c r="M107" s="159"/>
      <c r="N107" s="159"/>
      <c r="O107" s="159"/>
      <c r="P107" s="159"/>
      <c r="Q107" s="159"/>
      <c r="R107" s="159"/>
    </row>
    <row r="108" spans="1:18" x14ac:dyDescent="0.25">
      <c r="A108" s="325"/>
      <c r="B108" s="88" t="s">
        <v>11</v>
      </c>
      <c r="C108" s="160">
        <v>1.998949E-4</v>
      </c>
      <c r="D108" s="159"/>
      <c r="E108" s="159"/>
      <c r="F108" s="159"/>
      <c r="G108" s="159"/>
      <c r="H108" s="159"/>
      <c r="I108" s="159"/>
      <c r="J108" s="159"/>
      <c r="K108" s="159"/>
      <c r="L108" s="159"/>
      <c r="M108" s="159"/>
      <c r="N108" s="159"/>
      <c r="O108" s="159"/>
      <c r="P108" s="159"/>
      <c r="Q108" s="159"/>
      <c r="R108" s="159"/>
    </row>
    <row r="109" spans="1:18" x14ac:dyDescent="0.25">
      <c r="A109" s="325"/>
      <c r="B109" s="88" t="s">
        <v>2</v>
      </c>
      <c r="C109" s="160">
        <v>9.1068400000000004E-4</v>
      </c>
      <c r="D109" s="159"/>
      <c r="E109" s="159"/>
      <c r="F109" s="159"/>
      <c r="G109" s="159"/>
      <c r="H109" s="159"/>
      <c r="I109" s="159"/>
      <c r="J109" s="159"/>
      <c r="K109" s="159"/>
      <c r="L109" s="159"/>
      <c r="M109" s="159"/>
      <c r="N109" s="159"/>
      <c r="O109" s="159"/>
      <c r="P109" s="159"/>
      <c r="Q109" s="159"/>
      <c r="R109" s="159"/>
    </row>
    <row r="110" spans="1:18" x14ac:dyDescent="0.25">
      <c r="A110" s="325"/>
      <c r="B110" s="88" t="s">
        <v>12</v>
      </c>
      <c r="C110" s="160">
        <v>5.6160000000000001E-6</v>
      </c>
      <c r="D110" s="159"/>
      <c r="E110" s="159"/>
      <c r="F110" s="159"/>
      <c r="G110" s="159"/>
      <c r="H110" s="159"/>
      <c r="I110" s="159"/>
      <c r="J110" s="159"/>
      <c r="K110" s="159"/>
      <c r="L110" s="159"/>
      <c r="M110" s="159"/>
      <c r="N110" s="159"/>
      <c r="O110" s="159"/>
      <c r="P110" s="159"/>
      <c r="Q110" s="159"/>
      <c r="R110" s="159"/>
    </row>
    <row r="111" spans="1:18" x14ac:dyDescent="0.25">
      <c r="A111" s="325"/>
      <c r="B111" s="88" t="s">
        <v>13</v>
      </c>
      <c r="C111" s="160">
        <v>0</v>
      </c>
      <c r="D111" s="159"/>
      <c r="E111" s="159"/>
      <c r="F111" s="159"/>
      <c r="G111" s="159"/>
      <c r="H111" s="159"/>
      <c r="I111" s="159"/>
      <c r="J111" s="159"/>
      <c r="K111" s="159"/>
      <c r="L111" s="159"/>
      <c r="M111" s="159"/>
      <c r="N111" s="159"/>
      <c r="O111" s="159"/>
      <c r="P111" s="159"/>
      <c r="Q111" s="159"/>
      <c r="R111" s="159"/>
    </row>
    <row r="112" spans="1:18" x14ac:dyDescent="0.25">
      <c r="A112" s="325"/>
      <c r="B112" s="88" t="s">
        <v>4</v>
      </c>
      <c r="C112" s="160">
        <v>4.4398300000000001E-4</v>
      </c>
      <c r="D112" s="159"/>
      <c r="E112" s="159"/>
      <c r="F112" s="159"/>
      <c r="G112" s="159"/>
      <c r="H112" s="159"/>
      <c r="I112" s="159"/>
      <c r="J112" s="159"/>
      <c r="K112" s="159"/>
      <c r="L112" s="159"/>
      <c r="M112" s="159"/>
      <c r="N112" s="159"/>
      <c r="O112" s="159"/>
      <c r="P112" s="159"/>
      <c r="Q112" s="159"/>
      <c r="R112" s="159"/>
    </row>
    <row r="113" spans="1:18" x14ac:dyDescent="0.25">
      <c r="A113" s="325"/>
      <c r="B113" s="88" t="s">
        <v>14</v>
      </c>
      <c r="C113" s="160">
        <v>1.899635E-4</v>
      </c>
      <c r="D113" s="159"/>
      <c r="E113" s="159"/>
      <c r="F113" s="159"/>
      <c r="G113" s="159"/>
      <c r="H113" s="159"/>
      <c r="I113" s="159"/>
      <c r="J113" s="159"/>
      <c r="K113" s="159"/>
      <c r="L113" s="159"/>
      <c r="M113" s="159"/>
      <c r="N113" s="159"/>
      <c r="O113" s="159"/>
      <c r="P113" s="159"/>
      <c r="Q113" s="159"/>
      <c r="R113" s="159"/>
    </row>
    <row r="114" spans="1:18" x14ac:dyDescent="0.25">
      <c r="A114" s="325"/>
      <c r="B114" s="88" t="s">
        <v>5</v>
      </c>
      <c r="C114" s="160">
        <v>1.379439E-4</v>
      </c>
      <c r="D114" s="159"/>
      <c r="E114" s="159"/>
      <c r="F114" s="159"/>
      <c r="G114" s="159"/>
      <c r="H114" s="159"/>
      <c r="I114" s="159"/>
      <c r="J114" s="159"/>
      <c r="K114" s="159"/>
      <c r="L114" s="159"/>
      <c r="M114" s="159"/>
      <c r="N114" s="159"/>
      <c r="O114" s="159"/>
      <c r="P114" s="159"/>
      <c r="Q114" s="159"/>
      <c r="R114" s="159"/>
    </row>
    <row r="115" spans="1:18" x14ac:dyDescent="0.25">
      <c r="A115" s="326"/>
      <c r="B115" s="88" t="s">
        <v>15</v>
      </c>
      <c r="C115" s="160">
        <v>1.379439E-4</v>
      </c>
      <c r="D115" s="159"/>
      <c r="E115" s="159"/>
      <c r="F115" s="159"/>
      <c r="G115" s="159"/>
      <c r="H115" s="159"/>
      <c r="I115" s="159"/>
      <c r="J115" s="159"/>
      <c r="K115" s="159"/>
      <c r="L115" s="159"/>
      <c r="M115" s="159"/>
      <c r="N115" s="159"/>
      <c r="O115" s="159"/>
      <c r="P115" s="159"/>
      <c r="Q115" s="159"/>
      <c r="R115" s="159"/>
    </row>
    <row r="116" spans="1:18" x14ac:dyDescent="0.25">
      <c r="A116" s="326"/>
      <c r="B116" s="88" t="s">
        <v>16</v>
      </c>
      <c r="C116" s="160">
        <v>1.379439E-4</v>
      </c>
      <c r="D116" s="159"/>
      <c r="E116" s="159"/>
      <c r="F116" s="159"/>
      <c r="G116" s="159"/>
      <c r="H116" s="159"/>
      <c r="I116" s="159"/>
      <c r="J116" s="159"/>
      <c r="K116" s="159"/>
      <c r="L116" s="159"/>
      <c r="M116" s="159"/>
      <c r="N116" s="159"/>
      <c r="O116" s="159"/>
      <c r="P116" s="159"/>
      <c r="Q116" s="159"/>
      <c r="R116" s="159"/>
    </row>
    <row r="117" spans="1:18" x14ac:dyDescent="0.25">
      <c r="A117" s="326"/>
      <c r="B117" s="88" t="s">
        <v>8</v>
      </c>
      <c r="C117" s="160">
        <v>1.3573829999999999E-4</v>
      </c>
      <c r="D117" s="159"/>
      <c r="E117" s="159"/>
      <c r="F117" s="159"/>
      <c r="G117" s="159"/>
      <c r="H117" s="159"/>
      <c r="I117" s="159"/>
      <c r="J117" s="159"/>
      <c r="K117" s="159"/>
      <c r="L117" s="159"/>
      <c r="M117" s="159"/>
      <c r="N117" s="159"/>
      <c r="O117" s="159"/>
      <c r="P117" s="159"/>
      <c r="Q117" s="159"/>
      <c r="R117" s="159"/>
    </row>
    <row r="118" spans="1:18" ht="15.75" thickBot="1" x14ac:dyDescent="0.3">
      <c r="A118" s="327"/>
      <c r="B118" s="88" t="s">
        <v>9</v>
      </c>
      <c r="C118" s="160">
        <v>1.811545E-4</v>
      </c>
      <c r="D118" s="159"/>
      <c r="E118" s="159"/>
      <c r="F118" s="159"/>
      <c r="G118" s="159"/>
      <c r="H118" s="159"/>
      <c r="I118" s="159"/>
      <c r="J118" s="159"/>
      <c r="K118" s="159"/>
      <c r="L118" s="159"/>
      <c r="M118" s="159"/>
      <c r="N118" s="159"/>
      <c r="O118" s="159"/>
      <c r="P118" s="159"/>
      <c r="Q118" s="159"/>
      <c r="R118" s="159"/>
    </row>
  </sheetData>
  <mergeCells count="9">
    <mergeCell ref="A80:A92"/>
    <mergeCell ref="A106:A118"/>
    <mergeCell ref="A96:A104"/>
    <mergeCell ref="A9:A15"/>
    <mergeCell ref="C21:O21"/>
    <mergeCell ref="A23:A31"/>
    <mergeCell ref="A35:A47"/>
    <mergeCell ref="A50:A62"/>
    <mergeCell ref="A65:A77"/>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K118"/>
  <sheetViews>
    <sheetView workbookViewId="0">
      <selection activeCell="O19" sqref="O19"/>
    </sheetView>
  </sheetViews>
  <sheetFormatPr defaultColWidth="9.140625" defaultRowHeight="15" x14ac:dyDescent="0.25"/>
  <cols>
    <col min="1" max="1" width="4.28515625" style="97" customWidth="1"/>
    <col min="2" max="2" width="24.7109375" style="97" customWidth="1"/>
    <col min="3" max="86" width="13.7109375" style="97" customWidth="1"/>
    <col min="87" max="88" width="11.5703125" style="97" customWidth="1"/>
    <col min="89" max="89" width="14.28515625" style="97" bestFit="1" customWidth="1"/>
    <col min="90" max="16384" width="9.140625" style="97"/>
  </cols>
  <sheetData>
    <row r="1" spans="1:89" x14ac:dyDescent="0.25">
      <c r="B1" s="135" t="s">
        <v>182</v>
      </c>
      <c r="C1" s="77">
        <v>2016</v>
      </c>
      <c r="D1" s="77">
        <v>2017</v>
      </c>
      <c r="E1" s="77">
        <v>2018</v>
      </c>
      <c r="F1" s="77">
        <v>2019</v>
      </c>
      <c r="G1" s="77">
        <v>2020</v>
      </c>
      <c r="H1" s="77">
        <v>2021</v>
      </c>
      <c r="I1" s="77">
        <v>2022</v>
      </c>
      <c r="J1" s="97" t="s">
        <v>99</v>
      </c>
      <c r="CK1" s="97" t="s">
        <v>198</v>
      </c>
    </row>
    <row r="2" spans="1:89" s="83" customFormat="1" x14ac:dyDescent="0.25">
      <c r="B2" s="84" t="s">
        <v>188</v>
      </c>
      <c r="C2" s="166">
        <f>SUM(C5:N5)</f>
        <v>2106153.0166579755</v>
      </c>
      <c r="D2" s="166">
        <f>SUM(O5:Z5)</f>
        <v>1.2480906765380449E-8</v>
      </c>
      <c r="E2" s="166">
        <f>SUM(AA5:AL5)</f>
        <v>0</v>
      </c>
      <c r="F2" s="166">
        <f>SUM(AM5:AX5)</f>
        <v>0</v>
      </c>
      <c r="G2" s="166">
        <f>SUM(AY5:BJ5)</f>
        <v>0</v>
      </c>
      <c r="H2" s="166">
        <f>SUM(BK5:BV5)</f>
        <v>0</v>
      </c>
      <c r="I2" s="166">
        <f>SUM(BW5:CH5)</f>
        <v>0</v>
      </c>
      <c r="J2" s="167">
        <f>SUM(C2:F2)</f>
        <v>2106153.0166579881</v>
      </c>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5">
        <f t="shared" ref="CK2:CK17" si="0">SUM(C2:CJ2)</f>
        <v>4212306.0333159762</v>
      </c>
    </row>
    <row r="3" spans="1:89" x14ac:dyDescent="0.25">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5">
        <f t="shared" si="0"/>
        <v>0</v>
      </c>
    </row>
    <row r="4" spans="1:89" x14ac:dyDescent="0.25">
      <c r="B4" s="135" t="s">
        <v>182</v>
      </c>
      <c r="C4" s="169">
        <v>42370</v>
      </c>
      <c r="D4" s="169">
        <v>42401</v>
      </c>
      <c r="E4" s="170">
        <v>42430</v>
      </c>
      <c r="F4" s="170">
        <v>42461</v>
      </c>
      <c r="G4" s="170">
        <v>42491</v>
      </c>
      <c r="H4" s="170">
        <v>42522</v>
      </c>
      <c r="I4" s="170">
        <v>42552</v>
      </c>
      <c r="J4" s="170">
        <v>42583</v>
      </c>
      <c r="K4" s="170">
        <v>42614</v>
      </c>
      <c r="L4" s="170">
        <v>42644</v>
      </c>
      <c r="M4" s="170">
        <v>42675</v>
      </c>
      <c r="N4" s="170">
        <v>42705</v>
      </c>
      <c r="O4" s="170">
        <v>42736</v>
      </c>
      <c r="P4" s="170">
        <v>42767</v>
      </c>
      <c r="Q4" s="171">
        <v>42795</v>
      </c>
      <c r="R4" s="171">
        <v>42826</v>
      </c>
      <c r="S4" s="171">
        <v>42856</v>
      </c>
      <c r="T4" s="171">
        <v>42887</v>
      </c>
      <c r="U4" s="171">
        <v>42917</v>
      </c>
      <c r="V4" s="171">
        <v>42948</v>
      </c>
      <c r="W4" s="171">
        <v>42979</v>
      </c>
      <c r="X4" s="171">
        <v>43009</v>
      </c>
      <c r="Y4" s="171">
        <v>43040</v>
      </c>
      <c r="Z4" s="171">
        <v>43070</v>
      </c>
      <c r="AA4" s="171">
        <v>43101</v>
      </c>
      <c r="AB4" s="171">
        <v>43132</v>
      </c>
      <c r="AC4" s="169">
        <v>43160</v>
      </c>
      <c r="AD4" s="169">
        <v>43191</v>
      </c>
      <c r="AE4" s="169">
        <v>43221</v>
      </c>
      <c r="AF4" s="169">
        <v>43252</v>
      </c>
      <c r="AG4" s="169">
        <v>43282</v>
      </c>
      <c r="AH4" s="169">
        <v>43313</v>
      </c>
      <c r="AI4" s="169">
        <v>43344</v>
      </c>
      <c r="AJ4" s="169">
        <v>43374</v>
      </c>
      <c r="AK4" s="169">
        <v>43405</v>
      </c>
      <c r="AL4" s="169">
        <v>43435</v>
      </c>
      <c r="AM4" s="169">
        <v>43466</v>
      </c>
      <c r="AN4" s="169">
        <v>43497</v>
      </c>
      <c r="AO4" s="170">
        <v>43525</v>
      </c>
      <c r="AP4" s="170">
        <v>43556</v>
      </c>
      <c r="AQ4" s="170">
        <v>43586</v>
      </c>
      <c r="AR4" s="170">
        <v>43617</v>
      </c>
      <c r="AS4" s="170">
        <v>43647</v>
      </c>
      <c r="AT4" s="170">
        <v>43678</v>
      </c>
      <c r="AU4" s="170">
        <v>43709</v>
      </c>
      <c r="AV4" s="170">
        <v>43739</v>
      </c>
      <c r="AW4" s="170">
        <v>43770</v>
      </c>
      <c r="AX4" s="170">
        <v>43800</v>
      </c>
      <c r="AY4" s="170">
        <v>43831</v>
      </c>
      <c r="AZ4" s="170">
        <v>43862</v>
      </c>
      <c r="BA4" s="171">
        <v>43891</v>
      </c>
      <c r="BB4" s="171">
        <v>43922</v>
      </c>
      <c r="BC4" s="171">
        <v>43952</v>
      </c>
      <c r="BD4" s="171">
        <v>43983</v>
      </c>
      <c r="BE4" s="171">
        <v>44013</v>
      </c>
      <c r="BF4" s="171">
        <v>44044</v>
      </c>
      <c r="BG4" s="171">
        <v>44075</v>
      </c>
      <c r="BH4" s="171">
        <v>44105</v>
      </c>
      <c r="BI4" s="171">
        <v>44136</v>
      </c>
      <c r="BJ4" s="171">
        <v>44166</v>
      </c>
      <c r="BK4" s="171">
        <v>44197</v>
      </c>
      <c r="BL4" s="171">
        <v>44228</v>
      </c>
      <c r="BM4" s="169">
        <v>44256</v>
      </c>
      <c r="BN4" s="169">
        <v>44287</v>
      </c>
      <c r="BO4" s="169">
        <v>44317</v>
      </c>
      <c r="BP4" s="169">
        <v>44348</v>
      </c>
      <c r="BQ4" s="169">
        <v>44378</v>
      </c>
      <c r="BR4" s="169">
        <v>44409</v>
      </c>
      <c r="BS4" s="169">
        <v>44440</v>
      </c>
      <c r="BT4" s="169">
        <v>44470</v>
      </c>
      <c r="BU4" s="169">
        <v>44501</v>
      </c>
      <c r="BV4" s="169">
        <v>44531</v>
      </c>
      <c r="BW4" s="169">
        <v>44562</v>
      </c>
      <c r="BX4" s="169">
        <v>44593</v>
      </c>
      <c r="BY4" s="170">
        <v>44621</v>
      </c>
      <c r="BZ4" s="170">
        <v>44652</v>
      </c>
      <c r="CA4" s="170">
        <v>44682</v>
      </c>
      <c r="CB4" s="170">
        <v>44713</v>
      </c>
      <c r="CC4" s="170">
        <v>44743</v>
      </c>
      <c r="CD4" s="170">
        <v>44774</v>
      </c>
      <c r="CE4" s="170">
        <v>44805</v>
      </c>
      <c r="CF4" s="170">
        <v>44835</v>
      </c>
      <c r="CG4" s="170">
        <v>44866</v>
      </c>
      <c r="CH4" s="170">
        <v>44896</v>
      </c>
      <c r="CI4" s="170">
        <v>44927</v>
      </c>
      <c r="CJ4" s="170">
        <v>44958</v>
      </c>
      <c r="CK4" s="165"/>
    </row>
    <row r="5" spans="1:89" s="95" customFormat="1" x14ac:dyDescent="0.25">
      <c r="B5" s="96" t="s">
        <v>183</v>
      </c>
      <c r="C5" s="166">
        <f>SUM(C23:C32,C35:C47,C50:C62,C65:C77,C80:C92)</f>
        <v>0</v>
      </c>
      <c r="D5" s="166">
        <f t="shared" ref="D5:BO5" si="1">SUM(D23:D32,D35:D47,D50:D62,D65:D77,D80:D92)</f>
        <v>0</v>
      </c>
      <c r="E5" s="166">
        <f t="shared" si="1"/>
        <v>0</v>
      </c>
      <c r="F5" s="166">
        <f t="shared" si="1"/>
        <v>0</v>
      </c>
      <c r="G5" s="166">
        <f t="shared" si="1"/>
        <v>0</v>
      </c>
      <c r="H5" s="166">
        <f t="shared" si="1"/>
        <v>0</v>
      </c>
      <c r="I5" s="166">
        <f t="shared" si="1"/>
        <v>0</v>
      </c>
      <c r="J5" s="166">
        <f t="shared" si="1"/>
        <v>2106153.0166579513</v>
      </c>
      <c r="K5" s="166">
        <f t="shared" si="1"/>
        <v>6.2404533826902247E-9</v>
      </c>
      <c r="L5" s="166">
        <f t="shared" si="1"/>
        <v>6.2404533826902247E-9</v>
      </c>
      <c r="M5" s="166">
        <f t="shared" si="1"/>
        <v>6.2404533826902247E-9</v>
      </c>
      <c r="N5" s="166">
        <f t="shared" si="1"/>
        <v>6.2404533826902247E-9</v>
      </c>
      <c r="O5" s="166">
        <f t="shared" si="1"/>
        <v>6.2404533826902247E-9</v>
      </c>
      <c r="P5" s="166">
        <f t="shared" si="1"/>
        <v>6.2404533826902247E-9</v>
      </c>
      <c r="Q5" s="166">
        <f t="shared" si="1"/>
        <v>0</v>
      </c>
      <c r="R5" s="166">
        <f t="shared" si="1"/>
        <v>0</v>
      </c>
      <c r="S5" s="166">
        <f t="shared" si="1"/>
        <v>0</v>
      </c>
      <c r="T5" s="166">
        <f t="shared" si="1"/>
        <v>0</v>
      </c>
      <c r="U5" s="166">
        <f t="shared" si="1"/>
        <v>0</v>
      </c>
      <c r="V5" s="166">
        <f t="shared" si="1"/>
        <v>0</v>
      </c>
      <c r="W5" s="166">
        <f t="shared" si="1"/>
        <v>0</v>
      </c>
      <c r="X5" s="166">
        <f t="shared" si="1"/>
        <v>0</v>
      </c>
      <c r="Y5" s="166">
        <f t="shared" si="1"/>
        <v>0</v>
      </c>
      <c r="Z5" s="166">
        <f t="shared" si="1"/>
        <v>0</v>
      </c>
      <c r="AA5" s="166">
        <f t="shared" si="1"/>
        <v>0</v>
      </c>
      <c r="AB5" s="166">
        <f t="shared" si="1"/>
        <v>0</v>
      </c>
      <c r="AC5" s="166">
        <f t="shared" si="1"/>
        <v>0</v>
      </c>
      <c r="AD5" s="166">
        <f t="shared" si="1"/>
        <v>0</v>
      </c>
      <c r="AE5" s="166">
        <f t="shared" si="1"/>
        <v>0</v>
      </c>
      <c r="AF5" s="166">
        <f t="shared" si="1"/>
        <v>0</v>
      </c>
      <c r="AG5" s="166">
        <f t="shared" si="1"/>
        <v>0</v>
      </c>
      <c r="AH5" s="166">
        <f t="shared" si="1"/>
        <v>0</v>
      </c>
      <c r="AI5" s="166">
        <f t="shared" si="1"/>
        <v>0</v>
      </c>
      <c r="AJ5" s="166">
        <f t="shared" si="1"/>
        <v>0</v>
      </c>
      <c r="AK5" s="166">
        <f t="shared" si="1"/>
        <v>0</v>
      </c>
      <c r="AL5" s="166">
        <f t="shared" si="1"/>
        <v>0</v>
      </c>
      <c r="AM5" s="166">
        <f t="shared" si="1"/>
        <v>0</v>
      </c>
      <c r="AN5" s="166">
        <f t="shared" si="1"/>
        <v>0</v>
      </c>
      <c r="AO5" s="166">
        <f t="shared" si="1"/>
        <v>0</v>
      </c>
      <c r="AP5" s="166">
        <f t="shared" si="1"/>
        <v>0</v>
      </c>
      <c r="AQ5" s="166">
        <f t="shared" si="1"/>
        <v>0</v>
      </c>
      <c r="AR5" s="166">
        <f t="shared" si="1"/>
        <v>0</v>
      </c>
      <c r="AS5" s="166">
        <f t="shared" si="1"/>
        <v>0</v>
      </c>
      <c r="AT5" s="166">
        <f t="shared" si="1"/>
        <v>0</v>
      </c>
      <c r="AU5" s="166">
        <f t="shared" si="1"/>
        <v>0</v>
      </c>
      <c r="AV5" s="166">
        <f t="shared" si="1"/>
        <v>0</v>
      </c>
      <c r="AW5" s="166">
        <f t="shared" si="1"/>
        <v>0</v>
      </c>
      <c r="AX5" s="166">
        <f t="shared" si="1"/>
        <v>0</v>
      </c>
      <c r="AY5" s="166">
        <f t="shared" si="1"/>
        <v>0</v>
      </c>
      <c r="AZ5" s="166">
        <f t="shared" si="1"/>
        <v>0</v>
      </c>
      <c r="BA5" s="166">
        <f t="shared" si="1"/>
        <v>0</v>
      </c>
      <c r="BB5" s="166">
        <f t="shared" si="1"/>
        <v>0</v>
      </c>
      <c r="BC5" s="166">
        <f t="shared" si="1"/>
        <v>0</v>
      </c>
      <c r="BD5" s="166">
        <f t="shared" si="1"/>
        <v>0</v>
      </c>
      <c r="BE5" s="166">
        <f t="shared" si="1"/>
        <v>0</v>
      </c>
      <c r="BF5" s="166">
        <f t="shared" si="1"/>
        <v>0</v>
      </c>
      <c r="BG5" s="166">
        <f t="shared" si="1"/>
        <v>0</v>
      </c>
      <c r="BH5" s="166">
        <f t="shared" si="1"/>
        <v>0</v>
      </c>
      <c r="BI5" s="166">
        <f t="shared" si="1"/>
        <v>0</v>
      </c>
      <c r="BJ5" s="166">
        <f t="shared" si="1"/>
        <v>0</v>
      </c>
      <c r="BK5" s="166">
        <f t="shared" si="1"/>
        <v>0</v>
      </c>
      <c r="BL5" s="166">
        <f t="shared" si="1"/>
        <v>0</v>
      </c>
      <c r="BM5" s="166">
        <f t="shared" si="1"/>
        <v>0</v>
      </c>
      <c r="BN5" s="166">
        <f t="shared" si="1"/>
        <v>0</v>
      </c>
      <c r="BO5" s="166">
        <f t="shared" si="1"/>
        <v>0</v>
      </c>
      <c r="BP5" s="166">
        <f t="shared" ref="BP5:CH5" si="2">SUM(BP23:BP32,BP35:BP47,BP50:BP62,BP65:BP77,BP80:BP92)</f>
        <v>0</v>
      </c>
      <c r="BQ5" s="166">
        <f t="shared" si="2"/>
        <v>0</v>
      </c>
      <c r="BR5" s="166">
        <f t="shared" si="2"/>
        <v>0</v>
      </c>
      <c r="BS5" s="166">
        <f t="shared" si="2"/>
        <v>0</v>
      </c>
      <c r="BT5" s="166">
        <f t="shared" si="2"/>
        <v>0</v>
      </c>
      <c r="BU5" s="166">
        <f t="shared" si="2"/>
        <v>0</v>
      </c>
      <c r="BV5" s="166">
        <f t="shared" si="2"/>
        <v>0</v>
      </c>
      <c r="BW5" s="166">
        <f t="shared" si="2"/>
        <v>0</v>
      </c>
      <c r="BX5" s="166">
        <f t="shared" si="2"/>
        <v>0</v>
      </c>
      <c r="BY5" s="166">
        <f t="shared" si="2"/>
        <v>0</v>
      </c>
      <c r="BZ5" s="166">
        <f t="shared" si="2"/>
        <v>0</v>
      </c>
      <c r="CA5" s="166">
        <f t="shared" si="2"/>
        <v>0</v>
      </c>
      <c r="CB5" s="166">
        <f t="shared" si="2"/>
        <v>0</v>
      </c>
      <c r="CC5" s="166">
        <f t="shared" si="2"/>
        <v>0</v>
      </c>
      <c r="CD5" s="166">
        <f t="shared" si="2"/>
        <v>0</v>
      </c>
      <c r="CE5" s="166">
        <f t="shared" si="2"/>
        <v>0</v>
      </c>
      <c r="CF5" s="166">
        <f t="shared" si="2"/>
        <v>0</v>
      </c>
      <c r="CG5" s="166">
        <f t="shared" si="2"/>
        <v>0</v>
      </c>
      <c r="CH5" s="166">
        <f t="shared" si="2"/>
        <v>0</v>
      </c>
      <c r="CI5" s="166">
        <f>SUM(CI23:CI32,CI35:CI47,CI50:CI62,CI65:CI77,CI80:CI92)</f>
        <v>0</v>
      </c>
      <c r="CJ5" s="166">
        <f>SUM(CJ23:CJ32,CJ35:CJ47,CJ50:CJ62,CJ65:CJ77,CJ80:CJ92)</f>
        <v>0</v>
      </c>
      <c r="CK5" s="165">
        <f>SUM(C5:CJ5)</f>
        <v>2106153.0166579876</v>
      </c>
    </row>
    <row r="6" spans="1:89" s="89" customFormat="1" x14ac:dyDescent="0.25">
      <c r="B6" s="114" t="s">
        <v>184</v>
      </c>
      <c r="C6" s="165">
        <f>SUM(C23:C32)</f>
        <v>0</v>
      </c>
      <c r="D6" s="165">
        <f t="shared" ref="D6:BO6" si="3">SUM(D23:D32)</f>
        <v>0</v>
      </c>
      <c r="E6" s="165">
        <f t="shared" si="3"/>
        <v>0</v>
      </c>
      <c r="F6" s="165">
        <f t="shared" si="3"/>
        <v>0</v>
      </c>
      <c r="G6" s="165">
        <f t="shared" si="3"/>
        <v>0</v>
      </c>
      <c r="H6" s="165">
        <f t="shared" si="3"/>
        <v>0</v>
      </c>
      <c r="I6" s="165">
        <f t="shared" si="3"/>
        <v>0</v>
      </c>
      <c r="J6" s="165">
        <f t="shared" si="3"/>
        <v>2106153.0166579513</v>
      </c>
      <c r="K6" s="165">
        <f t="shared" si="3"/>
        <v>6.2404533826902247E-9</v>
      </c>
      <c r="L6" s="165">
        <f t="shared" si="3"/>
        <v>6.2404533826902247E-9</v>
      </c>
      <c r="M6" s="165">
        <f t="shared" si="3"/>
        <v>6.2404533826902247E-9</v>
      </c>
      <c r="N6" s="165">
        <f t="shared" si="3"/>
        <v>6.2404533826902247E-9</v>
      </c>
      <c r="O6" s="165">
        <f t="shared" si="3"/>
        <v>6.2404533826902247E-9</v>
      </c>
      <c r="P6" s="165">
        <f t="shared" si="3"/>
        <v>6.2404533826902247E-9</v>
      </c>
      <c r="Q6" s="165">
        <f t="shared" si="3"/>
        <v>0</v>
      </c>
      <c r="R6" s="165">
        <f t="shared" si="3"/>
        <v>0</v>
      </c>
      <c r="S6" s="165">
        <f t="shared" si="3"/>
        <v>0</v>
      </c>
      <c r="T6" s="165">
        <f t="shared" si="3"/>
        <v>0</v>
      </c>
      <c r="U6" s="165">
        <f t="shared" si="3"/>
        <v>0</v>
      </c>
      <c r="V6" s="165">
        <f t="shared" si="3"/>
        <v>0</v>
      </c>
      <c r="W6" s="165">
        <f t="shared" si="3"/>
        <v>0</v>
      </c>
      <c r="X6" s="165">
        <f t="shared" si="3"/>
        <v>0</v>
      </c>
      <c r="Y6" s="165">
        <f t="shared" si="3"/>
        <v>0</v>
      </c>
      <c r="Z6" s="165">
        <f t="shared" si="3"/>
        <v>0</v>
      </c>
      <c r="AA6" s="165">
        <f t="shared" si="3"/>
        <v>0</v>
      </c>
      <c r="AB6" s="165">
        <f t="shared" si="3"/>
        <v>0</v>
      </c>
      <c r="AC6" s="165">
        <f t="shared" si="3"/>
        <v>0</v>
      </c>
      <c r="AD6" s="165">
        <f t="shared" si="3"/>
        <v>0</v>
      </c>
      <c r="AE6" s="165">
        <f t="shared" si="3"/>
        <v>0</v>
      </c>
      <c r="AF6" s="165">
        <f t="shared" si="3"/>
        <v>0</v>
      </c>
      <c r="AG6" s="165">
        <f t="shared" si="3"/>
        <v>0</v>
      </c>
      <c r="AH6" s="165">
        <f t="shared" si="3"/>
        <v>0</v>
      </c>
      <c r="AI6" s="165">
        <f t="shared" si="3"/>
        <v>0</v>
      </c>
      <c r="AJ6" s="165">
        <f t="shared" si="3"/>
        <v>0</v>
      </c>
      <c r="AK6" s="165">
        <f t="shared" si="3"/>
        <v>0</v>
      </c>
      <c r="AL6" s="165">
        <f t="shared" si="3"/>
        <v>0</v>
      </c>
      <c r="AM6" s="165">
        <f t="shared" si="3"/>
        <v>0</v>
      </c>
      <c r="AN6" s="165">
        <f t="shared" si="3"/>
        <v>0</v>
      </c>
      <c r="AO6" s="165">
        <f t="shared" si="3"/>
        <v>0</v>
      </c>
      <c r="AP6" s="165">
        <f t="shared" si="3"/>
        <v>0</v>
      </c>
      <c r="AQ6" s="165">
        <f t="shared" si="3"/>
        <v>0</v>
      </c>
      <c r="AR6" s="165">
        <f t="shared" si="3"/>
        <v>0</v>
      </c>
      <c r="AS6" s="165">
        <f t="shared" si="3"/>
        <v>0</v>
      </c>
      <c r="AT6" s="165">
        <f t="shared" si="3"/>
        <v>0</v>
      </c>
      <c r="AU6" s="165">
        <f t="shared" si="3"/>
        <v>0</v>
      </c>
      <c r="AV6" s="165">
        <f t="shared" si="3"/>
        <v>0</v>
      </c>
      <c r="AW6" s="165">
        <f t="shared" si="3"/>
        <v>0</v>
      </c>
      <c r="AX6" s="165">
        <f t="shared" si="3"/>
        <v>0</v>
      </c>
      <c r="AY6" s="165">
        <f t="shared" si="3"/>
        <v>0</v>
      </c>
      <c r="AZ6" s="165">
        <f t="shared" si="3"/>
        <v>0</v>
      </c>
      <c r="BA6" s="165">
        <f t="shared" si="3"/>
        <v>0</v>
      </c>
      <c r="BB6" s="165">
        <f t="shared" si="3"/>
        <v>0</v>
      </c>
      <c r="BC6" s="165">
        <f t="shared" si="3"/>
        <v>0</v>
      </c>
      <c r="BD6" s="165">
        <f t="shared" si="3"/>
        <v>0</v>
      </c>
      <c r="BE6" s="165">
        <f t="shared" si="3"/>
        <v>0</v>
      </c>
      <c r="BF6" s="165">
        <f t="shared" si="3"/>
        <v>0</v>
      </c>
      <c r="BG6" s="165">
        <f t="shared" si="3"/>
        <v>0</v>
      </c>
      <c r="BH6" s="165">
        <f t="shared" si="3"/>
        <v>0</v>
      </c>
      <c r="BI6" s="165">
        <f t="shared" si="3"/>
        <v>0</v>
      </c>
      <c r="BJ6" s="165">
        <f t="shared" si="3"/>
        <v>0</v>
      </c>
      <c r="BK6" s="165">
        <f t="shared" si="3"/>
        <v>0</v>
      </c>
      <c r="BL6" s="165">
        <f t="shared" si="3"/>
        <v>0</v>
      </c>
      <c r="BM6" s="165">
        <f t="shared" si="3"/>
        <v>0</v>
      </c>
      <c r="BN6" s="165">
        <f t="shared" si="3"/>
        <v>0</v>
      </c>
      <c r="BO6" s="165">
        <f t="shared" si="3"/>
        <v>0</v>
      </c>
      <c r="BP6" s="165">
        <f t="shared" ref="BP6:CH6" si="4">SUM(BP23:BP32)</f>
        <v>0</v>
      </c>
      <c r="BQ6" s="165">
        <f t="shared" si="4"/>
        <v>0</v>
      </c>
      <c r="BR6" s="165">
        <f t="shared" si="4"/>
        <v>0</v>
      </c>
      <c r="BS6" s="165">
        <f t="shared" si="4"/>
        <v>0</v>
      </c>
      <c r="BT6" s="165">
        <f t="shared" si="4"/>
        <v>0</v>
      </c>
      <c r="BU6" s="165">
        <f t="shared" si="4"/>
        <v>0</v>
      </c>
      <c r="BV6" s="165">
        <f t="shared" si="4"/>
        <v>0</v>
      </c>
      <c r="BW6" s="165">
        <f t="shared" si="4"/>
        <v>0</v>
      </c>
      <c r="BX6" s="165">
        <f t="shared" si="4"/>
        <v>0</v>
      </c>
      <c r="BY6" s="165">
        <f t="shared" si="4"/>
        <v>0</v>
      </c>
      <c r="BZ6" s="165">
        <f t="shared" si="4"/>
        <v>0</v>
      </c>
      <c r="CA6" s="165">
        <f t="shared" si="4"/>
        <v>0</v>
      </c>
      <c r="CB6" s="165">
        <f t="shared" si="4"/>
        <v>0</v>
      </c>
      <c r="CC6" s="165">
        <f t="shared" si="4"/>
        <v>0</v>
      </c>
      <c r="CD6" s="165">
        <f t="shared" si="4"/>
        <v>0</v>
      </c>
      <c r="CE6" s="165">
        <f t="shared" si="4"/>
        <v>0</v>
      </c>
      <c r="CF6" s="165">
        <f t="shared" si="4"/>
        <v>0</v>
      </c>
      <c r="CG6" s="165">
        <f t="shared" si="4"/>
        <v>0</v>
      </c>
      <c r="CH6" s="165">
        <f t="shared" si="4"/>
        <v>0</v>
      </c>
      <c r="CI6" s="165">
        <f>SUM(CI23:CI32)</f>
        <v>0</v>
      </c>
      <c r="CJ6" s="165">
        <f>SUM(CJ23:CJ32)</f>
        <v>0</v>
      </c>
      <c r="CK6" s="165">
        <f t="shared" si="0"/>
        <v>2106153.0166579876</v>
      </c>
    </row>
    <row r="7" spans="1:89" s="89" customFormat="1" x14ac:dyDescent="0.25">
      <c r="B7" s="114" t="s">
        <v>185</v>
      </c>
      <c r="C7" s="165">
        <f>SUM(C35:C47,C50:C62,C65:C77,C80:C92)</f>
        <v>0</v>
      </c>
      <c r="D7" s="165">
        <f t="shared" ref="D7:BO7" si="5">SUM(D35:D47,D50:D62,D65:D77,D80:D92)</f>
        <v>0</v>
      </c>
      <c r="E7" s="165">
        <f t="shared" si="5"/>
        <v>0</v>
      </c>
      <c r="F7" s="165">
        <f t="shared" si="5"/>
        <v>0</v>
      </c>
      <c r="G7" s="165">
        <f t="shared" si="5"/>
        <v>0</v>
      </c>
      <c r="H7" s="165">
        <f t="shared" si="5"/>
        <v>0</v>
      </c>
      <c r="I7" s="165">
        <f t="shared" si="5"/>
        <v>0</v>
      </c>
      <c r="J7" s="165">
        <f t="shared" si="5"/>
        <v>0</v>
      </c>
      <c r="K7" s="165">
        <f t="shared" si="5"/>
        <v>0</v>
      </c>
      <c r="L7" s="165">
        <f t="shared" si="5"/>
        <v>0</v>
      </c>
      <c r="M7" s="165">
        <f t="shared" si="5"/>
        <v>0</v>
      </c>
      <c r="N7" s="165">
        <f t="shared" si="5"/>
        <v>0</v>
      </c>
      <c r="O7" s="165">
        <f t="shared" si="5"/>
        <v>0</v>
      </c>
      <c r="P7" s="165">
        <f t="shared" si="5"/>
        <v>0</v>
      </c>
      <c r="Q7" s="165">
        <f t="shared" si="5"/>
        <v>0</v>
      </c>
      <c r="R7" s="165">
        <f t="shared" si="5"/>
        <v>0</v>
      </c>
      <c r="S7" s="165">
        <f t="shared" si="5"/>
        <v>0</v>
      </c>
      <c r="T7" s="165">
        <f t="shared" si="5"/>
        <v>0</v>
      </c>
      <c r="U7" s="165">
        <f t="shared" si="5"/>
        <v>0</v>
      </c>
      <c r="V7" s="165">
        <f t="shared" si="5"/>
        <v>0</v>
      </c>
      <c r="W7" s="165">
        <f t="shared" si="5"/>
        <v>0</v>
      </c>
      <c r="X7" s="165">
        <f t="shared" si="5"/>
        <v>0</v>
      </c>
      <c r="Y7" s="165">
        <f t="shared" si="5"/>
        <v>0</v>
      </c>
      <c r="Z7" s="165">
        <f t="shared" si="5"/>
        <v>0</v>
      </c>
      <c r="AA7" s="165">
        <f t="shared" si="5"/>
        <v>0</v>
      </c>
      <c r="AB7" s="165">
        <f t="shared" si="5"/>
        <v>0</v>
      </c>
      <c r="AC7" s="165">
        <f t="shared" si="5"/>
        <v>0</v>
      </c>
      <c r="AD7" s="165">
        <f t="shared" si="5"/>
        <v>0</v>
      </c>
      <c r="AE7" s="165">
        <f t="shared" si="5"/>
        <v>0</v>
      </c>
      <c r="AF7" s="165">
        <f t="shared" si="5"/>
        <v>0</v>
      </c>
      <c r="AG7" s="165">
        <f t="shared" si="5"/>
        <v>0</v>
      </c>
      <c r="AH7" s="165">
        <f t="shared" si="5"/>
        <v>0</v>
      </c>
      <c r="AI7" s="165">
        <f t="shared" si="5"/>
        <v>0</v>
      </c>
      <c r="AJ7" s="165">
        <f t="shared" si="5"/>
        <v>0</v>
      </c>
      <c r="AK7" s="165">
        <f t="shared" si="5"/>
        <v>0</v>
      </c>
      <c r="AL7" s="165">
        <f t="shared" si="5"/>
        <v>0</v>
      </c>
      <c r="AM7" s="165">
        <f t="shared" si="5"/>
        <v>0</v>
      </c>
      <c r="AN7" s="165">
        <f t="shared" si="5"/>
        <v>0</v>
      </c>
      <c r="AO7" s="165">
        <f t="shared" si="5"/>
        <v>0</v>
      </c>
      <c r="AP7" s="165">
        <f t="shared" si="5"/>
        <v>0</v>
      </c>
      <c r="AQ7" s="165">
        <f t="shared" si="5"/>
        <v>0</v>
      </c>
      <c r="AR7" s="165">
        <f t="shared" si="5"/>
        <v>0</v>
      </c>
      <c r="AS7" s="165">
        <f t="shared" si="5"/>
        <v>0</v>
      </c>
      <c r="AT7" s="165">
        <f t="shared" si="5"/>
        <v>0</v>
      </c>
      <c r="AU7" s="165">
        <f t="shared" si="5"/>
        <v>0</v>
      </c>
      <c r="AV7" s="165">
        <f t="shared" si="5"/>
        <v>0</v>
      </c>
      <c r="AW7" s="165">
        <f t="shared" si="5"/>
        <v>0</v>
      </c>
      <c r="AX7" s="165">
        <f t="shared" si="5"/>
        <v>0</v>
      </c>
      <c r="AY7" s="165">
        <f t="shared" si="5"/>
        <v>0</v>
      </c>
      <c r="AZ7" s="165">
        <f t="shared" si="5"/>
        <v>0</v>
      </c>
      <c r="BA7" s="165">
        <f t="shared" si="5"/>
        <v>0</v>
      </c>
      <c r="BB7" s="165">
        <f t="shared" si="5"/>
        <v>0</v>
      </c>
      <c r="BC7" s="165">
        <f t="shared" si="5"/>
        <v>0</v>
      </c>
      <c r="BD7" s="165">
        <f t="shared" si="5"/>
        <v>0</v>
      </c>
      <c r="BE7" s="165">
        <f t="shared" si="5"/>
        <v>0</v>
      </c>
      <c r="BF7" s="165">
        <f t="shared" si="5"/>
        <v>0</v>
      </c>
      <c r="BG7" s="165">
        <f t="shared" si="5"/>
        <v>0</v>
      </c>
      <c r="BH7" s="165">
        <f t="shared" si="5"/>
        <v>0</v>
      </c>
      <c r="BI7" s="165">
        <f t="shared" si="5"/>
        <v>0</v>
      </c>
      <c r="BJ7" s="165">
        <f t="shared" si="5"/>
        <v>0</v>
      </c>
      <c r="BK7" s="165">
        <f t="shared" si="5"/>
        <v>0</v>
      </c>
      <c r="BL7" s="165">
        <f t="shared" si="5"/>
        <v>0</v>
      </c>
      <c r="BM7" s="165">
        <f t="shared" si="5"/>
        <v>0</v>
      </c>
      <c r="BN7" s="165">
        <f t="shared" si="5"/>
        <v>0</v>
      </c>
      <c r="BO7" s="165">
        <f t="shared" si="5"/>
        <v>0</v>
      </c>
      <c r="BP7" s="165">
        <f t="shared" ref="BP7:CH7" si="6">SUM(BP35:BP47,BP50:BP62,BP65:BP77,BP80:BP92)</f>
        <v>0</v>
      </c>
      <c r="BQ7" s="165">
        <f t="shared" si="6"/>
        <v>0</v>
      </c>
      <c r="BR7" s="165">
        <f t="shared" si="6"/>
        <v>0</v>
      </c>
      <c r="BS7" s="165">
        <f t="shared" si="6"/>
        <v>0</v>
      </c>
      <c r="BT7" s="165">
        <f t="shared" si="6"/>
        <v>0</v>
      </c>
      <c r="BU7" s="165">
        <f t="shared" si="6"/>
        <v>0</v>
      </c>
      <c r="BV7" s="165">
        <f t="shared" si="6"/>
        <v>0</v>
      </c>
      <c r="BW7" s="165">
        <f t="shared" si="6"/>
        <v>0</v>
      </c>
      <c r="BX7" s="165">
        <f t="shared" si="6"/>
        <v>0</v>
      </c>
      <c r="BY7" s="165">
        <f t="shared" si="6"/>
        <v>0</v>
      </c>
      <c r="BZ7" s="165">
        <f t="shared" si="6"/>
        <v>0</v>
      </c>
      <c r="CA7" s="165">
        <f t="shared" si="6"/>
        <v>0</v>
      </c>
      <c r="CB7" s="165">
        <f t="shared" si="6"/>
        <v>0</v>
      </c>
      <c r="CC7" s="165">
        <f t="shared" si="6"/>
        <v>0</v>
      </c>
      <c r="CD7" s="165">
        <f t="shared" si="6"/>
        <v>0</v>
      </c>
      <c r="CE7" s="165">
        <f t="shared" si="6"/>
        <v>0</v>
      </c>
      <c r="CF7" s="165">
        <f t="shared" si="6"/>
        <v>0</v>
      </c>
      <c r="CG7" s="165">
        <f t="shared" si="6"/>
        <v>0</v>
      </c>
      <c r="CH7" s="165">
        <f t="shared" si="6"/>
        <v>0</v>
      </c>
      <c r="CI7" s="165">
        <f>SUM(CI35:CI47,CI50:CI62,CI65:CI77,CI80:CI92)</f>
        <v>0</v>
      </c>
      <c r="CJ7" s="165">
        <f>SUM(CJ35:CJ47,CJ50:CJ62,CJ65:CJ77,CJ80:CJ92)</f>
        <v>0</v>
      </c>
      <c r="CK7" s="165">
        <f t="shared" si="0"/>
        <v>0</v>
      </c>
    </row>
    <row r="8" spans="1:89" ht="15.75" thickBot="1" x14ac:dyDescent="0.3">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5">
        <f t="shared" si="0"/>
        <v>0</v>
      </c>
    </row>
    <row r="9" spans="1:89" x14ac:dyDescent="0.25">
      <c r="A9" s="297" t="s">
        <v>186</v>
      </c>
      <c r="B9" s="125" t="s">
        <v>107</v>
      </c>
      <c r="C9" s="169">
        <v>42370</v>
      </c>
      <c r="D9" s="169">
        <v>42401</v>
      </c>
      <c r="E9" s="170">
        <v>42430</v>
      </c>
      <c r="F9" s="170">
        <v>42461</v>
      </c>
      <c r="G9" s="172">
        <v>42491</v>
      </c>
      <c r="H9" s="170">
        <v>42522</v>
      </c>
      <c r="I9" s="170">
        <v>42552</v>
      </c>
      <c r="J9" s="170">
        <v>42583</v>
      </c>
      <c r="K9" s="170">
        <v>42614</v>
      </c>
      <c r="L9" s="170">
        <v>42644</v>
      </c>
      <c r="M9" s="170">
        <v>42675</v>
      </c>
      <c r="N9" s="170">
        <v>42705</v>
      </c>
      <c r="O9" s="170">
        <v>42736</v>
      </c>
      <c r="P9" s="170">
        <v>42767</v>
      </c>
      <c r="Q9" s="171">
        <v>42795</v>
      </c>
      <c r="R9" s="171">
        <v>42826</v>
      </c>
      <c r="S9" s="171">
        <v>42856</v>
      </c>
      <c r="T9" s="171">
        <v>42887</v>
      </c>
      <c r="U9" s="171">
        <v>42917</v>
      </c>
      <c r="V9" s="171">
        <v>42948</v>
      </c>
      <c r="W9" s="171">
        <v>42979</v>
      </c>
      <c r="X9" s="171">
        <v>43009</v>
      </c>
      <c r="Y9" s="171">
        <v>43040</v>
      </c>
      <c r="Z9" s="171">
        <v>43070</v>
      </c>
      <c r="AA9" s="171">
        <v>43101</v>
      </c>
      <c r="AB9" s="171">
        <v>43132</v>
      </c>
      <c r="AC9" s="169">
        <v>43160</v>
      </c>
      <c r="AD9" s="169">
        <v>43191</v>
      </c>
      <c r="AE9" s="169">
        <v>43221</v>
      </c>
      <c r="AF9" s="169">
        <v>43252</v>
      </c>
      <c r="AG9" s="169">
        <v>43282</v>
      </c>
      <c r="AH9" s="169">
        <v>43313</v>
      </c>
      <c r="AI9" s="169">
        <v>43344</v>
      </c>
      <c r="AJ9" s="169">
        <v>43374</v>
      </c>
      <c r="AK9" s="169">
        <v>43405</v>
      </c>
      <c r="AL9" s="169">
        <v>43435</v>
      </c>
      <c r="AM9" s="169">
        <v>43466</v>
      </c>
      <c r="AN9" s="169">
        <v>43497</v>
      </c>
      <c r="AO9" s="170">
        <v>43525</v>
      </c>
      <c r="AP9" s="170">
        <v>43556</v>
      </c>
      <c r="AQ9" s="170">
        <v>43586</v>
      </c>
      <c r="AR9" s="170">
        <v>43617</v>
      </c>
      <c r="AS9" s="170">
        <v>43647</v>
      </c>
      <c r="AT9" s="170">
        <v>43678</v>
      </c>
      <c r="AU9" s="170">
        <v>43709</v>
      </c>
      <c r="AV9" s="170">
        <v>43739</v>
      </c>
      <c r="AW9" s="170">
        <v>43770</v>
      </c>
      <c r="AX9" s="170">
        <v>43800</v>
      </c>
      <c r="AY9" s="170">
        <v>43831</v>
      </c>
      <c r="AZ9" s="170">
        <v>43862</v>
      </c>
      <c r="BA9" s="171">
        <v>43891</v>
      </c>
      <c r="BB9" s="171">
        <v>43922</v>
      </c>
      <c r="BC9" s="171">
        <v>43952</v>
      </c>
      <c r="BD9" s="171">
        <v>43983</v>
      </c>
      <c r="BE9" s="171">
        <v>44013</v>
      </c>
      <c r="BF9" s="171">
        <v>44044</v>
      </c>
      <c r="BG9" s="171">
        <v>44075</v>
      </c>
      <c r="BH9" s="171">
        <v>44105</v>
      </c>
      <c r="BI9" s="171">
        <v>44136</v>
      </c>
      <c r="BJ9" s="171">
        <v>44166</v>
      </c>
      <c r="BK9" s="171">
        <v>44197</v>
      </c>
      <c r="BL9" s="171">
        <v>44228</v>
      </c>
      <c r="BM9" s="169">
        <v>44256</v>
      </c>
      <c r="BN9" s="169">
        <v>44287</v>
      </c>
      <c r="BO9" s="169">
        <v>44317</v>
      </c>
      <c r="BP9" s="169">
        <v>44348</v>
      </c>
      <c r="BQ9" s="169">
        <v>44378</v>
      </c>
      <c r="BR9" s="169">
        <v>44409</v>
      </c>
      <c r="BS9" s="169">
        <v>44440</v>
      </c>
      <c r="BT9" s="169">
        <v>44470</v>
      </c>
      <c r="BU9" s="169">
        <v>44501</v>
      </c>
      <c r="BV9" s="169">
        <v>44531</v>
      </c>
      <c r="BW9" s="169">
        <v>44562</v>
      </c>
      <c r="BX9" s="169">
        <v>44593</v>
      </c>
      <c r="BY9" s="170">
        <v>44621</v>
      </c>
      <c r="BZ9" s="170">
        <v>44652</v>
      </c>
      <c r="CA9" s="170">
        <v>44682</v>
      </c>
      <c r="CB9" s="170">
        <v>44713</v>
      </c>
      <c r="CC9" s="170">
        <v>44743</v>
      </c>
      <c r="CD9" s="170">
        <v>44774</v>
      </c>
      <c r="CE9" s="170">
        <v>44805</v>
      </c>
      <c r="CF9" s="170">
        <v>44835</v>
      </c>
      <c r="CG9" s="170">
        <v>44866</v>
      </c>
      <c r="CH9" s="170">
        <v>44896</v>
      </c>
      <c r="CI9" s="170">
        <v>44927</v>
      </c>
      <c r="CJ9" s="170">
        <v>44958</v>
      </c>
      <c r="CK9" s="165"/>
    </row>
    <row r="10" spans="1:89" x14ac:dyDescent="0.25">
      <c r="A10" s="298"/>
      <c r="B10" s="60" t="s">
        <v>73</v>
      </c>
      <c r="C10" s="165">
        <f>SUM(C23:C32)</f>
        <v>0</v>
      </c>
      <c r="D10" s="165">
        <f>SUM(D23:D32)</f>
        <v>0</v>
      </c>
      <c r="E10" s="165">
        <f t="shared" ref="E10:BP10" si="7">SUM(E23:E32)</f>
        <v>0</v>
      </c>
      <c r="F10" s="165">
        <f t="shared" si="7"/>
        <v>0</v>
      </c>
      <c r="G10" s="165">
        <f t="shared" si="7"/>
        <v>0</v>
      </c>
      <c r="H10" s="165">
        <f t="shared" si="7"/>
        <v>0</v>
      </c>
      <c r="I10" s="165">
        <f t="shared" si="7"/>
        <v>0</v>
      </c>
      <c r="J10" s="165">
        <f t="shared" si="7"/>
        <v>2106153.0166579513</v>
      </c>
      <c r="K10" s="165">
        <f>SUM(K23:K32)</f>
        <v>6.2404533826902247E-9</v>
      </c>
      <c r="L10" s="165">
        <f t="shared" si="7"/>
        <v>6.2404533826902247E-9</v>
      </c>
      <c r="M10" s="165">
        <f t="shared" si="7"/>
        <v>6.2404533826902247E-9</v>
      </c>
      <c r="N10" s="165">
        <f t="shared" si="7"/>
        <v>6.2404533826902247E-9</v>
      </c>
      <c r="O10" s="165">
        <f t="shared" si="7"/>
        <v>6.2404533826902247E-9</v>
      </c>
      <c r="P10" s="165">
        <f t="shared" si="7"/>
        <v>6.2404533826902247E-9</v>
      </c>
      <c r="Q10" s="165">
        <f t="shared" si="7"/>
        <v>0</v>
      </c>
      <c r="R10" s="165">
        <f t="shared" si="7"/>
        <v>0</v>
      </c>
      <c r="S10" s="165">
        <f t="shared" si="7"/>
        <v>0</v>
      </c>
      <c r="T10" s="165">
        <f t="shared" si="7"/>
        <v>0</v>
      </c>
      <c r="U10" s="165">
        <f t="shared" si="7"/>
        <v>0</v>
      </c>
      <c r="V10" s="165">
        <f t="shared" si="7"/>
        <v>0</v>
      </c>
      <c r="W10" s="165">
        <f t="shared" si="7"/>
        <v>0</v>
      </c>
      <c r="X10" s="165">
        <f t="shared" si="7"/>
        <v>0</v>
      </c>
      <c r="Y10" s="165">
        <f t="shared" si="7"/>
        <v>0</v>
      </c>
      <c r="Z10" s="165">
        <f t="shared" si="7"/>
        <v>0</v>
      </c>
      <c r="AA10" s="165">
        <f t="shared" si="7"/>
        <v>0</v>
      </c>
      <c r="AB10" s="165">
        <f t="shared" si="7"/>
        <v>0</v>
      </c>
      <c r="AC10" s="165">
        <f t="shared" si="7"/>
        <v>0</v>
      </c>
      <c r="AD10" s="165">
        <f t="shared" si="7"/>
        <v>0</v>
      </c>
      <c r="AE10" s="165">
        <f t="shared" si="7"/>
        <v>0</v>
      </c>
      <c r="AF10" s="165">
        <f t="shared" si="7"/>
        <v>0</v>
      </c>
      <c r="AG10" s="165">
        <f t="shared" si="7"/>
        <v>0</v>
      </c>
      <c r="AH10" s="165">
        <f t="shared" si="7"/>
        <v>0</v>
      </c>
      <c r="AI10" s="165">
        <f t="shared" si="7"/>
        <v>0</v>
      </c>
      <c r="AJ10" s="165">
        <f t="shared" si="7"/>
        <v>0</v>
      </c>
      <c r="AK10" s="165">
        <f t="shared" si="7"/>
        <v>0</v>
      </c>
      <c r="AL10" s="165">
        <f t="shared" si="7"/>
        <v>0</v>
      </c>
      <c r="AM10" s="165">
        <f t="shared" si="7"/>
        <v>0</v>
      </c>
      <c r="AN10" s="165">
        <f t="shared" si="7"/>
        <v>0</v>
      </c>
      <c r="AO10" s="165">
        <f t="shared" si="7"/>
        <v>0</v>
      </c>
      <c r="AP10" s="165">
        <f t="shared" si="7"/>
        <v>0</v>
      </c>
      <c r="AQ10" s="165">
        <f t="shared" si="7"/>
        <v>0</v>
      </c>
      <c r="AR10" s="165">
        <f t="shared" si="7"/>
        <v>0</v>
      </c>
      <c r="AS10" s="165">
        <f t="shared" si="7"/>
        <v>0</v>
      </c>
      <c r="AT10" s="165">
        <f t="shared" si="7"/>
        <v>0</v>
      </c>
      <c r="AU10" s="165">
        <f t="shared" si="7"/>
        <v>0</v>
      </c>
      <c r="AV10" s="165">
        <f t="shared" si="7"/>
        <v>0</v>
      </c>
      <c r="AW10" s="165">
        <f t="shared" si="7"/>
        <v>0</v>
      </c>
      <c r="AX10" s="165">
        <f t="shared" si="7"/>
        <v>0</v>
      </c>
      <c r="AY10" s="165">
        <f t="shared" si="7"/>
        <v>0</v>
      </c>
      <c r="AZ10" s="165">
        <f t="shared" si="7"/>
        <v>0</v>
      </c>
      <c r="BA10" s="165">
        <f t="shared" si="7"/>
        <v>0</v>
      </c>
      <c r="BB10" s="165">
        <f t="shared" si="7"/>
        <v>0</v>
      </c>
      <c r="BC10" s="165">
        <f t="shared" si="7"/>
        <v>0</v>
      </c>
      <c r="BD10" s="165">
        <f t="shared" si="7"/>
        <v>0</v>
      </c>
      <c r="BE10" s="165">
        <f t="shared" si="7"/>
        <v>0</v>
      </c>
      <c r="BF10" s="165">
        <f t="shared" si="7"/>
        <v>0</v>
      </c>
      <c r="BG10" s="165">
        <f t="shared" si="7"/>
        <v>0</v>
      </c>
      <c r="BH10" s="165">
        <f t="shared" si="7"/>
        <v>0</v>
      </c>
      <c r="BI10" s="165">
        <f t="shared" si="7"/>
        <v>0</v>
      </c>
      <c r="BJ10" s="165">
        <f t="shared" si="7"/>
        <v>0</v>
      </c>
      <c r="BK10" s="165">
        <f t="shared" si="7"/>
        <v>0</v>
      </c>
      <c r="BL10" s="165">
        <f t="shared" si="7"/>
        <v>0</v>
      </c>
      <c r="BM10" s="165">
        <f t="shared" si="7"/>
        <v>0</v>
      </c>
      <c r="BN10" s="165">
        <f t="shared" si="7"/>
        <v>0</v>
      </c>
      <c r="BO10" s="165">
        <f t="shared" si="7"/>
        <v>0</v>
      </c>
      <c r="BP10" s="165">
        <f t="shared" si="7"/>
        <v>0</v>
      </c>
      <c r="BQ10" s="165">
        <f t="shared" ref="BQ10:CJ10" si="8">SUM(BQ23:BQ32)</f>
        <v>0</v>
      </c>
      <c r="BR10" s="165">
        <f t="shared" si="8"/>
        <v>0</v>
      </c>
      <c r="BS10" s="165">
        <f t="shared" si="8"/>
        <v>0</v>
      </c>
      <c r="BT10" s="165">
        <f t="shared" si="8"/>
        <v>0</v>
      </c>
      <c r="BU10" s="165">
        <f t="shared" si="8"/>
        <v>0</v>
      </c>
      <c r="BV10" s="165">
        <f t="shared" si="8"/>
        <v>0</v>
      </c>
      <c r="BW10" s="165">
        <f t="shared" si="8"/>
        <v>0</v>
      </c>
      <c r="BX10" s="165">
        <f t="shared" si="8"/>
        <v>0</v>
      </c>
      <c r="BY10" s="165">
        <f t="shared" si="8"/>
        <v>0</v>
      </c>
      <c r="BZ10" s="165">
        <f t="shared" si="8"/>
        <v>0</v>
      </c>
      <c r="CA10" s="165">
        <f t="shared" si="8"/>
        <v>0</v>
      </c>
      <c r="CB10" s="165">
        <f t="shared" si="8"/>
        <v>0</v>
      </c>
      <c r="CC10" s="165">
        <f t="shared" si="8"/>
        <v>0</v>
      </c>
      <c r="CD10" s="165">
        <f t="shared" si="8"/>
        <v>0</v>
      </c>
      <c r="CE10" s="165">
        <f t="shared" si="8"/>
        <v>0</v>
      </c>
      <c r="CF10" s="165">
        <f t="shared" si="8"/>
        <v>0</v>
      </c>
      <c r="CG10" s="165">
        <f t="shared" si="8"/>
        <v>0</v>
      </c>
      <c r="CH10" s="165">
        <f t="shared" si="8"/>
        <v>0</v>
      </c>
      <c r="CI10" s="165">
        <f t="shared" si="8"/>
        <v>0</v>
      </c>
      <c r="CJ10" s="165">
        <f t="shared" si="8"/>
        <v>0</v>
      </c>
      <c r="CK10" s="165">
        <f t="shared" si="0"/>
        <v>2106153.0166579876</v>
      </c>
    </row>
    <row r="11" spans="1:89" x14ac:dyDescent="0.25">
      <c r="A11" s="298"/>
      <c r="B11" s="60" t="s">
        <v>74</v>
      </c>
      <c r="C11" s="165">
        <f>SUM(C35:C47)</f>
        <v>0</v>
      </c>
      <c r="D11" s="165">
        <f>SUM(D35:D47)</f>
        <v>0</v>
      </c>
      <c r="E11" s="165">
        <f t="shared" ref="E11:BP11" si="9">SUM(E35:E47)</f>
        <v>0</v>
      </c>
      <c r="F11" s="165">
        <f t="shared" si="9"/>
        <v>0</v>
      </c>
      <c r="G11" s="165">
        <f t="shared" si="9"/>
        <v>0</v>
      </c>
      <c r="H11" s="165">
        <f t="shared" si="9"/>
        <v>0</v>
      </c>
      <c r="I11" s="165">
        <f t="shared" si="9"/>
        <v>0</v>
      </c>
      <c r="J11" s="165">
        <f t="shared" si="9"/>
        <v>0</v>
      </c>
      <c r="K11" s="165">
        <f t="shared" si="9"/>
        <v>0</v>
      </c>
      <c r="L11" s="165">
        <f t="shared" si="9"/>
        <v>0</v>
      </c>
      <c r="M11" s="165">
        <f t="shared" si="9"/>
        <v>0</v>
      </c>
      <c r="N11" s="165">
        <f t="shared" si="9"/>
        <v>0</v>
      </c>
      <c r="O11" s="165">
        <f t="shared" si="9"/>
        <v>0</v>
      </c>
      <c r="P11" s="165">
        <f t="shared" si="9"/>
        <v>0</v>
      </c>
      <c r="Q11" s="165">
        <f t="shared" si="9"/>
        <v>0</v>
      </c>
      <c r="R11" s="165">
        <f t="shared" si="9"/>
        <v>0</v>
      </c>
      <c r="S11" s="165">
        <f t="shared" si="9"/>
        <v>0</v>
      </c>
      <c r="T11" s="165">
        <f t="shared" si="9"/>
        <v>0</v>
      </c>
      <c r="U11" s="165">
        <f t="shared" si="9"/>
        <v>0</v>
      </c>
      <c r="V11" s="165">
        <f t="shared" si="9"/>
        <v>0</v>
      </c>
      <c r="W11" s="165">
        <f t="shared" si="9"/>
        <v>0</v>
      </c>
      <c r="X11" s="165">
        <f t="shared" si="9"/>
        <v>0</v>
      </c>
      <c r="Y11" s="165">
        <f t="shared" si="9"/>
        <v>0</v>
      </c>
      <c r="Z11" s="165">
        <f t="shared" si="9"/>
        <v>0</v>
      </c>
      <c r="AA11" s="165">
        <f t="shared" si="9"/>
        <v>0</v>
      </c>
      <c r="AB11" s="165">
        <f t="shared" si="9"/>
        <v>0</v>
      </c>
      <c r="AC11" s="165">
        <f t="shared" si="9"/>
        <v>0</v>
      </c>
      <c r="AD11" s="165">
        <f t="shared" si="9"/>
        <v>0</v>
      </c>
      <c r="AE11" s="165">
        <f t="shared" si="9"/>
        <v>0</v>
      </c>
      <c r="AF11" s="165">
        <f t="shared" si="9"/>
        <v>0</v>
      </c>
      <c r="AG11" s="165">
        <f t="shared" si="9"/>
        <v>0</v>
      </c>
      <c r="AH11" s="165">
        <f t="shared" si="9"/>
        <v>0</v>
      </c>
      <c r="AI11" s="165">
        <f t="shared" si="9"/>
        <v>0</v>
      </c>
      <c r="AJ11" s="165">
        <f t="shared" si="9"/>
        <v>0</v>
      </c>
      <c r="AK11" s="165">
        <f t="shared" si="9"/>
        <v>0</v>
      </c>
      <c r="AL11" s="165">
        <f t="shared" si="9"/>
        <v>0</v>
      </c>
      <c r="AM11" s="165">
        <f t="shared" si="9"/>
        <v>0</v>
      </c>
      <c r="AN11" s="165">
        <f t="shared" si="9"/>
        <v>0</v>
      </c>
      <c r="AO11" s="165">
        <f t="shared" si="9"/>
        <v>0</v>
      </c>
      <c r="AP11" s="165">
        <f t="shared" si="9"/>
        <v>0</v>
      </c>
      <c r="AQ11" s="165">
        <f t="shared" si="9"/>
        <v>0</v>
      </c>
      <c r="AR11" s="165">
        <f t="shared" si="9"/>
        <v>0</v>
      </c>
      <c r="AS11" s="165">
        <f t="shared" si="9"/>
        <v>0</v>
      </c>
      <c r="AT11" s="165">
        <f t="shared" si="9"/>
        <v>0</v>
      </c>
      <c r="AU11" s="165">
        <f t="shared" si="9"/>
        <v>0</v>
      </c>
      <c r="AV11" s="165">
        <f t="shared" si="9"/>
        <v>0</v>
      </c>
      <c r="AW11" s="165">
        <f t="shared" si="9"/>
        <v>0</v>
      </c>
      <c r="AX11" s="165">
        <f t="shared" si="9"/>
        <v>0</v>
      </c>
      <c r="AY11" s="165">
        <f t="shared" si="9"/>
        <v>0</v>
      </c>
      <c r="AZ11" s="165">
        <f t="shared" si="9"/>
        <v>0</v>
      </c>
      <c r="BA11" s="165">
        <f t="shared" si="9"/>
        <v>0</v>
      </c>
      <c r="BB11" s="165">
        <f t="shared" si="9"/>
        <v>0</v>
      </c>
      <c r="BC11" s="165">
        <f t="shared" si="9"/>
        <v>0</v>
      </c>
      <c r="BD11" s="165">
        <f t="shared" si="9"/>
        <v>0</v>
      </c>
      <c r="BE11" s="165">
        <f t="shared" si="9"/>
        <v>0</v>
      </c>
      <c r="BF11" s="165">
        <f t="shared" si="9"/>
        <v>0</v>
      </c>
      <c r="BG11" s="165">
        <f t="shared" si="9"/>
        <v>0</v>
      </c>
      <c r="BH11" s="165">
        <f t="shared" si="9"/>
        <v>0</v>
      </c>
      <c r="BI11" s="165">
        <f t="shared" si="9"/>
        <v>0</v>
      </c>
      <c r="BJ11" s="165">
        <f t="shared" si="9"/>
        <v>0</v>
      </c>
      <c r="BK11" s="165">
        <f t="shared" si="9"/>
        <v>0</v>
      </c>
      <c r="BL11" s="165">
        <f t="shared" si="9"/>
        <v>0</v>
      </c>
      <c r="BM11" s="165">
        <f t="shared" si="9"/>
        <v>0</v>
      </c>
      <c r="BN11" s="165">
        <f t="shared" si="9"/>
        <v>0</v>
      </c>
      <c r="BO11" s="165">
        <f t="shared" si="9"/>
        <v>0</v>
      </c>
      <c r="BP11" s="165">
        <f t="shared" si="9"/>
        <v>0</v>
      </c>
      <c r="BQ11" s="165">
        <f t="shared" ref="BQ11:CJ11" si="10">SUM(BQ35:BQ47)</f>
        <v>0</v>
      </c>
      <c r="BR11" s="165">
        <f t="shared" si="10"/>
        <v>0</v>
      </c>
      <c r="BS11" s="165">
        <f t="shared" si="10"/>
        <v>0</v>
      </c>
      <c r="BT11" s="165">
        <f t="shared" si="10"/>
        <v>0</v>
      </c>
      <c r="BU11" s="165">
        <f t="shared" si="10"/>
        <v>0</v>
      </c>
      <c r="BV11" s="165">
        <f t="shared" si="10"/>
        <v>0</v>
      </c>
      <c r="BW11" s="165">
        <f t="shared" si="10"/>
        <v>0</v>
      </c>
      <c r="BX11" s="165">
        <f t="shared" si="10"/>
        <v>0</v>
      </c>
      <c r="BY11" s="165">
        <f t="shared" si="10"/>
        <v>0</v>
      </c>
      <c r="BZ11" s="165">
        <f t="shared" si="10"/>
        <v>0</v>
      </c>
      <c r="CA11" s="165">
        <f t="shared" si="10"/>
        <v>0</v>
      </c>
      <c r="CB11" s="165">
        <f t="shared" si="10"/>
        <v>0</v>
      </c>
      <c r="CC11" s="165">
        <f t="shared" si="10"/>
        <v>0</v>
      </c>
      <c r="CD11" s="165">
        <f t="shared" si="10"/>
        <v>0</v>
      </c>
      <c r="CE11" s="165">
        <f t="shared" si="10"/>
        <v>0</v>
      </c>
      <c r="CF11" s="165">
        <f t="shared" si="10"/>
        <v>0</v>
      </c>
      <c r="CG11" s="165">
        <f t="shared" si="10"/>
        <v>0</v>
      </c>
      <c r="CH11" s="165">
        <f t="shared" si="10"/>
        <v>0</v>
      </c>
      <c r="CI11" s="165">
        <f t="shared" si="10"/>
        <v>0</v>
      </c>
      <c r="CJ11" s="165">
        <f t="shared" si="10"/>
        <v>0</v>
      </c>
      <c r="CK11" s="165">
        <f t="shared" si="0"/>
        <v>0</v>
      </c>
    </row>
    <row r="12" spans="1:89" x14ac:dyDescent="0.25">
      <c r="A12" s="298"/>
      <c r="B12" s="60" t="s">
        <v>75</v>
      </c>
      <c r="C12" s="165">
        <f>SUM(C50:C62)</f>
        <v>0</v>
      </c>
      <c r="D12" s="165">
        <f>SUM(D50:D62)</f>
        <v>0</v>
      </c>
      <c r="E12" s="165">
        <f t="shared" ref="E12:BP12" si="11">SUM(E50:E62)</f>
        <v>0</v>
      </c>
      <c r="F12" s="165">
        <f t="shared" si="11"/>
        <v>0</v>
      </c>
      <c r="G12" s="165">
        <f t="shared" si="11"/>
        <v>0</v>
      </c>
      <c r="H12" s="165">
        <f t="shared" si="11"/>
        <v>0</v>
      </c>
      <c r="I12" s="165">
        <f t="shared" si="11"/>
        <v>0</v>
      </c>
      <c r="J12" s="165">
        <f t="shared" si="11"/>
        <v>0</v>
      </c>
      <c r="K12" s="165">
        <f t="shared" si="11"/>
        <v>0</v>
      </c>
      <c r="L12" s="165">
        <f t="shared" si="11"/>
        <v>0</v>
      </c>
      <c r="M12" s="165">
        <f t="shared" si="11"/>
        <v>0</v>
      </c>
      <c r="N12" s="165">
        <f t="shared" si="11"/>
        <v>0</v>
      </c>
      <c r="O12" s="165">
        <f t="shared" si="11"/>
        <v>0</v>
      </c>
      <c r="P12" s="165">
        <f t="shared" si="11"/>
        <v>0</v>
      </c>
      <c r="Q12" s="165">
        <f t="shared" si="11"/>
        <v>0</v>
      </c>
      <c r="R12" s="165">
        <f t="shared" si="11"/>
        <v>0</v>
      </c>
      <c r="S12" s="165">
        <f t="shared" si="11"/>
        <v>0</v>
      </c>
      <c r="T12" s="165">
        <f t="shared" si="11"/>
        <v>0</v>
      </c>
      <c r="U12" s="165">
        <f t="shared" si="11"/>
        <v>0</v>
      </c>
      <c r="V12" s="165">
        <f t="shared" si="11"/>
        <v>0</v>
      </c>
      <c r="W12" s="165">
        <f t="shared" si="11"/>
        <v>0</v>
      </c>
      <c r="X12" s="165">
        <f t="shared" si="11"/>
        <v>0</v>
      </c>
      <c r="Y12" s="165">
        <f t="shared" si="11"/>
        <v>0</v>
      </c>
      <c r="Z12" s="165">
        <f t="shared" si="11"/>
        <v>0</v>
      </c>
      <c r="AA12" s="165">
        <f t="shared" si="11"/>
        <v>0</v>
      </c>
      <c r="AB12" s="165">
        <f t="shared" si="11"/>
        <v>0</v>
      </c>
      <c r="AC12" s="165">
        <f t="shared" si="11"/>
        <v>0</v>
      </c>
      <c r="AD12" s="165">
        <f t="shared" si="11"/>
        <v>0</v>
      </c>
      <c r="AE12" s="165">
        <f t="shared" si="11"/>
        <v>0</v>
      </c>
      <c r="AF12" s="165">
        <f t="shared" si="11"/>
        <v>0</v>
      </c>
      <c r="AG12" s="165">
        <f t="shared" si="11"/>
        <v>0</v>
      </c>
      <c r="AH12" s="165">
        <f t="shared" si="11"/>
        <v>0</v>
      </c>
      <c r="AI12" s="165">
        <f t="shared" si="11"/>
        <v>0</v>
      </c>
      <c r="AJ12" s="165">
        <f t="shared" si="11"/>
        <v>0</v>
      </c>
      <c r="AK12" s="165">
        <f t="shared" si="11"/>
        <v>0</v>
      </c>
      <c r="AL12" s="165">
        <f t="shared" si="11"/>
        <v>0</v>
      </c>
      <c r="AM12" s="165">
        <f t="shared" si="11"/>
        <v>0</v>
      </c>
      <c r="AN12" s="165">
        <f t="shared" si="11"/>
        <v>0</v>
      </c>
      <c r="AO12" s="165">
        <f t="shared" si="11"/>
        <v>0</v>
      </c>
      <c r="AP12" s="165">
        <f t="shared" si="11"/>
        <v>0</v>
      </c>
      <c r="AQ12" s="165">
        <f t="shared" si="11"/>
        <v>0</v>
      </c>
      <c r="AR12" s="165">
        <f t="shared" si="11"/>
        <v>0</v>
      </c>
      <c r="AS12" s="165">
        <f t="shared" si="11"/>
        <v>0</v>
      </c>
      <c r="AT12" s="165">
        <f t="shared" si="11"/>
        <v>0</v>
      </c>
      <c r="AU12" s="165">
        <f t="shared" si="11"/>
        <v>0</v>
      </c>
      <c r="AV12" s="165">
        <f t="shared" si="11"/>
        <v>0</v>
      </c>
      <c r="AW12" s="165">
        <f t="shared" si="11"/>
        <v>0</v>
      </c>
      <c r="AX12" s="165">
        <f t="shared" si="11"/>
        <v>0</v>
      </c>
      <c r="AY12" s="165">
        <f t="shared" si="11"/>
        <v>0</v>
      </c>
      <c r="AZ12" s="165">
        <f t="shared" si="11"/>
        <v>0</v>
      </c>
      <c r="BA12" s="165">
        <f t="shared" si="11"/>
        <v>0</v>
      </c>
      <c r="BB12" s="165">
        <f t="shared" si="11"/>
        <v>0</v>
      </c>
      <c r="BC12" s="165">
        <f t="shared" si="11"/>
        <v>0</v>
      </c>
      <c r="BD12" s="165">
        <f t="shared" si="11"/>
        <v>0</v>
      </c>
      <c r="BE12" s="165">
        <f t="shared" si="11"/>
        <v>0</v>
      </c>
      <c r="BF12" s="165">
        <f t="shared" si="11"/>
        <v>0</v>
      </c>
      <c r="BG12" s="165">
        <f t="shared" si="11"/>
        <v>0</v>
      </c>
      <c r="BH12" s="165">
        <f t="shared" si="11"/>
        <v>0</v>
      </c>
      <c r="BI12" s="165">
        <f t="shared" si="11"/>
        <v>0</v>
      </c>
      <c r="BJ12" s="165">
        <f t="shared" si="11"/>
        <v>0</v>
      </c>
      <c r="BK12" s="165">
        <f t="shared" si="11"/>
        <v>0</v>
      </c>
      <c r="BL12" s="165">
        <f t="shared" si="11"/>
        <v>0</v>
      </c>
      <c r="BM12" s="165">
        <f t="shared" si="11"/>
        <v>0</v>
      </c>
      <c r="BN12" s="165">
        <f t="shared" si="11"/>
        <v>0</v>
      </c>
      <c r="BO12" s="165">
        <f t="shared" si="11"/>
        <v>0</v>
      </c>
      <c r="BP12" s="165">
        <f t="shared" si="11"/>
        <v>0</v>
      </c>
      <c r="BQ12" s="165">
        <f t="shared" ref="BQ12:CJ12" si="12">SUM(BQ50:BQ62)</f>
        <v>0</v>
      </c>
      <c r="BR12" s="165">
        <f t="shared" si="12"/>
        <v>0</v>
      </c>
      <c r="BS12" s="165">
        <f t="shared" si="12"/>
        <v>0</v>
      </c>
      <c r="BT12" s="165">
        <f t="shared" si="12"/>
        <v>0</v>
      </c>
      <c r="BU12" s="165">
        <f t="shared" si="12"/>
        <v>0</v>
      </c>
      <c r="BV12" s="165">
        <f t="shared" si="12"/>
        <v>0</v>
      </c>
      <c r="BW12" s="165">
        <f t="shared" si="12"/>
        <v>0</v>
      </c>
      <c r="BX12" s="165">
        <f t="shared" si="12"/>
        <v>0</v>
      </c>
      <c r="BY12" s="165">
        <f t="shared" si="12"/>
        <v>0</v>
      </c>
      <c r="BZ12" s="165">
        <f t="shared" si="12"/>
        <v>0</v>
      </c>
      <c r="CA12" s="165">
        <f t="shared" si="12"/>
        <v>0</v>
      </c>
      <c r="CB12" s="165">
        <f t="shared" si="12"/>
        <v>0</v>
      </c>
      <c r="CC12" s="165">
        <f t="shared" si="12"/>
        <v>0</v>
      </c>
      <c r="CD12" s="165">
        <f t="shared" si="12"/>
        <v>0</v>
      </c>
      <c r="CE12" s="165">
        <f t="shared" si="12"/>
        <v>0</v>
      </c>
      <c r="CF12" s="165">
        <f t="shared" si="12"/>
        <v>0</v>
      </c>
      <c r="CG12" s="165">
        <f t="shared" si="12"/>
        <v>0</v>
      </c>
      <c r="CH12" s="165">
        <f t="shared" si="12"/>
        <v>0</v>
      </c>
      <c r="CI12" s="165">
        <f t="shared" si="12"/>
        <v>0</v>
      </c>
      <c r="CJ12" s="165">
        <f t="shared" si="12"/>
        <v>0</v>
      </c>
      <c r="CK12" s="165">
        <f t="shared" si="0"/>
        <v>0</v>
      </c>
    </row>
    <row r="13" spans="1:89" x14ac:dyDescent="0.25">
      <c r="A13" s="298"/>
      <c r="B13" s="60" t="s">
        <v>76</v>
      </c>
      <c r="C13" s="165">
        <f>SUM(C65:C77)</f>
        <v>0</v>
      </c>
      <c r="D13" s="165">
        <f>SUM(D65:D77)</f>
        <v>0</v>
      </c>
      <c r="E13" s="165">
        <f t="shared" ref="E13:BP13" si="13">SUM(E65:E77)</f>
        <v>0</v>
      </c>
      <c r="F13" s="165">
        <f t="shared" si="13"/>
        <v>0</v>
      </c>
      <c r="G13" s="165">
        <f t="shared" si="13"/>
        <v>0</v>
      </c>
      <c r="H13" s="165">
        <f t="shared" si="13"/>
        <v>0</v>
      </c>
      <c r="I13" s="165">
        <f t="shared" si="13"/>
        <v>0</v>
      </c>
      <c r="J13" s="165">
        <f t="shared" si="13"/>
        <v>0</v>
      </c>
      <c r="K13" s="165">
        <f t="shared" si="13"/>
        <v>0</v>
      </c>
      <c r="L13" s="165">
        <f t="shared" si="13"/>
        <v>0</v>
      </c>
      <c r="M13" s="165">
        <f t="shared" si="13"/>
        <v>0</v>
      </c>
      <c r="N13" s="165">
        <f t="shared" si="13"/>
        <v>0</v>
      </c>
      <c r="O13" s="165">
        <f t="shared" si="13"/>
        <v>0</v>
      </c>
      <c r="P13" s="165">
        <f t="shared" si="13"/>
        <v>0</v>
      </c>
      <c r="Q13" s="165">
        <f t="shared" si="13"/>
        <v>0</v>
      </c>
      <c r="R13" s="165">
        <f t="shared" si="13"/>
        <v>0</v>
      </c>
      <c r="S13" s="165">
        <f t="shared" si="13"/>
        <v>0</v>
      </c>
      <c r="T13" s="165">
        <f t="shared" si="13"/>
        <v>0</v>
      </c>
      <c r="U13" s="165">
        <f t="shared" si="13"/>
        <v>0</v>
      </c>
      <c r="V13" s="165">
        <f t="shared" si="13"/>
        <v>0</v>
      </c>
      <c r="W13" s="165">
        <f t="shared" si="13"/>
        <v>0</v>
      </c>
      <c r="X13" s="165">
        <f t="shared" si="13"/>
        <v>0</v>
      </c>
      <c r="Y13" s="165">
        <f t="shared" si="13"/>
        <v>0</v>
      </c>
      <c r="Z13" s="165">
        <f t="shared" si="13"/>
        <v>0</v>
      </c>
      <c r="AA13" s="165">
        <f t="shared" si="13"/>
        <v>0</v>
      </c>
      <c r="AB13" s="165">
        <f t="shared" si="13"/>
        <v>0</v>
      </c>
      <c r="AC13" s="165">
        <f t="shared" si="13"/>
        <v>0</v>
      </c>
      <c r="AD13" s="165">
        <f t="shared" si="13"/>
        <v>0</v>
      </c>
      <c r="AE13" s="165">
        <f t="shared" si="13"/>
        <v>0</v>
      </c>
      <c r="AF13" s="165">
        <f t="shared" si="13"/>
        <v>0</v>
      </c>
      <c r="AG13" s="165">
        <f t="shared" si="13"/>
        <v>0</v>
      </c>
      <c r="AH13" s="165">
        <f t="shared" si="13"/>
        <v>0</v>
      </c>
      <c r="AI13" s="165">
        <f t="shared" si="13"/>
        <v>0</v>
      </c>
      <c r="AJ13" s="165">
        <f t="shared" si="13"/>
        <v>0</v>
      </c>
      <c r="AK13" s="165">
        <f t="shared" si="13"/>
        <v>0</v>
      </c>
      <c r="AL13" s="165">
        <f t="shared" si="13"/>
        <v>0</v>
      </c>
      <c r="AM13" s="165">
        <f t="shared" si="13"/>
        <v>0</v>
      </c>
      <c r="AN13" s="165">
        <f t="shared" si="13"/>
        <v>0</v>
      </c>
      <c r="AO13" s="165">
        <f t="shared" si="13"/>
        <v>0</v>
      </c>
      <c r="AP13" s="165">
        <f t="shared" si="13"/>
        <v>0</v>
      </c>
      <c r="AQ13" s="165">
        <f t="shared" si="13"/>
        <v>0</v>
      </c>
      <c r="AR13" s="165">
        <f t="shared" si="13"/>
        <v>0</v>
      </c>
      <c r="AS13" s="165">
        <f t="shared" si="13"/>
        <v>0</v>
      </c>
      <c r="AT13" s="165">
        <f t="shared" si="13"/>
        <v>0</v>
      </c>
      <c r="AU13" s="165">
        <f t="shared" si="13"/>
        <v>0</v>
      </c>
      <c r="AV13" s="165">
        <f t="shared" si="13"/>
        <v>0</v>
      </c>
      <c r="AW13" s="165">
        <f t="shared" si="13"/>
        <v>0</v>
      </c>
      <c r="AX13" s="165">
        <f t="shared" si="13"/>
        <v>0</v>
      </c>
      <c r="AY13" s="165">
        <f t="shared" si="13"/>
        <v>0</v>
      </c>
      <c r="AZ13" s="165">
        <f t="shared" si="13"/>
        <v>0</v>
      </c>
      <c r="BA13" s="165">
        <f t="shared" si="13"/>
        <v>0</v>
      </c>
      <c r="BB13" s="165">
        <f t="shared" si="13"/>
        <v>0</v>
      </c>
      <c r="BC13" s="165">
        <f t="shared" si="13"/>
        <v>0</v>
      </c>
      <c r="BD13" s="165">
        <f t="shared" si="13"/>
        <v>0</v>
      </c>
      <c r="BE13" s="165">
        <f t="shared" si="13"/>
        <v>0</v>
      </c>
      <c r="BF13" s="165">
        <f t="shared" si="13"/>
        <v>0</v>
      </c>
      <c r="BG13" s="165">
        <f t="shared" si="13"/>
        <v>0</v>
      </c>
      <c r="BH13" s="165">
        <f t="shared" si="13"/>
        <v>0</v>
      </c>
      <c r="BI13" s="165">
        <f t="shared" si="13"/>
        <v>0</v>
      </c>
      <c r="BJ13" s="165">
        <f t="shared" si="13"/>
        <v>0</v>
      </c>
      <c r="BK13" s="165">
        <f t="shared" si="13"/>
        <v>0</v>
      </c>
      <c r="BL13" s="165">
        <f t="shared" si="13"/>
        <v>0</v>
      </c>
      <c r="BM13" s="165">
        <f t="shared" si="13"/>
        <v>0</v>
      </c>
      <c r="BN13" s="165">
        <f t="shared" si="13"/>
        <v>0</v>
      </c>
      <c r="BO13" s="165">
        <f t="shared" si="13"/>
        <v>0</v>
      </c>
      <c r="BP13" s="165">
        <f t="shared" si="13"/>
        <v>0</v>
      </c>
      <c r="BQ13" s="165">
        <f t="shared" ref="BQ13:CJ13" si="14">SUM(BQ65:BQ77)</f>
        <v>0</v>
      </c>
      <c r="BR13" s="165">
        <f t="shared" si="14"/>
        <v>0</v>
      </c>
      <c r="BS13" s="165">
        <f t="shared" si="14"/>
        <v>0</v>
      </c>
      <c r="BT13" s="165">
        <f t="shared" si="14"/>
        <v>0</v>
      </c>
      <c r="BU13" s="165">
        <f t="shared" si="14"/>
        <v>0</v>
      </c>
      <c r="BV13" s="165">
        <f t="shared" si="14"/>
        <v>0</v>
      </c>
      <c r="BW13" s="165">
        <f t="shared" si="14"/>
        <v>0</v>
      </c>
      <c r="BX13" s="165">
        <f t="shared" si="14"/>
        <v>0</v>
      </c>
      <c r="BY13" s="165">
        <f t="shared" si="14"/>
        <v>0</v>
      </c>
      <c r="BZ13" s="165">
        <f t="shared" si="14"/>
        <v>0</v>
      </c>
      <c r="CA13" s="165">
        <f t="shared" si="14"/>
        <v>0</v>
      </c>
      <c r="CB13" s="165">
        <f t="shared" si="14"/>
        <v>0</v>
      </c>
      <c r="CC13" s="165">
        <f t="shared" si="14"/>
        <v>0</v>
      </c>
      <c r="CD13" s="165">
        <f t="shared" si="14"/>
        <v>0</v>
      </c>
      <c r="CE13" s="165">
        <f t="shared" si="14"/>
        <v>0</v>
      </c>
      <c r="CF13" s="165">
        <f t="shared" si="14"/>
        <v>0</v>
      </c>
      <c r="CG13" s="165">
        <f t="shared" si="14"/>
        <v>0</v>
      </c>
      <c r="CH13" s="165">
        <f t="shared" si="14"/>
        <v>0</v>
      </c>
      <c r="CI13" s="165">
        <f t="shared" si="14"/>
        <v>0</v>
      </c>
      <c r="CJ13" s="165">
        <f t="shared" si="14"/>
        <v>0</v>
      </c>
      <c r="CK13" s="165">
        <f t="shared" si="0"/>
        <v>0</v>
      </c>
    </row>
    <row r="14" spans="1:89" x14ac:dyDescent="0.25">
      <c r="A14" s="298"/>
      <c r="B14" s="60" t="s">
        <v>77</v>
      </c>
      <c r="C14" s="165">
        <f>SUM(C80:C92)</f>
        <v>0</v>
      </c>
      <c r="D14" s="165">
        <f>SUM(D80:D92)</f>
        <v>0</v>
      </c>
      <c r="E14" s="165">
        <f t="shared" ref="E14:BP14" si="15">SUM(E80:E92)</f>
        <v>0</v>
      </c>
      <c r="F14" s="165">
        <f t="shared" si="15"/>
        <v>0</v>
      </c>
      <c r="G14" s="165">
        <f t="shared" si="15"/>
        <v>0</v>
      </c>
      <c r="H14" s="165">
        <f t="shared" si="15"/>
        <v>0</v>
      </c>
      <c r="I14" s="165">
        <f t="shared" si="15"/>
        <v>0</v>
      </c>
      <c r="J14" s="165">
        <f t="shared" si="15"/>
        <v>0</v>
      </c>
      <c r="K14" s="165">
        <f t="shared" si="15"/>
        <v>0</v>
      </c>
      <c r="L14" s="165">
        <f t="shared" si="15"/>
        <v>0</v>
      </c>
      <c r="M14" s="165">
        <f t="shared" si="15"/>
        <v>0</v>
      </c>
      <c r="N14" s="165">
        <f t="shared" si="15"/>
        <v>0</v>
      </c>
      <c r="O14" s="165">
        <f t="shared" si="15"/>
        <v>0</v>
      </c>
      <c r="P14" s="165">
        <f t="shared" si="15"/>
        <v>0</v>
      </c>
      <c r="Q14" s="165">
        <f t="shared" si="15"/>
        <v>0</v>
      </c>
      <c r="R14" s="165">
        <f t="shared" si="15"/>
        <v>0</v>
      </c>
      <c r="S14" s="165">
        <f t="shared" si="15"/>
        <v>0</v>
      </c>
      <c r="T14" s="165">
        <f t="shared" si="15"/>
        <v>0</v>
      </c>
      <c r="U14" s="165">
        <f t="shared" si="15"/>
        <v>0</v>
      </c>
      <c r="V14" s="165">
        <f t="shared" si="15"/>
        <v>0</v>
      </c>
      <c r="W14" s="165">
        <f t="shared" si="15"/>
        <v>0</v>
      </c>
      <c r="X14" s="165">
        <f t="shared" si="15"/>
        <v>0</v>
      </c>
      <c r="Y14" s="165">
        <f t="shared" si="15"/>
        <v>0</v>
      </c>
      <c r="Z14" s="165">
        <f t="shared" si="15"/>
        <v>0</v>
      </c>
      <c r="AA14" s="165">
        <f t="shared" si="15"/>
        <v>0</v>
      </c>
      <c r="AB14" s="165">
        <f t="shared" si="15"/>
        <v>0</v>
      </c>
      <c r="AC14" s="165">
        <f t="shared" si="15"/>
        <v>0</v>
      </c>
      <c r="AD14" s="165">
        <f t="shared" si="15"/>
        <v>0</v>
      </c>
      <c r="AE14" s="165">
        <f t="shared" si="15"/>
        <v>0</v>
      </c>
      <c r="AF14" s="165">
        <f t="shared" si="15"/>
        <v>0</v>
      </c>
      <c r="AG14" s="165">
        <f t="shared" si="15"/>
        <v>0</v>
      </c>
      <c r="AH14" s="165">
        <f t="shared" si="15"/>
        <v>0</v>
      </c>
      <c r="AI14" s="165">
        <f t="shared" si="15"/>
        <v>0</v>
      </c>
      <c r="AJ14" s="165">
        <f t="shared" si="15"/>
        <v>0</v>
      </c>
      <c r="AK14" s="165">
        <f t="shared" si="15"/>
        <v>0</v>
      </c>
      <c r="AL14" s="165">
        <f t="shared" si="15"/>
        <v>0</v>
      </c>
      <c r="AM14" s="165">
        <f t="shared" si="15"/>
        <v>0</v>
      </c>
      <c r="AN14" s="165">
        <f t="shared" si="15"/>
        <v>0</v>
      </c>
      <c r="AO14" s="165">
        <f t="shared" si="15"/>
        <v>0</v>
      </c>
      <c r="AP14" s="165">
        <f t="shared" si="15"/>
        <v>0</v>
      </c>
      <c r="AQ14" s="165">
        <f t="shared" si="15"/>
        <v>0</v>
      </c>
      <c r="AR14" s="165">
        <f t="shared" si="15"/>
        <v>0</v>
      </c>
      <c r="AS14" s="165">
        <f t="shared" si="15"/>
        <v>0</v>
      </c>
      <c r="AT14" s="165">
        <f t="shared" si="15"/>
        <v>0</v>
      </c>
      <c r="AU14" s="165">
        <f t="shared" si="15"/>
        <v>0</v>
      </c>
      <c r="AV14" s="165">
        <f t="shared" si="15"/>
        <v>0</v>
      </c>
      <c r="AW14" s="165">
        <f t="shared" si="15"/>
        <v>0</v>
      </c>
      <c r="AX14" s="165">
        <f t="shared" si="15"/>
        <v>0</v>
      </c>
      <c r="AY14" s="165">
        <f t="shared" si="15"/>
        <v>0</v>
      </c>
      <c r="AZ14" s="165">
        <f t="shared" si="15"/>
        <v>0</v>
      </c>
      <c r="BA14" s="165">
        <f t="shared" si="15"/>
        <v>0</v>
      </c>
      <c r="BB14" s="165">
        <f t="shared" si="15"/>
        <v>0</v>
      </c>
      <c r="BC14" s="165">
        <f t="shared" si="15"/>
        <v>0</v>
      </c>
      <c r="BD14" s="165">
        <f t="shared" si="15"/>
        <v>0</v>
      </c>
      <c r="BE14" s="165">
        <f t="shared" si="15"/>
        <v>0</v>
      </c>
      <c r="BF14" s="165">
        <f t="shared" si="15"/>
        <v>0</v>
      </c>
      <c r="BG14" s="165">
        <f t="shared" si="15"/>
        <v>0</v>
      </c>
      <c r="BH14" s="165">
        <f t="shared" si="15"/>
        <v>0</v>
      </c>
      <c r="BI14" s="165">
        <f t="shared" si="15"/>
        <v>0</v>
      </c>
      <c r="BJ14" s="165">
        <f t="shared" si="15"/>
        <v>0</v>
      </c>
      <c r="BK14" s="165">
        <f t="shared" si="15"/>
        <v>0</v>
      </c>
      <c r="BL14" s="165">
        <f t="shared" si="15"/>
        <v>0</v>
      </c>
      <c r="BM14" s="165">
        <f t="shared" si="15"/>
        <v>0</v>
      </c>
      <c r="BN14" s="165">
        <f t="shared" si="15"/>
        <v>0</v>
      </c>
      <c r="BO14" s="165">
        <f t="shared" si="15"/>
        <v>0</v>
      </c>
      <c r="BP14" s="165">
        <f t="shared" si="15"/>
        <v>0</v>
      </c>
      <c r="BQ14" s="165">
        <f t="shared" ref="BQ14:CJ14" si="16">SUM(BQ80:BQ92)</f>
        <v>0</v>
      </c>
      <c r="BR14" s="165">
        <f t="shared" si="16"/>
        <v>0</v>
      </c>
      <c r="BS14" s="165">
        <f t="shared" si="16"/>
        <v>0</v>
      </c>
      <c r="BT14" s="165">
        <f t="shared" si="16"/>
        <v>0</v>
      </c>
      <c r="BU14" s="165">
        <f t="shared" si="16"/>
        <v>0</v>
      </c>
      <c r="BV14" s="165">
        <f t="shared" si="16"/>
        <v>0</v>
      </c>
      <c r="BW14" s="165">
        <f t="shared" si="16"/>
        <v>0</v>
      </c>
      <c r="BX14" s="165">
        <f t="shared" si="16"/>
        <v>0</v>
      </c>
      <c r="BY14" s="165">
        <f t="shared" si="16"/>
        <v>0</v>
      </c>
      <c r="BZ14" s="165">
        <f t="shared" si="16"/>
        <v>0</v>
      </c>
      <c r="CA14" s="165">
        <f t="shared" si="16"/>
        <v>0</v>
      </c>
      <c r="CB14" s="165">
        <f t="shared" si="16"/>
        <v>0</v>
      </c>
      <c r="CC14" s="165">
        <f t="shared" si="16"/>
        <v>0</v>
      </c>
      <c r="CD14" s="165">
        <f t="shared" si="16"/>
        <v>0</v>
      </c>
      <c r="CE14" s="165">
        <f t="shared" si="16"/>
        <v>0</v>
      </c>
      <c r="CF14" s="165">
        <f t="shared" si="16"/>
        <v>0</v>
      </c>
      <c r="CG14" s="165">
        <f t="shared" si="16"/>
        <v>0</v>
      </c>
      <c r="CH14" s="165">
        <f t="shared" si="16"/>
        <v>0</v>
      </c>
      <c r="CI14" s="165">
        <f t="shared" si="16"/>
        <v>0</v>
      </c>
      <c r="CJ14" s="165">
        <f t="shared" si="16"/>
        <v>0</v>
      </c>
      <c r="CK14" s="165">
        <f t="shared" si="0"/>
        <v>0</v>
      </c>
    </row>
    <row r="15" spans="1:89" ht="15.75" thickBot="1" x14ac:dyDescent="0.3">
      <c r="A15" s="299"/>
      <c r="B15" s="126" t="s">
        <v>99</v>
      </c>
      <c r="C15" s="165">
        <f>SUM(C10:C14)</f>
        <v>0</v>
      </c>
      <c r="D15" s="165">
        <f t="shared" ref="D15:BO15" si="17">SUM(D10:D14)</f>
        <v>0</v>
      </c>
      <c r="E15" s="165">
        <f t="shared" si="17"/>
        <v>0</v>
      </c>
      <c r="F15" s="165">
        <f t="shared" si="17"/>
        <v>0</v>
      </c>
      <c r="G15" s="165">
        <f t="shared" si="17"/>
        <v>0</v>
      </c>
      <c r="H15" s="165">
        <f t="shared" si="17"/>
        <v>0</v>
      </c>
      <c r="I15" s="165">
        <f t="shared" si="17"/>
        <v>0</v>
      </c>
      <c r="J15" s="165">
        <f t="shared" si="17"/>
        <v>2106153.0166579513</v>
      </c>
      <c r="K15" s="165">
        <f>SUM(K10:K14)</f>
        <v>6.2404533826902247E-9</v>
      </c>
      <c r="L15" s="165">
        <f t="shared" si="17"/>
        <v>6.2404533826902247E-9</v>
      </c>
      <c r="M15" s="165">
        <f t="shared" si="17"/>
        <v>6.2404533826902247E-9</v>
      </c>
      <c r="N15" s="165">
        <f t="shared" si="17"/>
        <v>6.2404533826902247E-9</v>
      </c>
      <c r="O15" s="165">
        <f t="shared" si="17"/>
        <v>6.2404533826902247E-9</v>
      </c>
      <c r="P15" s="165">
        <f t="shared" si="17"/>
        <v>6.2404533826902247E-9</v>
      </c>
      <c r="Q15" s="165">
        <f t="shared" si="17"/>
        <v>0</v>
      </c>
      <c r="R15" s="165">
        <f t="shared" si="17"/>
        <v>0</v>
      </c>
      <c r="S15" s="165">
        <f t="shared" si="17"/>
        <v>0</v>
      </c>
      <c r="T15" s="165">
        <f t="shared" si="17"/>
        <v>0</v>
      </c>
      <c r="U15" s="165">
        <f t="shared" si="17"/>
        <v>0</v>
      </c>
      <c r="V15" s="165">
        <f t="shared" si="17"/>
        <v>0</v>
      </c>
      <c r="W15" s="165">
        <f t="shared" si="17"/>
        <v>0</v>
      </c>
      <c r="X15" s="165">
        <f t="shared" si="17"/>
        <v>0</v>
      </c>
      <c r="Y15" s="165">
        <f t="shared" si="17"/>
        <v>0</v>
      </c>
      <c r="Z15" s="165">
        <f t="shared" si="17"/>
        <v>0</v>
      </c>
      <c r="AA15" s="165">
        <f t="shared" si="17"/>
        <v>0</v>
      </c>
      <c r="AB15" s="165">
        <f t="shared" si="17"/>
        <v>0</v>
      </c>
      <c r="AC15" s="165">
        <f t="shared" si="17"/>
        <v>0</v>
      </c>
      <c r="AD15" s="165">
        <f t="shared" si="17"/>
        <v>0</v>
      </c>
      <c r="AE15" s="165">
        <f t="shared" si="17"/>
        <v>0</v>
      </c>
      <c r="AF15" s="165">
        <f t="shared" si="17"/>
        <v>0</v>
      </c>
      <c r="AG15" s="165">
        <f t="shared" si="17"/>
        <v>0</v>
      </c>
      <c r="AH15" s="165">
        <f t="shared" si="17"/>
        <v>0</v>
      </c>
      <c r="AI15" s="165">
        <f t="shared" si="17"/>
        <v>0</v>
      </c>
      <c r="AJ15" s="165">
        <f t="shared" si="17"/>
        <v>0</v>
      </c>
      <c r="AK15" s="165">
        <f t="shared" si="17"/>
        <v>0</v>
      </c>
      <c r="AL15" s="165">
        <f t="shared" si="17"/>
        <v>0</v>
      </c>
      <c r="AM15" s="165">
        <f t="shared" si="17"/>
        <v>0</v>
      </c>
      <c r="AN15" s="165">
        <f t="shared" si="17"/>
        <v>0</v>
      </c>
      <c r="AO15" s="165">
        <f t="shared" si="17"/>
        <v>0</v>
      </c>
      <c r="AP15" s="165">
        <f t="shared" si="17"/>
        <v>0</v>
      </c>
      <c r="AQ15" s="165">
        <f t="shared" si="17"/>
        <v>0</v>
      </c>
      <c r="AR15" s="165">
        <f t="shared" si="17"/>
        <v>0</v>
      </c>
      <c r="AS15" s="165">
        <f t="shared" si="17"/>
        <v>0</v>
      </c>
      <c r="AT15" s="165">
        <f t="shared" si="17"/>
        <v>0</v>
      </c>
      <c r="AU15" s="165">
        <f t="shared" si="17"/>
        <v>0</v>
      </c>
      <c r="AV15" s="165">
        <f t="shared" si="17"/>
        <v>0</v>
      </c>
      <c r="AW15" s="165">
        <f t="shared" si="17"/>
        <v>0</v>
      </c>
      <c r="AX15" s="165">
        <f t="shared" si="17"/>
        <v>0</v>
      </c>
      <c r="AY15" s="165">
        <f t="shared" si="17"/>
        <v>0</v>
      </c>
      <c r="AZ15" s="165">
        <f t="shared" si="17"/>
        <v>0</v>
      </c>
      <c r="BA15" s="165">
        <f t="shared" si="17"/>
        <v>0</v>
      </c>
      <c r="BB15" s="165">
        <f t="shared" si="17"/>
        <v>0</v>
      </c>
      <c r="BC15" s="165">
        <f t="shared" si="17"/>
        <v>0</v>
      </c>
      <c r="BD15" s="165">
        <f t="shared" si="17"/>
        <v>0</v>
      </c>
      <c r="BE15" s="165">
        <f t="shared" si="17"/>
        <v>0</v>
      </c>
      <c r="BF15" s="165">
        <f t="shared" si="17"/>
        <v>0</v>
      </c>
      <c r="BG15" s="165">
        <f t="shared" si="17"/>
        <v>0</v>
      </c>
      <c r="BH15" s="165">
        <f t="shared" si="17"/>
        <v>0</v>
      </c>
      <c r="BI15" s="165">
        <f t="shared" si="17"/>
        <v>0</v>
      </c>
      <c r="BJ15" s="165">
        <f t="shared" si="17"/>
        <v>0</v>
      </c>
      <c r="BK15" s="165">
        <f t="shared" si="17"/>
        <v>0</v>
      </c>
      <c r="BL15" s="165">
        <f t="shared" si="17"/>
        <v>0</v>
      </c>
      <c r="BM15" s="165">
        <f t="shared" si="17"/>
        <v>0</v>
      </c>
      <c r="BN15" s="165">
        <f t="shared" si="17"/>
        <v>0</v>
      </c>
      <c r="BO15" s="165">
        <f t="shared" si="17"/>
        <v>0</v>
      </c>
      <c r="BP15" s="165">
        <f t="shared" ref="BP15:CJ15" si="18">SUM(BP10:BP14)</f>
        <v>0</v>
      </c>
      <c r="BQ15" s="165">
        <f t="shared" si="18"/>
        <v>0</v>
      </c>
      <c r="BR15" s="165">
        <f t="shared" si="18"/>
        <v>0</v>
      </c>
      <c r="BS15" s="165">
        <f t="shared" si="18"/>
        <v>0</v>
      </c>
      <c r="BT15" s="165">
        <f t="shared" si="18"/>
        <v>0</v>
      </c>
      <c r="BU15" s="165">
        <f t="shared" si="18"/>
        <v>0</v>
      </c>
      <c r="BV15" s="165">
        <f t="shared" si="18"/>
        <v>0</v>
      </c>
      <c r="BW15" s="165">
        <f t="shared" si="18"/>
        <v>0</v>
      </c>
      <c r="BX15" s="165">
        <f t="shared" si="18"/>
        <v>0</v>
      </c>
      <c r="BY15" s="165">
        <f t="shared" si="18"/>
        <v>0</v>
      </c>
      <c r="BZ15" s="165">
        <f t="shared" si="18"/>
        <v>0</v>
      </c>
      <c r="CA15" s="165">
        <f t="shared" si="18"/>
        <v>0</v>
      </c>
      <c r="CB15" s="165">
        <f t="shared" si="18"/>
        <v>0</v>
      </c>
      <c r="CC15" s="165">
        <f t="shared" si="18"/>
        <v>0</v>
      </c>
      <c r="CD15" s="165">
        <f t="shared" si="18"/>
        <v>0</v>
      </c>
      <c r="CE15" s="165">
        <f t="shared" si="18"/>
        <v>0</v>
      </c>
      <c r="CF15" s="165">
        <f t="shared" si="18"/>
        <v>0</v>
      </c>
      <c r="CG15" s="165">
        <f t="shared" si="18"/>
        <v>0</v>
      </c>
      <c r="CH15" s="165">
        <f t="shared" si="18"/>
        <v>0</v>
      </c>
      <c r="CI15" s="165">
        <f t="shared" si="18"/>
        <v>0</v>
      </c>
      <c r="CJ15" s="165">
        <f t="shared" si="18"/>
        <v>0</v>
      </c>
      <c r="CK15" s="165">
        <f t="shared" si="0"/>
        <v>2106153.0166579876</v>
      </c>
    </row>
    <row r="16" spans="1:89" x14ac:dyDescent="0.25">
      <c r="C16" s="104" t="str">
        <f t="shared" ref="C16:BN16" si="19">IF(C15=C5,"Match", "ERROR")</f>
        <v>Match</v>
      </c>
      <c r="D16" s="104" t="str">
        <f t="shared" si="19"/>
        <v>Match</v>
      </c>
      <c r="E16" s="104" t="str">
        <f>IF(E15=E5,"Match", "ERROR")</f>
        <v>Match</v>
      </c>
      <c r="F16" s="104" t="str">
        <f t="shared" si="19"/>
        <v>Match</v>
      </c>
      <c r="G16" s="104" t="str">
        <f t="shared" si="19"/>
        <v>Match</v>
      </c>
      <c r="H16" s="104" t="str">
        <f t="shared" si="19"/>
        <v>Match</v>
      </c>
      <c r="I16" s="104" t="str">
        <f t="shared" si="19"/>
        <v>Match</v>
      </c>
      <c r="J16" s="104" t="str">
        <f t="shared" si="19"/>
        <v>Match</v>
      </c>
      <c r="K16" s="104" t="str">
        <f t="shared" si="19"/>
        <v>Match</v>
      </c>
      <c r="L16" s="104" t="str">
        <f t="shared" si="19"/>
        <v>Match</v>
      </c>
      <c r="M16" s="104" t="str">
        <f t="shared" si="19"/>
        <v>Match</v>
      </c>
      <c r="N16" s="104" t="str">
        <f t="shared" si="19"/>
        <v>Match</v>
      </c>
      <c r="O16" s="104" t="str">
        <f t="shared" si="19"/>
        <v>Match</v>
      </c>
      <c r="P16" s="104" t="str">
        <f t="shared" si="19"/>
        <v>Match</v>
      </c>
      <c r="Q16" s="104" t="str">
        <f t="shared" si="19"/>
        <v>Match</v>
      </c>
      <c r="R16" s="104" t="str">
        <f t="shared" si="19"/>
        <v>Match</v>
      </c>
      <c r="S16" s="104" t="str">
        <f t="shared" si="19"/>
        <v>Match</v>
      </c>
      <c r="T16" s="104" t="str">
        <f t="shared" si="19"/>
        <v>Match</v>
      </c>
      <c r="U16" s="104" t="str">
        <f t="shared" si="19"/>
        <v>Match</v>
      </c>
      <c r="V16" s="104" t="str">
        <f t="shared" si="19"/>
        <v>Match</v>
      </c>
      <c r="W16" s="104" t="str">
        <f t="shared" si="19"/>
        <v>Match</v>
      </c>
      <c r="X16" s="104" t="str">
        <f t="shared" si="19"/>
        <v>Match</v>
      </c>
      <c r="Y16" s="104" t="str">
        <f t="shared" si="19"/>
        <v>Match</v>
      </c>
      <c r="Z16" s="104" t="str">
        <f t="shared" si="19"/>
        <v>Match</v>
      </c>
      <c r="AA16" s="104" t="str">
        <f t="shared" si="19"/>
        <v>Match</v>
      </c>
      <c r="AB16" s="104" t="str">
        <f t="shared" si="19"/>
        <v>Match</v>
      </c>
      <c r="AC16" s="104" t="str">
        <f t="shared" si="19"/>
        <v>Match</v>
      </c>
      <c r="AD16" s="104" t="str">
        <f t="shared" si="19"/>
        <v>Match</v>
      </c>
      <c r="AE16" s="104" t="str">
        <f t="shared" si="19"/>
        <v>Match</v>
      </c>
      <c r="AF16" s="104" t="str">
        <f t="shared" si="19"/>
        <v>Match</v>
      </c>
      <c r="AG16" s="104" t="str">
        <f t="shared" si="19"/>
        <v>Match</v>
      </c>
      <c r="AH16" s="104" t="str">
        <f t="shared" si="19"/>
        <v>Match</v>
      </c>
      <c r="AI16" s="104" t="str">
        <f t="shared" si="19"/>
        <v>Match</v>
      </c>
      <c r="AJ16" s="104" t="str">
        <f t="shared" si="19"/>
        <v>Match</v>
      </c>
      <c r="AK16" s="104" t="str">
        <f t="shared" si="19"/>
        <v>Match</v>
      </c>
      <c r="AL16" s="104" t="str">
        <f t="shared" si="19"/>
        <v>Match</v>
      </c>
      <c r="AM16" s="104" t="str">
        <f t="shared" si="19"/>
        <v>Match</v>
      </c>
      <c r="AN16" s="104" t="str">
        <f t="shared" si="19"/>
        <v>Match</v>
      </c>
      <c r="AO16" s="104" t="str">
        <f t="shared" si="19"/>
        <v>Match</v>
      </c>
      <c r="AP16" s="104" t="str">
        <f t="shared" si="19"/>
        <v>Match</v>
      </c>
      <c r="AQ16" s="104" t="str">
        <f t="shared" si="19"/>
        <v>Match</v>
      </c>
      <c r="AR16" s="104" t="str">
        <f t="shared" si="19"/>
        <v>Match</v>
      </c>
      <c r="AS16" s="104" t="str">
        <f t="shared" si="19"/>
        <v>Match</v>
      </c>
      <c r="AT16" s="104" t="str">
        <f t="shared" si="19"/>
        <v>Match</v>
      </c>
      <c r="AU16" s="104" t="str">
        <f t="shared" si="19"/>
        <v>Match</v>
      </c>
      <c r="AV16" s="104" t="str">
        <f t="shared" si="19"/>
        <v>Match</v>
      </c>
      <c r="AW16" s="104" t="str">
        <f t="shared" si="19"/>
        <v>Match</v>
      </c>
      <c r="AX16" s="104" t="str">
        <f t="shared" si="19"/>
        <v>Match</v>
      </c>
      <c r="AY16" s="104" t="str">
        <f t="shared" si="19"/>
        <v>Match</v>
      </c>
      <c r="AZ16" s="104" t="str">
        <f t="shared" si="19"/>
        <v>Match</v>
      </c>
      <c r="BA16" s="104" t="str">
        <f t="shared" si="19"/>
        <v>Match</v>
      </c>
      <c r="BB16" s="104" t="str">
        <f t="shared" si="19"/>
        <v>Match</v>
      </c>
      <c r="BC16" s="104" t="str">
        <f t="shared" si="19"/>
        <v>Match</v>
      </c>
      <c r="BD16" s="104" t="str">
        <f t="shared" si="19"/>
        <v>Match</v>
      </c>
      <c r="BE16" s="104" t="str">
        <f t="shared" si="19"/>
        <v>Match</v>
      </c>
      <c r="BF16" s="104" t="str">
        <f t="shared" si="19"/>
        <v>Match</v>
      </c>
      <c r="BG16" s="104" t="str">
        <f t="shared" si="19"/>
        <v>Match</v>
      </c>
      <c r="BH16" s="104" t="str">
        <f t="shared" si="19"/>
        <v>Match</v>
      </c>
      <c r="BI16" s="104" t="str">
        <f t="shared" si="19"/>
        <v>Match</v>
      </c>
      <c r="BJ16" s="104" t="str">
        <f t="shared" si="19"/>
        <v>Match</v>
      </c>
      <c r="BK16" s="104" t="str">
        <f t="shared" si="19"/>
        <v>Match</v>
      </c>
      <c r="BL16" s="104" t="str">
        <f t="shared" si="19"/>
        <v>Match</v>
      </c>
      <c r="BM16" s="104" t="str">
        <f t="shared" si="19"/>
        <v>Match</v>
      </c>
      <c r="BN16" s="104" t="str">
        <f t="shared" si="19"/>
        <v>Match</v>
      </c>
      <c r="BO16" s="104" t="str">
        <f t="shared" ref="BO16:CJ16" si="20">IF(BO15=BO5,"Match", "ERROR")</f>
        <v>Match</v>
      </c>
      <c r="BP16" s="104" t="str">
        <f t="shared" si="20"/>
        <v>Match</v>
      </c>
      <c r="BQ16" s="104" t="str">
        <f t="shared" si="20"/>
        <v>Match</v>
      </c>
      <c r="BR16" s="104" t="str">
        <f t="shared" si="20"/>
        <v>Match</v>
      </c>
      <c r="BS16" s="104" t="str">
        <f t="shared" si="20"/>
        <v>Match</v>
      </c>
      <c r="BT16" s="104" t="str">
        <f t="shared" si="20"/>
        <v>Match</v>
      </c>
      <c r="BU16" s="104" t="str">
        <f t="shared" si="20"/>
        <v>Match</v>
      </c>
      <c r="BV16" s="104" t="str">
        <f t="shared" si="20"/>
        <v>Match</v>
      </c>
      <c r="BW16" s="104" t="str">
        <f t="shared" si="20"/>
        <v>Match</v>
      </c>
      <c r="BX16" s="104" t="str">
        <f t="shared" si="20"/>
        <v>Match</v>
      </c>
      <c r="BY16" s="104" t="str">
        <f t="shared" si="20"/>
        <v>Match</v>
      </c>
      <c r="BZ16" s="104" t="str">
        <f t="shared" si="20"/>
        <v>Match</v>
      </c>
      <c r="CA16" s="104" t="str">
        <f t="shared" si="20"/>
        <v>Match</v>
      </c>
      <c r="CB16" s="104" t="str">
        <f t="shared" si="20"/>
        <v>Match</v>
      </c>
      <c r="CC16" s="104" t="str">
        <f t="shared" si="20"/>
        <v>Match</v>
      </c>
      <c r="CD16" s="104" t="str">
        <f t="shared" si="20"/>
        <v>Match</v>
      </c>
      <c r="CE16" s="104" t="str">
        <f t="shared" si="20"/>
        <v>Match</v>
      </c>
      <c r="CF16" s="104" t="str">
        <f t="shared" si="20"/>
        <v>Match</v>
      </c>
      <c r="CG16" s="104" t="str">
        <f t="shared" si="20"/>
        <v>Match</v>
      </c>
      <c r="CH16" s="104" t="str">
        <f t="shared" si="20"/>
        <v>Match</v>
      </c>
      <c r="CI16" s="104" t="str">
        <f t="shared" si="20"/>
        <v>Match</v>
      </c>
      <c r="CJ16" s="104" t="str">
        <f t="shared" si="20"/>
        <v>Match</v>
      </c>
      <c r="CK16" s="165">
        <f t="shared" si="0"/>
        <v>0</v>
      </c>
    </row>
    <row r="17" spans="1:89" x14ac:dyDescent="0.25">
      <c r="CK17" s="165">
        <f t="shared" si="0"/>
        <v>0</v>
      </c>
    </row>
    <row r="18" spans="1:89" x14ac:dyDescent="0.25">
      <c r="B18" s="173" t="s">
        <v>196</v>
      </c>
      <c r="C18" s="165">
        <f>('EO KW exclude LI-Tstat-HER'!C5/1000)*141428.57</f>
        <v>0</v>
      </c>
      <c r="D18" s="165">
        <f>('EO KW exclude LI-Tstat-HER'!D5/1000)*141428.57</f>
        <v>0</v>
      </c>
      <c r="E18" s="165">
        <f>('EO KW exclude LI-Tstat-HER'!E5/1000)*141428.57</f>
        <v>0</v>
      </c>
      <c r="F18" s="165">
        <f>('EO KW exclude LI-Tstat-HER'!F5/1000)*141428.57</f>
        <v>0</v>
      </c>
      <c r="G18" s="165">
        <f>('EO KW exclude LI-Tstat-HER'!G5/1000)*141428.57</f>
        <v>0</v>
      </c>
      <c r="H18" s="165">
        <f>('EO KW exclude LI-Tstat-HER'!H5/1000)*141428.57</f>
        <v>0</v>
      </c>
      <c r="I18" s="165">
        <f>('EO KW exclude LI-Tstat-HER'!I5/1000)*141428.57</f>
        <v>0</v>
      </c>
      <c r="J18" s="165">
        <f>('EO KW exclude LI-Tstat-HER'!J5/1000)*141428.57</f>
        <v>1890996.7666579513</v>
      </c>
      <c r="K18" s="165">
        <f>('EO KW exclude LI-Tstat-HER'!K5/1000)*141428.57</f>
        <v>5.6029533826902248E-9</v>
      </c>
      <c r="L18" s="165">
        <f>('EO KW exclude LI-Tstat-HER'!L5/1000)*141428.57</f>
        <v>5.6029533826902248E-9</v>
      </c>
      <c r="M18" s="165">
        <f>('EO KW exclude LI-Tstat-HER'!M5/1000)*141428.57</f>
        <v>5.6029533826902248E-9</v>
      </c>
      <c r="N18" s="165">
        <f>('EO KW exclude LI-Tstat-HER'!N5/1000)*141428.57</f>
        <v>5.6029533826902248E-9</v>
      </c>
      <c r="O18" s="165">
        <f>('EO KW exclude LI-Tstat-HER'!O5/1000)*141428.57</f>
        <v>5.6029533826902248E-9</v>
      </c>
      <c r="P18" s="165"/>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165">
        <f>SUM(C18:CJ18)</f>
        <v>1890996.7666579792</v>
      </c>
    </row>
    <row r="19" spans="1:89" x14ac:dyDescent="0.25">
      <c r="B19" s="173" t="s">
        <v>197</v>
      </c>
      <c r="C19" s="165">
        <f>('EO KWh exclude LI-Tstat-HER '!C5/1000)*7.5</f>
        <v>0</v>
      </c>
      <c r="D19" s="165">
        <f>('EO KWh exclude LI-Tstat-HER '!D5/1000)*7.5</f>
        <v>0</v>
      </c>
      <c r="E19" s="165">
        <f>('EO KWh exclude LI-Tstat-HER '!E5/1000)*7.5</f>
        <v>0</v>
      </c>
      <c r="F19" s="165">
        <f>('EO KWh exclude LI-Tstat-HER '!F5/1000)*7.5</f>
        <v>0</v>
      </c>
      <c r="G19" s="165">
        <f>('EO KWh exclude LI-Tstat-HER '!G5/1000)*7.5</f>
        <v>0</v>
      </c>
      <c r="H19" s="165">
        <f>('EO KWh exclude LI-Tstat-HER '!H5/1000)*7.5</f>
        <v>0</v>
      </c>
      <c r="I19" s="165">
        <f>('EO KWh exclude LI-Tstat-HER '!I5/1000)*7.5</f>
        <v>0</v>
      </c>
      <c r="J19" s="165">
        <f>('EO KWh exclude LI-Tstat-HER '!J5/1000)*7.5</f>
        <v>253125</v>
      </c>
      <c r="K19" s="165">
        <f>('EO KWh exclude LI-Tstat-HER '!K5/1000)*7.5</f>
        <v>7.4999999999999989E-10</v>
      </c>
      <c r="L19" s="165">
        <f>('EO KWh exclude LI-Tstat-HER '!L5/1000)*7.5</f>
        <v>7.4999999999999989E-10</v>
      </c>
      <c r="M19" s="165">
        <f>('EO KWh exclude LI-Tstat-HER '!M5/1000)*7.5</f>
        <v>7.4999999999999989E-10</v>
      </c>
      <c r="N19" s="165">
        <f>('EO KWh exclude LI-Tstat-HER '!N5/1000)*7.5</f>
        <v>7.4999999999999989E-10</v>
      </c>
      <c r="O19" s="165">
        <f>('EO KWh exclude LI-Tstat-HER '!O5/1000)*7.5</f>
        <v>7.4999999999999989E-10</v>
      </c>
      <c r="P19" s="165"/>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165">
        <f t="shared" ref="CK19:CK82" si="21">SUM(C19:CJ19)</f>
        <v>253125.00000000378</v>
      </c>
    </row>
    <row r="20" spans="1:89" ht="23.25" x14ac:dyDescent="0.35">
      <c r="B20" s="162" t="s">
        <v>200</v>
      </c>
      <c r="C20" s="163"/>
      <c r="D20" s="164"/>
      <c r="E20" s="163"/>
      <c r="F20" s="163"/>
      <c r="G20" s="163"/>
      <c r="H20" s="163"/>
      <c r="I20" s="163"/>
      <c r="J20" s="163"/>
      <c r="K20" s="163"/>
      <c r="L20" s="163"/>
      <c r="M20" s="163"/>
      <c r="N20" s="163"/>
      <c r="O20" s="163"/>
      <c r="P20" s="161"/>
      <c r="Q20" s="161"/>
      <c r="R20" s="161"/>
      <c r="S20" s="161"/>
      <c r="CK20" s="165">
        <f t="shared" si="21"/>
        <v>0</v>
      </c>
    </row>
    <row r="21" spans="1:89" ht="24" thickBot="1" x14ac:dyDescent="0.4">
      <c r="A21" s="118"/>
      <c r="B21" s="118"/>
      <c r="C21" s="323" t="s">
        <v>194</v>
      </c>
      <c r="D21" s="323"/>
      <c r="E21" s="323"/>
      <c r="F21" s="323"/>
      <c r="G21" s="323"/>
      <c r="H21" s="323"/>
      <c r="I21" s="323"/>
      <c r="J21" s="323"/>
      <c r="K21" s="323"/>
      <c r="L21" s="323"/>
      <c r="M21" s="323"/>
      <c r="N21" s="323"/>
      <c r="O21" s="323"/>
      <c r="CK21" s="165">
        <f t="shared" si="21"/>
        <v>0</v>
      </c>
    </row>
    <row r="22" spans="1:89" ht="15.75" x14ac:dyDescent="0.25">
      <c r="A22" s="62"/>
      <c r="B22" s="124" t="s">
        <v>187</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c r="CK22" s="165"/>
    </row>
    <row r="23" spans="1:89" ht="15" customHeight="1" x14ac:dyDescent="0.25">
      <c r="A23" s="308" t="s">
        <v>33</v>
      </c>
      <c r="B23" s="88" t="s">
        <v>7</v>
      </c>
      <c r="C23" s="165"/>
      <c r="D23" s="165"/>
      <c r="E23" s="165">
        <f>((('EO KWh exclude LI-Tstat-HER '!E23*'EO KW exclude LI-Tstat-HER'!E$19)/1000)*7.5)+(('EO KW exclude LI-Tstat-HER'!E23/1000)*141428.57)</f>
        <v>0</v>
      </c>
      <c r="F23" s="165">
        <f>((('EO KWh exclude LI-Tstat-HER '!F23*'EO KW exclude LI-Tstat-HER'!F$19)/1000)*7.5)+(('EO KW exclude LI-Tstat-HER'!F23/1000)*141428.57)</f>
        <v>0</v>
      </c>
      <c r="G23" s="165">
        <f>((('EO KWh exclude LI-Tstat-HER '!G23*'EO KW exclude LI-Tstat-HER'!G$19)/1000)*7.5)+(('EO KW exclude LI-Tstat-HER'!G23/1000)*141428.57)</f>
        <v>0</v>
      </c>
      <c r="H23" s="165">
        <f>((('EO KWh exclude LI-Tstat-HER '!H23*'EO KW exclude LI-Tstat-HER'!H$19)/1000)*7.5)+(('EO KW exclude LI-Tstat-HER'!H23/1000)*141428.57)</f>
        <v>0</v>
      </c>
      <c r="I23" s="165">
        <f>((('EO KWh exclude LI-Tstat-HER '!I23*'EO KW exclude LI-Tstat-HER'!I$19)/1000)*7.5)+(('EO KW exclude LI-Tstat-HER'!I23/1000)*141428.57)</f>
        <v>0</v>
      </c>
      <c r="J23" s="165">
        <f>((('EO KWh exclude LI-Tstat-HER '!J23*'EO KW exclude LI-Tstat-HER'!J$19)/1000)*7.5)+(('EO KW exclude LI-Tstat-HER'!J23/1000)*141428.57)</f>
        <v>2106153.0166579513</v>
      </c>
      <c r="K23" s="165">
        <f>((('EO KWh exclude LI-Tstat-HER '!K23*'EO KW exclude LI-Tstat-HER'!K$19)/1000)*7.5)+(('EO KW exclude LI-Tstat-HER'!K23/1000)*141428.57)</f>
        <v>6.2404533826902247E-9</v>
      </c>
      <c r="L23" s="165">
        <f>((('EO KWh exclude LI-Tstat-HER '!L23*'EO KW exclude LI-Tstat-HER'!L$19)/1000)*7.5)+(('EO KW exclude LI-Tstat-HER'!L23/1000)*141428.57)</f>
        <v>6.2404533826902247E-9</v>
      </c>
      <c r="M23" s="165">
        <f>((('EO KWh exclude LI-Tstat-HER '!M23*'EO KW exclude LI-Tstat-HER'!M$19)/1000)*7.5)+(('EO KW exclude LI-Tstat-HER'!M23/1000)*141428.57)</f>
        <v>6.2404533826902247E-9</v>
      </c>
      <c r="N23" s="165">
        <f>((('EO KWh exclude LI-Tstat-HER '!N23*'EO KW exclude LI-Tstat-HER'!N$19)/1000)*7.5)+(('EO KW exclude LI-Tstat-HER'!N23/1000)*141428.57)</f>
        <v>6.2404533826902247E-9</v>
      </c>
      <c r="O23" s="165">
        <f>((('EO KWh exclude LI-Tstat-HER '!O23*'EO KW exclude LI-Tstat-HER'!O$19)/1000)*7.5)+(('EO KW exclude LI-Tstat-HER'!O23/1000)*141428.57)</f>
        <v>6.2404533826902247E-9</v>
      </c>
      <c r="P23" s="165">
        <f>((('EO KWh exclude LI-Tstat-HER '!P23*'EO KW exclude LI-Tstat-HER'!P$19)/1000)*7.5)+(('EO KW exclude LI-Tstat-HER'!P23/1000)*141428.57)</f>
        <v>6.2404533826902247E-9</v>
      </c>
      <c r="Q23" s="165">
        <f>((('EO KWh exclude LI-Tstat-HER '!Q23*'EO KW exclude LI-Tstat-HER'!Q$19)/1000)*7.5)+(('EO KW exclude LI-Tstat-HER'!Q23/1000)*141428.57)</f>
        <v>0</v>
      </c>
      <c r="R23" s="165">
        <f>((('EO KWh exclude LI-Tstat-HER '!R23*'EO KW exclude LI-Tstat-HER'!R$19)/1000)*7.5)+(('EO KW exclude LI-Tstat-HER'!R23/1000)*141428.57)</f>
        <v>0</v>
      </c>
      <c r="S23" s="165">
        <f>((('EO KWh exclude LI-Tstat-HER '!S23*'EO KW exclude LI-Tstat-HER'!S$19)/1000)*7.5)+(('EO KW exclude LI-Tstat-HER'!S23/1000)*141428.57)</f>
        <v>0</v>
      </c>
      <c r="T23" s="165">
        <f>((('EO KWh exclude LI-Tstat-HER '!T23*'EO KW exclude LI-Tstat-HER'!T$19)/1000)*7.5)+(('EO KW exclude LI-Tstat-HER'!T23/1000)*141428.57)</f>
        <v>0</v>
      </c>
      <c r="U23" s="165">
        <f>((('EO KWh exclude LI-Tstat-HER '!U23*'EO KW exclude LI-Tstat-HER'!U$19)/1000)*7.5)+(('EO KW exclude LI-Tstat-HER'!U23/1000)*141428.57)</f>
        <v>0</v>
      </c>
      <c r="V23" s="165">
        <f>((('EO KWh exclude LI-Tstat-HER '!V23*'EO KW exclude LI-Tstat-HER'!V$19)/1000)*7.5)+(('EO KW exclude LI-Tstat-HER'!V23/1000)*141428.57)</f>
        <v>0</v>
      </c>
      <c r="W23" s="165">
        <f>((('EO KWh exclude LI-Tstat-HER '!W23*'EO KW exclude LI-Tstat-HER'!W$19)/1000)*7.5)+(('EO KW exclude LI-Tstat-HER'!W23/1000)*141428.57)</f>
        <v>0</v>
      </c>
      <c r="X23" s="165">
        <f>((('EO KWh exclude LI-Tstat-HER '!X23*'EO KW exclude LI-Tstat-HER'!X$19)/1000)*7.5)+(('EO KW exclude LI-Tstat-HER'!X23/1000)*141428.57)</f>
        <v>0</v>
      </c>
      <c r="Y23" s="165">
        <f>((('EO KWh exclude LI-Tstat-HER '!Y23*'EO KW exclude LI-Tstat-HER'!Y$19)/1000)*7.5)+(('EO KW exclude LI-Tstat-HER'!Y23/1000)*141428.57)</f>
        <v>0</v>
      </c>
      <c r="Z23" s="165">
        <f>((('EO KWh exclude LI-Tstat-HER '!Z23*'EO KW exclude LI-Tstat-HER'!Z$19)/1000)*7.5)+(('EO KW exclude LI-Tstat-HER'!Z23/1000)*141428.57)</f>
        <v>0</v>
      </c>
      <c r="AA23" s="165">
        <f>((('EO KWh exclude LI-Tstat-HER '!AA23*'EO KW exclude LI-Tstat-HER'!AA$19)/1000)*7.5)+(('EO KW exclude LI-Tstat-HER'!AA23/1000)*141428.57)</f>
        <v>0</v>
      </c>
      <c r="AB23" s="165">
        <f>((('EO KWh exclude LI-Tstat-HER '!AB23*'EO KW exclude LI-Tstat-HER'!AB$19)/1000)*7.5)+(('EO KW exclude LI-Tstat-HER'!AB23/1000)*141428.57)</f>
        <v>0</v>
      </c>
      <c r="AC23" s="165">
        <f>((('EO KWh exclude LI-Tstat-HER '!AC23*'EO KW exclude LI-Tstat-HER'!AC$19)/1000)*7.5)+(('EO KW exclude LI-Tstat-HER'!AC23/1000)*141428.57)</f>
        <v>0</v>
      </c>
      <c r="AD23" s="165">
        <f>((('EO KWh exclude LI-Tstat-HER '!AD23*'EO KW exclude LI-Tstat-HER'!AD$19)/1000)*7.5)+(('EO KW exclude LI-Tstat-HER'!AD23/1000)*141428.57)</f>
        <v>0</v>
      </c>
      <c r="AE23" s="165">
        <f>((('EO KWh exclude LI-Tstat-HER '!AE23*'EO KW exclude LI-Tstat-HER'!AE$19)/1000)*7.5)+(('EO KW exclude LI-Tstat-HER'!AE23/1000)*141428.57)</f>
        <v>0</v>
      </c>
      <c r="AF23" s="165">
        <f>((('EO KWh exclude LI-Tstat-HER '!AF23*'EO KW exclude LI-Tstat-HER'!AF$19)/1000)*7.5)+(('EO KW exclude LI-Tstat-HER'!AF23/1000)*141428.57)</f>
        <v>0</v>
      </c>
      <c r="AG23" s="165">
        <f>((('EO KWh exclude LI-Tstat-HER '!AG23*'EO KW exclude LI-Tstat-HER'!AG$19)/1000)*7.5)+(('EO KW exclude LI-Tstat-HER'!AG23/1000)*141428.57)</f>
        <v>0</v>
      </c>
      <c r="AH23" s="165">
        <f>((('EO KWh exclude LI-Tstat-HER '!AH23*'EO KW exclude LI-Tstat-HER'!AH$19)/1000)*7.5)+(('EO KW exclude LI-Tstat-HER'!AH23/1000)*141428.57)</f>
        <v>0</v>
      </c>
      <c r="AI23" s="165">
        <f>((('EO KWh exclude LI-Tstat-HER '!AI23*'EO KW exclude LI-Tstat-HER'!AI$19)/1000)*7.5)+(('EO KW exclude LI-Tstat-HER'!AI23/1000)*141428.57)</f>
        <v>0</v>
      </c>
      <c r="AJ23" s="165">
        <f>((('EO KWh exclude LI-Tstat-HER '!AJ23*'EO KW exclude LI-Tstat-HER'!AJ$19)/1000)*7.5)+(('EO KW exclude LI-Tstat-HER'!AJ23/1000)*141428.57)</f>
        <v>0</v>
      </c>
      <c r="AK23" s="165">
        <f>((('EO KWh exclude LI-Tstat-HER '!AK23*'EO KW exclude LI-Tstat-HER'!AK$19)/1000)*7.5)+(('EO KW exclude LI-Tstat-HER'!AK23/1000)*141428.57)</f>
        <v>0</v>
      </c>
      <c r="AL23" s="165">
        <f>((('EO KWh exclude LI-Tstat-HER '!AL23*'EO KW exclude LI-Tstat-HER'!AL$19)/1000)*7.5)+(('EO KW exclude LI-Tstat-HER'!AL23/1000)*141428.57)</f>
        <v>0</v>
      </c>
      <c r="AM23" s="165">
        <f>((('EO KWh exclude LI-Tstat-HER '!AM23*'EO KW exclude LI-Tstat-HER'!AM$19)/1000)*7.5)+(('EO KW exclude LI-Tstat-HER'!AM23/1000)*141428.57)</f>
        <v>0</v>
      </c>
      <c r="AN23" s="165">
        <f>((('EO KWh exclude LI-Tstat-HER '!AN23*'EO KW exclude LI-Tstat-HER'!AN$19)/1000)*7.5)+(('EO KW exclude LI-Tstat-HER'!AN23/1000)*141428.57)</f>
        <v>0</v>
      </c>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65">
        <f t="shared" si="21"/>
        <v>2106153.0166579876</v>
      </c>
    </row>
    <row r="24" spans="1:89" x14ac:dyDescent="0.25">
      <c r="A24" s="308"/>
      <c r="B24" s="152" t="s">
        <v>2</v>
      </c>
      <c r="C24" s="165"/>
      <c r="D24" s="165"/>
      <c r="E24" s="165">
        <f>((('EO KWh exclude LI-Tstat-HER '!E24*'EO KW exclude LI-Tstat-HER'!E$19)/1000)*7.5)+(('EO KW exclude LI-Tstat-HER'!E24/1000)*141428.57)</f>
        <v>0</v>
      </c>
      <c r="F24" s="165">
        <f>((('EO KWh exclude LI-Tstat-HER '!F24*'EO KW exclude LI-Tstat-HER'!F$19)/1000)*7.5)+(('EO KW exclude LI-Tstat-HER'!F24/1000)*141428.57)</f>
        <v>0</v>
      </c>
      <c r="G24" s="165">
        <f>((('EO KWh exclude LI-Tstat-HER '!G24*'EO KW exclude LI-Tstat-HER'!G$19)/1000)*7.5)+(('EO KW exclude LI-Tstat-HER'!G24/1000)*141428.57)</f>
        <v>0</v>
      </c>
      <c r="H24" s="165">
        <f>((('EO KWh exclude LI-Tstat-HER '!H24*'EO KW exclude LI-Tstat-HER'!H$19)/1000)*7.5)+(('EO KW exclude LI-Tstat-HER'!H24/1000)*141428.57)</f>
        <v>0</v>
      </c>
      <c r="I24" s="165">
        <f>((('EO KWh exclude LI-Tstat-HER '!I24*'EO KW exclude LI-Tstat-HER'!I$19)/1000)*7.5)+(('EO KW exclude LI-Tstat-HER'!I24/1000)*141428.57)</f>
        <v>0</v>
      </c>
      <c r="J24" s="165">
        <f>((('EO KWh exclude LI-Tstat-HER '!J24*'EO KW exclude LI-Tstat-HER'!J$19)/1000)*7.5)+(('EO KW exclude LI-Tstat-HER'!J24/1000)*141428.57)</f>
        <v>0</v>
      </c>
      <c r="K24" s="165">
        <f>((('EO KWh exclude LI-Tstat-HER '!K24*'EO KW exclude LI-Tstat-HER'!K$19)/1000)*7.5)+(('EO KW exclude LI-Tstat-HER'!K24/1000)*141428.57)</f>
        <v>0</v>
      </c>
      <c r="L24" s="165">
        <f>((('EO KWh exclude LI-Tstat-HER '!L24*'EO KW exclude LI-Tstat-HER'!L$19)/1000)*7.5)+(('EO KW exclude LI-Tstat-HER'!L24/1000)*141428.57)</f>
        <v>0</v>
      </c>
      <c r="M24" s="165">
        <f>((('EO KWh exclude LI-Tstat-HER '!M24*'EO KW exclude LI-Tstat-HER'!M$19)/1000)*7.5)+(('EO KW exclude LI-Tstat-HER'!M24/1000)*141428.57)</f>
        <v>0</v>
      </c>
      <c r="N24" s="165">
        <f>((('EO KWh exclude LI-Tstat-HER '!N24*'EO KW exclude LI-Tstat-HER'!N$19)/1000)*7.5)+(('EO KW exclude LI-Tstat-HER'!N24/1000)*141428.57)</f>
        <v>0</v>
      </c>
      <c r="O24" s="165">
        <f>((('EO KWh exclude LI-Tstat-HER '!O24*'EO KW exclude LI-Tstat-HER'!O$19)/1000)*7.5)+(('EO KW exclude LI-Tstat-HER'!O24/1000)*141428.57)</f>
        <v>0</v>
      </c>
      <c r="P24" s="165">
        <f>((('EO KWh exclude LI-Tstat-HER '!P24*'EO KW exclude LI-Tstat-HER'!P$19)/1000)*7.5)+(('EO KW exclude LI-Tstat-HER'!P24/1000)*141428.57)</f>
        <v>0</v>
      </c>
      <c r="Q24" s="165">
        <f>((('EO KWh exclude LI-Tstat-HER '!Q24*'EO KW exclude LI-Tstat-HER'!Q$19)/1000)*7.5)+(('EO KW exclude LI-Tstat-HER'!Q24/1000)*141428.57)</f>
        <v>0</v>
      </c>
      <c r="R24" s="165">
        <f>((('EO KWh exclude LI-Tstat-HER '!R24*'EO KW exclude LI-Tstat-HER'!R$19)/1000)*7.5)+(('EO KW exclude LI-Tstat-HER'!R24/1000)*141428.57)</f>
        <v>0</v>
      </c>
      <c r="S24" s="165">
        <f>((('EO KWh exclude LI-Tstat-HER '!S24*'EO KW exclude LI-Tstat-HER'!S$19)/1000)*7.5)+(('EO KW exclude LI-Tstat-HER'!S24/1000)*141428.57)</f>
        <v>0</v>
      </c>
      <c r="T24" s="165">
        <f>((('EO KWh exclude LI-Tstat-HER '!T24*'EO KW exclude LI-Tstat-HER'!T$19)/1000)*7.5)+(('EO KW exclude LI-Tstat-HER'!T24/1000)*141428.57)</f>
        <v>0</v>
      </c>
      <c r="U24" s="165">
        <f>((('EO KWh exclude LI-Tstat-HER '!U24*'EO KW exclude LI-Tstat-HER'!U$19)/1000)*7.5)+(('EO KW exclude LI-Tstat-HER'!U24/1000)*141428.57)</f>
        <v>0</v>
      </c>
      <c r="V24" s="165">
        <f>((('EO KWh exclude LI-Tstat-HER '!V24*'EO KW exclude LI-Tstat-HER'!V$19)/1000)*7.5)+(('EO KW exclude LI-Tstat-HER'!V24/1000)*141428.57)</f>
        <v>0</v>
      </c>
      <c r="W24" s="165">
        <f>((('EO KWh exclude LI-Tstat-HER '!W24*'EO KW exclude LI-Tstat-HER'!W$19)/1000)*7.5)+(('EO KW exclude LI-Tstat-HER'!W24/1000)*141428.57)</f>
        <v>0</v>
      </c>
      <c r="X24" s="165">
        <f>((('EO KWh exclude LI-Tstat-HER '!X24*'EO KW exclude LI-Tstat-HER'!X$19)/1000)*7.5)+(('EO KW exclude LI-Tstat-HER'!X24/1000)*141428.57)</f>
        <v>0</v>
      </c>
      <c r="Y24" s="165">
        <f>((('EO KWh exclude LI-Tstat-HER '!Y24*'EO KW exclude LI-Tstat-HER'!Y$19)/1000)*7.5)+(('EO KW exclude LI-Tstat-HER'!Y24/1000)*141428.57)</f>
        <v>0</v>
      </c>
      <c r="Z24" s="165">
        <f>((('EO KWh exclude LI-Tstat-HER '!Z24*'EO KW exclude LI-Tstat-HER'!Z$19)/1000)*7.5)+(('EO KW exclude LI-Tstat-HER'!Z24/1000)*141428.57)</f>
        <v>0</v>
      </c>
      <c r="AA24" s="165">
        <f>((('EO KWh exclude LI-Tstat-HER '!AA24*'EO KW exclude LI-Tstat-HER'!AA$19)/1000)*7.5)+(('EO KW exclude LI-Tstat-HER'!AA24/1000)*141428.57)</f>
        <v>0</v>
      </c>
      <c r="AB24" s="165">
        <f>((('EO KWh exclude LI-Tstat-HER '!AB24*'EO KW exclude LI-Tstat-HER'!AB$19)/1000)*7.5)+(('EO KW exclude LI-Tstat-HER'!AB24/1000)*141428.57)</f>
        <v>0</v>
      </c>
      <c r="AC24" s="165">
        <f>((('EO KWh exclude LI-Tstat-HER '!AC24*'EO KW exclude LI-Tstat-HER'!AC$19)/1000)*7.5)+(('EO KW exclude LI-Tstat-HER'!AC24/1000)*141428.57)</f>
        <v>0</v>
      </c>
      <c r="AD24" s="165">
        <f>((('EO KWh exclude LI-Tstat-HER '!AD24*'EO KW exclude LI-Tstat-HER'!AD$19)/1000)*7.5)+(('EO KW exclude LI-Tstat-HER'!AD24/1000)*141428.57)</f>
        <v>0</v>
      </c>
      <c r="AE24" s="165">
        <f>((('EO KWh exclude LI-Tstat-HER '!AE24*'EO KW exclude LI-Tstat-HER'!AE$19)/1000)*7.5)+(('EO KW exclude LI-Tstat-HER'!AE24/1000)*141428.57)</f>
        <v>0</v>
      </c>
      <c r="AF24" s="165">
        <f>((('EO KWh exclude LI-Tstat-HER '!AF24*'EO KW exclude LI-Tstat-HER'!AF$19)/1000)*7.5)+(('EO KW exclude LI-Tstat-HER'!AF24/1000)*141428.57)</f>
        <v>0</v>
      </c>
      <c r="AG24" s="165">
        <f>((('EO KWh exclude LI-Tstat-HER '!AG24*'EO KW exclude LI-Tstat-HER'!AG$19)/1000)*7.5)+(('EO KW exclude LI-Tstat-HER'!AG24/1000)*141428.57)</f>
        <v>0</v>
      </c>
      <c r="AH24" s="165">
        <f>((('EO KWh exclude LI-Tstat-HER '!AH24*'EO KW exclude LI-Tstat-HER'!AH$19)/1000)*7.5)+(('EO KW exclude LI-Tstat-HER'!AH24/1000)*141428.57)</f>
        <v>0</v>
      </c>
      <c r="AI24" s="165">
        <f>((('EO KWh exclude LI-Tstat-HER '!AI24*'EO KW exclude LI-Tstat-HER'!AI$19)/1000)*7.5)+(('EO KW exclude LI-Tstat-HER'!AI24/1000)*141428.57)</f>
        <v>0</v>
      </c>
      <c r="AJ24" s="165">
        <f>((('EO KWh exclude LI-Tstat-HER '!AJ24*'EO KW exclude LI-Tstat-HER'!AJ$19)/1000)*7.5)+(('EO KW exclude LI-Tstat-HER'!AJ24/1000)*141428.57)</f>
        <v>0</v>
      </c>
      <c r="AK24" s="165">
        <f>((('EO KWh exclude LI-Tstat-HER '!AK24*'EO KW exclude LI-Tstat-HER'!AK$19)/1000)*7.5)+(('EO KW exclude LI-Tstat-HER'!AK24/1000)*141428.57)</f>
        <v>0</v>
      </c>
      <c r="AL24" s="165">
        <f>((('EO KWh exclude LI-Tstat-HER '!AL24*'EO KW exclude LI-Tstat-HER'!AL$19)/1000)*7.5)+(('EO KW exclude LI-Tstat-HER'!AL24/1000)*141428.57)</f>
        <v>0</v>
      </c>
      <c r="AM24" s="165">
        <f>((('EO KWh exclude LI-Tstat-HER '!AM24*'EO KW exclude LI-Tstat-HER'!AM$19)/1000)*7.5)+(('EO KW exclude LI-Tstat-HER'!AM24/1000)*141428.57)</f>
        <v>0</v>
      </c>
      <c r="AN24" s="165">
        <f>((('EO KWh exclude LI-Tstat-HER '!AN24*'EO KW exclude LI-Tstat-HER'!AN$19)/1000)*7.5)+(('EO KW exclude LI-Tstat-HER'!AN24/1000)*141428.57)</f>
        <v>0</v>
      </c>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65">
        <f t="shared" si="21"/>
        <v>0</v>
      </c>
    </row>
    <row r="25" spans="1:89" x14ac:dyDescent="0.25">
      <c r="A25" s="308"/>
      <c r="B25" s="88" t="s">
        <v>3</v>
      </c>
      <c r="C25" s="165"/>
      <c r="D25" s="165"/>
      <c r="E25" s="165">
        <f>((('EO KWh exclude LI-Tstat-HER '!E25*'EO KW exclude LI-Tstat-HER'!E$19)/1000)*7.5)+(('EO KW exclude LI-Tstat-HER'!E25/1000)*141428.57)</f>
        <v>0</v>
      </c>
      <c r="F25" s="165">
        <f>((('EO KWh exclude LI-Tstat-HER '!F25*'EO KW exclude LI-Tstat-HER'!F$19)/1000)*7.5)+(('EO KW exclude LI-Tstat-HER'!F25/1000)*141428.57)</f>
        <v>0</v>
      </c>
      <c r="G25" s="165">
        <f>((('EO KWh exclude LI-Tstat-HER '!G25*'EO KW exclude LI-Tstat-HER'!G$19)/1000)*7.5)+(('EO KW exclude LI-Tstat-HER'!G25/1000)*141428.57)</f>
        <v>0</v>
      </c>
      <c r="H25" s="165">
        <f>((('EO KWh exclude LI-Tstat-HER '!H25*'EO KW exclude LI-Tstat-HER'!H$19)/1000)*7.5)+(('EO KW exclude LI-Tstat-HER'!H25/1000)*141428.57)</f>
        <v>0</v>
      </c>
      <c r="I25" s="165">
        <f>((('EO KWh exclude LI-Tstat-HER '!I25*'EO KW exclude LI-Tstat-HER'!I$19)/1000)*7.5)+(('EO KW exclude LI-Tstat-HER'!I25/1000)*141428.57)</f>
        <v>0</v>
      </c>
      <c r="J25" s="165">
        <f>((('EO KWh exclude LI-Tstat-HER '!J25*'EO KW exclude LI-Tstat-HER'!J$19)/1000)*7.5)+(('EO KW exclude LI-Tstat-HER'!J25/1000)*141428.57)</f>
        <v>0</v>
      </c>
      <c r="K25" s="165">
        <f>((('EO KWh exclude LI-Tstat-HER '!K25*'EO KW exclude LI-Tstat-HER'!K$19)/1000)*7.5)+(('EO KW exclude LI-Tstat-HER'!K25/1000)*141428.57)</f>
        <v>0</v>
      </c>
      <c r="L25" s="165">
        <f>((('EO KWh exclude LI-Tstat-HER '!L25*'EO KW exclude LI-Tstat-HER'!L$19)/1000)*7.5)+(('EO KW exclude LI-Tstat-HER'!L25/1000)*141428.57)</f>
        <v>0</v>
      </c>
      <c r="M25" s="165">
        <f>((('EO KWh exclude LI-Tstat-HER '!M25*'EO KW exclude LI-Tstat-HER'!M$19)/1000)*7.5)+(('EO KW exclude LI-Tstat-HER'!M25/1000)*141428.57)</f>
        <v>0</v>
      </c>
      <c r="N25" s="165">
        <f>((('EO KWh exclude LI-Tstat-HER '!N25*'EO KW exclude LI-Tstat-HER'!N$19)/1000)*7.5)+(('EO KW exclude LI-Tstat-HER'!N25/1000)*141428.57)</f>
        <v>0</v>
      </c>
      <c r="O25" s="165">
        <f>((('EO KWh exclude LI-Tstat-HER '!O25*'EO KW exclude LI-Tstat-HER'!O$19)/1000)*7.5)+(('EO KW exclude LI-Tstat-HER'!O25/1000)*141428.57)</f>
        <v>0</v>
      </c>
      <c r="P25" s="165">
        <f>((('EO KWh exclude LI-Tstat-HER '!P25*'EO KW exclude LI-Tstat-HER'!P$19)/1000)*7.5)+(('EO KW exclude LI-Tstat-HER'!P25/1000)*141428.57)</f>
        <v>0</v>
      </c>
      <c r="Q25" s="165">
        <f>((('EO KWh exclude LI-Tstat-HER '!Q25*'EO KW exclude LI-Tstat-HER'!Q$19)/1000)*7.5)+(('EO KW exclude LI-Tstat-HER'!Q25/1000)*141428.57)</f>
        <v>0</v>
      </c>
      <c r="R25" s="165">
        <f>((('EO KWh exclude LI-Tstat-HER '!R25*'EO KW exclude LI-Tstat-HER'!R$19)/1000)*7.5)+(('EO KW exclude LI-Tstat-HER'!R25/1000)*141428.57)</f>
        <v>0</v>
      </c>
      <c r="S25" s="165">
        <f>((('EO KWh exclude LI-Tstat-HER '!S25*'EO KW exclude LI-Tstat-HER'!S$19)/1000)*7.5)+(('EO KW exclude LI-Tstat-HER'!S25/1000)*141428.57)</f>
        <v>0</v>
      </c>
      <c r="T25" s="165">
        <f>((('EO KWh exclude LI-Tstat-HER '!T25*'EO KW exclude LI-Tstat-HER'!T$19)/1000)*7.5)+(('EO KW exclude LI-Tstat-HER'!T25/1000)*141428.57)</f>
        <v>0</v>
      </c>
      <c r="U25" s="165">
        <f>((('EO KWh exclude LI-Tstat-HER '!U25*'EO KW exclude LI-Tstat-HER'!U$19)/1000)*7.5)+(('EO KW exclude LI-Tstat-HER'!U25/1000)*141428.57)</f>
        <v>0</v>
      </c>
      <c r="V25" s="165">
        <f>((('EO KWh exclude LI-Tstat-HER '!V25*'EO KW exclude LI-Tstat-HER'!V$19)/1000)*7.5)+(('EO KW exclude LI-Tstat-HER'!V25/1000)*141428.57)</f>
        <v>0</v>
      </c>
      <c r="W25" s="165">
        <f>((('EO KWh exclude LI-Tstat-HER '!W25*'EO KW exclude LI-Tstat-HER'!W$19)/1000)*7.5)+(('EO KW exclude LI-Tstat-HER'!W25/1000)*141428.57)</f>
        <v>0</v>
      </c>
      <c r="X25" s="165">
        <f>((('EO KWh exclude LI-Tstat-HER '!X25*'EO KW exclude LI-Tstat-HER'!X$19)/1000)*7.5)+(('EO KW exclude LI-Tstat-HER'!X25/1000)*141428.57)</f>
        <v>0</v>
      </c>
      <c r="Y25" s="165">
        <f>((('EO KWh exclude LI-Tstat-HER '!Y25*'EO KW exclude LI-Tstat-HER'!Y$19)/1000)*7.5)+(('EO KW exclude LI-Tstat-HER'!Y25/1000)*141428.57)</f>
        <v>0</v>
      </c>
      <c r="Z25" s="165">
        <f>((('EO KWh exclude LI-Tstat-HER '!Z25*'EO KW exclude LI-Tstat-HER'!Z$19)/1000)*7.5)+(('EO KW exclude LI-Tstat-HER'!Z25/1000)*141428.57)</f>
        <v>0</v>
      </c>
      <c r="AA25" s="165">
        <f>((('EO KWh exclude LI-Tstat-HER '!AA25*'EO KW exclude LI-Tstat-HER'!AA$19)/1000)*7.5)+(('EO KW exclude LI-Tstat-HER'!AA25/1000)*141428.57)</f>
        <v>0</v>
      </c>
      <c r="AB25" s="165">
        <f>((('EO KWh exclude LI-Tstat-HER '!AB25*'EO KW exclude LI-Tstat-HER'!AB$19)/1000)*7.5)+(('EO KW exclude LI-Tstat-HER'!AB25/1000)*141428.57)</f>
        <v>0</v>
      </c>
      <c r="AC25" s="165">
        <f>((('EO KWh exclude LI-Tstat-HER '!AC25*'EO KW exclude LI-Tstat-HER'!AC$19)/1000)*7.5)+(('EO KW exclude LI-Tstat-HER'!AC25/1000)*141428.57)</f>
        <v>0</v>
      </c>
      <c r="AD25" s="165">
        <f>((('EO KWh exclude LI-Tstat-HER '!AD25*'EO KW exclude LI-Tstat-HER'!AD$19)/1000)*7.5)+(('EO KW exclude LI-Tstat-HER'!AD25/1000)*141428.57)</f>
        <v>0</v>
      </c>
      <c r="AE25" s="165">
        <f>((('EO KWh exclude LI-Tstat-HER '!AE25*'EO KW exclude LI-Tstat-HER'!AE$19)/1000)*7.5)+(('EO KW exclude LI-Tstat-HER'!AE25/1000)*141428.57)</f>
        <v>0</v>
      </c>
      <c r="AF25" s="165">
        <f>((('EO KWh exclude LI-Tstat-HER '!AF25*'EO KW exclude LI-Tstat-HER'!AF$19)/1000)*7.5)+(('EO KW exclude LI-Tstat-HER'!AF25/1000)*141428.57)</f>
        <v>0</v>
      </c>
      <c r="AG25" s="165">
        <f>((('EO KWh exclude LI-Tstat-HER '!AG25*'EO KW exclude LI-Tstat-HER'!AG$19)/1000)*7.5)+(('EO KW exclude LI-Tstat-HER'!AG25/1000)*141428.57)</f>
        <v>0</v>
      </c>
      <c r="AH25" s="165">
        <f>((('EO KWh exclude LI-Tstat-HER '!AH25*'EO KW exclude LI-Tstat-HER'!AH$19)/1000)*7.5)+(('EO KW exclude LI-Tstat-HER'!AH25/1000)*141428.57)</f>
        <v>0</v>
      </c>
      <c r="AI25" s="165">
        <f>((('EO KWh exclude LI-Tstat-HER '!AI25*'EO KW exclude LI-Tstat-HER'!AI$19)/1000)*7.5)+(('EO KW exclude LI-Tstat-HER'!AI25/1000)*141428.57)</f>
        <v>0</v>
      </c>
      <c r="AJ25" s="165">
        <f>((('EO KWh exclude LI-Tstat-HER '!AJ25*'EO KW exclude LI-Tstat-HER'!AJ$19)/1000)*7.5)+(('EO KW exclude LI-Tstat-HER'!AJ25/1000)*141428.57)</f>
        <v>0</v>
      </c>
      <c r="AK25" s="165">
        <f>((('EO KWh exclude LI-Tstat-HER '!AK25*'EO KW exclude LI-Tstat-HER'!AK$19)/1000)*7.5)+(('EO KW exclude LI-Tstat-HER'!AK25/1000)*141428.57)</f>
        <v>0</v>
      </c>
      <c r="AL25" s="165">
        <f>((('EO KWh exclude LI-Tstat-HER '!AL25*'EO KW exclude LI-Tstat-HER'!AL$19)/1000)*7.5)+(('EO KW exclude LI-Tstat-HER'!AL25/1000)*141428.57)</f>
        <v>0</v>
      </c>
      <c r="AM25" s="165">
        <f>((('EO KWh exclude LI-Tstat-HER '!AM25*'EO KW exclude LI-Tstat-HER'!AM$19)/1000)*7.5)+(('EO KW exclude LI-Tstat-HER'!AM25/1000)*141428.57)</f>
        <v>0</v>
      </c>
      <c r="AN25" s="165">
        <f>((('EO KWh exclude LI-Tstat-HER '!AN25*'EO KW exclude LI-Tstat-HER'!AN$19)/1000)*7.5)+(('EO KW exclude LI-Tstat-HER'!AN25/1000)*141428.57)</f>
        <v>0</v>
      </c>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65">
        <f t="shared" si="21"/>
        <v>0</v>
      </c>
    </row>
    <row r="26" spans="1:89" x14ac:dyDescent="0.25">
      <c r="A26" s="308"/>
      <c r="B26" s="152" t="s">
        <v>4</v>
      </c>
      <c r="C26" s="165"/>
      <c r="D26" s="165"/>
      <c r="E26" s="165">
        <f>((('EO KWh exclude LI-Tstat-HER '!E26*'EO KW exclude LI-Tstat-HER'!E$19)/1000)*7.5)+(('EO KW exclude LI-Tstat-HER'!E26/1000)*141428.57)</f>
        <v>0</v>
      </c>
      <c r="F26" s="165">
        <f>((('EO KWh exclude LI-Tstat-HER '!F26*'EO KW exclude LI-Tstat-HER'!F$19)/1000)*7.5)+(('EO KW exclude LI-Tstat-HER'!F26/1000)*141428.57)</f>
        <v>0</v>
      </c>
      <c r="G26" s="165">
        <f>((('EO KWh exclude LI-Tstat-HER '!G26*'EO KW exclude LI-Tstat-HER'!G$19)/1000)*7.5)+(('EO KW exclude LI-Tstat-HER'!G26/1000)*141428.57)</f>
        <v>0</v>
      </c>
      <c r="H26" s="165">
        <f>((('EO KWh exclude LI-Tstat-HER '!H26*'EO KW exclude LI-Tstat-HER'!H$19)/1000)*7.5)+(('EO KW exclude LI-Tstat-HER'!H26/1000)*141428.57)</f>
        <v>0</v>
      </c>
      <c r="I26" s="165">
        <f>((('EO KWh exclude LI-Tstat-HER '!I26*'EO KW exclude LI-Tstat-HER'!I$19)/1000)*7.5)+(('EO KW exclude LI-Tstat-HER'!I26/1000)*141428.57)</f>
        <v>0</v>
      </c>
      <c r="J26" s="165">
        <f>((('EO KWh exclude LI-Tstat-HER '!J26*'EO KW exclude LI-Tstat-HER'!J$19)/1000)*7.5)+(('EO KW exclude LI-Tstat-HER'!J26/1000)*141428.57)</f>
        <v>0</v>
      </c>
      <c r="K26" s="165">
        <f>((('EO KWh exclude LI-Tstat-HER '!K26*'EO KW exclude LI-Tstat-HER'!K$19)/1000)*7.5)+(('EO KW exclude LI-Tstat-HER'!K26/1000)*141428.57)</f>
        <v>0</v>
      </c>
      <c r="L26" s="165">
        <f>((('EO KWh exclude LI-Tstat-HER '!L26*'EO KW exclude LI-Tstat-HER'!L$19)/1000)*7.5)+(('EO KW exclude LI-Tstat-HER'!L26/1000)*141428.57)</f>
        <v>0</v>
      </c>
      <c r="M26" s="165">
        <f>((('EO KWh exclude LI-Tstat-HER '!M26*'EO KW exclude LI-Tstat-HER'!M$19)/1000)*7.5)+(('EO KW exclude LI-Tstat-HER'!M26/1000)*141428.57)</f>
        <v>0</v>
      </c>
      <c r="N26" s="165">
        <f>((('EO KWh exclude LI-Tstat-HER '!N26*'EO KW exclude LI-Tstat-HER'!N$19)/1000)*7.5)+(('EO KW exclude LI-Tstat-HER'!N26/1000)*141428.57)</f>
        <v>0</v>
      </c>
      <c r="O26" s="165">
        <f>((('EO KWh exclude LI-Tstat-HER '!O26*'EO KW exclude LI-Tstat-HER'!O$19)/1000)*7.5)+(('EO KW exclude LI-Tstat-HER'!O26/1000)*141428.57)</f>
        <v>0</v>
      </c>
      <c r="P26" s="165">
        <f>((('EO KWh exclude LI-Tstat-HER '!P26*'EO KW exclude LI-Tstat-HER'!P$19)/1000)*7.5)+(('EO KW exclude LI-Tstat-HER'!P26/1000)*141428.57)</f>
        <v>0</v>
      </c>
      <c r="Q26" s="165">
        <f>((('EO KWh exclude LI-Tstat-HER '!Q26*'EO KW exclude LI-Tstat-HER'!Q$19)/1000)*7.5)+(('EO KW exclude LI-Tstat-HER'!Q26/1000)*141428.57)</f>
        <v>0</v>
      </c>
      <c r="R26" s="165">
        <f>((('EO KWh exclude LI-Tstat-HER '!R26*'EO KW exclude LI-Tstat-HER'!R$19)/1000)*7.5)+(('EO KW exclude LI-Tstat-HER'!R26/1000)*141428.57)</f>
        <v>0</v>
      </c>
      <c r="S26" s="165">
        <f>((('EO KWh exclude LI-Tstat-HER '!S26*'EO KW exclude LI-Tstat-HER'!S$19)/1000)*7.5)+(('EO KW exclude LI-Tstat-HER'!S26/1000)*141428.57)</f>
        <v>0</v>
      </c>
      <c r="T26" s="165">
        <f>((('EO KWh exclude LI-Tstat-HER '!T26*'EO KW exclude LI-Tstat-HER'!T$19)/1000)*7.5)+(('EO KW exclude LI-Tstat-HER'!T26/1000)*141428.57)</f>
        <v>0</v>
      </c>
      <c r="U26" s="165">
        <f>((('EO KWh exclude LI-Tstat-HER '!U26*'EO KW exclude LI-Tstat-HER'!U$19)/1000)*7.5)+(('EO KW exclude LI-Tstat-HER'!U26/1000)*141428.57)</f>
        <v>0</v>
      </c>
      <c r="V26" s="165">
        <f>((('EO KWh exclude LI-Tstat-HER '!V26*'EO KW exclude LI-Tstat-HER'!V$19)/1000)*7.5)+(('EO KW exclude LI-Tstat-HER'!V26/1000)*141428.57)</f>
        <v>0</v>
      </c>
      <c r="W26" s="165">
        <f>((('EO KWh exclude LI-Tstat-HER '!W26*'EO KW exclude LI-Tstat-HER'!W$19)/1000)*7.5)+(('EO KW exclude LI-Tstat-HER'!W26/1000)*141428.57)</f>
        <v>0</v>
      </c>
      <c r="X26" s="165">
        <f>((('EO KWh exclude LI-Tstat-HER '!X26*'EO KW exclude LI-Tstat-HER'!X$19)/1000)*7.5)+(('EO KW exclude LI-Tstat-HER'!X26/1000)*141428.57)</f>
        <v>0</v>
      </c>
      <c r="Y26" s="165">
        <f>((('EO KWh exclude LI-Tstat-HER '!Y26*'EO KW exclude LI-Tstat-HER'!Y$19)/1000)*7.5)+(('EO KW exclude LI-Tstat-HER'!Y26/1000)*141428.57)</f>
        <v>0</v>
      </c>
      <c r="Z26" s="165">
        <f>((('EO KWh exclude LI-Tstat-HER '!Z26*'EO KW exclude LI-Tstat-HER'!Z$19)/1000)*7.5)+(('EO KW exclude LI-Tstat-HER'!Z26/1000)*141428.57)</f>
        <v>0</v>
      </c>
      <c r="AA26" s="165">
        <f>((('EO KWh exclude LI-Tstat-HER '!AA26*'EO KW exclude LI-Tstat-HER'!AA$19)/1000)*7.5)+(('EO KW exclude LI-Tstat-HER'!AA26/1000)*141428.57)</f>
        <v>0</v>
      </c>
      <c r="AB26" s="165">
        <f>((('EO KWh exclude LI-Tstat-HER '!AB26*'EO KW exclude LI-Tstat-HER'!AB$19)/1000)*7.5)+(('EO KW exclude LI-Tstat-HER'!AB26/1000)*141428.57)</f>
        <v>0</v>
      </c>
      <c r="AC26" s="165">
        <f>((('EO KWh exclude LI-Tstat-HER '!AC26*'EO KW exclude LI-Tstat-HER'!AC$19)/1000)*7.5)+(('EO KW exclude LI-Tstat-HER'!AC26/1000)*141428.57)</f>
        <v>0</v>
      </c>
      <c r="AD26" s="165">
        <f>((('EO KWh exclude LI-Tstat-HER '!AD26*'EO KW exclude LI-Tstat-HER'!AD$19)/1000)*7.5)+(('EO KW exclude LI-Tstat-HER'!AD26/1000)*141428.57)</f>
        <v>0</v>
      </c>
      <c r="AE26" s="165">
        <f>((('EO KWh exclude LI-Tstat-HER '!AE26*'EO KW exclude LI-Tstat-HER'!AE$19)/1000)*7.5)+(('EO KW exclude LI-Tstat-HER'!AE26/1000)*141428.57)</f>
        <v>0</v>
      </c>
      <c r="AF26" s="165">
        <f>((('EO KWh exclude LI-Tstat-HER '!AF26*'EO KW exclude LI-Tstat-HER'!AF$19)/1000)*7.5)+(('EO KW exclude LI-Tstat-HER'!AF26/1000)*141428.57)</f>
        <v>0</v>
      </c>
      <c r="AG26" s="165">
        <f>((('EO KWh exclude LI-Tstat-HER '!AG26*'EO KW exclude LI-Tstat-HER'!AG$19)/1000)*7.5)+(('EO KW exclude LI-Tstat-HER'!AG26/1000)*141428.57)</f>
        <v>0</v>
      </c>
      <c r="AH26" s="165">
        <f>((('EO KWh exclude LI-Tstat-HER '!AH26*'EO KW exclude LI-Tstat-HER'!AH$19)/1000)*7.5)+(('EO KW exclude LI-Tstat-HER'!AH26/1000)*141428.57)</f>
        <v>0</v>
      </c>
      <c r="AI26" s="165">
        <f>((('EO KWh exclude LI-Tstat-HER '!AI26*'EO KW exclude LI-Tstat-HER'!AI$19)/1000)*7.5)+(('EO KW exclude LI-Tstat-HER'!AI26/1000)*141428.57)</f>
        <v>0</v>
      </c>
      <c r="AJ26" s="165">
        <f>((('EO KWh exclude LI-Tstat-HER '!AJ26*'EO KW exclude LI-Tstat-HER'!AJ$19)/1000)*7.5)+(('EO KW exclude LI-Tstat-HER'!AJ26/1000)*141428.57)</f>
        <v>0</v>
      </c>
      <c r="AK26" s="165">
        <f>((('EO KWh exclude LI-Tstat-HER '!AK26*'EO KW exclude LI-Tstat-HER'!AK$19)/1000)*7.5)+(('EO KW exclude LI-Tstat-HER'!AK26/1000)*141428.57)</f>
        <v>0</v>
      </c>
      <c r="AL26" s="165">
        <f>((('EO KWh exclude LI-Tstat-HER '!AL26*'EO KW exclude LI-Tstat-HER'!AL$19)/1000)*7.5)+(('EO KW exclude LI-Tstat-HER'!AL26/1000)*141428.57)</f>
        <v>0</v>
      </c>
      <c r="AM26" s="165">
        <f>((('EO KWh exclude LI-Tstat-HER '!AM26*'EO KW exclude LI-Tstat-HER'!AM$19)/1000)*7.5)+(('EO KW exclude LI-Tstat-HER'!AM26/1000)*141428.57)</f>
        <v>0</v>
      </c>
      <c r="AN26" s="165">
        <f>((('EO KWh exclude LI-Tstat-HER '!AN26*'EO KW exclude LI-Tstat-HER'!AN$19)/1000)*7.5)+(('EO KW exclude LI-Tstat-HER'!AN26/1000)*141428.57)</f>
        <v>0</v>
      </c>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65">
        <f t="shared" si="21"/>
        <v>0</v>
      </c>
    </row>
    <row r="27" spans="1:89" x14ac:dyDescent="0.25">
      <c r="A27" s="308"/>
      <c r="B27" s="88" t="s">
        <v>14</v>
      </c>
      <c r="C27" s="165"/>
      <c r="D27" s="165"/>
      <c r="E27" s="165">
        <f>((('EO KWh exclude LI-Tstat-HER '!E27*'EO KW exclude LI-Tstat-HER'!E$19)/1000)*7.5)+(('EO KW exclude LI-Tstat-HER'!E27/1000)*141428.57)</f>
        <v>0</v>
      </c>
      <c r="F27" s="165">
        <f>((('EO KWh exclude LI-Tstat-HER '!F27*'EO KW exclude LI-Tstat-HER'!F$19)/1000)*7.5)+(('EO KW exclude LI-Tstat-HER'!F27/1000)*141428.57)</f>
        <v>0</v>
      </c>
      <c r="G27" s="165">
        <f>((('EO KWh exclude LI-Tstat-HER '!G27*'EO KW exclude LI-Tstat-HER'!G$19)/1000)*7.5)+(('EO KW exclude LI-Tstat-HER'!G27/1000)*141428.57)</f>
        <v>0</v>
      </c>
      <c r="H27" s="165">
        <f>((('EO KWh exclude LI-Tstat-HER '!H27*'EO KW exclude LI-Tstat-HER'!H$19)/1000)*7.5)+(('EO KW exclude LI-Tstat-HER'!H27/1000)*141428.57)</f>
        <v>0</v>
      </c>
      <c r="I27" s="165">
        <f>((('EO KWh exclude LI-Tstat-HER '!I27*'EO KW exclude LI-Tstat-HER'!I$19)/1000)*7.5)+(('EO KW exclude LI-Tstat-HER'!I27/1000)*141428.57)</f>
        <v>0</v>
      </c>
      <c r="J27" s="165">
        <f>((('EO KWh exclude LI-Tstat-HER '!J27*'EO KW exclude LI-Tstat-HER'!J$19)/1000)*7.5)+(('EO KW exclude LI-Tstat-HER'!J27/1000)*141428.57)</f>
        <v>0</v>
      </c>
      <c r="K27" s="165">
        <f>((('EO KWh exclude LI-Tstat-HER '!K27*'EO KW exclude LI-Tstat-HER'!K$19)/1000)*7.5)+(('EO KW exclude LI-Tstat-HER'!K27/1000)*141428.57)</f>
        <v>0</v>
      </c>
      <c r="L27" s="165">
        <f>((('EO KWh exclude LI-Tstat-HER '!L27*'EO KW exclude LI-Tstat-HER'!L$19)/1000)*7.5)+(('EO KW exclude LI-Tstat-HER'!L27/1000)*141428.57)</f>
        <v>0</v>
      </c>
      <c r="M27" s="165">
        <f>((('EO KWh exclude LI-Tstat-HER '!M27*'EO KW exclude LI-Tstat-HER'!M$19)/1000)*7.5)+(('EO KW exclude LI-Tstat-HER'!M27/1000)*141428.57)</f>
        <v>0</v>
      </c>
      <c r="N27" s="165">
        <f>((('EO KWh exclude LI-Tstat-HER '!N27*'EO KW exclude LI-Tstat-HER'!N$19)/1000)*7.5)+(('EO KW exclude LI-Tstat-HER'!N27/1000)*141428.57)</f>
        <v>0</v>
      </c>
      <c r="O27" s="165">
        <f>((('EO KWh exclude LI-Tstat-HER '!O27*'EO KW exclude LI-Tstat-HER'!O$19)/1000)*7.5)+(('EO KW exclude LI-Tstat-HER'!O27/1000)*141428.57)</f>
        <v>0</v>
      </c>
      <c r="P27" s="165">
        <f>((('EO KWh exclude LI-Tstat-HER '!P27*'EO KW exclude LI-Tstat-HER'!P$19)/1000)*7.5)+(('EO KW exclude LI-Tstat-HER'!P27/1000)*141428.57)</f>
        <v>0</v>
      </c>
      <c r="Q27" s="165">
        <f>((('EO KWh exclude LI-Tstat-HER '!Q27*'EO KW exclude LI-Tstat-HER'!Q$19)/1000)*7.5)+(('EO KW exclude LI-Tstat-HER'!Q27/1000)*141428.57)</f>
        <v>0</v>
      </c>
      <c r="R27" s="165">
        <f>((('EO KWh exclude LI-Tstat-HER '!R27*'EO KW exclude LI-Tstat-HER'!R$19)/1000)*7.5)+(('EO KW exclude LI-Tstat-HER'!R27/1000)*141428.57)</f>
        <v>0</v>
      </c>
      <c r="S27" s="165">
        <f>((('EO KWh exclude LI-Tstat-HER '!S27*'EO KW exclude LI-Tstat-HER'!S$19)/1000)*7.5)+(('EO KW exclude LI-Tstat-HER'!S27/1000)*141428.57)</f>
        <v>0</v>
      </c>
      <c r="T27" s="165">
        <f>((('EO KWh exclude LI-Tstat-HER '!T27*'EO KW exclude LI-Tstat-HER'!T$19)/1000)*7.5)+(('EO KW exclude LI-Tstat-HER'!T27/1000)*141428.57)</f>
        <v>0</v>
      </c>
      <c r="U27" s="165">
        <f>((('EO KWh exclude LI-Tstat-HER '!U27*'EO KW exclude LI-Tstat-HER'!U$19)/1000)*7.5)+(('EO KW exclude LI-Tstat-HER'!U27/1000)*141428.57)</f>
        <v>0</v>
      </c>
      <c r="V27" s="165">
        <f>((('EO KWh exclude LI-Tstat-HER '!V27*'EO KW exclude LI-Tstat-HER'!V$19)/1000)*7.5)+(('EO KW exclude LI-Tstat-HER'!V27/1000)*141428.57)</f>
        <v>0</v>
      </c>
      <c r="W27" s="165">
        <f>((('EO KWh exclude LI-Tstat-HER '!W27*'EO KW exclude LI-Tstat-HER'!W$19)/1000)*7.5)+(('EO KW exclude LI-Tstat-HER'!W27/1000)*141428.57)</f>
        <v>0</v>
      </c>
      <c r="X27" s="165">
        <f>((('EO KWh exclude LI-Tstat-HER '!X27*'EO KW exclude LI-Tstat-HER'!X$19)/1000)*7.5)+(('EO KW exclude LI-Tstat-HER'!X27/1000)*141428.57)</f>
        <v>0</v>
      </c>
      <c r="Y27" s="165">
        <f>((('EO KWh exclude LI-Tstat-HER '!Y27*'EO KW exclude LI-Tstat-HER'!Y$19)/1000)*7.5)+(('EO KW exclude LI-Tstat-HER'!Y27/1000)*141428.57)</f>
        <v>0</v>
      </c>
      <c r="Z27" s="165">
        <f>((('EO KWh exclude LI-Tstat-HER '!Z27*'EO KW exclude LI-Tstat-HER'!Z$19)/1000)*7.5)+(('EO KW exclude LI-Tstat-HER'!Z27/1000)*141428.57)</f>
        <v>0</v>
      </c>
      <c r="AA27" s="165">
        <f>((('EO KWh exclude LI-Tstat-HER '!AA27*'EO KW exclude LI-Tstat-HER'!AA$19)/1000)*7.5)+(('EO KW exclude LI-Tstat-HER'!AA27/1000)*141428.57)</f>
        <v>0</v>
      </c>
      <c r="AB27" s="165">
        <f>((('EO KWh exclude LI-Tstat-HER '!AB27*'EO KW exclude LI-Tstat-HER'!AB$19)/1000)*7.5)+(('EO KW exclude LI-Tstat-HER'!AB27/1000)*141428.57)</f>
        <v>0</v>
      </c>
      <c r="AC27" s="165">
        <f>((('EO KWh exclude LI-Tstat-HER '!AC27*'EO KW exclude LI-Tstat-HER'!AC$19)/1000)*7.5)+(('EO KW exclude LI-Tstat-HER'!AC27/1000)*141428.57)</f>
        <v>0</v>
      </c>
      <c r="AD27" s="165">
        <f>((('EO KWh exclude LI-Tstat-HER '!AD27*'EO KW exclude LI-Tstat-HER'!AD$19)/1000)*7.5)+(('EO KW exclude LI-Tstat-HER'!AD27/1000)*141428.57)</f>
        <v>0</v>
      </c>
      <c r="AE27" s="165">
        <f>((('EO KWh exclude LI-Tstat-HER '!AE27*'EO KW exclude LI-Tstat-HER'!AE$19)/1000)*7.5)+(('EO KW exclude LI-Tstat-HER'!AE27/1000)*141428.57)</f>
        <v>0</v>
      </c>
      <c r="AF27" s="165">
        <f>((('EO KWh exclude LI-Tstat-HER '!AF27*'EO KW exclude LI-Tstat-HER'!AF$19)/1000)*7.5)+(('EO KW exclude LI-Tstat-HER'!AF27/1000)*141428.57)</f>
        <v>0</v>
      </c>
      <c r="AG27" s="165">
        <f>((('EO KWh exclude LI-Tstat-HER '!AG27*'EO KW exclude LI-Tstat-HER'!AG$19)/1000)*7.5)+(('EO KW exclude LI-Tstat-HER'!AG27/1000)*141428.57)</f>
        <v>0</v>
      </c>
      <c r="AH27" s="165">
        <f>((('EO KWh exclude LI-Tstat-HER '!AH27*'EO KW exclude LI-Tstat-HER'!AH$19)/1000)*7.5)+(('EO KW exclude LI-Tstat-HER'!AH27/1000)*141428.57)</f>
        <v>0</v>
      </c>
      <c r="AI27" s="165">
        <f>((('EO KWh exclude LI-Tstat-HER '!AI27*'EO KW exclude LI-Tstat-HER'!AI$19)/1000)*7.5)+(('EO KW exclude LI-Tstat-HER'!AI27/1000)*141428.57)</f>
        <v>0</v>
      </c>
      <c r="AJ27" s="165">
        <f>((('EO KWh exclude LI-Tstat-HER '!AJ27*'EO KW exclude LI-Tstat-HER'!AJ$19)/1000)*7.5)+(('EO KW exclude LI-Tstat-HER'!AJ27/1000)*141428.57)</f>
        <v>0</v>
      </c>
      <c r="AK27" s="165">
        <f>((('EO KWh exclude LI-Tstat-HER '!AK27*'EO KW exclude LI-Tstat-HER'!AK$19)/1000)*7.5)+(('EO KW exclude LI-Tstat-HER'!AK27/1000)*141428.57)</f>
        <v>0</v>
      </c>
      <c r="AL27" s="165">
        <f>((('EO KWh exclude LI-Tstat-HER '!AL27*'EO KW exclude LI-Tstat-HER'!AL$19)/1000)*7.5)+(('EO KW exclude LI-Tstat-HER'!AL27/1000)*141428.57)</f>
        <v>0</v>
      </c>
      <c r="AM27" s="165">
        <f>((('EO KWh exclude LI-Tstat-HER '!AM27*'EO KW exclude LI-Tstat-HER'!AM$19)/1000)*7.5)+(('EO KW exclude LI-Tstat-HER'!AM27/1000)*141428.57)</f>
        <v>0</v>
      </c>
      <c r="AN27" s="165">
        <f>((('EO KWh exclude LI-Tstat-HER '!AN27*'EO KW exclude LI-Tstat-HER'!AN$19)/1000)*7.5)+(('EO KW exclude LI-Tstat-HER'!AN27/1000)*141428.57)</f>
        <v>0</v>
      </c>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65">
        <f t="shared" si="21"/>
        <v>0</v>
      </c>
    </row>
    <row r="28" spans="1:89" x14ac:dyDescent="0.25">
      <c r="A28" s="308"/>
      <c r="B28" s="88" t="s">
        <v>5</v>
      </c>
      <c r="C28" s="165"/>
      <c r="D28" s="165"/>
      <c r="E28" s="165">
        <f>((('EO KWh exclude LI-Tstat-HER '!E28*'EO KW exclude LI-Tstat-HER'!E$19)/1000)*7.5)+(('EO KW exclude LI-Tstat-HER'!E28/1000)*141428.57)</f>
        <v>0</v>
      </c>
      <c r="F28" s="165">
        <f>((('EO KWh exclude LI-Tstat-HER '!F28*'EO KW exclude LI-Tstat-HER'!F$19)/1000)*7.5)+(('EO KW exclude LI-Tstat-HER'!F28/1000)*141428.57)</f>
        <v>0</v>
      </c>
      <c r="G28" s="165">
        <f>((('EO KWh exclude LI-Tstat-HER '!G28*'EO KW exclude LI-Tstat-HER'!G$19)/1000)*7.5)+(('EO KW exclude LI-Tstat-HER'!G28/1000)*141428.57)</f>
        <v>0</v>
      </c>
      <c r="H28" s="165">
        <f>((('EO KWh exclude LI-Tstat-HER '!H28*'EO KW exclude LI-Tstat-HER'!H$19)/1000)*7.5)+(('EO KW exclude LI-Tstat-HER'!H28/1000)*141428.57)</f>
        <v>0</v>
      </c>
      <c r="I28" s="165">
        <f>((('EO KWh exclude LI-Tstat-HER '!I28*'EO KW exclude LI-Tstat-HER'!I$19)/1000)*7.5)+(('EO KW exclude LI-Tstat-HER'!I28/1000)*141428.57)</f>
        <v>0</v>
      </c>
      <c r="J28" s="165">
        <f>((('EO KWh exclude LI-Tstat-HER '!J28*'EO KW exclude LI-Tstat-HER'!J$19)/1000)*7.5)+(('EO KW exclude LI-Tstat-HER'!J28/1000)*141428.57)</f>
        <v>0</v>
      </c>
      <c r="K28" s="165">
        <f>((('EO KWh exclude LI-Tstat-HER '!K28*'EO KW exclude LI-Tstat-HER'!K$19)/1000)*7.5)+(('EO KW exclude LI-Tstat-HER'!K28/1000)*141428.57)</f>
        <v>0</v>
      </c>
      <c r="L28" s="165">
        <f>((('EO KWh exclude LI-Tstat-HER '!L28*'EO KW exclude LI-Tstat-HER'!L$19)/1000)*7.5)+(('EO KW exclude LI-Tstat-HER'!L28/1000)*141428.57)</f>
        <v>0</v>
      </c>
      <c r="M28" s="165">
        <f>((('EO KWh exclude LI-Tstat-HER '!M28*'EO KW exclude LI-Tstat-HER'!M$19)/1000)*7.5)+(('EO KW exclude LI-Tstat-HER'!M28/1000)*141428.57)</f>
        <v>0</v>
      </c>
      <c r="N28" s="165">
        <f>((('EO KWh exclude LI-Tstat-HER '!N28*'EO KW exclude LI-Tstat-HER'!N$19)/1000)*7.5)+(('EO KW exclude LI-Tstat-HER'!N28/1000)*141428.57)</f>
        <v>0</v>
      </c>
      <c r="O28" s="165">
        <f>((('EO KWh exclude LI-Tstat-HER '!O28*'EO KW exclude LI-Tstat-HER'!O$19)/1000)*7.5)+(('EO KW exclude LI-Tstat-HER'!O28/1000)*141428.57)</f>
        <v>0</v>
      </c>
      <c r="P28" s="165">
        <f>((('EO KWh exclude LI-Tstat-HER '!P28*'EO KW exclude LI-Tstat-HER'!P$19)/1000)*7.5)+(('EO KW exclude LI-Tstat-HER'!P28/1000)*141428.57)</f>
        <v>0</v>
      </c>
      <c r="Q28" s="165">
        <f>((('EO KWh exclude LI-Tstat-HER '!Q28*'EO KW exclude LI-Tstat-HER'!Q$19)/1000)*7.5)+(('EO KW exclude LI-Tstat-HER'!Q28/1000)*141428.57)</f>
        <v>0</v>
      </c>
      <c r="R28" s="165">
        <f>((('EO KWh exclude LI-Tstat-HER '!R28*'EO KW exclude LI-Tstat-HER'!R$19)/1000)*7.5)+(('EO KW exclude LI-Tstat-HER'!R28/1000)*141428.57)</f>
        <v>0</v>
      </c>
      <c r="S28" s="165">
        <f>((('EO KWh exclude LI-Tstat-HER '!S28*'EO KW exclude LI-Tstat-HER'!S$19)/1000)*7.5)+(('EO KW exclude LI-Tstat-HER'!S28/1000)*141428.57)</f>
        <v>0</v>
      </c>
      <c r="T28" s="165">
        <f>((('EO KWh exclude LI-Tstat-HER '!T28*'EO KW exclude LI-Tstat-HER'!T$19)/1000)*7.5)+(('EO KW exclude LI-Tstat-HER'!T28/1000)*141428.57)</f>
        <v>0</v>
      </c>
      <c r="U28" s="165">
        <f>((('EO KWh exclude LI-Tstat-HER '!U28*'EO KW exclude LI-Tstat-HER'!U$19)/1000)*7.5)+(('EO KW exclude LI-Tstat-HER'!U28/1000)*141428.57)</f>
        <v>0</v>
      </c>
      <c r="V28" s="165">
        <f>((('EO KWh exclude LI-Tstat-HER '!V28*'EO KW exclude LI-Tstat-HER'!V$19)/1000)*7.5)+(('EO KW exclude LI-Tstat-HER'!V28/1000)*141428.57)</f>
        <v>0</v>
      </c>
      <c r="W28" s="165">
        <f>((('EO KWh exclude LI-Tstat-HER '!W28*'EO KW exclude LI-Tstat-HER'!W$19)/1000)*7.5)+(('EO KW exclude LI-Tstat-HER'!W28/1000)*141428.57)</f>
        <v>0</v>
      </c>
      <c r="X28" s="165">
        <f>((('EO KWh exclude LI-Tstat-HER '!X28*'EO KW exclude LI-Tstat-HER'!X$19)/1000)*7.5)+(('EO KW exclude LI-Tstat-HER'!X28/1000)*141428.57)</f>
        <v>0</v>
      </c>
      <c r="Y28" s="165">
        <f>((('EO KWh exclude LI-Tstat-HER '!Y28*'EO KW exclude LI-Tstat-HER'!Y$19)/1000)*7.5)+(('EO KW exclude LI-Tstat-HER'!Y28/1000)*141428.57)</f>
        <v>0</v>
      </c>
      <c r="Z28" s="165">
        <f>((('EO KWh exclude LI-Tstat-HER '!Z28*'EO KW exclude LI-Tstat-HER'!Z$19)/1000)*7.5)+(('EO KW exclude LI-Tstat-HER'!Z28/1000)*141428.57)</f>
        <v>0</v>
      </c>
      <c r="AA28" s="165">
        <f>((('EO KWh exclude LI-Tstat-HER '!AA28*'EO KW exclude LI-Tstat-HER'!AA$19)/1000)*7.5)+(('EO KW exclude LI-Tstat-HER'!AA28/1000)*141428.57)</f>
        <v>0</v>
      </c>
      <c r="AB28" s="165">
        <f>((('EO KWh exclude LI-Tstat-HER '!AB28*'EO KW exclude LI-Tstat-HER'!AB$19)/1000)*7.5)+(('EO KW exclude LI-Tstat-HER'!AB28/1000)*141428.57)</f>
        <v>0</v>
      </c>
      <c r="AC28" s="165">
        <f>((('EO KWh exclude LI-Tstat-HER '!AC28*'EO KW exclude LI-Tstat-HER'!AC$19)/1000)*7.5)+(('EO KW exclude LI-Tstat-HER'!AC28/1000)*141428.57)</f>
        <v>0</v>
      </c>
      <c r="AD28" s="165">
        <f>((('EO KWh exclude LI-Tstat-HER '!AD28*'EO KW exclude LI-Tstat-HER'!AD$19)/1000)*7.5)+(('EO KW exclude LI-Tstat-HER'!AD28/1000)*141428.57)</f>
        <v>0</v>
      </c>
      <c r="AE28" s="165">
        <f>((('EO KWh exclude LI-Tstat-HER '!AE28*'EO KW exclude LI-Tstat-HER'!AE$19)/1000)*7.5)+(('EO KW exclude LI-Tstat-HER'!AE28/1000)*141428.57)</f>
        <v>0</v>
      </c>
      <c r="AF28" s="165">
        <f>((('EO KWh exclude LI-Tstat-HER '!AF28*'EO KW exclude LI-Tstat-HER'!AF$19)/1000)*7.5)+(('EO KW exclude LI-Tstat-HER'!AF28/1000)*141428.57)</f>
        <v>0</v>
      </c>
      <c r="AG28" s="165">
        <f>((('EO KWh exclude LI-Tstat-HER '!AG28*'EO KW exclude LI-Tstat-HER'!AG$19)/1000)*7.5)+(('EO KW exclude LI-Tstat-HER'!AG28/1000)*141428.57)</f>
        <v>0</v>
      </c>
      <c r="AH28" s="165">
        <f>((('EO KWh exclude LI-Tstat-HER '!AH28*'EO KW exclude LI-Tstat-HER'!AH$19)/1000)*7.5)+(('EO KW exclude LI-Tstat-HER'!AH28/1000)*141428.57)</f>
        <v>0</v>
      </c>
      <c r="AI28" s="165">
        <f>((('EO KWh exclude LI-Tstat-HER '!AI28*'EO KW exclude LI-Tstat-HER'!AI$19)/1000)*7.5)+(('EO KW exclude LI-Tstat-HER'!AI28/1000)*141428.57)</f>
        <v>0</v>
      </c>
      <c r="AJ28" s="165">
        <f>((('EO KWh exclude LI-Tstat-HER '!AJ28*'EO KW exclude LI-Tstat-HER'!AJ$19)/1000)*7.5)+(('EO KW exclude LI-Tstat-HER'!AJ28/1000)*141428.57)</f>
        <v>0</v>
      </c>
      <c r="AK28" s="165">
        <f>((('EO KWh exclude LI-Tstat-HER '!AK28*'EO KW exclude LI-Tstat-HER'!AK$19)/1000)*7.5)+(('EO KW exclude LI-Tstat-HER'!AK28/1000)*141428.57)</f>
        <v>0</v>
      </c>
      <c r="AL28" s="165">
        <f>((('EO KWh exclude LI-Tstat-HER '!AL28*'EO KW exclude LI-Tstat-HER'!AL$19)/1000)*7.5)+(('EO KW exclude LI-Tstat-HER'!AL28/1000)*141428.57)</f>
        <v>0</v>
      </c>
      <c r="AM28" s="165">
        <f>((('EO KWh exclude LI-Tstat-HER '!AM28*'EO KW exclude LI-Tstat-HER'!AM$19)/1000)*7.5)+(('EO KW exclude LI-Tstat-HER'!AM28/1000)*141428.57)</f>
        <v>0</v>
      </c>
      <c r="AN28" s="165">
        <f>((('EO KWh exclude LI-Tstat-HER '!AN28*'EO KW exclude LI-Tstat-HER'!AN$19)/1000)*7.5)+(('EO KW exclude LI-Tstat-HER'!AN28/1000)*141428.57)</f>
        <v>0</v>
      </c>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65">
        <f t="shared" si="21"/>
        <v>0</v>
      </c>
    </row>
    <row r="29" spans="1:89" x14ac:dyDescent="0.25">
      <c r="A29" s="308"/>
      <c r="B29" s="88" t="s">
        <v>6</v>
      </c>
      <c r="C29" s="165"/>
      <c r="D29" s="165"/>
      <c r="E29" s="165">
        <f>((('EO KWh exclude LI-Tstat-HER '!E29*'EO KW exclude LI-Tstat-HER'!E$19)/1000)*7.5)+(('EO KW exclude LI-Tstat-HER'!E29/1000)*141428.57)</f>
        <v>0</v>
      </c>
      <c r="F29" s="165">
        <f>((('EO KWh exclude LI-Tstat-HER '!F29*'EO KW exclude LI-Tstat-HER'!F$19)/1000)*7.5)+(('EO KW exclude LI-Tstat-HER'!F29/1000)*141428.57)</f>
        <v>0</v>
      </c>
      <c r="G29" s="165">
        <f>((('EO KWh exclude LI-Tstat-HER '!G29*'EO KW exclude LI-Tstat-HER'!G$19)/1000)*7.5)+(('EO KW exclude LI-Tstat-HER'!G29/1000)*141428.57)</f>
        <v>0</v>
      </c>
      <c r="H29" s="165">
        <f>((('EO KWh exclude LI-Tstat-HER '!H29*'EO KW exclude LI-Tstat-HER'!H$19)/1000)*7.5)+(('EO KW exclude LI-Tstat-HER'!H29/1000)*141428.57)</f>
        <v>0</v>
      </c>
      <c r="I29" s="165">
        <f>((('EO KWh exclude LI-Tstat-HER '!I29*'EO KW exclude LI-Tstat-HER'!I$19)/1000)*7.5)+(('EO KW exclude LI-Tstat-HER'!I29/1000)*141428.57)</f>
        <v>0</v>
      </c>
      <c r="J29" s="165">
        <f>((('EO KWh exclude LI-Tstat-HER '!J29*'EO KW exclude LI-Tstat-HER'!J$19)/1000)*7.5)+(('EO KW exclude LI-Tstat-HER'!J29/1000)*141428.57)</f>
        <v>0</v>
      </c>
      <c r="K29" s="165">
        <f>((('EO KWh exclude LI-Tstat-HER '!K29*'EO KW exclude LI-Tstat-HER'!K$19)/1000)*7.5)+(('EO KW exclude LI-Tstat-HER'!K29/1000)*141428.57)</f>
        <v>0</v>
      </c>
      <c r="L29" s="165">
        <f>((('EO KWh exclude LI-Tstat-HER '!L29*'EO KW exclude LI-Tstat-HER'!L$19)/1000)*7.5)+(('EO KW exclude LI-Tstat-HER'!L29/1000)*141428.57)</f>
        <v>0</v>
      </c>
      <c r="M29" s="165">
        <f>((('EO KWh exclude LI-Tstat-HER '!M29*'EO KW exclude LI-Tstat-HER'!M$19)/1000)*7.5)+(('EO KW exclude LI-Tstat-HER'!M29/1000)*141428.57)</f>
        <v>0</v>
      </c>
      <c r="N29" s="165">
        <f>((('EO KWh exclude LI-Tstat-HER '!N29*'EO KW exclude LI-Tstat-HER'!N$19)/1000)*7.5)+(('EO KW exclude LI-Tstat-HER'!N29/1000)*141428.57)</f>
        <v>0</v>
      </c>
      <c r="O29" s="165">
        <f>((('EO KWh exclude LI-Tstat-HER '!O29*'EO KW exclude LI-Tstat-HER'!O$19)/1000)*7.5)+(('EO KW exclude LI-Tstat-HER'!O29/1000)*141428.57)</f>
        <v>0</v>
      </c>
      <c r="P29" s="165">
        <f>((('EO KWh exclude LI-Tstat-HER '!P29*'EO KW exclude LI-Tstat-HER'!P$19)/1000)*7.5)+(('EO KW exclude LI-Tstat-HER'!P29/1000)*141428.57)</f>
        <v>0</v>
      </c>
      <c r="Q29" s="165">
        <f>((('EO KWh exclude LI-Tstat-HER '!Q29*'EO KW exclude LI-Tstat-HER'!Q$19)/1000)*7.5)+(('EO KW exclude LI-Tstat-HER'!Q29/1000)*141428.57)</f>
        <v>0</v>
      </c>
      <c r="R29" s="165">
        <f>((('EO KWh exclude LI-Tstat-HER '!R29*'EO KW exclude LI-Tstat-HER'!R$19)/1000)*7.5)+(('EO KW exclude LI-Tstat-HER'!R29/1000)*141428.57)</f>
        <v>0</v>
      </c>
      <c r="S29" s="165">
        <f>((('EO KWh exclude LI-Tstat-HER '!S29*'EO KW exclude LI-Tstat-HER'!S$19)/1000)*7.5)+(('EO KW exclude LI-Tstat-HER'!S29/1000)*141428.57)</f>
        <v>0</v>
      </c>
      <c r="T29" s="165">
        <f>((('EO KWh exclude LI-Tstat-HER '!T29*'EO KW exclude LI-Tstat-HER'!T$19)/1000)*7.5)+(('EO KW exclude LI-Tstat-HER'!T29/1000)*141428.57)</f>
        <v>0</v>
      </c>
      <c r="U29" s="165">
        <f>((('EO KWh exclude LI-Tstat-HER '!U29*'EO KW exclude LI-Tstat-HER'!U$19)/1000)*7.5)+(('EO KW exclude LI-Tstat-HER'!U29/1000)*141428.57)</f>
        <v>0</v>
      </c>
      <c r="V29" s="165">
        <f>((('EO KWh exclude LI-Tstat-HER '!V29*'EO KW exclude LI-Tstat-HER'!V$19)/1000)*7.5)+(('EO KW exclude LI-Tstat-HER'!V29/1000)*141428.57)</f>
        <v>0</v>
      </c>
      <c r="W29" s="165">
        <f>((('EO KWh exclude LI-Tstat-HER '!W29*'EO KW exclude LI-Tstat-HER'!W$19)/1000)*7.5)+(('EO KW exclude LI-Tstat-HER'!W29/1000)*141428.57)</f>
        <v>0</v>
      </c>
      <c r="X29" s="165">
        <f>((('EO KWh exclude LI-Tstat-HER '!X29*'EO KW exclude LI-Tstat-HER'!X$19)/1000)*7.5)+(('EO KW exclude LI-Tstat-HER'!X29/1000)*141428.57)</f>
        <v>0</v>
      </c>
      <c r="Y29" s="165">
        <f>((('EO KWh exclude LI-Tstat-HER '!Y29*'EO KW exclude LI-Tstat-HER'!Y$19)/1000)*7.5)+(('EO KW exclude LI-Tstat-HER'!Y29/1000)*141428.57)</f>
        <v>0</v>
      </c>
      <c r="Z29" s="165">
        <f>((('EO KWh exclude LI-Tstat-HER '!Z29*'EO KW exclude LI-Tstat-HER'!Z$19)/1000)*7.5)+(('EO KW exclude LI-Tstat-HER'!Z29/1000)*141428.57)</f>
        <v>0</v>
      </c>
      <c r="AA29" s="165">
        <f>((('EO KWh exclude LI-Tstat-HER '!AA29*'EO KW exclude LI-Tstat-HER'!AA$19)/1000)*7.5)+(('EO KW exclude LI-Tstat-HER'!AA29/1000)*141428.57)</f>
        <v>0</v>
      </c>
      <c r="AB29" s="165">
        <f>((('EO KWh exclude LI-Tstat-HER '!AB29*'EO KW exclude LI-Tstat-HER'!AB$19)/1000)*7.5)+(('EO KW exclude LI-Tstat-HER'!AB29/1000)*141428.57)</f>
        <v>0</v>
      </c>
      <c r="AC29" s="165">
        <f>((('EO KWh exclude LI-Tstat-HER '!AC29*'EO KW exclude LI-Tstat-HER'!AC$19)/1000)*7.5)+(('EO KW exclude LI-Tstat-HER'!AC29/1000)*141428.57)</f>
        <v>0</v>
      </c>
      <c r="AD29" s="165">
        <f>((('EO KWh exclude LI-Tstat-HER '!AD29*'EO KW exclude LI-Tstat-HER'!AD$19)/1000)*7.5)+(('EO KW exclude LI-Tstat-HER'!AD29/1000)*141428.57)</f>
        <v>0</v>
      </c>
      <c r="AE29" s="165">
        <f>((('EO KWh exclude LI-Tstat-HER '!AE29*'EO KW exclude LI-Tstat-HER'!AE$19)/1000)*7.5)+(('EO KW exclude LI-Tstat-HER'!AE29/1000)*141428.57)</f>
        <v>0</v>
      </c>
      <c r="AF29" s="165">
        <f>((('EO KWh exclude LI-Tstat-HER '!AF29*'EO KW exclude LI-Tstat-HER'!AF$19)/1000)*7.5)+(('EO KW exclude LI-Tstat-HER'!AF29/1000)*141428.57)</f>
        <v>0</v>
      </c>
      <c r="AG29" s="165">
        <f>((('EO KWh exclude LI-Tstat-HER '!AG29*'EO KW exclude LI-Tstat-HER'!AG$19)/1000)*7.5)+(('EO KW exclude LI-Tstat-HER'!AG29/1000)*141428.57)</f>
        <v>0</v>
      </c>
      <c r="AH29" s="165">
        <f>((('EO KWh exclude LI-Tstat-HER '!AH29*'EO KW exclude LI-Tstat-HER'!AH$19)/1000)*7.5)+(('EO KW exclude LI-Tstat-HER'!AH29/1000)*141428.57)</f>
        <v>0</v>
      </c>
      <c r="AI29" s="165">
        <f>((('EO KWh exclude LI-Tstat-HER '!AI29*'EO KW exclude LI-Tstat-HER'!AI$19)/1000)*7.5)+(('EO KW exclude LI-Tstat-HER'!AI29/1000)*141428.57)</f>
        <v>0</v>
      </c>
      <c r="AJ29" s="165">
        <f>((('EO KWh exclude LI-Tstat-HER '!AJ29*'EO KW exclude LI-Tstat-HER'!AJ$19)/1000)*7.5)+(('EO KW exclude LI-Tstat-HER'!AJ29/1000)*141428.57)</f>
        <v>0</v>
      </c>
      <c r="AK29" s="165">
        <f>((('EO KWh exclude LI-Tstat-HER '!AK29*'EO KW exclude LI-Tstat-HER'!AK$19)/1000)*7.5)+(('EO KW exclude LI-Tstat-HER'!AK29/1000)*141428.57)</f>
        <v>0</v>
      </c>
      <c r="AL29" s="165">
        <f>((('EO KWh exclude LI-Tstat-HER '!AL29*'EO KW exclude LI-Tstat-HER'!AL$19)/1000)*7.5)+(('EO KW exclude LI-Tstat-HER'!AL29/1000)*141428.57)</f>
        <v>0</v>
      </c>
      <c r="AM29" s="165">
        <f>((('EO KWh exclude LI-Tstat-HER '!AM29*'EO KW exclude LI-Tstat-HER'!AM$19)/1000)*7.5)+(('EO KW exclude LI-Tstat-HER'!AM29/1000)*141428.57)</f>
        <v>0</v>
      </c>
      <c r="AN29" s="165">
        <f>((('EO KWh exclude LI-Tstat-HER '!AN29*'EO KW exclude LI-Tstat-HER'!AN$19)/1000)*7.5)+(('EO KW exclude LI-Tstat-HER'!AN29/1000)*141428.57)</f>
        <v>0</v>
      </c>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65">
        <f t="shared" si="21"/>
        <v>0</v>
      </c>
    </row>
    <row r="30" spans="1:89" x14ac:dyDescent="0.25">
      <c r="A30" s="308"/>
      <c r="B30" s="88" t="s">
        <v>8</v>
      </c>
      <c r="C30" s="165"/>
      <c r="D30" s="165"/>
      <c r="E30" s="165">
        <f>((('EO KWh exclude LI-Tstat-HER '!E30*'EO KW exclude LI-Tstat-HER'!E$19)/1000)*7.5)+(('EO KW exclude LI-Tstat-HER'!E30/1000)*141428.57)</f>
        <v>0</v>
      </c>
      <c r="F30" s="165">
        <f>((('EO KWh exclude LI-Tstat-HER '!F30*'EO KW exclude LI-Tstat-HER'!F$19)/1000)*7.5)+(('EO KW exclude LI-Tstat-HER'!F30/1000)*141428.57)</f>
        <v>0</v>
      </c>
      <c r="G30" s="165">
        <f>((('EO KWh exclude LI-Tstat-HER '!G30*'EO KW exclude LI-Tstat-HER'!G$19)/1000)*7.5)+(('EO KW exclude LI-Tstat-HER'!G30/1000)*141428.57)</f>
        <v>0</v>
      </c>
      <c r="H30" s="165">
        <f>((('EO KWh exclude LI-Tstat-HER '!H30*'EO KW exclude LI-Tstat-HER'!H$19)/1000)*7.5)+(('EO KW exclude LI-Tstat-HER'!H30/1000)*141428.57)</f>
        <v>0</v>
      </c>
      <c r="I30" s="165">
        <f>((('EO KWh exclude LI-Tstat-HER '!I30*'EO KW exclude LI-Tstat-HER'!I$19)/1000)*7.5)+(('EO KW exclude LI-Tstat-HER'!I30/1000)*141428.57)</f>
        <v>0</v>
      </c>
      <c r="J30" s="165">
        <f>((('EO KWh exclude LI-Tstat-HER '!J30*'EO KW exclude LI-Tstat-HER'!J$19)/1000)*7.5)+(('EO KW exclude LI-Tstat-HER'!J30/1000)*141428.57)</f>
        <v>0</v>
      </c>
      <c r="K30" s="165">
        <f>((('EO KWh exclude LI-Tstat-HER '!K30*'EO KW exclude LI-Tstat-HER'!K$19)/1000)*7.5)+(('EO KW exclude LI-Tstat-HER'!K30/1000)*141428.57)</f>
        <v>0</v>
      </c>
      <c r="L30" s="165">
        <f>((('EO KWh exclude LI-Tstat-HER '!L30*'EO KW exclude LI-Tstat-HER'!L$19)/1000)*7.5)+(('EO KW exclude LI-Tstat-HER'!L30/1000)*141428.57)</f>
        <v>0</v>
      </c>
      <c r="M30" s="165">
        <f>((('EO KWh exclude LI-Tstat-HER '!M30*'EO KW exclude LI-Tstat-HER'!M$19)/1000)*7.5)+(('EO KW exclude LI-Tstat-HER'!M30/1000)*141428.57)</f>
        <v>0</v>
      </c>
      <c r="N30" s="165">
        <f>((('EO KWh exclude LI-Tstat-HER '!N30*'EO KW exclude LI-Tstat-HER'!N$19)/1000)*7.5)+(('EO KW exclude LI-Tstat-HER'!N30/1000)*141428.57)</f>
        <v>0</v>
      </c>
      <c r="O30" s="165">
        <f>((('EO KWh exclude LI-Tstat-HER '!O30*'EO KW exclude LI-Tstat-HER'!O$19)/1000)*7.5)+(('EO KW exclude LI-Tstat-HER'!O30/1000)*141428.57)</f>
        <v>0</v>
      </c>
      <c r="P30" s="165">
        <f>((('EO KWh exclude LI-Tstat-HER '!P30*'EO KW exclude LI-Tstat-HER'!P$19)/1000)*7.5)+(('EO KW exclude LI-Tstat-HER'!P30/1000)*141428.57)</f>
        <v>0</v>
      </c>
      <c r="Q30" s="165">
        <f>((('EO KWh exclude LI-Tstat-HER '!Q30*'EO KW exclude LI-Tstat-HER'!Q$19)/1000)*7.5)+(('EO KW exclude LI-Tstat-HER'!Q30/1000)*141428.57)</f>
        <v>0</v>
      </c>
      <c r="R30" s="165">
        <f>((('EO KWh exclude LI-Tstat-HER '!R30*'EO KW exclude LI-Tstat-HER'!R$19)/1000)*7.5)+(('EO KW exclude LI-Tstat-HER'!R30/1000)*141428.57)</f>
        <v>0</v>
      </c>
      <c r="S30" s="165">
        <f>((('EO KWh exclude LI-Tstat-HER '!S30*'EO KW exclude LI-Tstat-HER'!S$19)/1000)*7.5)+(('EO KW exclude LI-Tstat-HER'!S30/1000)*141428.57)</f>
        <v>0</v>
      </c>
      <c r="T30" s="165">
        <f>((('EO KWh exclude LI-Tstat-HER '!T30*'EO KW exclude LI-Tstat-HER'!T$19)/1000)*7.5)+(('EO KW exclude LI-Tstat-HER'!T30/1000)*141428.57)</f>
        <v>0</v>
      </c>
      <c r="U30" s="165">
        <f>((('EO KWh exclude LI-Tstat-HER '!U30*'EO KW exclude LI-Tstat-HER'!U$19)/1000)*7.5)+(('EO KW exclude LI-Tstat-HER'!U30/1000)*141428.57)</f>
        <v>0</v>
      </c>
      <c r="V30" s="165">
        <f>((('EO KWh exclude LI-Tstat-HER '!V30*'EO KW exclude LI-Tstat-HER'!V$19)/1000)*7.5)+(('EO KW exclude LI-Tstat-HER'!V30/1000)*141428.57)</f>
        <v>0</v>
      </c>
      <c r="W30" s="165">
        <f>((('EO KWh exclude LI-Tstat-HER '!W30*'EO KW exclude LI-Tstat-HER'!W$19)/1000)*7.5)+(('EO KW exclude LI-Tstat-HER'!W30/1000)*141428.57)</f>
        <v>0</v>
      </c>
      <c r="X30" s="165">
        <f>((('EO KWh exclude LI-Tstat-HER '!X30*'EO KW exclude LI-Tstat-HER'!X$19)/1000)*7.5)+(('EO KW exclude LI-Tstat-HER'!X30/1000)*141428.57)</f>
        <v>0</v>
      </c>
      <c r="Y30" s="165">
        <f>((('EO KWh exclude LI-Tstat-HER '!Y30*'EO KW exclude LI-Tstat-HER'!Y$19)/1000)*7.5)+(('EO KW exclude LI-Tstat-HER'!Y30/1000)*141428.57)</f>
        <v>0</v>
      </c>
      <c r="Z30" s="165">
        <f>((('EO KWh exclude LI-Tstat-HER '!Z30*'EO KW exclude LI-Tstat-HER'!Z$19)/1000)*7.5)+(('EO KW exclude LI-Tstat-HER'!Z30/1000)*141428.57)</f>
        <v>0</v>
      </c>
      <c r="AA30" s="165">
        <f>((('EO KWh exclude LI-Tstat-HER '!AA30*'EO KW exclude LI-Tstat-HER'!AA$19)/1000)*7.5)+(('EO KW exclude LI-Tstat-HER'!AA30/1000)*141428.57)</f>
        <v>0</v>
      </c>
      <c r="AB30" s="165">
        <f>((('EO KWh exclude LI-Tstat-HER '!AB30*'EO KW exclude LI-Tstat-HER'!AB$19)/1000)*7.5)+(('EO KW exclude LI-Tstat-HER'!AB30/1000)*141428.57)</f>
        <v>0</v>
      </c>
      <c r="AC30" s="165">
        <f>((('EO KWh exclude LI-Tstat-HER '!AC30*'EO KW exclude LI-Tstat-HER'!AC$19)/1000)*7.5)+(('EO KW exclude LI-Tstat-HER'!AC30/1000)*141428.57)</f>
        <v>0</v>
      </c>
      <c r="AD30" s="165">
        <f>((('EO KWh exclude LI-Tstat-HER '!AD30*'EO KW exclude LI-Tstat-HER'!AD$19)/1000)*7.5)+(('EO KW exclude LI-Tstat-HER'!AD30/1000)*141428.57)</f>
        <v>0</v>
      </c>
      <c r="AE30" s="165">
        <f>((('EO KWh exclude LI-Tstat-HER '!AE30*'EO KW exclude LI-Tstat-HER'!AE$19)/1000)*7.5)+(('EO KW exclude LI-Tstat-HER'!AE30/1000)*141428.57)</f>
        <v>0</v>
      </c>
      <c r="AF30" s="165">
        <f>((('EO KWh exclude LI-Tstat-HER '!AF30*'EO KW exclude LI-Tstat-HER'!AF$19)/1000)*7.5)+(('EO KW exclude LI-Tstat-HER'!AF30/1000)*141428.57)</f>
        <v>0</v>
      </c>
      <c r="AG30" s="165">
        <f>((('EO KWh exclude LI-Tstat-HER '!AG30*'EO KW exclude LI-Tstat-HER'!AG$19)/1000)*7.5)+(('EO KW exclude LI-Tstat-HER'!AG30/1000)*141428.57)</f>
        <v>0</v>
      </c>
      <c r="AH30" s="165">
        <f>((('EO KWh exclude LI-Tstat-HER '!AH30*'EO KW exclude LI-Tstat-HER'!AH$19)/1000)*7.5)+(('EO KW exclude LI-Tstat-HER'!AH30/1000)*141428.57)</f>
        <v>0</v>
      </c>
      <c r="AI30" s="165">
        <f>((('EO KWh exclude LI-Tstat-HER '!AI30*'EO KW exclude LI-Tstat-HER'!AI$19)/1000)*7.5)+(('EO KW exclude LI-Tstat-HER'!AI30/1000)*141428.57)</f>
        <v>0</v>
      </c>
      <c r="AJ30" s="165">
        <f>((('EO KWh exclude LI-Tstat-HER '!AJ30*'EO KW exclude LI-Tstat-HER'!AJ$19)/1000)*7.5)+(('EO KW exclude LI-Tstat-HER'!AJ30/1000)*141428.57)</f>
        <v>0</v>
      </c>
      <c r="AK30" s="165">
        <f>((('EO KWh exclude LI-Tstat-HER '!AK30*'EO KW exclude LI-Tstat-HER'!AK$19)/1000)*7.5)+(('EO KW exclude LI-Tstat-HER'!AK30/1000)*141428.57)</f>
        <v>0</v>
      </c>
      <c r="AL30" s="165">
        <f>((('EO KWh exclude LI-Tstat-HER '!AL30*'EO KW exclude LI-Tstat-HER'!AL$19)/1000)*7.5)+(('EO KW exclude LI-Tstat-HER'!AL30/1000)*141428.57)</f>
        <v>0</v>
      </c>
      <c r="AM30" s="165">
        <f>((('EO KWh exclude LI-Tstat-HER '!AM30*'EO KW exclude LI-Tstat-HER'!AM$19)/1000)*7.5)+(('EO KW exclude LI-Tstat-HER'!AM30/1000)*141428.57)</f>
        <v>0</v>
      </c>
      <c r="AN30" s="165">
        <f>((('EO KWh exclude LI-Tstat-HER '!AN30*'EO KW exclude LI-Tstat-HER'!AN$19)/1000)*7.5)+(('EO KW exclude LI-Tstat-HER'!AN30/1000)*141428.57)</f>
        <v>0</v>
      </c>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65">
        <f t="shared" si="21"/>
        <v>0</v>
      </c>
    </row>
    <row r="31" spans="1:89" x14ac:dyDescent="0.25">
      <c r="A31" s="308"/>
      <c r="B31" s="88" t="s">
        <v>9</v>
      </c>
      <c r="C31" s="165"/>
      <c r="D31" s="165"/>
      <c r="E31" s="165">
        <f>((('EO KWh exclude LI-Tstat-HER '!E31*'EO KW exclude LI-Tstat-HER'!E$19)/1000)*7.5)+(('EO KW exclude LI-Tstat-HER'!E31/1000)*141428.57)</f>
        <v>0</v>
      </c>
      <c r="F31" s="165">
        <f>((('EO KWh exclude LI-Tstat-HER '!F31*'EO KW exclude LI-Tstat-HER'!F$19)/1000)*7.5)+(('EO KW exclude LI-Tstat-HER'!F31/1000)*141428.57)</f>
        <v>0</v>
      </c>
      <c r="G31" s="165">
        <f>((('EO KWh exclude LI-Tstat-HER '!G31*'EO KW exclude LI-Tstat-HER'!G$19)/1000)*7.5)+(('EO KW exclude LI-Tstat-HER'!G31/1000)*141428.57)</f>
        <v>0</v>
      </c>
      <c r="H31" s="165">
        <f>((('EO KWh exclude LI-Tstat-HER '!H31*'EO KW exclude LI-Tstat-HER'!H$19)/1000)*7.5)+(('EO KW exclude LI-Tstat-HER'!H31/1000)*141428.57)</f>
        <v>0</v>
      </c>
      <c r="I31" s="165">
        <f>((('EO KWh exclude LI-Tstat-HER '!I31*'EO KW exclude LI-Tstat-HER'!I$19)/1000)*7.5)+(('EO KW exclude LI-Tstat-HER'!I31/1000)*141428.57)</f>
        <v>0</v>
      </c>
      <c r="J31" s="165">
        <f>((('EO KWh exclude LI-Tstat-HER '!J31*'EO KW exclude LI-Tstat-HER'!J$19)/1000)*7.5)+(('EO KW exclude LI-Tstat-HER'!J31/1000)*141428.57)</f>
        <v>0</v>
      </c>
      <c r="K31" s="165">
        <f>((('EO KWh exclude LI-Tstat-HER '!K31*'EO KW exclude LI-Tstat-HER'!K$19)/1000)*7.5)+(('EO KW exclude LI-Tstat-HER'!K31/1000)*141428.57)</f>
        <v>0</v>
      </c>
      <c r="L31" s="165">
        <f>((('EO KWh exclude LI-Tstat-HER '!L31*'EO KW exclude LI-Tstat-HER'!L$19)/1000)*7.5)+(('EO KW exclude LI-Tstat-HER'!L31/1000)*141428.57)</f>
        <v>0</v>
      </c>
      <c r="M31" s="165">
        <f>((('EO KWh exclude LI-Tstat-HER '!M31*'EO KW exclude LI-Tstat-HER'!M$19)/1000)*7.5)+(('EO KW exclude LI-Tstat-HER'!M31/1000)*141428.57)</f>
        <v>0</v>
      </c>
      <c r="N31" s="165">
        <f>((('EO KWh exclude LI-Tstat-HER '!N31*'EO KW exclude LI-Tstat-HER'!N$19)/1000)*7.5)+(('EO KW exclude LI-Tstat-HER'!N31/1000)*141428.57)</f>
        <v>0</v>
      </c>
      <c r="O31" s="165">
        <f>((('EO KWh exclude LI-Tstat-HER '!O31*'EO KW exclude LI-Tstat-HER'!O$19)/1000)*7.5)+(('EO KW exclude LI-Tstat-HER'!O31/1000)*141428.57)</f>
        <v>0</v>
      </c>
      <c r="P31" s="165">
        <f>((('EO KWh exclude LI-Tstat-HER '!P31*'EO KW exclude LI-Tstat-HER'!P$19)/1000)*7.5)+(('EO KW exclude LI-Tstat-HER'!P31/1000)*141428.57)</f>
        <v>0</v>
      </c>
      <c r="Q31" s="165">
        <f>((('EO KWh exclude LI-Tstat-HER '!Q31*'EO KW exclude LI-Tstat-HER'!Q$19)/1000)*7.5)+(('EO KW exclude LI-Tstat-HER'!Q31/1000)*141428.57)</f>
        <v>0</v>
      </c>
      <c r="R31" s="165">
        <f>((('EO KWh exclude LI-Tstat-HER '!R31*'EO KW exclude LI-Tstat-HER'!R$19)/1000)*7.5)+(('EO KW exclude LI-Tstat-HER'!R31/1000)*141428.57)</f>
        <v>0</v>
      </c>
      <c r="S31" s="165">
        <f>((('EO KWh exclude LI-Tstat-HER '!S31*'EO KW exclude LI-Tstat-HER'!S$19)/1000)*7.5)+(('EO KW exclude LI-Tstat-HER'!S31/1000)*141428.57)</f>
        <v>0</v>
      </c>
      <c r="T31" s="165">
        <f>((('EO KWh exclude LI-Tstat-HER '!T31*'EO KW exclude LI-Tstat-HER'!T$19)/1000)*7.5)+(('EO KW exclude LI-Tstat-HER'!T31/1000)*141428.57)</f>
        <v>0</v>
      </c>
      <c r="U31" s="165">
        <f>((('EO KWh exclude LI-Tstat-HER '!U31*'EO KW exclude LI-Tstat-HER'!U$19)/1000)*7.5)+(('EO KW exclude LI-Tstat-HER'!U31/1000)*141428.57)</f>
        <v>0</v>
      </c>
      <c r="V31" s="165">
        <f>((('EO KWh exclude LI-Tstat-HER '!V31*'EO KW exclude LI-Tstat-HER'!V$19)/1000)*7.5)+(('EO KW exclude LI-Tstat-HER'!V31/1000)*141428.57)</f>
        <v>0</v>
      </c>
      <c r="W31" s="165">
        <f>((('EO KWh exclude LI-Tstat-HER '!W31*'EO KW exclude LI-Tstat-HER'!W$19)/1000)*7.5)+(('EO KW exclude LI-Tstat-HER'!W31/1000)*141428.57)</f>
        <v>0</v>
      </c>
      <c r="X31" s="165">
        <f>((('EO KWh exclude LI-Tstat-HER '!X31*'EO KW exclude LI-Tstat-HER'!X$19)/1000)*7.5)+(('EO KW exclude LI-Tstat-HER'!X31/1000)*141428.57)</f>
        <v>0</v>
      </c>
      <c r="Y31" s="165">
        <f>((('EO KWh exclude LI-Tstat-HER '!Y31*'EO KW exclude LI-Tstat-HER'!Y$19)/1000)*7.5)+(('EO KW exclude LI-Tstat-HER'!Y31/1000)*141428.57)</f>
        <v>0</v>
      </c>
      <c r="Z31" s="165">
        <f>((('EO KWh exclude LI-Tstat-HER '!Z31*'EO KW exclude LI-Tstat-HER'!Z$19)/1000)*7.5)+(('EO KW exclude LI-Tstat-HER'!Z31/1000)*141428.57)</f>
        <v>0</v>
      </c>
      <c r="AA31" s="165">
        <f>((('EO KWh exclude LI-Tstat-HER '!AA31*'EO KW exclude LI-Tstat-HER'!AA$19)/1000)*7.5)+(('EO KW exclude LI-Tstat-HER'!AA31/1000)*141428.57)</f>
        <v>0</v>
      </c>
      <c r="AB31" s="165">
        <f>((('EO KWh exclude LI-Tstat-HER '!AB31*'EO KW exclude LI-Tstat-HER'!AB$19)/1000)*7.5)+(('EO KW exclude LI-Tstat-HER'!AB31/1000)*141428.57)</f>
        <v>0</v>
      </c>
      <c r="AC31" s="165">
        <f>((('EO KWh exclude LI-Tstat-HER '!AC31*'EO KW exclude LI-Tstat-HER'!AC$19)/1000)*7.5)+(('EO KW exclude LI-Tstat-HER'!AC31/1000)*141428.57)</f>
        <v>0</v>
      </c>
      <c r="AD31" s="165">
        <f>((('EO KWh exclude LI-Tstat-HER '!AD31*'EO KW exclude LI-Tstat-HER'!AD$19)/1000)*7.5)+(('EO KW exclude LI-Tstat-HER'!AD31/1000)*141428.57)</f>
        <v>0</v>
      </c>
      <c r="AE31" s="165">
        <f>((('EO KWh exclude LI-Tstat-HER '!AE31*'EO KW exclude LI-Tstat-HER'!AE$19)/1000)*7.5)+(('EO KW exclude LI-Tstat-HER'!AE31/1000)*141428.57)</f>
        <v>0</v>
      </c>
      <c r="AF31" s="165">
        <f>((('EO KWh exclude LI-Tstat-HER '!AF31*'EO KW exclude LI-Tstat-HER'!AF$19)/1000)*7.5)+(('EO KW exclude LI-Tstat-HER'!AF31/1000)*141428.57)</f>
        <v>0</v>
      </c>
      <c r="AG31" s="165">
        <f>((('EO KWh exclude LI-Tstat-HER '!AG31*'EO KW exclude LI-Tstat-HER'!AG$19)/1000)*7.5)+(('EO KW exclude LI-Tstat-HER'!AG31/1000)*141428.57)</f>
        <v>0</v>
      </c>
      <c r="AH31" s="165">
        <f>((('EO KWh exclude LI-Tstat-HER '!AH31*'EO KW exclude LI-Tstat-HER'!AH$19)/1000)*7.5)+(('EO KW exclude LI-Tstat-HER'!AH31/1000)*141428.57)</f>
        <v>0</v>
      </c>
      <c r="AI31" s="165">
        <f>((('EO KWh exclude LI-Tstat-HER '!AI31*'EO KW exclude LI-Tstat-HER'!AI$19)/1000)*7.5)+(('EO KW exclude LI-Tstat-HER'!AI31/1000)*141428.57)</f>
        <v>0</v>
      </c>
      <c r="AJ31" s="165">
        <f>((('EO KWh exclude LI-Tstat-HER '!AJ31*'EO KW exclude LI-Tstat-HER'!AJ$19)/1000)*7.5)+(('EO KW exclude LI-Tstat-HER'!AJ31/1000)*141428.57)</f>
        <v>0</v>
      </c>
      <c r="AK31" s="165">
        <f>((('EO KWh exclude LI-Tstat-HER '!AK31*'EO KW exclude LI-Tstat-HER'!AK$19)/1000)*7.5)+(('EO KW exclude LI-Tstat-HER'!AK31/1000)*141428.57)</f>
        <v>0</v>
      </c>
      <c r="AL31" s="165">
        <f>((('EO KWh exclude LI-Tstat-HER '!AL31*'EO KW exclude LI-Tstat-HER'!AL$19)/1000)*7.5)+(('EO KW exclude LI-Tstat-HER'!AL31/1000)*141428.57)</f>
        <v>0</v>
      </c>
      <c r="AM31" s="165">
        <f>((('EO KWh exclude LI-Tstat-HER '!AM31*'EO KW exclude LI-Tstat-HER'!AM$19)/1000)*7.5)+(('EO KW exclude LI-Tstat-HER'!AM31/1000)*141428.57)</f>
        <v>0</v>
      </c>
      <c r="AN31" s="165">
        <f>((('EO KWh exclude LI-Tstat-HER '!AN31*'EO KW exclude LI-Tstat-HER'!AN$19)/1000)*7.5)+(('EO KW exclude LI-Tstat-HER'!AN31/1000)*141428.57)</f>
        <v>0</v>
      </c>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65">
        <f t="shared" si="21"/>
        <v>0</v>
      </c>
    </row>
    <row r="32" spans="1:89" ht="15.75" thickBot="1" x14ac:dyDescent="0.3">
      <c r="A32" s="151"/>
      <c r="B32" s="123"/>
      <c r="C32" s="165"/>
      <c r="D32" s="165"/>
      <c r="E32" s="165">
        <f>((('EO KWh exclude LI-Tstat-HER '!E32*'EO KW exclude LI-Tstat-HER'!E$19)/1000)*7.5)+(('EO KW exclude LI-Tstat-HER'!E32/1000)*141428.57)</f>
        <v>0</v>
      </c>
      <c r="F32" s="165">
        <f>((('EO KWh exclude LI-Tstat-HER '!F32*'EO KW exclude LI-Tstat-HER'!F$19)/1000)*7.5)+(('EO KW exclude LI-Tstat-HER'!F32/1000)*141428.57)</f>
        <v>0</v>
      </c>
      <c r="G32" s="165">
        <f>((('EO KWh exclude LI-Tstat-HER '!G32*'EO KW exclude LI-Tstat-HER'!G$19)/1000)*7.5)+(('EO KW exclude LI-Tstat-HER'!G32/1000)*141428.57)</f>
        <v>0</v>
      </c>
      <c r="H32" s="165">
        <f>((('EO KWh exclude LI-Tstat-HER '!H32*'EO KW exclude LI-Tstat-HER'!H$19)/1000)*7.5)+(('EO KW exclude LI-Tstat-HER'!H32/1000)*141428.57)</f>
        <v>0</v>
      </c>
      <c r="I32" s="165">
        <f>((('EO KWh exclude LI-Tstat-HER '!I32*'EO KW exclude LI-Tstat-HER'!I$19)/1000)*7.5)+(('EO KW exclude LI-Tstat-HER'!I32/1000)*141428.57)</f>
        <v>0</v>
      </c>
      <c r="J32" s="165">
        <f>((('EO KWh exclude LI-Tstat-HER '!J32*'EO KW exclude LI-Tstat-HER'!J$19)/1000)*7.5)+(('EO KW exclude LI-Tstat-HER'!J32/1000)*141428.57)</f>
        <v>0</v>
      </c>
      <c r="K32" s="165">
        <f>((('EO KWh exclude LI-Tstat-HER '!K32*'EO KW exclude LI-Tstat-HER'!K$19)/1000)*7.5)+(('EO KW exclude LI-Tstat-HER'!K32/1000)*141428.57)</f>
        <v>0</v>
      </c>
      <c r="L32" s="165">
        <f>((('EO KWh exclude LI-Tstat-HER '!L32*'EO KW exclude LI-Tstat-HER'!L$19)/1000)*7.5)+(('EO KW exclude LI-Tstat-HER'!L32/1000)*141428.57)</f>
        <v>0</v>
      </c>
      <c r="M32" s="165">
        <f>((('EO KWh exclude LI-Tstat-HER '!M32*'EO KW exclude LI-Tstat-HER'!M$19)/1000)*7.5)+(('EO KW exclude LI-Tstat-HER'!M32/1000)*141428.57)</f>
        <v>0</v>
      </c>
      <c r="N32" s="165">
        <f>((('EO KWh exclude LI-Tstat-HER '!N32*'EO KW exclude LI-Tstat-HER'!N$19)/1000)*7.5)+(('EO KW exclude LI-Tstat-HER'!N32/1000)*141428.57)</f>
        <v>0</v>
      </c>
      <c r="O32" s="165">
        <f>((('EO KWh exclude LI-Tstat-HER '!O32*'EO KW exclude LI-Tstat-HER'!O$19)/1000)*7.5)+(('EO KW exclude LI-Tstat-HER'!O32/1000)*141428.57)</f>
        <v>0</v>
      </c>
      <c r="P32" s="165">
        <f>((('EO KWh exclude LI-Tstat-HER '!P32*'EO KW exclude LI-Tstat-HER'!P$19)/1000)*7.5)+(('EO KW exclude LI-Tstat-HER'!P32/1000)*141428.57)</f>
        <v>0</v>
      </c>
      <c r="Q32" s="165">
        <f>((('EO KWh exclude LI-Tstat-HER '!Q32*'EO KW exclude LI-Tstat-HER'!Q$19)/1000)*7.5)+(('EO KW exclude LI-Tstat-HER'!Q32/1000)*141428.57)</f>
        <v>0</v>
      </c>
      <c r="R32" s="165">
        <f>((('EO KWh exclude LI-Tstat-HER '!R32*'EO KW exclude LI-Tstat-HER'!R$19)/1000)*7.5)+(('EO KW exclude LI-Tstat-HER'!R32/1000)*141428.57)</f>
        <v>0</v>
      </c>
      <c r="S32" s="165">
        <f>((('EO KWh exclude LI-Tstat-HER '!S32*'EO KW exclude LI-Tstat-HER'!S$19)/1000)*7.5)+(('EO KW exclude LI-Tstat-HER'!S32/1000)*141428.57)</f>
        <v>0</v>
      </c>
      <c r="T32" s="165">
        <f>((('EO KWh exclude LI-Tstat-HER '!T32*'EO KW exclude LI-Tstat-HER'!T$19)/1000)*7.5)+(('EO KW exclude LI-Tstat-HER'!T32/1000)*141428.57)</f>
        <v>0</v>
      </c>
      <c r="U32" s="165">
        <f>((('EO KWh exclude LI-Tstat-HER '!U32*'EO KW exclude LI-Tstat-HER'!U$19)/1000)*7.5)+(('EO KW exclude LI-Tstat-HER'!U32/1000)*141428.57)</f>
        <v>0</v>
      </c>
      <c r="V32" s="165">
        <f>((('EO KWh exclude LI-Tstat-HER '!V32*'EO KW exclude LI-Tstat-HER'!V$19)/1000)*7.5)+(('EO KW exclude LI-Tstat-HER'!V32/1000)*141428.57)</f>
        <v>0</v>
      </c>
      <c r="W32" s="165">
        <f>((('EO KWh exclude LI-Tstat-HER '!W32*'EO KW exclude LI-Tstat-HER'!W$19)/1000)*7.5)+(('EO KW exclude LI-Tstat-HER'!W32/1000)*141428.57)</f>
        <v>0</v>
      </c>
      <c r="X32" s="165">
        <f>((('EO KWh exclude LI-Tstat-HER '!X32*'EO KW exclude LI-Tstat-HER'!X$19)/1000)*7.5)+(('EO KW exclude LI-Tstat-HER'!X32/1000)*141428.57)</f>
        <v>0</v>
      </c>
      <c r="Y32" s="165">
        <f>((('EO KWh exclude LI-Tstat-HER '!Y32*'EO KW exclude LI-Tstat-HER'!Y$19)/1000)*7.5)+(('EO KW exclude LI-Tstat-HER'!Y32/1000)*141428.57)</f>
        <v>0</v>
      </c>
      <c r="Z32" s="165">
        <f>((('EO KWh exclude LI-Tstat-HER '!Z32*'EO KW exclude LI-Tstat-HER'!Z$19)/1000)*7.5)+(('EO KW exclude LI-Tstat-HER'!Z32/1000)*141428.57)</f>
        <v>0</v>
      </c>
      <c r="AA32" s="165">
        <f>((('EO KWh exclude LI-Tstat-HER '!AA32*'EO KW exclude LI-Tstat-HER'!AA$19)/1000)*7.5)+(('EO KW exclude LI-Tstat-HER'!AA32/1000)*141428.57)</f>
        <v>0</v>
      </c>
      <c r="AB32" s="165">
        <f>((('EO KWh exclude LI-Tstat-HER '!AB32*'EO KW exclude LI-Tstat-HER'!AB$19)/1000)*7.5)+(('EO KW exclude LI-Tstat-HER'!AB32/1000)*141428.57)</f>
        <v>0</v>
      </c>
      <c r="AC32" s="165">
        <f>((('EO KWh exclude LI-Tstat-HER '!AC32*'EO KW exclude LI-Tstat-HER'!AC$19)/1000)*7.5)+(('EO KW exclude LI-Tstat-HER'!AC32/1000)*141428.57)</f>
        <v>0</v>
      </c>
      <c r="AD32" s="165">
        <f>((('EO KWh exclude LI-Tstat-HER '!AD32*'EO KW exclude LI-Tstat-HER'!AD$19)/1000)*7.5)+(('EO KW exclude LI-Tstat-HER'!AD32/1000)*141428.57)</f>
        <v>0</v>
      </c>
      <c r="AE32" s="165">
        <f>((('EO KWh exclude LI-Tstat-HER '!AE32*'EO KW exclude LI-Tstat-HER'!AE$19)/1000)*7.5)+(('EO KW exclude LI-Tstat-HER'!AE32/1000)*141428.57)</f>
        <v>0</v>
      </c>
      <c r="AF32" s="165">
        <f>((('EO KWh exclude LI-Tstat-HER '!AF32*'EO KW exclude LI-Tstat-HER'!AF$19)/1000)*7.5)+(('EO KW exclude LI-Tstat-HER'!AF32/1000)*141428.57)</f>
        <v>0</v>
      </c>
      <c r="AG32" s="165">
        <f>((('EO KWh exclude LI-Tstat-HER '!AG32*'EO KW exclude LI-Tstat-HER'!AG$19)/1000)*7.5)+(('EO KW exclude LI-Tstat-HER'!AG32/1000)*141428.57)</f>
        <v>0</v>
      </c>
      <c r="AH32" s="165">
        <f>((('EO KWh exclude LI-Tstat-HER '!AH32*'EO KW exclude LI-Tstat-HER'!AH$19)/1000)*7.5)+(('EO KW exclude LI-Tstat-HER'!AH32/1000)*141428.57)</f>
        <v>0</v>
      </c>
      <c r="AI32" s="165">
        <f>((('EO KWh exclude LI-Tstat-HER '!AI32*'EO KW exclude LI-Tstat-HER'!AI$19)/1000)*7.5)+(('EO KW exclude LI-Tstat-HER'!AI32/1000)*141428.57)</f>
        <v>0</v>
      </c>
      <c r="AJ32" s="165">
        <f>((('EO KWh exclude LI-Tstat-HER '!AJ32*'EO KW exclude LI-Tstat-HER'!AJ$19)/1000)*7.5)+(('EO KW exclude LI-Tstat-HER'!AJ32/1000)*141428.57)</f>
        <v>0</v>
      </c>
      <c r="AK32" s="165">
        <f>((('EO KWh exclude LI-Tstat-HER '!AK32*'EO KW exclude LI-Tstat-HER'!AK$19)/1000)*7.5)+(('EO KW exclude LI-Tstat-HER'!AK32/1000)*141428.57)</f>
        <v>0</v>
      </c>
      <c r="AL32" s="165">
        <f>((('EO KWh exclude LI-Tstat-HER '!AL32*'EO KW exclude LI-Tstat-HER'!AL$19)/1000)*7.5)+(('EO KW exclude LI-Tstat-HER'!AL32/1000)*141428.57)</f>
        <v>0</v>
      </c>
      <c r="AM32" s="165">
        <f>((('EO KWh exclude LI-Tstat-HER '!AM32*'EO KW exclude LI-Tstat-HER'!AM$19)/1000)*7.5)+(('EO KW exclude LI-Tstat-HER'!AM32/1000)*141428.57)</f>
        <v>0</v>
      </c>
      <c r="AN32" s="165">
        <f>((('EO KWh exclude LI-Tstat-HER '!AN32*'EO KW exclude LI-Tstat-HER'!AN$19)/1000)*7.5)+(('EO KW exclude LI-Tstat-HER'!AN32/1000)*141428.57)</f>
        <v>0</v>
      </c>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65">
        <f t="shared" si="21"/>
        <v>0</v>
      </c>
    </row>
    <row r="33" spans="1:89" ht="15.75" thickBot="1" x14ac:dyDescent="0.3">
      <c r="CK33" s="165">
        <f t="shared" si="21"/>
        <v>0</v>
      </c>
    </row>
    <row r="34" spans="1:89" ht="15.75" x14ac:dyDescent="0.25">
      <c r="A34" s="61"/>
      <c r="B34" s="124" t="s">
        <v>189</v>
      </c>
      <c r="C34" s="94">
        <v>42370</v>
      </c>
      <c r="D34" s="94">
        <v>42401</v>
      </c>
      <c r="E34" s="92">
        <v>42445</v>
      </c>
      <c r="F34" s="92">
        <v>42476</v>
      </c>
      <c r="G34" s="92">
        <v>42506</v>
      </c>
      <c r="H34" s="92">
        <v>42537</v>
      </c>
      <c r="I34" s="92">
        <v>42567</v>
      </c>
      <c r="J34" s="92">
        <v>42598</v>
      </c>
      <c r="K34" s="92">
        <v>42629</v>
      </c>
      <c r="L34" s="92">
        <v>42659</v>
      </c>
      <c r="M34" s="92">
        <v>42690</v>
      </c>
      <c r="N34" s="92">
        <v>42720</v>
      </c>
      <c r="O34" s="92">
        <v>42386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c r="CK34" s="165"/>
    </row>
    <row r="35" spans="1:89" ht="15" customHeight="1" x14ac:dyDescent="0.25">
      <c r="A35" s="305" t="s">
        <v>34</v>
      </c>
      <c r="B35" s="88" t="s">
        <v>10</v>
      </c>
      <c r="C35" s="165"/>
      <c r="D35" s="165"/>
      <c r="E35" s="165">
        <f>((('EO KWh exclude LI-Tstat-HER '!E35*'EO KW exclude LI-Tstat-HER'!E$19)/1000)*7.5)+(('EO KW exclude LI-Tstat-HER'!E35/1000)*141428.57)</f>
        <v>0</v>
      </c>
      <c r="F35" s="165">
        <f>((('EO KWh exclude LI-Tstat-HER '!F35*'EO KW exclude LI-Tstat-HER'!F$19)/1000)*7.5)+(('EO KW exclude LI-Tstat-HER'!F35/1000)*141428.57)</f>
        <v>0</v>
      </c>
      <c r="G35" s="165">
        <f>((('EO KWh exclude LI-Tstat-HER '!G35*'EO KW exclude LI-Tstat-HER'!G$19)/1000)*7.5)+(('EO KW exclude LI-Tstat-HER'!G35/1000)*141428.57)</f>
        <v>0</v>
      </c>
      <c r="H35" s="165">
        <f>((('EO KWh exclude LI-Tstat-HER '!H35*'EO KW exclude LI-Tstat-HER'!H$19)/1000)*7.5)+(('EO KW exclude LI-Tstat-HER'!H35/1000)*141428.57)</f>
        <v>0</v>
      </c>
      <c r="I35" s="165">
        <f>((('EO KWh exclude LI-Tstat-HER '!I35*'EO KW exclude LI-Tstat-HER'!I$19)/1000)*7.5)+(('EO KW exclude LI-Tstat-HER'!I35/1000)*141428.57)</f>
        <v>0</v>
      </c>
      <c r="J35" s="165">
        <f>((('EO KWh exclude LI-Tstat-HER '!J35*'EO KW exclude LI-Tstat-HER'!J$19)/1000)*7.5)+(('EO KW exclude LI-Tstat-HER'!J35/1000)*141428.57)</f>
        <v>0</v>
      </c>
      <c r="K35" s="165">
        <f>((('EO KWh exclude LI-Tstat-HER '!K35*'EO KW exclude LI-Tstat-HER'!K$19)/1000)*7.5)+(('EO KW exclude LI-Tstat-HER'!K35/1000)*141428.57)</f>
        <v>0</v>
      </c>
      <c r="L35" s="165">
        <f>((('EO KWh exclude LI-Tstat-HER '!L35*'EO KW exclude LI-Tstat-HER'!L$19)/1000)*7.5)+(('EO KW exclude LI-Tstat-HER'!L35/1000)*141428.57)</f>
        <v>0</v>
      </c>
      <c r="M35" s="165">
        <f>((('EO KWh exclude LI-Tstat-HER '!M35*'EO KW exclude LI-Tstat-HER'!M$19)/1000)*7.5)+(('EO KW exclude LI-Tstat-HER'!M35/1000)*141428.57)</f>
        <v>0</v>
      </c>
      <c r="N35" s="165">
        <f>((('EO KWh exclude LI-Tstat-HER '!N35*'EO KW exclude LI-Tstat-HER'!N$19)/1000)*7.5)+(('EO KW exclude LI-Tstat-HER'!N35/1000)*141428.57)</f>
        <v>0</v>
      </c>
      <c r="O35" s="165">
        <f>((('EO KWh exclude LI-Tstat-HER '!O35*'EO KW exclude LI-Tstat-HER'!O$19)/1000)*7.5)+(('EO KW exclude LI-Tstat-HER'!O35/1000)*141428.57)</f>
        <v>0</v>
      </c>
      <c r="P35" s="165">
        <f>((('EO KWh exclude LI-Tstat-HER '!P35*'EO KW exclude LI-Tstat-HER'!P$19)/1000)*7.5)+(('EO KW exclude LI-Tstat-HER'!P35/1000)*141428.57)</f>
        <v>0</v>
      </c>
      <c r="Q35" s="165">
        <f>((('EO KWh exclude LI-Tstat-HER '!Q35*'EO KW exclude LI-Tstat-HER'!Q$19)/1000)*7.5)+(('EO KW exclude LI-Tstat-HER'!Q35/1000)*141428.57)</f>
        <v>0</v>
      </c>
      <c r="R35" s="165">
        <f>((('EO KWh exclude LI-Tstat-HER '!R35*'EO KW exclude LI-Tstat-HER'!R$19)/1000)*7.5)+(('EO KW exclude LI-Tstat-HER'!R35/1000)*141428.57)</f>
        <v>0</v>
      </c>
      <c r="S35" s="165">
        <f>((('EO KWh exclude LI-Tstat-HER '!S35*'EO KW exclude LI-Tstat-HER'!S$19)/1000)*7.5)+(('EO KW exclude LI-Tstat-HER'!S35/1000)*141428.57)</f>
        <v>0</v>
      </c>
      <c r="T35" s="165">
        <f>((('EO KWh exclude LI-Tstat-HER '!T35*'EO KW exclude LI-Tstat-HER'!T$19)/1000)*7.5)+(('EO KW exclude LI-Tstat-HER'!T35/1000)*141428.57)</f>
        <v>0</v>
      </c>
      <c r="U35" s="165">
        <f>((('EO KWh exclude LI-Tstat-HER '!U35*'EO KW exclude LI-Tstat-HER'!U$19)/1000)*7.5)+(('EO KW exclude LI-Tstat-HER'!U35/1000)*141428.57)</f>
        <v>0</v>
      </c>
      <c r="V35" s="165">
        <f>((('EO KWh exclude LI-Tstat-HER '!V35*'EO KW exclude LI-Tstat-HER'!V$19)/1000)*7.5)+(('EO KW exclude LI-Tstat-HER'!V35/1000)*141428.57)</f>
        <v>0</v>
      </c>
      <c r="W35" s="165">
        <f>((('EO KWh exclude LI-Tstat-HER '!W35*'EO KW exclude LI-Tstat-HER'!W$19)/1000)*7.5)+(('EO KW exclude LI-Tstat-HER'!W35/1000)*141428.57)</f>
        <v>0</v>
      </c>
      <c r="X35" s="165">
        <f>((('EO KWh exclude LI-Tstat-HER '!X35*'EO KW exclude LI-Tstat-HER'!X$19)/1000)*7.5)+(('EO KW exclude LI-Tstat-HER'!X35/1000)*141428.57)</f>
        <v>0</v>
      </c>
      <c r="Y35" s="165">
        <f>((('EO KWh exclude LI-Tstat-HER '!Y35*'EO KW exclude LI-Tstat-HER'!Y$19)/1000)*7.5)+(('EO KW exclude LI-Tstat-HER'!Y35/1000)*141428.57)</f>
        <v>0</v>
      </c>
      <c r="Z35" s="165">
        <f>((('EO KWh exclude LI-Tstat-HER '!Z35*'EO KW exclude LI-Tstat-HER'!Z$19)/1000)*7.5)+(('EO KW exclude LI-Tstat-HER'!Z35/1000)*141428.57)</f>
        <v>0</v>
      </c>
      <c r="AA35" s="165">
        <f>((('EO KWh exclude LI-Tstat-HER '!AA35*'EO KW exclude LI-Tstat-HER'!AA$19)/1000)*7.5)+(('EO KW exclude LI-Tstat-HER'!AA35/1000)*141428.57)</f>
        <v>0</v>
      </c>
      <c r="AB35" s="165">
        <f>((('EO KWh exclude LI-Tstat-HER '!AB35*'EO KW exclude LI-Tstat-HER'!AB$19)/1000)*7.5)+(('EO KW exclude LI-Tstat-HER'!AB35/1000)*141428.57)</f>
        <v>0</v>
      </c>
      <c r="AC35" s="165">
        <f>((('EO KWh exclude LI-Tstat-HER '!AC35*'EO KW exclude LI-Tstat-HER'!AC$19)/1000)*7.5)+(('EO KW exclude LI-Tstat-HER'!AC35/1000)*141428.57)</f>
        <v>0</v>
      </c>
      <c r="AD35" s="165">
        <f>((('EO KWh exclude LI-Tstat-HER '!AD35*'EO KW exclude LI-Tstat-HER'!AD$19)/1000)*7.5)+(('EO KW exclude LI-Tstat-HER'!AD35/1000)*141428.57)</f>
        <v>0</v>
      </c>
      <c r="AE35" s="165">
        <f>((('EO KWh exclude LI-Tstat-HER '!AE35*'EO KW exclude LI-Tstat-HER'!AE$19)/1000)*7.5)+(('EO KW exclude LI-Tstat-HER'!AE35/1000)*141428.57)</f>
        <v>0</v>
      </c>
      <c r="AF35" s="165">
        <f>((('EO KWh exclude LI-Tstat-HER '!AF35*'EO KW exclude LI-Tstat-HER'!AF$19)/1000)*7.5)+(('EO KW exclude LI-Tstat-HER'!AF35/1000)*141428.57)</f>
        <v>0</v>
      </c>
      <c r="AG35" s="165">
        <f>((('EO KWh exclude LI-Tstat-HER '!AG35*'EO KW exclude LI-Tstat-HER'!AG$19)/1000)*7.5)+(('EO KW exclude LI-Tstat-HER'!AG35/1000)*141428.57)</f>
        <v>0</v>
      </c>
      <c r="AH35" s="165">
        <f>((('EO KWh exclude LI-Tstat-HER '!AH35*'EO KW exclude LI-Tstat-HER'!AH$19)/1000)*7.5)+(('EO KW exclude LI-Tstat-HER'!AH35/1000)*141428.57)</f>
        <v>0</v>
      </c>
      <c r="AI35" s="165">
        <f>((('EO KWh exclude LI-Tstat-HER '!AI35*'EO KW exclude LI-Tstat-HER'!AI$19)/1000)*7.5)+(('EO KW exclude LI-Tstat-HER'!AI35/1000)*141428.57)</f>
        <v>0</v>
      </c>
      <c r="AJ35" s="165">
        <f>((('EO KWh exclude LI-Tstat-HER '!AJ35*'EO KW exclude LI-Tstat-HER'!AJ$19)/1000)*7.5)+(('EO KW exclude LI-Tstat-HER'!AJ35/1000)*141428.57)</f>
        <v>0</v>
      </c>
      <c r="AK35" s="165">
        <f>((('EO KWh exclude LI-Tstat-HER '!AK35*'EO KW exclude LI-Tstat-HER'!AK$19)/1000)*7.5)+(('EO KW exclude LI-Tstat-HER'!AK35/1000)*141428.57)</f>
        <v>0</v>
      </c>
      <c r="AL35" s="165">
        <f>((('EO KWh exclude LI-Tstat-HER '!AL35*'EO KW exclude LI-Tstat-HER'!AL$19)/1000)*7.5)+(('EO KW exclude LI-Tstat-HER'!AL35/1000)*141428.57)</f>
        <v>0</v>
      </c>
      <c r="AM35" s="165">
        <f>((('EO KWh exclude LI-Tstat-HER '!AM35*'EO KW exclude LI-Tstat-HER'!AM$19)/1000)*7.5)+(('EO KW exclude LI-Tstat-HER'!AM35/1000)*141428.57)</f>
        <v>0</v>
      </c>
      <c r="AN35" s="165">
        <f>((('EO KWh exclude LI-Tstat-HER '!AN35*'EO KW exclude LI-Tstat-HER'!AN$19)/1000)*7.5)+(('EO KW exclude LI-Tstat-HER'!AN35/1000)*141428.57)</f>
        <v>0</v>
      </c>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65">
        <f t="shared" si="21"/>
        <v>0</v>
      </c>
    </row>
    <row r="36" spans="1:89" x14ac:dyDescent="0.25">
      <c r="A36" s="305"/>
      <c r="B36" s="88" t="s">
        <v>7</v>
      </c>
      <c r="C36" s="165"/>
      <c r="D36" s="165"/>
      <c r="E36" s="165">
        <f>((('EO KWh exclude LI-Tstat-HER '!E36*'EO KW exclude LI-Tstat-HER'!E$19)/1000)*7.5)+(('EO KW exclude LI-Tstat-HER'!E36/1000)*141428.57)</f>
        <v>0</v>
      </c>
      <c r="F36" s="165">
        <f>((('EO KWh exclude LI-Tstat-HER '!F36*'EO KW exclude LI-Tstat-HER'!F$19)/1000)*7.5)+(('EO KW exclude LI-Tstat-HER'!F36/1000)*141428.57)</f>
        <v>0</v>
      </c>
      <c r="G36" s="165">
        <f>((('EO KWh exclude LI-Tstat-HER '!G36*'EO KW exclude LI-Tstat-HER'!G$19)/1000)*7.5)+(('EO KW exclude LI-Tstat-HER'!G36/1000)*141428.57)</f>
        <v>0</v>
      </c>
      <c r="H36" s="165">
        <f>((('EO KWh exclude LI-Tstat-HER '!H36*'EO KW exclude LI-Tstat-HER'!H$19)/1000)*7.5)+(('EO KW exclude LI-Tstat-HER'!H36/1000)*141428.57)</f>
        <v>0</v>
      </c>
      <c r="I36" s="165">
        <f>((('EO KWh exclude LI-Tstat-HER '!I36*'EO KW exclude LI-Tstat-HER'!I$19)/1000)*7.5)+(('EO KW exclude LI-Tstat-HER'!I36/1000)*141428.57)</f>
        <v>0</v>
      </c>
      <c r="J36" s="165">
        <f>((('EO KWh exclude LI-Tstat-HER '!J36*'EO KW exclude LI-Tstat-HER'!J$19)/1000)*7.5)+(('EO KW exclude LI-Tstat-HER'!J36/1000)*141428.57)</f>
        <v>0</v>
      </c>
      <c r="K36" s="165">
        <f>((('EO KWh exclude LI-Tstat-HER '!K36*'EO KW exclude LI-Tstat-HER'!K$19)/1000)*7.5)+(('EO KW exclude LI-Tstat-HER'!K36/1000)*141428.57)</f>
        <v>0</v>
      </c>
      <c r="L36" s="165">
        <f>((('EO KWh exclude LI-Tstat-HER '!L36*'EO KW exclude LI-Tstat-HER'!L$19)/1000)*7.5)+(('EO KW exclude LI-Tstat-HER'!L36/1000)*141428.57)</f>
        <v>0</v>
      </c>
      <c r="M36" s="165">
        <f>((('EO KWh exclude LI-Tstat-HER '!M36*'EO KW exclude LI-Tstat-HER'!M$19)/1000)*7.5)+(('EO KW exclude LI-Tstat-HER'!M36/1000)*141428.57)</f>
        <v>0</v>
      </c>
      <c r="N36" s="165">
        <f>((('EO KWh exclude LI-Tstat-HER '!N36*'EO KW exclude LI-Tstat-HER'!N$19)/1000)*7.5)+(('EO KW exclude LI-Tstat-HER'!N36/1000)*141428.57)</f>
        <v>0</v>
      </c>
      <c r="O36" s="165">
        <f>((('EO KWh exclude LI-Tstat-HER '!O36*'EO KW exclude LI-Tstat-HER'!O$19)/1000)*7.5)+(('EO KW exclude LI-Tstat-HER'!O36/1000)*141428.57)</f>
        <v>0</v>
      </c>
      <c r="P36" s="165">
        <f>((('EO KWh exclude LI-Tstat-HER '!P36*'EO KW exclude LI-Tstat-HER'!P$19)/1000)*7.5)+(('EO KW exclude LI-Tstat-HER'!P36/1000)*141428.57)</f>
        <v>0</v>
      </c>
      <c r="Q36" s="165">
        <f>((('EO KWh exclude LI-Tstat-HER '!Q36*'EO KW exclude LI-Tstat-HER'!Q$19)/1000)*7.5)+(('EO KW exclude LI-Tstat-HER'!Q36/1000)*141428.57)</f>
        <v>0</v>
      </c>
      <c r="R36" s="165">
        <f>((('EO KWh exclude LI-Tstat-HER '!R36*'EO KW exclude LI-Tstat-HER'!R$19)/1000)*7.5)+(('EO KW exclude LI-Tstat-HER'!R36/1000)*141428.57)</f>
        <v>0</v>
      </c>
      <c r="S36" s="165">
        <f>((('EO KWh exclude LI-Tstat-HER '!S36*'EO KW exclude LI-Tstat-HER'!S$19)/1000)*7.5)+(('EO KW exclude LI-Tstat-HER'!S36/1000)*141428.57)</f>
        <v>0</v>
      </c>
      <c r="T36" s="165">
        <f>((('EO KWh exclude LI-Tstat-HER '!T36*'EO KW exclude LI-Tstat-HER'!T$19)/1000)*7.5)+(('EO KW exclude LI-Tstat-HER'!T36/1000)*141428.57)</f>
        <v>0</v>
      </c>
      <c r="U36" s="165">
        <f>((('EO KWh exclude LI-Tstat-HER '!U36*'EO KW exclude LI-Tstat-HER'!U$19)/1000)*7.5)+(('EO KW exclude LI-Tstat-HER'!U36/1000)*141428.57)</f>
        <v>0</v>
      </c>
      <c r="V36" s="165">
        <f>((('EO KWh exclude LI-Tstat-HER '!V36*'EO KW exclude LI-Tstat-HER'!V$19)/1000)*7.5)+(('EO KW exclude LI-Tstat-HER'!V36/1000)*141428.57)</f>
        <v>0</v>
      </c>
      <c r="W36" s="165">
        <f>((('EO KWh exclude LI-Tstat-HER '!W36*'EO KW exclude LI-Tstat-HER'!W$19)/1000)*7.5)+(('EO KW exclude LI-Tstat-HER'!W36/1000)*141428.57)</f>
        <v>0</v>
      </c>
      <c r="X36" s="165">
        <f>((('EO KWh exclude LI-Tstat-HER '!X36*'EO KW exclude LI-Tstat-HER'!X$19)/1000)*7.5)+(('EO KW exclude LI-Tstat-HER'!X36/1000)*141428.57)</f>
        <v>0</v>
      </c>
      <c r="Y36" s="165">
        <f>((('EO KWh exclude LI-Tstat-HER '!Y36*'EO KW exclude LI-Tstat-HER'!Y$19)/1000)*7.5)+(('EO KW exclude LI-Tstat-HER'!Y36/1000)*141428.57)</f>
        <v>0</v>
      </c>
      <c r="Z36" s="165">
        <f>((('EO KWh exclude LI-Tstat-HER '!Z36*'EO KW exclude LI-Tstat-HER'!Z$19)/1000)*7.5)+(('EO KW exclude LI-Tstat-HER'!Z36/1000)*141428.57)</f>
        <v>0</v>
      </c>
      <c r="AA36" s="165">
        <f>((('EO KWh exclude LI-Tstat-HER '!AA36*'EO KW exclude LI-Tstat-HER'!AA$19)/1000)*7.5)+(('EO KW exclude LI-Tstat-HER'!AA36/1000)*141428.57)</f>
        <v>0</v>
      </c>
      <c r="AB36" s="165">
        <f>((('EO KWh exclude LI-Tstat-HER '!AB36*'EO KW exclude LI-Tstat-HER'!AB$19)/1000)*7.5)+(('EO KW exclude LI-Tstat-HER'!AB36/1000)*141428.57)</f>
        <v>0</v>
      </c>
      <c r="AC36" s="165">
        <f>((('EO KWh exclude LI-Tstat-HER '!AC36*'EO KW exclude LI-Tstat-HER'!AC$19)/1000)*7.5)+(('EO KW exclude LI-Tstat-HER'!AC36/1000)*141428.57)</f>
        <v>0</v>
      </c>
      <c r="AD36" s="165">
        <f>((('EO KWh exclude LI-Tstat-HER '!AD36*'EO KW exclude LI-Tstat-HER'!AD$19)/1000)*7.5)+(('EO KW exclude LI-Tstat-HER'!AD36/1000)*141428.57)</f>
        <v>0</v>
      </c>
      <c r="AE36" s="165">
        <f>((('EO KWh exclude LI-Tstat-HER '!AE36*'EO KW exclude LI-Tstat-HER'!AE$19)/1000)*7.5)+(('EO KW exclude LI-Tstat-HER'!AE36/1000)*141428.57)</f>
        <v>0</v>
      </c>
      <c r="AF36" s="165">
        <f>((('EO KWh exclude LI-Tstat-HER '!AF36*'EO KW exclude LI-Tstat-HER'!AF$19)/1000)*7.5)+(('EO KW exclude LI-Tstat-HER'!AF36/1000)*141428.57)</f>
        <v>0</v>
      </c>
      <c r="AG36" s="165">
        <f>((('EO KWh exclude LI-Tstat-HER '!AG36*'EO KW exclude LI-Tstat-HER'!AG$19)/1000)*7.5)+(('EO KW exclude LI-Tstat-HER'!AG36/1000)*141428.57)</f>
        <v>0</v>
      </c>
      <c r="AH36" s="165">
        <f>((('EO KWh exclude LI-Tstat-HER '!AH36*'EO KW exclude LI-Tstat-HER'!AH$19)/1000)*7.5)+(('EO KW exclude LI-Tstat-HER'!AH36/1000)*141428.57)</f>
        <v>0</v>
      </c>
      <c r="AI36" s="165">
        <f>((('EO KWh exclude LI-Tstat-HER '!AI36*'EO KW exclude LI-Tstat-HER'!AI$19)/1000)*7.5)+(('EO KW exclude LI-Tstat-HER'!AI36/1000)*141428.57)</f>
        <v>0</v>
      </c>
      <c r="AJ36" s="165">
        <f>((('EO KWh exclude LI-Tstat-HER '!AJ36*'EO KW exclude LI-Tstat-HER'!AJ$19)/1000)*7.5)+(('EO KW exclude LI-Tstat-HER'!AJ36/1000)*141428.57)</f>
        <v>0</v>
      </c>
      <c r="AK36" s="165">
        <f>((('EO KWh exclude LI-Tstat-HER '!AK36*'EO KW exclude LI-Tstat-HER'!AK$19)/1000)*7.5)+(('EO KW exclude LI-Tstat-HER'!AK36/1000)*141428.57)</f>
        <v>0</v>
      </c>
      <c r="AL36" s="165">
        <f>((('EO KWh exclude LI-Tstat-HER '!AL36*'EO KW exclude LI-Tstat-HER'!AL$19)/1000)*7.5)+(('EO KW exclude LI-Tstat-HER'!AL36/1000)*141428.57)</f>
        <v>0</v>
      </c>
      <c r="AM36" s="165">
        <f>((('EO KWh exclude LI-Tstat-HER '!AM36*'EO KW exclude LI-Tstat-HER'!AM$19)/1000)*7.5)+(('EO KW exclude LI-Tstat-HER'!AM36/1000)*141428.57)</f>
        <v>0</v>
      </c>
      <c r="AN36" s="165">
        <f>((('EO KWh exclude LI-Tstat-HER '!AN36*'EO KW exclude LI-Tstat-HER'!AN$19)/1000)*7.5)+(('EO KW exclude LI-Tstat-HER'!AN36/1000)*141428.57)</f>
        <v>0</v>
      </c>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65">
        <f t="shared" si="21"/>
        <v>0</v>
      </c>
    </row>
    <row r="37" spans="1:89" x14ac:dyDescent="0.25">
      <c r="A37" s="305"/>
      <c r="B37" s="88" t="s">
        <v>11</v>
      </c>
      <c r="C37" s="165"/>
      <c r="D37" s="165"/>
      <c r="E37" s="165">
        <f>((('EO KWh exclude LI-Tstat-HER '!E37*'EO KW exclude LI-Tstat-HER'!E$19)/1000)*7.5)+(('EO KW exclude LI-Tstat-HER'!E37/1000)*141428.57)</f>
        <v>0</v>
      </c>
      <c r="F37" s="165">
        <f>((('EO KWh exclude LI-Tstat-HER '!F37*'EO KW exclude LI-Tstat-HER'!F$19)/1000)*7.5)+(('EO KW exclude LI-Tstat-HER'!F37/1000)*141428.57)</f>
        <v>0</v>
      </c>
      <c r="G37" s="165">
        <f>((('EO KWh exclude LI-Tstat-HER '!G37*'EO KW exclude LI-Tstat-HER'!G$19)/1000)*7.5)+(('EO KW exclude LI-Tstat-HER'!G37/1000)*141428.57)</f>
        <v>0</v>
      </c>
      <c r="H37" s="165">
        <f>((('EO KWh exclude LI-Tstat-HER '!H37*'EO KW exclude LI-Tstat-HER'!H$19)/1000)*7.5)+(('EO KW exclude LI-Tstat-HER'!H37/1000)*141428.57)</f>
        <v>0</v>
      </c>
      <c r="I37" s="165">
        <f>((('EO KWh exclude LI-Tstat-HER '!I37*'EO KW exclude LI-Tstat-HER'!I$19)/1000)*7.5)+(('EO KW exclude LI-Tstat-HER'!I37/1000)*141428.57)</f>
        <v>0</v>
      </c>
      <c r="J37" s="165">
        <f>((('EO KWh exclude LI-Tstat-HER '!J37*'EO KW exclude LI-Tstat-HER'!J$19)/1000)*7.5)+(('EO KW exclude LI-Tstat-HER'!J37/1000)*141428.57)</f>
        <v>0</v>
      </c>
      <c r="K37" s="165">
        <f>((('EO KWh exclude LI-Tstat-HER '!K37*'EO KW exclude LI-Tstat-HER'!K$19)/1000)*7.5)+(('EO KW exclude LI-Tstat-HER'!K37/1000)*141428.57)</f>
        <v>0</v>
      </c>
      <c r="L37" s="165">
        <f>((('EO KWh exclude LI-Tstat-HER '!L37*'EO KW exclude LI-Tstat-HER'!L$19)/1000)*7.5)+(('EO KW exclude LI-Tstat-HER'!L37/1000)*141428.57)</f>
        <v>0</v>
      </c>
      <c r="M37" s="165">
        <f>((('EO KWh exclude LI-Tstat-HER '!M37*'EO KW exclude LI-Tstat-HER'!M$19)/1000)*7.5)+(('EO KW exclude LI-Tstat-HER'!M37/1000)*141428.57)</f>
        <v>0</v>
      </c>
      <c r="N37" s="165">
        <f>((('EO KWh exclude LI-Tstat-HER '!N37*'EO KW exclude LI-Tstat-HER'!N$19)/1000)*7.5)+(('EO KW exclude LI-Tstat-HER'!N37/1000)*141428.57)</f>
        <v>0</v>
      </c>
      <c r="O37" s="165">
        <f>((('EO KWh exclude LI-Tstat-HER '!O37*'EO KW exclude LI-Tstat-HER'!O$19)/1000)*7.5)+(('EO KW exclude LI-Tstat-HER'!O37/1000)*141428.57)</f>
        <v>0</v>
      </c>
      <c r="P37" s="165">
        <f>((('EO KWh exclude LI-Tstat-HER '!P37*'EO KW exclude LI-Tstat-HER'!P$19)/1000)*7.5)+(('EO KW exclude LI-Tstat-HER'!P37/1000)*141428.57)</f>
        <v>0</v>
      </c>
      <c r="Q37" s="165">
        <f>((('EO KWh exclude LI-Tstat-HER '!Q37*'EO KW exclude LI-Tstat-HER'!Q$19)/1000)*7.5)+(('EO KW exclude LI-Tstat-HER'!Q37/1000)*141428.57)</f>
        <v>0</v>
      </c>
      <c r="R37" s="165">
        <f>((('EO KWh exclude LI-Tstat-HER '!R37*'EO KW exclude LI-Tstat-HER'!R$19)/1000)*7.5)+(('EO KW exclude LI-Tstat-HER'!R37/1000)*141428.57)</f>
        <v>0</v>
      </c>
      <c r="S37" s="165">
        <f>((('EO KWh exclude LI-Tstat-HER '!S37*'EO KW exclude LI-Tstat-HER'!S$19)/1000)*7.5)+(('EO KW exclude LI-Tstat-HER'!S37/1000)*141428.57)</f>
        <v>0</v>
      </c>
      <c r="T37" s="165">
        <f>((('EO KWh exclude LI-Tstat-HER '!T37*'EO KW exclude LI-Tstat-HER'!T$19)/1000)*7.5)+(('EO KW exclude LI-Tstat-HER'!T37/1000)*141428.57)</f>
        <v>0</v>
      </c>
      <c r="U37" s="165">
        <f>((('EO KWh exclude LI-Tstat-HER '!U37*'EO KW exclude LI-Tstat-HER'!U$19)/1000)*7.5)+(('EO KW exclude LI-Tstat-HER'!U37/1000)*141428.57)</f>
        <v>0</v>
      </c>
      <c r="V37" s="165">
        <f>((('EO KWh exclude LI-Tstat-HER '!V37*'EO KW exclude LI-Tstat-HER'!V$19)/1000)*7.5)+(('EO KW exclude LI-Tstat-HER'!V37/1000)*141428.57)</f>
        <v>0</v>
      </c>
      <c r="W37" s="165">
        <f>((('EO KWh exclude LI-Tstat-HER '!W37*'EO KW exclude LI-Tstat-HER'!W$19)/1000)*7.5)+(('EO KW exclude LI-Tstat-HER'!W37/1000)*141428.57)</f>
        <v>0</v>
      </c>
      <c r="X37" s="165">
        <f>((('EO KWh exclude LI-Tstat-HER '!X37*'EO KW exclude LI-Tstat-HER'!X$19)/1000)*7.5)+(('EO KW exclude LI-Tstat-HER'!X37/1000)*141428.57)</f>
        <v>0</v>
      </c>
      <c r="Y37" s="165">
        <f>((('EO KWh exclude LI-Tstat-HER '!Y37*'EO KW exclude LI-Tstat-HER'!Y$19)/1000)*7.5)+(('EO KW exclude LI-Tstat-HER'!Y37/1000)*141428.57)</f>
        <v>0</v>
      </c>
      <c r="Z37" s="165">
        <f>((('EO KWh exclude LI-Tstat-HER '!Z37*'EO KW exclude LI-Tstat-HER'!Z$19)/1000)*7.5)+(('EO KW exclude LI-Tstat-HER'!Z37/1000)*141428.57)</f>
        <v>0</v>
      </c>
      <c r="AA37" s="165">
        <f>((('EO KWh exclude LI-Tstat-HER '!AA37*'EO KW exclude LI-Tstat-HER'!AA$19)/1000)*7.5)+(('EO KW exclude LI-Tstat-HER'!AA37/1000)*141428.57)</f>
        <v>0</v>
      </c>
      <c r="AB37" s="165">
        <f>((('EO KWh exclude LI-Tstat-HER '!AB37*'EO KW exclude LI-Tstat-HER'!AB$19)/1000)*7.5)+(('EO KW exclude LI-Tstat-HER'!AB37/1000)*141428.57)</f>
        <v>0</v>
      </c>
      <c r="AC37" s="165">
        <f>((('EO KWh exclude LI-Tstat-HER '!AC37*'EO KW exclude LI-Tstat-HER'!AC$19)/1000)*7.5)+(('EO KW exclude LI-Tstat-HER'!AC37/1000)*141428.57)</f>
        <v>0</v>
      </c>
      <c r="AD37" s="165">
        <f>((('EO KWh exclude LI-Tstat-HER '!AD37*'EO KW exclude LI-Tstat-HER'!AD$19)/1000)*7.5)+(('EO KW exclude LI-Tstat-HER'!AD37/1000)*141428.57)</f>
        <v>0</v>
      </c>
      <c r="AE37" s="165">
        <f>((('EO KWh exclude LI-Tstat-HER '!AE37*'EO KW exclude LI-Tstat-HER'!AE$19)/1000)*7.5)+(('EO KW exclude LI-Tstat-HER'!AE37/1000)*141428.57)</f>
        <v>0</v>
      </c>
      <c r="AF37" s="165">
        <f>((('EO KWh exclude LI-Tstat-HER '!AF37*'EO KW exclude LI-Tstat-HER'!AF$19)/1000)*7.5)+(('EO KW exclude LI-Tstat-HER'!AF37/1000)*141428.57)</f>
        <v>0</v>
      </c>
      <c r="AG37" s="165">
        <f>((('EO KWh exclude LI-Tstat-HER '!AG37*'EO KW exclude LI-Tstat-HER'!AG$19)/1000)*7.5)+(('EO KW exclude LI-Tstat-HER'!AG37/1000)*141428.57)</f>
        <v>0</v>
      </c>
      <c r="AH37" s="165">
        <f>((('EO KWh exclude LI-Tstat-HER '!AH37*'EO KW exclude LI-Tstat-HER'!AH$19)/1000)*7.5)+(('EO KW exclude LI-Tstat-HER'!AH37/1000)*141428.57)</f>
        <v>0</v>
      </c>
      <c r="AI37" s="165">
        <f>((('EO KWh exclude LI-Tstat-HER '!AI37*'EO KW exclude LI-Tstat-HER'!AI$19)/1000)*7.5)+(('EO KW exclude LI-Tstat-HER'!AI37/1000)*141428.57)</f>
        <v>0</v>
      </c>
      <c r="AJ37" s="165">
        <f>((('EO KWh exclude LI-Tstat-HER '!AJ37*'EO KW exclude LI-Tstat-HER'!AJ$19)/1000)*7.5)+(('EO KW exclude LI-Tstat-HER'!AJ37/1000)*141428.57)</f>
        <v>0</v>
      </c>
      <c r="AK37" s="165">
        <f>((('EO KWh exclude LI-Tstat-HER '!AK37*'EO KW exclude LI-Tstat-HER'!AK$19)/1000)*7.5)+(('EO KW exclude LI-Tstat-HER'!AK37/1000)*141428.57)</f>
        <v>0</v>
      </c>
      <c r="AL37" s="165">
        <f>((('EO KWh exclude LI-Tstat-HER '!AL37*'EO KW exclude LI-Tstat-HER'!AL$19)/1000)*7.5)+(('EO KW exclude LI-Tstat-HER'!AL37/1000)*141428.57)</f>
        <v>0</v>
      </c>
      <c r="AM37" s="165">
        <f>((('EO KWh exclude LI-Tstat-HER '!AM37*'EO KW exclude LI-Tstat-HER'!AM$19)/1000)*7.5)+(('EO KW exclude LI-Tstat-HER'!AM37/1000)*141428.57)</f>
        <v>0</v>
      </c>
      <c r="AN37" s="165">
        <f>((('EO KWh exclude LI-Tstat-HER '!AN37*'EO KW exclude LI-Tstat-HER'!AN$19)/1000)*7.5)+(('EO KW exclude LI-Tstat-HER'!AN37/1000)*141428.57)</f>
        <v>0</v>
      </c>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65">
        <f t="shared" si="21"/>
        <v>0</v>
      </c>
    </row>
    <row r="38" spans="1:89" x14ac:dyDescent="0.25">
      <c r="A38" s="305"/>
      <c r="B38" s="88" t="s">
        <v>2</v>
      </c>
      <c r="C38" s="165"/>
      <c r="D38" s="165"/>
      <c r="E38" s="165">
        <f>((('EO KWh exclude LI-Tstat-HER '!E38*'EO KW exclude LI-Tstat-HER'!E$19)/1000)*7.5)+(('EO KW exclude LI-Tstat-HER'!E38/1000)*141428.57)</f>
        <v>0</v>
      </c>
      <c r="F38" s="165">
        <f>((('EO KWh exclude LI-Tstat-HER '!F38*'EO KW exclude LI-Tstat-HER'!F$19)/1000)*7.5)+(('EO KW exclude LI-Tstat-HER'!F38/1000)*141428.57)</f>
        <v>0</v>
      </c>
      <c r="G38" s="165">
        <f>((('EO KWh exclude LI-Tstat-HER '!G38*'EO KW exclude LI-Tstat-HER'!G$19)/1000)*7.5)+(('EO KW exclude LI-Tstat-HER'!G38/1000)*141428.57)</f>
        <v>0</v>
      </c>
      <c r="H38" s="165">
        <f>((('EO KWh exclude LI-Tstat-HER '!H38*'EO KW exclude LI-Tstat-HER'!H$19)/1000)*7.5)+(('EO KW exclude LI-Tstat-HER'!H38/1000)*141428.57)</f>
        <v>0</v>
      </c>
      <c r="I38" s="165">
        <f>((('EO KWh exclude LI-Tstat-HER '!I38*'EO KW exclude LI-Tstat-HER'!I$19)/1000)*7.5)+(('EO KW exclude LI-Tstat-HER'!I38/1000)*141428.57)</f>
        <v>0</v>
      </c>
      <c r="J38" s="165">
        <f>((('EO KWh exclude LI-Tstat-HER '!J38*'EO KW exclude LI-Tstat-HER'!J$19)/1000)*7.5)+(('EO KW exclude LI-Tstat-HER'!J38/1000)*141428.57)</f>
        <v>0</v>
      </c>
      <c r="K38" s="165">
        <f>((('EO KWh exclude LI-Tstat-HER '!K38*'EO KW exclude LI-Tstat-HER'!K$19)/1000)*7.5)+(('EO KW exclude LI-Tstat-HER'!K38/1000)*141428.57)</f>
        <v>0</v>
      </c>
      <c r="L38" s="165">
        <f>((('EO KWh exclude LI-Tstat-HER '!L38*'EO KW exclude LI-Tstat-HER'!L$19)/1000)*7.5)+(('EO KW exclude LI-Tstat-HER'!L38/1000)*141428.57)</f>
        <v>0</v>
      </c>
      <c r="M38" s="165">
        <f>((('EO KWh exclude LI-Tstat-HER '!M38*'EO KW exclude LI-Tstat-HER'!M$19)/1000)*7.5)+(('EO KW exclude LI-Tstat-HER'!M38/1000)*141428.57)</f>
        <v>0</v>
      </c>
      <c r="N38" s="165">
        <f>((('EO KWh exclude LI-Tstat-HER '!N38*'EO KW exclude LI-Tstat-HER'!N$19)/1000)*7.5)+(('EO KW exclude LI-Tstat-HER'!N38/1000)*141428.57)</f>
        <v>0</v>
      </c>
      <c r="O38" s="165">
        <f>((('EO KWh exclude LI-Tstat-HER '!O38*'EO KW exclude LI-Tstat-HER'!O$19)/1000)*7.5)+(('EO KW exclude LI-Tstat-HER'!O38/1000)*141428.57)</f>
        <v>0</v>
      </c>
      <c r="P38" s="165">
        <f>((('EO KWh exclude LI-Tstat-HER '!P38*'EO KW exclude LI-Tstat-HER'!P$19)/1000)*7.5)+(('EO KW exclude LI-Tstat-HER'!P38/1000)*141428.57)</f>
        <v>0</v>
      </c>
      <c r="Q38" s="165">
        <f>((('EO KWh exclude LI-Tstat-HER '!Q38*'EO KW exclude LI-Tstat-HER'!Q$19)/1000)*7.5)+(('EO KW exclude LI-Tstat-HER'!Q38/1000)*141428.57)</f>
        <v>0</v>
      </c>
      <c r="R38" s="165">
        <f>((('EO KWh exclude LI-Tstat-HER '!R38*'EO KW exclude LI-Tstat-HER'!R$19)/1000)*7.5)+(('EO KW exclude LI-Tstat-HER'!R38/1000)*141428.57)</f>
        <v>0</v>
      </c>
      <c r="S38" s="165">
        <f>((('EO KWh exclude LI-Tstat-HER '!S38*'EO KW exclude LI-Tstat-HER'!S$19)/1000)*7.5)+(('EO KW exclude LI-Tstat-HER'!S38/1000)*141428.57)</f>
        <v>0</v>
      </c>
      <c r="T38" s="165">
        <f>((('EO KWh exclude LI-Tstat-HER '!T38*'EO KW exclude LI-Tstat-HER'!T$19)/1000)*7.5)+(('EO KW exclude LI-Tstat-HER'!T38/1000)*141428.57)</f>
        <v>0</v>
      </c>
      <c r="U38" s="165">
        <f>((('EO KWh exclude LI-Tstat-HER '!U38*'EO KW exclude LI-Tstat-HER'!U$19)/1000)*7.5)+(('EO KW exclude LI-Tstat-HER'!U38/1000)*141428.57)</f>
        <v>0</v>
      </c>
      <c r="V38" s="165">
        <f>((('EO KWh exclude LI-Tstat-HER '!V38*'EO KW exclude LI-Tstat-HER'!V$19)/1000)*7.5)+(('EO KW exclude LI-Tstat-HER'!V38/1000)*141428.57)</f>
        <v>0</v>
      </c>
      <c r="W38" s="165">
        <f>((('EO KWh exclude LI-Tstat-HER '!W38*'EO KW exclude LI-Tstat-HER'!W$19)/1000)*7.5)+(('EO KW exclude LI-Tstat-HER'!W38/1000)*141428.57)</f>
        <v>0</v>
      </c>
      <c r="X38" s="165">
        <f>((('EO KWh exclude LI-Tstat-HER '!X38*'EO KW exclude LI-Tstat-HER'!X$19)/1000)*7.5)+(('EO KW exclude LI-Tstat-HER'!X38/1000)*141428.57)</f>
        <v>0</v>
      </c>
      <c r="Y38" s="165">
        <f>((('EO KWh exclude LI-Tstat-HER '!Y38*'EO KW exclude LI-Tstat-HER'!Y$19)/1000)*7.5)+(('EO KW exclude LI-Tstat-HER'!Y38/1000)*141428.57)</f>
        <v>0</v>
      </c>
      <c r="Z38" s="165">
        <f>((('EO KWh exclude LI-Tstat-HER '!Z38*'EO KW exclude LI-Tstat-HER'!Z$19)/1000)*7.5)+(('EO KW exclude LI-Tstat-HER'!Z38/1000)*141428.57)</f>
        <v>0</v>
      </c>
      <c r="AA38" s="165">
        <f>((('EO KWh exclude LI-Tstat-HER '!AA38*'EO KW exclude LI-Tstat-HER'!AA$19)/1000)*7.5)+(('EO KW exclude LI-Tstat-HER'!AA38/1000)*141428.57)</f>
        <v>0</v>
      </c>
      <c r="AB38" s="165">
        <f>((('EO KWh exclude LI-Tstat-HER '!AB38*'EO KW exclude LI-Tstat-HER'!AB$19)/1000)*7.5)+(('EO KW exclude LI-Tstat-HER'!AB38/1000)*141428.57)</f>
        <v>0</v>
      </c>
      <c r="AC38" s="165">
        <f>((('EO KWh exclude LI-Tstat-HER '!AC38*'EO KW exclude LI-Tstat-HER'!AC$19)/1000)*7.5)+(('EO KW exclude LI-Tstat-HER'!AC38/1000)*141428.57)</f>
        <v>0</v>
      </c>
      <c r="AD38" s="165">
        <f>((('EO KWh exclude LI-Tstat-HER '!AD38*'EO KW exclude LI-Tstat-HER'!AD$19)/1000)*7.5)+(('EO KW exclude LI-Tstat-HER'!AD38/1000)*141428.57)</f>
        <v>0</v>
      </c>
      <c r="AE38" s="165">
        <f>((('EO KWh exclude LI-Tstat-HER '!AE38*'EO KW exclude LI-Tstat-HER'!AE$19)/1000)*7.5)+(('EO KW exclude LI-Tstat-HER'!AE38/1000)*141428.57)</f>
        <v>0</v>
      </c>
      <c r="AF38" s="165">
        <f>((('EO KWh exclude LI-Tstat-HER '!AF38*'EO KW exclude LI-Tstat-HER'!AF$19)/1000)*7.5)+(('EO KW exclude LI-Tstat-HER'!AF38/1000)*141428.57)</f>
        <v>0</v>
      </c>
      <c r="AG38" s="165">
        <f>((('EO KWh exclude LI-Tstat-HER '!AG38*'EO KW exclude LI-Tstat-HER'!AG$19)/1000)*7.5)+(('EO KW exclude LI-Tstat-HER'!AG38/1000)*141428.57)</f>
        <v>0</v>
      </c>
      <c r="AH38" s="165">
        <f>((('EO KWh exclude LI-Tstat-HER '!AH38*'EO KW exclude LI-Tstat-HER'!AH$19)/1000)*7.5)+(('EO KW exclude LI-Tstat-HER'!AH38/1000)*141428.57)</f>
        <v>0</v>
      </c>
      <c r="AI38" s="165">
        <f>((('EO KWh exclude LI-Tstat-HER '!AI38*'EO KW exclude LI-Tstat-HER'!AI$19)/1000)*7.5)+(('EO KW exclude LI-Tstat-HER'!AI38/1000)*141428.57)</f>
        <v>0</v>
      </c>
      <c r="AJ38" s="165">
        <f>((('EO KWh exclude LI-Tstat-HER '!AJ38*'EO KW exclude LI-Tstat-HER'!AJ$19)/1000)*7.5)+(('EO KW exclude LI-Tstat-HER'!AJ38/1000)*141428.57)</f>
        <v>0</v>
      </c>
      <c r="AK38" s="165">
        <f>((('EO KWh exclude LI-Tstat-HER '!AK38*'EO KW exclude LI-Tstat-HER'!AK$19)/1000)*7.5)+(('EO KW exclude LI-Tstat-HER'!AK38/1000)*141428.57)</f>
        <v>0</v>
      </c>
      <c r="AL38" s="165">
        <f>((('EO KWh exclude LI-Tstat-HER '!AL38*'EO KW exclude LI-Tstat-HER'!AL$19)/1000)*7.5)+(('EO KW exclude LI-Tstat-HER'!AL38/1000)*141428.57)</f>
        <v>0</v>
      </c>
      <c r="AM38" s="165">
        <f>((('EO KWh exclude LI-Tstat-HER '!AM38*'EO KW exclude LI-Tstat-HER'!AM$19)/1000)*7.5)+(('EO KW exclude LI-Tstat-HER'!AM38/1000)*141428.57)</f>
        <v>0</v>
      </c>
      <c r="AN38" s="165">
        <f>((('EO KWh exclude LI-Tstat-HER '!AN38*'EO KW exclude LI-Tstat-HER'!AN$19)/1000)*7.5)+(('EO KW exclude LI-Tstat-HER'!AN38/1000)*141428.57)</f>
        <v>0</v>
      </c>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65">
        <f t="shared" si="21"/>
        <v>0</v>
      </c>
    </row>
    <row r="39" spans="1:89" x14ac:dyDescent="0.25">
      <c r="A39" s="305"/>
      <c r="B39" s="88" t="s">
        <v>12</v>
      </c>
      <c r="C39" s="165"/>
      <c r="D39" s="165"/>
      <c r="E39" s="165">
        <f>((('EO KWh exclude LI-Tstat-HER '!E39*'EO KW exclude LI-Tstat-HER'!E$19)/1000)*7.5)+(('EO KW exclude LI-Tstat-HER'!E39/1000)*141428.57)</f>
        <v>0</v>
      </c>
      <c r="F39" s="165">
        <f>((('EO KWh exclude LI-Tstat-HER '!F39*'EO KW exclude LI-Tstat-HER'!F$19)/1000)*7.5)+(('EO KW exclude LI-Tstat-HER'!F39/1000)*141428.57)</f>
        <v>0</v>
      </c>
      <c r="G39" s="165">
        <f>((('EO KWh exclude LI-Tstat-HER '!G39*'EO KW exclude LI-Tstat-HER'!G$19)/1000)*7.5)+(('EO KW exclude LI-Tstat-HER'!G39/1000)*141428.57)</f>
        <v>0</v>
      </c>
      <c r="H39" s="165">
        <f>((('EO KWh exclude LI-Tstat-HER '!H39*'EO KW exclude LI-Tstat-HER'!H$19)/1000)*7.5)+(('EO KW exclude LI-Tstat-HER'!H39/1000)*141428.57)</f>
        <v>0</v>
      </c>
      <c r="I39" s="165">
        <f>((('EO KWh exclude LI-Tstat-HER '!I39*'EO KW exclude LI-Tstat-HER'!I$19)/1000)*7.5)+(('EO KW exclude LI-Tstat-HER'!I39/1000)*141428.57)</f>
        <v>0</v>
      </c>
      <c r="J39" s="165">
        <f>((('EO KWh exclude LI-Tstat-HER '!J39*'EO KW exclude LI-Tstat-HER'!J$19)/1000)*7.5)+(('EO KW exclude LI-Tstat-HER'!J39/1000)*141428.57)</f>
        <v>0</v>
      </c>
      <c r="K39" s="165">
        <f>((('EO KWh exclude LI-Tstat-HER '!K39*'EO KW exclude LI-Tstat-HER'!K$19)/1000)*7.5)+(('EO KW exclude LI-Tstat-HER'!K39/1000)*141428.57)</f>
        <v>0</v>
      </c>
      <c r="L39" s="165">
        <f>((('EO KWh exclude LI-Tstat-HER '!L39*'EO KW exclude LI-Tstat-HER'!L$19)/1000)*7.5)+(('EO KW exclude LI-Tstat-HER'!L39/1000)*141428.57)</f>
        <v>0</v>
      </c>
      <c r="M39" s="165">
        <f>((('EO KWh exclude LI-Tstat-HER '!M39*'EO KW exclude LI-Tstat-HER'!M$19)/1000)*7.5)+(('EO KW exclude LI-Tstat-HER'!M39/1000)*141428.57)</f>
        <v>0</v>
      </c>
      <c r="N39" s="165">
        <f>((('EO KWh exclude LI-Tstat-HER '!N39*'EO KW exclude LI-Tstat-HER'!N$19)/1000)*7.5)+(('EO KW exclude LI-Tstat-HER'!N39/1000)*141428.57)</f>
        <v>0</v>
      </c>
      <c r="O39" s="165">
        <f>((('EO KWh exclude LI-Tstat-HER '!O39*'EO KW exclude LI-Tstat-HER'!O$19)/1000)*7.5)+(('EO KW exclude LI-Tstat-HER'!O39/1000)*141428.57)</f>
        <v>0</v>
      </c>
      <c r="P39" s="165">
        <f>((('EO KWh exclude LI-Tstat-HER '!P39*'EO KW exclude LI-Tstat-HER'!P$19)/1000)*7.5)+(('EO KW exclude LI-Tstat-HER'!P39/1000)*141428.57)</f>
        <v>0</v>
      </c>
      <c r="Q39" s="165">
        <f>((('EO KWh exclude LI-Tstat-HER '!Q39*'EO KW exclude LI-Tstat-HER'!Q$19)/1000)*7.5)+(('EO KW exclude LI-Tstat-HER'!Q39/1000)*141428.57)</f>
        <v>0</v>
      </c>
      <c r="R39" s="165">
        <f>((('EO KWh exclude LI-Tstat-HER '!R39*'EO KW exclude LI-Tstat-HER'!R$19)/1000)*7.5)+(('EO KW exclude LI-Tstat-HER'!R39/1000)*141428.57)</f>
        <v>0</v>
      </c>
      <c r="S39" s="165">
        <f>((('EO KWh exclude LI-Tstat-HER '!S39*'EO KW exclude LI-Tstat-HER'!S$19)/1000)*7.5)+(('EO KW exclude LI-Tstat-HER'!S39/1000)*141428.57)</f>
        <v>0</v>
      </c>
      <c r="T39" s="165">
        <f>((('EO KWh exclude LI-Tstat-HER '!T39*'EO KW exclude LI-Tstat-HER'!T$19)/1000)*7.5)+(('EO KW exclude LI-Tstat-HER'!T39/1000)*141428.57)</f>
        <v>0</v>
      </c>
      <c r="U39" s="165">
        <f>((('EO KWh exclude LI-Tstat-HER '!U39*'EO KW exclude LI-Tstat-HER'!U$19)/1000)*7.5)+(('EO KW exclude LI-Tstat-HER'!U39/1000)*141428.57)</f>
        <v>0</v>
      </c>
      <c r="V39" s="165">
        <f>((('EO KWh exclude LI-Tstat-HER '!V39*'EO KW exclude LI-Tstat-HER'!V$19)/1000)*7.5)+(('EO KW exclude LI-Tstat-HER'!V39/1000)*141428.57)</f>
        <v>0</v>
      </c>
      <c r="W39" s="165">
        <f>((('EO KWh exclude LI-Tstat-HER '!W39*'EO KW exclude LI-Tstat-HER'!W$19)/1000)*7.5)+(('EO KW exclude LI-Tstat-HER'!W39/1000)*141428.57)</f>
        <v>0</v>
      </c>
      <c r="X39" s="165">
        <f>((('EO KWh exclude LI-Tstat-HER '!X39*'EO KW exclude LI-Tstat-HER'!X$19)/1000)*7.5)+(('EO KW exclude LI-Tstat-HER'!X39/1000)*141428.57)</f>
        <v>0</v>
      </c>
      <c r="Y39" s="165">
        <f>((('EO KWh exclude LI-Tstat-HER '!Y39*'EO KW exclude LI-Tstat-HER'!Y$19)/1000)*7.5)+(('EO KW exclude LI-Tstat-HER'!Y39/1000)*141428.57)</f>
        <v>0</v>
      </c>
      <c r="Z39" s="165">
        <f>((('EO KWh exclude LI-Tstat-HER '!Z39*'EO KW exclude LI-Tstat-HER'!Z$19)/1000)*7.5)+(('EO KW exclude LI-Tstat-HER'!Z39/1000)*141428.57)</f>
        <v>0</v>
      </c>
      <c r="AA39" s="165">
        <f>((('EO KWh exclude LI-Tstat-HER '!AA39*'EO KW exclude LI-Tstat-HER'!AA$19)/1000)*7.5)+(('EO KW exclude LI-Tstat-HER'!AA39/1000)*141428.57)</f>
        <v>0</v>
      </c>
      <c r="AB39" s="165">
        <f>((('EO KWh exclude LI-Tstat-HER '!AB39*'EO KW exclude LI-Tstat-HER'!AB$19)/1000)*7.5)+(('EO KW exclude LI-Tstat-HER'!AB39/1000)*141428.57)</f>
        <v>0</v>
      </c>
      <c r="AC39" s="165">
        <f>((('EO KWh exclude LI-Tstat-HER '!AC39*'EO KW exclude LI-Tstat-HER'!AC$19)/1000)*7.5)+(('EO KW exclude LI-Tstat-HER'!AC39/1000)*141428.57)</f>
        <v>0</v>
      </c>
      <c r="AD39" s="165">
        <f>((('EO KWh exclude LI-Tstat-HER '!AD39*'EO KW exclude LI-Tstat-HER'!AD$19)/1000)*7.5)+(('EO KW exclude LI-Tstat-HER'!AD39/1000)*141428.57)</f>
        <v>0</v>
      </c>
      <c r="AE39" s="165">
        <f>((('EO KWh exclude LI-Tstat-HER '!AE39*'EO KW exclude LI-Tstat-HER'!AE$19)/1000)*7.5)+(('EO KW exclude LI-Tstat-HER'!AE39/1000)*141428.57)</f>
        <v>0</v>
      </c>
      <c r="AF39" s="165">
        <f>((('EO KWh exclude LI-Tstat-HER '!AF39*'EO KW exclude LI-Tstat-HER'!AF$19)/1000)*7.5)+(('EO KW exclude LI-Tstat-HER'!AF39/1000)*141428.57)</f>
        <v>0</v>
      </c>
      <c r="AG39" s="165">
        <f>((('EO KWh exclude LI-Tstat-HER '!AG39*'EO KW exclude LI-Tstat-HER'!AG$19)/1000)*7.5)+(('EO KW exclude LI-Tstat-HER'!AG39/1000)*141428.57)</f>
        <v>0</v>
      </c>
      <c r="AH39" s="165">
        <f>((('EO KWh exclude LI-Tstat-HER '!AH39*'EO KW exclude LI-Tstat-HER'!AH$19)/1000)*7.5)+(('EO KW exclude LI-Tstat-HER'!AH39/1000)*141428.57)</f>
        <v>0</v>
      </c>
      <c r="AI39" s="165">
        <f>((('EO KWh exclude LI-Tstat-HER '!AI39*'EO KW exclude LI-Tstat-HER'!AI$19)/1000)*7.5)+(('EO KW exclude LI-Tstat-HER'!AI39/1000)*141428.57)</f>
        <v>0</v>
      </c>
      <c r="AJ39" s="165">
        <f>((('EO KWh exclude LI-Tstat-HER '!AJ39*'EO KW exclude LI-Tstat-HER'!AJ$19)/1000)*7.5)+(('EO KW exclude LI-Tstat-HER'!AJ39/1000)*141428.57)</f>
        <v>0</v>
      </c>
      <c r="AK39" s="165">
        <f>((('EO KWh exclude LI-Tstat-HER '!AK39*'EO KW exclude LI-Tstat-HER'!AK$19)/1000)*7.5)+(('EO KW exclude LI-Tstat-HER'!AK39/1000)*141428.57)</f>
        <v>0</v>
      </c>
      <c r="AL39" s="165">
        <f>((('EO KWh exclude LI-Tstat-HER '!AL39*'EO KW exclude LI-Tstat-HER'!AL$19)/1000)*7.5)+(('EO KW exclude LI-Tstat-HER'!AL39/1000)*141428.57)</f>
        <v>0</v>
      </c>
      <c r="AM39" s="165">
        <f>((('EO KWh exclude LI-Tstat-HER '!AM39*'EO KW exclude LI-Tstat-HER'!AM$19)/1000)*7.5)+(('EO KW exclude LI-Tstat-HER'!AM39/1000)*141428.57)</f>
        <v>0</v>
      </c>
      <c r="AN39" s="165">
        <f>((('EO KWh exclude LI-Tstat-HER '!AN39*'EO KW exclude LI-Tstat-HER'!AN$19)/1000)*7.5)+(('EO KW exclude LI-Tstat-HER'!AN39/1000)*141428.57)</f>
        <v>0</v>
      </c>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65">
        <f t="shared" si="21"/>
        <v>0</v>
      </c>
    </row>
    <row r="40" spans="1:89" x14ac:dyDescent="0.25">
      <c r="A40" s="305"/>
      <c r="B40" s="88" t="s">
        <v>13</v>
      </c>
      <c r="C40" s="165"/>
      <c r="D40" s="165"/>
      <c r="E40" s="165">
        <f>((('EO KWh exclude LI-Tstat-HER '!E40*'EO KW exclude LI-Tstat-HER'!E$19)/1000)*7.5)+(('EO KW exclude LI-Tstat-HER'!E40/1000)*141428.57)</f>
        <v>0</v>
      </c>
      <c r="F40" s="165">
        <f>((('EO KWh exclude LI-Tstat-HER '!F40*'EO KW exclude LI-Tstat-HER'!F$19)/1000)*7.5)+(('EO KW exclude LI-Tstat-HER'!F40/1000)*141428.57)</f>
        <v>0</v>
      </c>
      <c r="G40" s="165">
        <f>((('EO KWh exclude LI-Tstat-HER '!G40*'EO KW exclude LI-Tstat-HER'!G$19)/1000)*7.5)+(('EO KW exclude LI-Tstat-HER'!G40/1000)*141428.57)</f>
        <v>0</v>
      </c>
      <c r="H40" s="165">
        <f>((('EO KWh exclude LI-Tstat-HER '!H40*'EO KW exclude LI-Tstat-HER'!H$19)/1000)*7.5)+(('EO KW exclude LI-Tstat-HER'!H40/1000)*141428.57)</f>
        <v>0</v>
      </c>
      <c r="I40" s="165">
        <f>((('EO KWh exclude LI-Tstat-HER '!I40*'EO KW exclude LI-Tstat-HER'!I$19)/1000)*7.5)+(('EO KW exclude LI-Tstat-HER'!I40/1000)*141428.57)</f>
        <v>0</v>
      </c>
      <c r="J40" s="165">
        <f>((('EO KWh exclude LI-Tstat-HER '!J40*'EO KW exclude LI-Tstat-HER'!J$19)/1000)*7.5)+(('EO KW exclude LI-Tstat-HER'!J40/1000)*141428.57)</f>
        <v>0</v>
      </c>
      <c r="K40" s="165">
        <f>((('EO KWh exclude LI-Tstat-HER '!K40*'EO KW exclude LI-Tstat-HER'!K$19)/1000)*7.5)+(('EO KW exclude LI-Tstat-HER'!K40/1000)*141428.57)</f>
        <v>0</v>
      </c>
      <c r="L40" s="165">
        <f>((('EO KWh exclude LI-Tstat-HER '!L40*'EO KW exclude LI-Tstat-HER'!L$19)/1000)*7.5)+(('EO KW exclude LI-Tstat-HER'!L40/1000)*141428.57)</f>
        <v>0</v>
      </c>
      <c r="M40" s="165">
        <f>((('EO KWh exclude LI-Tstat-HER '!M40*'EO KW exclude LI-Tstat-HER'!M$19)/1000)*7.5)+(('EO KW exclude LI-Tstat-HER'!M40/1000)*141428.57)</f>
        <v>0</v>
      </c>
      <c r="N40" s="165">
        <f>((('EO KWh exclude LI-Tstat-HER '!N40*'EO KW exclude LI-Tstat-HER'!N$19)/1000)*7.5)+(('EO KW exclude LI-Tstat-HER'!N40/1000)*141428.57)</f>
        <v>0</v>
      </c>
      <c r="O40" s="165">
        <f>((('EO KWh exclude LI-Tstat-HER '!O40*'EO KW exclude LI-Tstat-HER'!O$19)/1000)*7.5)+(('EO KW exclude LI-Tstat-HER'!O40/1000)*141428.57)</f>
        <v>0</v>
      </c>
      <c r="P40" s="165">
        <f>((('EO KWh exclude LI-Tstat-HER '!P40*'EO KW exclude LI-Tstat-HER'!P$19)/1000)*7.5)+(('EO KW exclude LI-Tstat-HER'!P40/1000)*141428.57)</f>
        <v>0</v>
      </c>
      <c r="Q40" s="165">
        <f>((('EO KWh exclude LI-Tstat-HER '!Q40*'EO KW exclude LI-Tstat-HER'!Q$19)/1000)*7.5)+(('EO KW exclude LI-Tstat-HER'!Q40/1000)*141428.57)</f>
        <v>0</v>
      </c>
      <c r="R40" s="165">
        <f>((('EO KWh exclude LI-Tstat-HER '!R40*'EO KW exclude LI-Tstat-HER'!R$19)/1000)*7.5)+(('EO KW exclude LI-Tstat-HER'!R40/1000)*141428.57)</f>
        <v>0</v>
      </c>
      <c r="S40" s="165">
        <f>((('EO KWh exclude LI-Tstat-HER '!S40*'EO KW exclude LI-Tstat-HER'!S$19)/1000)*7.5)+(('EO KW exclude LI-Tstat-HER'!S40/1000)*141428.57)</f>
        <v>0</v>
      </c>
      <c r="T40" s="165">
        <f>((('EO KWh exclude LI-Tstat-HER '!T40*'EO KW exclude LI-Tstat-HER'!T$19)/1000)*7.5)+(('EO KW exclude LI-Tstat-HER'!T40/1000)*141428.57)</f>
        <v>0</v>
      </c>
      <c r="U40" s="165">
        <f>((('EO KWh exclude LI-Tstat-HER '!U40*'EO KW exclude LI-Tstat-HER'!U$19)/1000)*7.5)+(('EO KW exclude LI-Tstat-HER'!U40/1000)*141428.57)</f>
        <v>0</v>
      </c>
      <c r="V40" s="165">
        <f>((('EO KWh exclude LI-Tstat-HER '!V40*'EO KW exclude LI-Tstat-HER'!V$19)/1000)*7.5)+(('EO KW exclude LI-Tstat-HER'!V40/1000)*141428.57)</f>
        <v>0</v>
      </c>
      <c r="W40" s="165">
        <f>((('EO KWh exclude LI-Tstat-HER '!W40*'EO KW exclude LI-Tstat-HER'!W$19)/1000)*7.5)+(('EO KW exclude LI-Tstat-HER'!W40/1000)*141428.57)</f>
        <v>0</v>
      </c>
      <c r="X40" s="165">
        <f>((('EO KWh exclude LI-Tstat-HER '!X40*'EO KW exclude LI-Tstat-HER'!X$19)/1000)*7.5)+(('EO KW exclude LI-Tstat-HER'!X40/1000)*141428.57)</f>
        <v>0</v>
      </c>
      <c r="Y40" s="165">
        <f>((('EO KWh exclude LI-Tstat-HER '!Y40*'EO KW exclude LI-Tstat-HER'!Y$19)/1000)*7.5)+(('EO KW exclude LI-Tstat-HER'!Y40/1000)*141428.57)</f>
        <v>0</v>
      </c>
      <c r="Z40" s="165">
        <f>((('EO KWh exclude LI-Tstat-HER '!Z40*'EO KW exclude LI-Tstat-HER'!Z$19)/1000)*7.5)+(('EO KW exclude LI-Tstat-HER'!Z40/1000)*141428.57)</f>
        <v>0</v>
      </c>
      <c r="AA40" s="165">
        <f>((('EO KWh exclude LI-Tstat-HER '!AA40*'EO KW exclude LI-Tstat-HER'!AA$19)/1000)*7.5)+(('EO KW exclude LI-Tstat-HER'!AA40/1000)*141428.57)</f>
        <v>0</v>
      </c>
      <c r="AB40" s="165">
        <f>((('EO KWh exclude LI-Tstat-HER '!AB40*'EO KW exclude LI-Tstat-HER'!AB$19)/1000)*7.5)+(('EO KW exclude LI-Tstat-HER'!AB40/1000)*141428.57)</f>
        <v>0</v>
      </c>
      <c r="AC40" s="165">
        <f>((('EO KWh exclude LI-Tstat-HER '!AC40*'EO KW exclude LI-Tstat-HER'!AC$19)/1000)*7.5)+(('EO KW exclude LI-Tstat-HER'!AC40/1000)*141428.57)</f>
        <v>0</v>
      </c>
      <c r="AD40" s="165">
        <f>((('EO KWh exclude LI-Tstat-HER '!AD40*'EO KW exclude LI-Tstat-HER'!AD$19)/1000)*7.5)+(('EO KW exclude LI-Tstat-HER'!AD40/1000)*141428.57)</f>
        <v>0</v>
      </c>
      <c r="AE40" s="165">
        <f>((('EO KWh exclude LI-Tstat-HER '!AE40*'EO KW exclude LI-Tstat-HER'!AE$19)/1000)*7.5)+(('EO KW exclude LI-Tstat-HER'!AE40/1000)*141428.57)</f>
        <v>0</v>
      </c>
      <c r="AF40" s="165">
        <f>((('EO KWh exclude LI-Tstat-HER '!AF40*'EO KW exclude LI-Tstat-HER'!AF$19)/1000)*7.5)+(('EO KW exclude LI-Tstat-HER'!AF40/1000)*141428.57)</f>
        <v>0</v>
      </c>
      <c r="AG40" s="165">
        <f>((('EO KWh exclude LI-Tstat-HER '!AG40*'EO KW exclude LI-Tstat-HER'!AG$19)/1000)*7.5)+(('EO KW exclude LI-Tstat-HER'!AG40/1000)*141428.57)</f>
        <v>0</v>
      </c>
      <c r="AH40" s="165">
        <f>((('EO KWh exclude LI-Tstat-HER '!AH40*'EO KW exclude LI-Tstat-HER'!AH$19)/1000)*7.5)+(('EO KW exclude LI-Tstat-HER'!AH40/1000)*141428.57)</f>
        <v>0</v>
      </c>
      <c r="AI40" s="165">
        <f>((('EO KWh exclude LI-Tstat-HER '!AI40*'EO KW exclude LI-Tstat-HER'!AI$19)/1000)*7.5)+(('EO KW exclude LI-Tstat-HER'!AI40/1000)*141428.57)</f>
        <v>0</v>
      </c>
      <c r="AJ40" s="165">
        <f>((('EO KWh exclude LI-Tstat-HER '!AJ40*'EO KW exclude LI-Tstat-HER'!AJ$19)/1000)*7.5)+(('EO KW exclude LI-Tstat-HER'!AJ40/1000)*141428.57)</f>
        <v>0</v>
      </c>
      <c r="AK40" s="165">
        <f>((('EO KWh exclude LI-Tstat-HER '!AK40*'EO KW exclude LI-Tstat-HER'!AK$19)/1000)*7.5)+(('EO KW exclude LI-Tstat-HER'!AK40/1000)*141428.57)</f>
        <v>0</v>
      </c>
      <c r="AL40" s="165">
        <f>((('EO KWh exclude LI-Tstat-HER '!AL40*'EO KW exclude LI-Tstat-HER'!AL$19)/1000)*7.5)+(('EO KW exclude LI-Tstat-HER'!AL40/1000)*141428.57)</f>
        <v>0</v>
      </c>
      <c r="AM40" s="165">
        <f>((('EO KWh exclude LI-Tstat-HER '!AM40*'EO KW exclude LI-Tstat-HER'!AM$19)/1000)*7.5)+(('EO KW exclude LI-Tstat-HER'!AM40/1000)*141428.57)</f>
        <v>0</v>
      </c>
      <c r="AN40" s="165">
        <f>((('EO KWh exclude LI-Tstat-HER '!AN40*'EO KW exclude LI-Tstat-HER'!AN$19)/1000)*7.5)+(('EO KW exclude LI-Tstat-HER'!AN40/1000)*141428.57)</f>
        <v>0</v>
      </c>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65">
        <f t="shared" si="21"/>
        <v>0</v>
      </c>
    </row>
    <row r="41" spans="1:89" x14ac:dyDescent="0.25">
      <c r="A41" s="305"/>
      <c r="B41" s="88" t="s">
        <v>4</v>
      </c>
      <c r="C41" s="165"/>
      <c r="D41" s="165"/>
      <c r="E41" s="165">
        <f>((('EO KWh exclude LI-Tstat-HER '!E41*'EO KW exclude LI-Tstat-HER'!E$19)/1000)*7.5)+(('EO KW exclude LI-Tstat-HER'!E41/1000)*141428.57)</f>
        <v>0</v>
      </c>
      <c r="F41" s="165">
        <f>((('EO KWh exclude LI-Tstat-HER '!F41*'EO KW exclude LI-Tstat-HER'!F$19)/1000)*7.5)+(('EO KW exclude LI-Tstat-HER'!F41/1000)*141428.57)</f>
        <v>0</v>
      </c>
      <c r="G41" s="165">
        <f>((('EO KWh exclude LI-Tstat-HER '!G41*'EO KW exclude LI-Tstat-HER'!G$19)/1000)*7.5)+(('EO KW exclude LI-Tstat-HER'!G41/1000)*141428.57)</f>
        <v>0</v>
      </c>
      <c r="H41" s="165">
        <f>((('EO KWh exclude LI-Tstat-HER '!H41*'EO KW exclude LI-Tstat-HER'!H$19)/1000)*7.5)+(('EO KW exclude LI-Tstat-HER'!H41/1000)*141428.57)</f>
        <v>0</v>
      </c>
      <c r="I41" s="165">
        <f>((('EO KWh exclude LI-Tstat-HER '!I41*'EO KW exclude LI-Tstat-HER'!I$19)/1000)*7.5)+(('EO KW exclude LI-Tstat-HER'!I41/1000)*141428.57)</f>
        <v>0</v>
      </c>
      <c r="J41" s="165">
        <f>((('EO KWh exclude LI-Tstat-HER '!J41*'EO KW exclude LI-Tstat-HER'!J$19)/1000)*7.5)+(('EO KW exclude LI-Tstat-HER'!J41/1000)*141428.57)</f>
        <v>0</v>
      </c>
      <c r="K41" s="165">
        <f>((('EO KWh exclude LI-Tstat-HER '!K41*'EO KW exclude LI-Tstat-HER'!K$19)/1000)*7.5)+(('EO KW exclude LI-Tstat-HER'!K41/1000)*141428.57)</f>
        <v>0</v>
      </c>
      <c r="L41" s="165">
        <f>((('EO KWh exclude LI-Tstat-HER '!L41*'EO KW exclude LI-Tstat-HER'!L$19)/1000)*7.5)+(('EO KW exclude LI-Tstat-HER'!L41/1000)*141428.57)</f>
        <v>0</v>
      </c>
      <c r="M41" s="165">
        <f>((('EO KWh exclude LI-Tstat-HER '!M41*'EO KW exclude LI-Tstat-HER'!M$19)/1000)*7.5)+(('EO KW exclude LI-Tstat-HER'!M41/1000)*141428.57)</f>
        <v>0</v>
      </c>
      <c r="N41" s="165">
        <f>((('EO KWh exclude LI-Tstat-HER '!N41*'EO KW exclude LI-Tstat-HER'!N$19)/1000)*7.5)+(('EO KW exclude LI-Tstat-HER'!N41/1000)*141428.57)</f>
        <v>0</v>
      </c>
      <c r="O41" s="165">
        <f>((('EO KWh exclude LI-Tstat-HER '!O41*'EO KW exclude LI-Tstat-HER'!O$19)/1000)*7.5)+(('EO KW exclude LI-Tstat-HER'!O41/1000)*141428.57)</f>
        <v>0</v>
      </c>
      <c r="P41" s="165">
        <f>((('EO KWh exclude LI-Tstat-HER '!P41*'EO KW exclude LI-Tstat-HER'!P$19)/1000)*7.5)+(('EO KW exclude LI-Tstat-HER'!P41/1000)*141428.57)</f>
        <v>0</v>
      </c>
      <c r="Q41" s="165">
        <f>((('EO KWh exclude LI-Tstat-HER '!Q41*'EO KW exclude LI-Tstat-HER'!Q$19)/1000)*7.5)+(('EO KW exclude LI-Tstat-HER'!Q41/1000)*141428.57)</f>
        <v>0</v>
      </c>
      <c r="R41" s="165">
        <f>((('EO KWh exclude LI-Tstat-HER '!R41*'EO KW exclude LI-Tstat-HER'!R$19)/1000)*7.5)+(('EO KW exclude LI-Tstat-HER'!R41/1000)*141428.57)</f>
        <v>0</v>
      </c>
      <c r="S41" s="165">
        <f>((('EO KWh exclude LI-Tstat-HER '!S41*'EO KW exclude LI-Tstat-HER'!S$19)/1000)*7.5)+(('EO KW exclude LI-Tstat-HER'!S41/1000)*141428.57)</f>
        <v>0</v>
      </c>
      <c r="T41" s="165">
        <f>((('EO KWh exclude LI-Tstat-HER '!T41*'EO KW exclude LI-Tstat-HER'!T$19)/1000)*7.5)+(('EO KW exclude LI-Tstat-HER'!T41/1000)*141428.57)</f>
        <v>0</v>
      </c>
      <c r="U41" s="165">
        <f>((('EO KWh exclude LI-Tstat-HER '!U41*'EO KW exclude LI-Tstat-HER'!U$19)/1000)*7.5)+(('EO KW exclude LI-Tstat-HER'!U41/1000)*141428.57)</f>
        <v>0</v>
      </c>
      <c r="V41" s="165">
        <f>((('EO KWh exclude LI-Tstat-HER '!V41*'EO KW exclude LI-Tstat-HER'!V$19)/1000)*7.5)+(('EO KW exclude LI-Tstat-HER'!V41/1000)*141428.57)</f>
        <v>0</v>
      </c>
      <c r="W41" s="165">
        <f>((('EO KWh exclude LI-Tstat-HER '!W41*'EO KW exclude LI-Tstat-HER'!W$19)/1000)*7.5)+(('EO KW exclude LI-Tstat-HER'!W41/1000)*141428.57)</f>
        <v>0</v>
      </c>
      <c r="X41" s="165">
        <f>((('EO KWh exclude LI-Tstat-HER '!X41*'EO KW exclude LI-Tstat-HER'!X$19)/1000)*7.5)+(('EO KW exclude LI-Tstat-HER'!X41/1000)*141428.57)</f>
        <v>0</v>
      </c>
      <c r="Y41" s="165">
        <f>((('EO KWh exclude LI-Tstat-HER '!Y41*'EO KW exclude LI-Tstat-HER'!Y$19)/1000)*7.5)+(('EO KW exclude LI-Tstat-HER'!Y41/1000)*141428.57)</f>
        <v>0</v>
      </c>
      <c r="Z41" s="165">
        <f>((('EO KWh exclude LI-Tstat-HER '!Z41*'EO KW exclude LI-Tstat-HER'!Z$19)/1000)*7.5)+(('EO KW exclude LI-Tstat-HER'!Z41/1000)*141428.57)</f>
        <v>0</v>
      </c>
      <c r="AA41" s="165">
        <f>((('EO KWh exclude LI-Tstat-HER '!AA41*'EO KW exclude LI-Tstat-HER'!AA$19)/1000)*7.5)+(('EO KW exclude LI-Tstat-HER'!AA41/1000)*141428.57)</f>
        <v>0</v>
      </c>
      <c r="AB41" s="165">
        <f>((('EO KWh exclude LI-Tstat-HER '!AB41*'EO KW exclude LI-Tstat-HER'!AB$19)/1000)*7.5)+(('EO KW exclude LI-Tstat-HER'!AB41/1000)*141428.57)</f>
        <v>0</v>
      </c>
      <c r="AC41" s="165">
        <f>((('EO KWh exclude LI-Tstat-HER '!AC41*'EO KW exclude LI-Tstat-HER'!AC$19)/1000)*7.5)+(('EO KW exclude LI-Tstat-HER'!AC41/1000)*141428.57)</f>
        <v>0</v>
      </c>
      <c r="AD41" s="165">
        <f>((('EO KWh exclude LI-Tstat-HER '!AD41*'EO KW exclude LI-Tstat-HER'!AD$19)/1000)*7.5)+(('EO KW exclude LI-Tstat-HER'!AD41/1000)*141428.57)</f>
        <v>0</v>
      </c>
      <c r="AE41" s="165">
        <f>((('EO KWh exclude LI-Tstat-HER '!AE41*'EO KW exclude LI-Tstat-HER'!AE$19)/1000)*7.5)+(('EO KW exclude LI-Tstat-HER'!AE41/1000)*141428.57)</f>
        <v>0</v>
      </c>
      <c r="AF41" s="165">
        <f>((('EO KWh exclude LI-Tstat-HER '!AF41*'EO KW exclude LI-Tstat-HER'!AF$19)/1000)*7.5)+(('EO KW exclude LI-Tstat-HER'!AF41/1000)*141428.57)</f>
        <v>0</v>
      </c>
      <c r="AG41" s="165">
        <f>((('EO KWh exclude LI-Tstat-HER '!AG41*'EO KW exclude LI-Tstat-HER'!AG$19)/1000)*7.5)+(('EO KW exclude LI-Tstat-HER'!AG41/1000)*141428.57)</f>
        <v>0</v>
      </c>
      <c r="AH41" s="165">
        <f>((('EO KWh exclude LI-Tstat-HER '!AH41*'EO KW exclude LI-Tstat-HER'!AH$19)/1000)*7.5)+(('EO KW exclude LI-Tstat-HER'!AH41/1000)*141428.57)</f>
        <v>0</v>
      </c>
      <c r="AI41" s="165">
        <f>((('EO KWh exclude LI-Tstat-HER '!AI41*'EO KW exclude LI-Tstat-HER'!AI$19)/1000)*7.5)+(('EO KW exclude LI-Tstat-HER'!AI41/1000)*141428.57)</f>
        <v>0</v>
      </c>
      <c r="AJ41" s="165">
        <f>((('EO KWh exclude LI-Tstat-HER '!AJ41*'EO KW exclude LI-Tstat-HER'!AJ$19)/1000)*7.5)+(('EO KW exclude LI-Tstat-HER'!AJ41/1000)*141428.57)</f>
        <v>0</v>
      </c>
      <c r="AK41" s="165">
        <f>((('EO KWh exclude LI-Tstat-HER '!AK41*'EO KW exclude LI-Tstat-HER'!AK$19)/1000)*7.5)+(('EO KW exclude LI-Tstat-HER'!AK41/1000)*141428.57)</f>
        <v>0</v>
      </c>
      <c r="AL41" s="165">
        <f>((('EO KWh exclude LI-Tstat-HER '!AL41*'EO KW exclude LI-Tstat-HER'!AL$19)/1000)*7.5)+(('EO KW exclude LI-Tstat-HER'!AL41/1000)*141428.57)</f>
        <v>0</v>
      </c>
      <c r="AM41" s="165">
        <f>((('EO KWh exclude LI-Tstat-HER '!AM41*'EO KW exclude LI-Tstat-HER'!AM$19)/1000)*7.5)+(('EO KW exclude LI-Tstat-HER'!AM41/1000)*141428.57)</f>
        <v>0</v>
      </c>
      <c r="AN41" s="165">
        <f>((('EO KWh exclude LI-Tstat-HER '!AN41*'EO KW exclude LI-Tstat-HER'!AN$19)/1000)*7.5)+(('EO KW exclude LI-Tstat-HER'!AN41/1000)*141428.57)</f>
        <v>0</v>
      </c>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65">
        <f t="shared" si="21"/>
        <v>0</v>
      </c>
    </row>
    <row r="42" spans="1:89" x14ac:dyDescent="0.25">
      <c r="A42" s="305"/>
      <c r="B42" s="88" t="s">
        <v>14</v>
      </c>
      <c r="C42" s="165"/>
      <c r="D42" s="165"/>
      <c r="E42" s="165">
        <f>((('EO KWh exclude LI-Tstat-HER '!E42*'EO KW exclude LI-Tstat-HER'!E$19)/1000)*7.5)+(('EO KW exclude LI-Tstat-HER'!E42/1000)*141428.57)</f>
        <v>0</v>
      </c>
      <c r="F42" s="165">
        <f>((('EO KWh exclude LI-Tstat-HER '!F42*'EO KW exclude LI-Tstat-HER'!F$19)/1000)*7.5)+(('EO KW exclude LI-Tstat-HER'!F42/1000)*141428.57)</f>
        <v>0</v>
      </c>
      <c r="G42" s="165">
        <f>((('EO KWh exclude LI-Tstat-HER '!G42*'EO KW exclude LI-Tstat-HER'!G$19)/1000)*7.5)+(('EO KW exclude LI-Tstat-HER'!G42/1000)*141428.57)</f>
        <v>0</v>
      </c>
      <c r="H42" s="165">
        <f>((('EO KWh exclude LI-Tstat-HER '!H42*'EO KW exclude LI-Tstat-HER'!H$19)/1000)*7.5)+(('EO KW exclude LI-Tstat-HER'!H42/1000)*141428.57)</f>
        <v>0</v>
      </c>
      <c r="I42" s="165">
        <f>((('EO KWh exclude LI-Tstat-HER '!I42*'EO KW exclude LI-Tstat-HER'!I$19)/1000)*7.5)+(('EO KW exclude LI-Tstat-HER'!I42/1000)*141428.57)</f>
        <v>0</v>
      </c>
      <c r="J42" s="165">
        <f>((('EO KWh exclude LI-Tstat-HER '!J42*'EO KW exclude LI-Tstat-HER'!J$19)/1000)*7.5)+(('EO KW exclude LI-Tstat-HER'!J42/1000)*141428.57)</f>
        <v>0</v>
      </c>
      <c r="K42" s="165">
        <f>((('EO KWh exclude LI-Tstat-HER '!K42*'EO KW exclude LI-Tstat-HER'!K$19)/1000)*7.5)+(('EO KW exclude LI-Tstat-HER'!K42/1000)*141428.57)</f>
        <v>0</v>
      </c>
      <c r="L42" s="165">
        <f>((('EO KWh exclude LI-Tstat-HER '!L42*'EO KW exclude LI-Tstat-HER'!L$19)/1000)*7.5)+(('EO KW exclude LI-Tstat-HER'!L42/1000)*141428.57)</f>
        <v>0</v>
      </c>
      <c r="M42" s="165">
        <f>((('EO KWh exclude LI-Tstat-HER '!M42*'EO KW exclude LI-Tstat-HER'!M$19)/1000)*7.5)+(('EO KW exclude LI-Tstat-HER'!M42/1000)*141428.57)</f>
        <v>0</v>
      </c>
      <c r="N42" s="165">
        <f>((('EO KWh exclude LI-Tstat-HER '!N42*'EO KW exclude LI-Tstat-HER'!N$19)/1000)*7.5)+(('EO KW exclude LI-Tstat-HER'!N42/1000)*141428.57)</f>
        <v>0</v>
      </c>
      <c r="O42" s="165">
        <f>((('EO KWh exclude LI-Tstat-HER '!O42*'EO KW exclude LI-Tstat-HER'!O$19)/1000)*7.5)+(('EO KW exclude LI-Tstat-HER'!O42/1000)*141428.57)</f>
        <v>0</v>
      </c>
      <c r="P42" s="165">
        <f>((('EO KWh exclude LI-Tstat-HER '!P42*'EO KW exclude LI-Tstat-HER'!P$19)/1000)*7.5)+(('EO KW exclude LI-Tstat-HER'!P42/1000)*141428.57)</f>
        <v>0</v>
      </c>
      <c r="Q42" s="165">
        <f>((('EO KWh exclude LI-Tstat-HER '!Q42*'EO KW exclude LI-Tstat-HER'!Q$19)/1000)*7.5)+(('EO KW exclude LI-Tstat-HER'!Q42/1000)*141428.57)</f>
        <v>0</v>
      </c>
      <c r="R42" s="165">
        <f>((('EO KWh exclude LI-Tstat-HER '!R42*'EO KW exclude LI-Tstat-HER'!R$19)/1000)*7.5)+(('EO KW exclude LI-Tstat-HER'!R42/1000)*141428.57)</f>
        <v>0</v>
      </c>
      <c r="S42" s="165">
        <f>((('EO KWh exclude LI-Tstat-HER '!S42*'EO KW exclude LI-Tstat-HER'!S$19)/1000)*7.5)+(('EO KW exclude LI-Tstat-HER'!S42/1000)*141428.57)</f>
        <v>0</v>
      </c>
      <c r="T42" s="165">
        <f>((('EO KWh exclude LI-Tstat-HER '!T42*'EO KW exclude LI-Tstat-HER'!T$19)/1000)*7.5)+(('EO KW exclude LI-Tstat-HER'!T42/1000)*141428.57)</f>
        <v>0</v>
      </c>
      <c r="U42" s="165">
        <f>((('EO KWh exclude LI-Tstat-HER '!U42*'EO KW exclude LI-Tstat-HER'!U$19)/1000)*7.5)+(('EO KW exclude LI-Tstat-HER'!U42/1000)*141428.57)</f>
        <v>0</v>
      </c>
      <c r="V42" s="165">
        <f>((('EO KWh exclude LI-Tstat-HER '!V42*'EO KW exclude LI-Tstat-HER'!V$19)/1000)*7.5)+(('EO KW exclude LI-Tstat-HER'!V42/1000)*141428.57)</f>
        <v>0</v>
      </c>
      <c r="W42" s="165">
        <f>((('EO KWh exclude LI-Tstat-HER '!W42*'EO KW exclude LI-Tstat-HER'!W$19)/1000)*7.5)+(('EO KW exclude LI-Tstat-HER'!W42/1000)*141428.57)</f>
        <v>0</v>
      </c>
      <c r="X42" s="165">
        <f>((('EO KWh exclude LI-Tstat-HER '!X42*'EO KW exclude LI-Tstat-HER'!X$19)/1000)*7.5)+(('EO KW exclude LI-Tstat-HER'!X42/1000)*141428.57)</f>
        <v>0</v>
      </c>
      <c r="Y42" s="165">
        <f>((('EO KWh exclude LI-Tstat-HER '!Y42*'EO KW exclude LI-Tstat-HER'!Y$19)/1000)*7.5)+(('EO KW exclude LI-Tstat-HER'!Y42/1000)*141428.57)</f>
        <v>0</v>
      </c>
      <c r="Z42" s="165">
        <f>((('EO KWh exclude LI-Tstat-HER '!Z42*'EO KW exclude LI-Tstat-HER'!Z$19)/1000)*7.5)+(('EO KW exclude LI-Tstat-HER'!Z42/1000)*141428.57)</f>
        <v>0</v>
      </c>
      <c r="AA42" s="165">
        <f>((('EO KWh exclude LI-Tstat-HER '!AA42*'EO KW exclude LI-Tstat-HER'!AA$19)/1000)*7.5)+(('EO KW exclude LI-Tstat-HER'!AA42/1000)*141428.57)</f>
        <v>0</v>
      </c>
      <c r="AB42" s="165">
        <f>((('EO KWh exclude LI-Tstat-HER '!AB42*'EO KW exclude LI-Tstat-HER'!AB$19)/1000)*7.5)+(('EO KW exclude LI-Tstat-HER'!AB42/1000)*141428.57)</f>
        <v>0</v>
      </c>
      <c r="AC42" s="165">
        <f>((('EO KWh exclude LI-Tstat-HER '!AC42*'EO KW exclude LI-Tstat-HER'!AC$19)/1000)*7.5)+(('EO KW exclude LI-Tstat-HER'!AC42/1000)*141428.57)</f>
        <v>0</v>
      </c>
      <c r="AD42" s="165">
        <f>((('EO KWh exclude LI-Tstat-HER '!AD42*'EO KW exclude LI-Tstat-HER'!AD$19)/1000)*7.5)+(('EO KW exclude LI-Tstat-HER'!AD42/1000)*141428.57)</f>
        <v>0</v>
      </c>
      <c r="AE42" s="165">
        <f>((('EO KWh exclude LI-Tstat-HER '!AE42*'EO KW exclude LI-Tstat-HER'!AE$19)/1000)*7.5)+(('EO KW exclude LI-Tstat-HER'!AE42/1000)*141428.57)</f>
        <v>0</v>
      </c>
      <c r="AF42" s="165">
        <f>((('EO KWh exclude LI-Tstat-HER '!AF42*'EO KW exclude LI-Tstat-HER'!AF$19)/1000)*7.5)+(('EO KW exclude LI-Tstat-HER'!AF42/1000)*141428.57)</f>
        <v>0</v>
      </c>
      <c r="AG42" s="165">
        <f>((('EO KWh exclude LI-Tstat-HER '!AG42*'EO KW exclude LI-Tstat-HER'!AG$19)/1000)*7.5)+(('EO KW exclude LI-Tstat-HER'!AG42/1000)*141428.57)</f>
        <v>0</v>
      </c>
      <c r="AH42" s="165">
        <f>((('EO KWh exclude LI-Tstat-HER '!AH42*'EO KW exclude LI-Tstat-HER'!AH$19)/1000)*7.5)+(('EO KW exclude LI-Tstat-HER'!AH42/1000)*141428.57)</f>
        <v>0</v>
      </c>
      <c r="AI42" s="165">
        <f>((('EO KWh exclude LI-Tstat-HER '!AI42*'EO KW exclude LI-Tstat-HER'!AI$19)/1000)*7.5)+(('EO KW exclude LI-Tstat-HER'!AI42/1000)*141428.57)</f>
        <v>0</v>
      </c>
      <c r="AJ42" s="165">
        <f>((('EO KWh exclude LI-Tstat-HER '!AJ42*'EO KW exclude LI-Tstat-HER'!AJ$19)/1000)*7.5)+(('EO KW exclude LI-Tstat-HER'!AJ42/1000)*141428.57)</f>
        <v>0</v>
      </c>
      <c r="AK42" s="165">
        <f>((('EO KWh exclude LI-Tstat-HER '!AK42*'EO KW exclude LI-Tstat-HER'!AK$19)/1000)*7.5)+(('EO KW exclude LI-Tstat-HER'!AK42/1000)*141428.57)</f>
        <v>0</v>
      </c>
      <c r="AL42" s="165">
        <f>((('EO KWh exclude LI-Tstat-HER '!AL42*'EO KW exclude LI-Tstat-HER'!AL$19)/1000)*7.5)+(('EO KW exclude LI-Tstat-HER'!AL42/1000)*141428.57)</f>
        <v>0</v>
      </c>
      <c r="AM42" s="165">
        <f>((('EO KWh exclude LI-Tstat-HER '!AM42*'EO KW exclude LI-Tstat-HER'!AM$19)/1000)*7.5)+(('EO KW exclude LI-Tstat-HER'!AM42/1000)*141428.57)</f>
        <v>0</v>
      </c>
      <c r="AN42" s="165">
        <f>((('EO KWh exclude LI-Tstat-HER '!AN42*'EO KW exclude LI-Tstat-HER'!AN$19)/1000)*7.5)+(('EO KW exclude LI-Tstat-HER'!AN42/1000)*141428.57)</f>
        <v>0</v>
      </c>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65">
        <f t="shared" si="21"/>
        <v>0</v>
      </c>
    </row>
    <row r="43" spans="1:89" x14ac:dyDescent="0.25">
      <c r="A43" s="305"/>
      <c r="B43" s="88" t="s">
        <v>5</v>
      </c>
      <c r="C43" s="165"/>
      <c r="D43" s="165"/>
      <c r="E43" s="165">
        <f>((('EO KWh exclude LI-Tstat-HER '!E43*'EO KW exclude LI-Tstat-HER'!E$19)/1000)*7.5)+(('EO KW exclude LI-Tstat-HER'!E43/1000)*141428.57)</f>
        <v>0</v>
      </c>
      <c r="F43" s="165">
        <f>((('EO KWh exclude LI-Tstat-HER '!F43*'EO KW exclude LI-Tstat-HER'!F$19)/1000)*7.5)+(('EO KW exclude LI-Tstat-HER'!F43/1000)*141428.57)</f>
        <v>0</v>
      </c>
      <c r="G43" s="165">
        <f>((('EO KWh exclude LI-Tstat-HER '!G43*'EO KW exclude LI-Tstat-HER'!G$19)/1000)*7.5)+(('EO KW exclude LI-Tstat-HER'!G43/1000)*141428.57)</f>
        <v>0</v>
      </c>
      <c r="H43" s="165">
        <f>((('EO KWh exclude LI-Tstat-HER '!H43*'EO KW exclude LI-Tstat-HER'!H$19)/1000)*7.5)+(('EO KW exclude LI-Tstat-HER'!H43/1000)*141428.57)</f>
        <v>0</v>
      </c>
      <c r="I43" s="165">
        <f>((('EO KWh exclude LI-Tstat-HER '!I43*'EO KW exclude LI-Tstat-HER'!I$19)/1000)*7.5)+(('EO KW exclude LI-Tstat-HER'!I43/1000)*141428.57)</f>
        <v>0</v>
      </c>
      <c r="J43" s="165">
        <f>((('EO KWh exclude LI-Tstat-HER '!J43*'EO KW exclude LI-Tstat-HER'!J$19)/1000)*7.5)+(('EO KW exclude LI-Tstat-HER'!J43/1000)*141428.57)</f>
        <v>0</v>
      </c>
      <c r="K43" s="165">
        <f>((('EO KWh exclude LI-Tstat-HER '!K43*'EO KW exclude LI-Tstat-HER'!K$19)/1000)*7.5)+(('EO KW exclude LI-Tstat-HER'!K43/1000)*141428.57)</f>
        <v>0</v>
      </c>
      <c r="L43" s="165">
        <f>((('EO KWh exclude LI-Tstat-HER '!L43*'EO KW exclude LI-Tstat-HER'!L$19)/1000)*7.5)+(('EO KW exclude LI-Tstat-HER'!L43/1000)*141428.57)</f>
        <v>0</v>
      </c>
      <c r="M43" s="165">
        <f>((('EO KWh exclude LI-Tstat-HER '!M43*'EO KW exclude LI-Tstat-HER'!M$19)/1000)*7.5)+(('EO KW exclude LI-Tstat-HER'!M43/1000)*141428.57)</f>
        <v>0</v>
      </c>
      <c r="N43" s="165">
        <f>((('EO KWh exclude LI-Tstat-HER '!N43*'EO KW exclude LI-Tstat-HER'!N$19)/1000)*7.5)+(('EO KW exclude LI-Tstat-HER'!N43/1000)*141428.57)</f>
        <v>0</v>
      </c>
      <c r="O43" s="165">
        <f>((('EO KWh exclude LI-Tstat-HER '!O43*'EO KW exclude LI-Tstat-HER'!O$19)/1000)*7.5)+(('EO KW exclude LI-Tstat-HER'!O43/1000)*141428.57)</f>
        <v>0</v>
      </c>
      <c r="P43" s="165">
        <f>((('EO KWh exclude LI-Tstat-HER '!P43*'EO KW exclude LI-Tstat-HER'!P$19)/1000)*7.5)+(('EO KW exclude LI-Tstat-HER'!P43/1000)*141428.57)</f>
        <v>0</v>
      </c>
      <c r="Q43" s="165">
        <f>((('EO KWh exclude LI-Tstat-HER '!Q43*'EO KW exclude LI-Tstat-HER'!Q$19)/1000)*7.5)+(('EO KW exclude LI-Tstat-HER'!Q43/1000)*141428.57)</f>
        <v>0</v>
      </c>
      <c r="R43" s="165">
        <f>((('EO KWh exclude LI-Tstat-HER '!R43*'EO KW exclude LI-Tstat-HER'!R$19)/1000)*7.5)+(('EO KW exclude LI-Tstat-HER'!R43/1000)*141428.57)</f>
        <v>0</v>
      </c>
      <c r="S43" s="165">
        <f>((('EO KWh exclude LI-Tstat-HER '!S43*'EO KW exclude LI-Tstat-HER'!S$19)/1000)*7.5)+(('EO KW exclude LI-Tstat-HER'!S43/1000)*141428.57)</f>
        <v>0</v>
      </c>
      <c r="T43" s="165">
        <f>((('EO KWh exclude LI-Tstat-HER '!T43*'EO KW exclude LI-Tstat-HER'!T$19)/1000)*7.5)+(('EO KW exclude LI-Tstat-HER'!T43/1000)*141428.57)</f>
        <v>0</v>
      </c>
      <c r="U43" s="165">
        <f>((('EO KWh exclude LI-Tstat-HER '!U43*'EO KW exclude LI-Tstat-HER'!U$19)/1000)*7.5)+(('EO KW exclude LI-Tstat-HER'!U43/1000)*141428.57)</f>
        <v>0</v>
      </c>
      <c r="V43" s="165">
        <f>((('EO KWh exclude LI-Tstat-HER '!V43*'EO KW exclude LI-Tstat-HER'!V$19)/1000)*7.5)+(('EO KW exclude LI-Tstat-HER'!V43/1000)*141428.57)</f>
        <v>0</v>
      </c>
      <c r="W43" s="165">
        <f>((('EO KWh exclude LI-Tstat-HER '!W43*'EO KW exclude LI-Tstat-HER'!W$19)/1000)*7.5)+(('EO KW exclude LI-Tstat-HER'!W43/1000)*141428.57)</f>
        <v>0</v>
      </c>
      <c r="X43" s="165">
        <f>((('EO KWh exclude LI-Tstat-HER '!X43*'EO KW exclude LI-Tstat-HER'!X$19)/1000)*7.5)+(('EO KW exclude LI-Tstat-HER'!X43/1000)*141428.57)</f>
        <v>0</v>
      </c>
      <c r="Y43" s="165">
        <f>((('EO KWh exclude LI-Tstat-HER '!Y43*'EO KW exclude LI-Tstat-HER'!Y$19)/1000)*7.5)+(('EO KW exclude LI-Tstat-HER'!Y43/1000)*141428.57)</f>
        <v>0</v>
      </c>
      <c r="Z43" s="165">
        <f>((('EO KWh exclude LI-Tstat-HER '!Z43*'EO KW exclude LI-Tstat-HER'!Z$19)/1000)*7.5)+(('EO KW exclude LI-Tstat-HER'!Z43/1000)*141428.57)</f>
        <v>0</v>
      </c>
      <c r="AA43" s="165">
        <f>((('EO KWh exclude LI-Tstat-HER '!AA43*'EO KW exclude LI-Tstat-HER'!AA$19)/1000)*7.5)+(('EO KW exclude LI-Tstat-HER'!AA43/1000)*141428.57)</f>
        <v>0</v>
      </c>
      <c r="AB43" s="165">
        <f>((('EO KWh exclude LI-Tstat-HER '!AB43*'EO KW exclude LI-Tstat-HER'!AB$19)/1000)*7.5)+(('EO KW exclude LI-Tstat-HER'!AB43/1000)*141428.57)</f>
        <v>0</v>
      </c>
      <c r="AC43" s="165">
        <f>((('EO KWh exclude LI-Tstat-HER '!AC43*'EO KW exclude LI-Tstat-HER'!AC$19)/1000)*7.5)+(('EO KW exclude LI-Tstat-HER'!AC43/1000)*141428.57)</f>
        <v>0</v>
      </c>
      <c r="AD43" s="165">
        <f>((('EO KWh exclude LI-Tstat-HER '!AD43*'EO KW exclude LI-Tstat-HER'!AD$19)/1000)*7.5)+(('EO KW exclude LI-Tstat-HER'!AD43/1000)*141428.57)</f>
        <v>0</v>
      </c>
      <c r="AE43" s="165">
        <f>((('EO KWh exclude LI-Tstat-HER '!AE43*'EO KW exclude LI-Tstat-HER'!AE$19)/1000)*7.5)+(('EO KW exclude LI-Tstat-HER'!AE43/1000)*141428.57)</f>
        <v>0</v>
      </c>
      <c r="AF43" s="165">
        <f>((('EO KWh exclude LI-Tstat-HER '!AF43*'EO KW exclude LI-Tstat-HER'!AF$19)/1000)*7.5)+(('EO KW exclude LI-Tstat-HER'!AF43/1000)*141428.57)</f>
        <v>0</v>
      </c>
      <c r="AG43" s="165">
        <f>((('EO KWh exclude LI-Tstat-HER '!AG43*'EO KW exclude LI-Tstat-HER'!AG$19)/1000)*7.5)+(('EO KW exclude LI-Tstat-HER'!AG43/1000)*141428.57)</f>
        <v>0</v>
      </c>
      <c r="AH43" s="165">
        <f>((('EO KWh exclude LI-Tstat-HER '!AH43*'EO KW exclude LI-Tstat-HER'!AH$19)/1000)*7.5)+(('EO KW exclude LI-Tstat-HER'!AH43/1000)*141428.57)</f>
        <v>0</v>
      </c>
      <c r="AI43" s="165">
        <f>((('EO KWh exclude LI-Tstat-HER '!AI43*'EO KW exclude LI-Tstat-HER'!AI$19)/1000)*7.5)+(('EO KW exclude LI-Tstat-HER'!AI43/1000)*141428.57)</f>
        <v>0</v>
      </c>
      <c r="AJ43" s="165">
        <f>((('EO KWh exclude LI-Tstat-HER '!AJ43*'EO KW exclude LI-Tstat-HER'!AJ$19)/1000)*7.5)+(('EO KW exclude LI-Tstat-HER'!AJ43/1000)*141428.57)</f>
        <v>0</v>
      </c>
      <c r="AK43" s="165">
        <f>((('EO KWh exclude LI-Tstat-HER '!AK43*'EO KW exclude LI-Tstat-HER'!AK$19)/1000)*7.5)+(('EO KW exclude LI-Tstat-HER'!AK43/1000)*141428.57)</f>
        <v>0</v>
      </c>
      <c r="AL43" s="165">
        <f>((('EO KWh exclude LI-Tstat-HER '!AL43*'EO KW exclude LI-Tstat-HER'!AL$19)/1000)*7.5)+(('EO KW exclude LI-Tstat-HER'!AL43/1000)*141428.57)</f>
        <v>0</v>
      </c>
      <c r="AM43" s="165">
        <f>((('EO KWh exclude LI-Tstat-HER '!AM43*'EO KW exclude LI-Tstat-HER'!AM$19)/1000)*7.5)+(('EO KW exclude LI-Tstat-HER'!AM43/1000)*141428.57)</f>
        <v>0</v>
      </c>
      <c r="AN43" s="165">
        <f>((('EO KWh exclude LI-Tstat-HER '!AN43*'EO KW exclude LI-Tstat-HER'!AN$19)/1000)*7.5)+(('EO KW exclude LI-Tstat-HER'!AN43/1000)*141428.57)</f>
        <v>0</v>
      </c>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65">
        <f t="shared" si="21"/>
        <v>0</v>
      </c>
    </row>
    <row r="44" spans="1:89" x14ac:dyDescent="0.25">
      <c r="A44" s="306"/>
      <c r="B44" s="88" t="s">
        <v>15</v>
      </c>
      <c r="C44" s="165"/>
      <c r="D44" s="165"/>
      <c r="E44" s="165">
        <f>((('EO KWh exclude LI-Tstat-HER '!E44*'EO KW exclude LI-Tstat-HER'!E$19)/1000)*7.5)+(('EO KW exclude LI-Tstat-HER'!E44/1000)*141428.57)</f>
        <v>0</v>
      </c>
      <c r="F44" s="165">
        <f>((('EO KWh exclude LI-Tstat-HER '!F44*'EO KW exclude LI-Tstat-HER'!F$19)/1000)*7.5)+(('EO KW exclude LI-Tstat-HER'!F44/1000)*141428.57)</f>
        <v>0</v>
      </c>
      <c r="G44" s="165">
        <f>((('EO KWh exclude LI-Tstat-HER '!G44*'EO KW exclude LI-Tstat-HER'!G$19)/1000)*7.5)+(('EO KW exclude LI-Tstat-HER'!G44/1000)*141428.57)</f>
        <v>0</v>
      </c>
      <c r="H44" s="165">
        <f>((('EO KWh exclude LI-Tstat-HER '!H44*'EO KW exclude LI-Tstat-HER'!H$19)/1000)*7.5)+(('EO KW exclude LI-Tstat-HER'!H44/1000)*141428.57)</f>
        <v>0</v>
      </c>
      <c r="I44" s="165">
        <f>((('EO KWh exclude LI-Tstat-HER '!I44*'EO KW exclude LI-Tstat-HER'!I$19)/1000)*7.5)+(('EO KW exclude LI-Tstat-HER'!I44/1000)*141428.57)</f>
        <v>0</v>
      </c>
      <c r="J44" s="165">
        <f>((('EO KWh exclude LI-Tstat-HER '!J44*'EO KW exclude LI-Tstat-HER'!J$19)/1000)*7.5)+(('EO KW exclude LI-Tstat-HER'!J44/1000)*141428.57)</f>
        <v>0</v>
      </c>
      <c r="K44" s="165">
        <f>((('EO KWh exclude LI-Tstat-HER '!K44*'EO KW exclude LI-Tstat-HER'!K$19)/1000)*7.5)+(('EO KW exclude LI-Tstat-HER'!K44/1000)*141428.57)</f>
        <v>0</v>
      </c>
      <c r="L44" s="165">
        <f>((('EO KWh exclude LI-Tstat-HER '!L44*'EO KW exclude LI-Tstat-HER'!L$19)/1000)*7.5)+(('EO KW exclude LI-Tstat-HER'!L44/1000)*141428.57)</f>
        <v>0</v>
      </c>
      <c r="M44" s="165">
        <f>((('EO KWh exclude LI-Tstat-HER '!M44*'EO KW exclude LI-Tstat-HER'!M$19)/1000)*7.5)+(('EO KW exclude LI-Tstat-HER'!M44/1000)*141428.57)</f>
        <v>0</v>
      </c>
      <c r="N44" s="165">
        <f>((('EO KWh exclude LI-Tstat-HER '!N44*'EO KW exclude LI-Tstat-HER'!N$19)/1000)*7.5)+(('EO KW exclude LI-Tstat-HER'!N44/1000)*141428.57)</f>
        <v>0</v>
      </c>
      <c r="O44" s="165">
        <f>((('EO KWh exclude LI-Tstat-HER '!O44*'EO KW exclude LI-Tstat-HER'!O$19)/1000)*7.5)+(('EO KW exclude LI-Tstat-HER'!O44/1000)*141428.57)</f>
        <v>0</v>
      </c>
      <c r="P44" s="165">
        <f>((('EO KWh exclude LI-Tstat-HER '!P44*'EO KW exclude LI-Tstat-HER'!P$19)/1000)*7.5)+(('EO KW exclude LI-Tstat-HER'!P44/1000)*141428.57)</f>
        <v>0</v>
      </c>
      <c r="Q44" s="165">
        <f>((('EO KWh exclude LI-Tstat-HER '!Q44*'EO KW exclude LI-Tstat-HER'!Q$19)/1000)*7.5)+(('EO KW exclude LI-Tstat-HER'!Q44/1000)*141428.57)</f>
        <v>0</v>
      </c>
      <c r="R44" s="165">
        <f>((('EO KWh exclude LI-Tstat-HER '!R44*'EO KW exclude LI-Tstat-HER'!R$19)/1000)*7.5)+(('EO KW exclude LI-Tstat-HER'!R44/1000)*141428.57)</f>
        <v>0</v>
      </c>
      <c r="S44" s="165">
        <f>((('EO KWh exclude LI-Tstat-HER '!S44*'EO KW exclude LI-Tstat-HER'!S$19)/1000)*7.5)+(('EO KW exclude LI-Tstat-HER'!S44/1000)*141428.57)</f>
        <v>0</v>
      </c>
      <c r="T44" s="165">
        <f>((('EO KWh exclude LI-Tstat-HER '!T44*'EO KW exclude LI-Tstat-HER'!T$19)/1000)*7.5)+(('EO KW exclude LI-Tstat-HER'!T44/1000)*141428.57)</f>
        <v>0</v>
      </c>
      <c r="U44" s="165">
        <f>((('EO KWh exclude LI-Tstat-HER '!U44*'EO KW exclude LI-Tstat-HER'!U$19)/1000)*7.5)+(('EO KW exclude LI-Tstat-HER'!U44/1000)*141428.57)</f>
        <v>0</v>
      </c>
      <c r="V44" s="165">
        <f>((('EO KWh exclude LI-Tstat-HER '!V44*'EO KW exclude LI-Tstat-HER'!V$19)/1000)*7.5)+(('EO KW exclude LI-Tstat-HER'!V44/1000)*141428.57)</f>
        <v>0</v>
      </c>
      <c r="W44" s="165">
        <f>((('EO KWh exclude LI-Tstat-HER '!W44*'EO KW exclude LI-Tstat-HER'!W$19)/1000)*7.5)+(('EO KW exclude LI-Tstat-HER'!W44/1000)*141428.57)</f>
        <v>0</v>
      </c>
      <c r="X44" s="165">
        <f>((('EO KWh exclude LI-Tstat-HER '!X44*'EO KW exclude LI-Tstat-HER'!X$19)/1000)*7.5)+(('EO KW exclude LI-Tstat-HER'!X44/1000)*141428.57)</f>
        <v>0</v>
      </c>
      <c r="Y44" s="165">
        <f>((('EO KWh exclude LI-Tstat-HER '!Y44*'EO KW exclude LI-Tstat-HER'!Y$19)/1000)*7.5)+(('EO KW exclude LI-Tstat-HER'!Y44/1000)*141428.57)</f>
        <v>0</v>
      </c>
      <c r="Z44" s="165">
        <f>((('EO KWh exclude LI-Tstat-HER '!Z44*'EO KW exclude LI-Tstat-HER'!Z$19)/1000)*7.5)+(('EO KW exclude LI-Tstat-HER'!Z44/1000)*141428.57)</f>
        <v>0</v>
      </c>
      <c r="AA44" s="165">
        <f>((('EO KWh exclude LI-Tstat-HER '!AA44*'EO KW exclude LI-Tstat-HER'!AA$19)/1000)*7.5)+(('EO KW exclude LI-Tstat-HER'!AA44/1000)*141428.57)</f>
        <v>0</v>
      </c>
      <c r="AB44" s="165">
        <f>((('EO KWh exclude LI-Tstat-HER '!AB44*'EO KW exclude LI-Tstat-HER'!AB$19)/1000)*7.5)+(('EO KW exclude LI-Tstat-HER'!AB44/1000)*141428.57)</f>
        <v>0</v>
      </c>
      <c r="AC44" s="165">
        <f>((('EO KWh exclude LI-Tstat-HER '!AC44*'EO KW exclude LI-Tstat-HER'!AC$19)/1000)*7.5)+(('EO KW exclude LI-Tstat-HER'!AC44/1000)*141428.57)</f>
        <v>0</v>
      </c>
      <c r="AD44" s="165">
        <f>((('EO KWh exclude LI-Tstat-HER '!AD44*'EO KW exclude LI-Tstat-HER'!AD$19)/1000)*7.5)+(('EO KW exclude LI-Tstat-HER'!AD44/1000)*141428.57)</f>
        <v>0</v>
      </c>
      <c r="AE44" s="165">
        <f>((('EO KWh exclude LI-Tstat-HER '!AE44*'EO KW exclude LI-Tstat-HER'!AE$19)/1000)*7.5)+(('EO KW exclude LI-Tstat-HER'!AE44/1000)*141428.57)</f>
        <v>0</v>
      </c>
      <c r="AF44" s="165">
        <f>((('EO KWh exclude LI-Tstat-HER '!AF44*'EO KW exclude LI-Tstat-HER'!AF$19)/1000)*7.5)+(('EO KW exclude LI-Tstat-HER'!AF44/1000)*141428.57)</f>
        <v>0</v>
      </c>
      <c r="AG44" s="165">
        <f>((('EO KWh exclude LI-Tstat-HER '!AG44*'EO KW exclude LI-Tstat-HER'!AG$19)/1000)*7.5)+(('EO KW exclude LI-Tstat-HER'!AG44/1000)*141428.57)</f>
        <v>0</v>
      </c>
      <c r="AH44" s="165">
        <f>((('EO KWh exclude LI-Tstat-HER '!AH44*'EO KW exclude LI-Tstat-HER'!AH$19)/1000)*7.5)+(('EO KW exclude LI-Tstat-HER'!AH44/1000)*141428.57)</f>
        <v>0</v>
      </c>
      <c r="AI44" s="165">
        <f>((('EO KWh exclude LI-Tstat-HER '!AI44*'EO KW exclude LI-Tstat-HER'!AI$19)/1000)*7.5)+(('EO KW exclude LI-Tstat-HER'!AI44/1000)*141428.57)</f>
        <v>0</v>
      </c>
      <c r="AJ44" s="165">
        <f>((('EO KWh exclude LI-Tstat-HER '!AJ44*'EO KW exclude LI-Tstat-HER'!AJ$19)/1000)*7.5)+(('EO KW exclude LI-Tstat-HER'!AJ44/1000)*141428.57)</f>
        <v>0</v>
      </c>
      <c r="AK44" s="165">
        <f>((('EO KWh exclude LI-Tstat-HER '!AK44*'EO KW exclude LI-Tstat-HER'!AK$19)/1000)*7.5)+(('EO KW exclude LI-Tstat-HER'!AK44/1000)*141428.57)</f>
        <v>0</v>
      </c>
      <c r="AL44" s="165">
        <f>((('EO KWh exclude LI-Tstat-HER '!AL44*'EO KW exclude LI-Tstat-HER'!AL$19)/1000)*7.5)+(('EO KW exclude LI-Tstat-HER'!AL44/1000)*141428.57)</f>
        <v>0</v>
      </c>
      <c r="AM44" s="165">
        <f>((('EO KWh exclude LI-Tstat-HER '!AM44*'EO KW exclude LI-Tstat-HER'!AM$19)/1000)*7.5)+(('EO KW exclude LI-Tstat-HER'!AM44/1000)*141428.57)</f>
        <v>0</v>
      </c>
      <c r="AN44" s="165">
        <f>((('EO KWh exclude LI-Tstat-HER '!AN44*'EO KW exclude LI-Tstat-HER'!AN$19)/1000)*7.5)+(('EO KW exclude LI-Tstat-HER'!AN44/1000)*141428.57)</f>
        <v>0</v>
      </c>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65">
        <f t="shared" si="21"/>
        <v>0</v>
      </c>
    </row>
    <row r="45" spans="1:89" x14ac:dyDescent="0.25">
      <c r="A45" s="306"/>
      <c r="B45" s="88" t="s">
        <v>16</v>
      </c>
      <c r="C45" s="165"/>
      <c r="D45" s="165"/>
      <c r="E45" s="165">
        <f>((('EO KWh exclude LI-Tstat-HER '!E45*'EO KW exclude LI-Tstat-HER'!E$19)/1000)*7.5)+(('EO KW exclude LI-Tstat-HER'!E45/1000)*141428.57)</f>
        <v>0</v>
      </c>
      <c r="F45" s="165">
        <f>((('EO KWh exclude LI-Tstat-HER '!F45*'EO KW exclude LI-Tstat-HER'!F$19)/1000)*7.5)+(('EO KW exclude LI-Tstat-HER'!F45/1000)*141428.57)</f>
        <v>0</v>
      </c>
      <c r="G45" s="165">
        <f>((('EO KWh exclude LI-Tstat-HER '!G45*'EO KW exclude LI-Tstat-HER'!G$19)/1000)*7.5)+(('EO KW exclude LI-Tstat-HER'!G45/1000)*141428.57)</f>
        <v>0</v>
      </c>
      <c r="H45" s="165">
        <f>((('EO KWh exclude LI-Tstat-HER '!H45*'EO KW exclude LI-Tstat-HER'!H$19)/1000)*7.5)+(('EO KW exclude LI-Tstat-HER'!H45/1000)*141428.57)</f>
        <v>0</v>
      </c>
      <c r="I45" s="165">
        <f>((('EO KWh exclude LI-Tstat-HER '!I45*'EO KW exclude LI-Tstat-HER'!I$19)/1000)*7.5)+(('EO KW exclude LI-Tstat-HER'!I45/1000)*141428.57)</f>
        <v>0</v>
      </c>
      <c r="J45" s="165">
        <f>((('EO KWh exclude LI-Tstat-HER '!J45*'EO KW exclude LI-Tstat-HER'!J$19)/1000)*7.5)+(('EO KW exclude LI-Tstat-HER'!J45/1000)*141428.57)</f>
        <v>0</v>
      </c>
      <c r="K45" s="165">
        <f>((('EO KWh exclude LI-Tstat-HER '!K45*'EO KW exclude LI-Tstat-HER'!K$19)/1000)*7.5)+(('EO KW exclude LI-Tstat-HER'!K45/1000)*141428.57)</f>
        <v>0</v>
      </c>
      <c r="L45" s="165">
        <f>((('EO KWh exclude LI-Tstat-HER '!L45*'EO KW exclude LI-Tstat-HER'!L$19)/1000)*7.5)+(('EO KW exclude LI-Tstat-HER'!L45/1000)*141428.57)</f>
        <v>0</v>
      </c>
      <c r="M45" s="165">
        <f>((('EO KWh exclude LI-Tstat-HER '!M45*'EO KW exclude LI-Tstat-HER'!M$19)/1000)*7.5)+(('EO KW exclude LI-Tstat-HER'!M45/1000)*141428.57)</f>
        <v>0</v>
      </c>
      <c r="N45" s="165">
        <f>((('EO KWh exclude LI-Tstat-HER '!N45*'EO KW exclude LI-Tstat-HER'!N$19)/1000)*7.5)+(('EO KW exclude LI-Tstat-HER'!N45/1000)*141428.57)</f>
        <v>0</v>
      </c>
      <c r="O45" s="165">
        <f>((('EO KWh exclude LI-Tstat-HER '!O45*'EO KW exclude LI-Tstat-HER'!O$19)/1000)*7.5)+(('EO KW exclude LI-Tstat-HER'!O45/1000)*141428.57)</f>
        <v>0</v>
      </c>
      <c r="P45" s="165">
        <f>((('EO KWh exclude LI-Tstat-HER '!P45*'EO KW exclude LI-Tstat-HER'!P$19)/1000)*7.5)+(('EO KW exclude LI-Tstat-HER'!P45/1000)*141428.57)</f>
        <v>0</v>
      </c>
      <c r="Q45" s="165">
        <f>((('EO KWh exclude LI-Tstat-HER '!Q45*'EO KW exclude LI-Tstat-HER'!Q$19)/1000)*7.5)+(('EO KW exclude LI-Tstat-HER'!Q45/1000)*141428.57)</f>
        <v>0</v>
      </c>
      <c r="R45" s="165">
        <f>((('EO KWh exclude LI-Tstat-HER '!R45*'EO KW exclude LI-Tstat-HER'!R$19)/1000)*7.5)+(('EO KW exclude LI-Tstat-HER'!R45/1000)*141428.57)</f>
        <v>0</v>
      </c>
      <c r="S45" s="165">
        <f>((('EO KWh exclude LI-Tstat-HER '!S45*'EO KW exclude LI-Tstat-HER'!S$19)/1000)*7.5)+(('EO KW exclude LI-Tstat-HER'!S45/1000)*141428.57)</f>
        <v>0</v>
      </c>
      <c r="T45" s="165">
        <f>((('EO KWh exclude LI-Tstat-HER '!T45*'EO KW exclude LI-Tstat-HER'!T$19)/1000)*7.5)+(('EO KW exclude LI-Tstat-HER'!T45/1000)*141428.57)</f>
        <v>0</v>
      </c>
      <c r="U45" s="165">
        <f>((('EO KWh exclude LI-Tstat-HER '!U45*'EO KW exclude LI-Tstat-HER'!U$19)/1000)*7.5)+(('EO KW exclude LI-Tstat-HER'!U45/1000)*141428.57)</f>
        <v>0</v>
      </c>
      <c r="V45" s="165">
        <f>((('EO KWh exclude LI-Tstat-HER '!V45*'EO KW exclude LI-Tstat-HER'!V$19)/1000)*7.5)+(('EO KW exclude LI-Tstat-HER'!V45/1000)*141428.57)</f>
        <v>0</v>
      </c>
      <c r="W45" s="165">
        <f>((('EO KWh exclude LI-Tstat-HER '!W45*'EO KW exclude LI-Tstat-HER'!W$19)/1000)*7.5)+(('EO KW exclude LI-Tstat-HER'!W45/1000)*141428.57)</f>
        <v>0</v>
      </c>
      <c r="X45" s="165">
        <f>((('EO KWh exclude LI-Tstat-HER '!X45*'EO KW exclude LI-Tstat-HER'!X$19)/1000)*7.5)+(('EO KW exclude LI-Tstat-HER'!X45/1000)*141428.57)</f>
        <v>0</v>
      </c>
      <c r="Y45" s="165">
        <f>((('EO KWh exclude LI-Tstat-HER '!Y45*'EO KW exclude LI-Tstat-HER'!Y$19)/1000)*7.5)+(('EO KW exclude LI-Tstat-HER'!Y45/1000)*141428.57)</f>
        <v>0</v>
      </c>
      <c r="Z45" s="165">
        <f>((('EO KWh exclude LI-Tstat-HER '!Z45*'EO KW exclude LI-Tstat-HER'!Z$19)/1000)*7.5)+(('EO KW exclude LI-Tstat-HER'!Z45/1000)*141428.57)</f>
        <v>0</v>
      </c>
      <c r="AA45" s="165">
        <f>((('EO KWh exclude LI-Tstat-HER '!AA45*'EO KW exclude LI-Tstat-HER'!AA$19)/1000)*7.5)+(('EO KW exclude LI-Tstat-HER'!AA45/1000)*141428.57)</f>
        <v>0</v>
      </c>
      <c r="AB45" s="165">
        <f>((('EO KWh exclude LI-Tstat-HER '!AB45*'EO KW exclude LI-Tstat-HER'!AB$19)/1000)*7.5)+(('EO KW exclude LI-Tstat-HER'!AB45/1000)*141428.57)</f>
        <v>0</v>
      </c>
      <c r="AC45" s="165">
        <f>((('EO KWh exclude LI-Tstat-HER '!AC45*'EO KW exclude LI-Tstat-HER'!AC$19)/1000)*7.5)+(('EO KW exclude LI-Tstat-HER'!AC45/1000)*141428.57)</f>
        <v>0</v>
      </c>
      <c r="AD45" s="165">
        <f>((('EO KWh exclude LI-Tstat-HER '!AD45*'EO KW exclude LI-Tstat-HER'!AD$19)/1000)*7.5)+(('EO KW exclude LI-Tstat-HER'!AD45/1000)*141428.57)</f>
        <v>0</v>
      </c>
      <c r="AE45" s="165">
        <f>((('EO KWh exclude LI-Tstat-HER '!AE45*'EO KW exclude LI-Tstat-HER'!AE$19)/1000)*7.5)+(('EO KW exclude LI-Tstat-HER'!AE45/1000)*141428.57)</f>
        <v>0</v>
      </c>
      <c r="AF45" s="165">
        <f>((('EO KWh exclude LI-Tstat-HER '!AF45*'EO KW exclude LI-Tstat-HER'!AF$19)/1000)*7.5)+(('EO KW exclude LI-Tstat-HER'!AF45/1000)*141428.57)</f>
        <v>0</v>
      </c>
      <c r="AG45" s="165">
        <f>((('EO KWh exclude LI-Tstat-HER '!AG45*'EO KW exclude LI-Tstat-HER'!AG$19)/1000)*7.5)+(('EO KW exclude LI-Tstat-HER'!AG45/1000)*141428.57)</f>
        <v>0</v>
      </c>
      <c r="AH45" s="165">
        <f>((('EO KWh exclude LI-Tstat-HER '!AH45*'EO KW exclude LI-Tstat-HER'!AH$19)/1000)*7.5)+(('EO KW exclude LI-Tstat-HER'!AH45/1000)*141428.57)</f>
        <v>0</v>
      </c>
      <c r="AI45" s="165">
        <f>((('EO KWh exclude LI-Tstat-HER '!AI45*'EO KW exclude LI-Tstat-HER'!AI$19)/1000)*7.5)+(('EO KW exclude LI-Tstat-HER'!AI45/1000)*141428.57)</f>
        <v>0</v>
      </c>
      <c r="AJ45" s="165">
        <f>((('EO KWh exclude LI-Tstat-HER '!AJ45*'EO KW exclude LI-Tstat-HER'!AJ$19)/1000)*7.5)+(('EO KW exclude LI-Tstat-HER'!AJ45/1000)*141428.57)</f>
        <v>0</v>
      </c>
      <c r="AK45" s="165">
        <f>((('EO KWh exclude LI-Tstat-HER '!AK45*'EO KW exclude LI-Tstat-HER'!AK$19)/1000)*7.5)+(('EO KW exclude LI-Tstat-HER'!AK45/1000)*141428.57)</f>
        <v>0</v>
      </c>
      <c r="AL45" s="165">
        <f>((('EO KWh exclude LI-Tstat-HER '!AL45*'EO KW exclude LI-Tstat-HER'!AL$19)/1000)*7.5)+(('EO KW exclude LI-Tstat-HER'!AL45/1000)*141428.57)</f>
        <v>0</v>
      </c>
      <c r="AM45" s="165">
        <f>((('EO KWh exclude LI-Tstat-HER '!AM45*'EO KW exclude LI-Tstat-HER'!AM$19)/1000)*7.5)+(('EO KW exclude LI-Tstat-HER'!AM45/1000)*141428.57)</f>
        <v>0</v>
      </c>
      <c r="AN45" s="165">
        <f>((('EO KWh exclude LI-Tstat-HER '!AN45*'EO KW exclude LI-Tstat-HER'!AN$19)/1000)*7.5)+(('EO KW exclude LI-Tstat-HER'!AN45/1000)*141428.57)</f>
        <v>0</v>
      </c>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65">
        <f t="shared" si="21"/>
        <v>0</v>
      </c>
    </row>
    <row r="46" spans="1:89" x14ac:dyDescent="0.25">
      <c r="A46" s="306"/>
      <c r="B46" s="88" t="s">
        <v>8</v>
      </c>
      <c r="C46" s="165"/>
      <c r="D46" s="165"/>
      <c r="E46" s="165">
        <f>((('EO KWh exclude LI-Tstat-HER '!E46*'EO KW exclude LI-Tstat-HER'!E$19)/1000)*7.5)+(('EO KW exclude LI-Tstat-HER'!E46/1000)*141428.57)</f>
        <v>0</v>
      </c>
      <c r="F46" s="165">
        <f>((('EO KWh exclude LI-Tstat-HER '!F46*'EO KW exclude LI-Tstat-HER'!F$19)/1000)*7.5)+(('EO KW exclude LI-Tstat-HER'!F46/1000)*141428.57)</f>
        <v>0</v>
      </c>
      <c r="G46" s="165">
        <f>((('EO KWh exclude LI-Tstat-HER '!G46*'EO KW exclude LI-Tstat-HER'!G$19)/1000)*7.5)+(('EO KW exclude LI-Tstat-HER'!G46/1000)*141428.57)</f>
        <v>0</v>
      </c>
      <c r="H46" s="165">
        <f>((('EO KWh exclude LI-Tstat-HER '!H46*'EO KW exclude LI-Tstat-HER'!H$19)/1000)*7.5)+(('EO KW exclude LI-Tstat-HER'!H46/1000)*141428.57)</f>
        <v>0</v>
      </c>
      <c r="I46" s="165">
        <f>((('EO KWh exclude LI-Tstat-HER '!I46*'EO KW exclude LI-Tstat-HER'!I$19)/1000)*7.5)+(('EO KW exclude LI-Tstat-HER'!I46/1000)*141428.57)</f>
        <v>0</v>
      </c>
      <c r="J46" s="165">
        <f>((('EO KWh exclude LI-Tstat-HER '!J46*'EO KW exclude LI-Tstat-HER'!J$19)/1000)*7.5)+(('EO KW exclude LI-Tstat-HER'!J46/1000)*141428.57)</f>
        <v>0</v>
      </c>
      <c r="K46" s="165">
        <f>((('EO KWh exclude LI-Tstat-HER '!K46*'EO KW exclude LI-Tstat-HER'!K$19)/1000)*7.5)+(('EO KW exclude LI-Tstat-HER'!K46/1000)*141428.57)</f>
        <v>0</v>
      </c>
      <c r="L46" s="165">
        <f>((('EO KWh exclude LI-Tstat-HER '!L46*'EO KW exclude LI-Tstat-HER'!L$19)/1000)*7.5)+(('EO KW exclude LI-Tstat-HER'!L46/1000)*141428.57)</f>
        <v>0</v>
      </c>
      <c r="M46" s="165">
        <f>((('EO KWh exclude LI-Tstat-HER '!M46*'EO KW exclude LI-Tstat-HER'!M$19)/1000)*7.5)+(('EO KW exclude LI-Tstat-HER'!M46/1000)*141428.57)</f>
        <v>0</v>
      </c>
      <c r="N46" s="165">
        <f>((('EO KWh exclude LI-Tstat-HER '!N46*'EO KW exclude LI-Tstat-HER'!N$19)/1000)*7.5)+(('EO KW exclude LI-Tstat-HER'!N46/1000)*141428.57)</f>
        <v>0</v>
      </c>
      <c r="O46" s="165">
        <f>((('EO KWh exclude LI-Tstat-HER '!O46*'EO KW exclude LI-Tstat-HER'!O$19)/1000)*7.5)+(('EO KW exclude LI-Tstat-HER'!O46/1000)*141428.57)</f>
        <v>0</v>
      </c>
      <c r="P46" s="165">
        <f>((('EO KWh exclude LI-Tstat-HER '!P46*'EO KW exclude LI-Tstat-HER'!P$19)/1000)*7.5)+(('EO KW exclude LI-Tstat-HER'!P46/1000)*141428.57)</f>
        <v>0</v>
      </c>
      <c r="Q46" s="165">
        <f>((('EO KWh exclude LI-Tstat-HER '!Q46*'EO KW exclude LI-Tstat-HER'!Q$19)/1000)*7.5)+(('EO KW exclude LI-Tstat-HER'!Q46/1000)*141428.57)</f>
        <v>0</v>
      </c>
      <c r="R46" s="165">
        <f>((('EO KWh exclude LI-Tstat-HER '!R46*'EO KW exclude LI-Tstat-HER'!R$19)/1000)*7.5)+(('EO KW exclude LI-Tstat-HER'!R46/1000)*141428.57)</f>
        <v>0</v>
      </c>
      <c r="S46" s="165">
        <f>((('EO KWh exclude LI-Tstat-HER '!S46*'EO KW exclude LI-Tstat-HER'!S$19)/1000)*7.5)+(('EO KW exclude LI-Tstat-HER'!S46/1000)*141428.57)</f>
        <v>0</v>
      </c>
      <c r="T46" s="165">
        <f>((('EO KWh exclude LI-Tstat-HER '!T46*'EO KW exclude LI-Tstat-HER'!T$19)/1000)*7.5)+(('EO KW exclude LI-Tstat-HER'!T46/1000)*141428.57)</f>
        <v>0</v>
      </c>
      <c r="U46" s="165">
        <f>((('EO KWh exclude LI-Tstat-HER '!U46*'EO KW exclude LI-Tstat-HER'!U$19)/1000)*7.5)+(('EO KW exclude LI-Tstat-HER'!U46/1000)*141428.57)</f>
        <v>0</v>
      </c>
      <c r="V46" s="165">
        <f>((('EO KWh exclude LI-Tstat-HER '!V46*'EO KW exclude LI-Tstat-HER'!V$19)/1000)*7.5)+(('EO KW exclude LI-Tstat-HER'!V46/1000)*141428.57)</f>
        <v>0</v>
      </c>
      <c r="W46" s="165">
        <f>((('EO KWh exclude LI-Tstat-HER '!W46*'EO KW exclude LI-Tstat-HER'!W$19)/1000)*7.5)+(('EO KW exclude LI-Tstat-HER'!W46/1000)*141428.57)</f>
        <v>0</v>
      </c>
      <c r="X46" s="165">
        <f>((('EO KWh exclude LI-Tstat-HER '!X46*'EO KW exclude LI-Tstat-HER'!X$19)/1000)*7.5)+(('EO KW exclude LI-Tstat-HER'!X46/1000)*141428.57)</f>
        <v>0</v>
      </c>
      <c r="Y46" s="165">
        <f>((('EO KWh exclude LI-Tstat-HER '!Y46*'EO KW exclude LI-Tstat-HER'!Y$19)/1000)*7.5)+(('EO KW exclude LI-Tstat-HER'!Y46/1000)*141428.57)</f>
        <v>0</v>
      </c>
      <c r="Z46" s="165">
        <f>((('EO KWh exclude LI-Tstat-HER '!Z46*'EO KW exclude LI-Tstat-HER'!Z$19)/1000)*7.5)+(('EO KW exclude LI-Tstat-HER'!Z46/1000)*141428.57)</f>
        <v>0</v>
      </c>
      <c r="AA46" s="165">
        <f>((('EO KWh exclude LI-Tstat-HER '!AA46*'EO KW exclude LI-Tstat-HER'!AA$19)/1000)*7.5)+(('EO KW exclude LI-Tstat-HER'!AA46/1000)*141428.57)</f>
        <v>0</v>
      </c>
      <c r="AB46" s="165">
        <f>((('EO KWh exclude LI-Tstat-HER '!AB46*'EO KW exclude LI-Tstat-HER'!AB$19)/1000)*7.5)+(('EO KW exclude LI-Tstat-HER'!AB46/1000)*141428.57)</f>
        <v>0</v>
      </c>
      <c r="AC46" s="165">
        <f>((('EO KWh exclude LI-Tstat-HER '!AC46*'EO KW exclude LI-Tstat-HER'!AC$19)/1000)*7.5)+(('EO KW exclude LI-Tstat-HER'!AC46/1000)*141428.57)</f>
        <v>0</v>
      </c>
      <c r="AD46" s="165">
        <f>((('EO KWh exclude LI-Tstat-HER '!AD46*'EO KW exclude LI-Tstat-HER'!AD$19)/1000)*7.5)+(('EO KW exclude LI-Tstat-HER'!AD46/1000)*141428.57)</f>
        <v>0</v>
      </c>
      <c r="AE46" s="165">
        <f>((('EO KWh exclude LI-Tstat-HER '!AE46*'EO KW exclude LI-Tstat-HER'!AE$19)/1000)*7.5)+(('EO KW exclude LI-Tstat-HER'!AE46/1000)*141428.57)</f>
        <v>0</v>
      </c>
      <c r="AF46" s="165">
        <f>((('EO KWh exclude LI-Tstat-HER '!AF46*'EO KW exclude LI-Tstat-HER'!AF$19)/1000)*7.5)+(('EO KW exclude LI-Tstat-HER'!AF46/1000)*141428.57)</f>
        <v>0</v>
      </c>
      <c r="AG46" s="165">
        <f>((('EO KWh exclude LI-Tstat-HER '!AG46*'EO KW exclude LI-Tstat-HER'!AG$19)/1000)*7.5)+(('EO KW exclude LI-Tstat-HER'!AG46/1000)*141428.57)</f>
        <v>0</v>
      </c>
      <c r="AH46" s="165">
        <f>((('EO KWh exclude LI-Tstat-HER '!AH46*'EO KW exclude LI-Tstat-HER'!AH$19)/1000)*7.5)+(('EO KW exclude LI-Tstat-HER'!AH46/1000)*141428.57)</f>
        <v>0</v>
      </c>
      <c r="AI46" s="165">
        <f>((('EO KWh exclude LI-Tstat-HER '!AI46*'EO KW exclude LI-Tstat-HER'!AI$19)/1000)*7.5)+(('EO KW exclude LI-Tstat-HER'!AI46/1000)*141428.57)</f>
        <v>0</v>
      </c>
      <c r="AJ46" s="165">
        <f>((('EO KWh exclude LI-Tstat-HER '!AJ46*'EO KW exclude LI-Tstat-HER'!AJ$19)/1000)*7.5)+(('EO KW exclude LI-Tstat-HER'!AJ46/1000)*141428.57)</f>
        <v>0</v>
      </c>
      <c r="AK46" s="165">
        <f>((('EO KWh exclude LI-Tstat-HER '!AK46*'EO KW exclude LI-Tstat-HER'!AK$19)/1000)*7.5)+(('EO KW exclude LI-Tstat-HER'!AK46/1000)*141428.57)</f>
        <v>0</v>
      </c>
      <c r="AL46" s="165">
        <f>((('EO KWh exclude LI-Tstat-HER '!AL46*'EO KW exclude LI-Tstat-HER'!AL$19)/1000)*7.5)+(('EO KW exclude LI-Tstat-HER'!AL46/1000)*141428.57)</f>
        <v>0</v>
      </c>
      <c r="AM46" s="165">
        <f>((('EO KWh exclude LI-Tstat-HER '!AM46*'EO KW exclude LI-Tstat-HER'!AM$19)/1000)*7.5)+(('EO KW exclude LI-Tstat-HER'!AM46/1000)*141428.57)</f>
        <v>0</v>
      </c>
      <c r="AN46" s="165">
        <f>((('EO KWh exclude LI-Tstat-HER '!AN46*'EO KW exclude LI-Tstat-HER'!AN$19)/1000)*7.5)+(('EO KW exclude LI-Tstat-HER'!AN46/1000)*141428.57)</f>
        <v>0</v>
      </c>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65">
        <f t="shared" si="21"/>
        <v>0</v>
      </c>
    </row>
    <row r="47" spans="1:89" ht="15.75" thickBot="1" x14ac:dyDescent="0.3">
      <c r="A47" s="307"/>
      <c r="B47" s="88" t="s">
        <v>9</v>
      </c>
      <c r="C47" s="165"/>
      <c r="D47" s="165"/>
      <c r="E47" s="165">
        <f>((('EO KWh exclude LI-Tstat-HER '!E47*'EO KW exclude LI-Tstat-HER'!E$19)/1000)*7.5)+(('EO KW exclude LI-Tstat-HER'!E47/1000)*141428.57)</f>
        <v>0</v>
      </c>
      <c r="F47" s="165">
        <f>((('EO KWh exclude LI-Tstat-HER '!F47*'EO KW exclude LI-Tstat-HER'!F$19)/1000)*7.5)+(('EO KW exclude LI-Tstat-HER'!F47/1000)*141428.57)</f>
        <v>0</v>
      </c>
      <c r="G47" s="165">
        <f>((('EO KWh exclude LI-Tstat-HER '!G47*'EO KW exclude LI-Tstat-HER'!G$19)/1000)*7.5)+(('EO KW exclude LI-Tstat-HER'!G47/1000)*141428.57)</f>
        <v>0</v>
      </c>
      <c r="H47" s="165">
        <f>((('EO KWh exclude LI-Tstat-HER '!H47*'EO KW exclude LI-Tstat-HER'!H$19)/1000)*7.5)+(('EO KW exclude LI-Tstat-HER'!H47/1000)*141428.57)</f>
        <v>0</v>
      </c>
      <c r="I47" s="165">
        <f>((('EO KWh exclude LI-Tstat-HER '!I47*'EO KW exclude LI-Tstat-HER'!I$19)/1000)*7.5)+(('EO KW exclude LI-Tstat-HER'!I47/1000)*141428.57)</f>
        <v>0</v>
      </c>
      <c r="J47" s="165">
        <f>((('EO KWh exclude LI-Tstat-HER '!J47*'EO KW exclude LI-Tstat-HER'!J$19)/1000)*7.5)+(('EO KW exclude LI-Tstat-HER'!J47/1000)*141428.57)</f>
        <v>0</v>
      </c>
      <c r="K47" s="165">
        <f>((('EO KWh exclude LI-Tstat-HER '!K47*'EO KW exclude LI-Tstat-HER'!K$19)/1000)*7.5)+(('EO KW exclude LI-Tstat-HER'!K47/1000)*141428.57)</f>
        <v>0</v>
      </c>
      <c r="L47" s="165">
        <f>((('EO KWh exclude LI-Tstat-HER '!L47*'EO KW exclude LI-Tstat-HER'!L$19)/1000)*7.5)+(('EO KW exclude LI-Tstat-HER'!L47/1000)*141428.57)</f>
        <v>0</v>
      </c>
      <c r="M47" s="165">
        <f>((('EO KWh exclude LI-Tstat-HER '!M47*'EO KW exclude LI-Tstat-HER'!M$19)/1000)*7.5)+(('EO KW exclude LI-Tstat-HER'!M47/1000)*141428.57)</f>
        <v>0</v>
      </c>
      <c r="N47" s="165">
        <f>((('EO KWh exclude LI-Tstat-HER '!N47*'EO KW exclude LI-Tstat-HER'!N$19)/1000)*7.5)+(('EO KW exclude LI-Tstat-HER'!N47/1000)*141428.57)</f>
        <v>0</v>
      </c>
      <c r="O47" s="165">
        <f>((('EO KWh exclude LI-Tstat-HER '!O47*'EO KW exclude LI-Tstat-HER'!O$19)/1000)*7.5)+(('EO KW exclude LI-Tstat-HER'!O47/1000)*141428.57)</f>
        <v>0</v>
      </c>
      <c r="P47" s="165">
        <f>((('EO KWh exclude LI-Tstat-HER '!P47*'EO KW exclude LI-Tstat-HER'!P$19)/1000)*7.5)+(('EO KW exclude LI-Tstat-HER'!P47/1000)*141428.57)</f>
        <v>0</v>
      </c>
      <c r="Q47" s="165">
        <f>((('EO KWh exclude LI-Tstat-HER '!Q47*'EO KW exclude LI-Tstat-HER'!Q$19)/1000)*7.5)+(('EO KW exclude LI-Tstat-HER'!Q47/1000)*141428.57)</f>
        <v>0</v>
      </c>
      <c r="R47" s="165">
        <f>((('EO KWh exclude LI-Tstat-HER '!R47*'EO KW exclude LI-Tstat-HER'!R$19)/1000)*7.5)+(('EO KW exclude LI-Tstat-HER'!R47/1000)*141428.57)</f>
        <v>0</v>
      </c>
      <c r="S47" s="165">
        <f>((('EO KWh exclude LI-Tstat-HER '!S47*'EO KW exclude LI-Tstat-HER'!S$19)/1000)*7.5)+(('EO KW exclude LI-Tstat-HER'!S47/1000)*141428.57)</f>
        <v>0</v>
      </c>
      <c r="T47" s="165">
        <f>((('EO KWh exclude LI-Tstat-HER '!T47*'EO KW exclude LI-Tstat-HER'!T$19)/1000)*7.5)+(('EO KW exclude LI-Tstat-HER'!T47/1000)*141428.57)</f>
        <v>0</v>
      </c>
      <c r="U47" s="165">
        <f>((('EO KWh exclude LI-Tstat-HER '!U47*'EO KW exclude LI-Tstat-HER'!U$19)/1000)*7.5)+(('EO KW exclude LI-Tstat-HER'!U47/1000)*141428.57)</f>
        <v>0</v>
      </c>
      <c r="V47" s="165">
        <f>((('EO KWh exclude LI-Tstat-HER '!V47*'EO KW exclude LI-Tstat-HER'!V$19)/1000)*7.5)+(('EO KW exclude LI-Tstat-HER'!V47/1000)*141428.57)</f>
        <v>0</v>
      </c>
      <c r="W47" s="165">
        <f>((('EO KWh exclude LI-Tstat-HER '!W47*'EO KW exclude LI-Tstat-HER'!W$19)/1000)*7.5)+(('EO KW exclude LI-Tstat-HER'!W47/1000)*141428.57)</f>
        <v>0</v>
      </c>
      <c r="X47" s="165">
        <f>((('EO KWh exclude LI-Tstat-HER '!X47*'EO KW exclude LI-Tstat-HER'!X$19)/1000)*7.5)+(('EO KW exclude LI-Tstat-HER'!X47/1000)*141428.57)</f>
        <v>0</v>
      </c>
      <c r="Y47" s="165">
        <f>((('EO KWh exclude LI-Tstat-HER '!Y47*'EO KW exclude LI-Tstat-HER'!Y$19)/1000)*7.5)+(('EO KW exclude LI-Tstat-HER'!Y47/1000)*141428.57)</f>
        <v>0</v>
      </c>
      <c r="Z47" s="165">
        <f>((('EO KWh exclude LI-Tstat-HER '!Z47*'EO KW exclude LI-Tstat-HER'!Z$19)/1000)*7.5)+(('EO KW exclude LI-Tstat-HER'!Z47/1000)*141428.57)</f>
        <v>0</v>
      </c>
      <c r="AA47" s="165">
        <f>((('EO KWh exclude LI-Tstat-HER '!AA47*'EO KW exclude LI-Tstat-HER'!AA$19)/1000)*7.5)+(('EO KW exclude LI-Tstat-HER'!AA47/1000)*141428.57)</f>
        <v>0</v>
      </c>
      <c r="AB47" s="165">
        <f>((('EO KWh exclude LI-Tstat-HER '!AB47*'EO KW exclude LI-Tstat-HER'!AB$19)/1000)*7.5)+(('EO KW exclude LI-Tstat-HER'!AB47/1000)*141428.57)</f>
        <v>0</v>
      </c>
      <c r="AC47" s="165">
        <f>((('EO KWh exclude LI-Tstat-HER '!AC47*'EO KW exclude LI-Tstat-HER'!AC$19)/1000)*7.5)+(('EO KW exclude LI-Tstat-HER'!AC47/1000)*141428.57)</f>
        <v>0</v>
      </c>
      <c r="AD47" s="165">
        <f>((('EO KWh exclude LI-Tstat-HER '!AD47*'EO KW exclude LI-Tstat-HER'!AD$19)/1000)*7.5)+(('EO KW exclude LI-Tstat-HER'!AD47/1000)*141428.57)</f>
        <v>0</v>
      </c>
      <c r="AE47" s="165">
        <f>((('EO KWh exclude LI-Tstat-HER '!AE47*'EO KW exclude LI-Tstat-HER'!AE$19)/1000)*7.5)+(('EO KW exclude LI-Tstat-HER'!AE47/1000)*141428.57)</f>
        <v>0</v>
      </c>
      <c r="AF47" s="165">
        <f>((('EO KWh exclude LI-Tstat-HER '!AF47*'EO KW exclude LI-Tstat-HER'!AF$19)/1000)*7.5)+(('EO KW exclude LI-Tstat-HER'!AF47/1000)*141428.57)</f>
        <v>0</v>
      </c>
      <c r="AG47" s="165">
        <f>((('EO KWh exclude LI-Tstat-HER '!AG47*'EO KW exclude LI-Tstat-HER'!AG$19)/1000)*7.5)+(('EO KW exclude LI-Tstat-HER'!AG47/1000)*141428.57)</f>
        <v>0</v>
      </c>
      <c r="AH47" s="165">
        <f>((('EO KWh exclude LI-Tstat-HER '!AH47*'EO KW exclude LI-Tstat-HER'!AH$19)/1000)*7.5)+(('EO KW exclude LI-Tstat-HER'!AH47/1000)*141428.57)</f>
        <v>0</v>
      </c>
      <c r="AI47" s="165">
        <f>((('EO KWh exclude LI-Tstat-HER '!AI47*'EO KW exclude LI-Tstat-HER'!AI$19)/1000)*7.5)+(('EO KW exclude LI-Tstat-HER'!AI47/1000)*141428.57)</f>
        <v>0</v>
      </c>
      <c r="AJ47" s="165">
        <f>((('EO KWh exclude LI-Tstat-HER '!AJ47*'EO KW exclude LI-Tstat-HER'!AJ$19)/1000)*7.5)+(('EO KW exclude LI-Tstat-HER'!AJ47/1000)*141428.57)</f>
        <v>0</v>
      </c>
      <c r="AK47" s="165">
        <f>((('EO KWh exclude LI-Tstat-HER '!AK47*'EO KW exclude LI-Tstat-HER'!AK$19)/1000)*7.5)+(('EO KW exclude LI-Tstat-HER'!AK47/1000)*141428.57)</f>
        <v>0</v>
      </c>
      <c r="AL47" s="165">
        <f>((('EO KWh exclude LI-Tstat-HER '!AL47*'EO KW exclude LI-Tstat-HER'!AL$19)/1000)*7.5)+(('EO KW exclude LI-Tstat-HER'!AL47/1000)*141428.57)</f>
        <v>0</v>
      </c>
      <c r="AM47" s="165">
        <f>((('EO KWh exclude LI-Tstat-HER '!AM47*'EO KW exclude LI-Tstat-HER'!AM$19)/1000)*7.5)+(('EO KW exclude LI-Tstat-HER'!AM47/1000)*141428.57)</f>
        <v>0</v>
      </c>
      <c r="AN47" s="165">
        <f>((('EO KWh exclude LI-Tstat-HER '!AN47*'EO KW exclude LI-Tstat-HER'!AN$19)/1000)*7.5)+(('EO KW exclude LI-Tstat-HER'!AN47/1000)*141428.57)</f>
        <v>0</v>
      </c>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65">
        <f t="shared" si="21"/>
        <v>0</v>
      </c>
    </row>
    <row r="48" spans="1:89" ht="15.75" thickBot="1" x14ac:dyDescent="0.3">
      <c r="CK48" s="165">
        <f t="shared" si="21"/>
        <v>0</v>
      </c>
    </row>
    <row r="49" spans="1:89" ht="15.75" x14ac:dyDescent="0.25">
      <c r="A49" s="61"/>
      <c r="B49" s="124" t="s">
        <v>190</v>
      </c>
      <c r="C49" s="94">
        <v>42370</v>
      </c>
      <c r="D49" s="94">
        <v>42401</v>
      </c>
      <c r="E49" s="92">
        <v>42445</v>
      </c>
      <c r="F49" s="92">
        <v>42476</v>
      </c>
      <c r="G49" s="92">
        <v>42506</v>
      </c>
      <c r="H49" s="92">
        <v>42537</v>
      </c>
      <c r="I49" s="92">
        <v>42567</v>
      </c>
      <c r="J49" s="92">
        <v>42598</v>
      </c>
      <c r="K49" s="92">
        <v>42629</v>
      </c>
      <c r="L49" s="92">
        <v>42659</v>
      </c>
      <c r="M49" s="92">
        <v>42690</v>
      </c>
      <c r="N49" s="92">
        <v>42720</v>
      </c>
      <c r="O49" s="92">
        <v>42386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c r="CK49" s="165"/>
    </row>
    <row r="50" spans="1:89" ht="15" customHeight="1" x14ac:dyDescent="0.25">
      <c r="A50" s="305" t="s">
        <v>34</v>
      </c>
      <c r="B50" s="88" t="s">
        <v>10</v>
      </c>
      <c r="C50" s="165"/>
      <c r="D50" s="165"/>
      <c r="E50" s="165">
        <f>((('EO KWh exclude LI-Tstat-HER '!E50*'EO KW exclude LI-Tstat-HER'!E$19)/1000)*7.5)+(('EO KW exclude LI-Tstat-HER'!E50/1000)*141428.57)</f>
        <v>0</v>
      </c>
      <c r="F50" s="165">
        <f>((('EO KWh exclude LI-Tstat-HER '!F50*'EO KW exclude LI-Tstat-HER'!F$19)/1000)*7.5)+(('EO KW exclude LI-Tstat-HER'!F50/1000)*141428.57)</f>
        <v>0</v>
      </c>
      <c r="G50" s="165">
        <f>((('EO KWh exclude LI-Tstat-HER '!G50*'EO KW exclude LI-Tstat-HER'!G$19)/1000)*7.5)+(('EO KW exclude LI-Tstat-HER'!G50/1000)*141428.57)</f>
        <v>0</v>
      </c>
      <c r="H50" s="165">
        <f>((('EO KWh exclude LI-Tstat-HER '!H50*'EO KW exclude LI-Tstat-HER'!H$19)/1000)*7.5)+(('EO KW exclude LI-Tstat-HER'!H50/1000)*141428.57)</f>
        <v>0</v>
      </c>
      <c r="I50" s="165">
        <f>((('EO KWh exclude LI-Tstat-HER '!I50*'EO KW exclude LI-Tstat-HER'!I$19)/1000)*7.5)+(('EO KW exclude LI-Tstat-HER'!I50/1000)*141428.57)</f>
        <v>0</v>
      </c>
      <c r="J50" s="165">
        <f>((('EO KWh exclude LI-Tstat-HER '!J50*'EO KW exclude LI-Tstat-HER'!J$19)/1000)*7.5)+(('EO KW exclude LI-Tstat-HER'!J50/1000)*141428.57)</f>
        <v>0</v>
      </c>
      <c r="K50" s="165">
        <f>((('EO KWh exclude LI-Tstat-HER '!K50*'EO KW exclude LI-Tstat-HER'!K$19)/1000)*7.5)+(('EO KW exclude LI-Tstat-HER'!K50/1000)*141428.57)</f>
        <v>0</v>
      </c>
      <c r="L50" s="165">
        <f>((('EO KWh exclude LI-Tstat-HER '!L50*'EO KW exclude LI-Tstat-HER'!L$19)/1000)*7.5)+(('EO KW exclude LI-Tstat-HER'!L50/1000)*141428.57)</f>
        <v>0</v>
      </c>
      <c r="M50" s="165">
        <f>((('EO KWh exclude LI-Tstat-HER '!M50*'EO KW exclude LI-Tstat-HER'!M$19)/1000)*7.5)+(('EO KW exclude LI-Tstat-HER'!M50/1000)*141428.57)</f>
        <v>0</v>
      </c>
      <c r="N50" s="165">
        <f>((('EO KWh exclude LI-Tstat-HER '!N50*'EO KW exclude LI-Tstat-HER'!N$19)/1000)*7.5)+(('EO KW exclude LI-Tstat-HER'!N50/1000)*141428.57)</f>
        <v>0</v>
      </c>
      <c r="O50" s="165">
        <f>((('EO KWh exclude LI-Tstat-HER '!O50*'EO KW exclude LI-Tstat-HER'!O$19)/1000)*7.5)+(('EO KW exclude LI-Tstat-HER'!O50/1000)*141428.57)</f>
        <v>0</v>
      </c>
      <c r="P50" s="165">
        <f>((('EO KWh exclude LI-Tstat-HER '!P50*'EO KW exclude LI-Tstat-HER'!P$19)/1000)*7.5)+(('EO KW exclude LI-Tstat-HER'!P50/1000)*141428.57)</f>
        <v>0</v>
      </c>
      <c r="Q50" s="165">
        <f>((('EO KWh exclude LI-Tstat-HER '!Q50*'EO KW exclude LI-Tstat-HER'!Q$19)/1000)*7.5)+(('EO KW exclude LI-Tstat-HER'!Q50/1000)*141428.57)</f>
        <v>0</v>
      </c>
      <c r="R50" s="165">
        <f>((('EO KWh exclude LI-Tstat-HER '!R50*'EO KW exclude LI-Tstat-HER'!R$19)/1000)*7.5)+(('EO KW exclude LI-Tstat-HER'!R50/1000)*141428.57)</f>
        <v>0</v>
      </c>
      <c r="S50" s="165">
        <f>((('EO KWh exclude LI-Tstat-HER '!S50*'EO KW exclude LI-Tstat-HER'!S$19)/1000)*7.5)+(('EO KW exclude LI-Tstat-HER'!S50/1000)*141428.57)</f>
        <v>0</v>
      </c>
      <c r="T50" s="165">
        <f>((('EO KWh exclude LI-Tstat-HER '!T50*'EO KW exclude LI-Tstat-HER'!T$19)/1000)*7.5)+(('EO KW exclude LI-Tstat-HER'!T50/1000)*141428.57)</f>
        <v>0</v>
      </c>
      <c r="U50" s="165">
        <f>((('EO KWh exclude LI-Tstat-HER '!U50*'EO KW exclude LI-Tstat-HER'!U$19)/1000)*7.5)+(('EO KW exclude LI-Tstat-HER'!U50/1000)*141428.57)</f>
        <v>0</v>
      </c>
      <c r="V50" s="165">
        <f>((('EO KWh exclude LI-Tstat-HER '!V50*'EO KW exclude LI-Tstat-HER'!V$19)/1000)*7.5)+(('EO KW exclude LI-Tstat-HER'!V50/1000)*141428.57)</f>
        <v>0</v>
      </c>
      <c r="W50" s="165">
        <f>((('EO KWh exclude LI-Tstat-HER '!W50*'EO KW exclude LI-Tstat-HER'!W$19)/1000)*7.5)+(('EO KW exclude LI-Tstat-HER'!W50/1000)*141428.57)</f>
        <v>0</v>
      </c>
      <c r="X50" s="165">
        <f>((('EO KWh exclude LI-Tstat-HER '!X50*'EO KW exclude LI-Tstat-HER'!X$19)/1000)*7.5)+(('EO KW exclude LI-Tstat-HER'!X50/1000)*141428.57)</f>
        <v>0</v>
      </c>
      <c r="Y50" s="165">
        <f>((('EO KWh exclude LI-Tstat-HER '!Y50*'EO KW exclude LI-Tstat-HER'!Y$19)/1000)*7.5)+(('EO KW exclude LI-Tstat-HER'!Y50/1000)*141428.57)</f>
        <v>0</v>
      </c>
      <c r="Z50" s="165">
        <f>((('EO KWh exclude LI-Tstat-HER '!Z50*'EO KW exclude LI-Tstat-HER'!Z$19)/1000)*7.5)+(('EO KW exclude LI-Tstat-HER'!Z50/1000)*141428.57)</f>
        <v>0</v>
      </c>
      <c r="AA50" s="165">
        <f>((('EO KWh exclude LI-Tstat-HER '!AA50*'EO KW exclude LI-Tstat-HER'!AA$19)/1000)*7.5)+(('EO KW exclude LI-Tstat-HER'!AA50/1000)*141428.57)</f>
        <v>0</v>
      </c>
      <c r="AB50" s="165">
        <f>((('EO KWh exclude LI-Tstat-HER '!AB50*'EO KW exclude LI-Tstat-HER'!AB$19)/1000)*7.5)+(('EO KW exclude LI-Tstat-HER'!AB50/1000)*141428.57)</f>
        <v>0</v>
      </c>
      <c r="AC50" s="165">
        <f>((('EO KWh exclude LI-Tstat-HER '!AC50*'EO KW exclude LI-Tstat-HER'!AC$19)/1000)*7.5)+(('EO KW exclude LI-Tstat-HER'!AC50/1000)*141428.57)</f>
        <v>0</v>
      </c>
      <c r="AD50" s="165">
        <f>((('EO KWh exclude LI-Tstat-HER '!AD50*'EO KW exclude LI-Tstat-HER'!AD$19)/1000)*7.5)+(('EO KW exclude LI-Tstat-HER'!AD50/1000)*141428.57)</f>
        <v>0</v>
      </c>
      <c r="AE50" s="165">
        <f>((('EO KWh exclude LI-Tstat-HER '!AE50*'EO KW exclude LI-Tstat-HER'!AE$19)/1000)*7.5)+(('EO KW exclude LI-Tstat-HER'!AE50/1000)*141428.57)</f>
        <v>0</v>
      </c>
      <c r="AF50" s="165">
        <f>((('EO KWh exclude LI-Tstat-HER '!AF50*'EO KW exclude LI-Tstat-HER'!AF$19)/1000)*7.5)+(('EO KW exclude LI-Tstat-HER'!AF50/1000)*141428.57)</f>
        <v>0</v>
      </c>
      <c r="AG50" s="165">
        <f>((('EO KWh exclude LI-Tstat-HER '!AG50*'EO KW exclude LI-Tstat-HER'!AG$19)/1000)*7.5)+(('EO KW exclude LI-Tstat-HER'!AG50/1000)*141428.57)</f>
        <v>0</v>
      </c>
      <c r="AH50" s="165">
        <f>((('EO KWh exclude LI-Tstat-HER '!AH50*'EO KW exclude LI-Tstat-HER'!AH$19)/1000)*7.5)+(('EO KW exclude LI-Tstat-HER'!AH50/1000)*141428.57)</f>
        <v>0</v>
      </c>
      <c r="AI50" s="165">
        <f>((('EO KWh exclude LI-Tstat-HER '!AI50*'EO KW exclude LI-Tstat-HER'!AI$19)/1000)*7.5)+(('EO KW exclude LI-Tstat-HER'!AI50/1000)*141428.57)</f>
        <v>0</v>
      </c>
      <c r="AJ50" s="165">
        <f>((('EO KWh exclude LI-Tstat-HER '!AJ50*'EO KW exclude LI-Tstat-HER'!AJ$19)/1000)*7.5)+(('EO KW exclude LI-Tstat-HER'!AJ50/1000)*141428.57)</f>
        <v>0</v>
      </c>
      <c r="AK50" s="165">
        <f>((('EO KWh exclude LI-Tstat-HER '!AK50*'EO KW exclude LI-Tstat-HER'!AK$19)/1000)*7.5)+(('EO KW exclude LI-Tstat-HER'!AK50/1000)*141428.57)</f>
        <v>0</v>
      </c>
      <c r="AL50" s="165">
        <f>((('EO KWh exclude LI-Tstat-HER '!AL50*'EO KW exclude LI-Tstat-HER'!AL$19)/1000)*7.5)+(('EO KW exclude LI-Tstat-HER'!AL50/1000)*141428.57)</f>
        <v>0</v>
      </c>
      <c r="AM50" s="165">
        <f>((('EO KWh exclude LI-Tstat-HER '!AM50*'EO KW exclude LI-Tstat-HER'!AM$19)/1000)*7.5)+(('EO KW exclude LI-Tstat-HER'!AM50/1000)*141428.57)</f>
        <v>0</v>
      </c>
      <c r="AN50" s="165">
        <f>((('EO KWh exclude LI-Tstat-HER '!AN50*'EO KW exclude LI-Tstat-HER'!AN$19)/1000)*7.5)+(('EO KW exclude LI-Tstat-HER'!AN50/1000)*141428.57)</f>
        <v>0</v>
      </c>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65">
        <f t="shared" si="21"/>
        <v>0</v>
      </c>
    </row>
    <row r="51" spans="1:89" x14ac:dyDescent="0.25">
      <c r="A51" s="305"/>
      <c r="B51" s="88" t="s">
        <v>7</v>
      </c>
      <c r="C51" s="165"/>
      <c r="D51" s="165"/>
      <c r="E51" s="165">
        <f>((('EO KWh exclude LI-Tstat-HER '!E51*'EO KW exclude LI-Tstat-HER'!E$19)/1000)*7.5)+(('EO KW exclude LI-Tstat-HER'!E51/1000)*141428.57)</f>
        <v>0</v>
      </c>
      <c r="F51" s="165">
        <f>((('EO KWh exclude LI-Tstat-HER '!F51*'EO KW exclude LI-Tstat-HER'!F$19)/1000)*7.5)+(('EO KW exclude LI-Tstat-HER'!F51/1000)*141428.57)</f>
        <v>0</v>
      </c>
      <c r="G51" s="165">
        <f>((('EO KWh exclude LI-Tstat-HER '!G51*'EO KW exclude LI-Tstat-HER'!G$19)/1000)*7.5)+(('EO KW exclude LI-Tstat-HER'!G51/1000)*141428.57)</f>
        <v>0</v>
      </c>
      <c r="H51" s="165">
        <f>((('EO KWh exclude LI-Tstat-HER '!H51*'EO KW exclude LI-Tstat-HER'!H$19)/1000)*7.5)+(('EO KW exclude LI-Tstat-HER'!H51/1000)*141428.57)</f>
        <v>0</v>
      </c>
      <c r="I51" s="165">
        <f>((('EO KWh exclude LI-Tstat-HER '!I51*'EO KW exclude LI-Tstat-HER'!I$19)/1000)*7.5)+(('EO KW exclude LI-Tstat-HER'!I51/1000)*141428.57)</f>
        <v>0</v>
      </c>
      <c r="J51" s="165">
        <f>((('EO KWh exclude LI-Tstat-HER '!J51*'EO KW exclude LI-Tstat-HER'!J$19)/1000)*7.5)+(('EO KW exclude LI-Tstat-HER'!J51/1000)*141428.57)</f>
        <v>0</v>
      </c>
      <c r="K51" s="165">
        <f>((('EO KWh exclude LI-Tstat-HER '!K51*'EO KW exclude LI-Tstat-HER'!K$19)/1000)*7.5)+(('EO KW exclude LI-Tstat-HER'!K51/1000)*141428.57)</f>
        <v>0</v>
      </c>
      <c r="L51" s="165">
        <f>((('EO KWh exclude LI-Tstat-HER '!L51*'EO KW exclude LI-Tstat-HER'!L$19)/1000)*7.5)+(('EO KW exclude LI-Tstat-HER'!L51/1000)*141428.57)</f>
        <v>0</v>
      </c>
      <c r="M51" s="165">
        <f>((('EO KWh exclude LI-Tstat-HER '!M51*'EO KW exclude LI-Tstat-HER'!M$19)/1000)*7.5)+(('EO KW exclude LI-Tstat-HER'!M51/1000)*141428.57)</f>
        <v>0</v>
      </c>
      <c r="N51" s="165">
        <f>((('EO KWh exclude LI-Tstat-HER '!N51*'EO KW exclude LI-Tstat-HER'!N$19)/1000)*7.5)+(('EO KW exclude LI-Tstat-HER'!N51/1000)*141428.57)</f>
        <v>0</v>
      </c>
      <c r="O51" s="165">
        <f>((('EO KWh exclude LI-Tstat-HER '!O51*'EO KW exclude LI-Tstat-HER'!O$19)/1000)*7.5)+(('EO KW exclude LI-Tstat-HER'!O51/1000)*141428.57)</f>
        <v>0</v>
      </c>
      <c r="P51" s="165">
        <f>((('EO KWh exclude LI-Tstat-HER '!P51*'EO KW exclude LI-Tstat-HER'!P$19)/1000)*7.5)+(('EO KW exclude LI-Tstat-HER'!P51/1000)*141428.57)</f>
        <v>0</v>
      </c>
      <c r="Q51" s="165">
        <f>((('EO KWh exclude LI-Tstat-HER '!Q51*'EO KW exclude LI-Tstat-HER'!Q$19)/1000)*7.5)+(('EO KW exclude LI-Tstat-HER'!Q51/1000)*141428.57)</f>
        <v>0</v>
      </c>
      <c r="R51" s="165">
        <f>((('EO KWh exclude LI-Tstat-HER '!R51*'EO KW exclude LI-Tstat-HER'!R$19)/1000)*7.5)+(('EO KW exclude LI-Tstat-HER'!R51/1000)*141428.57)</f>
        <v>0</v>
      </c>
      <c r="S51" s="165">
        <f>((('EO KWh exclude LI-Tstat-HER '!S51*'EO KW exclude LI-Tstat-HER'!S$19)/1000)*7.5)+(('EO KW exclude LI-Tstat-HER'!S51/1000)*141428.57)</f>
        <v>0</v>
      </c>
      <c r="T51" s="165">
        <f>((('EO KWh exclude LI-Tstat-HER '!T51*'EO KW exclude LI-Tstat-HER'!T$19)/1000)*7.5)+(('EO KW exclude LI-Tstat-HER'!T51/1000)*141428.57)</f>
        <v>0</v>
      </c>
      <c r="U51" s="165">
        <f>((('EO KWh exclude LI-Tstat-HER '!U51*'EO KW exclude LI-Tstat-HER'!U$19)/1000)*7.5)+(('EO KW exclude LI-Tstat-HER'!U51/1000)*141428.57)</f>
        <v>0</v>
      </c>
      <c r="V51" s="165">
        <f>((('EO KWh exclude LI-Tstat-HER '!V51*'EO KW exclude LI-Tstat-HER'!V$19)/1000)*7.5)+(('EO KW exclude LI-Tstat-HER'!V51/1000)*141428.57)</f>
        <v>0</v>
      </c>
      <c r="W51" s="165">
        <f>((('EO KWh exclude LI-Tstat-HER '!W51*'EO KW exclude LI-Tstat-HER'!W$19)/1000)*7.5)+(('EO KW exclude LI-Tstat-HER'!W51/1000)*141428.57)</f>
        <v>0</v>
      </c>
      <c r="X51" s="165">
        <f>((('EO KWh exclude LI-Tstat-HER '!X51*'EO KW exclude LI-Tstat-HER'!X$19)/1000)*7.5)+(('EO KW exclude LI-Tstat-HER'!X51/1000)*141428.57)</f>
        <v>0</v>
      </c>
      <c r="Y51" s="165">
        <f>((('EO KWh exclude LI-Tstat-HER '!Y51*'EO KW exclude LI-Tstat-HER'!Y$19)/1000)*7.5)+(('EO KW exclude LI-Tstat-HER'!Y51/1000)*141428.57)</f>
        <v>0</v>
      </c>
      <c r="Z51" s="165">
        <f>((('EO KWh exclude LI-Tstat-HER '!Z51*'EO KW exclude LI-Tstat-HER'!Z$19)/1000)*7.5)+(('EO KW exclude LI-Tstat-HER'!Z51/1000)*141428.57)</f>
        <v>0</v>
      </c>
      <c r="AA51" s="165">
        <f>((('EO KWh exclude LI-Tstat-HER '!AA51*'EO KW exclude LI-Tstat-HER'!AA$19)/1000)*7.5)+(('EO KW exclude LI-Tstat-HER'!AA51/1000)*141428.57)</f>
        <v>0</v>
      </c>
      <c r="AB51" s="165">
        <f>((('EO KWh exclude LI-Tstat-HER '!AB51*'EO KW exclude LI-Tstat-HER'!AB$19)/1000)*7.5)+(('EO KW exclude LI-Tstat-HER'!AB51/1000)*141428.57)</f>
        <v>0</v>
      </c>
      <c r="AC51" s="165">
        <f>((('EO KWh exclude LI-Tstat-HER '!AC51*'EO KW exclude LI-Tstat-HER'!AC$19)/1000)*7.5)+(('EO KW exclude LI-Tstat-HER'!AC51/1000)*141428.57)</f>
        <v>0</v>
      </c>
      <c r="AD51" s="165">
        <f>((('EO KWh exclude LI-Tstat-HER '!AD51*'EO KW exclude LI-Tstat-HER'!AD$19)/1000)*7.5)+(('EO KW exclude LI-Tstat-HER'!AD51/1000)*141428.57)</f>
        <v>0</v>
      </c>
      <c r="AE51" s="165">
        <f>((('EO KWh exclude LI-Tstat-HER '!AE51*'EO KW exclude LI-Tstat-HER'!AE$19)/1000)*7.5)+(('EO KW exclude LI-Tstat-HER'!AE51/1000)*141428.57)</f>
        <v>0</v>
      </c>
      <c r="AF51" s="165">
        <f>((('EO KWh exclude LI-Tstat-HER '!AF51*'EO KW exclude LI-Tstat-HER'!AF$19)/1000)*7.5)+(('EO KW exclude LI-Tstat-HER'!AF51/1000)*141428.57)</f>
        <v>0</v>
      </c>
      <c r="AG51" s="165">
        <f>((('EO KWh exclude LI-Tstat-HER '!AG51*'EO KW exclude LI-Tstat-HER'!AG$19)/1000)*7.5)+(('EO KW exclude LI-Tstat-HER'!AG51/1000)*141428.57)</f>
        <v>0</v>
      </c>
      <c r="AH51" s="165">
        <f>((('EO KWh exclude LI-Tstat-HER '!AH51*'EO KW exclude LI-Tstat-HER'!AH$19)/1000)*7.5)+(('EO KW exclude LI-Tstat-HER'!AH51/1000)*141428.57)</f>
        <v>0</v>
      </c>
      <c r="AI51" s="165">
        <f>((('EO KWh exclude LI-Tstat-HER '!AI51*'EO KW exclude LI-Tstat-HER'!AI$19)/1000)*7.5)+(('EO KW exclude LI-Tstat-HER'!AI51/1000)*141428.57)</f>
        <v>0</v>
      </c>
      <c r="AJ51" s="165">
        <f>((('EO KWh exclude LI-Tstat-HER '!AJ51*'EO KW exclude LI-Tstat-HER'!AJ$19)/1000)*7.5)+(('EO KW exclude LI-Tstat-HER'!AJ51/1000)*141428.57)</f>
        <v>0</v>
      </c>
      <c r="AK51" s="165">
        <f>((('EO KWh exclude LI-Tstat-HER '!AK51*'EO KW exclude LI-Tstat-HER'!AK$19)/1000)*7.5)+(('EO KW exclude LI-Tstat-HER'!AK51/1000)*141428.57)</f>
        <v>0</v>
      </c>
      <c r="AL51" s="165">
        <f>((('EO KWh exclude LI-Tstat-HER '!AL51*'EO KW exclude LI-Tstat-HER'!AL$19)/1000)*7.5)+(('EO KW exclude LI-Tstat-HER'!AL51/1000)*141428.57)</f>
        <v>0</v>
      </c>
      <c r="AM51" s="165">
        <f>((('EO KWh exclude LI-Tstat-HER '!AM51*'EO KW exclude LI-Tstat-HER'!AM$19)/1000)*7.5)+(('EO KW exclude LI-Tstat-HER'!AM51/1000)*141428.57)</f>
        <v>0</v>
      </c>
      <c r="AN51" s="165">
        <f>((('EO KWh exclude LI-Tstat-HER '!AN51*'EO KW exclude LI-Tstat-HER'!AN$19)/1000)*7.5)+(('EO KW exclude LI-Tstat-HER'!AN51/1000)*141428.57)</f>
        <v>0</v>
      </c>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65">
        <f t="shared" si="21"/>
        <v>0</v>
      </c>
    </row>
    <row r="52" spans="1:89" x14ac:dyDescent="0.25">
      <c r="A52" s="305"/>
      <c r="B52" s="88" t="s">
        <v>11</v>
      </c>
      <c r="C52" s="165"/>
      <c r="D52" s="165"/>
      <c r="E52" s="165">
        <f>((('EO KWh exclude LI-Tstat-HER '!E52*'EO KW exclude LI-Tstat-HER'!E$19)/1000)*7.5)+(('EO KW exclude LI-Tstat-HER'!E52/1000)*141428.57)</f>
        <v>0</v>
      </c>
      <c r="F52" s="165">
        <f>((('EO KWh exclude LI-Tstat-HER '!F52*'EO KW exclude LI-Tstat-HER'!F$19)/1000)*7.5)+(('EO KW exclude LI-Tstat-HER'!F52/1000)*141428.57)</f>
        <v>0</v>
      </c>
      <c r="G52" s="165">
        <f>((('EO KWh exclude LI-Tstat-HER '!G52*'EO KW exclude LI-Tstat-HER'!G$19)/1000)*7.5)+(('EO KW exclude LI-Tstat-HER'!G52/1000)*141428.57)</f>
        <v>0</v>
      </c>
      <c r="H52" s="165">
        <f>((('EO KWh exclude LI-Tstat-HER '!H52*'EO KW exclude LI-Tstat-HER'!H$19)/1000)*7.5)+(('EO KW exclude LI-Tstat-HER'!H52/1000)*141428.57)</f>
        <v>0</v>
      </c>
      <c r="I52" s="165">
        <f>((('EO KWh exclude LI-Tstat-HER '!I52*'EO KW exclude LI-Tstat-HER'!I$19)/1000)*7.5)+(('EO KW exclude LI-Tstat-HER'!I52/1000)*141428.57)</f>
        <v>0</v>
      </c>
      <c r="J52" s="165">
        <f>((('EO KWh exclude LI-Tstat-HER '!J52*'EO KW exclude LI-Tstat-HER'!J$19)/1000)*7.5)+(('EO KW exclude LI-Tstat-HER'!J52/1000)*141428.57)</f>
        <v>0</v>
      </c>
      <c r="K52" s="165">
        <f>((('EO KWh exclude LI-Tstat-HER '!K52*'EO KW exclude LI-Tstat-HER'!K$19)/1000)*7.5)+(('EO KW exclude LI-Tstat-HER'!K52/1000)*141428.57)</f>
        <v>0</v>
      </c>
      <c r="L52" s="165">
        <f>((('EO KWh exclude LI-Tstat-HER '!L52*'EO KW exclude LI-Tstat-HER'!L$19)/1000)*7.5)+(('EO KW exclude LI-Tstat-HER'!L52/1000)*141428.57)</f>
        <v>0</v>
      </c>
      <c r="M52" s="165">
        <f>((('EO KWh exclude LI-Tstat-HER '!M52*'EO KW exclude LI-Tstat-HER'!M$19)/1000)*7.5)+(('EO KW exclude LI-Tstat-HER'!M52/1000)*141428.57)</f>
        <v>0</v>
      </c>
      <c r="N52" s="165">
        <f>((('EO KWh exclude LI-Tstat-HER '!N52*'EO KW exclude LI-Tstat-HER'!N$19)/1000)*7.5)+(('EO KW exclude LI-Tstat-HER'!N52/1000)*141428.57)</f>
        <v>0</v>
      </c>
      <c r="O52" s="165">
        <f>((('EO KWh exclude LI-Tstat-HER '!O52*'EO KW exclude LI-Tstat-HER'!O$19)/1000)*7.5)+(('EO KW exclude LI-Tstat-HER'!O52/1000)*141428.57)</f>
        <v>0</v>
      </c>
      <c r="P52" s="165">
        <f>((('EO KWh exclude LI-Tstat-HER '!P52*'EO KW exclude LI-Tstat-HER'!P$19)/1000)*7.5)+(('EO KW exclude LI-Tstat-HER'!P52/1000)*141428.57)</f>
        <v>0</v>
      </c>
      <c r="Q52" s="165">
        <f>((('EO KWh exclude LI-Tstat-HER '!Q52*'EO KW exclude LI-Tstat-HER'!Q$19)/1000)*7.5)+(('EO KW exclude LI-Tstat-HER'!Q52/1000)*141428.57)</f>
        <v>0</v>
      </c>
      <c r="R52" s="165">
        <f>((('EO KWh exclude LI-Tstat-HER '!R52*'EO KW exclude LI-Tstat-HER'!R$19)/1000)*7.5)+(('EO KW exclude LI-Tstat-HER'!R52/1000)*141428.57)</f>
        <v>0</v>
      </c>
      <c r="S52" s="165">
        <f>((('EO KWh exclude LI-Tstat-HER '!S52*'EO KW exclude LI-Tstat-HER'!S$19)/1000)*7.5)+(('EO KW exclude LI-Tstat-HER'!S52/1000)*141428.57)</f>
        <v>0</v>
      </c>
      <c r="T52" s="165">
        <f>((('EO KWh exclude LI-Tstat-HER '!T52*'EO KW exclude LI-Tstat-HER'!T$19)/1000)*7.5)+(('EO KW exclude LI-Tstat-HER'!T52/1000)*141428.57)</f>
        <v>0</v>
      </c>
      <c r="U52" s="165">
        <f>((('EO KWh exclude LI-Tstat-HER '!U52*'EO KW exclude LI-Tstat-HER'!U$19)/1000)*7.5)+(('EO KW exclude LI-Tstat-HER'!U52/1000)*141428.57)</f>
        <v>0</v>
      </c>
      <c r="V52" s="165">
        <f>((('EO KWh exclude LI-Tstat-HER '!V52*'EO KW exclude LI-Tstat-HER'!V$19)/1000)*7.5)+(('EO KW exclude LI-Tstat-HER'!V52/1000)*141428.57)</f>
        <v>0</v>
      </c>
      <c r="W52" s="165">
        <f>((('EO KWh exclude LI-Tstat-HER '!W52*'EO KW exclude LI-Tstat-HER'!W$19)/1000)*7.5)+(('EO KW exclude LI-Tstat-HER'!W52/1000)*141428.57)</f>
        <v>0</v>
      </c>
      <c r="X52" s="165">
        <f>((('EO KWh exclude LI-Tstat-HER '!X52*'EO KW exclude LI-Tstat-HER'!X$19)/1000)*7.5)+(('EO KW exclude LI-Tstat-HER'!X52/1000)*141428.57)</f>
        <v>0</v>
      </c>
      <c r="Y52" s="165">
        <f>((('EO KWh exclude LI-Tstat-HER '!Y52*'EO KW exclude LI-Tstat-HER'!Y$19)/1000)*7.5)+(('EO KW exclude LI-Tstat-HER'!Y52/1000)*141428.57)</f>
        <v>0</v>
      </c>
      <c r="Z52" s="165">
        <f>((('EO KWh exclude LI-Tstat-HER '!Z52*'EO KW exclude LI-Tstat-HER'!Z$19)/1000)*7.5)+(('EO KW exclude LI-Tstat-HER'!Z52/1000)*141428.57)</f>
        <v>0</v>
      </c>
      <c r="AA52" s="165">
        <f>((('EO KWh exclude LI-Tstat-HER '!AA52*'EO KW exclude LI-Tstat-HER'!AA$19)/1000)*7.5)+(('EO KW exclude LI-Tstat-HER'!AA52/1000)*141428.57)</f>
        <v>0</v>
      </c>
      <c r="AB52" s="165">
        <f>((('EO KWh exclude LI-Tstat-HER '!AB52*'EO KW exclude LI-Tstat-HER'!AB$19)/1000)*7.5)+(('EO KW exclude LI-Tstat-HER'!AB52/1000)*141428.57)</f>
        <v>0</v>
      </c>
      <c r="AC52" s="165">
        <f>((('EO KWh exclude LI-Tstat-HER '!AC52*'EO KW exclude LI-Tstat-HER'!AC$19)/1000)*7.5)+(('EO KW exclude LI-Tstat-HER'!AC52/1000)*141428.57)</f>
        <v>0</v>
      </c>
      <c r="AD52" s="165">
        <f>((('EO KWh exclude LI-Tstat-HER '!AD52*'EO KW exclude LI-Tstat-HER'!AD$19)/1000)*7.5)+(('EO KW exclude LI-Tstat-HER'!AD52/1000)*141428.57)</f>
        <v>0</v>
      </c>
      <c r="AE52" s="165">
        <f>((('EO KWh exclude LI-Tstat-HER '!AE52*'EO KW exclude LI-Tstat-HER'!AE$19)/1000)*7.5)+(('EO KW exclude LI-Tstat-HER'!AE52/1000)*141428.57)</f>
        <v>0</v>
      </c>
      <c r="AF52" s="165">
        <f>((('EO KWh exclude LI-Tstat-HER '!AF52*'EO KW exclude LI-Tstat-HER'!AF$19)/1000)*7.5)+(('EO KW exclude LI-Tstat-HER'!AF52/1000)*141428.57)</f>
        <v>0</v>
      </c>
      <c r="AG52" s="165">
        <f>((('EO KWh exclude LI-Tstat-HER '!AG52*'EO KW exclude LI-Tstat-HER'!AG$19)/1000)*7.5)+(('EO KW exclude LI-Tstat-HER'!AG52/1000)*141428.57)</f>
        <v>0</v>
      </c>
      <c r="AH52" s="165">
        <f>((('EO KWh exclude LI-Tstat-HER '!AH52*'EO KW exclude LI-Tstat-HER'!AH$19)/1000)*7.5)+(('EO KW exclude LI-Tstat-HER'!AH52/1000)*141428.57)</f>
        <v>0</v>
      </c>
      <c r="AI52" s="165">
        <f>((('EO KWh exclude LI-Tstat-HER '!AI52*'EO KW exclude LI-Tstat-HER'!AI$19)/1000)*7.5)+(('EO KW exclude LI-Tstat-HER'!AI52/1000)*141428.57)</f>
        <v>0</v>
      </c>
      <c r="AJ52" s="165">
        <f>((('EO KWh exclude LI-Tstat-HER '!AJ52*'EO KW exclude LI-Tstat-HER'!AJ$19)/1000)*7.5)+(('EO KW exclude LI-Tstat-HER'!AJ52/1000)*141428.57)</f>
        <v>0</v>
      </c>
      <c r="AK52" s="165">
        <f>((('EO KWh exclude LI-Tstat-HER '!AK52*'EO KW exclude LI-Tstat-HER'!AK$19)/1000)*7.5)+(('EO KW exclude LI-Tstat-HER'!AK52/1000)*141428.57)</f>
        <v>0</v>
      </c>
      <c r="AL52" s="165">
        <f>((('EO KWh exclude LI-Tstat-HER '!AL52*'EO KW exclude LI-Tstat-HER'!AL$19)/1000)*7.5)+(('EO KW exclude LI-Tstat-HER'!AL52/1000)*141428.57)</f>
        <v>0</v>
      </c>
      <c r="AM52" s="165">
        <f>((('EO KWh exclude LI-Tstat-HER '!AM52*'EO KW exclude LI-Tstat-HER'!AM$19)/1000)*7.5)+(('EO KW exclude LI-Tstat-HER'!AM52/1000)*141428.57)</f>
        <v>0</v>
      </c>
      <c r="AN52" s="165">
        <f>((('EO KWh exclude LI-Tstat-HER '!AN52*'EO KW exclude LI-Tstat-HER'!AN$19)/1000)*7.5)+(('EO KW exclude LI-Tstat-HER'!AN52/1000)*141428.57)</f>
        <v>0</v>
      </c>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65">
        <f t="shared" si="21"/>
        <v>0</v>
      </c>
    </row>
    <row r="53" spans="1:89" x14ac:dyDescent="0.25">
      <c r="A53" s="305"/>
      <c r="B53" s="88" t="s">
        <v>2</v>
      </c>
      <c r="C53" s="165"/>
      <c r="D53" s="165"/>
      <c r="E53" s="165">
        <f>((('EO KWh exclude LI-Tstat-HER '!E53*'EO KW exclude LI-Tstat-HER'!E$19)/1000)*7.5)+(('EO KW exclude LI-Tstat-HER'!E53/1000)*141428.57)</f>
        <v>0</v>
      </c>
      <c r="F53" s="165">
        <f>((('EO KWh exclude LI-Tstat-HER '!F53*'EO KW exclude LI-Tstat-HER'!F$19)/1000)*7.5)+(('EO KW exclude LI-Tstat-HER'!F53/1000)*141428.57)</f>
        <v>0</v>
      </c>
      <c r="G53" s="165">
        <f>((('EO KWh exclude LI-Tstat-HER '!G53*'EO KW exclude LI-Tstat-HER'!G$19)/1000)*7.5)+(('EO KW exclude LI-Tstat-HER'!G53/1000)*141428.57)</f>
        <v>0</v>
      </c>
      <c r="H53" s="165">
        <f>((('EO KWh exclude LI-Tstat-HER '!H53*'EO KW exclude LI-Tstat-HER'!H$19)/1000)*7.5)+(('EO KW exclude LI-Tstat-HER'!H53/1000)*141428.57)</f>
        <v>0</v>
      </c>
      <c r="I53" s="165">
        <f>((('EO KWh exclude LI-Tstat-HER '!I53*'EO KW exclude LI-Tstat-HER'!I$19)/1000)*7.5)+(('EO KW exclude LI-Tstat-HER'!I53/1000)*141428.57)</f>
        <v>0</v>
      </c>
      <c r="J53" s="165">
        <f>((('EO KWh exclude LI-Tstat-HER '!J53*'EO KW exclude LI-Tstat-HER'!J$19)/1000)*7.5)+(('EO KW exclude LI-Tstat-HER'!J53/1000)*141428.57)</f>
        <v>0</v>
      </c>
      <c r="K53" s="165">
        <f>((('EO KWh exclude LI-Tstat-HER '!K53*'EO KW exclude LI-Tstat-HER'!K$19)/1000)*7.5)+(('EO KW exclude LI-Tstat-HER'!K53/1000)*141428.57)</f>
        <v>0</v>
      </c>
      <c r="L53" s="165">
        <f>((('EO KWh exclude LI-Tstat-HER '!L53*'EO KW exclude LI-Tstat-HER'!L$19)/1000)*7.5)+(('EO KW exclude LI-Tstat-HER'!L53/1000)*141428.57)</f>
        <v>0</v>
      </c>
      <c r="M53" s="165">
        <f>((('EO KWh exclude LI-Tstat-HER '!M53*'EO KW exclude LI-Tstat-HER'!M$19)/1000)*7.5)+(('EO KW exclude LI-Tstat-HER'!M53/1000)*141428.57)</f>
        <v>0</v>
      </c>
      <c r="N53" s="165">
        <f>((('EO KWh exclude LI-Tstat-HER '!N53*'EO KW exclude LI-Tstat-HER'!N$19)/1000)*7.5)+(('EO KW exclude LI-Tstat-HER'!N53/1000)*141428.57)</f>
        <v>0</v>
      </c>
      <c r="O53" s="165">
        <f>((('EO KWh exclude LI-Tstat-HER '!O53*'EO KW exclude LI-Tstat-HER'!O$19)/1000)*7.5)+(('EO KW exclude LI-Tstat-HER'!O53/1000)*141428.57)</f>
        <v>0</v>
      </c>
      <c r="P53" s="165">
        <f>((('EO KWh exclude LI-Tstat-HER '!P53*'EO KW exclude LI-Tstat-HER'!P$19)/1000)*7.5)+(('EO KW exclude LI-Tstat-HER'!P53/1000)*141428.57)</f>
        <v>0</v>
      </c>
      <c r="Q53" s="165">
        <f>((('EO KWh exclude LI-Tstat-HER '!Q53*'EO KW exclude LI-Tstat-HER'!Q$19)/1000)*7.5)+(('EO KW exclude LI-Tstat-HER'!Q53/1000)*141428.57)</f>
        <v>0</v>
      </c>
      <c r="R53" s="165">
        <f>((('EO KWh exclude LI-Tstat-HER '!R53*'EO KW exclude LI-Tstat-HER'!R$19)/1000)*7.5)+(('EO KW exclude LI-Tstat-HER'!R53/1000)*141428.57)</f>
        <v>0</v>
      </c>
      <c r="S53" s="165">
        <f>((('EO KWh exclude LI-Tstat-HER '!S53*'EO KW exclude LI-Tstat-HER'!S$19)/1000)*7.5)+(('EO KW exclude LI-Tstat-HER'!S53/1000)*141428.57)</f>
        <v>0</v>
      </c>
      <c r="T53" s="165">
        <f>((('EO KWh exclude LI-Tstat-HER '!T53*'EO KW exclude LI-Tstat-HER'!T$19)/1000)*7.5)+(('EO KW exclude LI-Tstat-HER'!T53/1000)*141428.57)</f>
        <v>0</v>
      </c>
      <c r="U53" s="165">
        <f>((('EO KWh exclude LI-Tstat-HER '!U53*'EO KW exclude LI-Tstat-HER'!U$19)/1000)*7.5)+(('EO KW exclude LI-Tstat-HER'!U53/1000)*141428.57)</f>
        <v>0</v>
      </c>
      <c r="V53" s="165">
        <f>((('EO KWh exclude LI-Tstat-HER '!V53*'EO KW exclude LI-Tstat-HER'!V$19)/1000)*7.5)+(('EO KW exclude LI-Tstat-HER'!V53/1000)*141428.57)</f>
        <v>0</v>
      </c>
      <c r="W53" s="165">
        <f>((('EO KWh exclude LI-Tstat-HER '!W53*'EO KW exclude LI-Tstat-HER'!W$19)/1000)*7.5)+(('EO KW exclude LI-Tstat-HER'!W53/1000)*141428.57)</f>
        <v>0</v>
      </c>
      <c r="X53" s="165">
        <f>((('EO KWh exclude LI-Tstat-HER '!X53*'EO KW exclude LI-Tstat-HER'!X$19)/1000)*7.5)+(('EO KW exclude LI-Tstat-HER'!X53/1000)*141428.57)</f>
        <v>0</v>
      </c>
      <c r="Y53" s="165">
        <f>((('EO KWh exclude LI-Tstat-HER '!Y53*'EO KW exclude LI-Tstat-HER'!Y$19)/1000)*7.5)+(('EO KW exclude LI-Tstat-HER'!Y53/1000)*141428.57)</f>
        <v>0</v>
      </c>
      <c r="Z53" s="165">
        <f>((('EO KWh exclude LI-Tstat-HER '!Z53*'EO KW exclude LI-Tstat-HER'!Z$19)/1000)*7.5)+(('EO KW exclude LI-Tstat-HER'!Z53/1000)*141428.57)</f>
        <v>0</v>
      </c>
      <c r="AA53" s="165">
        <f>((('EO KWh exclude LI-Tstat-HER '!AA53*'EO KW exclude LI-Tstat-HER'!AA$19)/1000)*7.5)+(('EO KW exclude LI-Tstat-HER'!AA53/1000)*141428.57)</f>
        <v>0</v>
      </c>
      <c r="AB53" s="165">
        <f>((('EO KWh exclude LI-Tstat-HER '!AB53*'EO KW exclude LI-Tstat-HER'!AB$19)/1000)*7.5)+(('EO KW exclude LI-Tstat-HER'!AB53/1000)*141428.57)</f>
        <v>0</v>
      </c>
      <c r="AC53" s="165">
        <f>((('EO KWh exclude LI-Tstat-HER '!AC53*'EO KW exclude LI-Tstat-HER'!AC$19)/1000)*7.5)+(('EO KW exclude LI-Tstat-HER'!AC53/1000)*141428.57)</f>
        <v>0</v>
      </c>
      <c r="AD53" s="165">
        <f>((('EO KWh exclude LI-Tstat-HER '!AD53*'EO KW exclude LI-Tstat-HER'!AD$19)/1000)*7.5)+(('EO KW exclude LI-Tstat-HER'!AD53/1000)*141428.57)</f>
        <v>0</v>
      </c>
      <c r="AE53" s="165">
        <f>((('EO KWh exclude LI-Tstat-HER '!AE53*'EO KW exclude LI-Tstat-HER'!AE$19)/1000)*7.5)+(('EO KW exclude LI-Tstat-HER'!AE53/1000)*141428.57)</f>
        <v>0</v>
      </c>
      <c r="AF53" s="165">
        <f>((('EO KWh exclude LI-Tstat-HER '!AF53*'EO KW exclude LI-Tstat-HER'!AF$19)/1000)*7.5)+(('EO KW exclude LI-Tstat-HER'!AF53/1000)*141428.57)</f>
        <v>0</v>
      </c>
      <c r="AG53" s="165">
        <f>((('EO KWh exclude LI-Tstat-HER '!AG53*'EO KW exclude LI-Tstat-HER'!AG$19)/1000)*7.5)+(('EO KW exclude LI-Tstat-HER'!AG53/1000)*141428.57)</f>
        <v>0</v>
      </c>
      <c r="AH53" s="165">
        <f>((('EO KWh exclude LI-Tstat-HER '!AH53*'EO KW exclude LI-Tstat-HER'!AH$19)/1000)*7.5)+(('EO KW exclude LI-Tstat-HER'!AH53/1000)*141428.57)</f>
        <v>0</v>
      </c>
      <c r="AI53" s="165">
        <f>((('EO KWh exclude LI-Tstat-HER '!AI53*'EO KW exclude LI-Tstat-HER'!AI$19)/1000)*7.5)+(('EO KW exclude LI-Tstat-HER'!AI53/1000)*141428.57)</f>
        <v>0</v>
      </c>
      <c r="AJ53" s="165">
        <f>((('EO KWh exclude LI-Tstat-HER '!AJ53*'EO KW exclude LI-Tstat-HER'!AJ$19)/1000)*7.5)+(('EO KW exclude LI-Tstat-HER'!AJ53/1000)*141428.57)</f>
        <v>0</v>
      </c>
      <c r="AK53" s="165">
        <f>((('EO KWh exclude LI-Tstat-HER '!AK53*'EO KW exclude LI-Tstat-HER'!AK$19)/1000)*7.5)+(('EO KW exclude LI-Tstat-HER'!AK53/1000)*141428.57)</f>
        <v>0</v>
      </c>
      <c r="AL53" s="165">
        <f>((('EO KWh exclude LI-Tstat-HER '!AL53*'EO KW exclude LI-Tstat-HER'!AL$19)/1000)*7.5)+(('EO KW exclude LI-Tstat-HER'!AL53/1000)*141428.57)</f>
        <v>0</v>
      </c>
      <c r="AM53" s="165">
        <f>((('EO KWh exclude LI-Tstat-HER '!AM53*'EO KW exclude LI-Tstat-HER'!AM$19)/1000)*7.5)+(('EO KW exclude LI-Tstat-HER'!AM53/1000)*141428.57)</f>
        <v>0</v>
      </c>
      <c r="AN53" s="165">
        <f>((('EO KWh exclude LI-Tstat-HER '!AN53*'EO KW exclude LI-Tstat-HER'!AN$19)/1000)*7.5)+(('EO KW exclude LI-Tstat-HER'!AN53/1000)*141428.57)</f>
        <v>0</v>
      </c>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65">
        <f t="shared" si="21"/>
        <v>0</v>
      </c>
    </row>
    <row r="54" spans="1:89" x14ac:dyDescent="0.25">
      <c r="A54" s="305"/>
      <c r="B54" s="88" t="s">
        <v>12</v>
      </c>
      <c r="C54" s="165"/>
      <c r="D54" s="165"/>
      <c r="E54" s="165">
        <f>((('EO KWh exclude LI-Tstat-HER '!E54*'EO KW exclude LI-Tstat-HER'!E$19)/1000)*7.5)+(('EO KW exclude LI-Tstat-HER'!E54/1000)*141428.57)</f>
        <v>0</v>
      </c>
      <c r="F54" s="165">
        <f>((('EO KWh exclude LI-Tstat-HER '!F54*'EO KW exclude LI-Tstat-HER'!F$19)/1000)*7.5)+(('EO KW exclude LI-Tstat-HER'!F54/1000)*141428.57)</f>
        <v>0</v>
      </c>
      <c r="G54" s="165">
        <f>((('EO KWh exclude LI-Tstat-HER '!G54*'EO KW exclude LI-Tstat-HER'!G$19)/1000)*7.5)+(('EO KW exclude LI-Tstat-HER'!G54/1000)*141428.57)</f>
        <v>0</v>
      </c>
      <c r="H54" s="165">
        <f>((('EO KWh exclude LI-Tstat-HER '!H54*'EO KW exclude LI-Tstat-HER'!H$19)/1000)*7.5)+(('EO KW exclude LI-Tstat-HER'!H54/1000)*141428.57)</f>
        <v>0</v>
      </c>
      <c r="I54" s="165">
        <f>((('EO KWh exclude LI-Tstat-HER '!I54*'EO KW exclude LI-Tstat-HER'!I$19)/1000)*7.5)+(('EO KW exclude LI-Tstat-HER'!I54/1000)*141428.57)</f>
        <v>0</v>
      </c>
      <c r="J54" s="165">
        <f>((('EO KWh exclude LI-Tstat-HER '!J54*'EO KW exclude LI-Tstat-HER'!J$19)/1000)*7.5)+(('EO KW exclude LI-Tstat-HER'!J54/1000)*141428.57)</f>
        <v>0</v>
      </c>
      <c r="K54" s="165">
        <f>((('EO KWh exclude LI-Tstat-HER '!K54*'EO KW exclude LI-Tstat-HER'!K$19)/1000)*7.5)+(('EO KW exclude LI-Tstat-HER'!K54/1000)*141428.57)</f>
        <v>0</v>
      </c>
      <c r="L54" s="165">
        <f>((('EO KWh exclude LI-Tstat-HER '!L54*'EO KW exclude LI-Tstat-HER'!L$19)/1000)*7.5)+(('EO KW exclude LI-Tstat-HER'!L54/1000)*141428.57)</f>
        <v>0</v>
      </c>
      <c r="M54" s="165">
        <f>((('EO KWh exclude LI-Tstat-HER '!M54*'EO KW exclude LI-Tstat-HER'!M$19)/1000)*7.5)+(('EO KW exclude LI-Tstat-HER'!M54/1000)*141428.57)</f>
        <v>0</v>
      </c>
      <c r="N54" s="165">
        <f>((('EO KWh exclude LI-Tstat-HER '!N54*'EO KW exclude LI-Tstat-HER'!N$19)/1000)*7.5)+(('EO KW exclude LI-Tstat-HER'!N54/1000)*141428.57)</f>
        <v>0</v>
      </c>
      <c r="O54" s="165">
        <f>((('EO KWh exclude LI-Tstat-HER '!O54*'EO KW exclude LI-Tstat-HER'!O$19)/1000)*7.5)+(('EO KW exclude LI-Tstat-HER'!O54/1000)*141428.57)</f>
        <v>0</v>
      </c>
      <c r="P54" s="165">
        <f>((('EO KWh exclude LI-Tstat-HER '!P54*'EO KW exclude LI-Tstat-HER'!P$19)/1000)*7.5)+(('EO KW exclude LI-Tstat-HER'!P54/1000)*141428.57)</f>
        <v>0</v>
      </c>
      <c r="Q54" s="165">
        <f>((('EO KWh exclude LI-Tstat-HER '!Q54*'EO KW exclude LI-Tstat-HER'!Q$19)/1000)*7.5)+(('EO KW exclude LI-Tstat-HER'!Q54/1000)*141428.57)</f>
        <v>0</v>
      </c>
      <c r="R54" s="165">
        <f>((('EO KWh exclude LI-Tstat-HER '!R54*'EO KW exclude LI-Tstat-HER'!R$19)/1000)*7.5)+(('EO KW exclude LI-Tstat-HER'!R54/1000)*141428.57)</f>
        <v>0</v>
      </c>
      <c r="S54" s="165">
        <f>((('EO KWh exclude LI-Tstat-HER '!S54*'EO KW exclude LI-Tstat-HER'!S$19)/1000)*7.5)+(('EO KW exclude LI-Tstat-HER'!S54/1000)*141428.57)</f>
        <v>0</v>
      </c>
      <c r="T54" s="165">
        <f>((('EO KWh exclude LI-Tstat-HER '!T54*'EO KW exclude LI-Tstat-HER'!T$19)/1000)*7.5)+(('EO KW exclude LI-Tstat-HER'!T54/1000)*141428.57)</f>
        <v>0</v>
      </c>
      <c r="U54" s="165">
        <f>((('EO KWh exclude LI-Tstat-HER '!U54*'EO KW exclude LI-Tstat-HER'!U$19)/1000)*7.5)+(('EO KW exclude LI-Tstat-HER'!U54/1000)*141428.57)</f>
        <v>0</v>
      </c>
      <c r="V54" s="165">
        <f>((('EO KWh exclude LI-Tstat-HER '!V54*'EO KW exclude LI-Tstat-HER'!V$19)/1000)*7.5)+(('EO KW exclude LI-Tstat-HER'!V54/1000)*141428.57)</f>
        <v>0</v>
      </c>
      <c r="W54" s="165">
        <f>((('EO KWh exclude LI-Tstat-HER '!W54*'EO KW exclude LI-Tstat-HER'!W$19)/1000)*7.5)+(('EO KW exclude LI-Tstat-HER'!W54/1000)*141428.57)</f>
        <v>0</v>
      </c>
      <c r="X54" s="165">
        <f>((('EO KWh exclude LI-Tstat-HER '!X54*'EO KW exclude LI-Tstat-HER'!X$19)/1000)*7.5)+(('EO KW exclude LI-Tstat-HER'!X54/1000)*141428.57)</f>
        <v>0</v>
      </c>
      <c r="Y54" s="165">
        <f>((('EO KWh exclude LI-Tstat-HER '!Y54*'EO KW exclude LI-Tstat-HER'!Y$19)/1000)*7.5)+(('EO KW exclude LI-Tstat-HER'!Y54/1000)*141428.57)</f>
        <v>0</v>
      </c>
      <c r="Z54" s="165">
        <f>((('EO KWh exclude LI-Tstat-HER '!Z54*'EO KW exclude LI-Tstat-HER'!Z$19)/1000)*7.5)+(('EO KW exclude LI-Tstat-HER'!Z54/1000)*141428.57)</f>
        <v>0</v>
      </c>
      <c r="AA54" s="165">
        <f>((('EO KWh exclude LI-Tstat-HER '!AA54*'EO KW exclude LI-Tstat-HER'!AA$19)/1000)*7.5)+(('EO KW exclude LI-Tstat-HER'!AA54/1000)*141428.57)</f>
        <v>0</v>
      </c>
      <c r="AB54" s="165">
        <f>((('EO KWh exclude LI-Tstat-HER '!AB54*'EO KW exclude LI-Tstat-HER'!AB$19)/1000)*7.5)+(('EO KW exclude LI-Tstat-HER'!AB54/1000)*141428.57)</f>
        <v>0</v>
      </c>
      <c r="AC54" s="165">
        <f>((('EO KWh exclude LI-Tstat-HER '!AC54*'EO KW exclude LI-Tstat-HER'!AC$19)/1000)*7.5)+(('EO KW exclude LI-Tstat-HER'!AC54/1000)*141428.57)</f>
        <v>0</v>
      </c>
      <c r="AD54" s="165">
        <f>((('EO KWh exclude LI-Tstat-HER '!AD54*'EO KW exclude LI-Tstat-HER'!AD$19)/1000)*7.5)+(('EO KW exclude LI-Tstat-HER'!AD54/1000)*141428.57)</f>
        <v>0</v>
      </c>
      <c r="AE54" s="165">
        <f>((('EO KWh exclude LI-Tstat-HER '!AE54*'EO KW exclude LI-Tstat-HER'!AE$19)/1000)*7.5)+(('EO KW exclude LI-Tstat-HER'!AE54/1000)*141428.57)</f>
        <v>0</v>
      </c>
      <c r="AF54" s="165">
        <f>((('EO KWh exclude LI-Tstat-HER '!AF54*'EO KW exclude LI-Tstat-HER'!AF$19)/1000)*7.5)+(('EO KW exclude LI-Tstat-HER'!AF54/1000)*141428.57)</f>
        <v>0</v>
      </c>
      <c r="AG54" s="165">
        <f>((('EO KWh exclude LI-Tstat-HER '!AG54*'EO KW exclude LI-Tstat-HER'!AG$19)/1000)*7.5)+(('EO KW exclude LI-Tstat-HER'!AG54/1000)*141428.57)</f>
        <v>0</v>
      </c>
      <c r="AH54" s="165">
        <f>((('EO KWh exclude LI-Tstat-HER '!AH54*'EO KW exclude LI-Tstat-HER'!AH$19)/1000)*7.5)+(('EO KW exclude LI-Tstat-HER'!AH54/1000)*141428.57)</f>
        <v>0</v>
      </c>
      <c r="AI54" s="165">
        <f>((('EO KWh exclude LI-Tstat-HER '!AI54*'EO KW exclude LI-Tstat-HER'!AI$19)/1000)*7.5)+(('EO KW exclude LI-Tstat-HER'!AI54/1000)*141428.57)</f>
        <v>0</v>
      </c>
      <c r="AJ54" s="165">
        <f>((('EO KWh exclude LI-Tstat-HER '!AJ54*'EO KW exclude LI-Tstat-HER'!AJ$19)/1000)*7.5)+(('EO KW exclude LI-Tstat-HER'!AJ54/1000)*141428.57)</f>
        <v>0</v>
      </c>
      <c r="AK54" s="165">
        <f>((('EO KWh exclude LI-Tstat-HER '!AK54*'EO KW exclude LI-Tstat-HER'!AK$19)/1000)*7.5)+(('EO KW exclude LI-Tstat-HER'!AK54/1000)*141428.57)</f>
        <v>0</v>
      </c>
      <c r="AL54" s="165">
        <f>((('EO KWh exclude LI-Tstat-HER '!AL54*'EO KW exclude LI-Tstat-HER'!AL$19)/1000)*7.5)+(('EO KW exclude LI-Tstat-HER'!AL54/1000)*141428.57)</f>
        <v>0</v>
      </c>
      <c r="AM54" s="165">
        <f>((('EO KWh exclude LI-Tstat-HER '!AM54*'EO KW exclude LI-Tstat-HER'!AM$19)/1000)*7.5)+(('EO KW exclude LI-Tstat-HER'!AM54/1000)*141428.57)</f>
        <v>0</v>
      </c>
      <c r="AN54" s="165">
        <f>((('EO KWh exclude LI-Tstat-HER '!AN54*'EO KW exclude LI-Tstat-HER'!AN$19)/1000)*7.5)+(('EO KW exclude LI-Tstat-HER'!AN54/1000)*141428.57)</f>
        <v>0</v>
      </c>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65">
        <f t="shared" si="21"/>
        <v>0</v>
      </c>
    </row>
    <row r="55" spans="1:89" x14ac:dyDescent="0.25">
      <c r="A55" s="305"/>
      <c r="B55" s="88" t="s">
        <v>13</v>
      </c>
      <c r="C55" s="165"/>
      <c r="D55" s="165"/>
      <c r="E55" s="165">
        <f>((('EO KWh exclude LI-Tstat-HER '!E55*'EO KW exclude LI-Tstat-HER'!E$19)/1000)*7.5)+(('EO KW exclude LI-Tstat-HER'!E55/1000)*141428.57)</f>
        <v>0</v>
      </c>
      <c r="F55" s="165">
        <f>((('EO KWh exclude LI-Tstat-HER '!F55*'EO KW exclude LI-Tstat-HER'!F$19)/1000)*7.5)+(('EO KW exclude LI-Tstat-HER'!F55/1000)*141428.57)</f>
        <v>0</v>
      </c>
      <c r="G55" s="165">
        <f>((('EO KWh exclude LI-Tstat-HER '!G55*'EO KW exclude LI-Tstat-HER'!G$19)/1000)*7.5)+(('EO KW exclude LI-Tstat-HER'!G55/1000)*141428.57)</f>
        <v>0</v>
      </c>
      <c r="H55" s="165">
        <f>((('EO KWh exclude LI-Tstat-HER '!H55*'EO KW exclude LI-Tstat-HER'!H$19)/1000)*7.5)+(('EO KW exclude LI-Tstat-HER'!H55/1000)*141428.57)</f>
        <v>0</v>
      </c>
      <c r="I55" s="165">
        <f>((('EO KWh exclude LI-Tstat-HER '!I55*'EO KW exclude LI-Tstat-HER'!I$19)/1000)*7.5)+(('EO KW exclude LI-Tstat-HER'!I55/1000)*141428.57)</f>
        <v>0</v>
      </c>
      <c r="J55" s="165">
        <f>((('EO KWh exclude LI-Tstat-HER '!J55*'EO KW exclude LI-Tstat-HER'!J$19)/1000)*7.5)+(('EO KW exclude LI-Tstat-HER'!J55/1000)*141428.57)</f>
        <v>0</v>
      </c>
      <c r="K55" s="165">
        <f>((('EO KWh exclude LI-Tstat-HER '!K55*'EO KW exclude LI-Tstat-HER'!K$19)/1000)*7.5)+(('EO KW exclude LI-Tstat-HER'!K55/1000)*141428.57)</f>
        <v>0</v>
      </c>
      <c r="L55" s="165">
        <f>((('EO KWh exclude LI-Tstat-HER '!L55*'EO KW exclude LI-Tstat-HER'!L$19)/1000)*7.5)+(('EO KW exclude LI-Tstat-HER'!L55/1000)*141428.57)</f>
        <v>0</v>
      </c>
      <c r="M55" s="165">
        <f>((('EO KWh exclude LI-Tstat-HER '!M55*'EO KW exclude LI-Tstat-HER'!M$19)/1000)*7.5)+(('EO KW exclude LI-Tstat-HER'!M55/1000)*141428.57)</f>
        <v>0</v>
      </c>
      <c r="N55" s="165">
        <f>((('EO KWh exclude LI-Tstat-HER '!N55*'EO KW exclude LI-Tstat-HER'!N$19)/1000)*7.5)+(('EO KW exclude LI-Tstat-HER'!N55/1000)*141428.57)</f>
        <v>0</v>
      </c>
      <c r="O55" s="165">
        <f>((('EO KWh exclude LI-Tstat-HER '!O55*'EO KW exclude LI-Tstat-HER'!O$19)/1000)*7.5)+(('EO KW exclude LI-Tstat-HER'!O55/1000)*141428.57)</f>
        <v>0</v>
      </c>
      <c r="P55" s="165">
        <f>((('EO KWh exclude LI-Tstat-HER '!P55*'EO KW exclude LI-Tstat-HER'!P$19)/1000)*7.5)+(('EO KW exclude LI-Tstat-HER'!P55/1000)*141428.57)</f>
        <v>0</v>
      </c>
      <c r="Q55" s="165">
        <f>((('EO KWh exclude LI-Tstat-HER '!Q55*'EO KW exclude LI-Tstat-HER'!Q$19)/1000)*7.5)+(('EO KW exclude LI-Tstat-HER'!Q55/1000)*141428.57)</f>
        <v>0</v>
      </c>
      <c r="R55" s="165">
        <f>((('EO KWh exclude LI-Tstat-HER '!R55*'EO KW exclude LI-Tstat-HER'!R$19)/1000)*7.5)+(('EO KW exclude LI-Tstat-HER'!R55/1000)*141428.57)</f>
        <v>0</v>
      </c>
      <c r="S55" s="165">
        <f>((('EO KWh exclude LI-Tstat-HER '!S55*'EO KW exclude LI-Tstat-HER'!S$19)/1000)*7.5)+(('EO KW exclude LI-Tstat-HER'!S55/1000)*141428.57)</f>
        <v>0</v>
      </c>
      <c r="T55" s="165">
        <f>((('EO KWh exclude LI-Tstat-HER '!T55*'EO KW exclude LI-Tstat-HER'!T$19)/1000)*7.5)+(('EO KW exclude LI-Tstat-HER'!T55/1000)*141428.57)</f>
        <v>0</v>
      </c>
      <c r="U55" s="165">
        <f>((('EO KWh exclude LI-Tstat-HER '!U55*'EO KW exclude LI-Tstat-HER'!U$19)/1000)*7.5)+(('EO KW exclude LI-Tstat-HER'!U55/1000)*141428.57)</f>
        <v>0</v>
      </c>
      <c r="V55" s="165">
        <f>((('EO KWh exclude LI-Tstat-HER '!V55*'EO KW exclude LI-Tstat-HER'!V$19)/1000)*7.5)+(('EO KW exclude LI-Tstat-HER'!V55/1000)*141428.57)</f>
        <v>0</v>
      </c>
      <c r="W55" s="165">
        <f>((('EO KWh exclude LI-Tstat-HER '!W55*'EO KW exclude LI-Tstat-HER'!W$19)/1000)*7.5)+(('EO KW exclude LI-Tstat-HER'!W55/1000)*141428.57)</f>
        <v>0</v>
      </c>
      <c r="X55" s="165">
        <f>((('EO KWh exclude LI-Tstat-HER '!X55*'EO KW exclude LI-Tstat-HER'!X$19)/1000)*7.5)+(('EO KW exclude LI-Tstat-HER'!X55/1000)*141428.57)</f>
        <v>0</v>
      </c>
      <c r="Y55" s="165">
        <f>((('EO KWh exclude LI-Tstat-HER '!Y55*'EO KW exclude LI-Tstat-HER'!Y$19)/1000)*7.5)+(('EO KW exclude LI-Tstat-HER'!Y55/1000)*141428.57)</f>
        <v>0</v>
      </c>
      <c r="Z55" s="165">
        <f>((('EO KWh exclude LI-Tstat-HER '!Z55*'EO KW exclude LI-Tstat-HER'!Z$19)/1000)*7.5)+(('EO KW exclude LI-Tstat-HER'!Z55/1000)*141428.57)</f>
        <v>0</v>
      </c>
      <c r="AA55" s="165">
        <f>((('EO KWh exclude LI-Tstat-HER '!AA55*'EO KW exclude LI-Tstat-HER'!AA$19)/1000)*7.5)+(('EO KW exclude LI-Tstat-HER'!AA55/1000)*141428.57)</f>
        <v>0</v>
      </c>
      <c r="AB55" s="165">
        <f>((('EO KWh exclude LI-Tstat-HER '!AB55*'EO KW exclude LI-Tstat-HER'!AB$19)/1000)*7.5)+(('EO KW exclude LI-Tstat-HER'!AB55/1000)*141428.57)</f>
        <v>0</v>
      </c>
      <c r="AC55" s="165">
        <f>((('EO KWh exclude LI-Tstat-HER '!AC55*'EO KW exclude LI-Tstat-HER'!AC$19)/1000)*7.5)+(('EO KW exclude LI-Tstat-HER'!AC55/1000)*141428.57)</f>
        <v>0</v>
      </c>
      <c r="AD55" s="165">
        <f>((('EO KWh exclude LI-Tstat-HER '!AD55*'EO KW exclude LI-Tstat-HER'!AD$19)/1000)*7.5)+(('EO KW exclude LI-Tstat-HER'!AD55/1000)*141428.57)</f>
        <v>0</v>
      </c>
      <c r="AE55" s="165">
        <f>((('EO KWh exclude LI-Tstat-HER '!AE55*'EO KW exclude LI-Tstat-HER'!AE$19)/1000)*7.5)+(('EO KW exclude LI-Tstat-HER'!AE55/1000)*141428.57)</f>
        <v>0</v>
      </c>
      <c r="AF55" s="165">
        <f>((('EO KWh exclude LI-Tstat-HER '!AF55*'EO KW exclude LI-Tstat-HER'!AF$19)/1000)*7.5)+(('EO KW exclude LI-Tstat-HER'!AF55/1000)*141428.57)</f>
        <v>0</v>
      </c>
      <c r="AG55" s="165">
        <f>((('EO KWh exclude LI-Tstat-HER '!AG55*'EO KW exclude LI-Tstat-HER'!AG$19)/1000)*7.5)+(('EO KW exclude LI-Tstat-HER'!AG55/1000)*141428.57)</f>
        <v>0</v>
      </c>
      <c r="AH55" s="165">
        <f>((('EO KWh exclude LI-Tstat-HER '!AH55*'EO KW exclude LI-Tstat-HER'!AH$19)/1000)*7.5)+(('EO KW exclude LI-Tstat-HER'!AH55/1000)*141428.57)</f>
        <v>0</v>
      </c>
      <c r="AI55" s="165">
        <f>((('EO KWh exclude LI-Tstat-HER '!AI55*'EO KW exclude LI-Tstat-HER'!AI$19)/1000)*7.5)+(('EO KW exclude LI-Tstat-HER'!AI55/1000)*141428.57)</f>
        <v>0</v>
      </c>
      <c r="AJ55" s="165">
        <f>((('EO KWh exclude LI-Tstat-HER '!AJ55*'EO KW exclude LI-Tstat-HER'!AJ$19)/1000)*7.5)+(('EO KW exclude LI-Tstat-HER'!AJ55/1000)*141428.57)</f>
        <v>0</v>
      </c>
      <c r="AK55" s="165">
        <f>((('EO KWh exclude LI-Tstat-HER '!AK55*'EO KW exclude LI-Tstat-HER'!AK$19)/1000)*7.5)+(('EO KW exclude LI-Tstat-HER'!AK55/1000)*141428.57)</f>
        <v>0</v>
      </c>
      <c r="AL55" s="165">
        <f>((('EO KWh exclude LI-Tstat-HER '!AL55*'EO KW exclude LI-Tstat-HER'!AL$19)/1000)*7.5)+(('EO KW exclude LI-Tstat-HER'!AL55/1000)*141428.57)</f>
        <v>0</v>
      </c>
      <c r="AM55" s="165">
        <f>((('EO KWh exclude LI-Tstat-HER '!AM55*'EO KW exclude LI-Tstat-HER'!AM$19)/1000)*7.5)+(('EO KW exclude LI-Tstat-HER'!AM55/1000)*141428.57)</f>
        <v>0</v>
      </c>
      <c r="AN55" s="165">
        <f>((('EO KWh exclude LI-Tstat-HER '!AN55*'EO KW exclude LI-Tstat-HER'!AN$19)/1000)*7.5)+(('EO KW exclude LI-Tstat-HER'!AN55/1000)*141428.57)</f>
        <v>0</v>
      </c>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65">
        <f t="shared" si="21"/>
        <v>0</v>
      </c>
    </row>
    <row r="56" spans="1:89" x14ac:dyDescent="0.25">
      <c r="A56" s="305"/>
      <c r="B56" s="88" t="s">
        <v>4</v>
      </c>
      <c r="C56" s="165"/>
      <c r="D56" s="165"/>
      <c r="E56" s="165">
        <f>((('EO KWh exclude LI-Tstat-HER '!E56*'EO KW exclude LI-Tstat-HER'!E$19)/1000)*7.5)+(('EO KW exclude LI-Tstat-HER'!E56/1000)*141428.57)</f>
        <v>0</v>
      </c>
      <c r="F56" s="165">
        <f>((('EO KWh exclude LI-Tstat-HER '!F56*'EO KW exclude LI-Tstat-HER'!F$19)/1000)*7.5)+(('EO KW exclude LI-Tstat-HER'!F56/1000)*141428.57)</f>
        <v>0</v>
      </c>
      <c r="G56" s="165">
        <f>((('EO KWh exclude LI-Tstat-HER '!G56*'EO KW exclude LI-Tstat-HER'!G$19)/1000)*7.5)+(('EO KW exclude LI-Tstat-HER'!G56/1000)*141428.57)</f>
        <v>0</v>
      </c>
      <c r="H56" s="165">
        <f>((('EO KWh exclude LI-Tstat-HER '!H56*'EO KW exclude LI-Tstat-HER'!H$19)/1000)*7.5)+(('EO KW exclude LI-Tstat-HER'!H56/1000)*141428.57)</f>
        <v>0</v>
      </c>
      <c r="I56" s="165">
        <f>((('EO KWh exclude LI-Tstat-HER '!I56*'EO KW exclude LI-Tstat-HER'!I$19)/1000)*7.5)+(('EO KW exclude LI-Tstat-HER'!I56/1000)*141428.57)</f>
        <v>0</v>
      </c>
      <c r="J56" s="165">
        <f>((('EO KWh exclude LI-Tstat-HER '!J56*'EO KW exclude LI-Tstat-HER'!J$19)/1000)*7.5)+(('EO KW exclude LI-Tstat-HER'!J56/1000)*141428.57)</f>
        <v>0</v>
      </c>
      <c r="K56" s="165">
        <f>((('EO KWh exclude LI-Tstat-HER '!K56*'EO KW exclude LI-Tstat-HER'!K$19)/1000)*7.5)+(('EO KW exclude LI-Tstat-HER'!K56/1000)*141428.57)</f>
        <v>0</v>
      </c>
      <c r="L56" s="165">
        <f>((('EO KWh exclude LI-Tstat-HER '!L56*'EO KW exclude LI-Tstat-HER'!L$19)/1000)*7.5)+(('EO KW exclude LI-Tstat-HER'!L56/1000)*141428.57)</f>
        <v>0</v>
      </c>
      <c r="M56" s="165">
        <f>((('EO KWh exclude LI-Tstat-HER '!M56*'EO KW exclude LI-Tstat-HER'!M$19)/1000)*7.5)+(('EO KW exclude LI-Tstat-HER'!M56/1000)*141428.57)</f>
        <v>0</v>
      </c>
      <c r="N56" s="165">
        <f>((('EO KWh exclude LI-Tstat-HER '!N56*'EO KW exclude LI-Tstat-HER'!N$19)/1000)*7.5)+(('EO KW exclude LI-Tstat-HER'!N56/1000)*141428.57)</f>
        <v>0</v>
      </c>
      <c r="O56" s="165">
        <f>((('EO KWh exclude LI-Tstat-HER '!O56*'EO KW exclude LI-Tstat-HER'!O$19)/1000)*7.5)+(('EO KW exclude LI-Tstat-HER'!O56/1000)*141428.57)</f>
        <v>0</v>
      </c>
      <c r="P56" s="165">
        <f>((('EO KWh exclude LI-Tstat-HER '!P56*'EO KW exclude LI-Tstat-HER'!P$19)/1000)*7.5)+(('EO KW exclude LI-Tstat-HER'!P56/1000)*141428.57)</f>
        <v>0</v>
      </c>
      <c r="Q56" s="165">
        <f>((('EO KWh exclude LI-Tstat-HER '!Q56*'EO KW exclude LI-Tstat-HER'!Q$19)/1000)*7.5)+(('EO KW exclude LI-Tstat-HER'!Q56/1000)*141428.57)</f>
        <v>0</v>
      </c>
      <c r="R56" s="165">
        <f>((('EO KWh exclude LI-Tstat-HER '!R56*'EO KW exclude LI-Tstat-HER'!R$19)/1000)*7.5)+(('EO KW exclude LI-Tstat-HER'!R56/1000)*141428.57)</f>
        <v>0</v>
      </c>
      <c r="S56" s="165">
        <f>((('EO KWh exclude LI-Tstat-HER '!S56*'EO KW exclude LI-Tstat-HER'!S$19)/1000)*7.5)+(('EO KW exclude LI-Tstat-HER'!S56/1000)*141428.57)</f>
        <v>0</v>
      </c>
      <c r="T56" s="165">
        <f>((('EO KWh exclude LI-Tstat-HER '!T56*'EO KW exclude LI-Tstat-HER'!T$19)/1000)*7.5)+(('EO KW exclude LI-Tstat-HER'!T56/1000)*141428.57)</f>
        <v>0</v>
      </c>
      <c r="U56" s="165">
        <f>((('EO KWh exclude LI-Tstat-HER '!U56*'EO KW exclude LI-Tstat-HER'!U$19)/1000)*7.5)+(('EO KW exclude LI-Tstat-HER'!U56/1000)*141428.57)</f>
        <v>0</v>
      </c>
      <c r="V56" s="165">
        <f>((('EO KWh exclude LI-Tstat-HER '!V56*'EO KW exclude LI-Tstat-HER'!V$19)/1000)*7.5)+(('EO KW exclude LI-Tstat-HER'!V56/1000)*141428.57)</f>
        <v>0</v>
      </c>
      <c r="W56" s="165">
        <f>((('EO KWh exclude LI-Tstat-HER '!W56*'EO KW exclude LI-Tstat-HER'!W$19)/1000)*7.5)+(('EO KW exclude LI-Tstat-HER'!W56/1000)*141428.57)</f>
        <v>0</v>
      </c>
      <c r="X56" s="165">
        <f>((('EO KWh exclude LI-Tstat-HER '!X56*'EO KW exclude LI-Tstat-HER'!X$19)/1000)*7.5)+(('EO KW exclude LI-Tstat-HER'!X56/1000)*141428.57)</f>
        <v>0</v>
      </c>
      <c r="Y56" s="165">
        <f>((('EO KWh exclude LI-Tstat-HER '!Y56*'EO KW exclude LI-Tstat-HER'!Y$19)/1000)*7.5)+(('EO KW exclude LI-Tstat-HER'!Y56/1000)*141428.57)</f>
        <v>0</v>
      </c>
      <c r="Z56" s="165">
        <f>((('EO KWh exclude LI-Tstat-HER '!Z56*'EO KW exclude LI-Tstat-HER'!Z$19)/1000)*7.5)+(('EO KW exclude LI-Tstat-HER'!Z56/1000)*141428.57)</f>
        <v>0</v>
      </c>
      <c r="AA56" s="165">
        <f>((('EO KWh exclude LI-Tstat-HER '!AA56*'EO KW exclude LI-Tstat-HER'!AA$19)/1000)*7.5)+(('EO KW exclude LI-Tstat-HER'!AA56/1000)*141428.57)</f>
        <v>0</v>
      </c>
      <c r="AB56" s="165">
        <f>((('EO KWh exclude LI-Tstat-HER '!AB56*'EO KW exclude LI-Tstat-HER'!AB$19)/1000)*7.5)+(('EO KW exclude LI-Tstat-HER'!AB56/1000)*141428.57)</f>
        <v>0</v>
      </c>
      <c r="AC56" s="165">
        <f>((('EO KWh exclude LI-Tstat-HER '!AC56*'EO KW exclude LI-Tstat-HER'!AC$19)/1000)*7.5)+(('EO KW exclude LI-Tstat-HER'!AC56/1000)*141428.57)</f>
        <v>0</v>
      </c>
      <c r="AD56" s="165">
        <f>((('EO KWh exclude LI-Tstat-HER '!AD56*'EO KW exclude LI-Tstat-HER'!AD$19)/1000)*7.5)+(('EO KW exclude LI-Tstat-HER'!AD56/1000)*141428.57)</f>
        <v>0</v>
      </c>
      <c r="AE56" s="165">
        <f>((('EO KWh exclude LI-Tstat-HER '!AE56*'EO KW exclude LI-Tstat-HER'!AE$19)/1000)*7.5)+(('EO KW exclude LI-Tstat-HER'!AE56/1000)*141428.57)</f>
        <v>0</v>
      </c>
      <c r="AF56" s="165">
        <f>((('EO KWh exclude LI-Tstat-HER '!AF56*'EO KW exclude LI-Tstat-HER'!AF$19)/1000)*7.5)+(('EO KW exclude LI-Tstat-HER'!AF56/1000)*141428.57)</f>
        <v>0</v>
      </c>
      <c r="AG56" s="165">
        <f>((('EO KWh exclude LI-Tstat-HER '!AG56*'EO KW exclude LI-Tstat-HER'!AG$19)/1000)*7.5)+(('EO KW exclude LI-Tstat-HER'!AG56/1000)*141428.57)</f>
        <v>0</v>
      </c>
      <c r="AH56" s="165">
        <f>((('EO KWh exclude LI-Tstat-HER '!AH56*'EO KW exclude LI-Tstat-HER'!AH$19)/1000)*7.5)+(('EO KW exclude LI-Tstat-HER'!AH56/1000)*141428.57)</f>
        <v>0</v>
      </c>
      <c r="AI56" s="165">
        <f>((('EO KWh exclude LI-Tstat-HER '!AI56*'EO KW exclude LI-Tstat-HER'!AI$19)/1000)*7.5)+(('EO KW exclude LI-Tstat-HER'!AI56/1000)*141428.57)</f>
        <v>0</v>
      </c>
      <c r="AJ56" s="165">
        <f>((('EO KWh exclude LI-Tstat-HER '!AJ56*'EO KW exclude LI-Tstat-HER'!AJ$19)/1000)*7.5)+(('EO KW exclude LI-Tstat-HER'!AJ56/1000)*141428.57)</f>
        <v>0</v>
      </c>
      <c r="AK56" s="165">
        <f>((('EO KWh exclude LI-Tstat-HER '!AK56*'EO KW exclude LI-Tstat-HER'!AK$19)/1000)*7.5)+(('EO KW exclude LI-Tstat-HER'!AK56/1000)*141428.57)</f>
        <v>0</v>
      </c>
      <c r="AL56" s="165">
        <f>((('EO KWh exclude LI-Tstat-HER '!AL56*'EO KW exclude LI-Tstat-HER'!AL$19)/1000)*7.5)+(('EO KW exclude LI-Tstat-HER'!AL56/1000)*141428.57)</f>
        <v>0</v>
      </c>
      <c r="AM56" s="165">
        <f>((('EO KWh exclude LI-Tstat-HER '!AM56*'EO KW exclude LI-Tstat-HER'!AM$19)/1000)*7.5)+(('EO KW exclude LI-Tstat-HER'!AM56/1000)*141428.57)</f>
        <v>0</v>
      </c>
      <c r="AN56" s="165">
        <f>((('EO KWh exclude LI-Tstat-HER '!AN56*'EO KW exclude LI-Tstat-HER'!AN$19)/1000)*7.5)+(('EO KW exclude LI-Tstat-HER'!AN56/1000)*141428.57)</f>
        <v>0</v>
      </c>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65">
        <f t="shared" si="21"/>
        <v>0</v>
      </c>
    </row>
    <row r="57" spans="1:89" x14ac:dyDescent="0.25">
      <c r="A57" s="305"/>
      <c r="B57" s="88" t="s">
        <v>14</v>
      </c>
      <c r="C57" s="165"/>
      <c r="D57" s="165"/>
      <c r="E57" s="165">
        <f>((('EO KWh exclude LI-Tstat-HER '!E57*'EO KW exclude LI-Tstat-HER'!E$19)/1000)*7.5)+(('EO KW exclude LI-Tstat-HER'!E57/1000)*141428.57)</f>
        <v>0</v>
      </c>
      <c r="F57" s="165">
        <f>((('EO KWh exclude LI-Tstat-HER '!F57*'EO KW exclude LI-Tstat-HER'!F$19)/1000)*7.5)+(('EO KW exclude LI-Tstat-HER'!F57/1000)*141428.57)</f>
        <v>0</v>
      </c>
      <c r="G57" s="165">
        <f>((('EO KWh exclude LI-Tstat-HER '!G57*'EO KW exclude LI-Tstat-HER'!G$19)/1000)*7.5)+(('EO KW exclude LI-Tstat-HER'!G57/1000)*141428.57)</f>
        <v>0</v>
      </c>
      <c r="H57" s="165">
        <f>((('EO KWh exclude LI-Tstat-HER '!H57*'EO KW exclude LI-Tstat-HER'!H$19)/1000)*7.5)+(('EO KW exclude LI-Tstat-HER'!H57/1000)*141428.57)</f>
        <v>0</v>
      </c>
      <c r="I57" s="165">
        <f>((('EO KWh exclude LI-Tstat-HER '!I57*'EO KW exclude LI-Tstat-HER'!I$19)/1000)*7.5)+(('EO KW exclude LI-Tstat-HER'!I57/1000)*141428.57)</f>
        <v>0</v>
      </c>
      <c r="J57" s="165">
        <f>((('EO KWh exclude LI-Tstat-HER '!J57*'EO KW exclude LI-Tstat-HER'!J$19)/1000)*7.5)+(('EO KW exclude LI-Tstat-HER'!J57/1000)*141428.57)</f>
        <v>0</v>
      </c>
      <c r="K57" s="165">
        <f>((('EO KWh exclude LI-Tstat-HER '!K57*'EO KW exclude LI-Tstat-HER'!K$19)/1000)*7.5)+(('EO KW exclude LI-Tstat-HER'!K57/1000)*141428.57)</f>
        <v>0</v>
      </c>
      <c r="L57" s="165">
        <f>((('EO KWh exclude LI-Tstat-HER '!L57*'EO KW exclude LI-Tstat-HER'!L$19)/1000)*7.5)+(('EO KW exclude LI-Tstat-HER'!L57/1000)*141428.57)</f>
        <v>0</v>
      </c>
      <c r="M57" s="165">
        <f>((('EO KWh exclude LI-Tstat-HER '!M57*'EO KW exclude LI-Tstat-HER'!M$19)/1000)*7.5)+(('EO KW exclude LI-Tstat-HER'!M57/1000)*141428.57)</f>
        <v>0</v>
      </c>
      <c r="N57" s="165">
        <f>((('EO KWh exclude LI-Tstat-HER '!N57*'EO KW exclude LI-Tstat-HER'!N$19)/1000)*7.5)+(('EO KW exclude LI-Tstat-HER'!N57/1000)*141428.57)</f>
        <v>0</v>
      </c>
      <c r="O57" s="165">
        <f>((('EO KWh exclude LI-Tstat-HER '!O57*'EO KW exclude LI-Tstat-HER'!O$19)/1000)*7.5)+(('EO KW exclude LI-Tstat-HER'!O57/1000)*141428.57)</f>
        <v>0</v>
      </c>
      <c r="P57" s="165">
        <f>((('EO KWh exclude LI-Tstat-HER '!P57*'EO KW exclude LI-Tstat-HER'!P$19)/1000)*7.5)+(('EO KW exclude LI-Tstat-HER'!P57/1000)*141428.57)</f>
        <v>0</v>
      </c>
      <c r="Q57" s="165">
        <f>((('EO KWh exclude LI-Tstat-HER '!Q57*'EO KW exclude LI-Tstat-HER'!Q$19)/1000)*7.5)+(('EO KW exclude LI-Tstat-HER'!Q57/1000)*141428.57)</f>
        <v>0</v>
      </c>
      <c r="R57" s="165">
        <f>((('EO KWh exclude LI-Tstat-HER '!R57*'EO KW exclude LI-Tstat-HER'!R$19)/1000)*7.5)+(('EO KW exclude LI-Tstat-HER'!R57/1000)*141428.57)</f>
        <v>0</v>
      </c>
      <c r="S57" s="165">
        <f>((('EO KWh exclude LI-Tstat-HER '!S57*'EO KW exclude LI-Tstat-HER'!S$19)/1000)*7.5)+(('EO KW exclude LI-Tstat-HER'!S57/1000)*141428.57)</f>
        <v>0</v>
      </c>
      <c r="T57" s="165">
        <f>((('EO KWh exclude LI-Tstat-HER '!T57*'EO KW exclude LI-Tstat-HER'!T$19)/1000)*7.5)+(('EO KW exclude LI-Tstat-HER'!T57/1000)*141428.57)</f>
        <v>0</v>
      </c>
      <c r="U57" s="165">
        <f>((('EO KWh exclude LI-Tstat-HER '!U57*'EO KW exclude LI-Tstat-HER'!U$19)/1000)*7.5)+(('EO KW exclude LI-Tstat-HER'!U57/1000)*141428.57)</f>
        <v>0</v>
      </c>
      <c r="V57" s="165">
        <f>((('EO KWh exclude LI-Tstat-HER '!V57*'EO KW exclude LI-Tstat-HER'!V$19)/1000)*7.5)+(('EO KW exclude LI-Tstat-HER'!V57/1000)*141428.57)</f>
        <v>0</v>
      </c>
      <c r="W57" s="165">
        <f>((('EO KWh exclude LI-Tstat-HER '!W57*'EO KW exclude LI-Tstat-HER'!W$19)/1000)*7.5)+(('EO KW exclude LI-Tstat-HER'!W57/1000)*141428.57)</f>
        <v>0</v>
      </c>
      <c r="X57" s="165">
        <f>((('EO KWh exclude LI-Tstat-HER '!X57*'EO KW exclude LI-Tstat-HER'!X$19)/1000)*7.5)+(('EO KW exclude LI-Tstat-HER'!X57/1000)*141428.57)</f>
        <v>0</v>
      </c>
      <c r="Y57" s="165">
        <f>((('EO KWh exclude LI-Tstat-HER '!Y57*'EO KW exclude LI-Tstat-HER'!Y$19)/1000)*7.5)+(('EO KW exclude LI-Tstat-HER'!Y57/1000)*141428.57)</f>
        <v>0</v>
      </c>
      <c r="Z57" s="165">
        <f>((('EO KWh exclude LI-Tstat-HER '!Z57*'EO KW exclude LI-Tstat-HER'!Z$19)/1000)*7.5)+(('EO KW exclude LI-Tstat-HER'!Z57/1000)*141428.57)</f>
        <v>0</v>
      </c>
      <c r="AA57" s="165">
        <f>((('EO KWh exclude LI-Tstat-HER '!AA57*'EO KW exclude LI-Tstat-HER'!AA$19)/1000)*7.5)+(('EO KW exclude LI-Tstat-HER'!AA57/1000)*141428.57)</f>
        <v>0</v>
      </c>
      <c r="AB57" s="165">
        <f>((('EO KWh exclude LI-Tstat-HER '!AB57*'EO KW exclude LI-Tstat-HER'!AB$19)/1000)*7.5)+(('EO KW exclude LI-Tstat-HER'!AB57/1000)*141428.57)</f>
        <v>0</v>
      </c>
      <c r="AC57" s="165">
        <f>((('EO KWh exclude LI-Tstat-HER '!AC57*'EO KW exclude LI-Tstat-HER'!AC$19)/1000)*7.5)+(('EO KW exclude LI-Tstat-HER'!AC57/1000)*141428.57)</f>
        <v>0</v>
      </c>
      <c r="AD57" s="165">
        <f>((('EO KWh exclude LI-Tstat-HER '!AD57*'EO KW exclude LI-Tstat-HER'!AD$19)/1000)*7.5)+(('EO KW exclude LI-Tstat-HER'!AD57/1000)*141428.57)</f>
        <v>0</v>
      </c>
      <c r="AE57" s="165">
        <f>((('EO KWh exclude LI-Tstat-HER '!AE57*'EO KW exclude LI-Tstat-HER'!AE$19)/1000)*7.5)+(('EO KW exclude LI-Tstat-HER'!AE57/1000)*141428.57)</f>
        <v>0</v>
      </c>
      <c r="AF57" s="165">
        <f>((('EO KWh exclude LI-Tstat-HER '!AF57*'EO KW exclude LI-Tstat-HER'!AF$19)/1000)*7.5)+(('EO KW exclude LI-Tstat-HER'!AF57/1000)*141428.57)</f>
        <v>0</v>
      </c>
      <c r="AG57" s="165">
        <f>((('EO KWh exclude LI-Tstat-HER '!AG57*'EO KW exclude LI-Tstat-HER'!AG$19)/1000)*7.5)+(('EO KW exclude LI-Tstat-HER'!AG57/1000)*141428.57)</f>
        <v>0</v>
      </c>
      <c r="AH57" s="165">
        <f>((('EO KWh exclude LI-Tstat-HER '!AH57*'EO KW exclude LI-Tstat-HER'!AH$19)/1000)*7.5)+(('EO KW exclude LI-Tstat-HER'!AH57/1000)*141428.57)</f>
        <v>0</v>
      </c>
      <c r="AI57" s="165">
        <f>((('EO KWh exclude LI-Tstat-HER '!AI57*'EO KW exclude LI-Tstat-HER'!AI$19)/1000)*7.5)+(('EO KW exclude LI-Tstat-HER'!AI57/1000)*141428.57)</f>
        <v>0</v>
      </c>
      <c r="AJ57" s="165">
        <f>((('EO KWh exclude LI-Tstat-HER '!AJ57*'EO KW exclude LI-Tstat-HER'!AJ$19)/1000)*7.5)+(('EO KW exclude LI-Tstat-HER'!AJ57/1000)*141428.57)</f>
        <v>0</v>
      </c>
      <c r="AK57" s="165">
        <f>((('EO KWh exclude LI-Tstat-HER '!AK57*'EO KW exclude LI-Tstat-HER'!AK$19)/1000)*7.5)+(('EO KW exclude LI-Tstat-HER'!AK57/1000)*141428.57)</f>
        <v>0</v>
      </c>
      <c r="AL57" s="165">
        <f>((('EO KWh exclude LI-Tstat-HER '!AL57*'EO KW exclude LI-Tstat-HER'!AL$19)/1000)*7.5)+(('EO KW exclude LI-Tstat-HER'!AL57/1000)*141428.57)</f>
        <v>0</v>
      </c>
      <c r="AM57" s="165">
        <f>((('EO KWh exclude LI-Tstat-HER '!AM57*'EO KW exclude LI-Tstat-HER'!AM$19)/1000)*7.5)+(('EO KW exclude LI-Tstat-HER'!AM57/1000)*141428.57)</f>
        <v>0</v>
      </c>
      <c r="AN57" s="165">
        <f>((('EO KWh exclude LI-Tstat-HER '!AN57*'EO KW exclude LI-Tstat-HER'!AN$19)/1000)*7.5)+(('EO KW exclude LI-Tstat-HER'!AN57/1000)*141428.57)</f>
        <v>0</v>
      </c>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65">
        <f t="shared" si="21"/>
        <v>0</v>
      </c>
    </row>
    <row r="58" spans="1:89" x14ac:dyDescent="0.25">
      <c r="A58" s="305"/>
      <c r="B58" s="88" t="s">
        <v>5</v>
      </c>
      <c r="C58" s="165"/>
      <c r="D58" s="165"/>
      <c r="E58" s="165">
        <f>((('EO KWh exclude LI-Tstat-HER '!E58*'EO KW exclude LI-Tstat-HER'!E$19)/1000)*7.5)+(('EO KW exclude LI-Tstat-HER'!E58/1000)*141428.57)</f>
        <v>0</v>
      </c>
      <c r="F58" s="165">
        <f>((('EO KWh exclude LI-Tstat-HER '!F58*'EO KW exclude LI-Tstat-HER'!F$19)/1000)*7.5)+(('EO KW exclude LI-Tstat-HER'!F58/1000)*141428.57)</f>
        <v>0</v>
      </c>
      <c r="G58" s="165">
        <f>((('EO KWh exclude LI-Tstat-HER '!G58*'EO KW exclude LI-Tstat-HER'!G$19)/1000)*7.5)+(('EO KW exclude LI-Tstat-HER'!G58/1000)*141428.57)</f>
        <v>0</v>
      </c>
      <c r="H58" s="165">
        <f>((('EO KWh exclude LI-Tstat-HER '!H58*'EO KW exclude LI-Tstat-HER'!H$19)/1000)*7.5)+(('EO KW exclude LI-Tstat-HER'!H58/1000)*141428.57)</f>
        <v>0</v>
      </c>
      <c r="I58" s="165">
        <f>((('EO KWh exclude LI-Tstat-HER '!I58*'EO KW exclude LI-Tstat-HER'!I$19)/1000)*7.5)+(('EO KW exclude LI-Tstat-HER'!I58/1000)*141428.57)</f>
        <v>0</v>
      </c>
      <c r="J58" s="165">
        <f>((('EO KWh exclude LI-Tstat-HER '!J58*'EO KW exclude LI-Tstat-HER'!J$19)/1000)*7.5)+(('EO KW exclude LI-Tstat-HER'!J58/1000)*141428.57)</f>
        <v>0</v>
      </c>
      <c r="K58" s="165">
        <f>((('EO KWh exclude LI-Tstat-HER '!K58*'EO KW exclude LI-Tstat-HER'!K$19)/1000)*7.5)+(('EO KW exclude LI-Tstat-HER'!K58/1000)*141428.57)</f>
        <v>0</v>
      </c>
      <c r="L58" s="165">
        <f>((('EO KWh exclude LI-Tstat-HER '!L58*'EO KW exclude LI-Tstat-HER'!L$19)/1000)*7.5)+(('EO KW exclude LI-Tstat-HER'!L58/1000)*141428.57)</f>
        <v>0</v>
      </c>
      <c r="M58" s="165">
        <f>((('EO KWh exclude LI-Tstat-HER '!M58*'EO KW exclude LI-Tstat-HER'!M$19)/1000)*7.5)+(('EO KW exclude LI-Tstat-HER'!M58/1000)*141428.57)</f>
        <v>0</v>
      </c>
      <c r="N58" s="165">
        <f>((('EO KWh exclude LI-Tstat-HER '!N58*'EO KW exclude LI-Tstat-HER'!N$19)/1000)*7.5)+(('EO KW exclude LI-Tstat-HER'!N58/1000)*141428.57)</f>
        <v>0</v>
      </c>
      <c r="O58" s="165">
        <f>((('EO KWh exclude LI-Tstat-HER '!O58*'EO KW exclude LI-Tstat-HER'!O$19)/1000)*7.5)+(('EO KW exclude LI-Tstat-HER'!O58/1000)*141428.57)</f>
        <v>0</v>
      </c>
      <c r="P58" s="165">
        <f>((('EO KWh exclude LI-Tstat-HER '!P58*'EO KW exclude LI-Tstat-HER'!P$19)/1000)*7.5)+(('EO KW exclude LI-Tstat-HER'!P58/1000)*141428.57)</f>
        <v>0</v>
      </c>
      <c r="Q58" s="165">
        <f>((('EO KWh exclude LI-Tstat-HER '!Q58*'EO KW exclude LI-Tstat-HER'!Q$19)/1000)*7.5)+(('EO KW exclude LI-Tstat-HER'!Q58/1000)*141428.57)</f>
        <v>0</v>
      </c>
      <c r="R58" s="165">
        <f>((('EO KWh exclude LI-Tstat-HER '!R58*'EO KW exclude LI-Tstat-HER'!R$19)/1000)*7.5)+(('EO KW exclude LI-Tstat-HER'!R58/1000)*141428.57)</f>
        <v>0</v>
      </c>
      <c r="S58" s="165">
        <f>((('EO KWh exclude LI-Tstat-HER '!S58*'EO KW exclude LI-Tstat-HER'!S$19)/1000)*7.5)+(('EO KW exclude LI-Tstat-HER'!S58/1000)*141428.57)</f>
        <v>0</v>
      </c>
      <c r="T58" s="165">
        <f>((('EO KWh exclude LI-Tstat-HER '!T58*'EO KW exclude LI-Tstat-HER'!T$19)/1000)*7.5)+(('EO KW exclude LI-Tstat-HER'!T58/1000)*141428.57)</f>
        <v>0</v>
      </c>
      <c r="U58" s="165">
        <f>((('EO KWh exclude LI-Tstat-HER '!U58*'EO KW exclude LI-Tstat-HER'!U$19)/1000)*7.5)+(('EO KW exclude LI-Tstat-HER'!U58/1000)*141428.57)</f>
        <v>0</v>
      </c>
      <c r="V58" s="165">
        <f>((('EO KWh exclude LI-Tstat-HER '!V58*'EO KW exclude LI-Tstat-HER'!V$19)/1000)*7.5)+(('EO KW exclude LI-Tstat-HER'!V58/1000)*141428.57)</f>
        <v>0</v>
      </c>
      <c r="W58" s="165">
        <f>((('EO KWh exclude LI-Tstat-HER '!W58*'EO KW exclude LI-Tstat-HER'!W$19)/1000)*7.5)+(('EO KW exclude LI-Tstat-HER'!W58/1000)*141428.57)</f>
        <v>0</v>
      </c>
      <c r="X58" s="165">
        <f>((('EO KWh exclude LI-Tstat-HER '!X58*'EO KW exclude LI-Tstat-HER'!X$19)/1000)*7.5)+(('EO KW exclude LI-Tstat-HER'!X58/1000)*141428.57)</f>
        <v>0</v>
      </c>
      <c r="Y58" s="165">
        <f>((('EO KWh exclude LI-Tstat-HER '!Y58*'EO KW exclude LI-Tstat-HER'!Y$19)/1000)*7.5)+(('EO KW exclude LI-Tstat-HER'!Y58/1000)*141428.57)</f>
        <v>0</v>
      </c>
      <c r="Z58" s="165">
        <f>((('EO KWh exclude LI-Tstat-HER '!Z58*'EO KW exclude LI-Tstat-HER'!Z$19)/1000)*7.5)+(('EO KW exclude LI-Tstat-HER'!Z58/1000)*141428.57)</f>
        <v>0</v>
      </c>
      <c r="AA58" s="165">
        <f>((('EO KWh exclude LI-Tstat-HER '!AA58*'EO KW exclude LI-Tstat-HER'!AA$19)/1000)*7.5)+(('EO KW exclude LI-Tstat-HER'!AA58/1000)*141428.57)</f>
        <v>0</v>
      </c>
      <c r="AB58" s="165">
        <f>((('EO KWh exclude LI-Tstat-HER '!AB58*'EO KW exclude LI-Tstat-HER'!AB$19)/1000)*7.5)+(('EO KW exclude LI-Tstat-HER'!AB58/1000)*141428.57)</f>
        <v>0</v>
      </c>
      <c r="AC58" s="165">
        <f>((('EO KWh exclude LI-Tstat-HER '!AC58*'EO KW exclude LI-Tstat-HER'!AC$19)/1000)*7.5)+(('EO KW exclude LI-Tstat-HER'!AC58/1000)*141428.57)</f>
        <v>0</v>
      </c>
      <c r="AD58" s="165">
        <f>((('EO KWh exclude LI-Tstat-HER '!AD58*'EO KW exclude LI-Tstat-HER'!AD$19)/1000)*7.5)+(('EO KW exclude LI-Tstat-HER'!AD58/1000)*141428.57)</f>
        <v>0</v>
      </c>
      <c r="AE58" s="165">
        <f>((('EO KWh exclude LI-Tstat-HER '!AE58*'EO KW exclude LI-Tstat-HER'!AE$19)/1000)*7.5)+(('EO KW exclude LI-Tstat-HER'!AE58/1000)*141428.57)</f>
        <v>0</v>
      </c>
      <c r="AF58" s="165">
        <f>((('EO KWh exclude LI-Tstat-HER '!AF58*'EO KW exclude LI-Tstat-HER'!AF$19)/1000)*7.5)+(('EO KW exclude LI-Tstat-HER'!AF58/1000)*141428.57)</f>
        <v>0</v>
      </c>
      <c r="AG58" s="165">
        <f>((('EO KWh exclude LI-Tstat-HER '!AG58*'EO KW exclude LI-Tstat-HER'!AG$19)/1000)*7.5)+(('EO KW exclude LI-Tstat-HER'!AG58/1000)*141428.57)</f>
        <v>0</v>
      </c>
      <c r="AH58" s="165">
        <f>((('EO KWh exclude LI-Tstat-HER '!AH58*'EO KW exclude LI-Tstat-HER'!AH$19)/1000)*7.5)+(('EO KW exclude LI-Tstat-HER'!AH58/1000)*141428.57)</f>
        <v>0</v>
      </c>
      <c r="AI58" s="165">
        <f>((('EO KWh exclude LI-Tstat-HER '!AI58*'EO KW exclude LI-Tstat-HER'!AI$19)/1000)*7.5)+(('EO KW exclude LI-Tstat-HER'!AI58/1000)*141428.57)</f>
        <v>0</v>
      </c>
      <c r="AJ58" s="165">
        <f>((('EO KWh exclude LI-Tstat-HER '!AJ58*'EO KW exclude LI-Tstat-HER'!AJ$19)/1000)*7.5)+(('EO KW exclude LI-Tstat-HER'!AJ58/1000)*141428.57)</f>
        <v>0</v>
      </c>
      <c r="AK58" s="165">
        <f>((('EO KWh exclude LI-Tstat-HER '!AK58*'EO KW exclude LI-Tstat-HER'!AK$19)/1000)*7.5)+(('EO KW exclude LI-Tstat-HER'!AK58/1000)*141428.57)</f>
        <v>0</v>
      </c>
      <c r="AL58" s="165">
        <f>((('EO KWh exclude LI-Tstat-HER '!AL58*'EO KW exclude LI-Tstat-HER'!AL$19)/1000)*7.5)+(('EO KW exclude LI-Tstat-HER'!AL58/1000)*141428.57)</f>
        <v>0</v>
      </c>
      <c r="AM58" s="165">
        <f>((('EO KWh exclude LI-Tstat-HER '!AM58*'EO KW exclude LI-Tstat-HER'!AM$19)/1000)*7.5)+(('EO KW exclude LI-Tstat-HER'!AM58/1000)*141428.57)</f>
        <v>0</v>
      </c>
      <c r="AN58" s="165">
        <f>((('EO KWh exclude LI-Tstat-HER '!AN58*'EO KW exclude LI-Tstat-HER'!AN$19)/1000)*7.5)+(('EO KW exclude LI-Tstat-HER'!AN58/1000)*141428.57)</f>
        <v>0</v>
      </c>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65">
        <f t="shared" si="21"/>
        <v>0</v>
      </c>
    </row>
    <row r="59" spans="1:89" x14ac:dyDescent="0.25">
      <c r="A59" s="306"/>
      <c r="B59" s="88" t="s">
        <v>15</v>
      </c>
      <c r="C59" s="165"/>
      <c r="D59" s="165"/>
      <c r="E59" s="165">
        <f>((('EO KWh exclude LI-Tstat-HER '!E59*'EO KW exclude LI-Tstat-HER'!E$19)/1000)*7.5)+(('EO KW exclude LI-Tstat-HER'!E59/1000)*141428.57)</f>
        <v>0</v>
      </c>
      <c r="F59" s="165">
        <f>((('EO KWh exclude LI-Tstat-HER '!F59*'EO KW exclude LI-Tstat-HER'!F$19)/1000)*7.5)+(('EO KW exclude LI-Tstat-HER'!F59/1000)*141428.57)</f>
        <v>0</v>
      </c>
      <c r="G59" s="165">
        <f>((('EO KWh exclude LI-Tstat-HER '!G59*'EO KW exclude LI-Tstat-HER'!G$19)/1000)*7.5)+(('EO KW exclude LI-Tstat-HER'!G59/1000)*141428.57)</f>
        <v>0</v>
      </c>
      <c r="H59" s="165">
        <f>((('EO KWh exclude LI-Tstat-HER '!H59*'EO KW exclude LI-Tstat-HER'!H$19)/1000)*7.5)+(('EO KW exclude LI-Tstat-HER'!H59/1000)*141428.57)</f>
        <v>0</v>
      </c>
      <c r="I59" s="165">
        <f>((('EO KWh exclude LI-Tstat-HER '!I59*'EO KW exclude LI-Tstat-HER'!I$19)/1000)*7.5)+(('EO KW exclude LI-Tstat-HER'!I59/1000)*141428.57)</f>
        <v>0</v>
      </c>
      <c r="J59" s="165">
        <f>((('EO KWh exclude LI-Tstat-HER '!J59*'EO KW exclude LI-Tstat-HER'!J$19)/1000)*7.5)+(('EO KW exclude LI-Tstat-HER'!J59/1000)*141428.57)</f>
        <v>0</v>
      </c>
      <c r="K59" s="165">
        <f>((('EO KWh exclude LI-Tstat-HER '!K59*'EO KW exclude LI-Tstat-HER'!K$19)/1000)*7.5)+(('EO KW exclude LI-Tstat-HER'!K59/1000)*141428.57)</f>
        <v>0</v>
      </c>
      <c r="L59" s="165">
        <f>((('EO KWh exclude LI-Tstat-HER '!L59*'EO KW exclude LI-Tstat-HER'!L$19)/1000)*7.5)+(('EO KW exclude LI-Tstat-HER'!L59/1000)*141428.57)</f>
        <v>0</v>
      </c>
      <c r="M59" s="165">
        <f>((('EO KWh exclude LI-Tstat-HER '!M59*'EO KW exclude LI-Tstat-HER'!M$19)/1000)*7.5)+(('EO KW exclude LI-Tstat-HER'!M59/1000)*141428.57)</f>
        <v>0</v>
      </c>
      <c r="N59" s="165">
        <f>((('EO KWh exclude LI-Tstat-HER '!N59*'EO KW exclude LI-Tstat-HER'!N$19)/1000)*7.5)+(('EO KW exclude LI-Tstat-HER'!N59/1000)*141428.57)</f>
        <v>0</v>
      </c>
      <c r="O59" s="165">
        <f>((('EO KWh exclude LI-Tstat-HER '!O59*'EO KW exclude LI-Tstat-HER'!O$19)/1000)*7.5)+(('EO KW exclude LI-Tstat-HER'!O59/1000)*141428.57)</f>
        <v>0</v>
      </c>
      <c r="P59" s="165">
        <f>((('EO KWh exclude LI-Tstat-HER '!P59*'EO KW exclude LI-Tstat-HER'!P$19)/1000)*7.5)+(('EO KW exclude LI-Tstat-HER'!P59/1000)*141428.57)</f>
        <v>0</v>
      </c>
      <c r="Q59" s="165">
        <f>((('EO KWh exclude LI-Tstat-HER '!Q59*'EO KW exclude LI-Tstat-HER'!Q$19)/1000)*7.5)+(('EO KW exclude LI-Tstat-HER'!Q59/1000)*141428.57)</f>
        <v>0</v>
      </c>
      <c r="R59" s="165">
        <f>((('EO KWh exclude LI-Tstat-HER '!R59*'EO KW exclude LI-Tstat-HER'!R$19)/1000)*7.5)+(('EO KW exclude LI-Tstat-HER'!R59/1000)*141428.57)</f>
        <v>0</v>
      </c>
      <c r="S59" s="165">
        <f>((('EO KWh exclude LI-Tstat-HER '!S59*'EO KW exclude LI-Tstat-HER'!S$19)/1000)*7.5)+(('EO KW exclude LI-Tstat-HER'!S59/1000)*141428.57)</f>
        <v>0</v>
      </c>
      <c r="T59" s="165">
        <f>((('EO KWh exclude LI-Tstat-HER '!T59*'EO KW exclude LI-Tstat-HER'!T$19)/1000)*7.5)+(('EO KW exclude LI-Tstat-HER'!T59/1000)*141428.57)</f>
        <v>0</v>
      </c>
      <c r="U59" s="165">
        <f>((('EO KWh exclude LI-Tstat-HER '!U59*'EO KW exclude LI-Tstat-HER'!U$19)/1000)*7.5)+(('EO KW exclude LI-Tstat-HER'!U59/1000)*141428.57)</f>
        <v>0</v>
      </c>
      <c r="V59" s="165">
        <f>((('EO KWh exclude LI-Tstat-HER '!V59*'EO KW exclude LI-Tstat-HER'!V$19)/1000)*7.5)+(('EO KW exclude LI-Tstat-HER'!V59/1000)*141428.57)</f>
        <v>0</v>
      </c>
      <c r="W59" s="165">
        <f>((('EO KWh exclude LI-Tstat-HER '!W59*'EO KW exclude LI-Tstat-HER'!W$19)/1000)*7.5)+(('EO KW exclude LI-Tstat-HER'!W59/1000)*141428.57)</f>
        <v>0</v>
      </c>
      <c r="X59" s="165">
        <f>((('EO KWh exclude LI-Tstat-HER '!X59*'EO KW exclude LI-Tstat-HER'!X$19)/1000)*7.5)+(('EO KW exclude LI-Tstat-HER'!X59/1000)*141428.57)</f>
        <v>0</v>
      </c>
      <c r="Y59" s="165">
        <f>((('EO KWh exclude LI-Tstat-HER '!Y59*'EO KW exclude LI-Tstat-HER'!Y$19)/1000)*7.5)+(('EO KW exclude LI-Tstat-HER'!Y59/1000)*141428.57)</f>
        <v>0</v>
      </c>
      <c r="Z59" s="165">
        <f>((('EO KWh exclude LI-Tstat-HER '!Z59*'EO KW exclude LI-Tstat-HER'!Z$19)/1000)*7.5)+(('EO KW exclude LI-Tstat-HER'!Z59/1000)*141428.57)</f>
        <v>0</v>
      </c>
      <c r="AA59" s="165">
        <f>((('EO KWh exclude LI-Tstat-HER '!AA59*'EO KW exclude LI-Tstat-HER'!AA$19)/1000)*7.5)+(('EO KW exclude LI-Tstat-HER'!AA59/1000)*141428.57)</f>
        <v>0</v>
      </c>
      <c r="AB59" s="165">
        <f>((('EO KWh exclude LI-Tstat-HER '!AB59*'EO KW exclude LI-Tstat-HER'!AB$19)/1000)*7.5)+(('EO KW exclude LI-Tstat-HER'!AB59/1000)*141428.57)</f>
        <v>0</v>
      </c>
      <c r="AC59" s="165">
        <f>((('EO KWh exclude LI-Tstat-HER '!AC59*'EO KW exclude LI-Tstat-HER'!AC$19)/1000)*7.5)+(('EO KW exclude LI-Tstat-HER'!AC59/1000)*141428.57)</f>
        <v>0</v>
      </c>
      <c r="AD59" s="165">
        <f>((('EO KWh exclude LI-Tstat-HER '!AD59*'EO KW exclude LI-Tstat-HER'!AD$19)/1000)*7.5)+(('EO KW exclude LI-Tstat-HER'!AD59/1000)*141428.57)</f>
        <v>0</v>
      </c>
      <c r="AE59" s="165">
        <f>((('EO KWh exclude LI-Tstat-HER '!AE59*'EO KW exclude LI-Tstat-HER'!AE$19)/1000)*7.5)+(('EO KW exclude LI-Tstat-HER'!AE59/1000)*141428.57)</f>
        <v>0</v>
      </c>
      <c r="AF59" s="165">
        <f>((('EO KWh exclude LI-Tstat-HER '!AF59*'EO KW exclude LI-Tstat-HER'!AF$19)/1000)*7.5)+(('EO KW exclude LI-Tstat-HER'!AF59/1000)*141428.57)</f>
        <v>0</v>
      </c>
      <c r="AG59" s="165">
        <f>((('EO KWh exclude LI-Tstat-HER '!AG59*'EO KW exclude LI-Tstat-HER'!AG$19)/1000)*7.5)+(('EO KW exclude LI-Tstat-HER'!AG59/1000)*141428.57)</f>
        <v>0</v>
      </c>
      <c r="AH59" s="165">
        <f>((('EO KWh exclude LI-Tstat-HER '!AH59*'EO KW exclude LI-Tstat-HER'!AH$19)/1000)*7.5)+(('EO KW exclude LI-Tstat-HER'!AH59/1000)*141428.57)</f>
        <v>0</v>
      </c>
      <c r="AI59" s="165">
        <f>((('EO KWh exclude LI-Tstat-HER '!AI59*'EO KW exclude LI-Tstat-HER'!AI$19)/1000)*7.5)+(('EO KW exclude LI-Tstat-HER'!AI59/1000)*141428.57)</f>
        <v>0</v>
      </c>
      <c r="AJ59" s="165">
        <f>((('EO KWh exclude LI-Tstat-HER '!AJ59*'EO KW exclude LI-Tstat-HER'!AJ$19)/1000)*7.5)+(('EO KW exclude LI-Tstat-HER'!AJ59/1000)*141428.57)</f>
        <v>0</v>
      </c>
      <c r="AK59" s="165">
        <f>((('EO KWh exclude LI-Tstat-HER '!AK59*'EO KW exclude LI-Tstat-HER'!AK$19)/1000)*7.5)+(('EO KW exclude LI-Tstat-HER'!AK59/1000)*141428.57)</f>
        <v>0</v>
      </c>
      <c r="AL59" s="165">
        <f>((('EO KWh exclude LI-Tstat-HER '!AL59*'EO KW exclude LI-Tstat-HER'!AL$19)/1000)*7.5)+(('EO KW exclude LI-Tstat-HER'!AL59/1000)*141428.57)</f>
        <v>0</v>
      </c>
      <c r="AM59" s="165">
        <f>((('EO KWh exclude LI-Tstat-HER '!AM59*'EO KW exclude LI-Tstat-HER'!AM$19)/1000)*7.5)+(('EO KW exclude LI-Tstat-HER'!AM59/1000)*141428.57)</f>
        <v>0</v>
      </c>
      <c r="AN59" s="165">
        <f>((('EO KWh exclude LI-Tstat-HER '!AN59*'EO KW exclude LI-Tstat-HER'!AN$19)/1000)*7.5)+(('EO KW exclude LI-Tstat-HER'!AN59/1000)*141428.57)</f>
        <v>0</v>
      </c>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65">
        <f t="shared" si="21"/>
        <v>0</v>
      </c>
    </row>
    <row r="60" spans="1:89" x14ac:dyDescent="0.25">
      <c r="A60" s="306"/>
      <c r="B60" s="88" t="s">
        <v>16</v>
      </c>
      <c r="C60" s="165"/>
      <c r="D60" s="165"/>
      <c r="E60" s="165">
        <f>((('EO KWh exclude LI-Tstat-HER '!E60*'EO KW exclude LI-Tstat-HER'!E$19)/1000)*7.5)+(('EO KW exclude LI-Tstat-HER'!E60/1000)*141428.57)</f>
        <v>0</v>
      </c>
      <c r="F60" s="165">
        <f>((('EO KWh exclude LI-Tstat-HER '!F60*'EO KW exclude LI-Tstat-HER'!F$19)/1000)*7.5)+(('EO KW exclude LI-Tstat-HER'!F60/1000)*141428.57)</f>
        <v>0</v>
      </c>
      <c r="G60" s="165">
        <f>((('EO KWh exclude LI-Tstat-HER '!G60*'EO KW exclude LI-Tstat-HER'!G$19)/1000)*7.5)+(('EO KW exclude LI-Tstat-HER'!G60/1000)*141428.57)</f>
        <v>0</v>
      </c>
      <c r="H60" s="165">
        <f>((('EO KWh exclude LI-Tstat-HER '!H60*'EO KW exclude LI-Tstat-HER'!H$19)/1000)*7.5)+(('EO KW exclude LI-Tstat-HER'!H60/1000)*141428.57)</f>
        <v>0</v>
      </c>
      <c r="I60" s="165">
        <f>((('EO KWh exclude LI-Tstat-HER '!I60*'EO KW exclude LI-Tstat-HER'!I$19)/1000)*7.5)+(('EO KW exclude LI-Tstat-HER'!I60/1000)*141428.57)</f>
        <v>0</v>
      </c>
      <c r="J60" s="165">
        <f>((('EO KWh exclude LI-Tstat-HER '!J60*'EO KW exclude LI-Tstat-HER'!J$19)/1000)*7.5)+(('EO KW exclude LI-Tstat-HER'!J60/1000)*141428.57)</f>
        <v>0</v>
      </c>
      <c r="K60" s="165">
        <f>((('EO KWh exclude LI-Tstat-HER '!K60*'EO KW exclude LI-Tstat-HER'!K$19)/1000)*7.5)+(('EO KW exclude LI-Tstat-HER'!K60/1000)*141428.57)</f>
        <v>0</v>
      </c>
      <c r="L60" s="165">
        <f>((('EO KWh exclude LI-Tstat-HER '!L60*'EO KW exclude LI-Tstat-HER'!L$19)/1000)*7.5)+(('EO KW exclude LI-Tstat-HER'!L60/1000)*141428.57)</f>
        <v>0</v>
      </c>
      <c r="M60" s="165">
        <f>((('EO KWh exclude LI-Tstat-HER '!M60*'EO KW exclude LI-Tstat-HER'!M$19)/1000)*7.5)+(('EO KW exclude LI-Tstat-HER'!M60/1000)*141428.57)</f>
        <v>0</v>
      </c>
      <c r="N60" s="165">
        <f>((('EO KWh exclude LI-Tstat-HER '!N60*'EO KW exclude LI-Tstat-HER'!N$19)/1000)*7.5)+(('EO KW exclude LI-Tstat-HER'!N60/1000)*141428.57)</f>
        <v>0</v>
      </c>
      <c r="O60" s="165">
        <f>((('EO KWh exclude LI-Tstat-HER '!O60*'EO KW exclude LI-Tstat-HER'!O$19)/1000)*7.5)+(('EO KW exclude LI-Tstat-HER'!O60/1000)*141428.57)</f>
        <v>0</v>
      </c>
      <c r="P60" s="165">
        <f>((('EO KWh exclude LI-Tstat-HER '!P60*'EO KW exclude LI-Tstat-HER'!P$19)/1000)*7.5)+(('EO KW exclude LI-Tstat-HER'!P60/1000)*141428.57)</f>
        <v>0</v>
      </c>
      <c r="Q60" s="165">
        <f>((('EO KWh exclude LI-Tstat-HER '!Q60*'EO KW exclude LI-Tstat-HER'!Q$19)/1000)*7.5)+(('EO KW exclude LI-Tstat-HER'!Q60/1000)*141428.57)</f>
        <v>0</v>
      </c>
      <c r="R60" s="165">
        <f>((('EO KWh exclude LI-Tstat-HER '!R60*'EO KW exclude LI-Tstat-HER'!R$19)/1000)*7.5)+(('EO KW exclude LI-Tstat-HER'!R60/1000)*141428.57)</f>
        <v>0</v>
      </c>
      <c r="S60" s="165">
        <f>((('EO KWh exclude LI-Tstat-HER '!S60*'EO KW exclude LI-Tstat-HER'!S$19)/1000)*7.5)+(('EO KW exclude LI-Tstat-HER'!S60/1000)*141428.57)</f>
        <v>0</v>
      </c>
      <c r="T60" s="165">
        <f>((('EO KWh exclude LI-Tstat-HER '!T60*'EO KW exclude LI-Tstat-HER'!T$19)/1000)*7.5)+(('EO KW exclude LI-Tstat-HER'!T60/1000)*141428.57)</f>
        <v>0</v>
      </c>
      <c r="U60" s="165">
        <f>((('EO KWh exclude LI-Tstat-HER '!U60*'EO KW exclude LI-Tstat-HER'!U$19)/1000)*7.5)+(('EO KW exclude LI-Tstat-HER'!U60/1000)*141428.57)</f>
        <v>0</v>
      </c>
      <c r="V60" s="165">
        <f>((('EO KWh exclude LI-Tstat-HER '!V60*'EO KW exclude LI-Tstat-HER'!V$19)/1000)*7.5)+(('EO KW exclude LI-Tstat-HER'!V60/1000)*141428.57)</f>
        <v>0</v>
      </c>
      <c r="W60" s="165">
        <f>((('EO KWh exclude LI-Tstat-HER '!W60*'EO KW exclude LI-Tstat-HER'!W$19)/1000)*7.5)+(('EO KW exclude LI-Tstat-HER'!W60/1000)*141428.57)</f>
        <v>0</v>
      </c>
      <c r="X60" s="165">
        <f>((('EO KWh exclude LI-Tstat-HER '!X60*'EO KW exclude LI-Tstat-HER'!X$19)/1000)*7.5)+(('EO KW exclude LI-Tstat-HER'!X60/1000)*141428.57)</f>
        <v>0</v>
      </c>
      <c r="Y60" s="165">
        <f>((('EO KWh exclude LI-Tstat-HER '!Y60*'EO KW exclude LI-Tstat-HER'!Y$19)/1000)*7.5)+(('EO KW exclude LI-Tstat-HER'!Y60/1000)*141428.57)</f>
        <v>0</v>
      </c>
      <c r="Z60" s="165">
        <f>((('EO KWh exclude LI-Tstat-HER '!Z60*'EO KW exclude LI-Tstat-HER'!Z$19)/1000)*7.5)+(('EO KW exclude LI-Tstat-HER'!Z60/1000)*141428.57)</f>
        <v>0</v>
      </c>
      <c r="AA60" s="165">
        <f>((('EO KWh exclude LI-Tstat-HER '!AA60*'EO KW exclude LI-Tstat-HER'!AA$19)/1000)*7.5)+(('EO KW exclude LI-Tstat-HER'!AA60/1000)*141428.57)</f>
        <v>0</v>
      </c>
      <c r="AB60" s="165">
        <f>((('EO KWh exclude LI-Tstat-HER '!AB60*'EO KW exclude LI-Tstat-HER'!AB$19)/1000)*7.5)+(('EO KW exclude LI-Tstat-HER'!AB60/1000)*141428.57)</f>
        <v>0</v>
      </c>
      <c r="AC60" s="165">
        <f>((('EO KWh exclude LI-Tstat-HER '!AC60*'EO KW exclude LI-Tstat-HER'!AC$19)/1000)*7.5)+(('EO KW exclude LI-Tstat-HER'!AC60/1000)*141428.57)</f>
        <v>0</v>
      </c>
      <c r="AD60" s="165">
        <f>((('EO KWh exclude LI-Tstat-HER '!AD60*'EO KW exclude LI-Tstat-HER'!AD$19)/1000)*7.5)+(('EO KW exclude LI-Tstat-HER'!AD60/1000)*141428.57)</f>
        <v>0</v>
      </c>
      <c r="AE60" s="165">
        <f>((('EO KWh exclude LI-Tstat-HER '!AE60*'EO KW exclude LI-Tstat-HER'!AE$19)/1000)*7.5)+(('EO KW exclude LI-Tstat-HER'!AE60/1000)*141428.57)</f>
        <v>0</v>
      </c>
      <c r="AF60" s="165">
        <f>((('EO KWh exclude LI-Tstat-HER '!AF60*'EO KW exclude LI-Tstat-HER'!AF$19)/1000)*7.5)+(('EO KW exclude LI-Tstat-HER'!AF60/1000)*141428.57)</f>
        <v>0</v>
      </c>
      <c r="AG60" s="165">
        <f>((('EO KWh exclude LI-Tstat-HER '!AG60*'EO KW exclude LI-Tstat-HER'!AG$19)/1000)*7.5)+(('EO KW exclude LI-Tstat-HER'!AG60/1000)*141428.57)</f>
        <v>0</v>
      </c>
      <c r="AH60" s="165">
        <f>((('EO KWh exclude LI-Tstat-HER '!AH60*'EO KW exclude LI-Tstat-HER'!AH$19)/1000)*7.5)+(('EO KW exclude LI-Tstat-HER'!AH60/1000)*141428.57)</f>
        <v>0</v>
      </c>
      <c r="AI60" s="165">
        <f>((('EO KWh exclude LI-Tstat-HER '!AI60*'EO KW exclude LI-Tstat-HER'!AI$19)/1000)*7.5)+(('EO KW exclude LI-Tstat-HER'!AI60/1000)*141428.57)</f>
        <v>0</v>
      </c>
      <c r="AJ60" s="165">
        <f>((('EO KWh exclude LI-Tstat-HER '!AJ60*'EO KW exclude LI-Tstat-HER'!AJ$19)/1000)*7.5)+(('EO KW exclude LI-Tstat-HER'!AJ60/1000)*141428.57)</f>
        <v>0</v>
      </c>
      <c r="AK60" s="165">
        <f>((('EO KWh exclude LI-Tstat-HER '!AK60*'EO KW exclude LI-Tstat-HER'!AK$19)/1000)*7.5)+(('EO KW exclude LI-Tstat-HER'!AK60/1000)*141428.57)</f>
        <v>0</v>
      </c>
      <c r="AL60" s="165">
        <f>((('EO KWh exclude LI-Tstat-HER '!AL60*'EO KW exclude LI-Tstat-HER'!AL$19)/1000)*7.5)+(('EO KW exclude LI-Tstat-HER'!AL60/1000)*141428.57)</f>
        <v>0</v>
      </c>
      <c r="AM60" s="165">
        <f>((('EO KWh exclude LI-Tstat-HER '!AM60*'EO KW exclude LI-Tstat-HER'!AM$19)/1000)*7.5)+(('EO KW exclude LI-Tstat-HER'!AM60/1000)*141428.57)</f>
        <v>0</v>
      </c>
      <c r="AN60" s="165">
        <f>((('EO KWh exclude LI-Tstat-HER '!AN60*'EO KW exclude LI-Tstat-HER'!AN$19)/1000)*7.5)+(('EO KW exclude LI-Tstat-HER'!AN60/1000)*141428.57)</f>
        <v>0</v>
      </c>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65">
        <f t="shared" si="21"/>
        <v>0</v>
      </c>
    </row>
    <row r="61" spans="1:89" x14ac:dyDescent="0.25">
      <c r="A61" s="306"/>
      <c r="B61" s="88" t="s">
        <v>8</v>
      </c>
      <c r="C61" s="165"/>
      <c r="D61" s="165"/>
      <c r="E61" s="165">
        <f>((('EO KWh exclude LI-Tstat-HER '!E61*'EO KW exclude LI-Tstat-HER'!E$19)/1000)*7.5)+(('EO KW exclude LI-Tstat-HER'!E61/1000)*141428.57)</f>
        <v>0</v>
      </c>
      <c r="F61" s="165">
        <f>((('EO KWh exclude LI-Tstat-HER '!F61*'EO KW exclude LI-Tstat-HER'!F$19)/1000)*7.5)+(('EO KW exclude LI-Tstat-HER'!F61/1000)*141428.57)</f>
        <v>0</v>
      </c>
      <c r="G61" s="165">
        <f>((('EO KWh exclude LI-Tstat-HER '!G61*'EO KW exclude LI-Tstat-HER'!G$19)/1000)*7.5)+(('EO KW exclude LI-Tstat-HER'!G61/1000)*141428.57)</f>
        <v>0</v>
      </c>
      <c r="H61" s="165">
        <f>((('EO KWh exclude LI-Tstat-HER '!H61*'EO KW exclude LI-Tstat-HER'!H$19)/1000)*7.5)+(('EO KW exclude LI-Tstat-HER'!H61/1000)*141428.57)</f>
        <v>0</v>
      </c>
      <c r="I61" s="165">
        <f>((('EO KWh exclude LI-Tstat-HER '!I61*'EO KW exclude LI-Tstat-HER'!I$19)/1000)*7.5)+(('EO KW exclude LI-Tstat-HER'!I61/1000)*141428.57)</f>
        <v>0</v>
      </c>
      <c r="J61" s="165">
        <f>((('EO KWh exclude LI-Tstat-HER '!J61*'EO KW exclude LI-Tstat-HER'!J$19)/1000)*7.5)+(('EO KW exclude LI-Tstat-HER'!J61/1000)*141428.57)</f>
        <v>0</v>
      </c>
      <c r="K61" s="165">
        <f>((('EO KWh exclude LI-Tstat-HER '!K61*'EO KW exclude LI-Tstat-HER'!K$19)/1000)*7.5)+(('EO KW exclude LI-Tstat-HER'!K61/1000)*141428.57)</f>
        <v>0</v>
      </c>
      <c r="L61" s="165">
        <f>((('EO KWh exclude LI-Tstat-HER '!L61*'EO KW exclude LI-Tstat-HER'!L$19)/1000)*7.5)+(('EO KW exclude LI-Tstat-HER'!L61/1000)*141428.57)</f>
        <v>0</v>
      </c>
      <c r="M61" s="165">
        <f>((('EO KWh exclude LI-Tstat-HER '!M61*'EO KW exclude LI-Tstat-HER'!M$19)/1000)*7.5)+(('EO KW exclude LI-Tstat-HER'!M61/1000)*141428.57)</f>
        <v>0</v>
      </c>
      <c r="N61" s="165">
        <f>((('EO KWh exclude LI-Tstat-HER '!N61*'EO KW exclude LI-Tstat-HER'!N$19)/1000)*7.5)+(('EO KW exclude LI-Tstat-HER'!N61/1000)*141428.57)</f>
        <v>0</v>
      </c>
      <c r="O61" s="165">
        <f>((('EO KWh exclude LI-Tstat-HER '!O61*'EO KW exclude LI-Tstat-HER'!O$19)/1000)*7.5)+(('EO KW exclude LI-Tstat-HER'!O61/1000)*141428.57)</f>
        <v>0</v>
      </c>
      <c r="P61" s="165">
        <f>((('EO KWh exclude LI-Tstat-HER '!P61*'EO KW exclude LI-Tstat-HER'!P$19)/1000)*7.5)+(('EO KW exclude LI-Tstat-HER'!P61/1000)*141428.57)</f>
        <v>0</v>
      </c>
      <c r="Q61" s="165">
        <f>((('EO KWh exclude LI-Tstat-HER '!Q61*'EO KW exclude LI-Tstat-HER'!Q$19)/1000)*7.5)+(('EO KW exclude LI-Tstat-HER'!Q61/1000)*141428.57)</f>
        <v>0</v>
      </c>
      <c r="R61" s="165">
        <f>((('EO KWh exclude LI-Tstat-HER '!R61*'EO KW exclude LI-Tstat-HER'!R$19)/1000)*7.5)+(('EO KW exclude LI-Tstat-HER'!R61/1000)*141428.57)</f>
        <v>0</v>
      </c>
      <c r="S61" s="165">
        <f>((('EO KWh exclude LI-Tstat-HER '!S61*'EO KW exclude LI-Tstat-HER'!S$19)/1000)*7.5)+(('EO KW exclude LI-Tstat-HER'!S61/1000)*141428.57)</f>
        <v>0</v>
      </c>
      <c r="T61" s="165">
        <f>((('EO KWh exclude LI-Tstat-HER '!T61*'EO KW exclude LI-Tstat-HER'!T$19)/1000)*7.5)+(('EO KW exclude LI-Tstat-HER'!T61/1000)*141428.57)</f>
        <v>0</v>
      </c>
      <c r="U61" s="165">
        <f>((('EO KWh exclude LI-Tstat-HER '!U61*'EO KW exclude LI-Tstat-HER'!U$19)/1000)*7.5)+(('EO KW exclude LI-Tstat-HER'!U61/1000)*141428.57)</f>
        <v>0</v>
      </c>
      <c r="V61" s="165">
        <f>((('EO KWh exclude LI-Tstat-HER '!V61*'EO KW exclude LI-Tstat-HER'!V$19)/1000)*7.5)+(('EO KW exclude LI-Tstat-HER'!V61/1000)*141428.57)</f>
        <v>0</v>
      </c>
      <c r="W61" s="165">
        <f>((('EO KWh exclude LI-Tstat-HER '!W61*'EO KW exclude LI-Tstat-HER'!W$19)/1000)*7.5)+(('EO KW exclude LI-Tstat-HER'!W61/1000)*141428.57)</f>
        <v>0</v>
      </c>
      <c r="X61" s="165">
        <f>((('EO KWh exclude LI-Tstat-HER '!X61*'EO KW exclude LI-Tstat-HER'!X$19)/1000)*7.5)+(('EO KW exclude LI-Tstat-HER'!X61/1000)*141428.57)</f>
        <v>0</v>
      </c>
      <c r="Y61" s="165">
        <f>((('EO KWh exclude LI-Tstat-HER '!Y61*'EO KW exclude LI-Tstat-HER'!Y$19)/1000)*7.5)+(('EO KW exclude LI-Tstat-HER'!Y61/1000)*141428.57)</f>
        <v>0</v>
      </c>
      <c r="Z61" s="165">
        <f>((('EO KWh exclude LI-Tstat-HER '!Z61*'EO KW exclude LI-Tstat-HER'!Z$19)/1000)*7.5)+(('EO KW exclude LI-Tstat-HER'!Z61/1000)*141428.57)</f>
        <v>0</v>
      </c>
      <c r="AA61" s="165">
        <f>((('EO KWh exclude LI-Tstat-HER '!AA61*'EO KW exclude LI-Tstat-HER'!AA$19)/1000)*7.5)+(('EO KW exclude LI-Tstat-HER'!AA61/1000)*141428.57)</f>
        <v>0</v>
      </c>
      <c r="AB61" s="165">
        <f>((('EO KWh exclude LI-Tstat-HER '!AB61*'EO KW exclude LI-Tstat-HER'!AB$19)/1000)*7.5)+(('EO KW exclude LI-Tstat-HER'!AB61/1000)*141428.57)</f>
        <v>0</v>
      </c>
      <c r="AC61" s="165">
        <f>((('EO KWh exclude LI-Tstat-HER '!AC61*'EO KW exclude LI-Tstat-HER'!AC$19)/1000)*7.5)+(('EO KW exclude LI-Tstat-HER'!AC61/1000)*141428.57)</f>
        <v>0</v>
      </c>
      <c r="AD61" s="165">
        <f>((('EO KWh exclude LI-Tstat-HER '!AD61*'EO KW exclude LI-Tstat-HER'!AD$19)/1000)*7.5)+(('EO KW exclude LI-Tstat-HER'!AD61/1000)*141428.57)</f>
        <v>0</v>
      </c>
      <c r="AE61" s="165">
        <f>((('EO KWh exclude LI-Tstat-HER '!AE61*'EO KW exclude LI-Tstat-HER'!AE$19)/1000)*7.5)+(('EO KW exclude LI-Tstat-HER'!AE61/1000)*141428.57)</f>
        <v>0</v>
      </c>
      <c r="AF61" s="165">
        <f>((('EO KWh exclude LI-Tstat-HER '!AF61*'EO KW exclude LI-Tstat-HER'!AF$19)/1000)*7.5)+(('EO KW exclude LI-Tstat-HER'!AF61/1000)*141428.57)</f>
        <v>0</v>
      </c>
      <c r="AG61" s="165">
        <f>((('EO KWh exclude LI-Tstat-HER '!AG61*'EO KW exclude LI-Tstat-HER'!AG$19)/1000)*7.5)+(('EO KW exclude LI-Tstat-HER'!AG61/1000)*141428.57)</f>
        <v>0</v>
      </c>
      <c r="AH61" s="165">
        <f>((('EO KWh exclude LI-Tstat-HER '!AH61*'EO KW exclude LI-Tstat-HER'!AH$19)/1000)*7.5)+(('EO KW exclude LI-Tstat-HER'!AH61/1000)*141428.57)</f>
        <v>0</v>
      </c>
      <c r="AI61" s="165">
        <f>((('EO KWh exclude LI-Tstat-HER '!AI61*'EO KW exclude LI-Tstat-HER'!AI$19)/1000)*7.5)+(('EO KW exclude LI-Tstat-HER'!AI61/1000)*141428.57)</f>
        <v>0</v>
      </c>
      <c r="AJ61" s="165">
        <f>((('EO KWh exclude LI-Tstat-HER '!AJ61*'EO KW exclude LI-Tstat-HER'!AJ$19)/1000)*7.5)+(('EO KW exclude LI-Tstat-HER'!AJ61/1000)*141428.57)</f>
        <v>0</v>
      </c>
      <c r="AK61" s="165">
        <f>((('EO KWh exclude LI-Tstat-HER '!AK61*'EO KW exclude LI-Tstat-HER'!AK$19)/1000)*7.5)+(('EO KW exclude LI-Tstat-HER'!AK61/1000)*141428.57)</f>
        <v>0</v>
      </c>
      <c r="AL61" s="165">
        <f>((('EO KWh exclude LI-Tstat-HER '!AL61*'EO KW exclude LI-Tstat-HER'!AL$19)/1000)*7.5)+(('EO KW exclude LI-Tstat-HER'!AL61/1000)*141428.57)</f>
        <v>0</v>
      </c>
      <c r="AM61" s="165">
        <f>((('EO KWh exclude LI-Tstat-HER '!AM61*'EO KW exclude LI-Tstat-HER'!AM$19)/1000)*7.5)+(('EO KW exclude LI-Tstat-HER'!AM61/1000)*141428.57)</f>
        <v>0</v>
      </c>
      <c r="AN61" s="165">
        <f>((('EO KWh exclude LI-Tstat-HER '!AN61*'EO KW exclude LI-Tstat-HER'!AN$19)/1000)*7.5)+(('EO KW exclude LI-Tstat-HER'!AN61/1000)*141428.57)</f>
        <v>0</v>
      </c>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65">
        <f t="shared" si="21"/>
        <v>0</v>
      </c>
    </row>
    <row r="62" spans="1:89" ht="15.75" thickBot="1" x14ac:dyDescent="0.3">
      <c r="A62" s="307"/>
      <c r="B62" s="88" t="s">
        <v>9</v>
      </c>
      <c r="C62" s="165"/>
      <c r="D62" s="165"/>
      <c r="E62" s="165">
        <f>((('EO KWh exclude LI-Tstat-HER '!E62*'EO KW exclude LI-Tstat-HER'!E$19)/1000)*7.5)+(('EO KW exclude LI-Tstat-HER'!E62/1000)*141428.57)</f>
        <v>0</v>
      </c>
      <c r="F62" s="165">
        <f>((('EO KWh exclude LI-Tstat-HER '!F62*'EO KW exclude LI-Tstat-HER'!F$19)/1000)*7.5)+(('EO KW exclude LI-Tstat-HER'!F62/1000)*141428.57)</f>
        <v>0</v>
      </c>
      <c r="G62" s="165">
        <f>((('EO KWh exclude LI-Tstat-HER '!G62*'EO KW exclude LI-Tstat-HER'!G$19)/1000)*7.5)+(('EO KW exclude LI-Tstat-HER'!G62/1000)*141428.57)</f>
        <v>0</v>
      </c>
      <c r="H62" s="165">
        <f>((('EO KWh exclude LI-Tstat-HER '!H62*'EO KW exclude LI-Tstat-HER'!H$19)/1000)*7.5)+(('EO KW exclude LI-Tstat-HER'!H62/1000)*141428.57)</f>
        <v>0</v>
      </c>
      <c r="I62" s="165">
        <f>((('EO KWh exclude LI-Tstat-HER '!I62*'EO KW exclude LI-Tstat-HER'!I$19)/1000)*7.5)+(('EO KW exclude LI-Tstat-HER'!I62/1000)*141428.57)</f>
        <v>0</v>
      </c>
      <c r="J62" s="165">
        <f>((('EO KWh exclude LI-Tstat-HER '!J62*'EO KW exclude LI-Tstat-HER'!J$19)/1000)*7.5)+(('EO KW exclude LI-Tstat-HER'!J62/1000)*141428.57)</f>
        <v>0</v>
      </c>
      <c r="K62" s="165">
        <f>((('EO KWh exclude LI-Tstat-HER '!K62*'EO KW exclude LI-Tstat-HER'!K$19)/1000)*7.5)+(('EO KW exclude LI-Tstat-HER'!K62/1000)*141428.57)</f>
        <v>0</v>
      </c>
      <c r="L62" s="165">
        <f>((('EO KWh exclude LI-Tstat-HER '!L62*'EO KW exclude LI-Tstat-HER'!L$19)/1000)*7.5)+(('EO KW exclude LI-Tstat-HER'!L62/1000)*141428.57)</f>
        <v>0</v>
      </c>
      <c r="M62" s="165">
        <f>((('EO KWh exclude LI-Tstat-HER '!M62*'EO KW exclude LI-Tstat-HER'!M$19)/1000)*7.5)+(('EO KW exclude LI-Tstat-HER'!M62/1000)*141428.57)</f>
        <v>0</v>
      </c>
      <c r="N62" s="165">
        <f>((('EO KWh exclude LI-Tstat-HER '!N62*'EO KW exclude LI-Tstat-HER'!N$19)/1000)*7.5)+(('EO KW exclude LI-Tstat-HER'!N62/1000)*141428.57)</f>
        <v>0</v>
      </c>
      <c r="O62" s="165">
        <f>((('EO KWh exclude LI-Tstat-HER '!O62*'EO KW exclude LI-Tstat-HER'!O$19)/1000)*7.5)+(('EO KW exclude LI-Tstat-HER'!O62/1000)*141428.57)</f>
        <v>0</v>
      </c>
      <c r="P62" s="165">
        <f>((('EO KWh exclude LI-Tstat-HER '!P62*'EO KW exclude LI-Tstat-HER'!P$19)/1000)*7.5)+(('EO KW exclude LI-Tstat-HER'!P62/1000)*141428.57)</f>
        <v>0</v>
      </c>
      <c r="Q62" s="165">
        <f>((('EO KWh exclude LI-Tstat-HER '!Q62*'EO KW exclude LI-Tstat-HER'!Q$19)/1000)*7.5)+(('EO KW exclude LI-Tstat-HER'!Q62/1000)*141428.57)</f>
        <v>0</v>
      </c>
      <c r="R62" s="165">
        <f>((('EO KWh exclude LI-Tstat-HER '!R62*'EO KW exclude LI-Tstat-HER'!R$19)/1000)*7.5)+(('EO KW exclude LI-Tstat-HER'!R62/1000)*141428.57)</f>
        <v>0</v>
      </c>
      <c r="S62" s="165">
        <f>((('EO KWh exclude LI-Tstat-HER '!S62*'EO KW exclude LI-Tstat-HER'!S$19)/1000)*7.5)+(('EO KW exclude LI-Tstat-HER'!S62/1000)*141428.57)</f>
        <v>0</v>
      </c>
      <c r="T62" s="165">
        <f>((('EO KWh exclude LI-Tstat-HER '!T62*'EO KW exclude LI-Tstat-HER'!T$19)/1000)*7.5)+(('EO KW exclude LI-Tstat-HER'!T62/1000)*141428.57)</f>
        <v>0</v>
      </c>
      <c r="U62" s="165">
        <f>((('EO KWh exclude LI-Tstat-HER '!U62*'EO KW exclude LI-Tstat-HER'!U$19)/1000)*7.5)+(('EO KW exclude LI-Tstat-HER'!U62/1000)*141428.57)</f>
        <v>0</v>
      </c>
      <c r="V62" s="165">
        <f>((('EO KWh exclude LI-Tstat-HER '!V62*'EO KW exclude LI-Tstat-HER'!V$19)/1000)*7.5)+(('EO KW exclude LI-Tstat-HER'!V62/1000)*141428.57)</f>
        <v>0</v>
      </c>
      <c r="W62" s="165">
        <f>((('EO KWh exclude LI-Tstat-HER '!W62*'EO KW exclude LI-Tstat-HER'!W$19)/1000)*7.5)+(('EO KW exclude LI-Tstat-HER'!W62/1000)*141428.57)</f>
        <v>0</v>
      </c>
      <c r="X62" s="165">
        <f>((('EO KWh exclude LI-Tstat-HER '!X62*'EO KW exclude LI-Tstat-HER'!X$19)/1000)*7.5)+(('EO KW exclude LI-Tstat-HER'!X62/1000)*141428.57)</f>
        <v>0</v>
      </c>
      <c r="Y62" s="165">
        <f>((('EO KWh exclude LI-Tstat-HER '!Y62*'EO KW exclude LI-Tstat-HER'!Y$19)/1000)*7.5)+(('EO KW exclude LI-Tstat-HER'!Y62/1000)*141428.57)</f>
        <v>0</v>
      </c>
      <c r="Z62" s="165">
        <f>((('EO KWh exclude LI-Tstat-HER '!Z62*'EO KW exclude LI-Tstat-HER'!Z$19)/1000)*7.5)+(('EO KW exclude LI-Tstat-HER'!Z62/1000)*141428.57)</f>
        <v>0</v>
      </c>
      <c r="AA62" s="165">
        <f>((('EO KWh exclude LI-Tstat-HER '!AA62*'EO KW exclude LI-Tstat-HER'!AA$19)/1000)*7.5)+(('EO KW exclude LI-Tstat-HER'!AA62/1000)*141428.57)</f>
        <v>0</v>
      </c>
      <c r="AB62" s="165">
        <f>((('EO KWh exclude LI-Tstat-HER '!AB62*'EO KW exclude LI-Tstat-HER'!AB$19)/1000)*7.5)+(('EO KW exclude LI-Tstat-HER'!AB62/1000)*141428.57)</f>
        <v>0</v>
      </c>
      <c r="AC62" s="165">
        <f>((('EO KWh exclude LI-Tstat-HER '!AC62*'EO KW exclude LI-Tstat-HER'!AC$19)/1000)*7.5)+(('EO KW exclude LI-Tstat-HER'!AC62/1000)*141428.57)</f>
        <v>0</v>
      </c>
      <c r="AD62" s="165">
        <f>((('EO KWh exclude LI-Tstat-HER '!AD62*'EO KW exclude LI-Tstat-HER'!AD$19)/1000)*7.5)+(('EO KW exclude LI-Tstat-HER'!AD62/1000)*141428.57)</f>
        <v>0</v>
      </c>
      <c r="AE62" s="165">
        <f>((('EO KWh exclude LI-Tstat-HER '!AE62*'EO KW exclude LI-Tstat-HER'!AE$19)/1000)*7.5)+(('EO KW exclude LI-Tstat-HER'!AE62/1000)*141428.57)</f>
        <v>0</v>
      </c>
      <c r="AF62" s="165">
        <f>((('EO KWh exclude LI-Tstat-HER '!AF62*'EO KW exclude LI-Tstat-HER'!AF$19)/1000)*7.5)+(('EO KW exclude LI-Tstat-HER'!AF62/1000)*141428.57)</f>
        <v>0</v>
      </c>
      <c r="AG62" s="165">
        <f>((('EO KWh exclude LI-Tstat-HER '!AG62*'EO KW exclude LI-Tstat-HER'!AG$19)/1000)*7.5)+(('EO KW exclude LI-Tstat-HER'!AG62/1000)*141428.57)</f>
        <v>0</v>
      </c>
      <c r="AH62" s="165">
        <f>((('EO KWh exclude LI-Tstat-HER '!AH62*'EO KW exclude LI-Tstat-HER'!AH$19)/1000)*7.5)+(('EO KW exclude LI-Tstat-HER'!AH62/1000)*141428.57)</f>
        <v>0</v>
      </c>
      <c r="AI62" s="165">
        <f>((('EO KWh exclude LI-Tstat-HER '!AI62*'EO KW exclude LI-Tstat-HER'!AI$19)/1000)*7.5)+(('EO KW exclude LI-Tstat-HER'!AI62/1000)*141428.57)</f>
        <v>0</v>
      </c>
      <c r="AJ62" s="165">
        <f>((('EO KWh exclude LI-Tstat-HER '!AJ62*'EO KW exclude LI-Tstat-HER'!AJ$19)/1000)*7.5)+(('EO KW exclude LI-Tstat-HER'!AJ62/1000)*141428.57)</f>
        <v>0</v>
      </c>
      <c r="AK62" s="165">
        <f>((('EO KWh exclude LI-Tstat-HER '!AK62*'EO KW exclude LI-Tstat-HER'!AK$19)/1000)*7.5)+(('EO KW exclude LI-Tstat-HER'!AK62/1000)*141428.57)</f>
        <v>0</v>
      </c>
      <c r="AL62" s="165">
        <f>((('EO KWh exclude LI-Tstat-HER '!AL62*'EO KW exclude LI-Tstat-HER'!AL$19)/1000)*7.5)+(('EO KW exclude LI-Tstat-HER'!AL62/1000)*141428.57)</f>
        <v>0</v>
      </c>
      <c r="AM62" s="165">
        <f>((('EO KWh exclude LI-Tstat-HER '!AM62*'EO KW exclude LI-Tstat-HER'!AM$19)/1000)*7.5)+(('EO KW exclude LI-Tstat-HER'!AM62/1000)*141428.57)</f>
        <v>0</v>
      </c>
      <c r="AN62" s="165">
        <f>((('EO KWh exclude LI-Tstat-HER '!AN62*'EO KW exclude LI-Tstat-HER'!AN$19)/1000)*7.5)+(('EO KW exclude LI-Tstat-HER'!AN62/1000)*141428.57)</f>
        <v>0</v>
      </c>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65">
        <f t="shared" si="21"/>
        <v>0</v>
      </c>
    </row>
    <row r="63" spans="1:89" ht="15.75" thickBot="1" x14ac:dyDescent="0.3">
      <c r="CK63" s="165">
        <f t="shared" si="21"/>
        <v>0</v>
      </c>
    </row>
    <row r="64" spans="1:89" ht="15.75" x14ac:dyDescent="0.25">
      <c r="A64" s="61"/>
      <c r="B64" s="124" t="s">
        <v>191</v>
      </c>
      <c r="C64" s="94">
        <v>42370</v>
      </c>
      <c r="D64" s="94">
        <v>42401</v>
      </c>
      <c r="E64" s="92">
        <v>42445</v>
      </c>
      <c r="F64" s="92">
        <v>42476</v>
      </c>
      <c r="G64" s="92">
        <v>42506</v>
      </c>
      <c r="H64" s="92">
        <v>42537</v>
      </c>
      <c r="I64" s="92">
        <v>42567</v>
      </c>
      <c r="J64" s="92">
        <v>42598</v>
      </c>
      <c r="K64" s="92">
        <v>42629</v>
      </c>
      <c r="L64" s="92">
        <v>42659</v>
      </c>
      <c r="M64" s="92">
        <v>42690</v>
      </c>
      <c r="N64" s="92">
        <v>42720</v>
      </c>
      <c r="O64" s="92">
        <v>42386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c r="CK64" s="165"/>
    </row>
    <row r="65" spans="1:89" ht="15" customHeight="1" x14ac:dyDescent="0.25">
      <c r="A65" s="305" t="s">
        <v>34</v>
      </c>
      <c r="B65" s="88" t="s">
        <v>10</v>
      </c>
      <c r="C65" s="165"/>
      <c r="D65" s="165"/>
      <c r="E65" s="165">
        <f>((('EO KWh exclude LI-Tstat-HER '!E65*'EO KW exclude LI-Tstat-HER'!E$19)/1000)*7.5)+(('EO KW exclude LI-Tstat-HER'!E65/1000)*141428.57)</f>
        <v>0</v>
      </c>
      <c r="F65" s="165">
        <f>((('EO KWh exclude LI-Tstat-HER '!F65*'EO KW exclude LI-Tstat-HER'!F$19)/1000)*7.5)+(('EO KW exclude LI-Tstat-HER'!F65/1000)*141428.57)</f>
        <v>0</v>
      </c>
      <c r="G65" s="165">
        <f>((('EO KWh exclude LI-Tstat-HER '!G65*'EO KW exclude LI-Tstat-HER'!G$19)/1000)*7.5)+(('EO KW exclude LI-Tstat-HER'!G65/1000)*141428.57)</f>
        <v>0</v>
      </c>
      <c r="H65" s="165">
        <f>((('EO KWh exclude LI-Tstat-HER '!H65*'EO KW exclude LI-Tstat-HER'!H$19)/1000)*7.5)+(('EO KW exclude LI-Tstat-HER'!H65/1000)*141428.57)</f>
        <v>0</v>
      </c>
      <c r="I65" s="165">
        <f>((('EO KWh exclude LI-Tstat-HER '!I65*'EO KW exclude LI-Tstat-HER'!I$19)/1000)*7.5)+(('EO KW exclude LI-Tstat-HER'!I65/1000)*141428.57)</f>
        <v>0</v>
      </c>
      <c r="J65" s="165">
        <f>((('EO KWh exclude LI-Tstat-HER '!J65*'EO KW exclude LI-Tstat-HER'!J$19)/1000)*7.5)+(('EO KW exclude LI-Tstat-HER'!J65/1000)*141428.57)</f>
        <v>0</v>
      </c>
      <c r="K65" s="165">
        <f>((('EO KWh exclude LI-Tstat-HER '!K65*'EO KW exclude LI-Tstat-HER'!K$19)/1000)*7.5)+(('EO KW exclude LI-Tstat-HER'!K65/1000)*141428.57)</f>
        <v>0</v>
      </c>
      <c r="L65" s="165">
        <f>((('EO KWh exclude LI-Tstat-HER '!L65*'EO KW exclude LI-Tstat-HER'!L$19)/1000)*7.5)+(('EO KW exclude LI-Tstat-HER'!L65/1000)*141428.57)</f>
        <v>0</v>
      </c>
      <c r="M65" s="165">
        <f>((('EO KWh exclude LI-Tstat-HER '!M65*'EO KW exclude LI-Tstat-HER'!M$19)/1000)*7.5)+(('EO KW exclude LI-Tstat-HER'!M65/1000)*141428.57)</f>
        <v>0</v>
      </c>
      <c r="N65" s="165">
        <f>((('EO KWh exclude LI-Tstat-HER '!N65*'EO KW exclude LI-Tstat-HER'!N$19)/1000)*7.5)+(('EO KW exclude LI-Tstat-HER'!N65/1000)*141428.57)</f>
        <v>0</v>
      </c>
      <c r="O65" s="165">
        <f>((('EO KWh exclude LI-Tstat-HER '!O65*'EO KW exclude LI-Tstat-HER'!O$19)/1000)*7.5)+(('EO KW exclude LI-Tstat-HER'!O65/1000)*141428.57)</f>
        <v>0</v>
      </c>
      <c r="P65" s="165">
        <f>((('EO KWh exclude LI-Tstat-HER '!P65*'EO KW exclude LI-Tstat-HER'!P$19)/1000)*7.5)+(('EO KW exclude LI-Tstat-HER'!P65/1000)*141428.57)</f>
        <v>0</v>
      </c>
      <c r="Q65" s="165">
        <f>((('EO KWh exclude LI-Tstat-HER '!Q65*'EO KW exclude LI-Tstat-HER'!Q$19)/1000)*7.5)+(('EO KW exclude LI-Tstat-HER'!Q65/1000)*141428.57)</f>
        <v>0</v>
      </c>
      <c r="R65" s="165">
        <f>((('EO KWh exclude LI-Tstat-HER '!R65*'EO KW exclude LI-Tstat-HER'!R$19)/1000)*7.5)+(('EO KW exclude LI-Tstat-HER'!R65/1000)*141428.57)</f>
        <v>0</v>
      </c>
      <c r="S65" s="165">
        <f>((('EO KWh exclude LI-Tstat-HER '!S65*'EO KW exclude LI-Tstat-HER'!S$19)/1000)*7.5)+(('EO KW exclude LI-Tstat-HER'!S65/1000)*141428.57)</f>
        <v>0</v>
      </c>
      <c r="T65" s="165">
        <f>((('EO KWh exclude LI-Tstat-HER '!T65*'EO KW exclude LI-Tstat-HER'!T$19)/1000)*7.5)+(('EO KW exclude LI-Tstat-HER'!T65/1000)*141428.57)</f>
        <v>0</v>
      </c>
      <c r="U65" s="165">
        <f>((('EO KWh exclude LI-Tstat-HER '!U65*'EO KW exclude LI-Tstat-HER'!U$19)/1000)*7.5)+(('EO KW exclude LI-Tstat-HER'!U65/1000)*141428.57)</f>
        <v>0</v>
      </c>
      <c r="V65" s="165">
        <f>((('EO KWh exclude LI-Tstat-HER '!V65*'EO KW exclude LI-Tstat-HER'!V$19)/1000)*7.5)+(('EO KW exclude LI-Tstat-HER'!V65/1000)*141428.57)</f>
        <v>0</v>
      </c>
      <c r="W65" s="165">
        <f>((('EO KWh exclude LI-Tstat-HER '!W65*'EO KW exclude LI-Tstat-HER'!W$19)/1000)*7.5)+(('EO KW exclude LI-Tstat-HER'!W65/1000)*141428.57)</f>
        <v>0</v>
      </c>
      <c r="X65" s="165">
        <f>((('EO KWh exclude LI-Tstat-HER '!X65*'EO KW exclude LI-Tstat-HER'!X$19)/1000)*7.5)+(('EO KW exclude LI-Tstat-HER'!X65/1000)*141428.57)</f>
        <v>0</v>
      </c>
      <c r="Y65" s="165">
        <f>((('EO KWh exclude LI-Tstat-HER '!Y65*'EO KW exclude LI-Tstat-HER'!Y$19)/1000)*7.5)+(('EO KW exclude LI-Tstat-HER'!Y65/1000)*141428.57)</f>
        <v>0</v>
      </c>
      <c r="Z65" s="165">
        <f>((('EO KWh exclude LI-Tstat-HER '!Z65*'EO KW exclude LI-Tstat-HER'!Z$19)/1000)*7.5)+(('EO KW exclude LI-Tstat-HER'!Z65/1000)*141428.57)</f>
        <v>0</v>
      </c>
      <c r="AA65" s="165">
        <f>((('EO KWh exclude LI-Tstat-HER '!AA65*'EO KW exclude LI-Tstat-HER'!AA$19)/1000)*7.5)+(('EO KW exclude LI-Tstat-HER'!AA65/1000)*141428.57)</f>
        <v>0</v>
      </c>
      <c r="AB65" s="165">
        <f>((('EO KWh exclude LI-Tstat-HER '!AB65*'EO KW exclude LI-Tstat-HER'!AB$19)/1000)*7.5)+(('EO KW exclude LI-Tstat-HER'!AB65/1000)*141428.57)</f>
        <v>0</v>
      </c>
      <c r="AC65" s="165">
        <f>((('EO KWh exclude LI-Tstat-HER '!AC65*'EO KW exclude LI-Tstat-HER'!AC$19)/1000)*7.5)+(('EO KW exclude LI-Tstat-HER'!AC65/1000)*141428.57)</f>
        <v>0</v>
      </c>
      <c r="AD65" s="165">
        <f>((('EO KWh exclude LI-Tstat-HER '!AD65*'EO KW exclude LI-Tstat-HER'!AD$19)/1000)*7.5)+(('EO KW exclude LI-Tstat-HER'!AD65/1000)*141428.57)</f>
        <v>0</v>
      </c>
      <c r="AE65" s="165">
        <f>((('EO KWh exclude LI-Tstat-HER '!AE65*'EO KW exclude LI-Tstat-HER'!AE$19)/1000)*7.5)+(('EO KW exclude LI-Tstat-HER'!AE65/1000)*141428.57)</f>
        <v>0</v>
      </c>
      <c r="AF65" s="165">
        <f>((('EO KWh exclude LI-Tstat-HER '!AF65*'EO KW exclude LI-Tstat-HER'!AF$19)/1000)*7.5)+(('EO KW exclude LI-Tstat-HER'!AF65/1000)*141428.57)</f>
        <v>0</v>
      </c>
      <c r="AG65" s="165">
        <f>((('EO KWh exclude LI-Tstat-HER '!AG65*'EO KW exclude LI-Tstat-HER'!AG$19)/1000)*7.5)+(('EO KW exclude LI-Tstat-HER'!AG65/1000)*141428.57)</f>
        <v>0</v>
      </c>
      <c r="AH65" s="165">
        <f>((('EO KWh exclude LI-Tstat-HER '!AH65*'EO KW exclude LI-Tstat-HER'!AH$19)/1000)*7.5)+(('EO KW exclude LI-Tstat-HER'!AH65/1000)*141428.57)</f>
        <v>0</v>
      </c>
      <c r="AI65" s="165">
        <f>((('EO KWh exclude LI-Tstat-HER '!AI65*'EO KW exclude LI-Tstat-HER'!AI$19)/1000)*7.5)+(('EO KW exclude LI-Tstat-HER'!AI65/1000)*141428.57)</f>
        <v>0</v>
      </c>
      <c r="AJ65" s="165">
        <f>((('EO KWh exclude LI-Tstat-HER '!AJ65*'EO KW exclude LI-Tstat-HER'!AJ$19)/1000)*7.5)+(('EO KW exclude LI-Tstat-HER'!AJ65/1000)*141428.57)</f>
        <v>0</v>
      </c>
      <c r="AK65" s="165">
        <f>((('EO KWh exclude LI-Tstat-HER '!AK65*'EO KW exclude LI-Tstat-HER'!AK$19)/1000)*7.5)+(('EO KW exclude LI-Tstat-HER'!AK65/1000)*141428.57)</f>
        <v>0</v>
      </c>
      <c r="AL65" s="165">
        <f>((('EO KWh exclude LI-Tstat-HER '!AL65*'EO KW exclude LI-Tstat-HER'!AL$19)/1000)*7.5)+(('EO KW exclude LI-Tstat-HER'!AL65/1000)*141428.57)</f>
        <v>0</v>
      </c>
      <c r="AM65" s="165">
        <f>((('EO KWh exclude LI-Tstat-HER '!AM65*'EO KW exclude LI-Tstat-HER'!AM$19)/1000)*7.5)+(('EO KW exclude LI-Tstat-HER'!AM65/1000)*141428.57)</f>
        <v>0</v>
      </c>
      <c r="AN65" s="165">
        <f>((('EO KWh exclude LI-Tstat-HER '!AN65*'EO KW exclude LI-Tstat-HER'!AN$19)/1000)*7.5)+(('EO KW exclude LI-Tstat-HER'!AN65/1000)*141428.57)</f>
        <v>0</v>
      </c>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65">
        <f t="shared" si="21"/>
        <v>0</v>
      </c>
    </row>
    <row r="66" spans="1:89" x14ac:dyDescent="0.25">
      <c r="A66" s="305"/>
      <c r="B66" s="88" t="s">
        <v>7</v>
      </c>
      <c r="C66" s="165"/>
      <c r="D66" s="165"/>
      <c r="E66" s="165">
        <f>((('EO KWh exclude LI-Tstat-HER '!E66*'EO KW exclude LI-Tstat-HER'!E$19)/1000)*7.5)+(('EO KW exclude LI-Tstat-HER'!E66/1000)*141428.57)</f>
        <v>0</v>
      </c>
      <c r="F66" s="165">
        <f>((('EO KWh exclude LI-Tstat-HER '!F66*'EO KW exclude LI-Tstat-HER'!F$19)/1000)*7.5)+(('EO KW exclude LI-Tstat-HER'!F66/1000)*141428.57)</f>
        <v>0</v>
      </c>
      <c r="G66" s="165">
        <f>((('EO KWh exclude LI-Tstat-HER '!G66*'EO KW exclude LI-Tstat-HER'!G$19)/1000)*7.5)+(('EO KW exclude LI-Tstat-HER'!G66/1000)*141428.57)</f>
        <v>0</v>
      </c>
      <c r="H66" s="165">
        <f>((('EO KWh exclude LI-Tstat-HER '!H66*'EO KW exclude LI-Tstat-HER'!H$19)/1000)*7.5)+(('EO KW exclude LI-Tstat-HER'!H66/1000)*141428.57)</f>
        <v>0</v>
      </c>
      <c r="I66" s="165">
        <f>((('EO KWh exclude LI-Tstat-HER '!I66*'EO KW exclude LI-Tstat-HER'!I$19)/1000)*7.5)+(('EO KW exclude LI-Tstat-HER'!I66/1000)*141428.57)</f>
        <v>0</v>
      </c>
      <c r="J66" s="165">
        <f>((('EO KWh exclude LI-Tstat-HER '!J66*'EO KW exclude LI-Tstat-HER'!J$19)/1000)*7.5)+(('EO KW exclude LI-Tstat-HER'!J66/1000)*141428.57)</f>
        <v>0</v>
      </c>
      <c r="K66" s="165">
        <f>((('EO KWh exclude LI-Tstat-HER '!K66*'EO KW exclude LI-Tstat-HER'!K$19)/1000)*7.5)+(('EO KW exclude LI-Tstat-HER'!K66/1000)*141428.57)</f>
        <v>0</v>
      </c>
      <c r="L66" s="165">
        <f>((('EO KWh exclude LI-Tstat-HER '!L66*'EO KW exclude LI-Tstat-HER'!L$19)/1000)*7.5)+(('EO KW exclude LI-Tstat-HER'!L66/1000)*141428.57)</f>
        <v>0</v>
      </c>
      <c r="M66" s="165">
        <f>((('EO KWh exclude LI-Tstat-HER '!M66*'EO KW exclude LI-Tstat-HER'!M$19)/1000)*7.5)+(('EO KW exclude LI-Tstat-HER'!M66/1000)*141428.57)</f>
        <v>0</v>
      </c>
      <c r="N66" s="165">
        <f>((('EO KWh exclude LI-Tstat-HER '!N66*'EO KW exclude LI-Tstat-HER'!N$19)/1000)*7.5)+(('EO KW exclude LI-Tstat-HER'!N66/1000)*141428.57)</f>
        <v>0</v>
      </c>
      <c r="O66" s="165">
        <f>((('EO KWh exclude LI-Tstat-HER '!O66*'EO KW exclude LI-Tstat-HER'!O$19)/1000)*7.5)+(('EO KW exclude LI-Tstat-HER'!O66/1000)*141428.57)</f>
        <v>0</v>
      </c>
      <c r="P66" s="165">
        <f>((('EO KWh exclude LI-Tstat-HER '!P66*'EO KW exclude LI-Tstat-HER'!P$19)/1000)*7.5)+(('EO KW exclude LI-Tstat-HER'!P66/1000)*141428.57)</f>
        <v>0</v>
      </c>
      <c r="Q66" s="165">
        <f>((('EO KWh exclude LI-Tstat-HER '!Q66*'EO KW exclude LI-Tstat-HER'!Q$19)/1000)*7.5)+(('EO KW exclude LI-Tstat-HER'!Q66/1000)*141428.57)</f>
        <v>0</v>
      </c>
      <c r="R66" s="165">
        <f>((('EO KWh exclude LI-Tstat-HER '!R66*'EO KW exclude LI-Tstat-HER'!R$19)/1000)*7.5)+(('EO KW exclude LI-Tstat-HER'!R66/1000)*141428.57)</f>
        <v>0</v>
      </c>
      <c r="S66" s="165">
        <f>((('EO KWh exclude LI-Tstat-HER '!S66*'EO KW exclude LI-Tstat-HER'!S$19)/1000)*7.5)+(('EO KW exclude LI-Tstat-HER'!S66/1000)*141428.57)</f>
        <v>0</v>
      </c>
      <c r="T66" s="165">
        <f>((('EO KWh exclude LI-Tstat-HER '!T66*'EO KW exclude LI-Tstat-HER'!T$19)/1000)*7.5)+(('EO KW exclude LI-Tstat-HER'!T66/1000)*141428.57)</f>
        <v>0</v>
      </c>
      <c r="U66" s="165">
        <f>((('EO KWh exclude LI-Tstat-HER '!U66*'EO KW exclude LI-Tstat-HER'!U$19)/1000)*7.5)+(('EO KW exclude LI-Tstat-HER'!U66/1000)*141428.57)</f>
        <v>0</v>
      </c>
      <c r="V66" s="165">
        <f>((('EO KWh exclude LI-Tstat-HER '!V66*'EO KW exclude LI-Tstat-HER'!V$19)/1000)*7.5)+(('EO KW exclude LI-Tstat-HER'!V66/1000)*141428.57)</f>
        <v>0</v>
      </c>
      <c r="W66" s="165">
        <f>((('EO KWh exclude LI-Tstat-HER '!W66*'EO KW exclude LI-Tstat-HER'!W$19)/1000)*7.5)+(('EO KW exclude LI-Tstat-HER'!W66/1000)*141428.57)</f>
        <v>0</v>
      </c>
      <c r="X66" s="165">
        <f>((('EO KWh exclude LI-Tstat-HER '!X66*'EO KW exclude LI-Tstat-HER'!X$19)/1000)*7.5)+(('EO KW exclude LI-Tstat-HER'!X66/1000)*141428.57)</f>
        <v>0</v>
      </c>
      <c r="Y66" s="165">
        <f>((('EO KWh exclude LI-Tstat-HER '!Y66*'EO KW exclude LI-Tstat-HER'!Y$19)/1000)*7.5)+(('EO KW exclude LI-Tstat-HER'!Y66/1000)*141428.57)</f>
        <v>0</v>
      </c>
      <c r="Z66" s="165">
        <f>((('EO KWh exclude LI-Tstat-HER '!Z66*'EO KW exclude LI-Tstat-HER'!Z$19)/1000)*7.5)+(('EO KW exclude LI-Tstat-HER'!Z66/1000)*141428.57)</f>
        <v>0</v>
      </c>
      <c r="AA66" s="165">
        <f>((('EO KWh exclude LI-Tstat-HER '!AA66*'EO KW exclude LI-Tstat-HER'!AA$19)/1000)*7.5)+(('EO KW exclude LI-Tstat-HER'!AA66/1000)*141428.57)</f>
        <v>0</v>
      </c>
      <c r="AB66" s="165">
        <f>((('EO KWh exclude LI-Tstat-HER '!AB66*'EO KW exclude LI-Tstat-HER'!AB$19)/1000)*7.5)+(('EO KW exclude LI-Tstat-HER'!AB66/1000)*141428.57)</f>
        <v>0</v>
      </c>
      <c r="AC66" s="165">
        <f>((('EO KWh exclude LI-Tstat-HER '!AC66*'EO KW exclude LI-Tstat-HER'!AC$19)/1000)*7.5)+(('EO KW exclude LI-Tstat-HER'!AC66/1000)*141428.57)</f>
        <v>0</v>
      </c>
      <c r="AD66" s="165">
        <f>((('EO KWh exclude LI-Tstat-HER '!AD66*'EO KW exclude LI-Tstat-HER'!AD$19)/1000)*7.5)+(('EO KW exclude LI-Tstat-HER'!AD66/1000)*141428.57)</f>
        <v>0</v>
      </c>
      <c r="AE66" s="165">
        <f>((('EO KWh exclude LI-Tstat-HER '!AE66*'EO KW exclude LI-Tstat-HER'!AE$19)/1000)*7.5)+(('EO KW exclude LI-Tstat-HER'!AE66/1000)*141428.57)</f>
        <v>0</v>
      </c>
      <c r="AF66" s="165">
        <f>((('EO KWh exclude LI-Tstat-HER '!AF66*'EO KW exclude LI-Tstat-HER'!AF$19)/1000)*7.5)+(('EO KW exclude LI-Tstat-HER'!AF66/1000)*141428.57)</f>
        <v>0</v>
      </c>
      <c r="AG66" s="165">
        <f>((('EO KWh exclude LI-Tstat-HER '!AG66*'EO KW exclude LI-Tstat-HER'!AG$19)/1000)*7.5)+(('EO KW exclude LI-Tstat-HER'!AG66/1000)*141428.57)</f>
        <v>0</v>
      </c>
      <c r="AH66" s="165">
        <f>((('EO KWh exclude LI-Tstat-HER '!AH66*'EO KW exclude LI-Tstat-HER'!AH$19)/1000)*7.5)+(('EO KW exclude LI-Tstat-HER'!AH66/1000)*141428.57)</f>
        <v>0</v>
      </c>
      <c r="AI66" s="165">
        <f>((('EO KWh exclude LI-Tstat-HER '!AI66*'EO KW exclude LI-Tstat-HER'!AI$19)/1000)*7.5)+(('EO KW exclude LI-Tstat-HER'!AI66/1000)*141428.57)</f>
        <v>0</v>
      </c>
      <c r="AJ66" s="165">
        <f>((('EO KWh exclude LI-Tstat-HER '!AJ66*'EO KW exclude LI-Tstat-HER'!AJ$19)/1000)*7.5)+(('EO KW exclude LI-Tstat-HER'!AJ66/1000)*141428.57)</f>
        <v>0</v>
      </c>
      <c r="AK66" s="165">
        <f>((('EO KWh exclude LI-Tstat-HER '!AK66*'EO KW exclude LI-Tstat-HER'!AK$19)/1000)*7.5)+(('EO KW exclude LI-Tstat-HER'!AK66/1000)*141428.57)</f>
        <v>0</v>
      </c>
      <c r="AL66" s="165">
        <f>((('EO KWh exclude LI-Tstat-HER '!AL66*'EO KW exclude LI-Tstat-HER'!AL$19)/1000)*7.5)+(('EO KW exclude LI-Tstat-HER'!AL66/1000)*141428.57)</f>
        <v>0</v>
      </c>
      <c r="AM66" s="165">
        <f>((('EO KWh exclude LI-Tstat-HER '!AM66*'EO KW exclude LI-Tstat-HER'!AM$19)/1000)*7.5)+(('EO KW exclude LI-Tstat-HER'!AM66/1000)*141428.57)</f>
        <v>0</v>
      </c>
      <c r="AN66" s="165">
        <f>((('EO KWh exclude LI-Tstat-HER '!AN66*'EO KW exclude LI-Tstat-HER'!AN$19)/1000)*7.5)+(('EO KW exclude LI-Tstat-HER'!AN66/1000)*141428.57)</f>
        <v>0</v>
      </c>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65">
        <f t="shared" si="21"/>
        <v>0</v>
      </c>
    </row>
    <row r="67" spans="1:89" x14ac:dyDescent="0.25">
      <c r="A67" s="305"/>
      <c r="B67" s="88" t="s">
        <v>11</v>
      </c>
      <c r="C67" s="165"/>
      <c r="D67" s="165"/>
      <c r="E67" s="165">
        <f>((('EO KWh exclude LI-Tstat-HER '!E67*'EO KW exclude LI-Tstat-HER'!E$19)/1000)*7.5)+(('EO KW exclude LI-Tstat-HER'!E67/1000)*141428.57)</f>
        <v>0</v>
      </c>
      <c r="F67" s="165">
        <f>((('EO KWh exclude LI-Tstat-HER '!F67*'EO KW exclude LI-Tstat-HER'!F$19)/1000)*7.5)+(('EO KW exclude LI-Tstat-HER'!F67/1000)*141428.57)</f>
        <v>0</v>
      </c>
      <c r="G67" s="165">
        <f>((('EO KWh exclude LI-Tstat-HER '!G67*'EO KW exclude LI-Tstat-HER'!G$19)/1000)*7.5)+(('EO KW exclude LI-Tstat-HER'!G67/1000)*141428.57)</f>
        <v>0</v>
      </c>
      <c r="H67" s="165">
        <f>((('EO KWh exclude LI-Tstat-HER '!H67*'EO KW exclude LI-Tstat-HER'!H$19)/1000)*7.5)+(('EO KW exclude LI-Tstat-HER'!H67/1000)*141428.57)</f>
        <v>0</v>
      </c>
      <c r="I67" s="165">
        <f>((('EO KWh exclude LI-Tstat-HER '!I67*'EO KW exclude LI-Tstat-HER'!I$19)/1000)*7.5)+(('EO KW exclude LI-Tstat-HER'!I67/1000)*141428.57)</f>
        <v>0</v>
      </c>
      <c r="J67" s="165">
        <f>((('EO KWh exclude LI-Tstat-HER '!J67*'EO KW exclude LI-Tstat-HER'!J$19)/1000)*7.5)+(('EO KW exclude LI-Tstat-HER'!J67/1000)*141428.57)</f>
        <v>0</v>
      </c>
      <c r="K67" s="165">
        <f>((('EO KWh exclude LI-Tstat-HER '!K67*'EO KW exclude LI-Tstat-HER'!K$19)/1000)*7.5)+(('EO KW exclude LI-Tstat-HER'!K67/1000)*141428.57)</f>
        <v>0</v>
      </c>
      <c r="L67" s="165">
        <f>((('EO KWh exclude LI-Tstat-HER '!L67*'EO KW exclude LI-Tstat-HER'!L$19)/1000)*7.5)+(('EO KW exclude LI-Tstat-HER'!L67/1000)*141428.57)</f>
        <v>0</v>
      </c>
      <c r="M67" s="165">
        <f>((('EO KWh exclude LI-Tstat-HER '!M67*'EO KW exclude LI-Tstat-HER'!M$19)/1000)*7.5)+(('EO KW exclude LI-Tstat-HER'!M67/1000)*141428.57)</f>
        <v>0</v>
      </c>
      <c r="N67" s="165">
        <f>((('EO KWh exclude LI-Tstat-HER '!N67*'EO KW exclude LI-Tstat-HER'!N$19)/1000)*7.5)+(('EO KW exclude LI-Tstat-HER'!N67/1000)*141428.57)</f>
        <v>0</v>
      </c>
      <c r="O67" s="165">
        <f>((('EO KWh exclude LI-Tstat-HER '!O67*'EO KW exclude LI-Tstat-HER'!O$19)/1000)*7.5)+(('EO KW exclude LI-Tstat-HER'!O67/1000)*141428.57)</f>
        <v>0</v>
      </c>
      <c r="P67" s="165">
        <f>((('EO KWh exclude LI-Tstat-HER '!P67*'EO KW exclude LI-Tstat-HER'!P$19)/1000)*7.5)+(('EO KW exclude LI-Tstat-HER'!P67/1000)*141428.57)</f>
        <v>0</v>
      </c>
      <c r="Q67" s="165">
        <f>((('EO KWh exclude LI-Tstat-HER '!Q67*'EO KW exclude LI-Tstat-HER'!Q$19)/1000)*7.5)+(('EO KW exclude LI-Tstat-HER'!Q67/1000)*141428.57)</f>
        <v>0</v>
      </c>
      <c r="R67" s="165">
        <f>((('EO KWh exclude LI-Tstat-HER '!R67*'EO KW exclude LI-Tstat-HER'!R$19)/1000)*7.5)+(('EO KW exclude LI-Tstat-HER'!R67/1000)*141428.57)</f>
        <v>0</v>
      </c>
      <c r="S67" s="165">
        <f>((('EO KWh exclude LI-Tstat-HER '!S67*'EO KW exclude LI-Tstat-HER'!S$19)/1000)*7.5)+(('EO KW exclude LI-Tstat-HER'!S67/1000)*141428.57)</f>
        <v>0</v>
      </c>
      <c r="T67" s="165">
        <f>((('EO KWh exclude LI-Tstat-HER '!T67*'EO KW exclude LI-Tstat-HER'!T$19)/1000)*7.5)+(('EO KW exclude LI-Tstat-HER'!T67/1000)*141428.57)</f>
        <v>0</v>
      </c>
      <c r="U67" s="165">
        <f>((('EO KWh exclude LI-Tstat-HER '!U67*'EO KW exclude LI-Tstat-HER'!U$19)/1000)*7.5)+(('EO KW exclude LI-Tstat-HER'!U67/1000)*141428.57)</f>
        <v>0</v>
      </c>
      <c r="V67" s="165">
        <f>((('EO KWh exclude LI-Tstat-HER '!V67*'EO KW exclude LI-Tstat-HER'!V$19)/1000)*7.5)+(('EO KW exclude LI-Tstat-HER'!V67/1000)*141428.57)</f>
        <v>0</v>
      </c>
      <c r="W67" s="165">
        <f>((('EO KWh exclude LI-Tstat-HER '!W67*'EO KW exclude LI-Tstat-HER'!W$19)/1000)*7.5)+(('EO KW exclude LI-Tstat-HER'!W67/1000)*141428.57)</f>
        <v>0</v>
      </c>
      <c r="X67" s="165">
        <f>((('EO KWh exclude LI-Tstat-HER '!X67*'EO KW exclude LI-Tstat-HER'!X$19)/1000)*7.5)+(('EO KW exclude LI-Tstat-HER'!X67/1000)*141428.57)</f>
        <v>0</v>
      </c>
      <c r="Y67" s="165">
        <f>((('EO KWh exclude LI-Tstat-HER '!Y67*'EO KW exclude LI-Tstat-HER'!Y$19)/1000)*7.5)+(('EO KW exclude LI-Tstat-HER'!Y67/1000)*141428.57)</f>
        <v>0</v>
      </c>
      <c r="Z67" s="165">
        <f>((('EO KWh exclude LI-Tstat-HER '!Z67*'EO KW exclude LI-Tstat-HER'!Z$19)/1000)*7.5)+(('EO KW exclude LI-Tstat-HER'!Z67/1000)*141428.57)</f>
        <v>0</v>
      </c>
      <c r="AA67" s="165">
        <f>((('EO KWh exclude LI-Tstat-HER '!AA67*'EO KW exclude LI-Tstat-HER'!AA$19)/1000)*7.5)+(('EO KW exclude LI-Tstat-HER'!AA67/1000)*141428.57)</f>
        <v>0</v>
      </c>
      <c r="AB67" s="165">
        <f>((('EO KWh exclude LI-Tstat-HER '!AB67*'EO KW exclude LI-Tstat-HER'!AB$19)/1000)*7.5)+(('EO KW exclude LI-Tstat-HER'!AB67/1000)*141428.57)</f>
        <v>0</v>
      </c>
      <c r="AC67" s="165">
        <f>((('EO KWh exclude LI-Tstat-HER '!AC67*'EO KW exclude LI-Tstat-HER'!AC$19)/1000)*7.5)+(('EO KW exclude LI-Tstat-HER'!AC67/1000)*141428.57)</f>
        <v>0</v>
      </c>
      <c r="AD67" s="165">
        <f>((('EO KWh exclude LI-Tstat-HER '!AD67*'EO KW exclude LI-Tstat-HER'!AD$19)/1000)*7.5)+(('EO KW exclude LI-Tstat-HER'!AD67/1000)*141428.57)</f>
        <v>0</v>
      </c>
      <c r="AE67" s="165">
        <f>((('EO KWh exclude LI-Tstat-HER '!AE67*'EO KW exclude LI-Tstat-HER'!AE$19)/1000)*7.5)+(('EO KW exclude LI-Tstat-HER'!AE67/1000)*141428.57)</f>
        <v>0</v>
      </c>
      <c r="AF67" s="165">
        <f>((('EO KWh exclude LI-Tstat-HER '!AF67*'EO KW exclude LI-Tstat-HER'!AF$19)/1000)*7.5)+(('EO KW exclude LI-Tstat-HER'!AF67/1000)*141428.57)</f>
        <v>0</v>
      </c>
      <c r="AG67" s="165">
        <f>((('EO KWh exclude LI-Tstat-HER '!AG67*'EO KW exclude LI-Tstat-HER'!AG$19)/1000)*7.5)+(('EO KW exclude LI-Tstat-HER'!AG67/1000)*141428.57)</f>
        <v>0</v>
      </c>
      <c r="AH67" s="165">
        <f>((('EO KWh exclude LI-Tstat-HER '!AH67*'EO KW exclude LI-Tstat-HER'!AH$19)/1000)*7.5)+(('EO KW exclude LI-Tstat-HER'!AH67/1000)*141428.57)</f>
        <v>0</v>
      </c>
      <c r="AI67" s="165">
        <f>((('EO KWh exclude LI-Tstat-HER '!AI67*'EO KW exclude LI-Tstat-HER'!AI$19)/1000)*7.5)+(('EO KW exclude LI-Tstat-HER'!AI67/1000)*141428.57)</f>
        <v>0</v>
      </c>
      <c r="AJ67" s="165">
        <f>((('EO KWh exclude LI-Tstat-HER '!AJ67*'EO KW exclude LI-Tstat-HER'!AJ$19)/1000)*7.5)+(('EO KW exclude LI-Tstat-HER'!AJ67/1000)*141428.57)</f>
        <v>0</v>
      </c>
      <c r="AK67" s="165">
        <f>((('EO KWh exclude LI-Tstat-HER '!AK67*'EO KW exclude LI-Tstat-HER'!AK$19)/1000)*7.5)+(('EO KW exclude LI-Tstat-HER'!AK67/1000)*141428.57)</f>
        <v>0</v>
      </c>
      <c r="AL67" s="165">
        <f>((('EO KWh exclude LI-Tstat-HER '!AL67*'EO KW exclude LI-Tstat-HER'!AL$19)/1000)*7.5)+(('EO KW exclude LI-Tstat-HER'!AL67/1000)*141428.57)</f>
        <v>0</v>
      </c>
      <c r="AM67" s="165">
        <f>((('EO KWh exclude LI-Tstat-HER '!AM67*'EO KW exclude LI-Tstat-HER'!AM$19)/1000)*7.5)+(('EO KW exclude LI-Tstat-HER'!AM67/1000)*141428.57)</f>
        <v>0</v>
      </c>
      <c r="AN67" s="165">
        <f>((('EO KWh exclude LI-Tstat-HER '!AN67*'EO KW exclude LI-Tstat-HER'!AN$19)/1000)*7.5)+(('EO KW exclude LI-Tstat-HER'!AN67/1000)*141428.57)</f>
        <v>0</v>
      </c>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65">
        <f t="shared" si="21"/>
        <v>0</v>
      </c>
    </row>
    <row r="68" spans="1:89" x14ac:dyDescent="0.25">
      <c r="A68" s="305"/>
      <c r="B68" s="88" t="s">
        <v>2</v>
      </c>
      <c r="C68" s="165"/>
      <c r="D68" s="165"/>
      <c r="E68" s="165">
        <f>((('EO KWh exclude LI-Tstat-HER '!E68*'EO KW exclude LI-Tstat-HER'!E$19)/1000)*7.5)+(('EO KW exclude LI-Tstat-HER'!E68/1000)*141428.57)</f>
        <v>0</v>
      </c>
      <c r="F68" s="165">
        <f>((('EO KWh exclude LI-Tstat-HER '!F68*'EO KW exclude LI-Tstat-HER'!F$19)/1000)*7.5)+(('EO KW exclude LI-Tstat-HER'!F68/1000)*141428.57)</f>
        <v>0</v>
      </c>
      <c r="G68" s="165">
        <f>((('EO KWh exclude LI-Tstat-HER '!G68*'EO KW exclude LI-Tstat-HER'!G$19)/1000)*7.5)+(('EO KW exclude LI-Tstat-HER'!G68/1000)*141428.57)</f>
        <v>0</v>
      </c>
      <c r="H68" s="165">
        <f>((('EO KWh exclude LI-Tstat-HER '!H68*'EO KW exclude LI-Tstat-HER'!H$19)/1000)*7.5)+(('EO KW exclude LI-Tstat-HER'!H68/1000)*141428.57)</f>
        <v>0</v>
      </c>
      <c r="I68" s="165">
        <f>((('EO KWh exclude LI-Tstat-HER '!I68*'EO KW exclude LI-Tstat-HER'!I$19)/1000)*7.5)+(('EO KW exclude LI-Tstat-HER'!I68/1000)*141428.57)</f>
        <v>0</v>
      </c>
      <c r="J68" s="165">
        <f>((('EO KWh exclude LI-Tstat-HER '!J68*'EO KW exclude LI-Tstat-HER'!J$19)/1000)*7.5)+(('EO KW exclude LI-Tstat-HER'!J68/1000)*141428.57)</f>
        <v>0</v>
      </c>
      <c r="K68" s="165">
        <f>((('EO KWh exclude LI-Tstat-HER '!K68*'EO KW exclude LI-Tstat-HER'!K$19)/1000)*7.5)+(('EO KW exclude LI-Tstat-HER'!K68/1000)*141428.57)</f>
        <v>0</v>
      </c>
      <c r="L68" s="165">
        <f>((('EO KWh exclude LI-Tstat-HER '!L68*'EO KW exclude LI-Tstat-HER'!L$19)/1000)*7.5)+(('EO KW exclude LI-Tstat-HER'!L68/1000)*141428.57)</f>
        <v>0</v>
      </c>
      <c r="M68" s="165">
        <f>((('EO KWh exclude LI-Tstat-HER '!M68*'EO KW exclude LI-Tstat-HER'!M$19)/1000)*7.5)+(('EO KW exclude LI-Tstat-HER'!M68/1000)*141428.57)</f>
        <v>0</v>
      </c>
      <c r="N68" s="165">
        <f>((('EO KWh exclude LI-Tstat-HER '!N68*'EO KW exclude LI-Tstat-HER'!N$19)/1000)*7.5)+(('EO KW exclude LI-Tstat-HER'!N68/1000)*141428.57)</f>
        <v>0</v>
      </c>
      <c r="O68" s="165">
        <f>((('EO KWh exclude LI-Tstat-HER '!O68*'EO KW exclude LI-Tstat-HER'!O$19)/1000)*7.5)+(('EO KW exclude LI-Tstat-HER'!O68/1000)*141428.57)</f>
        <v>0</v>
      </c>
      <c r="P68" s="165">
        <f>((('EO KWh exclude LI-Tstat-HER '!P68*'EO KW exclude LI-Tstat-HER'!P$19)/1000)*7.5)+(('EO KW exclude LI-Tstat-HER'!P68/1000)*141428.57)</f>
        <v>0</v>
      </c>
      <c r="Q68" s="165">
        <f>((('EO KWh exclude LI-Tstat-HER '!Q68*'EO KW exclude LI-Tstat-HER'!Q$19)/1000)*7.5)+(('EO KW exclude LI-Tstat-HER'!Q68/1000)*141428.57)</f>
        <v>0</v>
      </c>
      <c r="R68" s="165">
        <f>((('EO KWh exclude LI-Tstat-HER '!R68*'EO KW exclude LI-Tstat-HER'!R$19)/1000)*7.5)+(('EO KW exclude LI-Tstat-HER'!R68/1000)*141428.57)</f>
        <v>0</v>
      </c>
      <c r="S68" s="165">
        <f>((('EO KWh exclude LI-Tstat-HER '!S68*'EO KW exclude LI-Tstat-HER'!S$19)/1000)*7.5)+(('EO KW exclude LI-Tstat-HER'!S68/1000)*141428.57)</f>
        <v>0</v>
      </c>
      <c r="T68" s="165">
        <f>((('EO KWh exclude LI-Tstat-HER '!T68*'EO KW exclude LI-Tstat-HER'!T$19)/1000)*7.5)+(('EO KW exclude LI-Tstat-HER'!T68/1000)*141428.57)</f>
        <v>0</v>
      </c>
      <c r="U68" s="165">
        <f>((('EO KWh exclude LI-Tstat-HER '!U68*'EO KW exclude LI-Tstat-HER'!U$19)/1000)*7.5)+(('EO KW exclude LI-Tstat-HER'!U68/1000)*141428.57)</f>
        <v>0</v>
      </c>
      <c r="V68" s="165">
        <f>((('EO KWh exclude LI-Tstat-HER '!V68*'EO KW exclude LI-Tstat-HER'!V$19)/1000)*7.5)+(('EO KW exclude LI-Tstat-HER'!V68/1000)*141428.57)</f>
        <v>0</v>
      </c>
      <c r="W68" s="165">
        <f>((('EO KWh exclude LI-Tstat-HER '!W68*'EO KW exclude LI-Tstat-HER'!W$19)/1000)*7.5)+(('EO KW exclude LI-Tstat-HER'!W68/1000)*141428.57)</f>
        <v>0</v>
      </c>
      <c r="X68" s="165">
        <f>((('EO KWh exclude LI-Tstat-HER '!X68*'EO KW exclude LI-Tstat-HER'!X$19)/1000)*7.5)+(('EO KW exclude LI-Tstat-HER'!X68/1000)*141428.57)</f>
        <v>0</v>
      </c>
      <c r="Y68" s="165">
        <f>((('EO KWh exclude LI-Tstat-HER '!Y68*'EO KW exclude LI-Tstat-HER'!Y$19)/1000)*7.5)+(('EO KW exclude LI-Tstat-HER'!Y68/1000)*141428.57)</f>
        <v>0</v>
      </c>
      <c r="Z68" s="165">
        <f>((('EO KWh exclude LI-Tstat-HER '!Z68*'EO KW exclude LI-Tstat-HER'!Z$19)/1000)*7.5)+(('EO KW exclude LI-Tstat-HER'!Z68/1000)*141428.57)</f>
        <v>0</v>
      </c>
      <c r="AA68" s="165">
        <f>((('EO KWh exclude LI-Tstat-HER '!AA68*'EO KW exclude LI-Tstat-HER'!AA$19)/1000)*7.5)+(('EO KW exclude LI-Tstat-HER'!AA68/1000)*141428.57)</f>
        <v>0</v>
      </c>
      <c r="AB68" s="165">
        <f>((('EO KWh exclude LI-Tstat-HER '!AB68*'EO KW exclude LI-Tstat-HER'!AB$19)/1000)*7.5)+(('EO KW exclude LI-Tstat-HER'!AB68/1000)*141428.57)</f>
        <v>0</v>
      </c>
      <c r="AC68" s="165">
        <f>((('EO KWh exclude LI-Tstat-HER '!AC68*'EO KW exclude LI-Tstat-HER'!AC$19)/1000)*7.5)+(('EO KW exclude LI-Tstat-HER'!AC68/1000)*141428.57)</f>
        <v>0</v>
      </c>
      <c r="AD68" s="165">
        <f>((('EO KWh exclude LI-Tstat-HER '!AD68*'EO KW exclude LI-Tstat-HER'!AD$19)/1000)*7.5)+(('EO KW exclude LI-Tstat-HER'!AD68/1000)*141428.57)</f>
        <v>0</v>
      </c>
      <c r="AE68" s="165">
        <f>((('EO KWh exclude LI-Tstat-HER '!AE68*'EO KW exclude LI-Tstat-HER'!AE$19)/1000)*7.5)+(('EO KW exclude LI-Tstat-HER'!AE68/1000)*141428.57)</f>
        <v>0</v>
      </c>
      <c r="AF68" s="165">
        <f>((('EO KWh exclude LI-Tstat-HER '!AF68*'EO KW exclude LI-Tstat-HER'!AF$19)/1000)*7.5)+(('EO KW exclude LI-Tstat-HER'!AF68/1000)*141428.57)</f>
        <v>0</v>
      </c>
      <c r="AG68" s="165">
        <f>((('EO KWh exclude LI-Tstat-HER '!AG68*'EO KW exclude LI-Tstat-HER'!AG$19)/1000)*7.5)+(('EO KW exclude LI-Tstat-HER'!AG68/1000)*141428.57)</f>
        <v>0</v>
      </c>
      <c r="AH68" s="165">
        <f>((('EO KWh exclude LI-Tstat-HER '!AH68*'EO KW exclude LI-Tstat-HER'!AH$19)/1000)*7.5)+(('EO KW exclude LI-Tstat-HER'!AH68/1000)*141428.57)</f>
        <v>0</v>
      </c>
      <c r="AI68" s="165">
        <f>((('EO KWh exclude LI-Tstat-HER '!AI68*'EO KW exclude LI-Tstat-HER'!AI$19)/1000)*7.5)+(('EO KW exclude LI-Tstat-HER'!AI68/1000)*141428.57)</f>
        <v>0</v>
      </c>
      <c r="AJ68" s="165">
        <f>((('EO KWh exclude LI-Tstat-HER '!AJ68*'EO KW exclude LI-Tstat-HER'!AJ$19)/1000)*7.5)+(('EO KW exclude LI-Tstat-HER'!AJ68/1000)*141428.57)</f>
        <v>0</v>
      </c>
      <c r="AK68" s="165">
        <f>((('EO KWh exclude LI-Tstat-HER '!AK68*'EO KW exclude LI-Tstat-HER'!AK$19)/1000)*7.5)+(('EO KW exclude LI-Tstat-HER'!AK68/1000)*141428.57)</f>
        <v>0</v>
      </c>
      <c r="AL68" s="165">
        <f>((('EO KWh exclude LI-Tstat-HER '!AL68*'EO KW exclude LI-Tstat-HER'!AL$19)/1000)*7.5)+(('EO KW exclude LI-Tstat-HER'!AL68/1000)*141428.57)</f>
        <v>0</v>
      </c>
      <c r="AM68" s="165">
        <f>((('EO KWh exclude LI-Tstat-HER '!AM68*'EO KW exclude LI-Tstat-HER'!AM$19)/1000)*7.5)+(('EO KW exclude LI-Tstat-HER'!AM68/1000)*141428.57)</f>
        <v>0</v>
      </c>
      <c r="AN68" s="165">
        <f>((('EO KWh exclude LI-Tstat-HER '!AN68*'EO KW exclude LI-Tstat-HER'!AN$19)/1000)*7.5)+(('EO KW exclude LI-Tstat-HER'!AN68/1000)*141428.57)</f>
        <v>0</v>
      </c>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65">
        <f t="shared" si="21"/>
        <v>0</v>
      </c>
    </row>
    <row r="69" spans="1:89" x14ac:dyDescent="0.25">
      <c r="A69" s="305"/>
      <c r="B69" s="88" t="s">
        <v>12</v>
      </c>
      <c r="C69" s="165"/>
      <c r="D69" s="165"/>
      <c r="E69" s="165">
        <f>((('EO KWh exclude LI-Tstat-HER '!E69*'EO KW exclude LI-Tstat-HER'!E$19)/1000)*7.5)+(('EO KW exclude LI-Tstat-HER'!E69/1000)*141428.57)</f>
        <v>0</v>
      </c>
      <c r="F69" s="165">
        <f>((('EO KWh exclude LI-Tstat-HER '!F69*'EO KW exclude LI-Tstat-HER'!F$19)/1000)*7.5)+(('EO KW exclude LI-Tstat-HER'!F69/1000)*141428.57)</f>
        <v>0</v>
      </c>
      <c r="G69" s="165">
        <f>((('EO KWh exclude LI-Tstat-HER '!G69*'EO KW exclude LI-Tstat-HER'!G$19)/1000)*7.5)+(('EO KW exclude LI-Tstat-HER'!G69/1000)*141428.57)</f>
        <v>0</v>
      </c>
      <c r="H69" s="165">
        <f>((('EO KWh exclude LI-Tstat-HER '!H69*'EO KW exclude LI-Tstat-HER'!H$19)/1000)*7.5)+(('EO KW exclude LI-Tstat-HER'!H69/1000)*141428.57)</f>
        <v>0</v>
      </c>
      <c r="I69" s="165">
        <f>((('EO KWh exclude LI-Tstat-HER '!I69*'EO KW exclude LI-Tstat-HER'!I$19)/1000)*7.5)+(('EO KW exclude LI-Tstat-HER'!I69/1000)*141428.57)</f>
        <v>0</v>
      </c>
      <c r="J69" s="165">
        <f>((('EO KWh exclude LI-Tstat-HER '!J69*'EO KW exclude LI-Tstat-HER'!J$19)/1000)*7.5)+(('EO KW exclude LI-Tstat-HER'!J69/1000)*141428.57)</f>
        <v>0</v>
      </c>
      <c r="K69" s="165">
        <f>((('EO KWh exclude LI-Tstat-HER '!K69*'EO KW exclude LI-Tstat-HER'!K$19)/1000)*7.5)+(('EO KW exclude LI-Tstat-HER'!K69/1000)*141428.57)</f>
        <v>0</v>
      </c>
      <c r="L69" s="165">
        <f>((('EO KWh exclude LI-Tstat-HER '!L69*'EO KW exclude LI-Tstat-HER'!L$19)/1000)*7.5)+(('EO KW exclude LI-Tstat-HER'!L69/1000)*141428.57)</f>
        <v>0</v>
      </c>
      <c r="M69" s="165">
        <f>((('EO KWh exclude LI-Tstat-HER '!M69*'EO KW exclude LI-Tstat-HER'!M$19)/1000)*7.5)+(('EO KW exclude LI-Tstat-HER'!M69/1000)*141428.57)</f>
        <v>0</v>
      </c>
      <c r="N69" s="165">
        <f>((('EO KWh exclude LI-Tstat-HER '!N69*'EO KW exclude LI-Tstat-HER'!N$19)/1000)*7.5)+(('EO KW exclude LI-Tstat-HER'!N69/1000)*141428.57)</f>
        <v>0</v>
      </c>
      <c r="O69" s="165">
        <f>((('EO KWh exclude LI-Tstat-HER '!O69*'EO KW exclude LI-Tstat-HER'!O$19)/1000)*7.5)+(('EO KW exclude LI-Tstat-HER'!O69/1000)*141428.57)</f>
        <v>0</v>
      </c>
      <c r="P69" s="165">
        <f>((('EO KWh exclude LI-Tstat-HER '!P69*'EO KW exclude LI-Tstat-HER'!P$19)/1000)*7.5)+(('EO KW exclude LI-Tstat-HER'!P69/1000)*141428.57)</f>
        <v>0</v>
      </c>
      <c r="Q69" s="165">
        <f>((('EO KWh exclude LI-Tstat-HER '!Q69*'EO KW exclude LI-Tstat-HER'!Q$19)/1000)*7.5)+(('EO KW exclude LI-Tstat-HER'!Q69/1000)*141428.57)</f>
        <v>0</v>
      </c>
      <c r="R69" s="165">
        <f>((('EO KWh exclude LI-Tstat-HER '!R69*'EO KW exclude LI-Tstat-HER'!R$19)/1000)*7.5)+(('EO KW exclude LI-Tstat-HER'!R69/1000)*141428.57)</f>
        <v>0</v>
      </c>
      <c r="S69" s="165">
        <f>((('EO KWh exclude LI-Tstat-HER '!S69*'EO KW exclude LI-Tstat-HER'!S$19)/1000)*7.5)+(('EO KW exclude LI-Tstat-HER'!S69/1000)*141428.57)</f>
        <v>0</v>
      </c>
      <c r="T69" s="165">
        <f>((('EO KWh exclude LI-Tstat-HER '!T69*'EO KW exclude LI-Tstat-HER'!T$19)/1000)*7.5)+(('EO KW exclude LI-Tstat-HER'!T69/1000)*141428.57)</f>
        <v>0</v>
      </c>
      <c r="U69" s="165">
        <f>((('EO KWh exclude LI-Tstat-HER '!U69*'EO KW exclude LI-Tstat-HER'!U$19)/1000)*7.5)+(('EO KW exclude LI-Tstat-HER'!U69/1000)*141428.57)</f>
        <v>0</v>
      </c>
      <c r="V69" s="165">
        <f>((('EO KWh exclude LI-Tstat-HER '!V69*'EO KW exclude LI-Tstat-HER'!V$19)/1000)*7.5)+(('EO KW exclude LI-Tstat-HER'!V69/1000)*141428.57)</f>
        <v>0</v>
      </c>
      <c r="W69" s="165">
        <f>((('EO KWh exclude LI-Tstat-HER '!W69*'EO KW exclude LI-Tstat-HER'!W$19)/1000)*7.5)+(('EO KW exclude LI-Tstat-HER'!W69/1000)*141428.57)</f>
        <v>0</v>
      </c>
      <c r="X69" s="165">
        <f>((('EO KWh exclude LI-Tstat-HER '!X69*'EO KW exclude LI-Tstat-HER'!X$19)/1000)*7.5)+(('EO KW exclude LI-Tstat-HER'!X69/1000)*141428.57)</f>
        <v>0</v>
      </c>
      <c r="Y69" s="165">
        <f>((('EO KWh exclude LI-Tstat-HER '!Y69*'EO KW exclude LI-Tstat-HER'!Y$19)/1000)*7.5)+(('EO KW exclude LI-Tstat-HER'!Y69/1000)*141428.57)</f>
        <v>0</v>
      </c>
      <c r="Z69" s="165">
        <f>((('EO KWh exclude LI-Tstat-HER '!Z69*'EO KW exclude LI-Tstat-HER'!Z$19)/1000)*7.5)+(('EO KW exclude LI-Tstat-HER'!Z69/1000)*141428.57)</f>
        <v>0</v>
      </c>
      <c r="AA69" s="165">
        <f>((('EO KWh exclude LI-Tstat-HER '!AA69*'EO KW exclude LI-Tstat-HER'!AA$19)/1000)*7.5)+(('EO KW exclude LI-Tstat-HER'!AA69/1000)*141428.57)</f>
        <v>0</v>
      </c>
      <c r="AB69" s="165">
        <f>((('EO KWh exclude LI-Tstat-HER '!AB69*'EO KW exclude LI-Tstat-HER'!AB$19)/1000)*7.5)+(('EO KW exclude LI-Tstat-HER'!AB69/1000)*141428.57)</f>
        <v>0</v>
      </c>
      <c r="AC69" s="165">
        <f>((('EO KWh exclude LI-Tstat-HER '!AC69*'EO KW exclude LI-Tstat-HER'!AC$19)/1000)*7.5)+(('EO KW exclude LI-Tstat-HER'!AC69/1000)*141428.57)</f>
        <v>0</v>
      </c>
      <c r="AD69" s="165">
        <f>((('EO KWh exclude LI-Tstat-HER '!AD69*'EO KW exclude LI-Tstat-HER'!AD$19)/1000)*7.5)+(('EO KW exclude LI-Tstat-HER'!AD69/1000)*141428.57)</f>
        <v>0</v>
      </c>
      <c r="AE69" s="165">
        <f>((('EO KWh exclude LI-Tstat-HER '!AE69*'EO KW exclude LI-Tstat-HER'!AE$19)/1000)*7.5)+(('EO KW exclude LI-Tstat-HER'!AE69/1000)*141428.57)</f>
        <v>0</v>
      </c>
      <c r="AF69" s="165">
        <f>((('EO KWh exclude LI-Tstat-HER '!AF69*'EO KW exclude LI-Tstat-HER'!AF$19)/1000)*7.5)+(('EO KW exclude LI-Tstat-HER'!AF69/1000)*141428.57)</f>
        <v>0</v>
      </c>
      <c r="AG69" s="165">
        <f>((('EO KWh exclude LI-Tstat-HER '!AG69*'EO KW exclude LI-Tstat-HER'!AG$19)/1000)*7.5)+(('EO KW exclude LI-Tstat-HER'!AG69/1000)*141428.57)</f>
        <v>0</v>
      </c>
      <c r="AH69" s="165">
        <f>((('EO KWh exclude LI-Tstat-HER '!AH69*'EO KW exclude LI-Tstat-HER'!AH$19)/1000)*7.5)+(('EO KW exclude LI-Tstat-HER'!AH69/1000)*141428.57)</f>
        <v>0</v>
      </c>
      <c r="AI69" s="165">
        <f>((('EO KWh exclude LI-Tstat-HER '!AI69*'EO KW exclude LI-Tstat-HER'!AI$19)/1000)*7.5)+(('EO KW exclude LI-Tstat-HER'!AI69/1000)*141428.57)</f>
        <v>0</v>
      </c>
      <c r="AJ69" s="165">
        <f>((('EO KWh exclude LI-Tstat-HER '!AJ69*'EO KW exclude LI-Tstat-HER'!AJ$19)/1000)*7.5)+(('EO KW exclude LI-Tstat-HER'!AJ69/1000)*141428.57)</f>
        <v>0</v>
      </c>
      <c r="AK69" s="165">
        <f>((('EO KWh exclude LI-Tstat-HER '!AK69*'EO KW exclude LI-Tstat-HER'!AK$19)/1000)*7.5)+(('EO KW exclude LI-Tstat-HER'!AK69/1000)*141428.57)</f>
        <v>0</v>
      </c>
      <c r="AL69" s="165">
        <f>((('EO KWh exclude LI-Tstat-HER '!AL69*'EO KW exclude LI-Tstat-HER'!AL$19)/1000)*7.5)+(('EO KW exclude LI-Tstat-HER'!AL69/1000)*141428.57)</f>
        <v>0</v>
      </c>
      <c r="AM69" s="165">
        <f>((('EO KWh exclude LI-Tstat-HER '!AM69*'EO KW exclude LI-Tstat-HER'!AM$19)/1000)*7.5)+(('EO KW exclude LI-Tstat-HER'!AM69/1000)*141428.57)</f>
        <v>0</v>
      </c>
      <c r="AN69" s="165">
        <f>((('EO KWh exclude LI-Tstat-HER '!AN69*'EO KW exclude LI-Tstat-HER'!AN$19)/1000)*7.5)+(('EO KW exclude LI-Tstat-HER'!AN69/1000)*141428.57)</f>
        <v>0</v>
      </c>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65">
        <f t="shared" si="21"/>
        <v>0</v>
      </c>
    </row>
    <row r="70" spans="1:89" x14ac:dyDescent="0.25">
      <c r="A70" s="305"/>
      <c r="B70" s="88" t="s">
        <v>13</v>
      </c>
      <c r="C70" s="165"/>
      <c r="D70" s="165"/>
      <c r="E70" s="165">
        <f>((('EO KWh exclude LI-Tstat-HER '!E70*'EO KW exclude LI-Tstat-HER'!E$19)/1000)*7.5)+(('EO KW exclude LI-Tstat-HER'!E70/1000)*141428.57)</f>
        <v>0</v>
      </c>
      <c r="F70" s="165">
        <f>((('EO KWh exclude LI-Tstat-HER '!F70*'EO KW exclude LI-Tstat-HER'!F$19)/1000)*7.5)+(('EO KW exclude LI-Tstat-HER'!F70/1000)*141428.57)</f>
        <v>0</v>
      </c>
      <c r="G70" s="165">
        <f>((('EO KWh exclude LI-Tstat-HER '!G70*'EO KW exclude LI-Tstat-HER'!G$19)/1000)*7.5)+(('EO KW exclude LI-Tstat-HER'!G70/1000)*141428.57)</f>
        <v>0</v>
      </c>
      <c r="H70" s="165">
        <f>((('EO KWh exclude LI-Tstat-HER '!H70*'EO KW exclude LI-Tstat-HER'!H$19)/1000)*7.5)+(('EO KW exclude LI-Tstat-HER'!H70/1000)*141428.57)</f>
        <v>0</v>
      </c>
      <c r="I70" s="165">
        <f>((('EO KWh exclude LI-Tstat-HER '!I70*'EO KW exclude LI-Tstat-HER'!I$19)/1000)*7.5)+(('EO KW exclude LI-Tstat-HER'!I70/1000)*141428.57)</f>
        <v>0</v>
      </c>
      <c r="J70" s="165">
        <f>((('EO KWh exclude LI-Tstat-HER '!J70*'EO KW exclude LI-Tstat-HER'!J$19)/1000)*7.5)+(('EO KW exclude LI-Tstat-HER'!J70/1000)*141428.57)</f>
        <v>0</v>
      </c>
      <c r="K70" s="165">
        <f>((('EO KWh exclude LI-Tstat-HER '!K70*'EO KW exclude LI-Tstat-HER'!K$19)/1000)*7.5)+(('EO KW exclude LI-Tstat-HER'!K70/1000)*141428.57)</f>
        <v>0</v>
      </c>
      <c r="L70" s="165">
        <f>((('EO KWh exclude LI-Tstat-HER '!L70*'EO KW exclude LI-Tstat-HER'!L$19)/1000)*7.5)+(('EO KW exclude LI-Tstat-HER'!L70/1000)*141428.57)</f>
        <v>0</v>
      </c>
      <c r="M70" s="165">
        <f>((('EO KWh exclude LI-Tstat-HER '!M70*'EO KW exclude LI-Tstat-HER'!M$19)/1000)*7.5)+(('EO KW exclude LI-Tstat-HER'!M70/1000)*141428.57)</f>
        <v>0</v>
      </c>
      <c r="N70" s="165">
        <f>((('EO KWh exclude LI-Tstat-HER '!N70*'EO KW exclude LI-Tstat-HER'!N$19)/1000)*7.5)+(('EO KW exclude LI-Tstat-HER'!N70/1000)*141428.57)</f>
        <v>0</v>
      </c>
      <c r="O70" s="165">
        <f>((('EO KWh exclude LI-Tstat-HER '!O70*'EO KW exclude LI-Tstat-HER'!O$19)/1000)*7.5)+(('EO KW exclude LI-Tstat-HER'!O70/1000)*141428.57)</f>
        <v>0</v>
      </c>
      <c r="P70" s="165">
        <f>((('EO KWh exclude LI-Tstat-HER '!P70*'EO KW exclude LI-Tstat-HER'!P$19)/1000)*7.5)+(('EO KW exclude LI-Tstat-HER'!P70/1000)*141428.57)</f>
        <v>0</v>
      </c>
      <c r="Q70" s="165">
        <f>((('EO KWh exclude LI-Tstat-HER '!Q70*'EO KW exclude LI-Tstat-HER'!Q$19)/1000)*7.5)+(('EO KW exclude LI-Tstat-HER'!Q70/1000)*141428.57)</f>
        <v>0</v>
      </c>
      <c r="R70" s="165">
        <f>((('EO KWh exclude LI-Tstat-HER '!R70*'EO KW exclude LI-Tstat-HER'!R$19)/1000)*7.5)+(('EO KW exclude LI-Tstat-HER'!R70/1000)*141428.57)</f>
        <v>0</v>
      </c>
      <c r="S70" s="165">
        <f>((('EO KWh exclude LI-Tstat-HER '!S70*'EO KW exclude LI-Tstat-HER'!S$19)/1000)*7.5)+(('EO KW exclude LI-Tstat-HER'!S70/1000)*141428.57)</f>
        <v>0</v>
      </c>
      <c r="T70" s="165">
        <f>((('EO KWh exclude LI-Tstat-HER '!T70*'EO KW exclude LI-Tstat-HER'!T$19)/1000)*7.5)+(('EO KW exclude LI-Tstat-HER'!T70/1000)*141428.57)</f>
        <v>0</v>
      </c>
      <c r="U70" s="165">
        <f>((('EO KWh exclude LI-Tstat-HER '!U70*'EO KW exclude LI-Tstat-HER'!U$19)/1000)*7.5)+(('EO KW exclude LI-Tstat-HER'!U70/1000)*141428.57)</f>
        <v>0</v>
      </c>
      <c r="V70" s="165">
        <f>((('EO KWh exclude LI-Tstat-HER '!V70*'EO KW exclude LI-Tstat-HER'!V$19)/1000)*7.5)+(('EO KW exclude LI-Tstat-HER'!V70/1000)*141428.57)</f>
        <v>0</v>
      </c>
      <c r="W70" s="165">
        <f>((('EO KWh exclude LI-Tstat-HER '!W70*'EO KW exclude LI-Tstat-HER'!W$19)/1000)*7.5)+(('EO KW exclude LI-Tstat-HER'!W70/1000)*141428.57)</f>
        <v>0</v>
      </c>
      <c r="X70" s="165">
        <f>((('EO KWh exclude LI-Tstat-HER '!X70*'EO KW exclude LI-Tstat-HER'!X$19)/1000)*7.5)+(('EO KW exclude LI-Tstat-HER'!X70/1000)*141428.57)</f>
        <v>0</v>
      </c>
      <c r="Y70" s="165">
        <f>((('EO KWh exclude LI-Tstat-HER '!Y70*'EO KW exclude LI-Tstat-HER'!Y$19)/1000)*7.5)+(('EO KW exclude LI-Tstat-HER'!Y70/1000)*141428.57)</f>
        <v>0</v>
      </c>
      <c r="Z70" s="165">
        <f>((('EO KWh exclude LI-Tstat-HER '!Z70*'EO KW exclude LI-Tstat-HER'!Z$19)/1000)*7.5)+(('EO KW exclude LI-Tstat-HER'!Z70/1000)*141428.57)</f>
        <v>0</v>
      </c>
      <c r="AA70" s="165">
        <f>((('EO KWh exclude LI-Tstat-HER '!AA70*'EO KW exclude LI-Tstat-HER'!AA$19)/1000)*7.5)+(('EO KW exclude LI-Tstat-HER'!AA70/1000)*141428.57)</f>
        <v>0</v>
      </c>
      <c r="AB70" s="165">
        <f>((('EO KWh exclude LI-Tstat-HER '!AB70*'EO KW exclude LI-Tstat-HER'!AB$19)/1000)*7.5)+(('EO KW exclude LI-Tstat-HER'!AB70/1000)*141428.57)</f>
        <v>0</v>
      </c>
      <c r="AC70" s="165">
        <f>((('EO KWh exclude LI-Tstat-HER '!AC70*'EO KW exclude LI-Tstat-HER'!AC$19)/1000)*7.5)+(('EO KW exclude LI-Tstat-HER'!AC70/1000)*141428.57)</f>
        <v>0</v>
      </c>
      <c r="AD70" s="165">
        <f>((('EO KWh exclude LI-Tstat-HER '!AD70*'EO KW exclude LI-Tstat-HER'!AD$19)/1000)*7.5)+(('EO KW exclude LI-Tstat-HER'!AD70/1000)*141428.57)</f>
        <v>0</v>
      </c>
      <c r="AE70" s="165">
        <f>((('EO KWh exclude LI-Tstat-HER '!AE70*'EO KW exclude LI-Tstat-HER'!AE$19)/1000)*7.5)+(('EO KW exclude LI-Tstat-HER'!AE70/1000)*141428.57)</f>
        <v>0</v>
      </c>
      <c r="AF70" s="165">
        <f>((('EO KWh exclude LI-Tstat-HER '!AF70*'EO KW exclude LI-Tstat-HER'!AF$19)/1000)*7.5)+(('EO KW exclude LI-Tstat-HER'!AF70/1000)*141428.57)</f>
        <v>0</v>
      </c>
      <c r="AG70" s="165">
        <f>((('EO KWh exclude LI-Tstat-HER '!AG70*'EO KW exclude LI-Tstat-HER'!AG$19)/1000)*7.5)+(('EO KW exclude LI-Tstat-HER'!AG70/1000)*141428.57)</f>
        <v>0</v>
      </c>
      <c r="AH70" s="165">
        <f>((('EO KWh exclude LI-Tstat-HER '!AH70*'EO KW exclude LI-Tstat-HER'!AH$19)/1000)*7.5)+(('EO KW exclude LI-Tstat-HER'!AH70/1000)*141428.57)</f>
        <v>0</v>
      </c>
      <c r="AI70" s="165">
        <f>((('EO KWh exclude LI-Tstat-HER '!AI70*'EO KW exclude LI-Tstat-HER'!AI$19)/1000)*7.5)+(('EO KW exclude LI-Tstat-HER'!AI70/1000)*141428.57)</f>
        <v>0</v>
      </c>
      <c r="AJ70" s="165">
        <f>((('EO KWh exclude LI-Tstat-HER '!AJ70*'EO KW exclude LI-Tstat-HER'!AJ$19)/1000)*7.5)+(('EO KW exclude LI-Tstat-HER'!AJ70/1000)*141428.57)</f>
        <v>0</v>
      </c>
      <c r="AK70" s="165">
        <f>((('EO KWh exclude LI-Tstat-HER '!AK70*'EO KW exclude LI-Tstat-HER'!AK$19)/1000)*7.5)+(('EO KW exclude LI-Tstat-HER'!AK70/1000)*141428.57)</f>
        <v>0</v>
      </c>
      <c r="AL70" s="165">
        <f>((('EO KWh exclude LI-Tstat-HER '!AL70*'EO KW exclude LI-Tstat-HER'!AL$19)/1000)*7.5)+(('EO KW exclude LI-Tstat-HER'!AL70/1000)*141428.57)</f>
        <v>0</v>
      </c>
      <c r="AM70" s="165">
        <f>((('EO KWh exclude LI-Tstat-HER '!AM70*'EO KW exclude LI-Tstat-HER'!AM$19)/1000)*7.5)+(('EO KW exclude LI-Tstat-HER'!AM70/1000)*141428.57)</f>
        <v>0</v>
      </c>
      <c r="AN70" s="165">
        <f>((('EO KWh exclude LI-Tstat-HER '!AN70*'EO KW exclude LI-Tstat-HER'!AN$19)/1000)*7.5)+(('EO KW exclude LI-Tstat-HER'!AN70/1000)*141428.57)</f>
        <v>0</v>
      </c>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65">
        <f t="shared" si="21"/>
        <v>0</v>
      </c>
    </row>
    <row r="71" spans="1:89" x14ac:dyDescent="0.25">
      <c r="A71" s="305"/>
      <c r="B71" s="88" t="s">
        <v>4</v>
      </c>
      <c r="C71" s="165"/>
      <c r="D71" s="165"/>
      <c r="E71" s="165">
        <f>((('EO KWh exclude LI-Tstat-HER '!E71*'EO KW exclude LI-Tstat-HER'!E$19)/1000)*7.5)+(('EO KW exclude LI-Tstat-HER'!E71/1000)*141428.57)</f>
        <v>0</v>
      </c>
      <c r="F71" s="165">
        <f>((('EO KWh exclude LI-Tstat-HER '!F71*'EO KW exclude LI-Tstat-HER'!F$19)/1000)*7.5)+(('EO KW exclude LI-Tstat-HER'!F71/1000)*141428.57)</f>
        <v>0</v>
      </c>
      <c r="G71" s="165">
        <f>((('EO KWh exclude LI-Tstat-HER '!G71*'EO KW exclude LI-Tstat-HER'!G$19)/1000)*7.5)+(('EO KW exclude LI-Tstat-HER'!G71/1000)*141428.57)</f>
        <v>0</v>
      </c>
      <c r="H71" s="165">
        <f>((('EO KWh exclude LI-Tstat-HER '!H71*'EO KW exclude LI-Tstat-HER'!H$19)/1000)*7.5)+(('EO KW exclude LI-Tstat-HER'!H71/1000)*141428.57)</f>
        <v>0</v>
      </c>
      <c r="I71" s="165">
        <f>((('EO KWh exclude LI-Tstat-HER '!I71*'EO KW exclude LI-Tstat-HER'!I$19)/1000)*7.5)+(('EO KW exclude LI-Tstat-HER'!I71/1000)*141428.57)</f>
        <v>0</v>
      </c>
      <c r="J71" s="165">
        <f>((('EO KWh exclude LI-Tstat-HER '!J71*'EO KW exclude LI-Tstat-HER'!J$19)/1000)*7.5)+(('EO KW exclude LI-Tstat-HER'!J71/1000)*141428.57)</f>
        <v>0</v>
      </c>
      <c r="K71" s="165">
        <f>((('EO KWh exclude LI-Tstat-HER '!K71*'EO KW exclude LI-Tstat-HER'!K$19)/1000)*7.5)+(('EO KW exclude LI-Tstat-HER'!K71/1000)*141428.57)</f>
        <v>0</v>
      </c>
      <c r="L71" s="165">
        <f>((('EO KWh exclude LI-Tstat-HER '!L71*'EO KW exclude LI-Tstat-HER'!L$19)/1000)*7.5)+(('EO KW exclude LI-Tstat-HER'!L71/1000)*141428.57)</f>
        <v>0</v>
      </c>
      <c r="M71" s="165">
        <f>((('EO KWh exclude LI-Tstat-HER '!M71*'EO KW exclude LI-Tstat-HER'!M$19)/1000)*7.5)+(('EO KW exclude LI-Tstat-HER'!M71/1000)*141428.57)</f>
        <v>0</v>
      </c>
      <c r="N71" s="165">
        <f>((('EO KWh exclude LI-Tstat-HER '!N71*'EO KW exclude LI-Tstat-HER'!N$19)/1000)*7.5)+(('EO KW exclude LI-Tstat-HER'!N71/1000)*141428.57)</f>
        <v>0</v>
      </c>
      <c r="O71" s="165">
        <f>((('EO KWh exclude LI-Tstat-HER '!O71*'EO KW exclude LI-Tstat-HER'!O$19)/1000)*7.5)+(('EO KW exclude LI-Tstat-HER'!O71/1000)*141428.57)</f>
        <v>0</v>
      </c>
      <c r="P71" s="165">
        <f>((('EO KWh exclude LI-Tstat-HER '!P71*'EO KW exclude LI-Tstat-HER'!P$19)/1000)*7.5)+(('EO KW exclude LI-Tstat-HER'!P71/1000)*141428.57)</f>
        <v>0</v>
      </c>
      <c r="Q71" s="165">
        <f>((('EO KWh exclude LI-Tstat-HER '!Q71*'EO KW exclude LI-Tstat-HER'!Q$19)/1000)*7.5)+(('EO KW exclude LI-Tstat-HER'!Q71/1000)*141428.57)</f>
        <v>0</v>
      </c>
      <c r="R71" s="165">
        <f>((('EO KWh exclude LI-Tstat-HER '!R71*'EO KW exclude LI-Tstat-HER'!R$19)/1000)*7.5)+(('EO KW exclude LI-Tstat-HER'!R71/1000)*141428.57)</f>
        <v>0</v>
      </c>
      <c r="S71" s="165">
        <f>((('EO KWh exclude LI-Tstat-HER '!S71*'EO KW exclude LI-Tstat-HER'!S$19)/1000)*7.5)+(('EO KW exclude LI-Tstat-HER'!S71/1000)*141428.57)</f>
        <v>0</v>
      </c>
      <c r="T71" s="165">
        <f>((('EO KWh exclude LI-Tstat-HER '!T71*'EO KW exclude LI-Tstat-HER'!T$19)/1000)*7.5)+(('EO KW exclude LI-Tstat-HER'!T71/1000)*141428.57)</f>
        <v>0</v>
      </c>
      <c r="U71" s="165">
        <f>((('EO KWh exclude LI-Tstat-HER '!U71*'EO KW exclude LI-Tstat-HER'!U$19)/1000)*7.5)+(('EO KW exclude LI-Tstat-HER'!U71/1000)*141428.57)</f>
        <v>0</v>
      </c>
      <c r="V71" s="165">
        <f>((('EO KWh exclude LI-Tstat-HER '!V71*'EO KW exclude LI-Tstat-HER'!V$19)/1000)*7.5)+(('EO KW exclude LI-Tstat-HER'!V71/1000)*141428.57)</f>
        <v>0</v>
      </c>
      <c r="W71" s="165">
        <f>((('EO KWh exclude LI-Tstat-HER '!W71*'EO KW exclude LI-Tstat-HER'!W$19)/1000)*7.5)+(('EO KW exclude LI-Tstat-HER'!W71/1000)*141428.57)</f>
        <v>0</v>
      </c>
      <c r="X71" s="165">
        <f>((('EO KWh exclude LI-Tstat-HER '!X71*'EO KW exclude LI-Tstat-HER'!X$19)/1000)*7.5)+(('EO KW exclude LI-Tstat-HER'!X71/1000)*141428.57)</f>
        <v>0</v>
      </c>
      <c r="Y71" s="165">
        <f>((('EO KWh exclude LI-Tstat-HER '!Y71*'EO KW exclude LI-Tstat-HER'!Y$19)/1000)*7.5)+(('EO KW exclude LI-Tstat-HER'!Y71/1000)*141428.57)</f>
        <v>0</v>
      </c>
      <c r="Z71" s="165">
        <f>((('EO KWh exclude LI-Tstat-HER '!Z71*'EO KW exclude LI-Tstat-HER'!Z$19)/1000)*7.5)+(('EO KW exclude LI-Tstat-HER'!Z71/1000)*141428.57)</f>
        <v>0</v>
      </c>
      <c r="AA71" s="165">
        <f>((('EO KWh exclude LI-Tstat-HER '!AA71*'EO KW exclude LI-Tstat-HER'!AA$19)/1000)*7.5)+(('EO KW exclude LI-Tstat-HER'!AA71/1000)*141428.57)</f>
        <v>0</v>
      </c>
      <c r="AB71" s="165">
        <f>((('EO KWh exclude LI-Tstat-HER '!AB71*'EO KW exclude LI-Tstat-HER'!AB$19)/1000)*7.5)+(('EO KW exclude LI-Tstat-HER'!AB71/1000)*141428.57)</f>
        <v>0</v>
      </c>
      <c r="AC71" s="165">
        <f>((('EO KWh exclude LI-Tstat-HER '!AC71*'EO KW exclude LI-Tstat-HER'!AC$19)/1000)*7.5)+(('EO KW exclude LI-Tstat-HER'!AC71/1000)*141428.57)</f>
        <v>0</v>
      </c>
      <c r="AD71" s="165">
        <f>((('EO KWh exclude LI-Tstat-HER '!AD71*'EO KW exclude LI-Tstat-HER'!AD$19)/1000)*7.5)+(('EO KW exclude LI-Tstat-HER'!AD71/1000)*141428.57)</f>
        <v>0</v>
      </c>
      <c r="AE71" s="165">
        <f>((('EO KWh exclude LI-Tstat-HER '!AE71*'EO KW exclude LI-Tstat-HER'!AE$19)/1000)*7.5)+(('EO KW exclude LI-Tstat-HER'!AE71/1000)*141428.57)</f>
        <v>0</v>
      </c>
      <c r="AF71" s="165">
        <f>((('EO KWh exclude LI-Tstat-HER '!AF71*'EO KW exclude LI-Tstat-HER'!AF$19)/1000)*7.5)+(('EO KW exclude LI-Tstat-HER'!AF71/1000)*141428.57)</f>
        <v>0</v>
      </c>
      <c r="AG71" s="165">
        <f>((('EO KWh exclude LI-Tstat-HER '!AG71*'EO KW exclude LI-Tstat-HER'!AG$19)/1000)*7.5)+(('EO KW exclude LI-Tstat-HER'!AG71/1000)*141428.57)</f>
        <v>0</v>
      </c>
      <c r="AH71" s="165">
        <f>((('EO KWh exclude LI-Tstat-HER '!AH71*'EO KW exclude LI-Tstat-HER'!AH$19)/1000)*7.5)+(('EO KW exclude LI-Tstat-HER'!AH71/1000)*141428.57)</f>
        <v>0</v>
      </c>
      <c r="AI71" s="165">
        <f>((('EO KWh exclude LI-Tstat-HER '!AI71*'EO KW exclude LI-Tstat-HER'!AI$19)/1000)*7.5)+(('EO KW exclude LI-Tstat-HER'!AI71/1000)*141428.57)</f>
        <v>0</v>
      </c>
      <c r="AJ71" s="165">
        <f>((('EO KWh exclude LI-Tstat-HER '!AJ71*'EO KW exclude LI-Tstat-HER'!AJ$19)/1000)*7.5)+(('EO KW exclude LI-Tstat-HER'!AJ71/1000)*141428.57)</f>
        <v>0</v>
      </c>
      <c r="AK71" s="165">
        <f>((('EO KWh exclude LI-Tstat-HER '!AK71*'EO KW exclude LI-Tstat-HER'!AK$19)/1000)*7.5)+(('EO KW exclude LI-Tstat-HER'!AK71/1000)*141428.57)</f>
        <v>0</v>
      </c>
      <c r="AL71" s="165">
        <f>((('EO KWh exclude LI-Tstat-HER '!AL71*'EO KW exclude LI-Tstat-HER'!AL$19)/1000)*7.5)+(('EO KW exclude LI-Tstat-HER'!AL71/1000)*141428.57)</f>
        <v>0</v>
      </c>
      <c r="AM71" s="165">
        <f>((('EO KWh exclude LI-Tstat-HER '!AM71*'EO KW exclude LI-Tstat-HER'!AM$19)/1000)*7.5)+(('EO KW exclude LI-Tstat-HER'!AM71/1000)*141428.57)</f>
        <v>0</v>
      </c>
      <c r="AN71" s="165">
        <f>((('EO KWh exclude LI-Tstat-HER '!AN71*'EO KW exclude LI-Tstat-HER'!AN$19)/1000)*7.5)+(('EO KW exclude LI-Tstat-HER'!AN71/1000)*141428.57)</f>
        <v>0</v>
      </c>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65">
        <f t="shared" si="21"/>
        <v>0</v>
      </c>
    </row>
    <row r="72" spans="1:89" x14ac:dyDescent="0.25">
      <c r="A72" s="305"/>
      <c r="B72" s="88" t="s">
        <v>14</v>
      </c>
      <c r="C72" s="165"/>
      <c r="D72" s="165"/>
      <c r="E72" s="165">
        <f>((('EO KWh exclude LI-Tstat-HER '!E72*'EO KW exclude LI-Tstat-HER'!E$19)/1000)*7.5)+(('EO KW exclude LI-Tstat-HER'!E72/1000)*141428.57)</f>
        <v>0</v>
      </c>
      <c r="F72" s="165">
        <f>((('EO KWh exclude LI-Tstat-HER '!F72*'EO KW exclude LI-Tstat-HER'!F$19)/1000)*7.5)+(('EO KW exclude LI-Tstat-HER'!F72/1000)*141428.57)</f>
        <v>0</v>
      </c>
      <c r="G72" s="165">
        <f>((('EO KWh exclude LI-Tstat-HER '!G72*'EO KW exclude LI-Tstat-HER'!G$19)/1000)*7.5)+(('EO KW exclude LI-Tstat-HER'!G72/1000)*141428.57)</f>
        <v>0</v>
      </c>
      <c r="H72" s="165">
        <f>((('EO KWh exclude LI-Tstat-HER '!H72*'EO KW exclude LI-Tstat-HER'!H$19)/1000)*7.5)+(('EO KW exclude LI-Tstat-HER'!H72/1000)*141428.57)</f>
        <v>0</v>
      </c>
      <c r="I72" s="165">
        <f>((('EO KWh exclude LI-Tstat-HER '!I72*'EO KW exclude LI-Tstat-HER'!I$19)/1000)*7.5)+(('EO KW exclude LI-Tstat-HER'!I72/1000)*141428.57)</f>
        <v>0</v>
      </c>
      <c r="J72" s="165">
        <f>((('EO KWh exclude LI-Tstat-HER '!J72*'EO KW exclude LI-Tstat-HER'!J$19)/1000)*7.5)+(('EO KW exclude LI-Tstat-HER'!J72/1000)*141428.57)</f>
        <v>0</v>
      </c>
      <c r="K72" s="165">
        <f>((('EO KWh exclude LI-Tstat-HER '!K72*'EO KW exclude LI-Tstat-HER'!K$19)/1000)*7.5)+(('EO KW exclude LI-Tstat-HER'!K72/1000)*141428.57)</f>
        <v>0</v>
      </c>
      <c r="L72" s="165">
        <f>((('EO KWh exclude LI-Tstat-HER '!L72*'EO KW exclude LI-Tstat-HER'!L$19)/1000)*7.5)+(('EO KW exclude LI-Tstat-HER'!L72/1000)*141428.57)</f>
        <v>0</v>
      </c>
      <c r="M72" s="165">
        <f>((('EO KWh exclude LI-Tstat-HER '!M72*'EO KW exclude LI-Tstat-HER'!M$19)/1000)*7.5)+(('EO KW exclude LI-Tstat-HER'!M72/1000)*141428.57)</f>
        <v>0</v>
      </c>
      <c r="N72" s="165">
        <f>((('EO KWh exclude LI-Tstat-HER '!N72*'EO KW exclude LI-Tstat-HER'!N$19)/1000)*7.5)+(('EO KW exclude LI-Tstat-HER'!N72/1000)*141428.57)</f>
        <v>0</v>
      </c>
      <c r="O72" s="165">
        <f>((('EO KWh exclude LI-Tstat-HER '!O72*'EO KW exclude LI-Tstat-HER'!O$19)/1000)*7.5)+(('EO KW exclude LI-Tstat-HER'!O72/1000)*141428.57)</f>
        <v>0</v>
      </c>
      <c r="P72" s="165">
        <f>((('EO KWh exclude LI-Tstat-HER '!P72*'EO KW exclude LI-Tstat-HER'!P$19)/1000)*7.5)+(('EO KW exclude LI-Tstat-HER'!P72/1000)*141428.57)</f>
        <v>0</v>
      </c>
      <c r="Q72" s="165">
        <f>((('EO KWh exclude LI-Tstat-HER '!Q72*'EO KW exclude LI-Tstat-HER'!Q$19)/1000)*7.5)+(('EO KW exclude LI-Tstat-HER'!Q72/1000)*141428.57)</f>
        <v>0</v>
      </c>
      <c r="R72" s="165">
        <f>((('EO KWh exclude LI-Tstat-HER '!R72*'EO KW exclude LI-Tstat-HER'!R$19)/1000)*7.5)+(('EO KW exclude LI-Tstat-HER'!R72/1000)*141428.57)</f>
        <v>0</v>
      </c>
      <c r="S72" s="165">
        <f>((('EO KWh exclude LI-Tstat-HER '!S72*'EO KW exclude LI-Tstat-HER'!S$19)/1000)*7.5)+(('EO KW exclude LI-Tstat-HER'!S72/1000)*141428.57)</f>
        <v>0</v>
      </c>
      <c r="T72" s="165">
        <f>((('EO KWh exclude LI-Tstat-HER '!T72*'EO KW exclude LI-Tstat-HER'!T$19)/1000)*7.5)+(('EO KW exclude LI-Tstat-HER'!T72/1000)*141428.57)</f>
        <v>0</v>
      </c>
      <c r="U72" s="165">
        <f>((('EO KWh exclude LI-Tstat-HER '!U72*'EO KW exclude LI-Tstat-HER'!U$19)/1000)*7.5)+(('EO KW exclude LI-Tstat-HER'!U72/1000)*141428.57)</f>
        <v>0</v>
      </c>
      <c r="V72" s="165">
        <f>((('EO KWh exclude LI-Tstat-HER '!V72*'EO KW exclude LI-Tstat-HER'!V$19)/1000)*7.5)+(('EO KW exclude LI-Tstat-HER'!V72/1000)*141428.57)</f>
        <v>0</v>
      </c>
      <c r="W72" s="165">
        <f>((('EO KWh exclude LI-Tstat-HER '!W72*'EO KW exclude LI-Tstat-HER'!W$19)/1000)*7.5)+(('EO KW exclude LI-Tstat-HER'!W72/1000)*141428.57)</f>
        <v>0</v>
      </c>
      <c r="X72" s="165">
        <f>((('EO KWh exclude LI-Tstat-HER '!X72*'EO KW exclude LI-Tstat-HER'!X$19)/1000)*7.5)+(('EO KW exclude LI-Tstat-HER'!X72/1000)*141428.57)</f>
        <v>0</v>
      </c>
      <c r="Y72" s="165">
        <f>((('EO KWh exclude LI-Tstat-HER '!Y72*'EO KW exclude LI-Tstat-HER'!Y$19)/1000)*7.5)+(('EO KW exclude LI-Tstat-HER'!Y72/1000)*141428.57)</f>
        <v>0</v>
      </c>
      <c r="Z72" s="165">
        <f>((('EO KWh exclude LI-Tstat-HER '!Z72*'EO KW exclude LI-Tstat-HER'!Z$19)/1000)*7.5)+(('EO KW exclude LI-Tstat-HER'!Z72/1000)*141428.57)</f>
        <v>0</v>
      </c>
      <c r="AA72" s="165">
        <f>((('EO KWh exclude LI-Tstat-HER '!AA72*'EO KW exclude LI-Tstat-HER'!AA$19)/1000)*7.5)+(('EO KW exclude LI-Tstat-HER'!AA72/1000)*141428.57)</f>
        <v>0</v>
      </c>
      <c r="AB72" s="165">
        <f>((('EO KWh exclude LI-Tstat-HER '!AB72*'EO KW exclude LI-Tstat-HER'!AB$19)/1000)*7.5)+(('EO KW exclude LI-Tstat-HER'!AB72/1000)*141428.57)</f>
        <v>0</v>
      </c>
      <c r="AC72" s="165">
        <f>((('EO KWh exclude LI-Tstat-HER '!AC72*'EO KW exclude LI-Tstat-HER'!AC$19)/1000)*7.5)+(('EO KW exclude LI-Tstat-HER'!AC72/1000)*141428.57)</f>
        <v>0</v>
      </c>
      <c r="AD72" s="165">
        <f>((('EO KWh exclude LI-Tstat-HER '!AD72*'EO KW exclude LI-Tstat-HER'!AD$19)/1000)*7.5)+(('EO KW exclude LI-Tstat-HER'!AD72/1000)*141428.57)</f>
        <v>0</v>
      </c>
      <c r="AE72" s="165">
        <f>((('EO KWh exclude LI-Tstat-HER '!AE72*'EO KW exclude LI-Tstat-HER'!AE$19)/1000)*7.5)+(('EO KW exclude LI-Tstat-HER'!AE72/1000)*141428.57)</f>
        <v>0</v>
      </c>
      <c r="AF72" s="165">
        <f>((('EO KWh exclude LI-Tstat-HER '!AF72*'EO KW exclude LI-Tstat-HER'!AF$19)/1000)*7.5)+(('EO KW exclude LI-Tstat-HER'!AF72/1000)*141428.57)</f>
        <v>0</v>
      </c>
      <c r="AG72" s="165">
        <f>((('EO KWh exclude LI-Tstat-HER '!AG72*'EO KW exclude LI-Tstat-HER'!AG$19)/1000)*7.5)+(('EO KW exclude LI-Tstat-HER'!AG72/1000)*141428.57)</f>
        <v>0</v>
      </c>
      <c r="AH72" s="165">
        <f>((('EO KWh exclude LI-Tstat-HER '!AH72*'EO KW exclude LI-Tstat-HER'!AH$19)/1000)*7.5)+(('EO KW exclude LI-Tstat-HER'!AH72/1000)*141428.57)</f>
        <v>0</v>
      </c>
      <c r="AI72" s="165">
        <f>((('EO KWh exclude LI-Tstat-HER '!AI72*'EO KW exclude LI-Tstat-HER'!AI$19)/1000)*7.5)+(('EO KW exclude LI-Tstat-HER'!AI72/1000)*141428.57)</f>
        <v>0</v>
      </c>
      <c r="AJ72" s="165">
        <f>((('EO KWh exclude LI-Tstat-HER '!AJ72*'EO KW exclude LI-Tstat-HER'!AJ$19)/1000)*7.5)+(('EO KW exclude LI-Tstat-HER'!AJ72/1000)*141428.57)</f>
        <v>0</v>
      </c>
      <c r="AK72" s="165">
        <f>((('EO KWh exclude LI-Tstat-HER '!AK72*'EO KW exclude LI-Tstat-HER'!AK$19)/1000)*7.5)+(('EO KW exclude LI-Tstat-HER'!AK72/1000)*141428.57)</f>
        <v>0</v>
      </c>
      <c r="AL72" s="165">
        <f>((('EO KWh exclude LI-Tstat-HER '!AL72*'EO KW exclude LI-Tstat-HER'!AL$19)/1000)*7.5)+(('EO KW exclude LI-Tstat-HER'!AL72/1000)*141428.57)</f>
        <v>0</v>
      </c>
      <c r="AM72" s="165">
        <f>((('EO KWh exclude LI-Tstat-HER '!AM72*'EO KW exclude LI-Tstat-HER'!AM$19)/1000)*7.5)+(('EO KW exclude LI-Tstat-HER'!AM72/1000)*141428.57)</f>
        <v>0</v>
      </c>
      <c r="AN72" s="165">
        <f>((('EO KWh exclude LI-Tstat-HER '!AN72*'EO KW exclude LI-Tstat-HER'!AN$19)/1000)*7.5)+(('EO KW exclude LI-Tstat-HER'!AN72/1000)*141428.57)</f>
        <v>0</v>
      </c>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65">
        <f t="shared" si="21"/>
        <v>0</v>
      </c>
    </row>
    <row r="73" spans="1:89" x14ac:dyDescent="0.25">
      <c r="A73" s="305"/>
      <c r="B73" s="88" t="s">
        <v>5</v>
      </c>
      <c r="C73" s="165"/>
      <c r="D73" s="165"/>
      <c r="E73" s="165">
        <f>((('EO KWh exclude LI-Tstat-HER '!E73*'EO KW exclude LI-Tstat-HER'!E$19)/1000)*7.5)+(('EO KW exclude LI-Tstat-HER'!E73/1000)*141428.57)</f>
        <v>0</v>
      </c>
      <c r="F73" s="165">
        <f>((('EO KWh exclude LI-Tstat-HER '!F73*'EO KW exclude LI-Tstat-HER'!F$19)/1000)*7.5)+(('EO KW exclude LI-Tstat-HER'!F73/1000)*141428.57)</f>
        <v>0</v>
      </c>
      <c r="G73" s="165">
        <f>((('EO KWh exclude LI-Tstat-HER '!G73*'EO KW exclude LI-Tstat-HER'!G$19)/1000)*7.5)+(('EO KW exclude LI-Tstat-HER'!G73/1000)*141428.57)</f>
        <v>0</v>
      </c>
      <c r="H73" s="165">
        <f>((('EO KWh exclude LI-Tstat-HER '!H73*'EO KW exclude LI-Tstat-HER'!H$19)/1000)*7.5)+(('EO KW exclude LI-Tstat-HER'!H73/1000)*141428.57)</f>
        <v>0</v>
      </c>
      <c r="I73" s="165">
        <f>((('EO KWh exclude LI-Tstat-HER '!I73*'EO KW exclude LI-Tstat-HER'!I$19)/1000)*7.5)+(('EO KW exclude LI-Tstat-HER'!I73/1000)*141428.57)</f>
        <v>0</v>
      </c>
      <c r="J73" s="165">
        <f>((('EO KWh exclude LI-Tstat-HER '!J73*'EO KW exclude LI-Tstat-HER'!J$19)/1000)*7.5)+(('EO KW exclude LI-Tstat-HER'!J73/1000)*141428.57)</f>
        <v>0</v>
      </c>
      <c r="K73" s="165">
        <f>((('EO KWh exclude LI-Tstat-HER '!K73*'EO KW exclude LI-Tstat-HER'!K$19)/1000)*7.5)+(('EO KW exclude LI-Tstat-HER'!K73/1000)*141428.57)</f>
        <v>0</v>
      </c>
      <c r="L73" s="165">
        <f>((('EO KWh exclude LI-Tstat-HER '!L73*'EO KW exclude LI-Tstat-HER'!L$19)/1000)*7.5)+(('EO KW exclude LI-Tstat-HER'!L73/1000)*141428.57)</f>
        <v>0</v>
      </c>
      <c r="M73" s="165">
        <f>((('EO KWh exclude LI-Tstat-HER '!M73*'EO KW exclude LI-Tstat-HER'!M$19)/1000)*7.5)+(('EO KW exclude LI-Tstat-HER'!M73/1000)*141428.57)</f>
        <v>0</v>
      </c>
      <c r="N73" s="165">
        <f>((('EO KWh exclude LI-Tstat-HER '!N73*'EO KW exclude LI-Tstat-HER'!N$19)/1000)*7.5)+(('EO KW exclude LI-Tstat-HER'!N73/1000)*141428.57)</f>
        <v>0</v>
      </c>
      <c r="O73" s="165">
        <f>((('EO KWh exclude LI-Tstat-HER '!O73*'EO KW exclude LI-Tstat-HER'!O$19)/1000)*7.5)+(('EO KW exclude LI-Tstat-HER'!O73/1000)*141428.57)</f>
        <v>0</v>
      </c>
      <c r="P73" s="165">
        <f>((('EO KWh exclude LI-Tstat-HER '!P73*'EO KW exclude LI-Tstat-HER'!P$19)/1000)*7.5)+(('EO KW exclude LI-Tstat-HER'!P73/1000)*141428.57)</f>
        <v>0</v>
      </c>
      <c r="Q73" s="165">
        <f>((('EO KWh exclude LI-Tstat-HER '!Q73*'EO KW exclude LI-Tstat-HER'!Q$19)/1000)*7.5)+(('EO KW exclude LI-Tstat-HER'!Q73/1000)*141428.57)</f>
        <v>0</v>
      </c>
      <c r="R73" s="165">
        <f>((('EO KWh exclude LI-Tstat-HER '!R73*'EO KW exclude LI-Tstat-HER'!R$19)/1000)*7.5)+(('EO KW exclude LI-Tstat-HER'!R73/1000)*141428.57)</f>
        <v>0</v>
      </c>
      <c r="S73" s="165">
        <f>((('EO KWh exclude LI-Tstat-HER '!S73*'EO KW exclude LI-Tstat-HER'!S$19)/1000)*7.5)+(('EO KW exclude LI-Tstat-HER'!S73/1000)*141428.57)</f>
        <v>0</v>
      </c>
      <c r="T73" s="165">
        <f>((('EO KWh exclude LI-Tstat-HER '!T73*'EO KW exclude LI-Tstat-HER'!T$19)/1000)*7.5)+(('EO KW exclude LI-Tstat-HER'!T73/1000)*141428.57)</f>
        <v>0</v>
      </c>
      <c r="U73" s="165">
        <f>((('EO KWh exclude LI-Tstat-HER '!U73*'EO KW exclude LI-Tstat-HER'!U$19)/1000)*7.5)+(('EO KW exclude LI-Tstat-HER'!U73/1000)*141428.57)</f>
        <v>0</v>
      </c>
      <c r="V73" s="165">
        <f>((('EO KWh exclude LI-Tstat-HER '!V73*'EO KW exclude LI-Tstat-HER'!V$19)/1000)*7.5)+(('EO KW exclude LI-Tstat-HER'!V73/1000)*141428.57)</f>
        <v>0</v>
      </c>
      <c r="W73" s="165">
        <f>((('EO KWh exclude LI-Tstat-HER '!W73*'EO KW exclude LI-Tstat-HER'!W$19)/1000)*7.5)+(('EO KW exclude LI-Tstat-HER'!W73/1000)*141428.57)</f>
        <v>0</v>
      </c>
      <c r="X73" s="165">
        <f>((('EO KWh exclude LI-Tstat-HER '!X73*'EO KW exclude LI-Tstat-HER'!X$19)/1000)*7.5)+(('EO KW exclude LI-Tstat-HER'!X73/1000)*141428.57)</f>
        <v>0</v>
      </c>
      <c r="Y73" s="165">
        <f>((('EO KWh exclude LI-Tstat-HER '!Y73*'EO KW exclude LI-Tstat-HER'!Y$19)/1000)*7.5)+(('EO KW exclude LI-Tstat-HER'!Y73/1000)*141428.57)</f>
        <v>0</v>
      </c>
      <c r="Z73" s="165">
        <f>((('EO KWh exclude LI-Tstat-HER '!Z73*'EO KW exclude LI-Tstat-HER'!Z$19)/1000)*7.5)+(('EO KW exclude LI-Tstat-HER'!Z73/1000)*141428.57)</f>
        <v>0</v>
      </c>
      <c r="AA73" s="165">
        <f>((('EO KWh exclude LI-Tstat-HER '!AA73*'EO KW exclude LI-Tstat-HER'!AA$19)/1000)*7.5)+(('EO KW exclude LI-Tstat-HER'!AA73/1000)*141428.57)</f>
        <v>0</v>
      </c>
      <c r="AB73" s="165">
        <f>((('EO KWh exclude LI-Tstat-HER '!AB73*'EO KW exclude LI-Tstat-HER'!AB$19)/1000)*7.5)+(('EO KW exclude LI-Tstat-HER'!AB73/1000)*141428.57)</f>
        <v>0</v>
      </c>
      <c r="AC73" s="165">
        <f>((('EO KWh exclude LI-Tstat-HER '!AC73*'EO KW exclude LI-Tstat-HER'!AC$19)/1000)*7.5)+(('EO KW exclude LI-Tstat-HER'!AC73/1000)*141428.57)</f>
        <v>0</v>
      </c>
      <c r="AD73" s="165">
        <f>((('EO KWh exclude LI-Tstat-HER '!AD73*'EO KW exclude LI-Tstat-HER'!AD$19)/1000)*7.5)+(('EO KW exclude LI-Tstat-HER'!AD73/1000)*141428.57)</f>
        <v>0</v>
      </c>
      <c r="AE73" s="165">
        <f>((('EO KWh exclude LI-Tstat-HER '!AE73*'EO KW exclude LI-Tstat-HER'!AE$19)/1000)*7.5)+(('EO KW exclude LI-Tstat-HER'!AE73/1000)*141428.57)</f>
        <v>0</v>
      </c>
      <c r="AF73" s="165">
        <f>((('EO KWh exclude LI-Tstat-HER '!AF73*'EO KW exclude LI-Tstat-HER'!AF$19)/1000)*7.5)+(('EO KW exclude LI-Tstat-HER'!AF73/1000)*141428.57)</f>
        <v>0</v>
      </c>
      <c r="AG73" s="165">
        <f>((('EO KWh exclude LI-Tstat-HER '!AG73*'EO KW exclude LI-Tstat-HER'!AG$19)/1000)*7.5)+(('EO KW exclude LI-Tstat-HER'!AG73/1000)*141428.57)</f>
        <v>0</v>
      </c>
      <c r="AH73" s="165">
        <f>((('EO KWh exclude LI-Tstat-HER '!AH73*'EO KW exclude LI-Tstat-HER'!AH$19)/1000)*7.5)+(('EO KW exclude LI-Tstat-HER'!AH73/1000)*141428.57)</f>
        <v>0</v>
      </c>
      <c r="AI73" s="165">
        <f>((('EO KWh exclude LI-Tstat-HER '!AI73*'EO KW exclude LI-Tstat-HER'!AI$19)/1000)*7.5)+(('EO KW exclude LI-Tstat-HER'!AI73/1000)*141428.57)</f>
        <v>0</v>
      </c>
      <c r="AJ73" s="165">
        <f>((('EO KWh exclude LI-Tstat-HER '!AJ73*'EO KW exclude LI-Tstat-HER'!AJ$19)/1000)*7.5)+(('EO KW exclude LI-Tstat-HER'!AJ73/1000)*141428.57)</f>
        <v>0</v>
      </c>
      <c r="AK73" s="165">
        <f>((('EO KWh exclude LI-Tstat-HER '!AK73*'EO KW exclude LI-Tstat-HER'!AK$19)/1000)*7.5)+(('EO KW exclude LI-Tstat-HER'!AK73/1000)*141428.57)</f>
        <v>0</v>
      </c>
      <c r="AL73" s="165">
        <f>((('EO KWh exclude LI-Tstat-HER '!AL73*'EO KW exclude LI-Tstat-HER'!AL$19)/1000)*7.5)+(('EO KW exclude LI-Tstat-HER'!AL73/1000)*141428.57)</f>
        <v>0</v>
      </c>
      <c r="AM73" s="165">
        <f>((('EO KWh exclude LI-Tstat-HER '!AM73*'EO KW exclude LI-Tstat-HER'!AM$19)/1000)*7.5)+(('EO KW exclude LI-Tstat-HER'!AM73/1000)*141428.57)</f>
        <v>0</v>
      </c>
      <c r="AN73" s="165">
        <f>((('EO KWh exclude LI-Tstat-HER '!AN73*'EO KW exclude LI-Tstat-HER'!AN$19)/1000)*7.5)+(('EO KW exclude LI-Tstat-HER'!AN73/1000)*141428.57)</f>
        <v>0</v>
      </c>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65">
        <f t="shared" si="21"/>
        <v>0</v>
      </c>
    </row>
    <row r="74" spans="1:89" x14ac:dyDescent="0.25">
      <c r="A74" s="306"/>
      <c r="B74" s="88" t="s">
        <v>15</v>
      </c>
      <c r="C74" s="165"/>
      <c r="D74" s="165"/>
      <c r="E74" s="165">
        <f>((('EO KWh exclude LI-Tstat-HER '!E74*'EO KW exclude LI-Tstat-HER'!E$19)/1000)*7.5)+(('EO KW exclude LI-Tstat-HER'!E74/1000)*141428.57)</f>
        <v>0</v>
      </c>
      <c r="F74" s="165">
        <f>((('EO KWh exclude LI-Tstat-HER '!F74*'EO KW exclude LI-Tstat-HER'!F$19)/1000)*7.5)+(('EO KW exclude LI-Tstat-HER'!F74/1000)*141428.57)</f>
        <v>0</v>
      </c>
      <c r="G74" s="165">
        <f>((('EO KWh exclude LI-Tstat-HER '!G74*'EO KW exclude LI-Tstat-HER'!G$19)/1000)*7.5)+(('EO KW exclude LI-Tstat-HER'!G74/1000)*141428.57)</f>
        <v>0</v>
      </c>
      <c r="H74" s="165">
        <f>((('EO KWh exclude LI-Tstat-HER '!H74*'EO KW exclude LI-Tstat-HER'!H$19)/1000)*7.5)+(('EO KW exclude LI-Tstat-HER'!H74/1000)*141428.57)</f>
        <v>0</v>
      </c>
      <c r="I74" s="165">
        <f>((('EO KWh exclude LI-Tstat-HER '!I74*'EO KW exclude LI-Tstat-HER'!I$19)/1000)*7.5)+(('EO KW exclude LI-Tstat-HER'!I74/1000)*141428.57)</f>
        <v>0</v>
      </c>
      <c r="J74" s="165">
        <f>((('EO KWh exclude LI-Tstat-HER '!J74*'EO KW exclude LI-Tstat-HER'!J$19)/1000)*7.5)+(('EO KW exclude LI-Tstat-HER'!J74/1000)*141428.57)</f>
        <v>0</v>
      </c>
      <c r="K74" s="165">
        <f>((('EO KWh exclude LI-Tstat-HER '!K74*'EO KW exclude LI-Tstat-HER'!K$19)/1000)*7.5)+(('EO KW exclude LI-Tstat-HER'!K74/1000)*141428.57)</f>
        <v>0</v>
      </c>
      <c r="L74" s="165">
        <f>((('EO KWh exclude LI-Tstat-HER '!L74*'EO KW exclude LI-Tstat-HER'!L$19)/1000)*7.5)+(('EO KW exclude LI-Tstat-HER'!L74/1000)*141428.57)</f>
        <v>0</v>
      </c>
      <c r="M74" s="165">
        <f>((('EO KWh exclude LI-Tstat-HER '!M74*'EO KW exclude LI-Tstat-HER'!M$19)/1000)*7.5)+(('EO KW exclude LI-Tstat-HER'!M74/1000)*141428.57)</f>
        <v>0</v>
      </c>
      <c r="N74" s="165">
        <f>((('EO KWh exclude LI-Tstat-HER '!N74*'EO KW exclude LI-Tstat-HER'!N$19)/1000)*7.5)+(('EO KW exclude LI-Tstat-HER'!N74/1000)*141428.57)</f>
        <v>0</v>
      </c>
      <c r="O74" s="165">
        <f>((('EO KWh exclude LI-Tstat-HER '!O74*'EO KW exclude LI-Tstat-HER'!O$19)/1000)*7.5)+(('EO KW exclude LI-Tstat-HER'!O74/1000)*141428.57)</f>
        <v>0</v>
      </c>
      <c r="P74" s="165">
        <f>((('EO KWh exclude LI-Tstat-HER '!P74*'EO KW exclude LI-Tstat-HER'!P$19)/1000)*7.5)+(('EO KW exclude LI-Tstat-HER'!P74/1000)*141428.57)</f>
        <v>0</v>
      </c>
      <c r="Q74" s="165">
        <f>((('EO KWh exclude LI-Tstat-HER '!Q74*'EO KW exclude LI-Tstat-HER'!Q$19)/1000)*7.5)+(('EO KW exclude LI-Tstat-HER'!Q74/1000)*141428.57)</f>
        <v>0</v>
      </c>
      <c r="R74" s="165">
        <f>((('EO KWh exclude LI-Tstat-HER '!R74*'EO KW exclude LI-Tstat-HER'!R$19)/1000)*7.5)+(('EO KW exclude LI-Tstat-HER'!R74/1000)*141428.57)</f>
        <v>0</v>
      </c>
      <c r="S74" s="165">
        <f>((('EO KWh exclude LI-Tstat-HER '!S74*'EO KW exclude LI-Tstat-HER'!S$19)/1000)*7.5)+(('EO KW exclude LI-Tstat-HER'!S74/1000)*141428.57)</f>
        <v>0</v>
      </c>
      <c r="T74" s="165">
        <f>((('EO KWh exclude LI-Tstat-HER '!T74*'EO KW exclude LI-Tstat-HER'!T$19)/1000)*7.5)+(('EO KW exclude LI-Tstat-HER'!T74/1000)*141428.57)</f>
        <v>0</v>
      </c>
      <c r="U74" s="165">
        <f>((('EO KWh exclude LI-Tstat-HER '!U74*'EO KW exclude LI-Tstat-HER'!U$19)/1000)*7.5)+(('EO KW exclude LI-Tstat-HER'!U74/1000)*141428.57)</f>
        <v>0</v>
      </c>
      <c r="V74" s="165">
        <f>((('EO KWh exclude LI-Tstat-HER '!V74*'EO KW exclude LI-Tstat-HER'!V$19)/1000)*7.5)+(('EO KW exclude LI-Tstat-HER'!V74/1000)*141428.57)</f>
        <v>0</v>
      </c>
      <c r="W74" s="165">
        <f>((('EO KWh exclude LI-Tstat-HER '!W74*'EO KW exclude LI-Tstat-HER'!W$19)/1000)*7.5)+(('EO KW exclude LI-Tstat-HER'!W74/1000)*141428.57)</f>
        <v>0</v>
      </c>
      <c r="X74" s="165">
        <f>((('EO KWh exclude LI-Tstat-HER '!X74*'EO KW exclude LI-Tstat-HER'!X$19)/1000)*7.5)+(('EO KW exclude LI-Tstat-HER'!X74/1000)*141428.57)</f>
        <v>0</v>
      </c>
      <c r="Y74" s="165">
        <f>((('EO KWh exclude LI-Tstat-HER '!Y74*'EO KW exclude LI-Tstat-HER'!Y$19)/1000)*7.5)+(('EO KW exclude LI-Tstat-HER'!Y74/1000)*141428.57)</f>
        <v>0</v>
      </c>
      <c r="Z74" s="165">
        <f>((('EO KWh exclude LI-Tstat-HER '!Z74*'EO KW exclude LI-Tstat-HER'!Z$19)/1000)*7.5)+(('EO KW exclude LI-Tstat-HER'!Z74/1000)*141428.57)</f>
        <v>0</v>
      </c>
      <c r="AA74" s="165">
        <f>((('EO KWh exclude LI-Tstat-HER '!AA74*'EO KW exclude LI-Tstat-HER'!AA$19)/1000)*7.5)+(('EO KW exclude LI-Tstat-HER'!AA74/1000)*141428.57)</f>
        <v>0</v>
      </c>
      <c r="AB74" s="165">
        <f>((('EO KWh exclude LI-Tstat-HER '!AB74*'EO KW exclude LI-Tstat-HER'!AB$19)/1000)*7.5)+(('EO KW exclude LI-Tstat-HER'!AB74/1000)*141428.57)</f>
        <v>0</v>
      </c>
      <c r="AC74" s="165">
        <f>((('EO KWh exclude LI-Tstat-HER '!AC74*'EO KW exclude LI-Tstat-HER'!AC$19)/1000)*7.5)+(('EO KW exclude LI-Tstat-HER'!AC74/1000)*141428.57)</f>
        <v>0</v>
      </c>
      <c r="AD74" s="165">
        <f>((('EO KWh exclude LI-Tstat-HER '!AD74*'EO KW exclude LI-Tstat-HER'!AD$19)/1000)*7.5)+(('EO KW exclude LI-Tstat-HER'!AD74/1000)*141428.57)</f>
        <v>0</v>
      </c>
      <c r="AE74" s="165">
        <f>((('EO KWh exclude LI-Tstat-HER '!AE74*'EO KW exclude LI-Tstat-HER'!AE$19)/1000)*7.5)+(('EO KW exclude LI-Tstat-HER'!AE74/1000)*141428.57)</f>
        <v>0</v>
      </c>
      <c r="AF74" s="165">
        <f>((('EO KWh exclude LI-Tstat-HER '!AF74*'EO KW exclude LI-Tstat-HER'!AF$19)/1000)*7.5)+(('EO KW exclude LI-Tstat-HER'!AF74/1000)*141428.57)</f>
        <v>0</v>
      </c>
      <c r="AG74" s="165">
        <f>((('EO KWh exclude LI-Tstat-HER '!AG74*'EO KW exclude LI-Tstat-HER'!AG$19)/1000)*7.5)+(('EO KW exclude LI-Tstat-HER'!AG74/1000)*141428.57)</f>
        <v>0</v>
      </c>
      <c r="AH74" s="165">
        <f>((('EO KWh exclude LI-Tstat-HER '!AH74*'EO KW exclude LI-Tstat-HER'!AH$19)/1000)*7.5)+(('EO KW exclude LI-Tstat-HER'!AH74/1000)*141428.57)</f>
        <v>0</v>
      </c>
      <c r="AI74" s="165">
        <f>((('EO KWh exclude LI-Tstat-HER '!AI74*'EO KW exclude LI-Tstat-HER'!AI$19)/1000)*7.5)+(('EO KW exclude LI-Tstat-HER'!AI74/1000)*141428.57)</f>
        <v>0</v>
      </c>
      <c r="AJ74" s="165">
        <f>((('EO KWh exclude LI-Tstat-HER '!AJ74*'EO KW exclude LI-Tstat-HER'!AJ$19)/1000)*7.5)+(('EO KW exclude LI-Tstat-HER'!AJ74/1000)*141428.57)</f>
        <v>0</v>
      </c>
      <c r="AK74" s="165">
        <f>((('EO KWh exclude LI-Tstat-HER '!AK74*'EO KW exclude LI-Tstat-HER'!AK$19)/1000)*7.5)+(('EO KW exclude LI-Tstat-HER'!AK74/1000)*141428.57)</f>
        <v>0</v>
      </c>
      <c r="AL74" s="165">
        <f>((('EO KWh exclude LI-Tstat-HER '!AL74*'EO KW exclude LI-Tstat-HER'!AL$19)/1000)*7.5)+(('EO KW exclude LI-Tstat-HER'!AL74/1000)*141428.57)</f>
        <v>0</v>
      </c>
      <c r="AM74" s="165">
        <f>((('EO KWh exclude LI-Tstat-HER '!AM74*'EO KW exclude LI-Tstat-HER'!AM$19)/1000)*7.5)+(('EO KW exclude LI-Tstat-HER'!AM74/1000)*141428.57)</f>
        <v>0</v>
      </c>
      <c r="AN74" s="165">
        <f>((('EO KWh exclude LI-Tstat-HER '!AN74*'EO KW exclude LI-Tstat-HER'!AN$19)/1000)*7.5)+(('EO KW exclude LI-Tstat-HER'!AN74/1000)*141428.57)</f>
        <v>0</v>
      </c>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65">
        <f t="shared" si="21"/>
        <v>0</v>
      </c>
    </row>
    <row r="75" spans="1:89" x14ac:dyDescent="0.25">
      <c r="A75" s="306"/>
      <c r="B75" s="88" t="s">
        <v>16</v>
      </c>
      <c r="C75" s="165"/>
      <c r="D75" s="165"/>
      <c r="E75" s="165">
        <f>((('EO KWh exclude LI-Tstat-HER '!E75*'EO KW exclude LI-Tstat-HER'!E$19)/1000)*7.5)+(('EO KW exclude LI-Tstat-HER'!E75/1000)*141428.57)</f>
        <v>0</v>
      </c>
      <c r="F75" s="165">
        <f>((('EO KWh exclude LI-Tstat-HER '!F75*'EO KW exclude LI-Tstat-HER'!F$19)/1000)*7.5)+(('EO KW exclude LI-Tstat-HER'!F75/1000)*141428.57)</f>
        <v>0</v>
      </c>
      <c r="G75" s="165">
        <f>((('EO KWh exclude LI-Tstat-HER '!G75*'EO KW exclude LI-Tstat-HER'!G$19)/1000)*7.5)+(('EO KW exclude LI-Tstat-HER'!G75/1000)*141428.57)</f>
        <v>0</v>
      </c>
      <c r="H75" s="165">
        <f>((('EO KWh exclude LI-Tstat-HER '!H75*'EO KW exclude LI-Tstat-HER'!H$19)/1000)*7.5)+(('EO KW exclude LI-Tstat-HER'!H75/1000)*141428.57)</f>
        <v>0</v>
      </c>
      <c r="I75" s="165">
        <f>((('EO KWh exclude LI-Tstat-HER '!I75*'EO KW exclude LI-Tstat-HER'!I$19)/1000)*7.5)+(('EO KW exclude LI-Tstat-HER'!I75/1000)*141428.57)</f>
        <v>0</v>
      </c>
      <c r="J75" s="165">
        <f>((('EO KWh exclude LI-Tstat-HER '!J75*'EO KW exclude LI-Tstat-HER'!J$19)/1000)*7.5)+(('EO KW exclude LI-Tstat-HER'!J75/1000)*141428.57)</f>
        <v>0</v>
      </c>
      <c r="K75" s="165">
        <f>((('EO KWh exclude LI-Tstat-HER '!K75*'EO KW exclude LI-Tstat-HER'!K$19)/1000)*7.5)+(('EO KW exclude LI-Tstat-HER'!K75/1000)*141428.57)</f>
        <v>0</v>
      </c>
      <c r="L75" s="165">
        <f>((('EO KWh exclude LI-Tstat-HER '!L75*'EO KW exclude LI-Tstat-HER'!L$19)/1000)*7.5)+(('EO KW exclude LI-Tstat-HER'!L75/1000)*141428.57)</f>
        <v>0</v>
      </c>
      <c r="M75" s="165">
        <f>((('EO KWh exclude LI-Tstat-HER '!M75*'EO KW exclude LI-Tstat-HER'!M$19)/1000)*7.5)+(('EO KW exclude LI-Tstat-HER'!M75/1000)*141428.57)</f>
        <v>0</v>
      </c>
      <c r="N75" s="165">
        <f>((('EO KWh exclude LI-Tstat-HER '!N75*'EO KW exclude LI-Tstat-HER'!N$19)/1000)*7.5)+(('EO KW exclude LI-Tstat-HER'!N75/1000)*141428.57)</f>
        <v>0</v>
      </c>
      <c r="O75" s="165">
        <f>((('EO KWh exclude LI-Tstat-HER '!O75*'EO KW exclude LI-Tstat-HER'!O$19)/1000)*7.5)+(('EO KW exclude LI-Tstat-HER'!O75/1000)*141428.57)</f>
        <v>0</v>
      </c>
      <c r="P75" s="165">
        <f>((('EO KWh exclude LI-Tstat-HER '!P75*'EO KW exclude LI-Tstat-HER'!P$19)/1000)*7.5)+(('EO KW exclude LI-Tstat-HER'!P75/1000)*141428.57)</f>
        <v>0</v>
      </c>
      <c r="Q75" s="165">
        <f>((('EO KWh exclude LI-Tstat-HER '!Q75*'EO KW exclude LI-Tstat-HER'!Q$19)/1000)*7.5)+(('EO KW exclude LI-Tstat-HER'!Q75/1000)*141428.57)</f>
        <v>0</v>
      </c>
      <c r="R75" s="165">
        <f>((('EO KWh exclude LI-Tstat-HER '!R75*'EO KW exclude LI-Tstat-HER'!R$19)/1000)*7.5)+(('EO KW exclude LI-Tstat-HER'!R75/1000)*141428.57)</f>
        <v>0</v>
      </c>
      <c r="S75" s="165">
        <f>((('EO KWh exclude LI-Tstat-HER '!S75*'EO KW exclude LI-Tstat-HER'!S$19)/1000)*7.5)+(('EO KW exclude LI-Tstat-HER'!S75/1000)*141428.57)</f>
        <v>0</v>
      </c>
      <c r="T75" s="165">
        <f>((('EO KWh exclude LI-Tstat-HER '!T75*'EO KW exclude LI-Tstat-HER'!T$19)/1000)*7.5)+(('EO KW exclude LI-Tstat-HER'!T75/1000)*141428.57)</f>
        <v>0</v>
      </c>
      <c r="U75" s="165">
        <f>((('EO KWh exclude LI-Tstat-HER '!U75*'EO KW exclude LI-Tstat-HER'!U$19)/1000)*7.5)+(('EO KW exclude LI-Tstat-HER'!U75/1000)*141428.57)</f>
        <v>0</v>
      </c>
      <c r="V75" s="165">
        <f>((('EO KWh exclude LI-Tstat-HER '!V75*'EO KW exclude LI-Tstat-HER'!V$19)/1000)*7.5)+(('EO KW exclude LI-Tstat-HER'!V75/1000)*141428.57)</f>
        <v>0</v>
      </c>
      <c r="W75" s="165">
        <f>((('EO KWh exclude LI-Tstat-HER '!W75*'EO KW exclude LI-Tstat-HER'!W$19)/1000)*7.5)+(('EO KW exclude LI-Tstat-HER'!W75/1000)*141428.57)</f>
        <v>0</v>
      </c>
      <c r="X75" s="165">
        <f>((('EO KWh exclude LI-Tstat-HER '!X75*'EO KW exclude LI-Tstat-HER'!X$19)/1000)*7.5)+(('EO KW exclude LI-Tstat-HER'!X75/1000)*141428.57)</f>
        <v>0</v>
      </c>
      <c r="Y75" s="165">
        <f>((('EO KWh exclude LI-Tstat-HER '!Y75*'EO KW exclude LI-Tstat-HER'!Y$19)/1000)*7.5)+(('EO KW exclude LI-Tstat-HER'!Y75/1000)*141428.57)</f>
        <v>0</v>
      </c>
      <c r="Z75" s="165">
        <f>((('EO KWh exclude LI-Tstat-HER '!Z75*'EO KW exclude LI-Tstat-HER'!Z$19)/1000)*7.5)+(('EO KW exclude LI-Tstat-HER'!Z75/1000)*141428.57)</f>
        <v>0</v>
      </c>
      <c r="AA75" s="165">
        <f>((('EO KWh exclude LI-Tstat-HER '!AA75*'EO KW exclude LI-Tstat-HER'!AA$19)/1000)*7.5)+(('EO KW exclude LI-Tstat-HER'!AA75/1000)*141428.57)</f>
        <v>0</v>
      </c>
      <c r="AB75" s="165">
        <f>((('EO KWh exclude LI-Tstat-HER '!AB75*'EO KW exclude LI-Tstat-HER'!AB$19)/1000)*7.5)+(('EO KW exclude LI-Tstat-HER'!AB75/1000)*141428.57)</f>
        <v>0</v>
      </c>
      <c r="AC75" s="165">
        <f>((('EO KWh exclude LI-Tstat-HER '!AC75*'EO KW exclude LI-Tstat-HER'!AC$19)/1000)*7.5)+(('EO KW exclude LI-Tstat-HER'!AC75/1000)*141428.57)</f>
        <v>0</v>
      </c>
      <c r="AD75" s="165">
        <f>((('EO KWh exclude LI-Tstat-HER '!AD75*'EO KW exclude LI-Tstat-HER'!AD$19)/1000)*7.5)+(('EO KW exclude LI-Tstat-HER'!AD75/1000)*141428.57)</f>
        <v>0</v>
      </c>
      <c r="AE75" s="165">
        <f>((('EO KWh exclude LI-Tstat-HER '!AE75*'EO KW exclude LI-Tstat-HER'!AE$19)/1000)*7.5)+(('EO KW exclude LI-Tstat-HER'!AE75/1000)*141428.57)</f>
        <v>0</v>
      </c>
      <c r="AF75" s="165">
        <f>((('EO KWh exclude LI-Tstat-HER '!AF75*'EO KW exclude LI-Tstat-HER'!AF$19)/1000)*7.5)+(('EO KW exclude LI-Tstat-HER'!AF75/1000)*141428.57)</f>
        <v>0</v>
      </c>
      <c r="AG75" s="165">
        <f>((('EO KWh exclude LI-Tstat-HER '!AG75*'EO KW exclude LI-Tstat-HER'!AG$19)/1000)*7.5)+(('EO KW exclude LI-Tstat-HER'!AG75/1000)*141428.57)</f>
        <v>0</v>
      </c>
      <c r="AH75" s="165">
        <f>((('EO KWh exclude LI-Tstat-HER '!AH75*'EO KW exclude LI-Tstat-HER'!AH$19)/1000)*7.5)+(('EO KW exclude LI-Tstat-HER'!AH75/1000)*141428.57)</f>
        <v>0</v>
      </c>
      <c r="AI75" s="165">
        <f>((('EO KWh exclude LI-Tstat-HER '!AI75*'EO KW exclude LI-Tstat-HER'!AI$19)/1000)*7.5)+(('EO KW exclude LI-Tstat-HER'!AI75/1000)*141428.57)</f>
        <v>0</v>
      </c>
      <c r="AJ75" s="165">
        <f>((('EO KWh exclude LI-Tstat-HER '!AJ75*'EO KW exclude LI-Tstat-HER'!AJ$19)/1000)*7.5)+(('EO KW exclude LI-Tstat-HER'!AJ75/1000)*141428.57)</f>
        <v>0</v>
      </c>
      <c r="AK75" s="165">
        <f>((('EO KWh exclude LI-Tstat-HER '!AK75*'EO KW exclude LI-Tstat-HER'!AK$19)/1000)*7.5)+(('EO KW exclude LI-Tstat-HER'!AK75/1000)*141428.57)</f>
        <v>0</v>
      </c>
      <c r="AL75" s="165">
        <f>((('EO KWh exclude LI-Tstat-HER '!AL75*'EO KW exclude LI-Tstat-HER'!AL$19)/1000)*7.5)+(('EO KW exclude LI-Tstat-HER'!AL75/1000)*141428.57)</f>
        <v>0</v>
      </c>
      <c r="AM75" s="165">
        <f>((('EO KWh exclude LI-Tstat-HER '!AM75*'EO KW exclude LI-Tstat-HER'!AM$19)/1000)*7.5)+(('EO KW exclude LI-Tstat-HER'!AM75/1000)*141428.57)</f>
        <v>0</v>
      </c>
      <c r="AN75" s="165">
        <f>((('EO KWh exclude LI-Tstat-HER '!AN75*'EO KW exclude LI-Tstat-HER'!AN$19)/1000)*7.5)+(('EO KW exclude LI-Tstat-HER'!AN75/1000)*141428.57)</f>
        <v>0</v>
      </c>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65">
        <f t="shared" si="21"/>
        <v>0</v>
      </c>
    </row>
    <row r="76" spans="1:89" x14ac:dyDescent="0.25">
      <c r="A76" s="306"/>
      <c r="B76" s="88" t="s">
        <v>8</v>
      </c>
      <c r="C76" s="165"/>
      <c r="D76" s="165"/>
      <c r="E76" s="165">
        <f>((('EO KWh exclude LI-Tstat-HER '!E76*'EO KW exclude LI-Tstat-HER'!E$19)/1000)*7.5)+(('EO KW exclude LI-Tstat-HER'!E76/1000)*141428.57)</f>
        <v>0</v>
      </c>
      <c r="F76" s="165">
        <f>((('EO KWh exclude LI-Tstat-HER '!F76*'EO KW exclude LI-Tstat-HER'!F$19)/1000)*7.5)+(('EO KW exclude LI-Tstat-HER'!F76/1000)*141428.57)</f>
        <v>0</v>
      </c>
      <c r="G76" s="165">
        <f>((('EO KWh exclude LI-Tstat-HER '!G76*'EO KW exclude LI-Tstat-HER'!G$19)/1000)*7.5)+(('EO KW exclude LI-Tstat-HER'!G76/1000)*141428.57)</f>
        <v>0</v>
      </c>
      <c r="H76" s="165">
        <f>((('EO KWh exclude LI-Tstat-HER '!H76*'EO KW exclude LI-Tstat-HER'!H$19)/1000)*7.5)+(('EO KW exclude LI-Tstat-HER'!H76/1000)*141428.57)</f>
        <v>0</v>
      </c>
      <c r="I76" s="165">
        <f>((('EO KWh exclude LI-Tstat-HER '!I76*'EO KW exclude LI-Tstat-HER'!I$19)/1000)*7.5)+(('EO KW exclude LI-Tstat-HER'!I76/1000)*141428.57)</f>
        <v>0</v>
      </c>
      <c r="J76" s="165">
        <f>((('EO KWh exclude LI-Tstat-HER '!J76*'EO KW exclude LI-Tstat-HER'!J$19)/1000)*7.5)+(('EO KW exclude LI-Tstat-HER'!J76/1000)*141428.57)</f>
        <v>0</v>
      </c>
      <c r="K76" s="165">
        <f>((('EO KWh exclude LI-Tstat-HER '!K76*'EO KW exclude LI-Tstat-HER'!K$19)/1000)*7.5)+(('EO KW exclude LI-Tstat-HER'!K76/1000)*141428.57)</f>
        <v>0</v>
      </c>
      <c r="L76" s="165">
        <f>((('EO KWh exclude LI-Tstat-HER '!L76*'EO KW exclude LI-Tstat-HER'!L$19)/1000)*7.5)+(('EO KW exclude LI-Tstat-HER'!L76/1000)*141428.57)</f>
        <v>0</v>
      </c>
      <c r="M76" s="165">
        <f>((('EO KWh exclude LI-Tstat-HER '!M76*'EO KW exclude LI-Tstat-HER'!M$19)/1000)*7.5)+(('EO KW exclude LI-Tstat-HER'!M76/1000)*141428.57)</f>
        <v>0</v>
      </c>
      <c r="N76" s="165">
        <f>((('EO KWh exclude LI-Tstat-HER '!N76*'EO KW exclude LI-Tstat-HER'!N$19)/1000)*7.5)+(('EO KW exclude LI-Tstat-HER'!N76/1000)*141428.57)</f>
        <v>0</v>
      </c>
      <c r="O76" s="165">
        <f>((('EO KWh exclude LI-Tstat-HER '!O76*'EO KW exclude LI-Tstat-HER'!O$19)/1000)*7.5)+(('EO KW exclude LI-Tstat-HER'!O76/1000)*141428.57)</f>
        <v>0</v>
      </c>
      <c r="P76" s="165">
        <f>((('EO KWh exclude LI-Tstat-HER '!P76*'EO KW exclude LI-Tstat-HER'!P$19)/1000)*7.5)+(('EO KW exclude LI-Tstat-HER'!P76/1000)*141428.57)</f>
        <v>0</v>
      </c>
      <c r="Q76" s="165">
        <f>((('EO KWh exclude LI-Tstat-HER '!Q76*'EO KW exclude LI-Tstat-HER'!Q$19)/1000)*7.5)+(('EO KW exclude LI-Tstat-HER'!Q76/1000)*141428.57)</f>
        <v>0</v>
      </c>
      <c r="R76" s="165">
        <f>((('EO KWh exclude LI-Tstat-HER '!R76*'EO KW exclude LI-Tstat-HER'!R$19)/1000)*7.5)+(('EO KW exclude LI-Tstat-HER'!R76/1000)*141428.57)</f>
        <v>0</v>
      </c>
      <c r="S76" s="165">
        <f>((('EO KWh exclude LI-Tstat-HER '!S76*'EO KW exclude LI-Tstat-HER'!S$19)/1000)*7.5)+(('EO KW exclude LI-Tstat-HER'!S76/1000)*141428.57)</f>
        <v>0</v>
      </c>
      <c r="T76" s="165">
        <f>((('EO KWh exclude LI-Tstat-HER '!T76*'EO KW exclude LI-Tstat-HER'!T$19)/1000)*7.5)+(('EO KW exclude LI-Tstat-HER'!T76/1000)*141428.57)</f>
        <v>0</v>
      </c>
      <c r="U76" s="165">
        <f>((('EO KWh exclude LI-Tstat-HER '!U76*'EO KW exclude LI-Tstat-HER'!U$19)/1000)*7.5)+(('EO KW exclude LI-Tstat-HER'!U76/1000)*141428.57)</f>
        <v>0</v>
      </c>
      <c r="V76" s="165">
        <f>((('EO KWh exclude LI-Tstat-HER '!V76*'EO KW exclude LI-Tstat-HER'!V$19)/1000)*7.5)+(('EO KW exclude LI-Tstat-HER'!V76/1000)*141428.57)</f>
        <v>0</v>
      </c>
      <c r="W76" s="165">
        <f>((('EO KWh exclude LI-Tstat-HER '!W76*'EO KW exclude LI-Tstat-HER'!W$19)/1000)*7.5)+(('EO KW exclude LI-Tstat-HER'!W76/1000)*141428.57)</f>
        <v>0</v>
      </c>
      <c r="X76" s="165">
        <f>((('EO KWh exclude LI-Tstat-HER '!X76*'EO KW exclude LI-Tstat-HER'!X$19)/1000)*7.5)+(('EO KW exclude LI-Tstat-HER'!X76/1000)*141428.57)</f>
        <v>0</v>
      </c>
      <c r="Y76" s="165">
        <f>((('EO KWh exclude LI-Tstat-HER '!Y76*'EO KW exclude LI-Tstat-HER'!Y$19)/1000)*7.5)+(('EO KW exclude LI-Tstat-HER'!Y76/1000)*141428.57)</f>
        <v>0</v>
      </c>
      <c r="Z76" s="165">
        <f>((('EO KWh exclude LI-Tstat-HER '!Z76*'EO KW exclude LI-Tstat-HER'!Z$19)/1000)*7.5)+(('EO KW exclude LI-Tstat-HER'!Z76/1000)*141428.57)</f>
        <v>0</v>
      </c>
      <c r="AA76" s="165">
        <f>((('EO KWh exclude LI-Tstat-HER '!AA76*'EO KW exclude LI-Tstat-HER'!AA$19)/1000)*7.5)+(('EO KW exclude LI-Tstat-HER'!AA76/1000)*141428.57)</f>
        <v>0</v>
      </c>
      <c r="AB76" s="165">
        <f>((('EO KWh exclude LI-Tstat-HER '!AB76*'EO KW exclude LI-Tstat-HER'!AB$19)/1000)*7.5)+(('EO KW exclude LI-Tstat-HER'!AB76/1000)*141428.57)</f>
        <v>0</v>
      </c>
      <c r="AC76" s="165">
        <f>((('EO KWh exclude LI-Tstat-HER '!AC76*'EO KW exclude LI-Tstat-HER'!AC$19)/1000)*7.5)+(('EO KW exclude LI-Tstat-HER'!AC76/1000)*141428.57)</f>
        <v>0</v>
      </c>
      <c r="AD76" s="165">
        <f>((('EO KWh exclude LI-Tstat-HER '!AD76*'EO KW exclude LI-Tstat-HER'!AD$19)/1000)*7.5)+(('EO KW exclude LI-Tstat-HER'!AD76/1000)*141428.57)</f>
        <v>0</v>
      </c>
      <c r="AE76" s="165">
        <f>((('EO KWh exclude LI-Tstat-HER '!AE76*'EO KW exclude LI-Tstat-HER'!AE$19)/1000)*7.5)+(('EO KW exclude LI-Tstat-HER'!AE76/1000)*141428.57)</f>
        <v>0</v>
      </c>
      <c r="AF76" s="165">
        <f>((('EO KWh exclude LI-Tstat-HER '!AF76*'EO KW exclude LI-Tstat-HER'!AF$19)/1000)*7.5)+(('EO KW exclude LI-Tstat-HER'!AF76/1000)*141428.57)</f>
        <v>0</v>
      </c>
      <c r="AG76" s="165">
        <f>((('EO KWh exclude LI-Tstat-HER '!AG76*'EO KW exclude LI-Tstat-HER'!AG$19)/1000)*7.5)+(('EO KW exclude LI-Tstat-HER'!AG76/1000)*141428.57)</f>
        <v>0</v>
      </c>
      <c r="AH76" s="165">
        <f>((('EO KWh exclude LI-Tstat-HER '!AH76*'EO KW exclude LI-Tstat-HER'!AH$19)/1000)*7.5)+(('EO KW exclude LI-Tstat-HER'!AH76/1000)*141428.57)</f>
        <v>0</v>
      </c>
      <c r="AI76" s="165">
        <f>((('EO KWh exclude LI-Tstat-HER '!AI76*'EO KW exclude LI-Tstat-HER'!AI$19)/1000)*7.5)+(('EO KW exclude LI-Tstat-HER'!AI76/1000)*141428.57)</f>
        <v>0</v>
      </c>
      <c r="AJ76" s="165">
        <f>((('EO KWh exclude LI-Tstat-HER '!AJ76*'EO KW exclude LI-Tstat-HER'!AJ$19)/1000)*7.5)+(('EO KW exclude LI-Tstat-HER'!AJ76/1000)*141428.57)</f>
        <v>0</v>
      </c>
      <c r="AK76" s="165">
        <f>((('EO KWh exclude LI-Tstat-HER '!AK76*'EO KW exclude LI-Tstat-HER'!AK$19)/1000)*7.5)+(('EO KW exclude LI-Tstat-HER'!AK76/1000)*141428.57)</f>
        <v>0</v>
      </c>
      <c r="AL76" s="165">
        <f>((('EO KWh exclude LI-Tstat-HER '!AL76*'EO KW exclude LI-Tstat-HER'!AL$19)/1000)*7.5)+(('EO KW exclude LI-Tstat-HER'!AL76/1000)*141428.57)</f>
        <v>0</v>
      </c>
      <c r="AM76" s="165">
        <f>((('EO KWh exclude LI-Tstat-HER '!AM76*'EO KW exclude LI-Tstat-HER'!AM$19)/1000)*7.5)+(('EO KW exclude LI-Tstat-HER'!AM76/1000)*141428.57)</f>
        <v>0</v>
      </c>
      <c r="AN76" s="165">
        <f>((('EO KWh exclude LI-Tstat-HER '!AN76*'EO KW exclude LI-Tstat-HER'!AN$19)/1000)*7.5)+(('EO KW exclude LI-Tstat-HER'!AN76/1000)*141428.57)</f>
        <v>0</v>
      </c>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65">
        <f t="shared" si="21"/>
        <v>0</v>
      </c>
    </row>
    <row r="77" spans="1:89" ht="15.75" thickBot="1" x14ac:dyDescent="0.3">
      <c r="A77" s="307"/>
      <c r="B77" s="88" t="s">
        <v>9</v>
      </c>
      <c r="C77" s="165"/>
      <c r="D77" s="165"/>
      <c r="E77" s="165">
        <f>((('EO KWh exclude LI-Tstat-HER '!E77*'EO KW exclude LI-Tstat-HER'!E$19)/1000)*7.5)+(('EO KW exclude LI-Tstat-HER'!E77/1000)*141428.57)</f>
        <v>0</v>
      </c>
      <c r="F77" s="165">
        <f>((('EO KWh exclude LI-Tstat-HER '!F77*'EO KW exclude LI-Tstat-HER'!F$19)/1000)*7.5)+(('EO KW exclude LI-Tstat-HER'!F77/1000)*141428.57)</f>
        <v>0</v>
      </c>
      <c r="G77" s="165">
        <f>((('EO KWh exclude LI-Tstat-HER '!G77*'EO KW exclude LI-Tstat-HER'!G$19)/1000)*7.5)+(('EO KW exclude LI-Tstat-HER'!G77/1000)*141428.57)</f>
        <v>0</v>
      </c>
      <c r="H77" s="165">
        <f>((('EO KWh exclude LI-Tstat-HER '!H77*'EO KW exclude LI-Tstat-HER'!H$19)/1000)*7.5)+(('EO KW exclude LI-Tstat-HER'!H77/1000)*141428.57)</f>
        <v>0</v>
      </c>
      <c r="I77" s="165">
        <f>((('EO KWh exclude LI-Tstat-HER '!I77*'EO KW exclude LI-Tstat-HER'!I$19)/1000)*7.5)+(('EO KW exclude LI-Tstat-HER'!I77/1000)*141428.57)</f>
        <v>0</v>
      </c>
      <c r="J77" s="165">
        <f>((('EO KWh exclude LI-Tstat-HER '!J77*'EO KW exclude LI-Tstat-HER'!J$19)/1000)*7.5)+(('EO KW exclude LI-Tstat-HER'!J77/1000)*141428.57)</f>
        <v>0</v>
      </c>
      <c r="K77" s="165">
        <f>((('EO KWh exclude LI-Tstat-HER '!K77*'EO KW exclude LI-Tstat-HER'!K$19)/1000)*7.5)+(('EO KW exclude LI-Tstat-HER'!K77/1000)*141428.57)</f>
        <v>0</v>
      </c>
      <c r="L77" s="165">
        <f>((('EO KWh exclude LI-Tstat-HER '!L77*'EO KW exclude LI-Tstat-HER'!L$19)/1000)*7.5)+(('EO KW exclude LI-Tstat-HER'!L77/1000)*141428.57)</f>
        <v>0</v>
      </c>
      <c r="M77" s="165">
        <f>((('EO KWh exclude LI-Tstat-HER '!M77*'EO KW exclude LI-Tstat-HER'!M$19)/1000)*7.5)+(('EO KW exclude LI-Tstat-HER'!M77/1000)*141428.57)</f>
        <v>0</v>
      </c>
      <c r="N77" s="165">
        <f>((('EO KWh exclude LI-Tstat-HER '!N77*'EO KW exclude LI-Tstat-HER'!N$19)/1000)*7.5)+(('EO KW exclude LI-Tstat-HER'!N77/1000)*141428.57)</f>
        <v>0</v>
      </c>
      <c r="O77" s="165">
        <f>((('EO KWh exclude LI-Tstat-HER '!O77*'EO KW exclude LI-Tstat-HER'!O$19)/1000)*7.5)+(('EO KW exclude LI-Tstat-HER'!O77/1000)*141428.57)</f>
        <v>0</v>
      </c>
      <c r="P77" s="165">
        <f>((('EO KWh exclude LI-Tstat-HER '!P77*'EO KW exclude LI-Tstat-HER'!P$19)/1000)*7.5)+(('EO KW exclude LI-Tstat-HER'!P77/1000)*141428.57)</f>
        <v>0</v>
      </c>
      <c r="Q77" s="165">
        <f>((('EO KWh exclude LI-Tstat-HER '!Q77*'EO KW exclude LI-Tstat-HER'!Q$19)/1000)*7.5)+(('EO KW exclude LI-Tstat-HER'!Q77/1000)*141428.57)</f>
        <v>0</v>
      </c>
      <c r="R77" s="165">
        <f>((('EO KWh exclude LI-Tstat-HER '!R77*'EO KW exclude LI-Tstat-HER'!R$19)/1000)*7.5)+(('EO KW exclude LI-Tstat-HER'!R77/1000)*141428.57)</f>
        <v>0</v>
      </c>
      <c r="S77" s="165">
        <f>((('EO KWh exclude LI-Tstat-HER '!S77*'EO KW exclude LI-Tstat-HER'!S$19)/1000)*7.5)+(('EO KW exclude LI-Tstat-HER'!S77/1000)*141428.57)</f>
        <v>0</v>
      </c>
      <c r="T77" s="165">
        <f>((('EO KWh exclude LI-Tstat-HER '!T77*'EO KW exclude LI-Tstat-HER'!T$19)/1000)*7.5)+(('EO KW exclude LI-Tstat-HER'!T77/1000)*141428.57)</f>
        <v>0</v>
      </c>
      <c r="U77" s="165">
        <f>((('EO KWh exclude LI-Tstat-HER '!U77*'EO KW exclude LI-Tstat-HER'!U$19)/1000)*7.5)+(('EO KW exclude LI-Tstat-HER'!U77/1000)*141428.57)</f>
        <v>0</v>
      </c>
      <c r="V77" s="165">
        <f>((('EO KWh exclude LI-Tstat-HER '!V77*'EO KW exclude LI-Tstat-HER'!V$19)/1000)*7.5)+(('EO KW exclude LI-Tstat-HER'!V77/1000)*141428.57)</f>
        <v>0</v>
      </c>
      <c r="W77" s="165">
        <f>((('EO KWh exclude LI-Tstat-HER '!W77*'EO KW exclude LI-Tstat-HER'!W$19)/1000)*7.5)+(('EO KW exclude LI-Tstat-HER'!W77/1000)*141428.57)</f>
        <v>0</v>
      </c>
      <c r="X77" s="165">
        <f>((('EO KWh exclude LI-Tstat-HER '!X77*'EO KW exclude LI-Tstat-HER'!X$19)/1000)*7.5)+(('EO KW exclude LI-Tstat-HER'!X77/1000)*141428.57)</f>
        <v>0</v>
      </c>
      <c r="Y77" s="165">
        <f>((('EO KWh exclude LI-Tstat-HER '!Y77*'EO KW exclude LI-Tstat-HER'!Y$19)/1000)*7.5)+(('EO KW exclude LI-Tstat-HER'!Y77/1000)*141428.57)</f>
        <v>0</v>
      </c>
      <c r="Z77" s="165">
        <f>((('EO KWh exclude LI-Tstat-HER '!Z77*'EO KW exclude LI-Tstat-HER'!Z$19)/1000)*7.5)+(('EO KW exclude LI-Tstat-HER'!Z77/1000)*141428.57)</f>
        <v>0</v>
      </c>
      <c r="AA77" s="165">
        <f>((('EO KWh exclude LI-Tstat-HER '!AA77*'EO KW exclude LI-Tstat-HER'!AA$19)/1000)*7.5)+(('EO KW exclude LI-Tstat-HER'!AA77/1000)*141428.57)</f>
        <v>0</v>
      </c>
      <c r="AB77" s="165">
        <f>((('EO KWh exclude LI-Tstat-HER '!AB77*'EO KW exclude LI-Tstat-HER'!AB$19)/1000)*7.5)+(('EO KW exclude LI-Tstat-HER'!AB77/1000)*141428.57)</f>
        <v>0</v>
      </c>
      <c r="AC77" s="165">
        <f>((('EO KWh exclude LI-Tstat-HER '!AC77*'EO KW exclude LI-Tstat-HER'!AC$19)/1000)*7.5)+(('EO KW exclude LI-Tstat-HER'!AC77/1000)*141428.57)</f>
        <v>0</v>
      </c>
      <c r="AD77" s="165">
        <f>((('EO KWh exclude LI-Tstat-HER '!AD77*'EO KW exclude LI-Tstat-HER'!AD$19)/1000)*7.5)+(('EO KW exclude LI-Tstat-HER'!AD77/1000)*141428.57)</f>
        <v>0</v>
      </c>
      <c r="AE77" s="165">
        <f>((('EO KWh exclude LI-Tstat-HER '!AE77*'EO KW exclude LI-Tstat-HER'!AE$19)/1000)*7.5)+(('EO KW exclude LI-Tstat-HER'!AE77/1000)*141428.57)</f>
        <v>0</v>
      </c>
      <c r="AF77" s="165">
        <f>((('EO KWh exclude LI-Tstat-HER '!AF77*'EO KW exclude LI-Tstat-HER'!AF$19)/1000)*7.5)+(('EO KW exclude LI-Tstat-HER'!AF77/1000)*141428.57)</f>
        <v>0</v>
      </c>
      <c r="AG77" s="165">
        <f>((('EO KWh exclude LI-Tstat-HER '!AG77*'EO KW exclude LI-Tstat-HER'!AG$19)/1000)*7.5)+(('EO KW exclude LI-Tstat-HER'!AG77/1000)*141428.57)</f>
        <v>0</v>
      </c>
      <c r="AH77" s="165">
        <f>((('EO KWh exclude LI-Tstat-HER '!AH77*'EO KW exclude LI-Tstat-HER'!AH$19)/1000)*7.5)+(('EO KW exclude LI-Tstat-HER'!AH77/1000)*141428.57)</f>
        <v>0</v>
      </c>
      <c r="AI77" s="165">
        <f>((('EO KWh exclude LI-Tstat-HER '!AI77*'EO KW exclude LI-Tstat-HER'!AI$19)/1000)*7.5)+(('EO KW exclude LI-Tstat-HER'!AI77/1000)*141428.57)</f>
        <v>0</v>
      </c>
      <c r="AJ77" s="165">
        <f>((('EO KWh exclude LI-Tstat-HER '!AJ77*'EO KW exclude LI-Tstat-HER'!AJ$19)/1000)*7.5)+(('EO KW exclude LI-Tstat-HER'!AJ77/1000)*141428.57)</f>
        <v>0</v>
      </c>
      <c r="AK77" s="165">
        <f>((('EO KWh exclude LI-Tstat-HER '!AK77*'EO KW exclude LI-Tstat-HER'!AK$19)/1000)*7.5)+(('EO KW exclude LI-Tstat-HER'!AK77/1000)*141428.57)</f>
        <v>0</v>
      </c>
      <c r="AL77" s="165">
        <f>((('EO KWh exclude LI-Tstat-HER '!AL77*'EO KW exclude LI-Tstat-HER'!AL$19)/1000)*7.5)+(('EO KW exclude LI-Tstat-HER'!AL77/1000)*141428.57)</f>
        <v>0</v>
      </c>
      <c r="AM77" s="165">
        <f>((('EO KWh exclude LI-Tstat-HER '!AM77*'EO KW exclude LI-Tstat-HER'!AM$19)/1000)*7.5)+(('EO KW exclude LI-Tstat-HER'!AM77/1000)*141428.57)</f>
        <v>0</v>
      </c>
      <c r="AN77" s="165">
        <f>((('EO KWh exclude LI-Tstat-HER '!AN77*'EO KW exclude LI-Tstat-HER'!AN$19)/1000)*7.5)+(('EO KW exclude LI-Tstat-HER'!AN77/1000)*141428.57)</f>
        <v>0</v>
      </c>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65">
        <f t="shared" si="21"/>
        <v>0</v>
      </c>
    </row>
    <row r="78" spans="1:89" ht="15.75" thickBot="1" x14ac:dyDescent="0.3">
      <c r="CK78" s="165">
        <f t="shared" si="21"/>
        <v>0</v>
      </c>
    </row>
    <row r="79" spans="1:89" ht="15.75" x14ac:dyDescent="0.25">
      <c r="A79" s="61"/>
      <c r="B79" s="124" t="s">
        <v>192</v>
      </c>
      <c r="C79" s="94">
        <v>42370</v>
      </c>
      <c r="D79" s="94">
        <v>42401</v>
      </c>
      <c r="E79" s="92">
        <v>42445</v>
      </c>
      <c r="F79" s="92">
        <v>42476</v>
      </c>
      <c r="G79" s="92">
        <v>42506</v>
      </c>
      <c r="H79" s="92">
        <v>42537</v>
      </c>
      <c r="I79" s="92">
        <v>42567</v>
      </c>
      <c r="J79" s="92">
        <v>42598</v>
      </c>
      <c r="K79" s="92">
        <v>42629</v>
      </c>
      <c r="L79" s="92">
        <v>42659</v>
      </c>
      <c r="M79" s="92">
        <v>42690</v>
      </c>
      <c r="N79" s="92">
        <v>42720</v>
      </c>
      <c r="O79" s="92">
        <v>42386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c r="CK79" s="165"/>
    </row>
    <row r="80" spans="1:89" ht="15" customHeight="1" x14ac:dyDescent="0.25">
      <c r="A80" s="305" t="s">
        <v>34</v>
      </c>
      <c r="B80" s="88" t="s">
        <v>10</v>
      </c>
      <c r="C80" s="165"/>
      <c r="D80" s="165"/>
      <c r="E80" s="165">
        <f>((('EO KWh exclude LI-Tstat-HER '!E80*'EO KW exclude LI-Tstat-HER'!E$19)/1000)*7.5)+(('EO KW exclude LI-Tstat-HER'!E80/1000)*141428.57)</f>
        <v>0</v>
      </c>
      <c r="F80" s="165">
        <f>((('EO KWh exclude LI-Tstat-HER '!F80*'EO KW exclude LI-Tstat-HER'!F$19)/1000)*7.5)+(('EO KW exclude LI-Tstat-HER'!F80/1000)*141428.57)</f>
        <v>0</v>
      </c>
      <c r="G80" s="165">
        <f>((('EO KWh exclude LI-Tstat-HER '!G80*'EO KW exclude LI-Tstat-HER'!G$19)/1000)*7.5)+(('EO KW exclude LI-Tstat-HER'!G80/1000)*141428.57)</f>
        <v>0</v>
      </c>
      <c r="H80" s="165">
        <f>((('EO KWh exclude LI-Tstat-HER '!H80*'EO KW exclude LI-Tstat-HER'!H$19)/1000)*7.5)+(('EO KW exclude LI-Tstat-HER'!H80/1000)*141428.57)</f>
        <v>0</v>
      </c>
      <c r="I80" s="165">
        <f>((('EO KWh exclude LI-Tstat-HER '!I80*'EO KW exclude LI-Tstat-HER'!I$19)/1000)*7.5)+(('EO KW exclude LI-Tstat-HER'!I80/1000)*141428.57)</f>
        <v>0</v>
      </c>
      <c r="J80" s="165">
        <f>((('EO KWh exclude LI-Tstat-HER '!J80*'EO KW exclude LI-Tstat-HER'!J$19)/1000)*7.5)+(('EO KW exclude LI-Tstat-HER'!J80/1000)*141428.57)</f>
        <v>0</v>
      </c>
      <c r="K80" s="165">
        <f>((('EO KWh exclude LI-Tstat-HER '!K80*'EO KW exclude LI-Tstat-HER'!K$19)/1000)*7.5)+(('EO KW exclude LI-Tstat-HER'!K80/1000)*141428.57)</f>
        <v>0</v>
      </c>
      <c r="L80" s="165">
        <f>((('EO KWh exclude LI-Tstat-HER '!L80*'EO KW exclude LI-Tstat-HER'!L$19)/1000)*7.5)+(('EO KW exclude LI-Tstat-HER'!L80/1000)*141428.57)</f>
        <v>0</v>
      </c>
      <c r="M80" s="165">
        <f>((('EO KWh exclude LI-Tstat-HER '!M80*'EO KW exclude LI-Tstat-HER'!M$19)/1000)*7.5)+(('EO KW exclude LI-Tstat-HER'!M80/1000)*141428.57)</f>
        <v>0</v>
      </c>
      <c r="N80" s="165">
        <f>((('EO KWh exclude LI-Tstat-HER '!N80*'EO KW exclude LI-Tstat-HER'!N$19)/1000)*7.5)+(('EO KW exclude LI-Tstat-HER'!N80/1000)*141428.57)</f>
        <v>0</v>
      </c>
      <c r="O80" s="165">
        <f>((('EO KWh exclude LI-Tstat-HER '!O80*'EO KW exclude LI-Tstat-HER'!O$19)/1000)*7.5)+(('EO KW exclude LI-Tstat-HER'!O80/1000)*141428.57)</f>
        <v>0</v>
      </c>
      <c r="P80" s="165">
        <f>((('EO KWh exclude LI-Tstat-HER '!P80*'EO KW exclude LI-Tstat-HER'!P$19)/1000)*7.5)+(('EO KW exclude LI-Tstat-HER'!P80/1000)*141428.57)</f>
        <v>0</v>
      </c>
      <c r="Q80" s="165">
        <f>((('EO KWh exclude LI-Tstat-HER '!Q80*'EO KW exclude LI-Tstat-HER'!Q$19)/1000)*7.5)+(('EO KW exclude LI-Tstat-HER'!Q80/1000)*141428.57)</f>
        <v>0</v>
      </c>
      <c r="R80" s="165">
        <f>((('EO KWh exclude LI-Tstat-HER '!R80*'EO KW exclude LI-Tstat-HER'!R$19)/1000)*7.5)+(('EO KW exclude LI-Tstat-HER'!R80/1000)*141428.57)</f>
        <v>0</v>
      </c>
      <c r="S80" s="165">
        <f>((('EO KWh exclude LI-Tstat-HER '!S80*'EO KW exclude LI-Tstat-HER'!S$19)/1000)*7.5)+(('EO KW exclude LI-Tstat-HER'!S80/1000)*141428.57)</f>
        <v>0</v>
      </c>
      <c r="T80" s="165">
        <f>((('EO KWh exclude LI-Tstat-HER '!T80*'EO KW exclude LI-Tstat-HER'!T$19)/1000)*7.5)+(('EO KW exclude LI-Tstat-HER'!T80/1000)*141428.57)</f>
        <v>0</v>
      </c>
      <c r="U80" s="165">
        <f>((('EO KWh exclude LI-Tstat-HER '!U80*'EO KW exclude LI-Tstat-HER'!U$19)/1000)*7.5)+(('EO KW exclude LI-Tstat-HER'!U80/1000)*141428.57)</f>
        <v>0</v>
      </c>
      <c r="V80" s="165">
        <f>((('EO KWh exclude LI-Tstat-HER '!V80*'EO KW exclude LI-Tstat-HER'!V$19)/1000)*7.5)+(('EO KW exclude LI-Tstat-HER'!V80/1000)*141428.57)</f>
        <v>0</v>
      </c>
      <c r="W80" s="165">
        <f>((('EO KWh exclude LI-Tstat-HER '!W80*'EO KW exclude LI-Tstat-HER'!W$19)/1000)*7.5)+(('EO KW exclude LI-Tstat-HER'!W80/1000)*141428.57)</f>
        <v>0</v>
      </c>
      <c r="X80" s="165">
        <f>((('EO KWh exclude LI-Tstat-HER '!X80*'EO KW exclude LI-Tstat-HER'!X$19)/1000)*7.5)+(('EO KW exclude LI-Tstat-HER'!X80/1000)*141428.57)</f>
        <v>0</v>
      </c>
      <c r="Y80" s="165">
        <f>((('EO KWh exclude LI-Tstat-HER '!Y80*'EO KW exclude LI-Tstat-HER'!Y$19)/1000)*7.5)+(('EO KW exclude LI-Tstat-HER'!Y80/1000)*141428.57)</f>
        <v>0</v>
      </c>
      <c r="Z80" s="165">
        <f>((('EO KWh exclude LI-Tstat-HER '!Z80*'EO KW exclude LI-Tstat-HER'!Z$19)/1000)*7.5)+(('EO KW exclude LI-Tstat-HER'!Z80/1000)*141428.57)</f>
        <v>0</v>
      </c>
      <c r="AA80" s="165">
        <f>((('EO KWh exclude LI-Tstat-HER '!AA80*'EO KW exclude LI-Tstat-HER'!AA$19)/1000)*7.5)+(('EO KW exclude LI-Tstat-HER'!AA80/1000)*141428.57)</f>
        <v>0</v>
      </c>
      <c r="AB80" s="165">
        <f>((('EO KWh exclude LI-Tstat-HER '!AB80*'EO KW exclude LI-Tstat-HER'!AB$19)/1000)*7.5)+(('EO KW exclude LI-Tstat-HER'!AB80/1000)*141428.57)</f>
        <v>0</v>
      </c>
      <c r="AC80" s="165">
        <f>((('EO KWh exclude LI-Tstat-HER '!AC80*'EO KW exclude LI-Tstat-HER'!AC$19)/1000)*7.5)+(('EO KW exclude LI-Tstat-HER'!AC80/1000)*141428.57)</f>
        <v>0</v>
      </c>
      <c r="AD80" s="165">
        <f>((('EO KWh exclude LI-Tstat-HER '!AD80*'EO KW exclude LI-Tstat-HER'!AD$19)/1000)*7.5)+(('EO KW exclude LI-Tstat-HER'!AD80/1000)*141428.57)</f>
        <v>0</v>
      </c>
      <c r="AE80" s="165">
        <f>((('EO KWh exclude LI-Tstat-HER '!AE80*'EO KW exclude LI-Tstat-HER'!AE$19)/1000)*7.5)+(('EO KW exclude LI-Tstat-HER'!AE80/1000)*141428.57)</f>
        <v>0</v>
      </c>
      <c r="AF80" s="165">
        <f>((('EO KWh exclude LI-Tstat-HER '!AF80*'EO KW exclude LI-Tstat-HER'!AF$19)/1000)*7.5)+(('EO KW exclude LI-Tstat-HER'!AF80/1000)*141428.57)</f>
        <v>0</v>
      </c>
      <c r="AG80" s="165">
        <f>((('EO KWh exclude LI-Tstat-HER '!AG80*'EO KW exclude LI-Tstat-HER'!AG$19)/1000)*7.5)+(('EO KW exclude LI-Tstat-HER'!AG80/1000)*141428.57)</f>
        <v>0</v>
      </c>
      <c r="AH80" s="165">
        <f>((('EO KWh exclude LI-Tstat-HER '!AH80*'EO KW exclude LI-Tstat-HER'!AH$19)/1000)*7.5)+(('EO KW exclude LI-Tstat-HER'!AH80/1000)*141428.57)</f>
        <v>0</v>
      </c>
      <c r="AI80" s="165">
        <f>((('EO KWh exclude LI-Tstat-HER '!AI80*'EO KW exclude LI-Tstat-HER'!AI$19)/1000)*7.5)+(('EO KW exclude LI-Tstat-HER'!AI80/1000)*141428.57)</f>
        <v>0</v>
      </c>
      <c r="AJ80" s="165">
        <f>((('EO KWh exclude LI-Tstat-HER '!AJ80*'EO KW exclude LI-Tstat-HER'!AJ$19)/1000)*7.5)+(('EO KW exclude LI-Tstat-HER'!AJ80/1000)*141428.57)</f>
        <v>0</v>
      </c>
      <c r="AK80" s="165">
        <f>((('EO KWh exclude LI-Tstat-HER '!AK80*'EO KW exclude LI-Tstat-HER'!AK$19)/1000)*7.5)+(('EO KW exclude LI-Tstat-HER'!AK80/1000)*141428.57)</f>
        <v>0</v>
      </c>
      <c r="AL80" s="165">
        <f>((('EO KWh exclude LI-Tstat-HER '!AL80*'EO KW exclude LI-Tstat-HER'!AL$19)/1000)*7.5)+(('EO KW exclude LI-Tstat-HER'!AL80/1000)*141428.57)</f>
        <v>0</v>
      </c>
      <c r="AM80" s="165">
        <f>((('EO KWh exclude LI-Tstat-HER '!AM80*'EO KW exclude LI-Tstat-HER'!AM$19)/1000)*7.5)+(('EO KW exclude LI-Tstat-HER'!AM80/1000)*141428.57)</f>
        <v>0</v>
      </c>
      <c r="AN80" s="165">
        <f>((('EO KWh exclude LI-Tstat-HER '!AN80*'EO KW exclude LI-Tstat-HER'!AN$19)/1000)*7.5)+(('EO KW exclude LI-Tstat-HER'!AN80/1000)*141428.57)</f>
        <v>0</v>
      </c>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65">
        <f t="shared" si="21"/>
        <v>0</v>
      </c>
    </row>
    <row r="81" spans="1:89" x14ac:dyDescent="0.25">
      <c r="A81" s="305"/>
      <c r="B81" s="88" t="s">
        <v>7</v>
      </c>
      <c r="C81" s="165"/>
      <c r="D81" s="165"/>
      <c r="E81" s="165">
        <f>((('EO KWh exclude LI-Tstat-HER '!E81*'EO KW exclude LI-Tstat-HER'!E$19)/1000)*7.5)+(('EO KW exclude LI-Tstat-HER'!E81/1000)*141428.57)</f>
        <v>0</v>
      </c>
      <c r="F81" s="165">
        <f>((('EO KWh exclude LI-Tstat-HER '!F81*'EO KW exclude LI-Tstat-HER'!F$19)/1000)*7.5)+(('EO KW exclude LI-Tstat-HER'!F81/1000)*141428.57)</f>
        <v>0</v>
      </c>
      <c r="G81" s="165">
        <f>((('EO KWh exclude LI-Tstat-HER '!G81*'EO KW exclude LI-Tstat-HER'!G$19)/1000)*7.5)+(('EO KW exclude LI-Tstat-HER'!G81/1000)*141428.57)</f>
        <v>0</v>
      </c>
      <c r="H81" s="165">
        <f>((('EO KWh exclude LI-Tstat-HER '!H81*'EO KW exclude LI-Tstat-HER'!H$19)/1000)*7.5)+(('EO KW exclude LI-Tstat-HER'!H81/1000)*141428.57)</f>
        <v>0</v>
      </c>
      <c r="I81" s="165">
        <f>((('EO KWh exclude LI-Tstat-HER '!I81*'EO KW exclude LI-Tstat-HER'!I$19)/1000)*7.5)+(('EO KW exclude LI-Tstat-HER'!I81/1000)*141428.57)</f>
        <v>0</v>
      </c>
      <c r="J81" s="165">
        <f>((('EO KWh exclude LI-Tstat-HER '!J81*'EO KW exclude LI-Tstat-HER'!J$19)/1000)*7.5)+(('EO KW exclude LI-Tstat-HER'!J81/1000)*141428.57)</f>
        <v>0</v>
      </c>
      <c r="K81" s="165">
        <f>((('EO KWh exclude LI-Tstat-HER '!K81*'EO KW exclude LI-Tstat-HER'!K$19)/1000)*7.5)+(('EO KW exclude LI-Tstat-HER'!K81/1000)*141428.57)</f>
        <v>0</v>
      </c>
      <c r="L81" s="165">
        <f>((('EO KWh exclude LI-Tstat-HER '!L81*'EO KW exclude LI-Tstat-HER'!L$19)/1000)*7.5)+(('EO KW exclude LI-Tstat-HER'!L81/1000)*141428.57)</f>
        <v>0</v>
      </c>
      <c r="M81" s="165">
        <f>((('EO KWh exclude LI-Tstat-HER '!M81*'EO KW exclude LI-Tstat-HER'!M$19)/1000)*7.5)+(('EO KW exclude LI-Tstat-HER'!M81/1000)*141428.57)</f>
        <v>0</v>
      </c>
      <c r="N81" s="165">
        <f>((('EO KWh exclude LI-Tstat-HER '!N81*'EO KW exclude LI-Tstat-HER'!N$19)/1000)*7.5)+(('EO KW exclude LI-Tstat-HER'!N81/1000)*141428.57)</f>
        <v>0</v>
      </c>
      <c r="O81" s="165">
        <f>((('EO KWh exclude LI-Tstat-HER '!O81*'EO KW exclude LI-Tstat-HER'!O$19)/1000)*7.5)+(('EO KW exclude LI-Tstat-HER'!O81/1000)*141428.57)</f>
        <v>0</v>
      </c>
      <c r="P81" s="165">
        <f>((('EO KWh exclude LI-Tstat-HER '!P81*'EO KW exclude LI-Tstat-HER'!P$19)/1000)*7.5)+(('EO KW exclude LI-Tstat-HER'!P81/1000)*141428.57)</f>
        <v>0</v>
      </c>
      <c r="Q81" s="165">
        <f>((('EO KWh exclude LI-Tstat-HER '!Q81*'EO KW exclude LI-Tstat-HER'!Q$19)/1000)*7.5)+(('EO KW exclude LI-Tstat-HER'!Q81/1000)*141428.57)</f>
        <v>0</v>
      </c>
      <c r="R81" s="165">
        <f>((('EO KWh exclude LI-Tstat-HER '!R81*'EO KW exclude LI-Tstat-HER'!R$19)/1000)*7.5)+(('EO KW exclude LI-Tstat-HER'!R81/1000)*141428.57)</f>
        <v>0</v>
      </c>
      <c r="S81" s="165">
        <f>((('EO KWh exclude LI-Tstat-HER '!S81*'EO KW exclude LI-Tstat-HER'!S$19)/1000)*7.5)+(('EO KW exclude LI-Tstat-HER'!S81/1000)*141428.57)</f>
        <v>0</v>
      </c>
      <c r="T81" s="165">
        <f>((('EO KWh exclude LI-Tstat-HER '!T81*'EO KW exclude LI-Tstat-HER'!T$19)/1000)*7.5)+(('EO KW exclude LI-Tstat-HER'!T81/1000)*141428.57)</f>
        <v>0</v>
      </c>
      <c r="U81" s="165">
        <f>((('EO KWh exclude LI-Tstat-HER '!U81*'EO KW exclude LI-Tstat-HER'!U$19)/1000)*7.5)+(('EO KW exclude LI-Tstat-HER'!U81/1000)*141428.57)</f>
        <v>0</v>
      </c>
      <c r="V81" s="165">
        <f>((('EO KWh exclude LI-Tstat-HER '!V81*'EO KW exclude LI-Tstat-HER'!V$19)/1000)*7.5)+(('EO KW exclude LI-Tstat-HER'!V81/1000)*141428.57)</f>
        <v>0</v>
      </c>
      <c r="W81" s="165">
        <f>((('EO KWh exclude LI-Tstat-HER '!W81*'EO KW exclude LI-Tstat-HER'!W$19)/1000)*7.5)+(('EO KW exclude LI-Tstat-HER'!W81/1000)*141428.57)</f>
        <v>0</v>
      </c>
      <c r="X81" s="165">
        <f>((('EO KWh exclude LI-Tstat-HER '!X81*'EO KW exclude LI-Tstat-HER'!X$19)/1000)*7.5)+(('EO KW exclude LI-Tstat-HER'!X81/1000)*141428.57)</f>
        <v>0</v>
      </c>
      <c r="Y81" s="165">
        <f>((('EO KWh exclude LI-Tstat-HER '!Y81*'EO KW exclude LI-Tstat-HER'!Y$19)/1000)*7.5)+(('EO KW exclude LI-Tstat-HER'!Y81/1000)*141428.57)</f>
        <v>0</v>
      </c>
      <c r="Z81" s="165">
        <f>((('EO KWh exclude LI-Tstat-HER '!Z81*'EO KW exclude LI-Tstat-HER'!Z$19)/1000)*7.5)+(('EO KW exclude LI-Tstat-HER'!Z81/1000)*141428.57)</f>
        <v>0</v>
      </c>
      <c r="AA81" s="165">
        <f>((('EO KWh exclude LI-Tstat-HER '!AA81*'EO KW exclude LI-Tstat-HER'!AA$19)/1000)*7.5)+(('EO KW exclude LI-Tstat-HER'!AA81/1000)*141428.57)</f>
        <v>0</v>
      </c>
      <c r="AB81" s="165">
        <f>((('EO KWh exclude LI-Tstat-HER '!AB81*'EO KW exclude LI-Tstat-HER'!AB$19)/1000)*7.5)+(('EO KW exclude LI-Tstat-HER'!AB81/1000)*141428.57)</f>
        <v>0</v>
      </c>
      <c r="AC81" s="165">
        <f>((('EO KWh exclude LI-Tstat-HER '!AC81*'EO KW exclude LI-Tstat-HER'!AC$19)/1000)*7.5)+(('EO KW exclude LI-Tstat-HER'!AC81/1000)*141428.57)</f>
        <v>0</v>
      </c>
      <c r="AD81" s="165">
        <f>((('EO KWh exclude LI-Tstat-HER '!AD81*'EO KW exclude LI-Tstat-HER'!AD$19)/1000)*7.5)+(('EO KW exclude LI-Tstat-HER'!AD81/1000)*141428.57)</f>
        <v>0</v>
      </c>
      <c r="AE81" s="165">
        <f>((('EO KWh exclude LI-Tstat-HER '!AE81*'EO KW exclude LI-Tstat-HER'!AE$19)/1000)*7.5)+(('EO KW exclude LI-Tstat-HER'!AE81/1000)*141428.57)</f>
        <v>0</v>
      </c>
      <c r="AF81" s="165">
        <f>((('EO KWh exclude LI-Tstat-HER '!AF81*'EO KW exclude LI-Tstat-HER'!AF$19)/1000)*7.5)+(('EO KW exclude LI-Tstat-HER'!AF81/1000)*141428.57)</f>
        <v>0</v>
      </c>
      <c r="AG81" s="165">
        <f>((('EO KWh exclude LI-Tstat-HER '!AG81*'EO KW exclude LI-Tstat-HER'!AG$19)/1000)*7.5)+(('EO KW exclude LI-Tstat-HER'!AG81/1000)*141428.57)</f>
        <v>0</v>
      </c>
      <c r="AH81" s="165">
        <f>((('EO KWh exclude LI-Tstat-HER '!AH81*'EO KW exclude LI-Tstat-HER'!AH$19)/1000)*7.5)+(('EO KW exclude LI-Tstat-HER'!AH81/1000)*141428.57)</f>
        <v>0</v>
      </c>
      <c r="AI81" s="165">
        <f>((('EO KWh exclude LI-Tstat-HER '!AI81*'EO KW exclude LI-Tstat-HER'!AI$19)/1000)*7.5)+(('EO KW exclude LI-Tstat-HER'!AI81/1000)*141428.57)</f>
        <v>0</v>
      </c>
      <c r="AJ81" s="165">
        <f>((('EO KWh exclude LI-Tstat-HER '!AJ81*'EO KW exclude LI-Tstat-HER'!AJ$19)/1000)*7.5)+(('EO KW exclude LI-Tstat-HER'!AJ81/1000)*141428.57)</f>
        <v>0</v>
      </c>
      <c r="AK81" s="165">
        <f>((('EO KWh exclude LI-Tstat-HER '!AK81*'EO KW exclude LI-Tstat-HER'!AK$19)/1000)*7.5)+(('EO KW exclude LI-Tstat-HER'!AK81/1000)*141428.57)</f>
        <v>0</v>
      </c>
      <c r="AL81" s="165">
        <f>((('EO KWh exclude LI-Tstat-HER '!AL81*'EO KW exclude LI-Tstat-HER'!AL$19)/1000)*7.5)+(('EO KW exclude LI-Tstat-HER'!AL81/1000)*141428.57)</f>
        <v>0</v>
      </c>
      <c r="AM81" s="165">
        <f>((('EO KWh exclude LI-Tstat-HER '!AM81*'EO KW exclude LI-Tstat-HER'!AM$19)/1000)*7.5)+(('EO KW exclude LI-Tstat-HER'!AM81/1000)*141428.57)</f>
        <v>0</v>
      </c>
      <c r="AN81" s="165">
        <f>((('EO KWh exclude LI-Tstat-HER '!AN81*'EO KW exclude LI-Tstat-HER'!AN$19)/1000)*7.5)+(('EO KW exclude LI-Tstat-HER'!AN81/1000)*141428.57)</f>
        <v>0</v>
      </c>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65">
        <f t="shared" si="21"/>
        <v>0</v>
      </c>
    </row>
    <row r="82" spans="1:89" x14ac:dyDescent="0.25">
      <c r="A82" s="305"/>
      <c r="B82" s="88" t="s">
        <v>11</v>
      </c>
      <c r="C82" s="165"/>
      <c r="D82" s="165"/>
      <c r="E82" s="165">
        <f>((('EO KWh exclude LI-Tstat-HER '!E82*'EO KW exclude LI-Tstat-HER'!E$19)/1000)*7.5)+(('EO KW exclude LI-Tstat-HER'!E82/1000)*141428.57)</f>
        <v>0</v>
      </c>
      <c r="F82" s="165">
        <f>((('EO KWh exclude LI-Tstat-HER '!F82*'EO KW exclude LI-Tstat-HER'!F$19)/1000)*7.5)+(('EO KW exclude LI-Tstat-HER'!F82/1000)*141428.57)</f>
        <v>0</v>
      </c>
      <c r="G82" s="165">
        <f>((('EO KWh exclude LI-Tstat-HER '!G82*'EO KW exclude LI-Tstat-HER'!G$19)/1000)*7.5)+(('EO KW exclude LI-Tstat-HER'!G82/1000)*141428.57)</f>
        <v>0</v>
      </c>
      <c r="H82" s="165">
        <f>((('EO KWh exclude LI-Tstat-HER '!H82*'EO KW exclude LI-Tstat-HER'!H$19)/1000)*7.5)+(('EO KW exclude LI-Tstat-HER'!H82/1000)*141428.57)</f>
        <v>0</v>
      </c>
      <c r="I82" s="165">
        <f>((('EO KWh exclude LI-Tstat-HER '!I82*'EO KW exclude LI-Tstat-HER'!I$19)/1000)*7.5)+(('EO KW exclude LI-Tstat-HER'!I82/1000)*141428.57)</f>
        <v>0</v>
      </c>
      <c r="J82" s="165">
        <f>((('EO KWh exclude LI-Tstat-HER '!J82*'EO KW exclude LI-Tstat-HER'!J$19)/1000)*7.5)+(('EO KW exclude LI-Tstat-HER'!J82/1000)*141428.57)</f>
        <v>0</v>
      </c>
      <c r="K82" s="165">
        <f>((('EO KWh exclude LI-Tstat-HER '!K82*'EO KW exclude LI-Tstat-HER'!K$19)/1000)*7.5)+(('EO KW exclude LI-Tstat-HER'!K82/1000)*141428.57)</f>
        <v>0</v>
      </c>
      <c r="L82" s="165">
        <f>((('EO KWh exclude LI-Tstat-HER '!L82*'EO KW exclude LI-Tstat-HER'!L$19)/1000)*7.5)+(('EO KW exclude LI-Tstat-HER'!L82/1000)*141428.57)</f>
        <v>0</v>
      </c>
      <c r="M82" s="165">
        <f>((('EO KWh exclude LI-Tstat-HER '!M82*'EO KW exclude LI-Tstat-HER'!M$19)/1000)*7.5)+(('EO KW exclude LI-Tstat-HER'!M82/1000)*141428.57)</f>
        <v>0</v>
      </c>
      <c r="N82" s="165">
        <f>((('EO KWh exclude LI-Tstat-HER '!N82*'EO KW exclude LI-Tstat-HER'!N$19)/1000)*7.5)+(('EO KW exclude LI-Tstat-HER'!N82/1000)*141428.57)</f>
        <v>0</v>
      </c>
      <c r="O82" s="165">
        <f>((('EO KWh exclude LI-Tstat-HER '!O82*'EO KW exclude LI-Tstat-HER'!O$19)/1000)*7.5)+(('EO KW exclude LI-Tstat-HER'!O82/1000)*141428.57)</f>
        <v>0</v>
      </c>
      <c r="P82" s="165">
        <f>((('EO KWh exclude LI-Tstat-HER '!P82*'EO KW exclude LI-Tstat-HER'!P$19)/1000)*7.5)+(('EO KW exclude LI-Tstat-HER'!P82/1000)*141428.57)</f>
        <v>0</v>
      </c>
      <c r="Q82" s="165">
        <f>((('EO KWh exclude LI-Tstat-HER '!Q82*'EO KW exclude LI-Tstat-HER'!Q$19)/1000)*7.5)+(('EO KW exclude LI-Tstat-HER'!Q82/1000)*141428.57)</f>
        <v>0</v>
      </c>
      <c r="R82" s="165">
        <f>((('EO KWh exclude LI-Tstat-HER '!R82*'EO KW exclude LI-Tstat-HER'!R$19)/1000)*7.5)+(('EO KW exclude LI-Tstat-HER'!R82/1000)*141428.57)</f>
        <v>0</v>
      </c>
      <c r="S82" s="165">
        <f>((('EO KWh exclude LI-Tstat-HER '!S82*'EO KW exclude LI-Tstat-HER'!S$19)/1000)*7.5)+(('EO KW exclude LI-Tstat-HER'!S82/1000)*141428.57)</f>
        <v>0</v>
      </c>
      <c r="T82" s="165">
        <f>((('EO KWh exclude LI-Tstat-HER '!T82*'EO KW exclude LI-Tstat-HER'!T$19)/1000)*7.5)+(('EO KW exclude LI-Tstat-HER'!T82/1000)*141428.57)</f>
        <v>0</v>
      </c>
      <c r="U82" s="165">
        <f>((('EO KWh exclude LI-Tstat-HER '!U82*'EO KW exclude LI-Tstat-HER'!U$19)/1000)*7.5)+(('EO KW exclude LI-Tstat-HER'!U82/1000)*141428.57)</f>
        <v>0</v>
      </c>
      <c r="V82" s="165">
        <f>((('EO KWh exclude LI-Tstat-HER '!V82*'EO KW exclude LI-Tstat-HER'!V$19)/1000)*7.5)+(('EO KW exclude LI-Tstat-HER'!V82/1000)*141428.57)</f>
        <v>0</v>
      </c>
      <c r="W82" s="165">
        <f>((('EO KWh exclude LI-Tstat-HER '!W82*'EO KW exclude LI-Tstat-HER'!W$19)/1000)*7.5)+(('EO KW exclude LI-Tstat-HER'!W82/1000)*141428.57)</f>
        <v>0</v>
      </c>
      <c r="X82" s="165">
        <f>((('EO KWh exclude LI-Tstat-HER '!X82*'EO KW exclude LI-Tstat-HER'!X$19)/1000)*7.5)+(('EO KW exclude LI-Tstat-HER'!X82/1000)*141428.57)</f>
        <v>0</v>
      </c>
      <c r="Y82" s="165">
        <f>((('EO KWh exclude LI-Tstat-HER '!Y82*'EO KW exclude LI-Tstat-HER'!Y$19)/1000)*7.5)+(('EO KW exclude LI-Tstat-HER'!Y82/1000)*141428.57)</f>
        <v>0</v>
      </c>
      <c r="Z82" s="165">
        <f>((('EO KWh exclude LI-Tstat-HER '!Z82*'EO KW exclude LI-Tstat-HER'!Z$19)/1000)*7.5)+(('EO KW exclude LI-Tstat-HER'!Z82/1000)*141428.57)</f>
        <v>0</v>
      </c>
      <c r="AA82" s="165">
        <f>((('EO KWh exclude LI-Tstat-HER '!AA82*'EO KW exclude LI-Tstat-HER'!AA$19)/1000)*7.5)+(('EO KW exclude LI-Tstat-HER'!AA82/1000)*141428.57)</f>
        <v>0</v>
      </c>
      <c r="AB82" s="165">
        <f>((('EO KWh exclude LI-Tstat-HER '!AB82*'EO KW exclude LI-Tstat-HER'!AB$19)/1000)*7.5)+(('EO KW exclude LI-Tstat-HER'!AB82/1000)*141428.57)</f>
        <v>0</v>
      </c>
      <c r="AC82" s="165">
        <f>((('EO KWh exclude LI-Tstat-HER '!AC82*'EO KW exclude LI-Tstat-HER'!AC$19)/1000)*7.5)+(('EO KW exclude LI-Tstat-HER'!AC82/1000)*141428.57)</f>
        <v>0</v>
      </c>
      <c r="AD82" s="165">
        <f>((('EO KWh exclude LI-Tstat-HER '!AD82*'EO KW exclude LI-Tstat-HER'!AD$19)/1000)*7.5)+(('EO KW exclude LI-Tstat-HER'!AD82/1000)*141428.57)</f>
        <v>0</v>
      </c>
      <c r="AE82" s="165">
        <f>((('EO KWh exclude LI-Tstat-HER '!AE82*'EO KW exclude LI-Tstat-HER'!AE$19)/1000)*7.5)+(('EO KW exclude LI-Tstat-HER'!AE82/1000)*141428.57)</f>
        <v>0</v>
      </c>
      <c r="AF82" s="165">
        <f>((('EO KWh exclude LI-Tstat-HER '!AF82*'EO KW exclude LI-Tstat-HER'!AF$19)/1000)*7.5)+(('EO KW exclude LI-Tstat-HER'!AF82/1000)*141428.57)</f>
        <v>0</v>
      </c>
      <c r="AG82" s="165">
        <f>((('EO KWh exclude LI-Tstat-HER '!AG82*'EO KW exclude LI-Tstat-HER'!AG$19)/1000)*7.5)+(('EO KW exclude LI-Tstat-HER'!AG82/1000)*141428.57)</f>
        <v>0</v>
      </c>
      <c r="AH82" s="165">
        <f>((('EO KWh exclude LI-Tstat-HER '!AH82*'EO KW exclude LI-Tstat-HER'!AH$19)/1000)*7.5)+(('EO KW exclude LI-Tstat-HER'!AH82/1000)*141428.57)</f>
        <v>0</v>
      </c>
      <c r="AI82" s="165">
        <f>((('EO KWh exclude LI-Tstat-HER '!AI82*'EO KW exclude LI-Tstat-HER'!AI$19)/1000)*7.5)+(('EO KW exclude LI-Tstat-HER'!AI82/1000)*141428.57)</f>
        <v>0</v>
      </c>
      <c r="AJ82" s="165">
        <f>((('EO KWh exclude LI-Tstat-HER '!AJ82*'EO KW exclude LI-Tstat-HER'!AJ$19)/1000)*7.5)+(('EO KW exclude LI-Tstat-HER'!AJ82/1000)*141428.57)</f>
        <v>0</v>
      </c>
      <c r="AK82" s="165">
        <f>((('EO KWh exclude LI-Tstat-HER '!AK82*'EO KW exclude LI-Tstat-HER'!AK$19)/1000)*7.5)+(('EO KW exclude LI-Tstat-HER'!AK82/1000)*141428.57)</f>
        <v>0</v>
      </c>
      <c r="AL82" s="165">
        <f>((('EO KWh exclude LI-Tstat-HER '!AL82*'EO KW exclude LI-Tstat-HER'!AL$19)/1000)*7.5)+(('EO KW exclude LI-Tstat-HER'!AL82/1000)*141428.57)</f>
        <v>0</v>
      </c>
      <c r="AM82" s="165">
        <f>((('EO KWh exclude LI-Tstat-HER '!AM82*'EO KW exclude LI-Tstat-HER'!AM$19)/1000)*7.5)+(('EO KW exclude LI-Tstat-HER'!AM82/1000)*141428.57)</f>
        <v>0</v>
      </c>
      <c r="AN82" s="165">
        <f>((('EO KWh exclude LI-Tstat-HER '!AN82*'EO KW exclude LI-Tstat-HER'!AN$19)/1000)*7.5)+(('EO KW exclude LI-Tstat-HER'!AN82/1000)*141428.57)</f>
        <v>0</v>
      </c>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65">
        <f t="shared" si="21"/>
        <v>0</v>
      </c>
    </row>
    <row r="83" spans="1:89" x14ac:dyDescent="0.25">
      <c r="A83" s="305"/>
      <c r="B83" s="88" t="s">
        <v>2</v>
      </c>
      <c r="C83" s="165"/>
      <c r="D83" s="165"/>
      <c r="E83" s="165">
        <f>((('EO KWh exclude LI-Tstat-HER '!E83*'EO KW exclude LI-Tstat-HER'!E$19)/1000)*7.5)+(('EO KW exclude LI-Tstat-HER'!E83/1000)*141428.57)</f>
        <v>0</v>
      </c>
      <c r="F83" s="165">
        <f>((('EO KWh exclude LI-Tstat-HER '!F83*'EO KW exclude LI-Tstat-HER'!F$19)/1000)*7.5)+(('EO KW exclude LI-Tstat-HER'!F83/1000)*141428.57)</f>
        <v>0</v>
      </c>
      <c r="G83" s="165">
        <f>((('EO KWh exclude LI-Tstat-HER '!G83*'EO KW exclude LI-Tstat-HER'!G$19)/1000)*7.5)+(('EO KW exclude LI-Tstat-HER'!G83/1000)*141428.57)</f>
        <v>0</v>
      </c>
      <c r="H83" s="165">
        <f>((('EO KWh exclude LI-Tstat-HER '!H83*'EO KW exclude LI-Tstat-HER'!H$19)/1000)*7.5)+(('EO KW exclude LI-Tstat-HER'!H83/1000)*141428.57)</f>
        <v>0</v>
      </c>
      <c r="I83" s="165">
        <f>((('EO KWh exclude LI-Tstat-HER '!I83*'EO KW exclude LI-Tstat-HER'!I$19)/1000)*7.5)+(('EO KW exclude LI-Tstat-HER'!I83/1000)*141428.57)</f>
        <v>0</v>
      </c>
      <c r="J83" s="165">
        <f>((('EO KWh exclude LI-Tstat-HER '!J83*'EO KW exclude LI-Tstat-HER'!J$19)/1000)*7.5)+(('EO KW exclude LI-Tstat-HER'!J83/1000)*141428.57)</f>
        <v>0</v>
      </c>
      <c r="K83" s="165">
        <f>((('EO KWh exclude LI-Tstat-HER '!K83*'EO KW exclude LI-Tstat-HER'!K$19)/1000)*7.5)+(('EO KW exclude LI-Tstat-HER'!K83/1000)*141428.57)</f>
        <v>0</v>
      </c>
      <c r="L83" s="165">
        <f>((('EO KWh exclude LI-Tstat-HER '!L83*'EO KW exclude LI-Tstat-HER'!L$19)/1000)*7.5)+(('EO KW exclude LI-Tstat-HER'!L83/1000)*141428.57)</f>
        <v>0</v>
      </c>
      <c r="M83" s="165">
        <f>((('EO KWh exclude LI-Tstat-HER '!M83*'EO KW exclude LI-Tstat-HER'!M$19)/1000)*7.5)+(('EO KW exclude LI-Tstat-HER'!M83/1000)*141428.57)</f>
        <v>0</v>
      </c>
      <c r="N83" s="165">
        <f>((('EO KWh exclude LI-Tstat-HER '!N83*'EO KW exclude LI-Tstat-HER'!N$19)/1000)*7.5)+(('EO KW exclude LI-Tstat-HER'!N83/1000)*141428.57)</f>
        <v>0</v>
      </c>
      <c r="O83" s="165">
        <f>((('EO KWh exclude LI-Tstat-HER '!O83*'EO KW exclude LI-Tstat-HER'!O$19)/1000)*7.5)+(('EO KW exclude LI-Tstat-HER'!O83/1000)*141428.57)</f>
        <v>0</v>
      </c>
      <c r="P83" s="165">
        <f>((('EO KWh exclude LI-Tstat-HER '!P83*'EO KW exclude LI-Tstat-HER'!P$19)/1000)*7.5)+(('EO KW exclude LI-Tstat-HER'!P83/1000)*141428.57)</f>
        <v>0</v>
      </c>
      <c r="Q83" s="165">
        <f>((('EO KWh exclude LI-Tstat-HER '!Q83*'EO KW exclude LI-Tstat-HER'!Q$19)/1000)*7.5)+(('EO KW exclude LI-Tstat-HER'!Q83/1000)*141428.57)</f>
        <v>0</v>
      </c>
      <c r="R83" s="165">
        <f>((('EO KWh exclude LI-Tstat-HER '!R83*'EO KW exclude LI-Tstat-HER'!R$19)/1000)*7.5)+(('EO KW exclude LI-Tstat-HER'!R83/1000)*141428.57)</f>
        <v>0</v>
      </c>
      <c r="S83" s="165">
        <f>((('EO KWh exclude LI-Tstat-HER '!S83*'EO KW exclude LI-Tstat-HER'!S$19)/1000)*7.5)+(('EO KW exclude LI-Tstat-HER'!S83/1000)*141428.57)</f>
        <v>0</v>
      </c>
      <c r="T83" s="165">
        <f>((('EO KWh exclude LI-Tstat-HER '!T83*'EO KW exclude LI-Tstat-HER'!T$19)/1000)*7.5)+(('EO KW exclude LI-Tstat-HER'!T83/1000)*141428.57)</f>
        <v>0</v>
      </c>
      <c r="U83" s="165">
        <f>((('EO KWh exclude LI-Tstat-HER '!U83*'EO KW exclude LI-Tstat-HER'!U$19)/1000)*7.5)+(('EO KW exclude LI-Tstat-HER'!U83/1000)*141428.57)</f>
        <v>0</v>
      </c>
      <c r="V83" s="165">
        <f>((('EO KWh exclude LI-Tstat-HER '!V83*'EO KW exclude LI-Tstat-HER'!V$19)/1000)*7.5)+(('EO KW exclude LI-Tstat-HER'!V83/1000)*141428.57)</f>
        <v>0</v>
      </c>
      <c r="W83" s="165">
        <f>((('EO KWh exclude LI-Tstat-HER '!W83*'EO KW exclude LI-Tstat-HER'!W$19)/1000)*7.5)+(('EO KW exclude LI-Tstat-HER'!W83/1000)*141428.57)</f>
        <v>0</v>
      </c>
      <c r="X83" s="165">
        <f>((('EO KWh exclude LI-Tstat-HER '!X83*'EO KW exclude LI-Tstat-HER'!X$19)/1000)*7.5)+(('EO KW exclude LI-Tstat-HER'!X83/1000)*141428.57)</f>
        <v>0</v>
      </c>
      <c r="Y83" s="165">
        <f>((('EO KWh exclude LI-Tstat-HER '!Y83*'EO KW exclude LI-Tstat-HER'!Y$19)/1000)*7.5)+(('EO KW exclude LI-Tstat-HER'!Y83/1000)*141428.57)</f>
        <v>0</v>
      </c>
      <c r="Z83" s="165">
        <f>((('EO KWh exclude LI-Tstat-HER '!Z83*'EO KW exclude LI-Tstat-HER'!Z$19)/1000)*7.5)+(('EO KW exclude LI-Tstat-HER'!Z83/1000)*141428.57)</f>
        <v>0</v>
      </c>
      <c r="AA83" s="165">
        <f>((('EO KWh exclude LI-Tstat-HER '!AA83*'EO KW exclude LI-Tstat-HER'!AA$19)/1000)*7.5)+(('EO KW exclude LI-Tstat-HER'!AA83/1000)*141428.57)</f>
        <v>0</v>
      </c>
      <c r="AB83" s="165">
        <f>((('EO KWh exclude LI-Tstat-HER '!AB83*'EO KW exclude LI-Tstat-HER'!AB$19)/1000)*7.5)+(('EO KW exclude LI-Tstat-HER'!AB83/1000)*141428.57)</f>
        <v>0</v>
      </c>
      <c r="AC83" s="165">
        <f>((('EO KWh exclude LI-Tstat-HER '!AC83*'EO KW exclude LI-Tstat-HER'!AC$19)/1000)*7.5)+(('EO KW exclude LI-Tstat-HER'!AC83/1000)*141428.57)</f>
        <v>0</v>
      </c>
      <c r="AD83" s="165">
        <f>((('EO KWh exclude LI-Tstat-HER '!AD83*'EO KW exclude LI-Tstat-HER'!AD$19)/1000)*7.5)+(('EO KW exclude LI-Tstat-HER'!AD83/1000)*141428.57)</f>
        <v>0</v>
      </c>
      <c r="AE83" s="165">
        <f>((('EO KWh exclude LI-Tstat-HER '!AE83*'EO KW exclude LI-Tstat-HER'!AE$19)/1000)*7.5)+(('EO KW exclude LI-Tstat-HER'!AE83/1000)*141428.57)</f>
        <v>0</v>
      </c>
      <c r="AF83" s="165">
        <f>((('EO KWh exclude LI-Tstat-HER '!AF83*'EO KW exclude LI-Tstat-HER'!AF$19)/1000)*7.5)+(('EO KW exclude LI-Tstat-HER'!AF83/1000)*141428.57)</f>
        <v>0</v>
      </c>
      <c r="AG83" s="165">
        <f>((('EO KWh exclude LI-Tstat-HER '!AG83*'EO KW exclude LI-Tstat-HER'!AG$19)/1000)*7.5)+(('EO KW exclude LI-Tstat-HER'!AG83/1000)*141428.57)</f>
        <v>0</v>
      </c>
      <c r="AH83" s="165">
        <f>((('EO KWh exclude LI-Tstat-HER '!AH83*'EO KW exclude LI-Tstat-HER'!AH$19)/1000)*7.5)+(('EO KW exclude LI-Tstat-HER'!AH83/1000)*141428.57)</f>
        <v>0</v>
      </c>
      <c r="AI83" s="165">
        <f>((('EO KWh exclude LI-Tstat-HER '!AI83*'EO KW exclude LI-Tstat-HER'!AI$19)/1000)*7.5)+(('EO KW exclude LI-Tstat-HER'!AI83/1000)*141428.57)</f>
        <v>0</v>
      </c>
      <c r="AJ83" s="165">
        <f>((('EO KWh exclude LI-Tstat-HER '!AJ83*'EO KW exclude LI-Tstat-HER'!AJ$19)/1000)*7.5)+(('EO KW exclude LI-Tstat-HER'!AJ83/1000)*141428.57)</f>
        <v>0</v>
      </c>
      <c r="AK83" s="165">
        <f>((('EO KWh exclude LI-Tstat-HER '!AK83*'EO KW exclude LI-Tstat-HER'!AK$19)/1000)*7.5)+(('EO KW exclude LI-Tstat-HER'!AK83/1000)*141428.57)</f>
        <v>0</v>
      </c>
      <c r="AL83" s="165">
        <f>((('EO KWh exclude LI-Tstat-HER '!AL83*'EO KW exclude LI-Tstat-HER'!AL$19)/1000)*7.5)+(('EO KW exclude LI-Tstat-HER'!AL83/1000)*141428.57)</f>
        <v>0</v>
      </c>
      <c r="AM83" s="165">
        <f>((('EO KWh exclude LI-Tstat-HER '!AM83*'EO KW exclude LI-Tstat-HER'!AM$19)/1000)*7.5)+(('EO KW exclude LI-Tstat-HER'!AM83/1000)*141428.57)</f>
        <v>0</v>
      </c>
      <c r="AN83" s="165">
        <f>((('EO KWh exclude LI-Tstat-HER '!AN83*'EO KW exclude LI-Tstat-HER'!AN$19)/1000)*7.5)+(('EO KW exclude LI-Tstat-HER'!AN83/1000)*141428.57)</f>
        <v>0</v>
      </c>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65">
        <f t="shared" ref="CK83:CK92" si="22">SUM(C83:CJ83)</f>
        <v>0</v>
      </c>
    </row>
    <row r="84" spans="1:89" x14ac:dyDescent="0.25">
      <c r="A84" s="305"/>
      <c r="B84" s="88" t="s">
        <v>12</v>
      </c>
      <c r="C84" s="165"/>
      <c r="D84" s="165"/>
      <c r="E84" s="165">
        <f>((('EO KWh exclude LI-Tstat-HER '!E84*'EO KW exclude LI-Tstat-HER'!E$19)/1000)*7.5)+(('EO KW exclude LI-Tstat-HER'!E84/1000)*141428.57)</f>
        <v>0</v>
      </c>
      <c r="F84" s="165">
        <f>((('EO KWh exclude LI-Tstat-HER '!F84*'EO KW exclude LI-Tstat-HER'!F$19)/1000)*7.5)+(('EO KW exclude LI-Tstat-HER'!F84/1000)*141428.57)</f>
        <v>0</v>
      </c>
      <c r="G84" s="165">
        <f>((('EO KWh exclude LI-Tstat-HER '!G84*'EO KW exclude LI-Tstat-HER'!G$19)/1000)*7.5)+(('EO KW exclude LI-Tstat-HER'!G84/1000)*141428.57)</f>
        <v>0</v>
      </c>
      <c r="H84" s="165">
        <f>((('EO KWh exclude LI-Tstat-HER '!H84*'EO KW exclude LI-Tstat-HER'!H$19)/1000)*7.5)+(('EO KW exclude LI-Tstat-HER'!H84/1000)*141428.57)</f>
        <v>0</v>
      </c>
      <c r="I84" s="165">
        <f>((('EO KWh exclude LI-Tstat-HER '!I84*'EO KW exclude LI-Tstat-HER'!I$19)/1000)*7.5)+(('EO KW exclude LI-Tstat-HER'!I84/1000)*141428.57)</f>
        <v>0</v>
      </c>
      <c r="J84" s="165">
        <f>((('EO KWh exclude LI-Tstat-HER '!J84*'EO KW exclude LI-Tstat-HER'!J$19)/1000)*7.5)+(('EO KW exclude LI-Tstat-HER'!J84/1000)*141428.57)</f>
        <v>0</v>
      </c>
      <c r="K84" s="165">
        <f>((('EO KWh exclude LI-Tstat-HER '!K84*'EO KW exclude LI-Tstat-HER'!K$19)/1000)*7.5)+(('EO KW exclude LI-Tstat-HER'!K84/1000)*141428.57)</f>
        <v>0</v>
      </c>
      <c r="L84" s="165">
        <f>((('EO KWh exclude LI-Tstat-HER '!L84*'EO KW exclude LI-Tstat-HER'!L$19)/1000)*7.5)+(('EO KW exclude LI-Tstat-HER'!L84/1000)*141428.57)</f>
        <v>0</v>
      </c>
      <c r="M84" s="165">
        <f>((('EO KWh exclude LI-Tstat-HER '!M84*'EO KW exclude LI-Tstat-HER'!M$19)/1000)*7.5)+(('EO KW exclude LI-Tstat-HER'!M84/1000)*141428.57)</f>
        <v>0</v>
      </c>
      <c r="N84" s="165">
        <f>((('EO KWh exclude LI-Tstat-HER '!N84*'EO KW exclude LI-Tstat-HER'!N$19)/1000)*7.5)+(('EO KW exclude LI-Tstat-HER'!N84/1000)*141428.57)</f>
        <v>0</v>
      </c>
      <c r="O84" s="165">
        <f>((('EO KWh exclude LI-Tstat-HER '!O84*'EO KW exclude LI-Tstat-HER'!O$19)/1000)*7.5)+(('EO KW exclude LI-Tstat-HER'!O84/1000)*141428.57)</f>
        <v>0</v>
      </c>
      <c r="P84" s="165">
        <f>((('EO KWh exclude LI-Tstat-HER '!P84*'EO KW exclude LI-Tstat-HER'!P$19)/1000)*7.5)+(('EO KW exclude LI-Tstat-HER'!P84/1000)*141428.57)</f>
        <v>0</v>
      </c>
      <c r="Q84" s="165">
        <f>((('EO KWh exclude LI-Tstat-HER '!Q84*'EO KW exclude LI-Tstat-HER'!Q$19)/1000)*7.5)+(('EO KW exclude LI-Tstat-HER'!Q84/1000)*141428.57)</f>
        <v>0</v>
      </c>
      <c r="R84" s="165">
        <f>((('EO KWh exclude LI-Tstat-HER '!R84*'EO KW exclude LI-Tstat-HER'!R$19)/1000)*7.5)+(('EO KW exclude LI-Tstat-HER'!R84/1000)*141428.57)</f>
        <v>0</v>
      </c>
      <c r="S84" s="165">
        <f>((('EO KWh exclude LI-Tstat-HER '!S84*'EO KW exclude LI-Tstat-HER'!S$19)/1000)*7.5)+(('EO KW exclude LI-Tstat-HER'!S84/1000)*141428.57)</f>
        <v>0</v>
      </c>
      <c r="T84" s="165">
        <f>((('EO KWh exclude LI-Tstat-HER '!T84*'EO KW exclude LI-Tstat-HER'!T$19)/1000)*7.5)+(('EO KW exclude LI-Tstat-HER'!T84/1000)*141428.57)</f>
        <v>0</v>
      </c>
      <c r="U84" s="165">
        <f>((('EO KWh exclude LI-Tstat-HER '!U84*'EO KW exclude LI-Tstat-HER'!U$19)/1000)*7.5)+(('EO KW exclude LI-Tstat-HER'!U84/1000)*141428.57)</f>
        <v>0</v>
      </c>
      <c r="V84" s="165">
        <f>((('EO KWh exclude LI-Tstat-HER '!V84*'EO KW exclude LI-Tstat-HER'!V$19)/1000)*7.5)+(('EO KW exclude LI-Tstat-HER'!V84/1000)*141428.57)</f>
        <v>0</v>
      </c>
      <c r="W84" s="165">
        <f>((('EO KWh exclude LI-Tstat-HER '!W84*'EO KW exclude LI-Tstat-HER'!W$19)/1000)*7.5)+(('EO KW exclude LI-Tstat-HER'!W84/1000)*141428.57)</f>
        <v>0</v>
      </c>
      <c r="X84" s="165">
        <f>((('EO KWh exclude LI-Tstat-HER '!X84*'EO KW exclude LI-Tstat-HER'!X$19)/1000)*7.5)+(('EO KW exclude LI-Tstat-HER'!X84/1000)*141428.57)</f>
        <v>0</v>
      </c>
      <c r="Y84" s="165">
        <f>((('EO KWh exclude LI-Tstat-HER '!Y84*'EO KW exclude LI-Tstat-HER'!Y$19)/1000)*7.5)+(('EO KW exclude LI-Tstat-HER'!Y84/1000)*141428.57)</f>
        <v>0</v>
      </c>
      <c r="Z84" s="165">
        <f>((('EO KWh exclude LI-Tstat-HER '!Z84*'EO KW exclude LI-Tstat-HER'!Z$19)/1000)*7.5)+(('EO KW exclude LI-Tstat-HER'!Z84/1000)*141428.57)</f>
        <v>0</v>
      </c>
      <c r="AA84" s="165">
        <f>((('EO KWh exclude LI-Tstat-HER '!AA84*'EO KW exclude LI-Tstat-HER'!AA$19)/1000)*7.5)+(('EO KW exclude LI-Tstat-HER'!AA84/1000)*141428.57)</f>
        <v>0</v>
      </c>
      <c r="AB84" s="165">
        <f>((('EO KWh exclude LI-Tstat-HER '!AB84*'EO KW exclude LI-Tstat-HER'!AB$19)/1000)*7.5)+(('EO KW exclude LI-Tstat-HER'!AB84/1000)*141428.57)</f>
        <v>0</v>
      </c>
      <c r="AC84" s="165">
        <f>((('EO KWh exclude LI-Tstat-HER '!AC84*'EO KW exclude LI-Tstat-HER'!AC$19)/1000)*7.5)+(('EO KW exclude LI-Tstat-HER'!AC84/1000)*141428.57)</f>
        <v>0</v>
      </c>
      <c r="AD84" s="165">
        <f>((('EO KWh exclude LI-Tstat-HER '!AD84*'EO KW exclude LI-Tstat-HER'!AD$19)/1000)*7.5)+(('EO KW exclude LI-Tstat-HER'!AD84/1000)*141428.57)</f>
        <v>0</v>
      </c>
      <c r="AE84" s="165">
        <f>((('EO KWh exclude LI-Tstat-HER '!AE84*'EO KW exclude LI-Tstat-HER'!AE$19)/1000)*7.5)+(('EO KW exclude LI-Tstat-HER'!AE84/1000)*141428.57)</f>
        <v>0</v>
      </c>
      <c r="AF84" s="165">
        <f>((('EO KWh exclude LI-Tstat-HER '!AF84*'EO KW exclude LI-Tstat-HER'!AF$19)/1000)*7.5)+(('EO KW exclude LI-Tstat-HER'!AF84/1000)*141428.57)</f>
        <v>0</v>
      </c>
      <c r="AG84" s="165">
        <f>((('EO KWh exclude LI-Tstat-HER '!AG84*'EO KW exclude LI-Tstat-HER'!AG$19)/1000)*7.5)+(('EO KW exclude LI-Tstat-HER'!AG84/1000)*141428.57)</f>
        <v>0</v>
      </c>
      <c r="AH84" s="165">
        <f>((('EO KWh exclude LI-Tstat-HER '!AH84*'EO KW exclude LI-Tstat-HER'!AH$19)/1000)*7.5)+(('EO KW exclude LI-Tstat-HER'!AH84/1000)*141428.57)</f>
        <v>0</v>
      </c>
      <c r="AI84" s="165">
        <f>((('EO KWh exclude LI-Tstat-HER '!AI84*'EO KW exclude LI-Tstat-HER'!AI$19)/1000)*7.5)+(('EO KW exclude LI-Tstat-HER'!AI84/1000)*141428.57)</f>
        <v>0</v>
      </c>
      <c r="AJ84" s="165">
        <f>((('EO KWh exclude LI-Tstat-HER '!AJ84*'EO KW exclude LI-Tstat-HER'!AJ$19)/1000)*7.5)+(('EO KW exclude LI-Tstat-HER'!AJ84/1000)*141428.57)</f>
        <v>0</v>
      </c>
      <c r="AK84" s="165">
        <f>((('EO KWh exclude LI-Tstat-HER '!AK84*'EO KW exclude LI-Tstat-HER'!AK$19)/1000)*7.5)+(('EO KW exclude LI-Tstat-HER'!AK84/1000)*141428.57)</f>
        <v>0</v>
      </c>
      <c r="AL84" s="165">
        <f>((('EO KWh exclude LI-Tstat-HER '!AL84*'EO KW exclude LI-Tstat-HER'!AL$19)/1000)*7.5)+(('EO KW exclude LI-Tstat-HER'!AL84/1000)*141428.57)</f>
        <v>0</v>
      </c>
      <c r="AM84" s="165">
        <f>((('EO KWh exclude LI-Tstat-HER '!AM84*'EO KW exclude LI-Tstat-HER'!AM$19)/1000)*7.5)+(('EO KW exclude LI-Tstat-HER'!AM84/1000)*141428.57)</f>
        <v>0</v>
      </c>
      <c r="AN84" s="165">
        <f>((('EO KWh exclude LI-Tstat-HER '!AN84*'EO KW exclude LI-Tstat-HER'!AN$19)/1000)*7.5)+(('EO KW exclude LI-Tstat-HER'!AN84/1000)*141428.57)</f>
        <v>0</v>
      </c>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65">
        <f t="shared" si="22"/>
        <v>0</v>
      </c>
    </row>
    <row r="85" spans="1:89" x14ac:dyDescent="0.25">
      <c r="A85" s="305"/>
      <c r="B85" s="88" t="s">
        <v>13</v>
      </c>
      <c r="C85" s="165"/>
      <c r="D85" s="165"/>
      <c r="E85" s="165">
        <f>((('EO KWh exclude LI-Tstat-HER '!E85*'EO KW exclude LI-Tstat-HER'!E$19)/1000)*7.5)+(('EO KW exclude LI-Tstat-HER'!E85/1000)*141428.57)</f>
        <v>0</v>
      </c>
      <c r="F85" s="165">
        <f>((('EO KWh exclude LI-Tstat-HER '!F85*'EO KW exclude LI-Tstat-HER'!F$19)/1000)*7.5)+(('EO KW exclude LI-Tstat-HER'!F85/1000)*141428.57)</f>
        <v>0</v>
      </c>
      <c r="G85" s="165">
        <f>((('EO KWh exclude LI-Tstat-HER '!G85*'EO KW exclude LI-Tstat-HER'!G$19)/1000)*7.5)+(('EO KW exclude LI-Tstat-HER'!G85/1000)*141428.57)</f>
        <v>0</v>
      </c>
      <c r="H85" s="165">
        <f>((('EO KWh exclude LI-Tstat-HER '!H85*'EO KW exclude LI-Tstat-HER'!H$19)/1000)*7.5)+(('EO KW exclude LI-Tstat-HER'!H85/1000)*141428.57)</f>
        <v>0</v>
      </c>
      <c r="I85" s="165">
        <f>((('EO KWh exclude LI-Tstat-HER '!I85*'EO KW exclude LI-Tstat-HER'!I$19)/1000)*7.5)+(('EO KW exclude LI-Tstat-HER'!I85/1000)*141428.57)</f>
        <v>0</v>
      </c>
      <c r="J85" s="165">
        <f>((('EO KWh exclude LI-Tstat-HER '!J85*'EO KW exclude LI-Tstat-HER'!J$19)/1000)*7.5)+(('EO KW exclude LI-Tstat-HER'!J85/1000)*141428.57)</f>
        <v>0</v>
      </c>
      <c r="K85" s="165">
        <f>((('EO KWh exclude LI-Tstat-HER '!K85*'EO KW exclude LI-Tstat-HER'!K$19)/1000)*7.5)+(('EO KW exclude LI-Tstat-HER'!K85/1000)*141428.57)</f>
        <v>0</v>
      </c>
      <c r="L85" s="165">
        <f>((('EO KWh exclude LI-Tstat-HER '!L85*'EO KW exclude LI-Tstat-HER'!L$19)/1000)*7.5)+(('EO KW exclude LI-Tstat-HER'!L85/1000)*141428.57)</f>
        <v>0</v>
      </c>
      <c r="M85" s="165">
        <f>((('EO KWh exclude LI-Tstat-HER '!M85*'EO KW exclude LI-Tstat-HER'!M$19)/1000)*7.5)+(('EO KW exclude LI-Tstat-HER'!M85/1000)*141428.57)</f>
        <v>0</v>
      </c>
      <c r="N85" s="165">
        <f>((('EO KWh exclude LI-Tstat-HER '!N85*'EO KW exclude LI-Tstat-HER'!N$19)/1000)*7.5)+(('EO KW exclude LI-Tstat-HER'!N85/1000)*141428.57)</f>
        <v>0</v>
      </c>
      <c r="O85" s="165">
        <f>((('EO KWh exclude LI-Tstat-HER '!O85*'EO KW exclude LI-Tstat-HER'!O$19)/1000)*7.5)+(('EO KW exclude LI-Tstat-HER'!O85/1000)*141428.57)</f>
        <v>0</v>
      </c>
      <c r="P85" s="165">
        <f>((('EO KWh exclude LI-Tstat-HER '!P85*'EO KW exclude LI-Tstat-HER'!P$19)/1000)*7.5)+(('EO KW exclude LI-Tstat-HER'!P85/1000)*141428.57)</f>
        <v>0</v>
      </c>
      <c r="Q85" s="165">
        <f>((('EO KWh exclude LI-Tstat-HER '!Q85*'EO KW exclude LI-Tstat-HER'!Q$19)/1000)*7.5)+(('EO KW exclude LI-Tstat-HER'!Q85/1000)*141428.57)</f>
        <v>0</v>
      </c>
      <c r="R85" s="165">
        <f>((('EO KWh exclude LI-Tstat-HER '!R85*'EO KW exclude LI-Tstat-HER'!R$19)/1000)*7.5)+(('EO KW exclude LI-Tstat-HER'!R85/1000)*141428.57)</f>
        <v>0</v>
      </c>
      <c r="S85" s="165">
        <f>((('EO KWh exclude LI-Tstat-HER '!S85*'EO KW exclude LI-Tstat-HER'!S$19)/1000)*7.5)+(('EO KW exclude LI-Tstat-HER'!S85/1000)*141428.57)</f>
        <v>0</v>
      </c>
      <c r="T85" s="165">
        <f>((('EO KWh exclude LI-Tstat-HER '!T85*'EO KW exclude LI-Tstat-HER'!T$19)/1000)*7.5)+(('EO KW exclude LI-Tstat-HER'!T85/1000)*141428.57)</f>
        <v>0</v>
      </c>
      <c r="U85" s="165">
        <f>((('EO KWh exclude LI-Tstat-HER '!U85*'EO KW exclude LI-Tstat-HER'!U$19)/1000)*7.5)+(('EO KW exclude LI-Tstat-HER'!U85/1000)*141428.57)</f>
        <v>0</v>
      </c>
      <c r="V85" s="165">
        <f>((('EO KWh exclude LI-Tstat-HER '!V85*'EO KW exclude LI-Tstat-HER'!V$19)/1000)*7.5)+(('EO KW exclude LI-Tstat-HER'!V85/1000)*141428.57)</f>
        <v>0</v>
      </c>
      <c r="W85" s="165">
        <f>((('EO KWh exclude LI-Tstat-HER '!W85*'EO KW exclude LI-Tstat-HER'!W$19)/1000)*7.5)+(('EO KW exclude LI-Tstat-HER'!W85/1000)*141428.57)</f>
        <v>0</v>
      </c>
      <c r="X85" s="165">
        <f>((('EO KWh exclude LI-Tstat-HER '!X85*'EO KW exclude LI-Tstat-HER'!X$19)/1000)*7.5)+(('EO KW exclude LI-Tstat-HER'!X85/1000)*141428.57)</f>
        <v>0</v>
      </c>
      <c r="Y85" s="165">
        <f>((('EO KWh exclude LI-Tstat-HER '!Y85*'EO KW exclude LI-Tstat-HER'!Y$19)/1000)*7.5)+(('EO KW exclude LI-Tstat-HER'!Y85/1000)*141428.57)</f>
        <v>0</v>
      </c>
      <c r="Z85" s="165">
        <f>((('EO KWh exclude LI-Tstat-HER '!Z85*'EO KW exclude LI-Tstat-HER'!Z$19)/1000)*7.5)+(('EO KW exclude LI-Tstat-HER'!Z85/1000)*141428.57)</f>
        <v>0</v>
      </c>
      <c r="AA85" s="165">
        <f>((('EO KWh exclude LI-Tstat-HER '!AA85*'EO KW exclude LI-Tstat-HER'!AA$19)/1000)*7.5)+(('EO KW exclude LI-Tstat-HER'!AA85/1000)*141428.57)</f>
        <v>0</v>
      </c>
      <c r="AB85" s="165">
        <f>((('EO KWh exclude LI-Tstat-HER '!AB85*'EO KW exclude LI-Tstat-HER'!AB$19)/1000)*7.5)+(('EO KW exclude LI-Tstat-HER'!AB85/1000)*141428.57)</f>
        <v>0</v>
      </c>
      <c r="AC85" s="165">
        <f>((('EO KWh exclude LI-Tstat-HER '!AC85*'EO KW exclude LI-Tstat-HER'!AC$19)/1000)*7.5)+(('EO KW exclude LI-Tstat-HER'!AC85/1000)*141428.57)</f>
        <v>0</v>
      </c>
      <c r="AD85" s="165">
        <f>((('EO KWh exclude LI-Tstat-HER '!AD85*'EO KW exclude LI-Tstat-HER'!AD$19)/1000)*7.5)+(('EO KW exclude LI-Tstat-HER'!AD85/1000)*141428.57)</f>
        <v>0</v>
      </c>
      <c r="AE85" s="165">
        <f>((('EO KWh exclude LI-Tstat-HER '!AE85*'EO KW exclude LI-Tstat-HER'!AE$19)/1000)*7.5)+(('EO KW exclude LI-Tstat-HER'!AE85/1000)*141428.57)</f>
        <v>0</v>
      </c>
      <c r="AF85" s="165">
        <f>((('EO KWh exclude LI-Tstat-HER '!AF85*'EO KW exclude LI-Tstat-HER'!AF$19)/1000)*7.5)+(('EO KW exclude LI-Tstat-HER'!AF85/1000)*141428.57)</f>
        <v>0</v>
      </c>
      <c r="AG85" s="165">
        <f>((('EO KWh exclude LI-Tstat-HER '!AG85*'EO KW exclude LI-Tstat-HER'!AG$19)/1000)*7.5)+(('EO KW exclude LI-Tstat-HER'!AG85/1000)*141428.57)</f>
        <v>0</v>
      </c>
      <c r="AH85" s="165">
        <f>((('EO KWh exclude LI-Tstat-HER '!AH85*'EO KW exclude LI-Tstat-HER'!AH$19)/1000)*7.5)+(('EO KW exclude LI-Tstat-HER'!AH85/1000)*141428.57)</f>
        <v>0</v>
      </c>
      <c r="AI85" s="165">
        <f>((('EO KWh exclude LI-Tstat-HER '!AI85*'EO KW exclude LI-Tstat-HER'!AI$19)/1000)*7.5)+(('EO KW exclude LI-Tstat-HER'!AI85/1000)*141428.57)</f>
        <v>0</v>
      </c>
      <c r="AJ85" s="165">
        <f>((('EO KWh exclude LI-Tstat-HER '!AJ85*'EO KW exclude LI-Tstat-HER'!AJ$19)/1000)*7.5)+(('EO KW exclude LI-Tstat-HER'!AJ85/1000)*141428.57)</f>
        <v>0</v>
      </c>
      <c r="AK85" s="165">
        <f>((('EO KWh exclude LI-Tstat-HER '!AK85*'EO KW exclude LI-Tstat-HER'!AK$19)/1000)*7.5)+(('EO KW exclude LI-Tstat-HER'!AK85/1000)*141428.57)</f>
        <v>0</v>
      </c>
      <c r="AL85" s="165">
        <f>((('EO KWh exclude LI-Tstat-HER '!AL85*'EO KW exclude LI-Tstat-HER'!AL$19)/1000)*7.5)+(('EO KW exclude LI-Tstat-HER'!AL85/1000)*141428.57)</f>
        <v>0</v>
      </c>
      <c r="AM85" s="165">
        <f>((('EO KWh exclude LI-Tstat-HER '!AM85*'EO KW exclude LI-Tstat-HER'!AM$19)/1000)*7.5)+(('EO KW exclude LI-Tstat-HER'!AM85/1000)*141428.57)</f>
        <v>0</v>
      </c>
      <c r="AN85" s="165">
        <f>((('EO KWh exclude LI-Tstat-HER '!AN85*'EO KW exclude LI-Tstat-HER'!AN$19)/1000)*7.5)+(('EO KW exclude LI-Tstat-HER'!AN85/1000)*141428.57)</f>
        <v>0</v>
      </c>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65">
        <f t="shared" si="22"/>
        <v>0</v>
      </c>
    </row>
    <row r="86" spans="1:89" x14ac:dyDescent="0.25">
      <c r="A86" s="305"/>
      <c r="B86" s="88" t="s">
        <v>4</v>
      </c>
      <c r="C86" s="165"/>
      <c r="D86" s="165"/>
      <c r="E86" s="165">
        <f>((('EO KWh exclude LI-Tstat-HER '!E86*'EO KW exclude LI-Tstat-HER'!E$19)/1000)*7.5)+(('EO KW exclude LI-Tstat-HER'!E86/1000)*141428.57)</f>
        <v>0</v>
      </c>
      <c r="F86" s="165">
        <f>((('EO KWh exclude LI-Tstat-HER '!F86*'EO KW exclude LI-Tstat-HER'!F$19)/1000)*7.5)+(('EO KW exclude LI-Tstat-HER'!F86/1000)*141428.57)</f>
        <v>0</v>
      </c>
      <c r="G86" s="165">
        <f>((('EO KWh exclude LI-Tstat-HER '!G86*'EO KW exclude LI-Tstat-HER'!G$19)/1000)*7.5)+(('EO KW exclude LI-Tstat-HER'!G86/1000)*141428.57)</f>
        <v>0</v>
      </c>
      <c r="H86" s="165">
        <f>((('EO KWh exclude LI-Tstat-HER '!H86*'EO KW exclude LI-Tstat-HER'!H$19)/1000)*7.5)+(('EO KW exclude LI-Tstat-HER'!H86/1000)*141428.57)</f>
        <v>0</v>
      </c>
      <c r="I86" s="165">
        <f>((('EO KWh exclude LI-Tstat-HER '!I86*'EO KW exclude LI-Tstat-HER'!I$19)/1000)*7.5)+(('EO KW exclude LI-Tstat-HER'!I86/1000)*141428.57)</f>
        <v>0</v>
      </c>
      <c r="J86" s="165">
        <f>((('EO KWh exclude LI-Tstat-HER '!J86*'EO KW exclude LI-Tstat-HER'!J$19)/1000)*7.5)+(('EO KW exclude LI-Tstat-HER'!J86/1000)*141428.57)</f>
        <v>0</v>
      </c>
      <c r="K86" s="165">
        <f>((('EO KWh exclude LI-Tstat-HER '!K86*'EO KW exclude LI-Tstat-HER'!K$19)/1000)*7.5)+(('EO KW exclude LI-Tstat-HER'!K86/1000)*141428.57)</f>
        <v>0</v>
      </c>
      <c r="L86" s="165">
        <f>((('EO KWh exclude LI-Tstat-HER '!L86*'EO KW exclude LI-Tstat-HER'!L$19)/1000)*7.5)+(('EO KW exclude LI-Tstat-HER'!L86/1000)*141428.57)</f>
        <v>0</v>
      </c>
      <c r="M86" s="165">
        <f>((('EO KWh exclude LI-Tstat-HER '!M86*'EO KW exclude LI-Tstat-HER'!M$19)/1000)*7.5)+(('EO KW exclude LI-Tstat-HER'!M86/1000)*141428.57)</f>
        <v>0</v>
      </c>
      <c r="N86" s="165">
        <f>((('EO KWh exclude LI-Tstat-HER '!N86*'EO KW exclude LI-Tstat-HER'!N$19)/1000)*7.5)+(('EO KW exclude LI-Tstat-HER'!N86/1000)*141428.57)</f>
        <v>0</v>
      </c>
      <c r="O86" s="165">
        <f>((('EO KWh exclude LI-Tstat-HER '!O86*'EO KW exclude LI-Tstat-HER'!O$19)/1000)*7.5)+(('EO KW exclude LI-Tstat-HER'!O86/1000)*141428.57)</f>
        <v>0</v>
      </c>
      <c r="P86" s="165">
        <f>((('EO KWh exclude LI-Tstat-HER '!P86*'EO KW exclude LI-Tstat-HER'!P$19)/1000)*7.5)+(('EO KW exclude LI-Tstat-HER'!P86/1000)*141428.57)</f>
        <v>0</v>
      </c>
      <c r="Q86" s="165">
        <f>((('EO KWh exclude LI-Tstat-HER '!Q86*'EO KW exclude LI-Tstat-HER'!Q$19)/1000)*7.5)+(('EO KW exclude LI-Tstat-HER'!Q86/1000)*141428.57)</f>
        <v>0</v>
      </c>
      <c r="R86" s="165">
        <f>((('EO KWh exclude LI-Tstat-HER '!R86*'EO KW exclude LI-Tstat-HER'!R$19)/1000)*7.5)+(('EO KW exclude LI-Tstat-HER'!R86/1000)*141428.57)</f>
        <v>0</v>
      </c>
      <c r="S86" s="165">
        <f>((('EO KWh exclude LI-Tstat-HER '!S86*'EO KW exclude LI-Tstat-HER'!S$19)/1000)*7.5)+(('EO KW exclude LI-Tstat-HER'!S86/1000)*141428.57)</f>
        <v>0</v>
      </c>
      <c r="T86" s="165">
        <f>((('EO KWh exclude LI-Tstat-HER '!T86*'EO KW exclude LI-Tstat-HER'!T$19)/1000)*7.5)+(('EO KW exclude LI-Tstat-HER'!T86/1000)*141428.57)</f>
        <v>0</v>
      </c>
      <c r="U86" s="165">
        <f>((('EO KWh exclude LI-Tstat-HER '!U86*'EO KW exclude LI-Tstat-HER'!U$19)/1000)*7.5)+(('EO KW exclude LI-Tstat-HER'!U86/1000)*141428.57)</f>
        <v>0</v>
      </c>
      <c r="V86" s="165">
        <f>((('EO KWh exclude LI-Tstat-HER '!V86*'EO KW exclude LI-Tstat-HER'!V$19)/1000)*7.5)+(('EO KW exclude LI-Tstat-HER'!V86/1000)*141428.57)</f>
        <v>0</v>
      </c>
      <c r="W86" s="165">
        <f>((('EO KWh exclude LI-Tstat-HER '!W86*'EO KW exclude LI-Tstat-HER'!W$19)/1000)*7.5)+(('EO KW exclude LI-Tstat-HER'!W86/1000)*141428.57)</f>
        <v>0</v>
      </c>
      <c r="X86" s="165">
        <f>((('EO KWh exclude LI-Tstat-HER '!X86*'EO KW exclude LI-Tstat-HER'!X$19)/1000)*7.5)+(('EO KW exclude LI-Tstat-HER'!X86/1000)*141428.57)</f>
        <v>0</v>
      </c>
      <c r="Y86" s="165">
        <f>((('EO KWh exclude LI-Tstat-HER '!Y86*'EO KW exclude LI-Tstat-HER'!Y$19)/1000)*7.5)+(('EO KW exclude LI-Tstat-HER'!Y86/1000)*141428.57)</f>
        <v>0</v>
      </c>
      <c r="Z86" s="165">
        <f>((('EO KWh exclude LI-Tstat-HER '!Z86*'EO KW exclude LI-Tstat-HER'!Z$19)/1000)*7.5)+(('EO KW exclude LI-Tstat-HER'!Z86/1000)*141428.57)</f>
        <v>0</v>
      </c>
      <c r="AA86" s="165">
        <f>((('EO KWh exclude LI-Tstat-HER '!AA86*'EO KW exclude LI-Tstat-HER'!AA$19)/1000)*7.5)+(('EO KW exclude LI-Tstat-HER'!AA86/1000)*141428.57)</f>
        <v>0</v>
      </c>
      <c r="AB86" s="165">
        <f>((('EO KWh exclude LI-Tstat-HER '!AB86*'EO KW exclude LI-Tstat-HER'!AB$19)/1000)*7.5)+(('EO KW exclude LI-Tstat-HER'!AB86/1000)*141428.57)</f>
        <v>0</v>
      </c>
      <c r="AC86" s="165">
        <f>((('EO KWh exclude LI-Tstat-HER '!AC86*'EO KW exclude LI-Tstat-HER'!AC$19)/1000)*7.5)+(('EO KW exclude LI-Tstat-HER'!AC86/1000)*141428.57)</f>
        <v>0</v>
      </c>
      <c r="AD86" s="165">
        <f>((('EO KWh exclude LI-Tstat-HER '!AD86*'EO KW exclude LI-Tstat-HER'!AD$19)/1000)*7.5)+(('EO KW exclude LI-Tstat-HER'!AD86/1000)*141428.57)</f>
        <v>0</v>
      </c>
      <c r="AE86" s="165">
        <f>((('EO KWh exclude LI-Tstat-HER '!AE86*'EO KW exclude LI-Tstat-HER'!AE$19)/1000)*7.5)+(('EO KW exclude LI-Tstat-HER'!AE86/1000)*141428.57)</f>
        <v>0</v>
      </c>
      <c r="AF86" s="165">
        <f>((('EO KWh exclude LI-Tstat-HER '!AF86*'EO KW exclude LI-Tstat-HER'!AF$19)/1000)*7.5)+(('EO KW exclude LI-Tstat-HER'!AF86/1000)*141428.57)</f>
        <v>0</v>
      </c>
      <c r="AG86" s="165">
        <f>((('EO KWh exclude LI-Tstat-HER '!AG86*'EO KW exclude LI-Tstat-HER'!AG$19)/1000)*7.5)+(('EO KW exclude LI-Tstat-HER'!AG86/1000)*141428.57)</f>
        <v>0</v>
      </c>
      <c r="AH86" s="165">
        <f>((('EO KWh exclude LI-Tstat-HER '!AH86*'EO KW exclude LI-Tstat-HER'!AH$19)/1000)*7.5)+(('EO KW exclude LI-Tstat-HER'!AH86/1000)*141428.57)</f>
        <v>0</v>
      </c>
      <c r="AI86" s="165">
        <f>((('EO KWh exclude LI-Tstat-HER '!AI86*'EO KW exclude LI-Tstat-HER'!AI$19)/1000)*7.5)+(('EO KW exclude LI-Tstat-HER'!AI86/1000)*141428.57)</f>
        <v>0</v>
      </c>
      <c r="AJ86" s="165">
        <f>((('EO KWh exclude LI-Tstat-HER '!AJ86*'EO KW exclude LI-Tstat-HER'!AJ$19)/1000)*7.5)+(('EO KW exclude LI-Tstat-HER'!AJ86/1000)*141428.57)</f>
        <v>0</v>
      </c>
      <c r="AK86" s="165">
        <f>((('EO KWh exclude LI-Tstat-HER '!AK86*'EO KW exclude LI-Tstat-HER'!AK$19)/1000)*7.5)+(('EO KW exclude LI-Tstat-HER'!AK86/1000)*141428.57)</f>
        <v>0</v>
      </c>
      <c r="AL86" s="165">
        <f>((('EO KWh exclude LI-Tstat-HER '!AL86*'EO KW exclude LI-Tstat-HER'!AL$19)/1000)*7.5)+(('EO KW exclude LI-Tstat-HER'!AL86/1000)*141428.57)</f>
        <v>0</v>
      </c>
      <c r="AM86" s="165">
        <f>((('EO KWh exclude LI-Tstat-HER '!AM86*'EO KW exclude LI-Tstat-HER'!AM$19)/1000)*7.5)+(('EO KW exclude LI-Tstat-HER'!AM86/1000)*141428.57)</f>
        <v>0</v>
      </c>
      <c r="AN86" s="165">
        <f>((('EO KWh exclude LI-Tstat-HER '!AN86*'EO KW exclude LI-Tstat-HER'!AN$19)/1000)*7.5)+(('EO KW exclude LI-Tstat-HER'!AN86/1000)*141428.57)</f>
        <v>0</v>
      </c>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65">
        <f t="shared" si="22"/>
        <v>0</v>
      </c>
    </row>
    <row r="87" spans="1:89" x14ac:dyDescent="0.25">
      <c r="A87" s="305"/>
      <c r="B87" s="88" t="s">
        <v>14</v>
      </c>
      <c r="C87" s="165"/>
      <c r="D87" s="165"/>
      <c r="E87" s="165">
        <f>((('EO KWh exclude LI-Tstat-HER '!E87*'EO KW exclude LI-Tstat-HER'!E$19)/1000)*7.5)+(('EO KW exclude LI-Tstat-HER'!E87/1000)*141428.57)</f>
        <v>0</v>
      </c>
      <c r="F87" s="165">
        <f>((('EO KWh exclude LI-Tstat-HER '!F87*'EO KW exclude LI-Tstat-HER'!F$19)/1000)*7.5)+(('EO KW exclude LI-Tstat-HER'!F87/1000)*141428.57)</f>
        <v>0</v>
      </c>
      <c r="G87" s="165">
        <f>((('EO KWh exclude LI-Tstat-HER '!G87*'EO KW exclude LI-Tstat-HER'!G$19)/1000)*7.5)+(('EO KW exclude LI-Tstat-HER'!G87/1000)*141428.57)</f>
        <v>0</v>
      </c>
      <c r="H87" s="165">
        <f>((('EO KWh exclude LI-Tstat-HER '!H87*'EO KW exclude LI-Tstat-HER'!H$19)/1000)*7.5)+(('EO KW exclude LI-Tstat-HER'!H87/1000)*141428.57)</f>
        <v>0</v>
      </c>
      <c r="I87" s="165">
        <f>((('EO KWh exclude LI-Tstat-HER '!I87*'EO KW exclude LI-Tstat-HER'!I$19)/1000)*7.5)+(('EO KW exclude LI-Tstat-HER'!I87/1000)*141428.57)</f>
        <v>0</v>
      </c>
      <c r="J87" s="165">
        <f>((('EO KWh exclude LI-Tstat-HER '!J87*'EO KW exclude LI-Tstat-HER'!J$19)/1000)*7.5)+(('EO KW exclude LI-Tstat-HER'!J87/1000)*141428.57)</f>
        <v>0</v>
      </c>
      <c r="K87" s="165">
        <f>((('EO KWh exclude LI-Tstat-HER '!K87*'EO KW exclude LI-Tstat-HER'!K$19)/1000)*7.5)+(('EO KW exclude LI-Tstat-HER'!K87/1000)*141428.57)</f>
        <v>0</v>
      </c>
      <c r="L87" s="165">
        <f>((('EO KWh exclude LI-Tstat-HER '!L87*'EO KW exclude LI-Tstat-HER'!L$19)/1000)*7.5)+(('EO KW exclude LI-Tstat-HER'!L87/1000)*141428.57)</f>
        <v>0</v>
      </c>
      <c r="M87" s="165">
        <f>((('EO KWh exclude LI-Tstat-HER '!M87*'EO KW exclude LI-Tstat-HER'!M$19)/1000)*7.5)+(('EO KW exclude LI-Tstat-HER'!M87/1000)*141428.57)</f>
        <v>0</v>
      </c>
      <c r="N87" s="165">
        <f>((('EO KWh exclude LI-Tstat-HER '!N87*'EO KW exclude LI-Tstat-HER'!N$19)/1000)*7.5)+(('EO KW exclude LI-Tstat-HER'!N87/1000)*141428.57)</f>
        <v>0</v>
      </c>
      <c r="O87" s="165">
        <f>((('EO KWh exclude LI-Tstat-HER '!O87*'EO KW exclude LI-Tstat-HER'!O$19)/1000)*7.5)+(('EO KW exclude LI-Tstat-HER'!O87/1000)*141428.57)</f>
        <v>0</v>
      </c>
      <c r="P87" s="165">
        <f>((('EO KWh exclude LI-Tstat-HER '!P87*'EO KW exclude LI-Tstat-HER'!P$19)/1000)*7.5)+(('EO KW exclude LI-Tstat-HER'!P87/1000)*141428.57)</f>
        <v>0</v>
      </c>
      <c r="Q87" s="165">
        <f>((('EO KWh exclude LI-Tstat-HER '!Q87*'EO KW exclude LI-Tstat-HER'!Q$19)/1000)*7.5)+(('EO KW exclude LI-Tstat-HER'!Q87/1000)*141428.57)</f>
        <v>0</v>
      </c>
      <c r="R87" s="165">
        <f>((('EO KWh exclude LI-Tstat-HER '!R87*'EO KW exclude LI-Tstat-HER'!R$19)/1000)*7.5)+(('EO KW exclude LI-Tstat-HER'!R87/1000)*141428.57)</f>
        <v>0</v>
      </c>
      <c r="S87" s="165">
        <f>((('EO KWh exclude LI-Tstat-HER '!S87*'EO KW exclude LI-Tstat-HER'!S$19)/1000)*7.5)+(('EO KW exclude LI-Tstat-HER'!S87/1000)*141428.57)</f>
        <v>0</v>
      </c>
      <c r="T87" s="165">
        <f>((('EO KWh exclude LI-Tstat-HER '!T87*'EO KW exclude LI-Tstat-HER'!T$19)/1000)*7.5)+(('EO KW exclude LI-Tstat-HER'!T87/1000)*141428.57)</f>
        <v>0</v>
      </c>
      <c r="U87" s="165">
        <f>((('EO KWh exclude LI-Tstat-HER '!U87*'EO KW exclude LI-Tstat-HER'!U$19)/1000)*7.5)+(('EO KW exclude LI-Tstat-HER'!U87/1000)*141428.57)</f>
        <v>0</v>
      </c>
      <c r="V87" s="165">
        <f>((('EO KWh exclude LI-Tstat-HER '!V87*'EO KW exclude LI-Tstat-HER'!V$19)/1000)*7.5)+(('EO KW exclude LI-Tstat-HER'!V87/1000)*141428.57)</f>
        <v>0</v>
      </c>
      <c r="W87" s="165">
        <f>((('EO KWh exclude LI-Tstat-HER '!W87*'EO KW exclude LI-Tstat-HER'!W$19)/1000)*7.5)+(('EO KW exclude LI-Tstat-HER'!W87/1000)*141428.57)</f>
        <v>0</v>
      </c>
      <c r="X87" s="165">
        <f>((('EO KWh exclude LI-Tstat-HER '!X87*'EO KW exclude LI-Tstat-HER'!X$19)/1000)*7.5)+(('EO KW exclude LI-Tstat-HER'!X87/1000)*141428.57)</f>
        <v>0</v>
      </c>
      <c r="Y87" s="165">
        <f>((('EO KWh exclude LI-Tstat-HER '!Y87*'EO KW exclude LI-Tstat-HER'!Y$19)/1000)*7.5)+(('EO KW exclude LI-Tstat-HER'!Y87/1000)*141428.57)</f>
        <v>0</v>
      </c>
      <c r="Z87" s="165">
        <f>((('EO KWh exclude LI-Tstat-HER '!Z87*'EO KW exclude LI-Tstat-HER'!Z$19)/1000)*7.5)+(('EO KW exclude LI-Tstat-HER'!Z87/1000)*141428.57)</f>
        <v>0</v>
      </c>
      <c r="AA87" s="165">
        <f>((('EO KWh exclude LI-Tstat-HER '!AA87*'EO KW exclude LI-Tstat-HER'!AA$19)/1000)*7.5)+(('EO KW exclude LI-Tstat-HER'!AA87/1000)*141428.57)</f>
        <v>0</v>
      </c>
      <c r="AB87" s="165">
        <f>((('EO KWh exclude LI-Tstat-HER '!AB87*'EO KW exclude LI-Tstat-HER'!AB$19)/1000)*7.5)+(('EO KW exclude LI-Tstat-HER'!AB87/1000)*141428.57)</f>
        <v>0</v>
      </c>
      <c r="AC87" s="165">
        <f>((('EO KWh exclude LI-Tstat-HER '!AC87*'EO KW exclude LI-Tstat-HER'!AC$19)/1000)*7.5)+(('EO KW exclude LI-Tstat-HER'!AC87/1000)*141428.57)</f>
        <v>0</v>
      </c>
      <c r="AD87" s="165">
        <f>((('EO KWh exclude LI-Tstat-HER '!AD87*'EO KW exclude LI-Tstat-HER'!AD$19)/1000)*7.5)+(('EO KW exclude LI-Tstat-HER'!AD87/1000)*141428.57)</f>
        <v>0</v>
      </c>
      <c r="AE87" s="165">
        <f>((('EO KWh exclude LI-Tstat-HER '!AE87*'EO KW exclude LI-Tstat-HER'!AE$19)/1000)*7.5)+(('EO KW exclude LI-Tstat-HER'!AE87/1000)*141428.57)</f>
        <v>0</v>
      </c>
      <c r="AF87" s="165">
        <f>((('EO KWh exclude LI-Tstat-HER '!AF87*'EO KW exclude LI-Tstat-HER'!AF$19)/1000)*7.5)+(('EO KW exclude LI-Tstat-HER'!AF87/1000)*141428.57)</f>
        <v>0</v>
      </c>
      <c r="AG87" s="165">
        <f>((('EO KWh exclude LI-Tstat-HER '!AG87*'EO KW exclude LI-Tstat-HER'!AG$19)/1000)*7.5)+(('EO KW exclude LI-Tstat-HER'!AG87/1000)*141428.57)</f>
        <v>0</v>
      </c>
      <c r="AH87" s="165">
        <f>((('EO KWh exclude LI-Tstat-HER '!AH87*'EO KW exclude LI-Tstat-HER'!AH$19)/1000)*7.5)+(('EO KW exclude LI-Tstat-HER'!AH87/1000)*141428.57)</f>
        <v>0</v>
      </c>
      <c r="AI87" s="165">
        <f>((('EO KWh exclude LI-Tstat-HER '!AI87*'EO KW exclude LI-Tstat-HER'!AI$19)/1000)*7.5)+(('EO KW exclude LI-Tstat-HER'!AI87/1000)*141428.57)</f>
        <v>0</v>
      </c>
      <c r="AJ87" s="165">
        <f>((('EO KWh exclude LI-Tstat-HER '!AJ87*'EO KW exclude LI-Tstat-HER'!AJ$19)/1000)*7.5)+(('EO KW exclude LI-Tstat-HER'!AJ87/1000)*141428.57)</f>
        <v>0</v>
      </c>
      <c r="AK87" s="165">
        <f>((('EO KWh exclude LI-Tstat-HER '!AK87*'EO KW exclude LI-Tstat-HER'!AK$19)/1000)*7.5)+(('EO KW exclude LI-Tstat-HER'!AK87/1000)*141428.57)</f>
        <v>0</v>
      </c>
      <c r="AL87" s="165">
        <f>((('EO KWh exclude LI-Tstat-HER '!AL87*'EO KW exclude LI-Tstat-HER'!AL$19)/1000)*7.5)+(('EO KW exclude LI-Tstat-HER'!AL87/1000)*141428.57)</f>
        <v>0</v>
      </c>
      <c r="AM87" s="165">
        <f>((('EO KWh exclude LI-Tstat-HER '!AM87*'EO KW exclude LI-Tstat-HER'!AM$19)/1000)*7.5)+(('EO KW exclude LI-Tstat-HER'!AM87/1000)*141428.57)</f>
        <v>0</v>
      </c>
      <c r="AN87" s="165">
        <f>((('EO KWh exclude LI-Tstat-HER '!AN87*'EO KW exclude LI-Tstat-HER'!AN$19)/1000)*7.5)+(('EO KW exclude LI-Tstat-HER'!AN87/1000)*141428.57)</f>
        <v>0</v>
      </c>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65">
        <f t="shared" si="22"/>
        <v>0</v>
      </c>
    </row>
    <row r="88" spans="1:89" x14ac:dyDescent="0.25">
      <c r="A88" s="305"/>
      <c r="B88" s="88" t="s">
        <v>5</v>
      </c>
      <c r="C88" s="165"/>
      <c r="D88" s="165"/>
      <c r="E88" s="165">
        <f>((('EO KWh exclude LI-Tstat-HER '!E88*'EO KW exclude LI-Tstat-HER'!E$19)/1000)*7.5)+(('EO KW exclude LI-Tstat-HER'!E88/1000)*141428.57)</f>
        <v>0</v>
      </c>
      <c r="F88" s="165">
        <f>((('EO KWh exclude LI-Tstat-HER '!F88*'EO KW exclude LI-Tstat-HER'!F$19)/1000)*7.5)+(('EO KW exclude LI-Tstat-HER'!F88/1000)*141428.57)</f>
        <v>0</v>
      </c>
      <c r="G88" s="165">
        <f>((('EO KWh exclude LI-Tstat-HER '!G88*'EO KW exclude LI-Tstat-HER'!G$19)/1000)*7.5)+(('EO KW exclude LI-Tstat-HER'!G88/1000)*141428.57)</f>
        <v>0</v>
      </c>
      <c r="H88" s="165">
        <f>((('EO KWh exclude LI-Tstat-HER '!H88*'EO KW exclude LI-Tstat-HER'!H$19)/1000)*7.5)+(('EO KW exclude LI-Tstat-HER'!H88/1000)*141428.57)</f>
        <v>0</v>
      </c>
      <c r="I88" s="165">
        <f>((('EO KWh exclude LI-Tstat-HER '!I88*'EO KW exclude LI-Tstat-HER'!I$19)/1000)*7.5)+(('EO KW exclude LI-Tstat-HER'!I88/1000)*141428.57)</f>
        <v>0</v>
      </c>
      <c r="J88" s="165">
        <f>((('EO KWh exclude LI-Tstat-HER '!J88*'EO KW exclude LI-Tstat-HER'!J$19)/1000)*7.5)+(('EO KW exclude LI-Tstat-HER'!J88/1000)*141428.57)</f>
        <v>0</v>
      </c>
      <c r="K88" s="165">
        <f>((('EO KWh exclude LI-Tstat-HER '!K88*'EO KW exclude LI-Tstat-HER'!K$19)/1000)*7.5)+(('EO KW exclude LI-Tstat-HER'!K88/1000)*141428.57)</f>
        <v>0</v>
      </c>
      <c r="L88" s="165">
        <f>((('EO KWh exclude LI-Tstat-HER '!L88*'EO KW exclude LI-Tstat-HER'!L$19)/1000)*7.5)+(('EO KW exclude LI-Tstat-HER'!L88/1000)*141428.57)</f>
        <v>0</v>
      </c>
      <c r="M88" s="165">
        <f>((('EO KWh exclude LI-Tstat-HER '!M88*'EO KW exclude LI-Tstat-HER'!M$19)/1000)*7.5)+(('EO KW exclude LI-Tstat-HER'!M88/1000)*141428.57)</f>
        <v>0</v>
      </c>
      <c r="N88" s="165">
        <f>((('EO KWh exclude LI-Tstat-HER '!N88*'EO KW exclude LI-Tstat-HER'!N$19)/1000)*7.5)+(('EO KW exclude LI-Tstat-HER'!N88/1000)*141428.57)</f>
        <v>0</v>
      </c>
      <c r="O88" s="165">
        <f>((('EO KWh exclude LI-Tstat-HER '!O88*'EO KW exclude LI-Tstat-HER'!O$19)/1000)*7.5)+(('EO KW exclude LI-Tstat-HER'!O88/1000)*141428.57)</f>
        <v>0</v>
      </c>
      <c r="P88" s="165">
        <f>((('EO KWh exclude LI-Tstat-HER '!P88*'EO KW exclude LI-Tstat-HER'!P$19)/1000)*7.5)+(('EO KW exclude LI-Tstat-HER'!P88/1000)*141428.57)</f>
        <v>0</v>
      </c>
      <c r="Q88" s="165">
        <f>((('EO KWh exclude LI-Tstat-HER '!Q88*'EO KW exclude LI-Tstat-HER'!Q$19)/1000)*7.5)+(('EO KW exclude LI-Tstat-HER'!Q88/1000)*141428.57)</f>
        <v>0</v>
      </c>
      <c r="R88" s="165">
        <f>((('EO KWh exclude LI-Tstat-HER '!R88*'EO KW exclude LI-Tstat-HER'!R$19)/1000)*7.5)+(('EO KW exclude LI-Tstat-HER'!R88/1000)*141428.57)</f>
        <v>0</v>
      </c>
      <c r="S88" s="165">
        <f>((('EO KWh exclude LI-Tstat-HER '!S88*'EO KW exclude LI-Tstat-HER'!S$19)/1000)*7.5)+(('EO KW exclude LI-Tstat-HER'!S88/1000)*141428.57)</f>
        <v>0</v>
      </c>
      <c r="T88" s="165">
        <f>((('EO KWh exclude LI-Tstat-HER '!T88*'EO KW exclude LI-Tstat-HER'!T$19)/1000)*7.5)+(('EO KW exclude LI-Tstat-HER'!T88/1000)*141428.57)</f>
        <v>0</v>
      </c>
      <c r="U88" s="165">
        <f>((('EO KWh exclude LI-Tstat-HER '!U88*'EO KW exclude LI-Tstat-HER'!U$19)/1000)*7.5)+(('EO KW exclude LI-Tstat-HER'!U88/1000)*141428.57)</f>
        <v>0</v>
      </c>
      <c r="V88" s="165">
        <f>((('EO KWh exclude LI-Tstat-HER '!V88*'EO KW exclude LI-Tstat-HER'!V$19)/1000)*7.5)+(('EO KW exclude LI-Tstat-HER'!V88/1000)*141428.57)</f>
        <v>0</v>
      </c>
      <c r="W88" s="165">
        <f>((('EO KWh exclude LI-Tstat-HER '!W88*'EO KW exclude LI-Tstat-HER'!W$19)/1000)*7.5)+(('EO KW exclude LI-Tstat-HER'!W88/1000)*141428.57)</f>
        <v>0</v>
      </c>
      <c r="X88" s="165">
        <f>((('EO KWh exclude LI-Tstat-HER '!X88*'EO KW exclude LI-Tstat-HER'!X$19)/1000)*7.5)+(('EO KW exclude LI-Tstat-HER'!X88/1000)*141428.57)</f>
        <v>0</v>
      </c>
      <c r="Y88" s="165">
        <f>((('EO KWh exclude LI-Tstat-HER '!Y88*'EO KW exclude LI-Tstat-HER'!Y$19)/1000)*7.5)+(('EO KW exclude LI-Tstat-HER'!Y88/1000)*141428.57)</f>
        <v>0</v>
      </c>
      <c r="Z88" s="165">
        <f>((('EO KWh exclude LI-Tstat-HER '!Z88*'EO KW exclude LI-Tstat-HER'!Z$19)/1000)*7.5)+(('EO KW exclude LI-Tstat-HER'!Z88/1000)*141428.57)</f>
        <v>0</v>
      </c>
      <c r="AA88" s="165">
        <f>((('EO KWh exclude LI-Tstat-HER '!AA88*'EO KW exclude LI-Tstat-HER'!AA$19)/1000)*7.5)+(('EO KW exclude LI-Tstat-HER'!AA88/1000)*141428.57)</f>
        <v>0</v>
      </c>
      <c r="AB88" s="165">
        <f>((('EO KWh exclude LI-Tstat-HER '!AB88*'EO KW exclude LI-Tstat-HER'!AB$19)/1000)*7.5)+(('EO KW exclude LI-Tstat-HER'!AB88/1000)*141428.57)</f>
        <v>0</v>
      </c>
      <c r="AC88" s="165">
        <f>((('EO KWh exclude LI-Tstat-HER '!AC88*'EO KW exclude LI-Tstat-HER'!AC$19)/1000)*7.5)+(('EO KW exclude LI-Tstat-HER'!AC88/1000)*141428.57)</f>
        <v>0</v>
      </c>
      <c r="AD88" s="165">
        <f>((('EO KWh exclude LI-Tstat-HER '!AD88*'EO KW exclude LI-Tstat-HER'!AD$19)/1000)*7.5)+(('EO KW exclude LI-Tstat-HER'!AD88/1000)*141428.57)</f>
        <v>0</v>
      </c>
      <c r="AE88" s="165">
        <f>((('EO KWh exclude LI-Tstat-HER '!AE88*'EO KW exclude LI-Tstat-HER'!AE$19)/1000)*7.5)+(('EO KW exclude LI-Tstat-HER'!AE88/1000)*141428.57)</f>
        <v>0</v>
      </c>
      <c r="AF88" s="165">
        <f>((('EO KWh exclude LI-Tstat-HER '!AF88*'EO KW exclude LI-Tstat-HER'!AF$19)/1000)*7.5)+(('EO KW exclude LI-Tstat-HER'!AF88/1000)*141428.57)</f>
        <v>0</v>
      </c>
      <c r="AG88" s="165">
        <f>((('EO KWh exclude LI-Tstat-HER '!AG88*'EO KW exclude LI-Tstat-HER'!AG$19)/1000)*7.5)+(('EO KW exclude LI-Tstat-HER'!AG88/1000)*141428.57)</f>
        <v>0</v>
      </c>
      <c r="AH88" s="165">
        <f>((('EO KWh exclude LI-Tstat-HER '!AH88*'EO KW exclude LI-Tstat-HER'!AH$19)/1000)*7.5)+(('EO KW exclude LI-Tstat-HER'!AH88/1000)*141428.57)</f>
        <v>0</v>
      </c>
      <c r="AI88" s="165">
        <f>((('EO KWh exclude LI-Tstat-HER '!AI88*'EO KW exclude LI-Tstat-HER'!AI$19)/1000)*7.5)+(('EO KW exclude LI-Tstat-HER'!AI88/1000)*141428.57)</f>
        <v>0</v>
      </c>
      <c r="AJ88" s="165">
        <f>((('EO KWh exclude LI-Tstat-HER '!AJ88*'EO KW exclude LI-Tstat-HER'!AJ$19)/1000)*7.5)+(('EO KW exclude LI-Tstat-HER'!AJ88/1000)*141428.57)</f>
        <v>0</v>
      </c>
      <c r="AK88" s="165">
        <f>((('EO KWh exclude LI-Tstat-HER '!AK88*'EO KW exclude LI-Tstat-HER'!AK$19)/1000)*7.5)+(('EO KW exclude LI-Tstat-HER'!AK88/1000)*141428.57)</f>
        <v>0</v>
      </c>
      <c r="AL88" s="165">
        <f>((('EO KWh exclude LI-Tstat-HER '!AL88*'EO KW exclude LI-Tstat-HER'!AL$19)/1000)*7.5)+(('EO KW exclude LI-Tstat-HER'!AL88/1000)*141428.57)</f>
        <v>0</v>
      </c>
      <c r="AM88" s="165">
        <f>((('EO KWh exclude LI-Tstat-HER '!AM88*'EO KW exclude LI-Tstat-HER'!AM$19)/1000)*7.5)+(('EO KW exclude LI-Tstat-HER'!AM88/1000)*141428.57)</f>
        <v>0</v>
      </c>
      <c r="AN88" s="165">
        <f>((('EO KWh exclude LI-Tstat-HER '!AN88*'EO KW exclude LI-Tstat-HER'!AN$19)/1000)*7.5)+(('EO KW exclude LI-Tstat-HER'!AN88/1000)*141428.57)</f>
        <v>0</v>
      </c>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65">
        <f t="shared" si="22"/>
        <v>0</v>
      </c>
    </row>
    <row r="89" spans="1:89" x14ac:dyDescent="0.25">
      <c r="A89" s="306"/>
      <c r="B89" s="88" t="s">
        <v>15</v>
      </c>
      <c r="C89" s="165"/>
      <c r="D89" s="165"/>
      <c r="E89" s="165">
        <f>((('EO KWh exclude LI-Tstat-HER '!E89*'EO KW exclude LI-Tstat-HER'!E$19)/1000)*7.5)+(('EO KW exclude LI-Tstat-HER'!E89/1000)*141428.57)</f>
        <v>0</v>
      </c>
      <c r="F89" s="165">
        <f>((('EO KWh exclude LI-Tstat-HER '!F89*'EO KW exclude LI-Tstat-HER'!F$19)/1000)*7.5)+(('EO KW exclude LI-Tstat-HER'!F89/1000)*141428.57)</f>
        <v>0</v>
      </c>
      <c r="G89" s="165">
        <f>((('EO KWh exclude LI-Tstat-HER '!G89*'EO KW exclude LI-Tstat-HER'!G$19)/1000)*7.5)+(('EO KW exclude LI-Tstat-HER'!G89/1000)*141428.57)</f>
        <v>0</v>
      </c>
      <c r="H89" s="165">
        <f>((('EO KWh exclude LI-Tstat-HER '!H89*'EO KW exclude LI-Tstat-HER'!H$19)/1000)*7.5)+(('EO KW exclude LI-Tstat-HER'!H89/1000)*141428.57)</f>
        <v>0</v>
      </c>
      <c r="I89" s="165">
        <f>((('EO KWh exclude LI-Tstat-HER '!I89*'EO KW exclude LI-Tstat-HER'!I$19)/1000)*7.5)+(('EO KW exclude LI-Tstat-HER'!I89/1000)*141428.57)</f>
        <v>0</v>
      </c>
      <c r="J89" s="165">
        <f>((('EO KWh exclude LI-Tstat-HER '!J89*'EO KW exclude LI-Tstat-HER'!J$19)/1000)*7.5)+(('EO KW exclude LI-Tstat-HER'!J89/1000)*141428.57)</f>
        <v>0</v>
      </c>
      <c r="K89" s="165">
        <f>((('EO KWh exclude LI-Tstat-HER '!K89*'EO KW exclude LI-Tstat-HER'!K$19)/1000)*7.5)+(('EO KW exclude LI-Tstat-HER'!K89/1000)*141428.57)</f>
        <v>0</v>
      </c>
      <c r="L89" s="165">
        <f>((('EO KWh exclude LI-Tstat-HER '!L89*'EO KW exclude LI-Tstat-HER'!L$19)/1000)*7.5)+(('EO KW exclude LI-Tstat-HER'!L89/1000)*141428.57)</f>
        <v>0</v>
      </c>
      <c r="M89" s="165">
        <f>((('EO KWh exclude LI-Tstat-HER '!M89*'EO KW exclude LI-Tstat-HER'!M$19)/1000)*7.5)+(('EO KW exclude LI-Tstat-HER'!M89/1000)*141428.57)</f>
        <v>0</v>
      </c>
      <c r="N89" s="165">
        <f>((('EO KWh exclude LI-Tstat-HER '!N89*'EO KW exclude LI-Tstat-HER'!N$19)/1000)*7.5)+(('EO KW exclude LI-Tstat-HER'!N89/1000)*141428.57)</f>
        <v>0</v>
      </c>
      <c r="O89" s="165">
        <f>((('EO KWh exclude LI-Tstat-HER '!O89*'EO KW exclude LI-Tstat-HER'!O$19)/1000)*7.5)+(('EO KW exclude LI-Tstat-HER'!O89/1000)*141428.57)</f>
        <v>0</v>
      </c>
      <c r="P89" s="165">
        <f>((('EO KWh exclude LI-Tstat-HER '!P89*'EO KW exclude LI-Tstat-HER'!P$19)/1000)*7.5)+(('EO KW exclude LI-Tstat-HER'!P89/1000)*141428.57)</f>
        <v>0</v>
      </c>
      <c r="Q89" s="165">
        <f>((('EO KWh exclude LI-Tstat-HER '!Q89*'EO KW exclude LI-Tstat-HER'!Q$19)/1000)*7.5)+(('EO KW exclude LI-Tstat-HER'!Q89/1000)*141428.57)</f>
        <v>0</v>
      </c>
      <c r="R89" s="165">
        <f>((('EO KWh exclude LI-Tstat-HER '!R89*'EO KW exclude LI-Tstat-HER'!R$19)/1000)*7.5)+(('EO KW exclude LI-Tstat-HER'!R89/1000)*141428.57)</f>
        <v>0</v>
      </c>
      <c r="S89" s="165">
        <f>((('EO KWh exclude LI-Tstat-HER '!S89*'EO KW exclude LI-Tstat-HER'!S$19)/1000)*7.5)+(('EO KW exclude LI-Tstat-HER'!S89/1000)*141428.57)</f>
        <v>0</v>
      </c>
      <c r="T89" s="165">
        <f>((('EO KWh exclude LI-Tstat-HER '!T89*'EO KW exclude LI-Tstat-HER'!T$19)/1000)*7.5)+(('EO KW exclude LI-Tstat-HER'!T89/1000)*141428.57)</f>
        <v>0</v>
      </c>
      <c r="U89" s="165">
        <f>((('EO KWh exclude LI-Tstat-HER '!U89*'EO KW exclude LI-Tstat-HER'!U$19)/1000)*7.5)+(('EO KW exclude LI-Tstat-HER'!U89/1000)*141428.57)</f>
        <v>0</v>
      </c>
      <c r="V89" s="165">
        <f>((('EO KWh exclude LI-Tstat-HER '!V89*'EO KW exclude LI-Tstat-HER'!V$19)/1000)*7.5)+(('EO KW exclude LI-Tstat-HER'!V89/1000)*141428.57)</f>
        <v>0</v>
      </c>
      <c r="W89" s="165">
        <f>((('EO KWh exclude LI-Tstat-HER '!W89*'EO KW exclude LI-Tstat-HER'!W$19)/1000)*7.5)+(('EO KW exclude LI-Tstat-HER'!W89/1000)*141428.57)</f>
        <v>0</v>
      </c>
      <c r="X89" s="165">
        <f>((('EO KWh exclude LI-Tstat-HER '!X89*'EO KW exclude LI-Tstat-HER'!X$19)/1000)*7.5)+(('EO KW exclude LI-Tstat-HER'!X89/1000)*141428.57)</f>
        <v>0</v>
      </c>
      <c r="Y89" s="165">
        <f>((('EO KWh exclude LI-Tstat-HER '!Y89*'EO KW exclude LI-Tstat-HER'!Y$19)/1000)*7.5)+(('EO KW exclude LI-Tstat-HER'!Y89/1000)*141428.57)</f>
        <v>0</v>
      </c>
      <c r="Z89" s="165">
        <f>((('EO KWh exclude LI-Tstat-HER '!Z89*'EO KW exclude LI-Tstat-HER'!Z$19)/1000)*7.5)+(('EO KW exclude LI-Tstat-HER'!Z89/1000)*141428.57)</f>
        <v>0</v>
      </c>
      <c r="AA89" s="165">
        <f>((('EO KWh exclude LI-Tstat-HER '!AA89*'EO KW exclude LI-Tstat-HER'!AA$19)/1000)*7.5)+(('EO KW exclude LI-Tstat-HER'!AA89/1000)*141428.57)</f>
        <v>0</v>
      </c>
      <c r="AB89" s="165">
        <f>((('EO KWh exclude LI-Tstat-HER '!AB89*'EO KW exclude LI-Tstat-HER'!AB$19)/1000)*7.5)+(('EO KW exclude LI-Tstat-HER'!AB89/1000)*141428.57)</f>
        <v>0</v>
      </c>
      <c r="AC89" s="165">
        <f>((('EO KWh exclude LI-Tstat-HER '!AC89*'EO KW exclude LI-Tstat-HER'!AC$19)/1000)*7.5)+(('EO KW exclude LI-Tstat-HER'!AC89/1000)*141428.57)</f>
        <v>0</v>
      </c>
      <c r="AD89" s="165">
        <f>((('EO KWh exclude LI-Tstat-HER '!AD89*'EO KW exclude LI-Tstat-HER'!AD$19)/1000)*7.5)+(('EO KW exclude LI-Tstat-HER'!AD89/1000)*141428.57)</f>
        <v>0</v>
      </c>
      <c r="AE89" s="165">
        <f>((('EO KWh exclude LI-Tstat-HER '!AE89*'EO KW exclude LI-Tstat-HER'!AE$19)/1000)*7.5)+(('EO KW exclude LI-Tstat-HER'!AE89/1000)*141428.57)</f>
        <v>0</v>
      </c>
      <c r="AF89" s="165">
        <f>((('EO KWh exclude LI-Tstat-HER '!AF89*'EO KW exclude LI-Tstat-HER'!AF$19)/1000)*7.5)+(('EO KW exclude LI-Tstat-HER'!AF89/1000)*141428.57)</f>
        <v>0</v>
      </c>
      <c r="AG89" s="165">
        <f>((('EO KWh exclude LI-Tstat-HER '!AG89*'EO KW exclude LI-Tstat-HER'!AG$19)/1000)*7.5)+(('EO KW exclude LI-Tstat-HER'!AG89/1000)*141428.57)</f>
        <v>0</v>
      </c>
      <c r="AH89" s="165">
        <f>((('EO KWh exclude LI-Tstat-HER '!AH89*'EO KW exclude LI-Tstat-HER'!AH$19)/1000)*7.5)+(('EO KW exclude LI-Tstat-HER'!AH89/1000)*141428.57)</f>
        <v>0</v>
      </c>
      <c r="AI89" s="165">
        <f>((('EO KWh exclude LI-Tstat-HER '!AI89*'EO KW exclude LI-Tstat-HER'!AI$19)/1000)*7.5)+(('EO KW exclude LI-Tstat-HER'!AI89/1000)*141428.57)</f>
        <v>0</v>
      </c>
      <c r="AJ89" s="165">
        <f>((('EO KWh exclude LI-Tstat-HER '!AJ89*'EO KW exclude LI-Tstat-HER'!AJ$19)/1000)*7.5)+(('EO KW exclude LI-Tstat-HER'!AJ89/1000)*141428.57)</f>
        <v>0</v>
      </c>
      <c r="AK89" s="165">
        <f>((('EO KWh exclude LI-Tstat-HER '!AK89*'EO KW exclude LI-Tstat-HER'!AK$19)/1000)*7.5)+(('EO KW exclude LI-Tstat-HER'!AK89/1000)*141428.57)</f>
        <v>0</v>
      </c>
      <c r="AL89" s="165">
        <f>((('EO KWh exclude LI-Tstat-HER '!AL89*'EO KW exclude LI-Tstat-HER'!AL$19)/1000)*7.5)+(('EO KW exclude LI-Tstat-HER'!AL89/1000)*141428.57)</f>
        <v>0</v>
      </c>
      <c r="AM89" s="165">
        <f>((('EO KWh exclude LI-Tstat-HER '!AM89*'EO KW exclude LI-Tstat-HER'!AM$19)/1000)*7.5)+(('EO KW exclude LI-Tstat-HER'!AM89/1000)*141428.57)</f>
        <v>0</v>
      </c>
      <c r="AN89" s="165">
        <f>((('EO KWh exclude LI-Tstat-HER '!AN89*'EO KW exclude LI-Tstat-HER'!AN$19)/1000)*7.5)+(('EO KW exclude LI-Tstat-HER'!AN89/1000)*141428.57)</f>
        <v>0</v>
      </c>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65">
        <f t="shared" si="22"/>
        <v>0</v>
      </c>
    </row>
    <row r="90" spans="1:89" x14ac:dyDescent="0.25">
      <c r="A90" s="306"/>
      <c r="B90" s="88" t="s">
        <v>16</v>
      </c>
      <c r="C90" s="165"/>
      <c r="D90" s="165"/>
      <c r="E90" s="165">
        <f>((('EO KWh exclude LI-Tstat-HER '!E90*'EO KW exclude LI-Tstat-HER'!E$19)/1000)*7.5)+(('EO KW exclude LI-Tstat-HER'!E90/1000)*141428.57)</f>
        <v>0</v>
      </c>
      <c r="F90" s="165">
        <f>((('EO KWh exclude LI-Tstat-HER '!F90*'EO KW exclude LI-Tstat-HER'!F$19)/1000)*7.5)+(('EO KW exclude LI-Tstat-HER'!F90/1000)*141428.57)</f>
        <v>0</v>
      </c>
      <c r="G90" s="165">
        <f>((('EO KWh exclude LI-Tstat-HER '!G90*'EO KW exclude LI-Tstat-HER'!G$19)/1000)*7.5)+(('EO KW exclude LI-Tstat-HER'!G90/1000)*141428.57)</f>
        <v>0</v>
      </c>
      <c r="H90" s="165">
        <f>((('EO KWh exclude LI-Tstat-HER '!H90*'EO KW exclude LI-Tstat-HER'!H$19)/1000)*7.5)+(('EO KW exclude LI-Tstat-HER'!H90/1000)*141428.57)</f>
        <v>0</v>
      </c>
      <c r="I90" s="165">
        <f>((('EO KWh exclude LI-Tstat-HER '!I90*'EO KW exclude LI-Tstat-HER'!I$19)/1000)*7.5)+(('EO KW exclude LI-Tstat-HER'!I90/1000)*141428.57)</f>
        <v>0</v>
      </c>
      <c r="J90" s="165">
        <f>((('EO KWh exclude LI-Tstat-HER '!J90*'EO KW exclude LI-Tstat-HER'!J$19)/1000)*7.5)+(('EO KW exclude LI-Tstat-HER'!J90/1000)*141428.57)</f>
        <v>0</v>
      </c>
      <c r="K90" s="165">
        <f>((('EO KWh exclude LI-Tstat-HER '!K90*'EO KW exclude LI-Tstat-HER'!K$19)/1000)*7.5)+(('EO KW exclude LI-Tstat-HER'!K90/1000)*141428.57)</f>
        <v>0</v>
      </c>
      <c r="L90" s="165">
        <f>((('EO KWh exclude LI-Tstat-HER '!L90*'EO KW exclude LI-Tstat-HER'!L$19)/1000)*7.5)+(('EO KW exclude LI-Tstat-HER'!L90/1000)*141428.57)</f>
        <v>0</v>
      </c>
      <c r="M90" s="165">
        <f>((('EO KWh exclude LI-Tstat-HER '!M90*'EO KW exclude LI-Tstat-HER'!M$19)/1000)*7.5)+(('EO KW exclude LI-Tstat-HER'!M90/1000)*141428.57)</f>
        <v>0</v>
      </c>
      <c r="N90" s="165">
        <f>((('EO KWh exclude LI-Tstat-HER '!N90*'EO KW exclude LI-Tstat-HER'!N$19)/1000)*7.5)+(('EO KW exclude LI-Tstat-HER'!N90/1000)*141428.57)</f>
        <v>0</v>
      </c>
      <c r="O90" s="165">
        <f>((('EO KWh exclude LI-Tstat-HER '!O90*'EO KW exclude LI-Tstat-HER'!O$19)/1000)*7.5)+(('EO KW exclude LI-Tstat-HER'!O90/1000)*141428.57)</f>
        <v>0</v>
      </c>
      <c r="P90" s="165">
        <f>((('EO KWh exclude LI-Tstat-HER '!P90*'EO KW exclude LI-Tstat-HER'!P$19)/1000)*7.5)+(('EO KW exclude LI-Tstat-HER'!P90/1000)*141428.57)</f>
        <v>0</v>
      </c>
      <c r="Q90" s="165">
        <f>((('EO KWh exclude LI-Tstat-HER '!Q90*'EO KW exclude LI-Tstat-HER'!Q$19)/1000)*7.5)+(('EO KW exclude LI-Tstat-HER'!Q90/1000)*141428.57)</f>
        <v>0</v>
      </c>
      <c r="R90" s="165">
        <f>((('EO KWh exclude LI-Tstat-HER '!R90*'EO KW exclude LI-Tstat-HER'!R$19)/1000)*7.5)+(('EO KW exclude LI-Tstat-HER'!R90/1000)*141428.57)</f>
        <v>0</v>
      </c>
      <c r="S90" s="165">
        <f>((('EO KWh exclude LI-Tstat-HER '!S90*'EO KW exclude LI-Tstat-HER'!S$19)/1000)*7.5)+(('EO KW exclude LI-Tstat-HER'!S90/1000)*141428.57)</f>
        <v>0</v>
      </c>
      <c r="T90" s="165">
        <f>((('EO KWh exclude LI-Tstat-HER '!T90*'EO KW exclude LI-Tstat-HER'!T$19)/1000)*7.5)+(('EO KW exclude LI-Tstat-HER'!T90/1000)*141428.57)</f>
        <v>0</v>
      </c>
      <c r="U90" s="165">
        <f>((('EO KWh exclude LI-Tstat-HER '!U90*'EO KW exclude LI-Tstat-HER'!U$19)/1000)*7.5)+(('EO KW exclude LI-Tstat-HER'!U90/1000)*141428.57)</f>
        <v>0</v>
      </c>
      <c r="V90" s="165">
        <f>((('EO KWh exclude LI-Tstat-HER '!V90*'EO KW exclude LI-Tstat-HER'!V$19)/1000)*7.5)+(('EO KW exclude LI-Tstat-HER'!V90/1000)*141428.57)</f>
        <v>0</v>
      </c>
      <c r="W90" s="165">
        <f>((('EO KWh exclude LI-Tstat-HER '!W90*'EO KW exclude LI-Tstat-HER'!W$19)/1000)*7.5)+(('EO KW exclude LI-Tstat-HER'!W90/1000)*141428.57)</f>
        <v>0</v>
      </c>
      <c r="X90" s="165">
        <f>((('EO KWh exclude LI-Tstat-HER '!X90*'EO KW exclude LI-Tstat-HER'!X$19)/1000)*7.5)+(('EO KW exclude LI-Tstat-HER'!X90/1000)*141428.57)</f>
        <v>0</v>
      </c>
      <c r="Y90" s="165">
        <f>((('EO KWh exclude LI-Tstat-HER '!Y90*'EO KW exclude LI-Tstat-HER'!Y$19)/1000)*7.5)+(('EO KW exclude LI-Tstat-HER'!Y90/1000)*141428.57)</f>
        <v>0</v>
      </c>
      <c r="Z90" s="165">
        <f>((('EO KWh exclude LI-Tstat-HER '!Z90*'EO KW exclude LI-Tstat-HER'!Z$19)/1000)*7.5)+(('EO KW exclude LI-Tstat-HER'!Z90/1000)*141428.57)</f>
        <v>0</v>
      </c>
      <c r="AA90" s="165">
        <f>((('EO KWh exclude LI-Tstat-HER '!AA90*'EO KW exclude LI-Tstat-HER'!AA$19)/1000)*7.5)+(('EO KW exclude LI-Tstat-HER'!AA90/1000)*141428.57)</f>
        <v>0</v>
      </c>
      <c r="AB90" s="165">
        <f>((('EO KWh exclude LI-Tstat-HER '!AB90*'EO KW exclude LI-Tstat-HER'!AB$19)/1000)*7.5)+(('EO KW exclude LI-Tstat-HER'!AB90/1000)*141428.57)</f>
        <v>0</v>
      </c>
      <c r="AC90" s="165">
        <f>((('EO KWh exclude LI-Tstat-HER '!AC90*'EO KW exclude LI-Tstat-HER'!AC$19)/1000)*7.5)+(('EO KW exclude LI-Tstat-HER'!AC90/1000)*141428.57)</f>
        <v>0</v>
      </c>
      <c r="AD90" s="165">
        <f>((('EO KWh exclude LI-Tstat-HER '!AD90*'EO KW exclude LI-Tstat-HER'!AD$19)/1000)*7.5)+(('EO KW exclude LI-Tstat-HER'!AD90/1000)*141428.57)</f>
        <v>0</v>
      </c>
      <c r="AE90" s="165">
        <f>((('EO KWh exclude LI-Tstat-HER '!AE90*'EO KW exclude LI-Tstat-HER'!AE$19)/1000)*7.5)+(('EO KW exclude LI-Tstat-HER'!AE90/1000)*141428.57)</f>
        <v>0</v>
      </c>
      <c r="AF90" s="165">
        <f>((('EO KWh exclude LI-Tstat-HER '!AF90*'EO KW exclude LI-Tstat-HER'!AF$19)/1000)*7.5)+(('EO KW exclude LI-Tstat-HER'!AF90/1000)*141428.57)</f>
        <v>0</v>
      </c>
      <c r="AG90" s="165">
        <f>((('EO KWh exclude LI-Tstat-HER '!AG90*'EO KW exclude LI-Tstat-HER'!AG$19)/1000)*7.5)+(('EO KW exclude LI-Tstat-HER'!AG90/1000)*141428.57)</f>
        <v>0</v>
      </c>
      <c r="AH90" s="165">
        <f>((('EO KWh exclude LI-Tstat-HER '!AH90*'EO KW exclude LI-Tstat-HER'!AH$19)/1000)*7.5)+(('EO KW exclude LI-Tstat-HER'!AH90/1000)*141428.57)</f>
        <v>0</v>
      </c>
      <c r="AI90" s="165">
        <f>((('EO KWh exclude LI-Tstat-HER '!AI90*'EO KW exclude LI-Tstat-HER'!AI$19)/1000)*7.5)+(('EO KW exclude LI-Tstat-HER'!AI90/1000)*141428.57)</f>
        <v>0</v>
      </c>
      <c r="AJ90" s="165">
        <f>((('EO KWh exclude LI-Tstat-HER '!AJ90*'EO KW exclude LI-Tstat-HER'!AJ$19)/1000)*7.5)+(('EO KW exclude LI-Tstat-HER'!AJ90/1000)*141428.57)</f>
        <v>0</v>
      </c>
      <c r="AK90" s="165">
        <f>((('EO KWh exclude LI-Tstat-HER '!AK90*'EO KW exclude LI-Tstat-HER'!AK$19)/1000)*7.5)+(('EO KW exclude LI-Tstat-HER'!AK90/1000)*141428.57)</f>
        <v>0</v>
      </c>
      <c r="AL90" s="165">
        <f>((('EO KWh exclude LI-Tstat-HER '!AL90*'EO KW exclude LI-Tstat-HER'!AL$19)/1000)*7.5)+(('EO KW exclude LI-Tstat-HER'!AL90/1000)*141428.57)</f>
        <v>0</v>
      </c>
      <c r="AM90" s="165">
        <f>((('EO KWh exclude LI-Tstat-HER '!AM90*'EO KW exclude LI-Tstat-HER'!AM$19)/1000)*7.5)+(('EO KW exclude LI-Tstat-HER'!AM90/1000)*141428.57)</f>
        <v>0</v>
      </c>
      <c r="AN90" s="165">
        <f>((('EO KWh exclude LI-Tstat-HER '!AN90*'EO KW exclude LI-Tstat-HER'!AN$19)/1000)*7.5)+(('EO KW exclude LI-Tstat-HER'!AN90/1000)*141428.57)</f>
        <v>0</v>
      </c>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65">
        <f t="shared" si="22"/>
        <v>0</v>
      </c>
    </row>
    <row r="91" spans="1:89" x14ac:dyDescent="0.25">
      <c r="A91" s="306"/>
      <c r="B91" s="88" t="s">
        <v>8</v>
      </c>
      <c r="C91" s="165"/>
      <c r="D91" s="165"/>
      <c r="E91" s="165">
        <f>((('EO KWh exclude LI-Tstat-HER '!E91*'EO KW exclude LI-Tstat-HER'!E$19)/1000)*7.5)+(('EO KW exclude LI-Tstat-HER'!E91/1000)*141428.57)</f>
        <v>0</v>
      </c>
      <c r="F91" s="165">
        <f>((('EO KWh exclude LI-Tstat-HER '!F91*'EO KW exclude LI-Tstat-HER'!F$19)/1000)*7.5)+(('EO KW exclude LI-Tstat-HER'!F91/1000)*141428.57)</f>
        <v>0</v>
      </c>
      <c r="G91" s="165">
        <f>((('EO KWh exclude LI-Tstat-HER '!G91*'EO KW exclude LI-Tstat-HER'!G$19)/1000)*7.5)+(('EO KW exclude LI-Tstat-HER'!G91/1000)*141428.57)</f>
        <v>0</v>
      </c>
      <c r="H91" s="165">
        <f>((('EO KWh exclude LI-Tstat-HER '!H91*'EO KW exclude LI-Tstat-HER'!H$19)/1000)*7.5)+(('EO KW exclude LI-Tstat-HER'!H91/1000)*141428.57)</f>
        <v>0</v>
      </c>
      <c r="I91" s="165">
        <f>((('EO KWh exclude LI-Tstat-HER '!I91*'EO KW exclude LI-Tstat-HER'!I$19)/1000)*7.5)+(('EO KW exclude LI-Tstat-HER'!I91/1000)*141428.57)</f>
        <v>0</v>
      </c>
      <c r="J91" s="165">
        <f>((('EO KWh exclude LI-Tstat-HER '!J91*'EO KW exclude LI-Tstat-HER'!J$19)/1000)*7.5)+(('EO KW exclude LI-Tstat-HER'!J91/1000)*141428.57)</f>
        <v>0</v>
      </c>
      <c r="K91" s="165">
        <f>((('EO KWh exclude LI-Tstat-HER '!K91*'EO KW exclude LI-Tstat-HER'!K$19)/1000)*7.5)+(('EO KW exclude LI-Tstat-HER'!K91/1000)*141428.57)</f>
        <v>0</v>
      </c>
      <c r="L91" s="165">
        <f>((('EO KWh exclude LI-Tstat-HER '!L91*'EO KW exclude LI-Tstat-HER'!L$19)/1000)*7.5)+(('EO KW exclude LI-Tstat-HER'!L91/1000)*141428.57)</f>
        <v>0</v>
      </c>
      <c r="M91" s="165">
        <f>((('EO KWh exclude LI-Tstat-HER '!M91*'EO KW exclude LI-Tstat-HER'!M$19)/1000)*7.5)+(('EO KW exclude LI-Tstat-HER'!M91/1000)*141428.57)</f>
        <v>0</v>
      </c>
      <c r="N91" s="165">
        <f>((('EO KWh exclude LI-Tstat-HER '!N91*'EO KW exclude LI-Tstat-HER'!N$19)/1000)*7.5)+(('EO KW exclude LI-Tstat-HER'!N91/1000)*141428.57)</f>
        <v>0</v>
      </c>
      <c r="O91" s="165">
        <f>((('EO KWh exclude LI-Tstat-HER '!O91*'EO KW exclude LI-Tstat-HER'!O$19)/1000)*7.5)+(('EO KW exclude LI-Tstat-HER'!O91/1000)*141428.57)</f>
        <v>0</v>
      </c>
      <c r="P91" s="165">
        <f>((('EO KWh exclude LI-Tstat-HER '!P91*'EO KW exclude LI-Tstat-HER'!P$19)/1000)*7.5)+(('EO KW exclude LI-Tstat-HER'!P91/1000)*141428.57)</f>
        <v>0</v>
      </c>
      <c r="Q91" s="165">
        <f>((('EO KWh exclude LI-Tstat-HER '!Q91*'EO KW exclude LI-Tstat-HER'!Q$19)/1000)*7.5)+(('EO KW exclude LI-Tstat-HER'!Q91/1000)*141428.57)</f>
        <v>0</v>
      </c>
      <c r="R91" s="165">
        <f>((('EO KWh exclude LI-Tstat-HER '!R91*'EO KW exclude LI-Tstat-HER'!R$19)/1000)*7.5)+(('EO KW exclude LI-Tstat-HER'!R91/1000)*141428.57)</f>
        <v>0</v>
      </c>
      <c r="S91" s="165">
        <f>((('EO KWh exclude LI-Tstat-HER '!S91*'EO KW exclude LI-Tstat-HER'!S$19)/1000)*7.5)+(('EO KW exclude LI-Tstat-HER'!S91/1000)*141428.57)</f>
        <v>0</v>
      </c>
      <c r="T91" s="165">
        <f>((('EO KWh exclude LI-Tstat-HER '!T91*'EO KW exclude LI-Tstat-HER'!T$19)/1000)*7.5)+(('EO KW exclude LI-Tstat-HER'!T91/1000)*141428.57)</f>
        <v>0</v>
      </c>
      <c r="U91" s="165">
        <f>((('EO KWh exclude LI-Tstat-HER '!U91*'EO KW exclude LI-Tstat-HER'!U$19)/1000)*7.5)+(('EO KW exclude LI-Tstat-HER'!U91/1000)*141428.57)</f>
        <v>0</v>
      </c>
      <c r="V91" s="165">
        <f>((('EO KWh exclude LI-Tstat-HER '!V91*'EO KW exclude LI-Tstat-HER'!V$19)/1000)*7.5)+(('EO KW exclude LI-Tstat-HER'!V91/1000)*141428.57)</f>
        <v>0</v>
      </c>
      <c r="W91" s="165">
        <f>((('EO KWh exclude LI-Tstat-HER '!W91*'EO KW exclude LI-Tstat-HER'!W$19)/1000)*7.5)+(('EO KW exclude LI-Tstat-HER'!W91/1000)*141428.57)</f>
        <v>0</v>
      </c>
      <c r="X91" s="165">
        <f>((('EO KWh exclude LI-Tstat-HER '!X91*'EO KW exclude LI-Tstat-HER'!X$19)/1000)*7.5)+(('EO KW exclude LI-Tstat-HER'!X91/1000)*141428.57)</f>
        <v>0</v>
      </c>
      <c r="Y91" s="165">
        <f>((('EO KWh exclude LI-Tstat-HER '!Y91*'EO KW exclude LI-Tstat-HER'!Y$19)/1000)*7.5)+(('EO KW exclude LI-Tstat-HER'!Y91/1000)*141428.57)</f>
        <v>0</v>
      </c>
      <c r="Z91" s="165">
        <f>((('EO KWh exclude LI-Tstat-HER '!Z91*'EO KW exclude LI-Tstat-HER'!Z$19)/1000)*7.5)+(('EO KW exclude LI-Tstat-HER'!Z91/1000)*141428.57)</f>
        <v>0</v>
      </c>
      <c r="AA91" s="165">
        <f>((('EO KWh exclude LI-Tstat-HER '!AA91*'EO KW exclude LI-Tstat-HER'!AA$19)/1000)*7.5)+(('EO KW exclude LI-Tstat-HER'!AA91/1000)*141428.57)</f>
        <v>0</v>
      </c>
      <c r="AB91" s="165">
        <f>((('EO KWh exclude LI-Tstat-HER '!AB91*'EO KW exclude LI-Tstat-HER'!AB$19)/1000)*7.5)+(('EO KW exclude LI-Tstat-HER'!AB91/1000)*141428.57)</f>
        <v>0</v>
      </c>
      <c r="AC91" s="165">
        <f>((('EO KWh exclude LI-Tstat-HER '!AC91*'EO KW exclude LI-Tstat-HER'!AC$19)/1000)*7.5)+(('EO KW exclude LI-Tstat-HER'!AC91/1000)*141428.57)</f>
        <v>0</v>
      </c>
      <c r="AD91" s="165">
        <f>((('EO KWh exclude LI-Tstat-HER '!AD91*'EO KW exclude LI-Tstat-HER'!AD$19)/1000)*7.5)+(('EO KW exclude LI-Tstat-HER'!AD91/1000)*141428.57)</f>
        <v>0</v>
      </c>
      <c r="AE91" s="165">
        <f>((('EO KWh exclude LI-Tstat-HER '!AE91*'EO KW exclude LI-Tstat-HER'!AE$19)/1000)*7.5)+(('EO KW exclude LI-Tstat-HER'!AE91/1000)*141428.57)</f>
        <v>0</v>
      </c>
      <c r="AF91" s="165">
        <f>((('EO KWh exclude LI-Tstat-HER '!AF91*'EO KW exclude LI-Tstat-HER'!AF$19)/1000)*7.5)+(('EO KW exclude LI-Tstat-HER'!AF91/1000)*141428.57)</f>
        <v>0</v>
      </c>
      <c r="AG91" s="165">
        <f>((('EO KWh exclude LI-Tstat-HER '!AG91*'EO KW exclude LI-Tstat-HER'!AG$19)/1000)*7.5)+(('EO KW exclude LI-Tstat-HER'!AG91/1000)*141428.57)</f>
        <v>0</v>
      </c>
      <c r="AH91" s="165">
        <f>((('EO KWh exclude LI-Tstat-HER '!AH91*'EO KW exclude LI-Tstat-HER'!AH$19)/1000)*7.5)+(('EO KW exclude LI-Tstat-HER'!AH91/1000)*141428.57)</f>
        <v>0</v>
      </c>
      <c r="AI91" s="165">
        <f>((('EO KWh exclude LI-Tstat-HER '!AI91*'EO KW exclude LI-Tstat-HER'!AI$19)/1000)*7.5)+(('EO KW exclude LI-Tstat-HER'!AI91/1000)*141428.57)</f>
        <v>0</v>
      </c>
      <c r="AJ91" s="165">
        <f>((('EO KWh exclude LI-Tstat-HER '!AJ91*'EO KW exclude LI-Tstat-HER'!AJ$19)/1000)*7.5)+(('EO KW exclude LI-Tstat-HER'!AJ91/1000)*141428.57)</f>
        <v>0</v>
      </c>
      <c r="AK91" s="165">
        <f>((('EO KWh exclude LI-Tstat-HER '!AK91*'EO KW exclude LI-Tstat-HER'!AK$19)/1000)*7.5)+(('EO KW exclude LI-Tstat-HER'!AK91/1000)*141428.57)</f>
        <v>0</v>
      </c>
      <c r="AL91" s="165">
        <f>((('EO KWh exclude LI-Tstat-HER '!AL91*'EO KW exclude LI-Tstat-HER'!AL$19)/1000)*7.5)+(('EO KW exclude LI-Tstat-HER'!AL91/1000)*141428.57)</f>
        <v>0</v>
      </c>
      <c r="AM91" s="165">
        <f>((('EO KWh exclude LI-Tstat-HER '!AM91*'EO KW exclude LI-Tstat-HER'!AM$19)/1000)*7.5)+(('EO KW exclude LI-Tstat-HER'!AM91/1000)*141428.57)</f>
        <v>0</v>
      </c>
      <c r="AN91" s="165">
        <f>((('EO KWh exclude LI-Tstat-HER '!AN91*'EO KW exclude LI-Tstat-HER'!AN$19)/1000)*7.5)+(('EO KW exclude LI-Tstat-HER'!AN91/1000)*141428.57)</f>
        <v>0</v>
      </c>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65">
        <f t="shared" si="22"/>
        <v>0</v>
      </c>
    </row>
    <row r="92" spans="1:89" ht="15.75" thickBot="1" x14ac:dyDescent="0.3">
      <c r="A92" s="307"/>
      <c r="B92" s="88" t="s">
        <v>9</v>
      </c>
      <c r="C92" s="165"/>
      <c r="D92" s="165"/>
      <c r="E92" s="165">
        <f>((('EO KWh exclude LI-Tstat-HER '!E92*'EO KW exclude LI-Tstat-HER'!E$19)/1000)*7.5)+(('EO KW exclude LI-Tstat-HER'!E92/1000)*141428.57)</f>
        <v>0</v>
      </c>
      <c r="F92" s="165">
        <f>((('EO KWh exclude LI-Tstat-HER '!F92*'EO KW exclude LI-Tstat-HER'!F$19)/1000)*7.5)+(('EO KW exclude LI-Tstat-HER'!F92/1000)*141428.57)</f>
        <v>0</v>
      </c>
      <c r="G92" s="165">
        <f>((('EO KWh exclude LI-Tstat-HER '!G92*'EO KW exclude LI-Tstat-HER'!G$19)/1000)*7.5)+(('EO KW exclude LI-Tstat-HER'!G92/1000)*141428.57)</f>
        <v>0</v>
      </c>
      <c r="H92" s="165">
        <f>((('EO KWh exclude LI-Tstat-HER '!H92*'EO KW exclude LI-Tstat-HER'!H$19)/1000)*7.5)+(('EO KW exclude LI-Tstat-HER'!H92/1000)*141428.57)</f>
        <v>0</v>
      </c>
      <c r="I92" s="165">
        <f>((('EO KWh exclude LI-Tstat-HER '!I92*'EO KW exclude LI-Tstat-HER'!I$19)/1000)*7.5)+(('EO KW exclude LI-Tstat-HER'!I92/1000)*141428.57)</f>
        <v>0</v>
      </c>
      <c r="J92" s="165">
        <f>((('EO KWh exclude LI-Tstat-HER '!J92*'EO KW exclude LI-Tstat-HER'!J$19)/1000)*7.5)+(('EO KW exclude LI-Tstat-HER'!J92/1000)*141428.57)</f>
        <v>0</v>
      </c>
      <c r="K92" s="165">
        <f>((('EO KWh exclude LI-Tstat-HER '!K92*'EO KW exclude LI-Tstat-HER'!K$19)/1000)*7.5)+(('EO KW exclude LI-Tstat-HER'!K92/1000)*141428.57)</f>
        <v>0</v>
      </c>
      <c r="L92" s="165">
        <f>((('EO KWh exclude LI-Tstat-HER '!L92*'EO KW exclude LI-Tstat-HER'!L$19)/1000)*7.5)+(('EO KW exclude LI-Tstat-HER'!L92/1000)*141428.57)</f>
        <v>0</v>
      </c>
      <c r="M92" s="165">
        <f>((('EO KWh exclude LI-Tstat-HER '!M92*'EO KW exclude LI-Tstat-HER'!M$19)/1000)*7.5)+(('EO KW exclude LI-Tstat-HER'!M92/1000)*141428.57)</f>
        <v>0</v>
      </c>
      <c r="N92" s="165">
        <f>((('EO KWh exclude LI-Tstat-HER '!N92*'EO KW exclude LI-Tstat-HER'!N$19)/1000)*7.5)+(('EO KW exclude LI-Tstat-HER'!N92/1000)*141428.57)</f>
        <v>0</v>
      </c>
      <c r="O92" s="165">
        <f>((('EO KWh exclude LI-Tstat-HER '!O92*'EO KW exclude LI-Tstat-HER'!O$19)/1000)*7.5)+(('EO KW exclude LI-Tstat-HER'!O92/1000)*141428.57)</f>
        <v>0</v>
      </c>
      <c r="P92" s="165">
        <f>((('EO KWh exclude LI-Tstat-HER '!P92*'EO KW exclude LI-Tstat-HER'!P$19)/1000)*7.5)+(('EO KW exclude LI-Tstat-HER'!P92/1000)*141428.57)</f>
        <v>0</v>
      </c>
      <c r="Q92" s="165">
        <f>((('EO KWh exclude LI-Tstat-HER '!Q92*'EO KW exclude LI-Tstat-HER'!Q$19)/1000)*7.5)+(('EO KW exclude LI-Tstat-HER'!Q92/1000)*141428.57)</f>
        <v>0</v>
      </c>
      <c r="R92" s="165">
        <f>((('EO KWh exclude LI-Tstat-HER '!R92*'EO KW exclude LI-Tstat-HER'!R$19)/1000)*7.5)+(('EO KW exclude LI-Tstat-HER'!R92/1000)*141428.57)</f>
        <v>0</v>
      </c>
      <c r="S92" s="165">
        <f>((('EO KWh exclude LI-Tstat-HER '!S92*'EO KW exclude LI-Tstat-HER'!S$19)/1000)*7.5)+(('EO KW exclude LI-Tstat-HER'!S92/1000)*141428.57)</f>
        <v>0</v>
      </c>
      <c r="T92" s="165">
        <f>((('EO KWh exclude LI-Tstat-HER '!T92*'EO KW exclude LI-Tstat-HER'!T$19)/1000)*7.5)+(('EO KW exclude LI-Tstat-HER'!T92/1000)*141428.57)</f>
        <v>0</v>
      </c>
      <c r="U92" s="165">
        <f>((('EO KWh exclude LI-Tstat-HER '!U92*'EO KW exclude LI-Tstat-HER'!U$19)/1000)*7.5)+(('EO KW exclude LI-Tstat-HER'!U92/1000)*141428.57)</f>
        <v>0</v>
      </c>
      <c r="V92" s="165">
        <f>((('EO KWh exclude LI-Tstat-HER '!V92*'EO KW exclude LI-Tstat-HER'!V$19)/1000)*7.5)+(('EO KW exclude LI-Tstat-HER'!V92/1000)*141428.57)</f>
        <v>0</v>
      </c>
      <c r="W92" s="165">
        <f>((('EO KWh exclude LI-Tstat-HER '!W92*'EO KW exclude LI-Tstat-HER'!W$19)/1000)*7.5)+(('EO KW exclude LI-Tstat-HER'!W92/1000)*141428.57)</f>
        <v>0</v>
      </c>
      <c r="X92" s="165">
        <f>((('EO KWh exclude LI-Tstat-HER '!X92*'EO KW exclude LI-Tstat-HER'!X$19)/1000)*7.5)+(('EO KW exclude LI-Tstat-HER'!X92/1000)*141428.57)</f>
        <v>0</v>
      </c>
      <c r="Y92" s="165">
        <f>((('EO KWh exclude LI-Tstat-HER '!Y92*'EO KW exclude LI-Tstat-HER'!Y$19)/1000)*7.5)+(('EO KW exclude LI-Tstat-HER'!Y92/1000)*141428.57)</f>
        <v>0</v>
      </c>
      <c r="Z92" s="165">
        <f>((('EO KWh exclude LI-Tstat-HER '!Z92*'EO KW exclude LI-Tstat-HER'!Z$19)/1000)*7.5)+(('EO KW exclude LI-Tstat-HER'!Z92/1000)*141428.57)</f>
        <v>0</v>
      </c>
      <c r="AA92" s="165">
        <f>((('EO KWh exclude LI-Tstat-HER '!AA92*'EO KW exclude LI-Tstat-HER'!AA$19)/1000)*7.5)+(('EO KW exclude LI-Tstat-HER'!AA92/1000)*141428.57)</f>
        <v>0</v>
      </c>
      <c r="AB92" s="165">
        <f>((('EO KWh exclude LI-Tstat-HER '!AB92*'EO KW exclude LI-Tstat-HER'!AB$19)/1000)*7.5)+(('EO KW exclude LI-Tstat-HER'!AB92/1000)*141428.57)</f>
        <v>0</v>
      </c>
      <c r="AC92" s="165">
        <f>((('EO KWh exclude LI-Tstat-HER '!AC92*'EO KW exclude LI-Tstat-HER'!AC$19)/1000)*7.5)+(('EO KW exclude LI-Tstat-HER'!AC92/1000)*141428.57)</f>
        <v>0</v>
      </c>
      <c r="AD92" s="165">
        <f>((('EO KWh exclude LI-Tstat-HER '!AD92*'EO KW exclude LI-Tstat-HER'!AD$19)/1000)*7.5)+(('EO KW exclude LI-Tstat-HER'!AD92/1000)*141428.57)</f>
        <v>0</v>
      </c>
      <c r="AE92" s="165">
        <f>((('EO KWh exclude LI-Tstat-HER '!AE92*'EO KW exclude LI-Tstat-HER'!AE$19)/1000)*7.5)+(('EO KW exclude LI-Tstat-HER'!AE92/1000)*141428.57)</f>
        <v>0</v>
      </c>
      <c r="AF92" s="165">
        <f>((('EO KWh exclude LI-Tstat-HER '!AF92*'EO KW exclude LI-Tstat-HER'!AF$19)/1000)*7.5)+(('EO KW exclude LI-Tstat-HER'!AF92/1000)*141428.57)</f>
        <v>0</v>
      </c>
      <c r="AG92" s="165">
        <f>((('EO KWh exclude LI-Tstat-HER '!AG92*'EO KW exclude LI-Tstat-HER'!AG$19)/1000)*7.5)+(('EO KW exclude LI-Tstat-HER'!AG92/1000)*141428.57)</f>
        <v>0</v>
      </c>
      <c r="AH92" s="165">
        <f>((('EO KWh exclude LI-Tstat-HER '!AH92*'EO KW exclude LI-Tstat-HER'!AH$19)/1000)*7.5)+(('EO KW exclude LI-Tstat-HER'!AH92/1000)*141428.57)</f>
        <v>0</v>
      </c>
      <c r="AI92" s="165">
        <f>((('EO KWh exclude LI-Tstat-HER '!AI92*'EO KW exclude LI-Tstat-HER'!AI$19)/1000)*7.5)+(('EO KW exclude LI-Tstat-HER'!AI92/1000)*141428.57)</f>
        <v>0</v>
      </c>
      <c r="AJ92" s="165">
        <f>((('EO KWh exclude LI-Tstat-HER '!AJ92*'EO KW exclude LI-Tstat-HER'!AJ$19)/1000)*7.5)+(('EO KW exclude LI-Tstat-HER'!AJ92/1000)*141428.57)</f>
        <v>0</v>
      </c>
      <c r="AK92" s="165">
        <f>((('EO KWh exclude LI-Tstat-HER '!AK92*'EO KW exclude LI-Tstat-HER'!AK$19)/1000)*7.5)+(('EO KW exclude LI-Tstat-HER'!AK92/1000)*141428.57)</f>
        <v>0</v>
      </c>
      <c r="AL92" s="165">
        <f>((('EO KWh exclude LI-Tstat-HER '!AL92*'EO KW exclude LI-Tstat-HER'!AL$19)/1000)*7.5)+(('EO KW exclude LI-Tstat-HER'!AL92/1000)*141428.57)</f>
        <v>0</v>
      </c>
      <c r="AM92" s="165">
        <f>((('EO KWh exclude LI-Tstat-HER '!AM92*'EO KW exclude LI-Tstat-HER'!AM$19)/1000)*7.5)+(('EO KW exclude LI-Tstat-HER'!AM92/1000)*141428.57)</f>
        <v>0</v>
      </c>
      <c r="AN92" s="165">
        <f>((('EO KWh exclude LI-Tstat-HER '!AN92*'EO KW exclude LI-Tstat-HER'!AN$19)/1000)*7.5)+(('EO KW exclude LI-Tstat-HER'!AN92/1000)*141428.57)</f>
        <v>0</v>
      </c>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65">
        <f t="shared" si="22"/>
        <v>0</v>
      </c>
    </row>
    <row r="94" spans="1:89" x14ac:dyDescent="0.25">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row>
    <row r="95" spans="1:89" ht="15" customHeight="1" thickBot="1" x14ac:dyDescent="0.3"/>
    <row r="96" spans="1:89" x14ac:dyDescent="0.25">
      <c r="A96" s="328" t="s">
        <v>33</v>
      </c>
      <c r="B96" s="88" t="s">
        <v>7</v>
      </c>
      <c r="C96" s="160">
        <v>4.6608050000000002E-4</v>
      </c>
      <c r="D96" s="159"/>
      <c r="E96" s="159"/>
      <c r="F96" s="159"/>
      <c r="G96" s="159"/>
      <c r="H96" s="159"/>
      <c r="I96" s="159"/>
      <c r="J96" s="159"/>
      <c r="K96" s="159"/>
      <c r="L96" s="159"/>
      <c r="M96" s="159"/>
      <c r="N96" s="159"/>
      <c r="O96" s="159"/>
      <c r="P96" s="159"/>
      <c r="Q96" s="159"/>
      <c r="R96" s="159"/>
    </row>
    <row r="97" spans="1:18" x14ac:dyDescent="0.25">
      <c r="A97" s="329"/>
      <c r="B97" s="88" t="s">
        <v>2</v>
      </c>
      <c r="C97" s="160">
        <v>9.4741810000000004E-4</v>
      </c>
      <c r="D97" s="159"/>
      <c r="E97" s="159"/>
      <c r="F97" s="159"/>
      <c r="G97" s="159"/>
      <c r="H97" s="159"/>
      <c r="I97" s="159"/>
      <c r="J97" s="159"/>
      <c r="K97" s="159"/>
      <c r="L97" s="159"/>
      <c r="M97" s="159"/>
      <c r="N97" s="159"/>
      <c r="O97" s="159"/>
      <c r="P97" s="159"/>
      <c r="Q97" s="159"/>
      <c r="R97" s="159"/>
    </row>
    <row r="98" spans="1:18" x14ac:dyDescent="0.25">
      <c r="A98" s="329"/>
      <c r="B98" s="88" t="s">
        <v>3</v>
      </c>
      <c r="C98" s="160">
        <v>1.6857220000000001E-4</v>
      </c>
      <c r="D98" s="159"/>
      <c r="E98" s="159"/>
      <c r="F98" s="159"/>
      <c r="G98" s="159"/>
      <c r="H98" s="159"/>
      <c r="I98" s="159"/>
      <c r="J98" s="159"/>
      <c r="K98" s="159"/>
      <c r="L98" s="159"/>
      <c r="M98" s="159"/>
      <c r="N98" s="159"/>
      <c r="O98" s="159"/>
      <c r="P98" s="159"/>
      <c r="Q98" s="159"/>
      <c r="R98" s="159"/>
    </row>
    <row r="99" spans="1:18" x14ac:dyDescent="0.25">
      <c r="A99" s="329"/>
      <c r="B99" s="88" t="s">
        <v>4</v>
      </c>
      <c r="C99" s="160">
        <v>4.6608050000000002E-4</v>
      </c>
      <c r="D99" s="159"/>
      <c r="E99" s="159"/>
      <c r="F99" s="159"/>
      <c r="G99" s="159"/>
      <c r="H99" s="159"/>
      <c r="I99" s="159"/>
      <c r="J99" s="159"/>
      <c r="K99" s="159"/>
      <c r="L99" s="159"/>
      <c r="M99" s="159"/>
      <c r="N99" s="159"/>
      <c r="O99" s="159"/>
      <c r="P99" s="159"/>
      <c r="Q99" s="159"/>
      <c r="R99" s="159"/>
    </row>
    <row r="100" spans="1:18" x14ac:dyDescent="0.25">
      <c r="A100" s="329"/>
      <c r="B100" s="88" t="s">
        <v>14</v>
      </c>
      <c r="C100" s="160">
        <v>1.4925290000000001E-4</v>
      </c>
      <c r="D100" s="159"/>
      <c r="E100" s="159"/>
      <c r="F100" s="159"/>
      <c r="G100" s="159"/>
      <c r="H100" s="159"/>
      <c r="I100" s="159"/>
      <c r="J100" s="159"/>
      <c r="K100" s="159"/>
      <c r="L100" s="159"/>
      <c r="M100" s="159"/>
      <c r="N100" s="159"/>
      <c r="O100" s="159"/>
      <c r="P100" s="159"/>
      <c r="Q100" s="159"/>
      <c r="R100" s="159"/>
    </row>
    <row r="101" spans="1:18" x14ac:dyDescent="0.25">
      <c r="A101" s="329"/>
      <c r="B101" s="88" t="s">
        <v>5</v>
      </c>
      <c r="C101" s="160">
        <v>1.148238E-4</v>
      </c>
      <c r="D101" s="159"/>
      <c r="E101" s="159"/>
      <c r="F101" s="159"/>
      <c r="G101" s="159"/>
      <c r="H101" s="159"/>
      <c r="I101" s="159"/>
      <c r="J101" s="159"/>
      <c r="K101" s="159"/>
      <c r="L101" s="159"/>
      <c r="M101" s="159"/>
      <c r="N101" s="159"/>
      <c r="O101" s="159"/>
      <c r="P101" s="159"/>
      <c r="Q101" s="159"/>
      <c r="R101" s="159"/>
    </row>
    <row r="102" spans="1:18" x14ac:dyDescent="0.25">
      <c r="A102" s="329"/>
      <c r="B102" s="88" t="s">
        <v>6</v>
      </c>
      <c r="C102" s="160">
        <v>2.3544589999999999E-4</v>
      </c>
      <c r="D102" s="159"/>
      <c r="E102" s="159"/>
      <c r="F102" s="159"/>
      <c r="G102" s="159"/>
      <c r="H102" s="159"/>
      <c r="I102" s="159"/>
      <c r="J102" s="159"/>
      <c r="K102" s="159"/>
      <c r="L102" s="159"/>
      <c r="M102" s="159"/>
      <c r="N102" s="159"/>
      <c r="O102" s="159"/>
      <c r="P102" s="159"/>
      <c r="Q102" s="159"/>
      <c r="R102" s="159"/>
    </row>
    <row r="103" spans="1:18" x14ac:dyDescent="0.25">
      <c r="A103" s="329"/>
      <c r="B103" s="88" t="s">
        <v>8</v>
      </c>
      <c r="C103" s="160">
        <v>1.2852529999999999E-4</v>
      </c>
      <c r="D103" s="159"/>
      <c r="E103" s="159"/>
      <c r="F103" s="159"/>
      <c r="G103" s="159"/>
      <c r="H103" s="159"/>
      <c r="I103" s="159"/>
      <c r="J103" s="159"/>
      <c r="K103" s="159"/>
      <c r="L103" s="159"/>
      <c r="M103" s="159"/>
      <c r="N103" s="159"/>
      <c r="O103" s="159"/>
      <c r="P103" s="159"/>
      <c r="Q103" s="159"/>
      <c r="R103" s="159"/>
    </row>
    <row r="104" spans="1:18" ht="15.75" thickBot="1" x14ac:dyDescent="0.3">
      <c r="A104" s="330"/>
      <c r="B104" s="88" t="s">
        <v>9</v>
      </c>
      <c r="C104" s="160">
        <v>8.8731800000000003E-5</v>
      </c>
      <c r="D104" s="159"/>
      <c r="E104" s="159"/>
      <c r="F104" s="159"/>
      <c r="G104" s="159"/>
      <c r="H104" s="159"/>
      <c r="I104" s="159"/>
      <c r="J104" s="159"/>
      <c r="K104" s="159"/>
      <c r="L104" s="159"/>
      <c r="M104" s="159"/>
      <c r="N104" s="159"/>
      <c r="O104" s="159"/>
      <c r="P104" s="159"/>
      <c r="Q104" s="159"/>
      <c r="R104" s="159"/>
    </row>
    <row r="105" spans="1:18" ht="15.75" thickBot="1" x14ac:dyDescent="0.3"/>
    <row r="106" spans="1:18" x14ac:dyDescent="0.25">
      <c r="A106" s="324" t="s">
        <v>34</v>
      </c>
      <c r="B106" s="88" t="s">
        <v>10</v>
      </c>
      <c r="C106" s="160">
        <v>1.379439E-4</v>
      </c>
      <c r="D106" s="159"/>
      <c r="E106" s="159"/>
      <c r="F106" s="159"/>
      <c r="G106" s="159"/>
      <c r="H106" s="159"/>
      <c r="I106" s="159"/>
      <c r="J106" s="159"/>
      <c r="K106" s="159"/>
      <c r="L106" s="159"/>
      <c r="M106" s="159"/>
      <c r="N106" s="159"/>
      <c r="O106" s="159"/>
      <c r="P106" s="159"/>
      <c r="Q106" s="159"/>
      <c r="R106" s="159"/>
    </row>
    <row r="107" spans="1:18" ht="15" customHeight="1" x14ac:dyDescent="0.25">
      <c r="A107" s="325"/>
      <c r="B107" s="88" t="s">
        <v>7</v>
      </c>
      <c r="C107" s="160">
        <v>4.4398300000000001E-4</v>
      </c>
      <c r="D107" s="159"/>
      <c r="E107" s="159"/>
      <c r="F107" s="159"/>
      <c r="G107" s="159"/>
      <c r="H107" s="159"/>
      <c r="I107" s="159"/>
      <c r="J107" s="159"/>
      <c r="K107" s="159"/>
      <c r="L107" s="159"/>
      <c r="M107" s="159"/>
      <c r="N107" s="159"/>
      <c r="O107" s="159"/>
      <c r="P107" s="159"/>
      <c r="Q107" s="159"/>
      <c r="R107" s="159"/>
    </row>
    <row r="108" spans="1:18" x14ac:dyDescent="0.25">
      <c r="A108" s="325"/>
      <c r="B108" s="88" t="s">
        <v>11</v>
      </c>
      <c r="C108" s="160">
        <v>1.998949E-4</v>
      </c>
      <c r="D108" s="159"/>
      <c r="E108" s="159"/>
      <c r="F108" s="159"/>
      <c r="G108" s="159"/>
      <c r="H108" s="159"/>
      <c r="I108" s="159"/>
      <c r="J108" s="159"/>
      <c r="K108" s="159"/>
      <c r="L108" s="159"/>
      <c r="M108" s="159"/>
      <c r="N108" s="159"/>
      <c r="O108" s="159"/>
      <c r="P108" s="159"/>
      <c r="Q108" s="159"/>
      <c r="R108" s="159"/>
    </row>
    <row r="109" spans="1:18" x14ac:dyDescent="0.25">
      <c r="A109" s="325"/>
      <c r="B109" s="88" t="s">
        <v>2</v>
      </c>
      <c r="C109" s="160">
        <v>9.1068400000000004E-4</v>
      </c>
      <c r="D109" s="159"/>
      <c r="E109" s="159"/>
      <c r="F109" s="159"/>
      <c r="G109" s="159"/>
      <c r="H109" s="159"/>
      <c r="I109" s="159"/>
      <c r="J109" s="159"/>
      <c r="K109" s="159"/>
      <c r="L109" s="159"/>
      <c r="M109" s="159"/>
      <c r="N109" s="159"/>
      <c r="O109" s="159"/>
      <c r="P109" s="159"/>
      <c r="Q109" s="159"/>
      <c r="R109" s="159"/>
    </row>
    <row r="110" spans="1:18" x14ac:dyDescent="0.25">
      <c r="A110" s="325"/>
      <c r="B110" s="88" t="s">
        <v>12</v>
      </c>
      <c r="C110" s="160">
        <v>5.6160000000000001E-6</v>
      </c>
      <c r="D110" s="159"/>
      <c r="E110" s="159"/>
      <c r="F110" s="159"/>
      <c r="G110" s="159"/>
      <c r="H110" s="159"/>
      <c r="I110" s="159"/>
      <c r="J110" s="159"/>
      <c r="K110" s="159"/>
      <c r="L110" s="159"/>
      <c r="M110" s="159"/>
      <c r="N110" s="159"/>
      <c r="O110" s="159"/>
      <c r="P110" s="159"/>
      <c r="Q110" s="159"/>
      <c r="R110" s="159"/>
    </row>
    <row r="111" spans="1:18" x14ac:dyDescent="0.25">
      <c r="A111" s="325"/>
      <c r="B111" s="88" t="s">
        <v>13</v>
      </c>
      <c r="C111" s="160">
        <v>0</v>
      </c>
      <c r="D111" s="159"/>
      <c r="E111" s="159"/>
      <c r="F111" s="159"/>
      <c r="G111" s="159"/>
      <c r="H111" s="159"/>
      <c r="I111" s="159"/>
      <c r="J111" s="159"/>
      <c r="K111" s="159"/>
      <c r="L111" s="159"/>
      <c r="M111" s="159"/>
      <c r="N111" s="159"/>
      <c r="O111" s="159"/>
      <c r="P111" s="159"/>
      <c r="Q111" s="159"/>
      <c r="R111" s="159"/>
    </row>
    <row r="112" spans="1:18" x14ac:dyDescent="0.25">
      <c r="A112" s="325"/>
      <c r="B112" s="88" t="s">
        <v>4</v>
      </c>
      <c r="C112" s="160">
        <v>4.4398300000000001E-4</v>
      </c>
      <c r="D112" s="159"/>
      <c r="E112" s="159"/>
      <c r="F112" s="159"/>
      <c r="G112" s="159"/>
      <c r="H112" s="159"/>
      <c r="I112" s="159"/>
      <c r="J112" s="159"/>
      <c r="K112" s="159"/>
      <c r="L112" s="159"/>
      <c r="M112" s="159"/>
      <c r="N112" s="159"/>
      <c r="O112" s="159"/>
      <c r="P112" s="159"/>
      <c r="Q112" s="159"/>
      <c r="R112" s="159"/>
    </row>
    <row r="113" spans="1:18" x14ac:dyDescent="0.25">
      <c r="A113" s="325"/>
      <c r="B113" s="88" t="s">
        <v>14</v>
      </c>
      <c r="C113" s="160">
        <v>1.899635E-4</v>
      </c>
      <c r="D113" s="159"/>
      <c r="E113" s="159"/>
      <c r="F113" s="159"/>
      <c r="G113" s="159"/>
      <c r="H113" s="159"/>
      <c r="I113" s="159"/>
      <c r="J113" s="159"/>
      <c r="K113" s="159"/>
      <c r="L113" s="159"/>
      <c r="M113" s="159"/>
      <c r="N113" s="159"/>
      <c r="O113" s="159"/>
      <c r="P113" s="159"/>
      <c r="Q113" s="159"/>
      <c r="R113" s="159"/>
    </row>
    <row r="114" spans="1:18" x14ac:dyDescent="0.25">
      <c r="A114" s="325"/>
      <c r="B114" s="88" t="s">
        <v>5</v>
      </c>
      <c r="C114" s="160">
        <v>1.379439E-4</v>
      </c>
      <c r="D114" s="159"/>
      <c r="E114" s="159"/>
      <c r="F114" s="159"/>
      <c r="G114" s="159"/>
      <c r="H114" s="159"/>
      <c r="I114" s="159"/>
      <c r="J114" s="159"/>
      <c r="K114" s="159"/>
      <c r="L114" s="159"/>
      <c r="M114" s="159"/>
      <c r="N114" s="159"/>
      <c r="O114" s="159"/>
      <c r="P114" s="159"/>
      <c r="Q114" s="159"/>
      <c r="R114" s="159"/>
    </row>
    <row r="115" spans="1:18" x14ac:dyDescent="0.25">
      <c r="A115" s="326"/>
      <c r="B115" s="88" t="s">
        <v>15</v>
      </c>
      <c r="C115" s="160">
        <v>1.379439E-4</v>
      </c>
      <c r="D115" s="159"/>
      <c r="E115" s="159"/>
      <c r="F115" s="159"/>
      <c r="G115" s="159"/>
      <c r="H115" s="159"/>
      <c r="I115" s="159"/>
      <c r="J115" s="159"/>
      <c r="K115" s="159"/>
      <c r="L115" s="159"/>
      <c r="M115" s="159"/>
      <c r="N115" s="159"/>
      <c r="O115" s="159"/>
      <c r="P115" s="159"/>
      <c r="Q115" s="159"/>
      <c r="R115" s="159"/>
    </row>
    <row r="116" spans="1:18" x14ac:dyDescent="0.25">
      <c r="A116" s="326"/>
      <c r="B116" s="88" t="s">
        <v>16</v>
      </c>
      <c r="C116" s="160">
        <v>1.379439E-4</v>
      </c>
      <c r="D116" s="159"/>
      <c r="E116" s="159"/>
      <c r="F116" s="159"/>
      <c r="G116" s="159"/>
      <c r="H116" s="159"/>
      <c r="I116" s="159"/>
      <c r="J116" s="159"/>
      <c r="K116" s="159"/>
      <c r="L116" s="159"/>
      <c r="M116" s="159"/>
      <c r="N116" s="159"/>
      <c r="O116" s="159"/>
      <c r="P116" s="159"/>
      <c r="Q116" s="159"/>
      <c r="R116" s="159"/>
    </row>
    <row r="117" spans="1:18" x14ac:dyDescent="0.25">
      <c r="A117" s="326"/>
      <c r="B117" s="88" t="s">
        <v>8</v>
      </c>
      <c r="C117" s="160">
        <v>1.3573829999999999E-4</v>
      </c>
      <c r="D117" s="159"/>
      <c r="E117" s="159"/>
      <c r="F117" s="159"/>
      <c r="G117" s="159"/>
      <c r="H117" s="159"/>
      <c r="I117" s="159"/>
      <c r="J117" s="159"/>
      <c r="K117" s="159"/>
      <c r="L117" s="159"/>
      <c r="M117" s="159"/>
      <c r="N117" s="159"/>
      <c r="O117" s="159"/>
      <c r="P117" s="159"/>
      <c r="Q117" s="159"/>
      <c r="R117" s="159"/>
    </row>
    <row r="118" spans="1:18" ht="15.75" thickBot="1" x14ac:dyDescent="0.3">
      <c r="A118" s="327"/>
      <c r="B118" s="88" t="s">
        <v>9</v>
      </c>
      <c r="C118" s="160">
        <v>1.811545E-4</v>
      </c>
      <c r="D118" s="159"/>
      <c r="E118" s="159"/>
      <c r="F118" s="159"/>
      <c r="G118" s="159"/>
      <c r="H118" s="159"/>
      <c r="I118" s="159"/>
      <c r="J118" s="159"/>
      <c r="K118" s="159"/>
      <c r="L118" s="159"/>
      <c r="M118" s="159"/>
      <c r="N118" s="159"/>
      <c r="O118" s="159"/>
      <c r="P118" s="159"/>
      <c r="Q118" s="159"/>
      <c r="R118" s="159"/>
    </row>
  </sheetData>
  <mergeCells count="9">
    <mergeCell ref="A80:A92"/>
    <mergeCell ref="A96:A104"/>
    <mergeCell ref="A106:A118"/>
    <mergeCell ref="A9:A15"/>
    <mergeCell ref="C21:O21"/>
    <mergeCell ref="A23:A31"/>
    <mergeCell ref="A35:A47"/>
    <mergeCell ref="A50:A62"/>
    <mergeCell ref="A65:A7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4"/>
  <sheetViews>
    <sheetView topLeftCell="A13" workbookViewId="0">
      <selection activeCell="J26" sqref="J26"/>
    </sheetView>
  </sheetViews>
  <sheetFormatPr defaultRowHeight="15" x14ac:dyDescent="0.25"/>
  <cols>
    <col min="1" max="1" width="5.28515625" style="97" customWidth="1"/>
    <col min="2" max="2" width="16.85546875" customWidth="1"/>
    <col min="3" max="3" width="16.85546875" style="97" customWidth="1"/>
  </cols>
  <sheetData>
    <row r="1" spans="1:4" x14ac:dyDescent="0.25">
      <c r="A1" s="97" t="s">
        <v>70</v>
      </c>
      <c r="B1" s="145" t="s">
        <v>2</v>
      </c>
      <c r="C1" s="145" t="str">
        <f t="shared" ref="C1:C22" si="0">CONCATENATE(B1," (",A1,")")</f>
        <v>Cooling (RES)</v>
      </c>
      <c r="D1">
        <v>9.4741806903850798E-4</v>
      </c>
    </row>
    <row r="2" spans="1:4" x14ac:dyDescent="0.25">
      <c r="A2" s="97" t="s">
        <v>162</v>
      </c>
      <c r="B2" s="145" t="s">
        <v>2</v>
      </c>
      <c r="C2" s="145" t="str">
        <f t="shared" si="0"/>
        <v>Cooling (BUS)</v>
      </c>
      <c r="D2">
        <v>9.1068395835808389E-4</v>
      </c>
    </row>
    <row r="3" spans="1:4" x14ac:dyDescent="0.25">
      <c r="A3" s="97" t="s">
        <v>70</v>
      </c>
      <c r="B3" s="145" t="s">
        <v>165</v>
      </c>
      <c r="C3" s="145" t="str">
        <f t="shared" si="0"/>
        <v>Bldg. Shell (RES)</v>
      </c>
      <c r="D3">
        <v>4.6608049908832499E-4</v>
      </c>
    </row>
    <row r="4" spans="1:4" x14ac:dyDescent="0.25">
      <c r="A4" s="97" t="s">
        <v>70</v>
      </c>
      <c r="B4" s="146" t="s">
        <v>4</v>
      </c>
      <c r="C4" s="145" t="str">
        <f t="shared" si="0"/>
        <v>HVAC (RES)</v>
      </c>
      <c r="D4">
        <v>4.6608049908832499E-4</v>
      </c>
    </row>
    <row r="5" spans="1:4" x14ac:dyDescent="0.25">
      <c r="A5" s="97" t="s">
        <v>162</v>
      </c>
      <c r="B5" s="146" t="s">
        <v>165</v>
      </c>
      <c r="C5" s="145" t="str">
        <f t="shared" si="0"/>
        <v>Bldg. Shell (BUS)</v>
      </c>
      <c r="D5">
        <v>4.4398300085072174E-4</v>
      </c>
    </row>
    <row r="6" spans="1:4" x14ac:dyDescent="0.25">
      <c r="A6" s="97" t="s">
        <v>162</v>
      </c>
      <c r="B6" s="146" t="s">
        <v>4</v>
      </c>
      <c r="C6" s="145" t="str">
        <f t="shared" si="0"/>
        <v>HVAC (BUS)</v>
      </c>
      <c r="D6">
        <v>4.4398300085072174E-4</v>
      </c>
    </row>
    <row r="7" spans="1:4" x14ac:dyDescent="0.25">
      <c r="A7" s="97" t="s">
        <v>70</v>
      </c>
      <c r="B7" s="146" t="s">
        <v>6</v>
      </c>
      <c r="C7" s="145" t="str">
        <f t="shared" si="0"/>
        <v>Pool Spa (RES)</v>
      </c>
      <c r="D7">
        <v>2.3544590067782053E-4</v>
      </c>
    </row>
    <row r="8" spans="1:4" x14ac:dyDescent="0.25">
      <c r="A8" s="97" t="s">
        <v>162</v>
      </c>
      <c r="B8" s="147" t="s">
        <v>11</v>
      </c>
      <c r="C8" s="97" t="str">
        <f t="shared" si="0"/>
        <v>Cooking (BUS)</v>
      </c>
      <c r="D8">
        <v>1.9989494536010611E-4</v>
      </c>
    </row>
    <row r="9" spans="1:4" x14ac:dyDescent="0.25">
      <c r="A9" s="97" t="s">
        <v>162</v>
      </c>
      <c r="B9" s="147" t="s">
        <v>14</v>
      </c>
      <c r="C9" s="97" t="str">
        <f t="shared" si="0"/>
        <v>Lighting (BUS)</v>
      </c>
      <c r="D9">
        <v>1.89963546210424E-4</v>
      </c>
    </row>
    <row r="10" spans="1:4" x14ac:dyDescent="0.25">
      <c r="A10" s="97" t="s">
        <v>162</v>
      </c>
      <c r="B10" s="148" t="s">
        <v>9</v>
      </c>
      <c r="C10" s="97" t="str">
        <f t="shared" si="0"/>
        <v>Water Heating (BUS)</v>
      </c>
      <c r="D10">
        <v>1.8115452432794247E-4</v>
      </c>
    </row>
    <row r="11" spans="1:4" x14ac:dyDescent="0.25">
      <c r="A11" s="97" t="s">
        <v>70</v>
      </c>
      <c r="B11" s="147" t="s">
        <v>3</v>
      </c>
      <c r="C11" s="97" t="str">
        <f t="shared" si="0"/>
        <v>Freezer (RES)</v>
      </c>
      <c r="D11">
        <v>1.6857216059242147E-4</v>
      </c>
    </row>
    <row r="12" spans="1:4" x14ac:dyDescent="0.25">
      <c r="A12" s="97" t="s">
        <v>70</v>
      </c>
      <c r="B12" s="147" t="s">
        <v>14</v>
      </c>
      <c r="C12" s="97" t="str">
        <f t="shared" si="0"/>
        <v>Lighting (RES)</v>
      </c>
      <c r="D12">
        <v>1.4925294232443143E-4</v>
      </c>
    </row>
    <row r="13" spans="1:4" x14ac:dyDescent="0.25">
      <c r="A13" s="97" t="s">
        <v>162</v>
      </c>
      <c r="B13" s="147" t="s">
        <v>10</v>
      </c>
      <c r="C13" s="97" t="str">
        <f t="shared" si="0"/>
        <v>Air Comp (BUS)</v>
      </c>
      <c r="D13">
        <v>1.3794386832966736E-4</v>
      </c>
    </row>
    <row r="14" spans="1:4" x14ac:dyDescent="0.25">
      <c r="A14" s="97" t="s">
        <v>162</v>
      </c>
      <c r="B14" s="147" t="s">
        <v>166</v>
      </c>
      <c r="C14" s="97" t="str">
        <f t="shared" si="0"/>
        <v>Misc. (BUS)</v>
      </c>
      <c r="D14">
        <v>1.3794386832966736E-4</v>
      </c>
    </row>
    <row r="15" spans="1:4" x14ac:dyDescent="0.25">
      <c r="A15" s="97" t="s">
        <v>162</v>
      </c>
      <c r="B15" s="147" t="s">
        <v>15</v>
      </c>
      <c r="C15" s="97" t="str">
        <f t="shared" si="0"/>
        <v>Motors (BUS)</v>
      </c>
      <c r="D15">
        <v>1.3794386832966736E-4</v>
      </c>
    </row>
    <row r="16" spans="1:4" x14ac:dyDescent="0.25">
      <c r="A16" s="97" t="s">
        <v>162</v>
      </c>
      <c r="B16" s="147" t="s">
        <v>16</v>
      </c>
      <c r="C16" s="97" t="str">
        <f t="shared" si="0"/>
        <v>Process (BUS)</v>
      </c>
      <c r="D16">
        <v>1.3794386832966736E-4</v>
      </c>
    </row>
    <row r="17" spans="1:4" x14ac:dyDescent="0.25">
      <c r="A17" s="97" t="s">
        <v>162</v>
      </c>
      <c r="B17" s="147" t="s">
        <v>167</v>
      </c>
      <c r="C17" s="97" t="str">
        <f t="shared" si="0"/>
        <v>Refrig. (BUS)</v>
      </c>
      <c r="D17">
        <v>1.3573833328104119E-4</v>
      </c>
    </row>
    <row r="18" spans="1:4" x14ac:dyDescent="0.25">
      <c r="A18" s="97" t="s">
        <v>70</v>
      </c>
      <c r="B18" s="147" t="s">
        <v>167</v>
      </c>
      <c r="C18" s="97" t="str">
        <f t="shared" si="0"/>
        <v>Refrig. (RES)</v>
      </c>
      <c r="D18">
        <v>1.2852528073626447E-4</v>
      </c>
    </row>
    <row r="19" spans="1:4" x14ac:dyDescent="0.25">
      <c r="A19" s="97" t="s">
        <v>70</v>
      </c>
      <c r="B19" s="147" t="s">
        <v>166</v>
      </c>
      <c r="C19" s="97" t="str">
        <f t="shared" si="0"/>
        <v>Misc. (RES)</v>
      </c>
      <c r="D19">
        <v>1.1482380509379429E-4</v>
      </c>
    </row>
    <row r="20" spans="1:4" x14ac:dyDescent="0.25">
      <c r="A20" s="97" t="s">
        <v>70</v>
      </c>
      <c r="B20" s="149" t="s">
        <v>9</v>
      </c>
      <c r="C20" s="97" t="str">
        <f t="shared" si="0"/>
        <v>Water Heating (RES)</v>
      </c>
      <c r="D20">
        <v>8.8731754911473436E-5</v>
      </c>
    </row>
    <row r="21" spans="1:4" x14ac:dyDescent="0.25">
      <c r="A21" s="97" t="s">
        <v>162</v>
      </c>
      <c r="B21" s="147" t="s">
        <v>168</v>
      </c>
      <c r="C21" s="97" t="str">
        <f t="shared" si="0"/>
        <v>Ext Light (BUS)</v>
      </c>
      <c r="D21">
        <v>5.6159599577408315E-6</v>
      </c>
    </row>
    <row r="22" spans="1:4" x14ac:dyDescent="0.25">
      <c r="A22" s="97" t="s">
        <v>162</v>
      </c>
      <c r="B22" s="147" t="s">
        <v>13</v>
      </c>
      <c r="C22" s="97" t="str">
        <f t="shared" si="0"/>
        <v>Heating (BUS)</v>
      </c>
      <c r="D22">
        <v>0</v>
      </c>
    </row>
    <row r="23" spans="1:4" x14ac:dyDescent="0.25">
      <c r="A23" s="97" t="s">
        <v>70</v>
      </c>
      <c r="B23" s="147" t="s">
        <v>163</v>
      </c>
    </row>
    <row r="24" spans="1:4" x14ac:dyDescent="0.25">
      <c r="A24" s="97" t="s">
        <v>162</v>
      </c>
      <c r="B24" s="147" t="s">
        <v>164</v>
      </c>
    </row>
  </sheetData>
  <sortState ref="A1:D22">
    <sortCondition descending="1" ref="D1:D22"/>
  </sortState>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
  <sheetViews>
    <sheetView topLeftCell="C1" workbookViewId="0">
      <selection activeCell="C21" sqref="C21:O21"/>
    </sheetView>
  </sheetViews>
  <sheetFormatPr defaultColWidth="0" defaultRowHeight="15" zeroHeight="1" x14ac:dyDescent="0.25"/>
  <cols>
    <col min="1" max="1" width="3.7109375" customWidth="1"/>
    <col min="2" max="2" width="10.85546875" bestFit="1" customWidth="1"/>
    <col min="3" max="3" width="13.42578125" bestFit="1" customWidth="1"/>
    <col min="4" max="7" width="12.5703125" bestFit="1" customWidth="1"/>
    <col min="8" max="8" width="14.140625" bestFit="1" customWidth="1"/>
    <col min="9" max="9" width="12.5703125" bestFit="1" customWidth="1"/>
    <col min="10" max="10" width="12.85546875" bestFit="1" customWidth="1"/>
    <col min="11" max="11" width="14.140625" bestFit="1" customWidth="1"/>
    <col min="12" max="12" width="12.5703125" bestFit="1" customWidth="1"/>
    <col min="13" max="13" width="13.42578125" bestFit="1" customWidth="1"/>
    <col min="14" max="14" width="13.7109375" customWidth="1"/>
    <col min="15" max="15" width="12.5703125" bestFit="1" customWidth="1"/>
    <col min="16" max="16" width="3.7109375" customWidth="1"/>
    <col min="17" max="42" width="0" hidden="1" customWidth="1"/>
    <col min="43" max="16384" width="9.140625" hidden="1"/>
  </cols>
  <sheetData>
    <row r="1" spans="1:16" x14ac:dyDescent="0.25">
      <c r="A1" s="2"/>
      <c r="B1" s="2"/>
      <c r="C1" s="2"/>
      <c r="D1" s="2"/>
      <c r="E1" s="2"/>
      <c r="F1" s="2"/>
      <c r="G1" s="2"/>
      <c r="H1" s="2"/>
      <c r="I1" s="2"/>
      <c r="J1" s="2"/>
      <c r="K1" s="2"/>
      <c r="L1" s="2"/>
      <c r="M1" s="2"/>
      <c r="N1" s="2"/>
      <c r="O1" s="2"/>
      <c r="P1" s="2"/>
    </row>
    <row r="2" spans="1:16" x14ac:dyDescent="0.25">
      <c r="A2" s="2"/>
      <c r="B2" s="334" t="s">
        <v>29</v>
      </c>
      <c r="C2" s="334"/>
      <c r="D2" s="334"/>
      <c r="E2" s="334"/>
      <c r="F2" s="334"/>
      <c r="G2" s="334"/>
      <c r="H2" s="334"/>
      <c r="I2" s="334"/>
      <c r="J2" s="334"/>
      <c r="K2" s="334"/>
      <c r="L2" s="334"/>
      <c r="M2" s="334"/>
      <c r="N2" s="334"/>
      <c r="O2" s="334"/>
      <c r="P2" s="2"/>
    </row>
    <row r="3" spans="1:16" ht="15.75" thickBot="1" x14ac:dyDescent="0.3">
      <c r="A3" s="2"/>
      <c r="B3" s="1"/>
      <c r="C3" s="335" t="s">
        <v>1</v>
      </c>
      <c r="D3" s="335"/>
      <c r="E3" s="335"/>
      <c r="F3" s="335"/>
      <c r="G3" s="335"/>
      <c r="H3" s="335"/>
      <c r="I3" s="335"/>
      <c r="J3" s="335"/>
      <c r="K3" s="335"/>
      <c r="L3" s="335"/>
      <c r="M3" s="335"/>
      <c r="N3" s="335"/>
      <c r="O3" s="335"/>
      <c r="P3" s="2"/>
    </row>
    <row r="4" spans="1:16" ht="15.75" thickTop="1" x14ac:dyDescent="0.25">
      <c r="A4" s="2"/>
      <c r="B4" s="32"/>
      <c r="C4" s="331" t="s">
        <v>30</v>
      </c>
      <c r="D4" s="332"/>
      <c r="E4" s="332"/>
      <c r="F4" s="332"/>
      <c r="G4" s="332"/>
      <c r="H4" s="332"/>
      <c r="I4" s="332"/>
      <c r="J4" s="332"/>
      <c r="K4" s="332"/>
      <c r="L4" s="332"/>
      <c r="M4" s="332"/>
      <c r="N4" s="332"/>
      <c r="O4" s="333"/>
      <c r="P4" s="2"/>
    </row>
    <row r="5" spans="1:16" ht="30.75" thickBot="1" x14ac:dyDescent="0.3">
      <c r="A5" s="2"/>
      <c r="B5" s="33" t="s">
        <v>0</v>
      </c>
      <c r="C5" s="11" t="s">
        <v>10</v>
      </c>
      <c r="D5" s="9" t="s">
        <v>7</v>
      </c>
      <c r="E5" s="9" t="s">
        <v>11</v>
      </c>
      <c r="F5" s="9" t="s">
        <v>2</v>
      </c>
      <c r="G5" s="9" t="s">
        <v>12</v>
      </c>
      <c r="H5" s="9" t="s">
        <v>13</v>
      </c>
      <c r="I5" s="9" t="s">
        <v>4</v>
      </c>
      <c r="J5" s="9" t="s">
        <v>14</v>
      </c>
      <c r="K5" s="9" t="s">
        <v>5</v>
      </c>
      <c r="L5" s="9" t="s">
        <v>15</v>
      </c>
      <c r="M5" s="9" t="s">
        <v>16</v>
      </c>
      <c r="N5" s="9" t="s">
        <v>8</v>
      </c>
      <c r="O5" s="12" t="s">
        <v>9</v>
      </c>
      <c r="P5" s="2"/>
    </row>
    <row r="6" spans="1:16" x14ac:dyDescent="0.25">
      <c r="A6" s="2"/>
      <c r="B6" s="34" t="s">
        <v>17</v>
      </c>
      <c r="C6" s="20">
        <v>8.5109244699157927E-2</v>
      </c>
      <c r="D6" s="18">
        <v>0.10782438386788874</v>
      </c>
      <c r="E6" s="18">
        <v>8.6096306125926086E-2</v>
      </c>
      <c r="F6" s="18">
        <v>6.4420903723788896E-6</v>
      </c>
      <c r="G6" s="18">
        <v>0.1062652787100037</v>
      </c>
      <c r="H6" s="18">
        <v>0.21039709216100597</v>
      </c>
      <c r="I6" s="18">
        <v>0.10782438386788874</v>
      </c>
      <c r="J6" s="18">
        <v>9.3563521298099264E-2</v>
      </c>
      <c r="K6" s="18">
        <v>8.5109244699157927E-2</v>
      </c>
      <c r="L6" s="18">
        <v>8.5109244699157927E-2</v>
      </c>
      <c r="M6" s="18">
        <v>8.5109244699157927E-2</v>
      </c>
      <c r="N6" s="18">
        <v>8.3485534227593278E-2</v>
      </c>
      <c r="O6" s="21">
        <v>0.10825513089153217</v>
      </c>
      <c r="P6" s="2"/>
    </row>
    <row r="7" spans="1:16" x14ac:dyDescent="0.25">
      <c r="A7" s="2"/>
      <c r="B7" s="35" t="s">
        <v>18</v>
      </c>
      <c r="C7" s="25">
        <v>7.7714797566688379E-2</v>
      </c>
      <c r="D7" s="23">
        <v>9.1052192150037153E-2</v>
      </c>
      <c r="E7" s="23">
        <v>7.860901332721329E-2</v>
      </c>
      <c r="F7" s="23">
        <v>2.4748724142297727E-4</v>
      </c>
      <c r="G7" s="23">
        <v>8.2161808486193685E-2</v>
      </c>
      <c r="H7" s="23">
        <v>0.17743577757569096</v>
      </c>
      <c r="I7" s="23">
        <v>9.1052192150037153E-2</v>
      </c>
      <c r="J7" s="23">
        <v>7.2161631189324935E-2</v>
      </c>
      <c r="K7" s="23">
        <v>7.7714797566688379E-2</v>
      </c>
      <c r="L7" s="23">
        <v>7.7714797566688379E-2</v>
      </c>
      <c r="M7" s="23">
        <v>7.7714797566688379E-2</v>
      </c>
      <c r="N7" s="23">
        <v>7.6158230499126012E-2</v>
      </c>
      <c r="O7" s="26">
        <v>9.1077804417809466E-2</v>
      </c>
      <c r="P7" s="2"/>
    </row>
    <row r="8" spans="1:16" x14ac:dyDescent="0.25">
      <c r="A8" s="2"/>
      <c r="B8" s="35" t="s">
        <v>19</v>
      </c>
      <c r="C8" s="25">
        <v>8.6135560484091378E-2</v>
      </c>
      <c r="D8" s="23">
        <v>7.1134593768901924E-2</v>
      </c>
      <c r="E8" s="23">
        <v>8.1547833599378172E-2</v>
      </c>
      <c r="F8" s="23">
        <v>7.2364339222245142E-3</v>
      </c>
      <c r="G8" s="23">
        <v>7.0886986586732606E-2</v>
      </c>
      <c r="H8" s="23">
        <v>0.13192445706391021</v>
      </c>
      <c r="I8" s="23">
        <v>7.1134593768901924E-2</v>
      </c>
      <c r="J8" s="23">
        <v>7.8373242907435012E-2</v>
      </c>
      <c r="K8" s="23">
        <v>8.6135560484091378E-2</v>
      </c>
      <c r="L8" s="23">
        <v>8.6135560484091378E-2</v>
      </c>
      <c r="M8" s="23">
        <v>8.6135560484091378E-2</v>
      </c>
      <c r="N8" s="23">
        <v>8.3345518274855104E-2</v>
      </c>
      <c r="O8" s="26">
        <v>8.5239580437308449E-2</v>
      </c>
      <c r="P8" s="2"/>
    </row>
    <row r="9" spans="1:16" x14ac:dyDescent="0.25">
      <c r="A9" s="2"/>
      <c r="B9" s="35" t="s">
        <v>20</v>
      </c>
      <c r="C9" s="25">
        <v>7.9796111405728773E-2</v>
      </c>
      <c r="D9" s="23">
        <v>4.1178836822453053E-2</v>
      </c>
      <c r="E9" s="23">
        <v>7.2947673447820216E-2</v>
      </c>
      <c r="F9" s="23">
        <v>2.1691226070918831E-2</v>
      </c>
      <c r="G9" s="23">
        <v>6.8146236417226252E-2</v>
      </c>
      <c r="H9" s="23">
        <v>5.9718179401382784E-2</v>
      </c>
      <c r="I9" s="23">
        <v>4.1178836822453053E-2</v>
      </c>
      <c r="J9" s="23">
        <v>7.6534349366914334E-2</v>
      </c>
      <c r="K9" s="23">
        <v>7.9796111405728773E-2</v>
      </c>
      <c r="L9" s="23">
        <v>7.9796111405728773E-2</v>
      </c>
      <c r="M9" s="23">
        <v>7.9796111405728773E-2</v>
      </c>
      <c r="N9" s="23">
        <v>8.0783135610753412E-2</v>
      </c>
      <c r="O9" s="26">
        <v>7.2979533239429004E-2</v>
      </c>
      <c r="P9" s="2"/>
    </row>
    <row r="10" spans="1:16" x14ac:dyDescent="0.25">
      <c r="A10" s="2"/>
      <c r="B10" s="35" t="s">
        <v>21</v>
      </c>
      <c r="C10" s="25">
        <v>8.533504295608231E-2</v>
      </c>
      <c r="D10" s="23">
        <v>4.442366788592738E-2</v>
      </c>
      <c r="E10" s="23">
        <v>8.6277169483414004E-2</v>
      </c>
      <c r="F10" s="23">
        <v>6.2980328857219312E-2</v>
      </c>
      <c r="G10" s="23">
        <v>8.1853307968071776E-2</v>
      </c>
      <c r="H10" s="23">
        <v>2.6769486787407978E-2</v>
      </c>
      <c r="I10" s="23">
        <v>4.442366788592738E-2</v>
      </c>
      <c r="J10" s="23">
        <v>9.4247097341561864E-2</v>
      </c>
      <c r="K10" s="23">
        <v>8.533504295608231E-2</v>
      </c>
      <c r="L10" s="23">
        <v>8.533504295608231E-2</v>
      </c>
      <c r="M10" s="23">
        <v>8.533504295608231E-2</v>
      </c>
      <c r="N10" s="23">
        <v>8.5133102146401865E-2</v>
      </c>
      <c r="O10" s="26">
        <v>7.9849296771112729E-2</v>
      </c>
      <c r="P10" s="2"/>
    </row>
    <row r="11" spans="1:16" x14ac:dyDescent="0.25">
      <c r="A11" s="2"/>
      <c r="B11" s="35" t="s">
        <v>22</v>
      </c>
      <c r="C11" s="25">
        <v>8.1994890457603289E-2</v>
      </c>
      <c r="D11" s="23">
        <v>0.10612818553191632</v>
      </c>
      <c r="E11" s="23">
        <v>8.3294321610329083E-2</v>
      </c>
      <c r="F11" s="23">
        <v>0.21316992489862707</v>
      </c>
      <c r="G11" s="23">
        <v>6.7162535899922535E-2</v>
      </c>
      <c r="H11" s="23">
        <v>4.2952890556375543E-3</v>
      </c>
      <c r="I11" s="23">
        <v>0.10612818553191632</v>
      </c>
      <c r="J11" s="23">
        <v>7.5599453051385393E-2</v>
      </c>
      <c r="K11" s="23">
        <v>8.1994890457603289E-2</v>
      </c>
      <c r="L11" s="23">
        <v>8.1994890457603289E-2</v>
      </c>
      <c r="M11" s="23">
        <v>8.1994890457603289E-2</v>
      </c>
      <c r="N11" s="23">
        <v>8.4294549945457736E-2</v>
      </c>
      <c r="O11" s="26">
        <v>7.272061312505386E-2</v>
      </c>
      <c r="P11" s="2"/>
    </row>
    <row r="12" spans="1:16" x14ac:dyDescent="0.25">
      <c r="A12" s="2"/>
      <c r="B12" s="35" t="s">
        <v>23</v>
      </c>
      <c r="C12" s="25">
        <v>8.4098835527099763E-2</v>
      </c>
      <c r="D12" s="23">
        <v>0.14288138877491316</v>
      </c>
      <c r="E12" s="23">
        <v>8.5859064114684261E-2</v>
      </c>
      <c r="F12" s="23">
        <v>0.29002949052678295</v>
      </c>
      <c r="G12" s="23">
        <v>8.6751608870735075E-2</v>
      </c>
      <c r="H12" s="23">
        <v>2.8954226509541343E-3</v>
      </c>
      <c r="I12" s="23">
        <v>0.14288138877491316</v>
      </c>
      <c r="J12" s="23">
        <v>9.6199690326311607E-2</v>
      </c>
      <c r="K12" s="23">
        <v>8.4098835527099763E-2</v>
      </c>
      <c r="L12" s="23">
        <v>8.4098835527099763E-2</v>
      </c>
      <c r="M12" s="23">
        <v>8.4098835527099763E-2</v>
      </c>
      <c r="N12" s="23">
        <v>8.7457118886920829E-2</v>
      </c>
      <c r="O12" s="26">
        <v>7.4929601644242408E-2</v>
      </c>
      <c r="P12" s="2"/>
    </row>
    <row r="13" spans="1:16" x14ac:dyDescent="0.25">
      <c r="A13" s="2"/>
      <c r="B13" s="35" t="s">
        <v>24</v>
      </c>
      <c r="C13" s="25">
        <v>8.4199215646379333E-2</v>
      </c>
      <c r="D13" s="23">
        <v>0.13349435461592857</v>
      </c>
      <c r="E13" s="23">
        <v>8.58848803233941E-2</v>
      </c>
      <c r="F13" s="23">
        <v>0.2702063989130728</v>
      </c>
      <c r="G13" s="23">
        <v>6.9401287096586481E-2</v>
      </c>
      <c r="H13" s="23">
        <v>3.4317922255944818E-3</v>
      </c>
      <c r="I13" s="23">
        <v>0.13349435461592857</v>
      </c>
      <c r="J13" s="23">
        <v>7.7077542829348339E-2</v>
      </c>
      <c r="K13" s="23">
        <v>8.4199215646379333E-2</v>
      </c>
      <c r="L13" s="23">
        <v>8.4199215646379333E-2</v>
      </c>
      <c r="M13" s="23">
        <v>8.4199215646379333E-2</v>
      </c>
      <c r="N13" s="23">
        <v>8.7229986318741334E-2</v>
      </c>
      <c r="O13" s="26">
        <v>7.5861713449438789E-2</v>
      </c>
      <c r="P13" s="2"/>
    </row>
    <row r="14" spans="1:16" x14ac:dyDescent="0.25">
      <c r="A14" s="2"/>
      <c r="B14" s="35" t="s">
        <v>25</v>
      </c>
      <c r="C14" s="25">
        <v>8.2511775720588085E-2</v>
      </c>
      <c r="D14" s="23">
        <v>5.7809831607228364E-2</v>
      </c>
      <c r="E14" s="23">
        <v>8.3475088258962604E-2</v>
      </c>
      <c r="F14" s="23">
        <v>0.10869501882889041</v>
      </c>
      <c r="G14" s="23">
        <v>8.2907582770645416E-2</v>
      </c>
      <c r="H14" s="23">
        <v>9.4019064562777688E-3</v>
      </c>
      <c r="I14" s="23">
        <v>5.7809831607228364E-2</v>
      </c>
      <c r="J14" s="23">
        <v>8.1373816596073512E-2</v>
      </c>
      <c r="K14" s="23">
        <v>8.2511775720588085E-2</v>
      </c>
      <c r="L14" s="23">
        <v>8.2511775720588085E-2</v>
      </c>
      <c r="M14" s="23">
        <v>8.2511775720588085E-2</v>
      </c>
      <c r="N14" s="23">
        <v>8.3319371456691396E-2</v>
      </c>
      <c r="O14" s="26">
        <v>7.5734190050682382E-2</v>
      </c>
      <c r="P14" s="2"/>
    </row>
    <row r="15" spans="1:16" x14ac:dyDescent="0.25">
      <c r="A15" s="2"/>
      <c r="B15" s="35" t="s">
        <v>26</v>
      </c>
      <c r="C15" s="25">
        <v>8.5277102273888919E-2</v>
      </c>
      <c r="D15" s="23">
        <v>3.8017624113341114E-2</v>
      </c>
      <c r="E15" s="23">
        <v>8.6261593704404727E-2</v>
      </c>
      <c r="F15" s="23">
        <v>1.9643400415678039E-2</v>
      </c>
      <c r="G15" s="23">
        <v>0.10050728971466255</v>
      </c>
      <c r="H15" s="23">
        <v>5.5497419874039777E-2</v>
      </c>
      <c r="I15" s="23">
        <v>3.8017624113341114E-2</v>
      </c>
      <c r="J15" s="23">
        <v>9.4072429630038368E-2</v>
      </c>
      <c r="K15" s="23">
        <v>8.5277102273888919E-2</v>
      </c>
      <c r="L15" s="23">
        <v>8.5277102273888919E-2</v>
      </c>
      <c r="M15" s="23">
        <v>8.5277102273888919E-2</v>
      </c>
      <c r="N15" s="23">
        <v>8.4563137327633597E-2</v>
      </c>
      <c r="O15" s="26">
        <v>8.2807574261684683E-2</v>
      </c>
      <c r="P15" s="2"/>
    </row>
    <row r="16" spans="1:16" x14ac:dyDescent="0.25">
      <c r="A16" s="2"/>
      <c r="B16" s="35" t="s">
        <v>27</v>
      </c>
      <c r="C16" s="25">
        <v>8.258907173907204E-2</v>
      </c>
      <c r="D16" s="23">
        <v>6.2104473582785071E-2</v>
      </c>
      <c r="E16" s="23">
        <v>8.349586865922351E-2</v>
      </c>
      <c r="F16" s="23">
        <v>6.0298817997024761E-3</v>
      </c>
      <c r="G16" s="23">
        <v>8.7252457049609294E-2</v>
      </c>
      <c r="H16" s="23">
        <v>0.11545235574545923</v>
      </c>
      <c r="I16" s="23">
        <v>6.2104473582785071E-2</v>
      </c>
      <c r="J16" s="23">
        <v>7.6707317433327163E-2</v>
      </c>
      <c r="K16" s="23">
        <v>8.258907173907204E-2</v>
      </c>
      <c r="L16" s="23">
        <v>8.258907173907204E-2</v>
      </c>
      <c r="M16" s="23">
        <v>8.258907173907204E-2</v>
      </c>
      <c r="N16" s="23">
        <v>8.1111740476640881E-2</v>
      </c>
      <c r="O16" s="26">
        <v>8.6344706098509277E-2</v>
      </c>
      <c r="P16" s="2"/>
    </row>
    <row r="17" spans="1:16" ht="15.75" thickBot="1" x14ac:dyDescent="0.3">
      <c r="A17" s="2"/>
      <c r="B17" s="36" t="s">
        <v>28</v>
      </c>
      <c r="C17" s="30">
        <v>8.5238351523605385E-2</v>
      </c>
      <c r="D17" s="28">
        <v>0.10395046727867566</v>
      </c>
      <c r="E17" s="28">
        <v>8.625118734524452E-2</v>
      </c>
      <c r="F17" s="28">
        <v>6.396643509662895E-5</v>
      </c>
      <c r="G17" s="28">
        <v>9.6703620429603343E-2</v>
      </c>
      <c r="H17" s="28">
        <v>0.20278082100264161</v>
      </c>
      <c r="I17" s="28">
        <v>0.10395046727867566</v>
      </c>
      <c r="J17" s="28">
        <v>8.4089908030181501E-2</v>
      </c>
      <c r="K17" s="28">
        <v>8.5238351523605385E-2</v>
      </c>
      <c r="L17" s="28">
        <v>8.5238351523605385E-2</v>
      </c>
      <c r="M17" s="28">
        <v>8.5238351523605385E-2</v>
      </c>
      <c r="N17" s="28">
        <v>8.3118574829179837E-2</v>
      </c>
      <c r="O17" s="31">
        <v>9.4200255613196462E-2</v>
      </c>
      <c r="P17" s="2"/>
    </row>
    <row r="18" spans="1:16" x14ac:dyDescent="0.25">
      <c r="A18" s="2"/>
      <c r="B18" s="2"/>
      <c r="C18" s="2"/>
      <c r="D18" s="2"/>
      <c r="E18" s="2"/>
      <c r="F18" s="2"/>
      <c r="G18" s="2"/>
      <c r="H18" s="2"/>
      <c r="I18" s="2"/>
      <c r="J18" s="2"/>
      <c r="K18" s="2"/>
      <c r="L18" s="2"/>
      <c r="M18" s="2"/>
      <c r="N18" s="2"/>
      <c r="O18" s="2"/>
      <c r="P18" s="2"/>
    </row>
    <row r="19" spans="1:16" ht="15.75" thickBot="1" x14ac:dyDescent="0.3">
      <c r="A19" s="2"/>
      <c r="B19" s="336" t="s">
        <v>31</v>
      </c>
      <c r="C19" s="337"/>
      <c r="D19" s="337"/>
      <c r="E19" s="337"/>
      <c r="F19" s="337"/>
      <c r="G19" s="337"/>
      <c r="H19" s="337"/>
      <c r="I19" s="337"/>
      <c r="J19" s="337"/>
      <c r="K19" s="337"/>
      <c r="L19" s="337"/>
      <c r="M19" s="337"/>
      <c r="N19" s="337"/>
      <c r="O19" s="337"/>
      <c r="P19" s="2"/>
    </row>
    <row r="20" spans="1:16" ht="30.75" thickTop="1" x14ac:dyDescent="0.25">
      <c r="A20" s="2"/>
      <c r="B20" s="14"/>
      <c r="C20" s="15" t="s">
        <v>10</v>
      </c>
      <c r="D20" s="15" t="s">
        <v>7</v>
      </c>
      <c r="E20" s="15" t="s">
        <v>11</v>
      </c>
      <c r="F20" s="15" t="s">
        <v>2</v>
      </c>
      <c r="G20" s="15" t="s">
        <v>12</v>
      </c>
      <c r="H20" s="15" t="s">
        <v>13</v>
      </c>
      <c r="I20" s="15" t="s">
        <v>4</v>
      </c>
      <c r="J20" s="15" t="s">
        <v>14</v>
      </c>
      <c r="K20" s="15" t="s">
        <v>5</v>
      </c>
      <c r="L20" s="15" t="s">
        <v>15</v>
      </c>
      <c r="M20" s="15" t="s">
        <v>16</v>
      </c>
      <c r="N20" s="15" t="s">
        <v>8</v>
      </c>
      <c r="O20" s="16" t="s">
        <v>9</v>
      </c>
      <c r="P20" s="2"/>
    </row>
    <row r="21" spans="1:16" ht="15.75" thickBot="1" x14ac:dyDescent="0.3">
      <c r="A21" s="2"/>
      <c r="B21" s="13"/>
      <c r="C21" s="37">
        <v>1.3794386832966736E-4</v>
      </c>
      <c r="D21" s="37">
        <v>4.4398300085072174E-4</v>
      </c>
      <c r="E21" s="37">
        <v>1.9989494536010611E-4</v>
      </c>
      <c r="F21" s="37">
        <v>9.1068395835808389E-4</v>
      </c>
      <c r="G21" s="37">
        <v>5.6159599577408315E-6</v>
      </c>
      <c r="H21" s="37">
        <v>0</v>
      </c>
      <c r="I21" s="37">
        <v>4.4398300085072174E-4</v>
      </c>
      <c r="J21" s="37">
        <v>1.89963546210424E-4</v>
      </c>
      <c r="K21" s="37">
        <v>1.3794386832966736E-4</v>
      </c>
      <c r="L21" s="37">
        <v>1.3794386832966736E-4</v>
      </c>
      <c r="M21" s="37">
        <v>1.3794386832966736E-4</v>
      </c>
      <c r="N21" s="37">
        <v>1.3573833328104119E-4</v>
      </c>
      <c r="O21" s="38">
        <v>1.8115452432794247E-4</v>
      </c>
      <c r="P21" s="2"/>
    </row>
    <row r="22" spans="1:16" ht="15.75" thickTop="1" x14ac:dyDescent="0.25">
      <c r="A22" s="2"/>
      <c r="B22" s="2"/>
      <c r="C22" s="2"/>
      <c r="D22" s="2"/>
      <c r="E22" s="2"/>
      <c r="F22" s="2"/>
      <c r="G22" s="2"/>
      <c r="H22" s="2"/>
      <c r="I22" s="2"/>
      <c r="J22" s="2"/>
      <c r="K22" s="2"/>
      <c r="L22" s="2"/>
      <c r="M22" s="2"/>
      <c r="N22" s="2"/>
      <c r="O22" s="2"/>
      <c r="P22" s="2"/>
    </row>
    <row r="23" spans="1:16" hidden="1" x14ac:dyDescent="0.25"/>
    <row r="24" spans="1:16" hidden="1" x14ac:dyDescent="0.25"/>
    <row r="25" spans="1:16" hidden="1" x14ac:dyDescent="0.25"/>
    <row r="26" spans="1:16" hidden="1" x14ac:dyDescent="0.25"/>
    <row r="27" spans="1:16" hidden="1" x14ac:dyDescent="0.25"/>
    <row r="28" spans="1:16" hidden="1" x14ac:dyDescent="0.25"/>
    <row r="29" spans="1:16" hidden="1" x14ac:dyDescent="0.25"/>
    <row r="30" spans="1:16" hidden="1" x14ac:dyDescent="0.25"/>
    <row r="31" spans="1:16" hidden="1" x14ac:dyDescent="0.25"/>
    <row r="32" spans="1: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sheetData>
  <sheetProtection password="CF7A" sheet="1" objects="1" scenarios="1"/>
  <mergeCells count="4">
    <mergeCell ref="C4:O4"/>
    <mergeCell ref="B2:O2"/>
    <mergeCell ref="C3:O3"/>
    <mergeCell ref="B19:O19"/>
  </mergeCells>
  <pageMargins left="0.7" right="0.7" top="0.75" bottom="0.75" header="0.3" footer="0.3"/>
  <pageSetup scale="6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
  <sheetViews>
    <sheetView workbookViewId="0">
      <selection activeCell="C20" sqref="C20:K21"/>
    </sheetView>
  </sheetViews>
  <sheetFormatPr defaultColWidth="0" defaultRowHeight="0" customHeight="1" zeroHeight="1" x14ac:dyDescent="0.25"/>
  <cols>
    <col min="1" max="1" width="3.7109375" customWidth="1"/>
    <col min="2" max="2" width="10.85546875" bestFit="1" customWidth="1"/>
    <col min="3" max="3" width="13.28515625" bestFit="1" customWidth="1"/>
    <col min="4" max="7" width="12.28515625" bestFit="1" customWidth="1"/>
    <col min="8" max="8" width="14" bestFit="1" customWidth="1"/>
    <col min="9" max="9" width="12.28515625" bestFit="1" customWidth="1"/>
    <col min="10" max="10" width="12.7109375" bestFit="1" customWidth="1"/>
    <col min="11" max="11" width="14" bestFit="1" customWidth="1"/>
    <col min="12" max="12" width="3.7109375" customWidth="1"/>
    <col min="13" max="42" width="0" hidden="1" customWidth="1"/>
    <col min="43" max="16384" width="9.140625" hidden="1"/>
  </cols>
  <sheetData>
    <row r="1" spans="1:12" ht="15" x14ac:dyDescent="0.25">
      <c r="A1" s="2"/>
      <c r="B1" s="2"/>
      <c r="C1" s="2"/>
      <c r="D1" s="2"/>
      <c r="E1" s="2"/>
      <c r="F1" s="2"/>
      <c r="G1" s="2"/>
      <c r="H1" s="2"/>
      <c r="I1" s="2"/>
      <c r="J1" s="2"/>
      <c r="K1" s="2"/>
      <c r="L1" s="2"/>
    </row>
    <row r="2" spans="1:12" ht="15" x14ac:dyDescent="0.25">
      <c r="A2" s="2"/>
      <c r="B2" s="334" t="s">
        <v>29</v>
      </c>
      <c r="C2" s="334"/>
      <c r="D2" s="334"/>
      <c r="E2" s="334"/>
      <c r="F2" s="334"/>
      <c r="G2" s="334"/>
      <c r="H2" s="334"/>
      <c r="I2" s="334"/>
      <c r="J2" s="334"/>
      <c r="K2" s="334"/>
      <c r="L2" s="2"/>
    </row>
    <row r="3" spans="1:12" ht="15.75" thickBot="1" x14ac:dyDescent="0.3">
      <c r="A3" s="2"/>
      <c r="B3" s="1"/>
      <c r="C3" s="335" t="s">
        <v>1</v>
      </c>
      <c r="D3" s="335"/>
      <c r="E3" s="335"/>
      <c r="F3" s="335"/>
      <c r="G3" s="335"/>
      <c r="H3" s="335"/>
      <c r="I3" s="335"/>
      <c r="J3" s="335"/>
      <c r="K3" s="335"/>
      <c r="L3" s="2"/>
    </row>
    <row r="4" spans="1:12" ht="15.75" thickTop="1" x14ac:dyDescent="0.25">
      <c r="A4" s="2"/>
      <c r="B4" s="5"/>
      <c r="C4" s="338" t="s">
        <v>32</v>
      </c>
      <c r="D4" s="332"/>
      <c r="E4" s="332"/>
      <c r="F4" s="332"/>
      <c r="G4" s="332"/>
      <c r="H4" s="332"/>
      <c r="I4" s="332"/>
      <c r="J4" s="332"/>
      <c r="K4" s="339"/>
      <c r="L4" s="2"/>
    </row>
    <row r="5" spans="1:12" ht="15.75" thickBot="1" x14ac:dyDescent="0.3">
      <c r="A5" s="2"/>
      <c r="B5" s="7" t="s">
        <v>0</v>
      </c>
      <c r="C5" s="8" t="s">
        <v>7</v>
      </c>
      <c r="D5" s="9" t="s">
        <v>2</v>
      </c>
      <c r="E5" s="9" t="s">
        <v>3</v>
      </c>
      <c r="F5" s="9" t="s">
        <v>4</v>
      </c>
      <c r="G5" s="9" t="s">
        <v>14</v>
      </c>
      <c r="H5" s="9" t="s">
        <v>5</v>
      </c>
      <c r="I5" s="9" t="s">
        <v>6</v>
      </c>
      <c r="J5" s="9" t="s">
        <v>8</v>
      </c>
      <c r="K5" s="10" t="s">
        <v>9</v>
      </c>
      <c r="L5" s="2"/>
    </row>
    <row r="6" spans="1:12" ht="15" x14ac:dyDescent="0.25">
      <c r="A6" s="2"/>
      <c r="B6" s="6" t="s">
        <v>17</v>
      </c>
      <c r="C6" s="17">
        <v>0.11129689169905654</v>
      </c>
      <c r="D6" s="18">
        <v>1.1997917909357617E-3</v>
      </c>
      <c r="E6" s="18">
        <v>7.9578714178127452E-2</v>
      </c>
      <c r="F6" s="18">
        <v>0.11129689169905654</v>
      </c>
      <c r="G6" s="18">
        <v>0.10118211428300052</v>
      </c>
      <c r="H6" s="18">
        <v>8.4893052137577446E-2</v>
      </c>
      <c r="I6" s="18">
        <v>8.6451220887665076E-2</v>
      </c>
      <c r="J6" s="18">
        <v>7.7052708616852622E-2</v>
      </c>
      <c r="K6" s="19">
        <v>0.1035266284290865</v>
      </c>
      <c r="L6" s="2"/>
    </row>
    <row r="7" spans="1:12" ht="15" x14ac:dyDescent="0.25">
      <c r="A7" s="2"/>
      <c r="B7" s="3" t="s">
        <v>18</v>
      </c>
      <c r="C7" s="22">
        <v>9.3076910877510924E-2</v>
      </c>
      <c r="D7" s="23">
        <v>1.1001691802763956E-3</v>
      </c>
      <c r="E7" s="23">
        <v>7.2518078116912812E-2</v>
      </c>
      <c r="F7" s="23">
        <v>9.3076910877510924E-2</v>
      </c>
      <c r="G7" s="23">
        <v>8.8440597672841459E-2</v>
      </c>
      <c r="H7" s="23">
        <v>7.7366062503979191E-2</v>
      </c>
      <c r="I7" s="23">
        <v>7.1145149092855423E-2</v>
      </c>
      <c r="J7" s="23">
        <v>7.2169298443985633E-2</v>
      </c>
      <c r="K7" s="24">
        <v>9.0719832415316157E-2</v>
      </c>
      <c r="L7" s="2"/>
    </row>
    <row r="8" spans="1:12" ht="15" x14ac:dyDescent="0.25">
      <c r="A8" s="2"/>
      <c r="B8" s="3" t="s">
        <v>19</v>
      </c>
      <c r="C8" s="22">
        <v>7.0041676743058598E-2</v>
      </c>
      <c r="D8" s="23">
        <v>3.1303992478537456E-3</v>
      </c>
      <c r="E8" s="23">
        <v>8.108019933912361E-2</v>
      </c>
      <c r="F8" s="23">
        <v>7.0041676743058598E-2</v>
      </c>
      <c r="G8" s="23">
        <v>9.2878995339630968E-2</v>
      </c>
      <c r="H8" s="23">
        <v>8.48625336798631E-2</v>
      </c>
      <c r="I8" s="23">
        <v>8.6052215251589848E-2</v>
      </c>
      <c r="J8" s="23">
        <v>8.0271771079086632E-2</v>
      </c>
      <c r="K8" s="24">
        <v>9.5542620217626176E-2</v>
      </c>
      <c r="L8" s="2"/>
    </row>
    <row r="9" spans="1:12" ht="15" x14ac:dyDescent="0.25">
      <c r="A9" s="2"/>
      <c r="B9" s="3" t="s">
        <v>20</v>
      </c>
      <c r="C9" s="22">
        <v>3.7116127151514196E-2</v>
      </c>
      <c r="D9" s="23">
        <v>1.504666598687663E-2</v>
      </c>
      <c r="E9" s="23">
        <v>7.9917759213406409E-2</v>
      </c>
      <c r="F9" s="23">
        <v>3.7116127151514196E-2</v>
      </c>
      <c r="G9" s="23">
        <v>8.4644899304377783E-2</v>
      </c>
      <c r="H9" s="23">
        <v>8.2143715155403807E-2</v>
      </c>
      <c r="I9" s="23">
        <v>8.0702107438261922E-2</v>
      </c>
      <c r="J9" s="23">
        <v>7.8751949668986979E-2</v>
      </c>
      <c r="K9" s="24">
        <v>8.4799154721596937E-2</v>
      </c>
      <c r="L9" s="2"/>
    </row>
    <row r="10" spans="1:12" ht="15" x14ac:dyDescent="0.25">
      <c r="A10" s="2"/>
      <c r="B10" s="3" t="s">
        <v>21</v>
      </c>
      <c r="C10" s="22">
        <v>4.0887961529949689E-2</v>
      </c>
      <c r="D10" s="23">
        <v>6.5409598689212728E-2</v>
      </c>
      <c r="E10" s="23">
        <v>8.4083169697073204E-2</v>
      </c>
      <c r="F10" s="23">
        <v>4.0887961529949689E-2</v>
      </c>
      <c r="G10" s="23">
        <v>7.9393087272217583E-2</v>
      </c>
      <c r="H10" s="23">
        <v>8.4846854119620063E-2</v>
      </c>
      <c r="I10" s="23">
        <v>8.6052215251590014E-2</v>
      </c>
      <c r="J10" s="23">
        <v>8.5646001240788E-2</v>
      </c>
      <c r="K10" s="24">
        <v>8.359973153013886E-2</v>
      </c>
      <c r="L10" s="2"/>
    </row>
    <row r="11" spans="1:12" ht="15" x14ac:dyDescent="0.25">
      <c r="A11" s="2"/>
      <c r="B11" s="3" t="s">
        <v>22</v>
      </c>
      <c r="C11" s="22">
        <v>0.10397303890892999</v>
      </c>
      <c r="D11" s="23">
        <v>0.21082270975460021</v>
      </c>
      <c r="E11" s="23">
        <v>8.5729959875625941E-2</v>
      </c>
      <c r="F11" s="23">
        <v>0.10397303890892999</v>
      </c>
      <c r="G11" s="23">
        <v>6.85082796587589E-2</v>
      </c>
      <c r="H11" s="23">
        <v>8.2121881640463468E-2</v>
      </c>
      <c r="I11" s="23">
        <v>8.0702107438262005E-2</v>
      </c>
      <c r="J11" s="23">
        <v>8.9112495630254654E-2</v>
      </c>
      <c r="K11" s="24">
        <v>7.7064547795916788E-2</v>
      </c>
      <c r="L11" s="2"/>
    </row>
    <row r="12" spans="1:12" ht="15" x14ac:dyDescent="0.25">
      <c r="A12" s="2"/>
      <c r="B12" s="3" t="s">
        <v>23</v>
      </c>
      <c r="C12" s="22">
        <v>0.14010028548078024</v>
      </c>
      <c r="D12" s="23">
        <v>0.28478007604495664</v>
      </c>
      <c r="E12" s="23">
        <v>9.6095051068391224E-2</v>
      </c>
      <c r="F12" s="23">
        <v>0.14010028548078024</v>
      </c>
      <c r="G12" s="23">
        <v>6.7863893640517842E-2</v>
      </c>
      <c r="H12" s="23">
        <v>8.4883285242347353E-2</v>
      </c>
      <c r="I12" s="23">
        <v>8.6451220887665201E-2</v>
      </c>
      <c r="J12" s="23">
        <v>9.4239169084227192E-2</v>
      </c>
      <c r="K12" s="24">
        <v>6.7712279622265892E-2</v>
      </c>
      <c r="L12" s="2"/>
    </row>
    <row r="13" spans="1:12" ht="15" x14ac:dyDescent="0.25">
      <c r="A13" s="2"/>
      <c r="B13" s="3" t="s">
        <v>24</v>
      </c>
      <c r="C13" s="22">
        <v>0.13320739809371679</v>
      </c>
      <c r="D13" s="23">
        <v>0.2707660018608935</v>
      </c>
      <c r="E13" s="23">
        <v>9.6095051068391224E-2</v>
      </c>
      <c r="F13" s="23">
        <v>0.13320739809371679</v>
      </c>
      <c r="G13" s="23">
        <v>7.0565094396977904E-2</v>
      </c>
      <c r="H13" s="23">
        <v>8.4839587895660623E-2</v>
      </c>
      <c r="I13" s="23">
        <v>8.5653209615517104E-2</v>
      </c>
      <c r="J13" s="23">
        <v>9.4212246548939949E-2</v>
      </c>
      <c r="K13" s="24">
        <v>6.3688221343820378E-2</v>
      </c>
      <c r="L13" s="2"/>
    </row>
    <row r="14" spans="1:12" ht="15" x14ac:dyDescent="0.25">
      <c r="A14" s="2"/>
      <c r="B14" s="3" t="s">
        <v>25</v>
      </c>
      <c r="C14" s="22">
        <v>6.6758971255541047E-2</v>
      </c>
      <c r="D14" s="23">
        <v>0.12660549775229304</v>
      </c>
      <c r="E14" s="23">
        <v>8.4276909706458319E-2</v>
      </c>
      <c r="F14" s="23">
        <v>6.6758971255541047E-2</v>
      </c>
      <c r="G14" s="23">
        <v>7.3792494416360432E-2</v>
      </c>
      <c r="H14" s="23">
        <v>8.2136454322894778E-2</v>
      </c>
      <c r="I14" s="23">
        <v>8.3031555768988297E-2</v>
      </c>
      <c r="J14" s="23">
        <v>8.4970567729181629E-2</v>
      </c>
      <c r="K14" s="24">
        <v>6.9373470534897841E-2</v>
      </c>
      <c r="L14" s="2"/>
    </row>
    <row r="15" spans="1:12" ht="15" x14ac:dyDescent="0.25">
      <c r="A15" s="2"/>
      <c r="B15" s="3" t="s">
        <v>26</v>
      </c>
      <c r="C15" s="22">
        <v>3.7010939845267703E-2</v>
      </c>
      <c r="D15" s="23">
        <v>1.8472283763443804E-2</v>
      </c>
      <c r="E15" s="23">
        <v>8.2581684520519991E-2</v>
      </c>
      <c r="F15" s="23">
        <v>3.7010939845267703E-2</v>
      </c>
      <c r="G15" s="23">
        <v>8.453852695148649E-2</v>
      </c>
      <c r="H15" s="23">
        <v>8.4868692987043914E-2</v>
      </c>
      <c r="I15" s="23">
        <v>8.6052215251589959E-2</v>
      </c>
      <c r="J15" s="23">
        <v>8.5652658782204655E-2</v>
      </c>
      <c r="K15" s="24">
        <v>7.9644392877543824E-2</v>
      </c>
      <c r="L15" s="2"/>
    </row>
    <row r="16" spans="1:12" ht="15" x14ac:dyDescent="0.25">
      <c r="A16" s="2"/>
      <c r="B16" s="3" t="s">
        <v>27</v>
      </c>
      <c r="C16" s="22">
        <v>5.9593229841156822E-2</v>
      </c>
      <c r="D16" s="23">
        <v>1.4443717990084771E-3</v>
      </c>
      <c r="E16" s="23">
        <v>7.8464709037861693E-2</v>
      </c>
      <c r="F16" s="23">
        <v>5.9593229841156822E-2</v>
      </c>
      <c r="G16" s="23">
        <v>8.9880416703601473E-2</v>
      </c>
      <c r="H16" s="23">
        <v>8.2122404524390055E-2</v>
      </c>
      <c r="I16" s="23">
        <v>8.1088241924787488E-2</v>
      </c>
      <c r="J16" s="23">
        <v>7.8716744652912202E-2</v>
      </c>
      <c r="K16" s="24">
        <v>8.4752198936180217E-2</v>
      </c>
      <c r="L16" s="2"/>
    </row>
    <row r="17" spans="1:12" ht="15.75" thickBot="1" x14ac:dyDescent="0.3">
      <c r="A17" s="2"/>
      <c r="B17" s="4" t="s">
        <v>28</v>
      </c>
      <c r="C17" s="27">
        <v>0.10693656857351756</v>
      </c>
      <c r="D17" s="28">
        <v>1.2224341296530729E-3</v>
      </c>
      <c r="E17" s="28">
        <v>7.9578714178127452E-2</v>
      </c>
      <c r="F17" s="28">
        <v>0.10693656857351756</v>
      </c>
      <c r="G17" s="28">
        <v>9.8311600360227111E-2</v>
      </c>
      <c r="H17" s="28">
        <v>8.4915475790761336E-2</v>
      </c>
      <c r="I17" s="28">
        <v>8.6618541191208556E-2</v>
      </c>
      <c r="J17" s="28">
        <v>7.9204388522573776E-2</v>
      </c>
      <c r="K17" s="29">
        <v>9.9576921575617455E-2</v>
      </c>
      <c r="L17" s="2"/>
    </row>
    <row r="18" spans="1:12" ht="15.75" thickTop="1" x14ac:dyDescent="0.25">
      <c r="A18" s="2"/>
      <c r="B18" s="2"/>
      <c r="C18" s="2"/>
      <c r="D18" s="2"/>
      <c r="E18" s="2"/>
      <c r="F18" s="2"/>
      <c r="G18" s="2"/>
      <c r="H18" s="2"/>
      <c r="I18" s="2"/>
      <c r="J18" s="2"/>
      <c r="K18" s="2"/>
      <c r="L18" s="2"/>
    </row>
    <row r="19" spans="1:12" ht="15.75" thickBot="1" x14ac:dyDescent="0.3">
      <c r="A19" s="2"/>
      <c r="B19" s="336" t="s">
        <v>31</v>
      </c>
      <c r="C19" s="337"/>
      <c r="D19" s="337"/>
      <c r="E19" s="337"/>
      <c r="F19" s="337"/>
      <c r="G19" s="337"/>
      <c r="H19" s="337"/>
      <c r="I19" s="337"/>
      <c r="J19" s="337"/>
      <c r="K19" s="337"/>
      <c r="L19" s="2"/>
    </row>
    <row r="20" spans="1:12" ht="15.75" thickTop="1" x14ac:dyDescent="0.25">
      <c r="A20" s="2"/>
      <c r="B20" s="14"/>
      <c r="C20" s="15" t="s">
        <v>7</v>
      </c>
      <c r="D20" s="15" t="s">
        <v>2</v>
      </c>
      <c r="E20" s="15" t="s">
        <v>3</v>
      </c>
      <c r="F20" s="15" t="s">
        <v>4</v>
      </c>
      <c r="G20" s="15" t="s">
        <v>14</v>
      </c>
      <c r="H20" s="15" t="s">
        <v>5</v>
      </c>
      <c r="I20" s="15" t="s">
        <v>6</v>
      </c>
      <c r="J20" s="15" t="s">
        <v>8</v>
      </c>
      <c r="K20" s="15" t="s">
        <v>9</v>
      </c>
      <c r="L20" s="2"/>
    </row>
    <row r="21" spans="1:12" ht="15.75" thickBot="1" x14ac:dyDescent="0.3">
      <c r="A21" s="2"/>
      <c r="B21" s="13"/>
      <c r="C21" s="37">
        <v>4.6608049908832499E-4</v>
      </c>
      <c r="D21" s="37">
        <v>9.4741806903850798E-4</v>
      </c>
      <c r="E21" s="37">
        <v>1.6857216059242147E-4</v>
      </c>
      <c r="F21" s="37">
        <v>4.6608049908832499E-4</v>
      </c>
      <c r="G21" s="37">
        <v>1.4925294232443143E-4</v>
      </c>
      <c r="H21" s="37">
        <v>1.1482380509379429E-4</v>
      </c>
      <c r="I21" s="37">
        <v>2.3544590067782053E-4</v>
      </c>
      <c r="J21" s="37">
        <v>1.2852528073626447E-4</v>
      </c>
      <c r="K21" s="37">
        <v>8.8731754911473436E-5</v>
      </c>
      <c r="L21" s="2"/>
    </row>
    <row r="22" spans="1:12" ht="15.75" thickTop="1" x14ac:dyDescent="0.25">
      <c r="A22" s="2"/>
      <c r="B22" s="2"/>
      <c r="C22" s="2"/>
      <c r="D22" s="2"/>
      <c r="E22" s="2"/>
      <c r="F22" s="2"/>
      <c r="G22" s="2"/>
      <c r="H22" s="2"/>
      <c r="I22" s="2"/>
      <c r="J22" s="2"/>
      <c r="K22" s="2"/>
      <c r="L22" s="2"/>
    </row>
    <row r="23" spans="1:12" ht="15" hidden="1" x14ac:dyDescent="0.25"/>
    <row r="24" spans="1:12" ht="15" hidden="1" x14ac:dyDescent="0.25"/>
    <row r="25" spans="1:12" ht="15" hidden="1" x14ac:dyDescent="0.25"/>
    <row r="26" spans="1:12" ht="15" hidden="1" x14ac:dyDescent="0.25"/>
    <row r="27" spans="1:12" ht="15" hidden="1" x14ac:dyDescent="0.25"/>
    <row r="28" spans="1:12" ht="15" hidden="1" x14ac:dyDescent="0.25"/>
    <row r="29" spans="1:12" ht="15" hidden="1" x14ac:dyDescent="0.25"/>
    <row r="30" spans="1:12" ht="15" hidden="1" x14ac:dyDescent="0.25"/>
    <row r="31" spans="1:12" ht="15" hidden="1" x14ac:dyDescent="0.25"/>
    <row r="32" spans="1:12" ht="15" hidden="1" x14ac:dyDescent="0.25"/>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sheetData>
  <sheetProtection password="CF7A" sheet="1" objects="1" scenarios="1"/>
  <mergeCells count="4">
    <mergeCell ref="B2:K2"/>
    <mergeCell ref="C3:K3"/>
    <mergeCell ref="C4:K4"/>
    <mergeCell ref="B19:K19"/>
  </mergeCells>
  <pageMargins left="0.7" right="0.7" top="0.75" bottom="0.75" header="0.3" footer="0.3"/>
  <pageSetup scale="9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4"/>
  <sheetViews>
    <sheetView view="pageBreakPreview" zoomScale="85" zoomScaleNormal="100" zoomScaleSheetLayoutView="85" workbookViewId="0">
      <selection activeCell="A20" sqref="A20"/>
    </sheetView>
  </sheetViews>
  <sheetFormatPr defaultRowHeight="15" x14ac:dyDescent="0.25"/>
  <cols>
    <col min="1" max="1" width="29.140625" bestFit="1" customWidth="1"/>
    <col min="2" max="2" width="101.42578125" customWidth="1"/>
  </cols>
  <sheetData>
    <row r="1" spans="1:2" ht="62.25" customHeight="1" x14ac:dyDescent="0.25">
      <c r="A1" s="295" t="s">
        <v>169</v>
      </c>
      <c r="B1" s="296"/>
    </row>
    <row r="2" spans="1:2" x14ac:dyDescent="0.25">
      <c r="A2" s="143" t="s">
        <v>152</v>
      </c>
      <c r="B2" s="144" t="s">
        <v>154</v>
      </c>
    </row>
    <row r="3" spans="1:2" ht="87.75" customHeight="1" x14ac:dyDescent="0.25">
      <c r="A3" s="88" t="s">
        <v>157</v>
      </c>
      <c r="B3" s="133" t="s">
        <v>181</v>
      </c>
    </row>
    <row r="4" spans="1:2" s="97" customFormat="1" ht="17.25" customHeight="1" x14ac:dyDescent="0.25">
      <c r="A4" s="141"/>
      <c r="B4" s="142"/>
    </row>
    <row r="5" spans="1:2" ht="120" customHeight="1" x14ac:dyDescent="0.25">
      <c r="A5" s="88" t="s">
        <v>116</v>
      </c>
      <c r="B5" s="133" t="s">
        <v>170</v>
      </c>
    </row>
    <row r="6" spans="1:2" ht="60" customHeight="1" x14ac:dyDescent="0.25">
      <c r="A6" s="88" t="s">
        <v>155</v>
      </c>
      <c r="B6" s="88" t="s">
        <v>171</v>
      </c>
    </row>
    <row r="7" spans="1:2" ht="69" customHeight="1" x14ac:dyDescent="0.25">
      <c r="A7" s="88" t="s">
        <v>158</v>
      </c>
      <c r="B7" s="133" t="s">
        <v>172</v>
      </c>
    </row>
    <row r="8" spans="1:2" s="97" customFormat="1" ht="60" customHeight="1" x14ac:dyDescent="0.25">
      <c r="A8" s="88" t="s">
        <v>118</v>
      </c>
      <c r="B8" s="88" t="s">
        <v>173</v>
      </c>
    </row>
    <row r="9" spans="1:2" s="97" customFormat="1" ht="17.25" customHeight="1" x14ac:dyDescent="0.25">
      <c r="A9" s="141"/>
      <c r="B9" s="142"/>
    </row>
    <row r="10" spans="1:2" ht="60" customHeight="1" x14ac:dyDescent="0.25">
      <c r="A10" s="88" t="s">
        <v>117</v>
      </c>
      <c r="B10" s="88" t="s">
        <v>147</v>
      </c>
    </row>
    <row r="11" spans="1:2" ht="60" customHeight="1" x14ac:dyDescent="0.25">
      <c r="A11" s="88" t="s">
        <v>156</v>
      </c>
      <c r="B11" s="88" t="s">
        <v>147</v>
      </c>
    </row>
    <row r="12" spans="1:2" ht="60" customHeight="1" x14ac:dyDescent="0.25">
      <c r="A12" s="88" t="s">
        <v>159</v>
      </c>
      <c r="B12" s="88" t="s">
        <v>147</v>
      </c>
    </row>
    <row r="13" spans="1:2" ht="60" customHeight="1" x14ac:dyDescent="0.25">
      <c r="A13" s="88" t="s">
        <v>119</v>
      </c>
      <c r="B13" s="88" t="s">
        <v>147</v>
      </c>
    </row>
    <row r="14" spans="1:2" ht="60" customHeight="1" x14ac:dyDescent="0.25"/>
  </sheetData>
  <mergeCells count="1">
    <mergeCell ref="A1:B1"/>
  </mergeCell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4" workbookViewId="0">
      <selection activeCell="C39" sqref="C39"/>
    </sheetView>
  </sheetViews>
  <sheetFormatPr defaultRowHeight="15" x14ac:dyDescent="0.25"/>
  <cols>
    <col min="1" max="1" width="17.85546875" bestFit="1" customWidth="1"/>
    <col min="2" max="2" width="25" customWidth="1"/>
    <col min="3" max="4" width="30.42578125" bestFit="1" customWidth="1"/>
  </cols>
  <sheetData>
    <row r="1" spans="1:4" s="43" customFormat="1" ht="14.45" x14ac:dyDescent="0.25"/>
    <row r="2" spans="1:4" s="43" customFormat="1" ht="14.45" x14ac:dyDescent="0.25"/>
    <row r="3" spans="1:4" ht="14.45" x14ac:dyDescent="0.25">
      <c r="A3" t="s">
        <v>61</v>
      </c>
      <c r="B3" t="s">
        <v>66</v>
      </c>
      <c r="C3" t="s">
        <v>67</v>
      </c>
      <c r="D3" t="s">
        <v>68</v>
      </c>
    </row>
    <row r="4" spans="1:4" ht="14.45" x14ac:dyDescent="0.25">
      <c r="A4" t="s">
        <v>69</v>
      </c>
      <c r="B4" s="44">
        <v>116090943.20199223</v>
      </c>
      <c r="C4" s="44">
        <v>136587341.37044787</v>
      </c>
      <c r="D4" s="44">
        <v>145311793.96403372</v>
      </c>
    </row>
    <row r="5" spans="1:4" ht="14.45" x14ac:dyDescent="0.25">
      <c r="A5" s="52" t="s">
        <v>49</v>
      </c>
      <c r="B5" s="44">
        <v>9425323.8303118907</v>
      </c>
      <c r="C5" s="44">
        <v>10678931.339419926</v>
      </c>
      <c r="D5" s="44">
        <v>11333735.446536962</v>
      </c>
    </row>
    <row r="6" spans="1:4" ht="14.45" x14ac:dyDescent="0.25">
      <c r="A6" s="52" t="s">
        <v>50</v>
      </c>
      <c r="B6" s="44">
        <v>134567.30873092686</v>
      </c>
      <c r="C6" s="44">
        <v>152466.0573387724</v>
      </c>
      <c r="D6" s="44">
        <v>161666.52599090795</v>
      </c>
    </row>
    <row r="7" spans="1:4" ht="14.45" x14ac:dyDescent="0.25">
      <c r="A7" s="52" t="s">
        <v>51</v>
      </c>
      <c r="B7" s="44">
        <v>243168.92602948862</v>
      </c>
      <c r="C7" s="44">
        <v>275525.09601158823</v>
      </c>
      <c r="D7" s="44">
        <v>291763.2314086291</v>
      </c>
    </row>
    <row r="8" spans="1:4" ht="14.45" x14ac:dyDescent="0.25">
      <c r="A8" s="52" t="s">
        <v>52</v>
      </c>
      <c r="B8" s="44">
        <v>6053235.1282385038</v>
      </c>
      <c r="C8" s="44">
        <v>6858463.4074886125</v>
      </c>
      <c r="D8" s="44">
        <v>7272194.4092211183</v>
      </c>
    </row>
    <row r="9" spans="1:4" ht="14.45" x14ac:dyDescent="0.25">
      <c r="A9" s="52" t="s">
        <v>53</v>
      </c>
      <c r="B9" s="44">
        <v>1964059.7029103993</v>
      </c>
      <c r="C9" s="44">
        <v>2225550.0393670509</v>
      </c>
      <c r="D9" s="44">
        <v>2355069.3290461386</v>
      </c>
    </row>
    <row r="10" spans="1:4" ht="14.45" x14ac:dyDescent="0.25">
      <c r="A10" s="52" t="s">
        <v>54</v>
      </c>
      <c r="B10" s="44">
        <v>619.11536267261272</v>
      </c>
      <c r="C10" s="44">
        <v>701.49630071590627</v>
      </c>
      <c r="D10" s="44">
        <v>742.82656103851696</v>
      </c>
    </row>
    <row r="11" spans="1:4" ht="14.45" x14ac:dyDescent="0.25">
      <c r="A11" s="52" t="s">
        <v>55</v>
      </c>
      <c r="B11" s="44">
        <v>5095004.4355677385</v>
      </c>
      <c r="C11" s="44">
        <v>5772725.6510193823</v>
      </c>
      <c r="D11" s="44">
        <v>6128392.5629952308</v>
      </c>
    </row>
    <row r="12" spans="1:4" ht="14.45" x14ac:dyDescent="0.25">
      <c r="A12" s="52" t="s">
        <v>56</v>
      </c>
      <c r="B12" s="44">
        <v>65412333.810011789</v>
      </c>
      <c r="C12" s="44">
        <v>78086233.323897436</v>
      </c>
      <c r="D12" s="44">
        <v>83813446.21992743</v>
      </c>
    </row>
    <row r="13" spans="1:4" ht="14.45" x14ac:dyDescent="0.25">
      <c r="A13" s="52" t="s">
        <v>57</v>
      </c>
      <c r="B13" s="44">
        <v>10323339.60502596</v>
      </c>
      <c r="C13" s="44">
        <v>11696714.664345292</v>
      </c>
      <c r="D13" s="44">
        <v>12389535.522603236</v>
      </c>
    </row>
    <row r="14" spans="1:4" ht="14.45" x14ac:dyDescent="0.25">
      <c r="A14" s="53" t="s">
        <v>44</v>
      </c>
      <c r="B14" s="44">
        <v>8403567.6424991526</v>
      </c>
      <c r="C14" s="44">
        <v>9521413.10132646</v>
      </c>
      <c r="D14" s="44">
        <v>10087128.554145785</v>
      </c>
    </row>
    <row r="15" spans="1:4" ht="14.45" x14ac:dyDescent="0.25">
      <c r="A15" s="52" t="s">
        <v>58</v>
      </c>
      <c r="B15" s="44">
        <v>4691585.6991877966</v>
      </c>
      <c r="C15" s="44">
        <v>5315619.4823322771</v>
      </c>
      <c r="D15" s="44">
        <v>5632425.5434788801</v>
      </c>
    </row>
    <row r="16" spans="1:4" ht="14.45" x14ac:dyDescent="0.25">
      <c r="A16" s="52" t="s">
        <v>59</v>
      </c>
      <c r="B16" s="44">
        <v>3858316.2267013695</v>
      </c>
      <c r="C16" s="44">
        <v>4371651.3275115648</v>
      </c>
      <c r="D16" s="44">
        <v>4631033.2231588587</v>
      </c>
    </row>
    <row r="17" spans="1:4" ht="14.45" x14ac:dyDescent="0.25">
      <c r="A17" s="52" t="s">
        <v>60</v>
      </c>
      <c r="B17" s="44">
        <v>485821.77141454839</v>
      </c>
      <c r="C17" s="44">
        <v>1631346.3840887893</v>
      </c>
      <c r="D17" s="44">
        <v>1214660.5689595067</v>
      </c>
    </row>
    <row r="18" spans="1:4" ht="14.45" x14ac:dyDescent="0.25">
      <c r="A18" t="s">
        <v>70</v>
      </c>
      <c r="B18" s="44">
        <v>91022314.070701182</v>
      </c>
      <c r="C18" s="44">
        <v>60177979.730649382</v>
      </c>
      <c r="D18" s="44">
        <v>92798296.909575805</v>
      </c>
    </row>
    <row r="19" spans="1:4" ht="14.45" x14ac:dyDescent="0.25">
      <c r="A19" s="52" t="s">
        <v>47</v>
      </c>
      <c r="B19" s="44">
        <v>1385047.0985010448</v>
      </c>
      <c r="C19" s="44">
        <v>1120391.8526340255</v>
      </c>
      <c r="D19" s="51">
        <v>34895468.33288838</v>
      </c>
    </row>
    <row r="20" spans="1:4" ht="14.45" x14ac:dyDescent="0.25">
      <c r="A20" s="52" t="s">
        <v>39</v>
      </c>
      <c r="B20" s="44">
        <v>16445007.215739585</v>
      </c>
      <c r="C20" s="44">
        <v>12475243.567287721</v>
      </c>
      <c r="D20" s="44">
        <v>12376857.320995567</v>
      </c>
    </row>
    <row r="21" spans="1:4" x14ac:dyDescent="0.25">
      <c r="A21" s="52" t="s">
        <v>42</v>
      </c>
      <c r="B21" s="44">
        <v>27560174.022605807</v>
      </c>
      <c r="C21" s="44">
        <v>21215940.738999356</v>
      </c>
      <c r="D21" s="44">
        <v>20282718.054261014</v>
      </c>
    </row>
    <row r="22" spans="1:4" x14ac:dyDescent="0.25">
      <c r="A22" s="52" t="s">
        <v>43</v>
      </c>
      <c r="B22" s="44">
        <v>34982203.787242278</v>
      </c>
      <c r="C22" s="44">
        <v>15455384.635497993</v>
      </c>
      <c r="D22" s="44">
        <v>15025484.409831639</v>
      </c>
    </row>
    <row r="23" spans="1:4" x14ac:dyDescent="0.25">
      <c r="A23" s="52" t="s">
        <v>40</v>
      </c>
      <c r="B23" s="44">
        <v>1136462.6909058762</v>
      </c>
      <c r="C23" s="44">
        <v>787793.97593597299</v>
      </c>
      <c r="D23" s="44">
        <v>1322276.1396485996</v>
      </c>
    </row>
    <row r="24" spans="1:4" x14ac:dyDescent="0.25">
      <c r="A24" s="52" t="s">
        <v>44</v>
      </c>
      <c r="B24" s="44">
        <v>71050.987529384554</v>
      </c>
      <c r="C24" s="44">
        <v>181024.63907832227</v>
      </c>
      <c r="D24" s="44">
        <v>76881.893069710146</v>
      </c>
    </row>
    <row r="25" spans="1:4" x14ac:dyDescent="0.25">
      <c r="A25" s="52" t="s">
        <v>45</v>
      </c>
      <c r="B25" s="44">
        <v>157970.71146662877</v>
      </c>
      <c r="C25" s="44">
        <v>402479.85316693271</v>
      </c>
      <c r="D25" s="44">
        <v>170934.81413049388</v>
      </c>
    </row>
    <row r="26" spans="1:4" x14ac:dyDescent="0.25">
      <c r="A26" s="52" t="s">
        <v>41</v>
      </c>
      <c r="B26" s="44">
        <v>739380.21804611385</v>
      </c>
      <c r="C26" s="44">
        <v>838276.01694159769</v>
      </c>
      <c r="D26" s="44">
        <v>726945.21853680536</v>
      </c>
    </row>
    <row r="27" spans="1:4" x14ac:dyDescent="0.25">
      <c r="A27" s="52" t="s">
        <v>46</v>
      </c>
      <c r="B27" s="44">
        <v>8545017.3386644702</v>
      </c>
      <c r="C27" s="44">
        <v>7701444.4511074666</v>
      </c>
      <c r="D27" s="44">
        <v>7920730.7262135679</v>
      </c>
    </row>
    <row r="28" spans="1:4" x14ac:dyDescent="0.25">
      <c r="A28" t="s">
        <v>48</v>
      </c>
      <c r="B28" s="44">
        <v>207113257.2726934</v>
      </c>
      <c r="C28" s="44">
        <v>196765321.10109726</v>
      </c>
      <c r="D28" s="44">
        <v>238110090.87360948</v>
      </c>
    </row>
    <row r="31" spans="1:4" x14ac:dyDescent="0.25">
      <c r="D31" s="54">
        <f>B28+C28+D28</f>
        <v>641988669.24740005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M10" sqref="M10"/>
    </sheetView>
  </sheetViews>
  <sheetFormatPr defaultRowHeight="15" x14ac:dyDescent="0.25"/>
  <cols>
    <col min="1" max="1" width="9.140625" style="247"/>
    <col min="2" max="2" width="20.7109375" customWidth="1"/>
    <col min="3" max="3" width="25.28515625" bestFit="1" customWidth="1"/>
    <col min="4" max="4" width="19.5703125" customWidth="1"/>
    <col min="7" max="7" width="9.85546875" bestFit="1" customWidth="1"/>
    <col min="8" max="8" width="12.5703125" bestFit="1" customWidth="1"/>
    <col min="9" max="9" width="12.5703125" customWidth="1"/>
    <col min="10" max="10" width="14.28515625" customWidth="1"/>
    <col min="11" max="11" width="14.28515625" style="247" customWidth="1"/>
    <col min="13" max="13" width="13.7109375" customWidth="1"/>
    <col min="14" max="14" width="25.28515625" customWidth="1"/>
    <col min="16" max="16" width="17.42578125" customWidth="1"/>
  </cols>
  <sheetData>
    <row r="1" spans="1:14" ht="21" x14ac:dyDescent="0.35">
      <c r="A1" s="113"/>
      <c r="B1" s="255" t="s">
        <v>290</v>
      </c>
      <c r="C1" s="113"/>
      <c r="D1" s="113"/>
      <c r="G1" s="255" t="s">
        <v>297</v>
      </c>
      <c r="H1" s="113"/>
      <c r="I1" s="113"/>
      <c r="J1" s="113"/>
      <c r="K1" s="87"/>
      <c r="M1" s="255" t="s">
        <v>296</v>
      </c>
      <c r="N1" s="113"/>
    </row>
    <row r="2" spans="1:14" x14ac:dyDescent="0.25">
      <c r="A2" s="136" t="s">
        <v>132</v>
      </c>
      <c r="B2" s="252" t="s">
        <v>295</v>
      </c>
      <c r="C2" s="252" t="s">
        <v>293</v>
      </c>
      <c r="D2" s="252" t="s">
        <v>294</v>
      </c>
      <c r="G2" s="136" t="s">
        <v>132</v>
      </c>
      <c r="H2" s="252" t="s">
        <v>295</v>
      </c>
      <c r="I2" s="252" t="s">
        <v>293</v>
      </c>
      <c r="J2" s="252" t="s">
        <v>294</v>
      </c>
      <c r="K2" s="256"/>
      <c r="M2" s="88"/>
      <c r="N2" s="88"/>
    </row>
    <row r="3" spans="1:14" x14ac:dyDescent="0.25">
      <c r="A3" s="88" t="s">
        <v>63</v>
      </c>
      <c r="B3" s="249">
        <v>60815.661352347583</v>
      </c>
      <c r="C3" s="251">
        <v>0.1182375543575941</v>
      </c>
      <c r="D3" s="88"/>
      <c r="G3" s="88" t="s">
        <v>63</v>
      </c>
      <c r="H3" s="249">
        <f>'KWh (Cumulative) NLI'!L11+'KWh (Cumulative) LI'!L11</f>
        <v>0</v>
      </c>
      <c r="I3" s="251" t="e">
        <f>H3/H$7</f>
        <v>#DIV/0!</v>
      </c>
      <c r="J3" s="88"/>
      <c r="K3" s="40"/>
      <c r="L3" t="s">
        <v>63</v>
      </c>
      <c r="M3" s="253" t="e">
        <f>C3-I3</f>
        <v>#DIV/0!</v>
      </c>
      <c r="N3" s="88"/>
    </row>
    <row r="4" spans="1:14" x14ac:dyDescent="0.25">
      <c r="A4" s="88" t="s">
        <v>64</v>
      </c>
      <c r="B4" s="249">
        <v>258821.09708674776</v>
      </c>
      <c r="C4" s="251">
        <v>0.5031988940872576</v>
      </c>
      <c r="D4" s="88"/>
      <c r="G4" s="88" t="s">
        <v>64</v>
      </c>
      <c r="H4" s="249">
        <f>'KWh (Cumulative) NLI'!L12+'KWh (Cumulative) LI'!L12</f>
        <v>0</v>
      </c>
      <c r="I4" s="251" t="e">
        <f t="shared" ref="I4:I7" si="0">H4/H$7</f>
        <v>#DIV/0!</v>
      </c>
      <c r="J4" s="88"/>
      <c r="K4" s="40"/>
      <c r="L4" t="s">
        <v>64</v>
      </c>
      <c r="M4" s="253" t="e">
        <f>C4-I4</f>
        <v>#DIV/0!</v>
      </c>
      <c r="N4" s="88"/>
    </row>
    <row r="5" spans="1:14" x14ac:dyDescent="0.25">
      <c r="A5" s="88" t="s">
        <v>65</v>
      </c>
      <c r="B5" s="249">
        <v>118710.43293266761</v>
      </c>
      <c r="C5" s="251">
        <v>0.2307963270409786</v>
      </c>
      <c r="D5" s="88"/>
      <c r="G5" s="88" t="s">
        <v>65</v>
      </c>
      <c r="H5" s="249">
        <f>'KWh (Cumulative) NLI'!L13+'KWh (Cumulative) LI'!L13</f>
        <v>0</v>
      </c>
      <c r="I5" s="251" t="e">
        <f t="shared" si="0"/>
        <v>#DIV/0!</v>
      </c>
      <c r="J5" s="88"/>
      <c r="K5" s="40"/>
      <c r="L5" t="s">
        <v>65</v>
      </c>
      <c r="M5" s="253" t="e">
        <f>C5-I5</f>
        <v>#DIV/0!</v>
      </c>
      <c r="N5" s="88"/>
    </row>
    <row r="6" spans="1:14" x14ac:dyDescent="0.25">
      <c r="A6" s="88" t="s">
        <v>62</v>
      </c>
      <c r="B6" s="249">
        <v>76004.2909704591</v>
      </c>
      <c r="C6" s="251">
        <v>0.14776722451416965</v>
      </c>
      <c r="D6" s="88"/>
      <c r="G6" s="88" t="s">
        <v>62</v>
      </c>
      <c r="H6" s="249">
        <f>'KWh (Cumulative) NLI'!L14+'KWh (Cumulative) LI'!L14</f>
        <v>0</v>
      </c>
      <c r="I6" s="251" t="e">
        <f t="shared" si="0"/>
        <v>#DIV/0!</v>
      </c>
      <c r="J6" s="88"/>
      <c r="K6" s="40"/>
      <c r="L6" t="s">
        <v>62</v>
      </c>
      <c r="M6" s="253" t="e">
        <f>C6-I6</f>
        <v>#DIV/0!</v>
      </c>
      <c r="N6" s="88"/>
    </row>
    <row r="7" spans="1:14" x14ac:dyDescent="0.25">
      <c r="A7" s="88" t="s">
        <v>291</v>
      </c>
      <c r="B7" s="249">
        <v>514351.48234222207</v>
      </c>
      <c r="C7" s="251">
        <v>1</v>
      </c>
      <c r="D7" s="251">
        <f>B7/B9</f>
        <v>0.44468335862649183</v>
      </c>
      <c r="G7" s="88" t="s">
        <v>291</v>
      </c>
      <c r="H7" s="249">
        <f>SUM(H3:H6)</f>
        <v>0</v>
      </c>
      <c r="I7" s="251" t="e">
        <f t="shared" si="0"/>
        <v>#DIV/0!</v>
      </c>
      <c r="J7" s="251">
        <f>H7/H9</f>
        <v>0</v>
      </c>
      <c r="K7" s="257"/>
      <c r="L7" t="s">
        <v>291</v>
      </c>
      <c r="M7" s="253" t="e">
        <f>C7-I7</f>
        <v>#DIV/0!</v>
      </c>
      <c r="N7" s="254">
        <f>D7-J7</f>
        <v>0.44468335862649183</v>
      </c>
    </row>
    <row r="8" spans="1:14" x14ac:dyDescent="0.25">
      <c r="A8" s="88" t="s">
        <v>292</v>
      </c>
      <c r="B8" s="249">
        <v>642317.57748254063</v>
      </c>
      <c r="C8" s="88"/>
      <c r="D8" s="251">
        <f>B8/B9</f>
        <v>0.55531664137350822</v>
      </c>
      <c r="G8" s="88" t="s">
        <v>292</v>
      </c>
      <c r="H8" s="249">
        <f>'KWh (Cumulative) NLI'!L10+'KWh (Cumulative) LI'!L10</f>
        <v>33750000.000000194</v>
      </c>
      <c r="I8" s="88"/>
      <c r="J8" s="251">
        <f>H8/H9</f>
        <v>1</v>
      </c>
      <c r="K8" s="257"/>
      <c r="L8" t="s">
        <v>292</v>
      </c>
      <c r="M8" s="88"/>
      <c r="N8" s="254">
        <f>D8-J8</f>
        <v>-0.44468335862649178</v>
      </c>
    </row>
    <row r="9" spans="1:14" x14ac:dyDescent="0.25">
      <c r="A9" s="88" t="s">
        <v>203</v>
      </c>
      <c r="B9" s="249">
        <f>B7+B8</f>
        <v>1156669.0598247626</v>
      </c>
      <c r="C9" s="88"/>
      <c r="D9" s="88"/>
      <c r="G9" s="88" t="s">
        <v>203</v>
      </c>
      <c r="H9" s="249">
        <f>H7+H8</f>
        <v>33750000.000000194</v>
      </c>
      <c r="I9" s="88"/>
      <c r="J9" s="88"/>
      <c r="K9" s="40"/>
      <c r="L9" t="s">
        <v>203</v>
      </c>
      <c r="M9" s="88"/>
      <c r="N9" s="8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J162"/>
  <sheetViews>
    <sheetView topLeftCell="BW103" zoomScaleNormal="100" workbookViewId="0">
      <selection activeCell="C124" sqref="C124:CJ128"/>
    </sheetView>
  </sheetViews>
  <sheetFormatPr defaultColWidth="9.140625" defaultRowHeight="15" x14ac:dyDescent="0.25"/>
  <cols>
    <col min="1" max="1" width="4.28515625" style="97" customWidth="1"/>
    <col min="2" max="2" width="28" style="97" bestFit="1" customWidth="1"/>
    <col min="3" max="88" width="15.7109375" style="97" customWidth="1"/>
    <col min="89" max="16384" width="9.140625" style="97"/>
  </cols>
  <sheetData>
    <row r="1" spans="1:88" x14ac:dyDescent="0.25">
      <c r="B1" s="120"/>
      <c r="C1" s="77">
        <v>2016</v>
      </c>
      <c r="D1" s="77">
        <v>2017</v>
      </c>
      <c r="E1" s="77">
        <v>2018</v>
      </c>
      <c r="F1" s="77">
        <v>2019</v>
      </c>
      <c r="G1" s="77">
        <v>2020</v>
      </c>
      <c r="H1" s="77">
        <v>2021</v>
      </c>
      <c r="I1" s="77">
        <v>2022</v>
      </c>
      <c r="J1" s="77">
        <v>2023</v>
      </c>
    </row>
    <row r="2" spans="1:88" x14ac:dyDescent="0.25">
      <c r="B2" s="88" t="s">
        <v>84</v>
      </c>
      <c r="C2" s="67">
        <f>SUM(C5:N5)</f>
        <v>57537.42</v>
      </c>
      <c r="D2" s="67">
        <f>SUM(O5:Z5)</f>
        <v>11742.66</v>
      </c>
      <c r="E2" s="67">
        <f>SUM(AA5:AL5)</f>
        <v>0</v>
      </c>
      <c r="F2" s="67">
        <f>SUM(AM5:AX5)</f>
        <v>0</v>
      </c>
      <c r="G2" s="67">
        <f>SUM(AY5:BJ5)</f>
        <v>0</v>
      </c>
      <c r="H2" s="67">
        <f>SUM(BK5:BV5)</f>
        <v>0</v>
      </c>
      <c r="I2" s="67">
        <f>SUM(BW5:CH5)</f>
        <v>0</v>
      </c>
      <c r="J2" s="67">
        <f>SUM(CI5:CJ5)</f>
        <v>0</v>
      </c>
    </row>
    <row r="3" spans="1:88" x14ac:dyDescent="0.25">
      <c r="C3" s="55"/>
    </row>
    <row r="4" spans="1:88" x14ac:dyDescent="0.25">
      <c r="B4" s="118"/>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3" customFormat="1" x14ac:dyDescent="0.25">
      <c r="B5" s="84" t="s">
        <v>81</v>
      </c>
      <c r="C5" s="110">
        <f>SUM(C23:C32,C35:C47,C50:C62,C65:C77,C80:C92)</f>
        <v>0</v>
      </c>
      <c r="D5" s="110">
        <f>SUM(D23:D32,D35:D47,D50:D62,D65:D77,D80:D92)</f>
        <v>0</v>
      </c>
      <c r="E5" s="110">
        <f>E6+E7</f>
        <v>0</v>
      </c>
      <c r="F5" s="110">
        <f>F6+F7</f>
        <v>0</v>
      </c>
      <c r="G5" s="110">
        <f>G6+G7</f>
        <v>391.08</v>
      </c>
      <c r="H5" s="110">
        <f t="shared" ref="H5:BS5" si="0">H6+H7</f>
        <v>3339.72</v>
      </c>
      <c r="I5" s="110">
        <f t="shared" si="0"/>
        <v>7021.23</v>
      </c>
      <c r="J5" s="110">
        <f t="shared" si="0"/>
        <v>10731.9</v>
      </c>
      <c r="K5" s="110">
        <f t="shared" si="0"/>
        <v>11653.8</v>
      </c>
      <c r="L5" s="110">
        <f t="shared" si="0"/>
        <v>6021.57</v>
      </c>
      <c r="M5" s="110">
        <f t="shared" si="0"/>
        <v>7872.86</v>
      </c>
      <c r="N5" s="110">
        <f t="shared" si="0"/>
        <v>10505.26</v>
      </c>
      <c r="O5" s="110">
        <f t="shared" si="0"/>
        <v>11742.66</v>
      </c>
      <c r="P5" s="110">
        <f t="shared" si="0"/>
        <v>0</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x14ac:dyDescent="0.25">
      <c r="B6" s="88" t="s">
        <v>82</v>
      </c>
      <c r="C6" s="67">
        <f>C10</f>
        <v>0</v>
      </c>
      <c r="D6" s="67">
        <f t="shared" ref="D6:BO6" si="2">D10</f>
        <v>0</v>
      </c>
      <c r="E6" s="67">
        <f t="shared" si="2"/>
        <v>0</v>
      </c>
      <c r="F6" s="67">
        <f t="shared" si="2"/>
        <v>0</v>
      </c>
      <c r="G6" s="67">
        <f t="shared" si="2"/>
        <v>391.08</v>
      </c>
      <c r="H6" s="67">
        <f t="shared" si="2"/>
        <v>3339.72</v>
      </c>
      <c r="I6" s="67">
        <f t="shared" si="2"/>
        <v>7021.23</v>
      </c>
      <c r="J6" s="67">
        <f t="shared" si="2"/>
        <v>10731.9</v>
      </c>
      <c r="K6" s="67">
        <f t="shared" si="2"/>
        <v>11653.8</v>
      </c>
      <c r="L6" s="67">
        <f t="shared" si="2"/>
        <v>6021.57</v>
      </c>
      <c r="M6" s="67">
        <f t="shared" si="2"/>
        <v>7872.86</v>
      </c>
      <c r="N6" s="67">
        <f t="shared" si="2"/>
        <v>10505.26</v>
      </c>
      <c r="O6" s="67">
        <f t="shared" si="2"/>
        <v>11742.66</v>
      </c>
      <c r="P6" s="67">
        <f t="shared" si="2"/>
        <v>0</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ref="BP6:CJ6" si="3">BP10</f>
        <v>0</v>
      </c>
      <c r="BQ6" s="67">
        <f t="shared" si="3"/>
        <v>0</v>
      </c>
      <c r="BR6" s="67">
        <f t="shared" si="3"/>
        <v>0</v>
      </c>
      <c r="BS6" s="67">
        <f t="shared" si="3"/>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x14ac:dyDescent="0.25">
      <c r="B7" s="88" t="s">
        <v>83</v>
      </c>
      <c r="C7" s="67">
        <f>SUM(C11:C14)</f>
        <v>0</v>
      </c>
      <c r="D7" s="67">
        <f t="shared" ref="D7:BO7" si="4">SUM(D11:D14)</f>
        <v>0</v>
      </c>
      <c r="E7" s="67">
        <f t="shared" si="4"/>
        <v>0</v>
      </c>
      <c r="F7" s="67">
        <f t="shared" si="4"/>
        <v>0</v>
      </c>
      <c r="G7" s="67">
        <f t="shared" si="4"/>
        <v>0</v>
      </c>
      <c r="H7" s="67">
        <f t="shared" si="4"/>
        <v>0</v>
      </c>
      <c r="I7" s="67">
        <f t="shared" si="4"/>
        <v>0</v>
      </c>
      <c r="J7" s="67">
        <f t="shared" si="4"/>
        <v>0</v>
      </c>
      <c r="K7" s="67">
        <f t="shared" si="4"/>
        <v>0</v>
      </c>
      <c r="L7" s="67">
        <f t="shared" si="4"/>
        <v>0</v>
      </c>
      <c r="M7" s="67">
        <f t="shared" si="4"/>
        <v>0</v>
      </c>
      <c r="N7" s="67">
        <f t="shared" si="4"/>
        <v>0</v>
      </c>
      <c r="O7" s="67">
        <f t="shared" si="4"/>
        <v>0</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ref="BP7:CJ7" si="5">SUM(BP11:BP14)</f>
        <v>0</v>
      </c>
      <c r="BQ7" s="67">
        <f t="shared" si="5"/>
        <v>0</v>
      </c>
      <c r="BR7" s="67">
        <f t="shared" si="5"/>
        <v>0</v>
      </c>
      <c r="BS7" s="67">
        <f t="shared" si="5"/>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ht="15.75" thickBot="1" x14ac:dyDescent="0.3">
      <c r="F8" s="55"/>
    </row>
    <row r="9" spans="1:88" x14ac:dyDescent="0.25">
      <c r="A9" s="297" t="s">
        <v>102</v>
      </c>
      <c r="B9" s="125"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298"/>
      <c r="B10" s="60" t="s">
        <v>73</v>
      </c>
      <c r="C10" s="67">
        <f>ROUND(SUM(C23:C32),2)</f>
        <v>0</v>
      </c>
      <c r="D10" s="67">
        <f t="shared" ref="D10:BO10" si="6">ROUND(SUM(D23:D32),2)</f>
        <v>0</v>
      </c>
      <c r="E10" s="67">
        <f t="shared" si="6"/>
        <v>0</v>
      </c>
      <c r="F10" s="67">
        <f t="shared" si="6"/>
        <v>0</v>
      </c>
      <c r="G10" s="67">
        <f t="shared" si="6"/>
        <v>391.08</v>
      </c>
      <c r="H10" s="67">
        <f t="shared" si="6"/>
        <v>3339.72</v>
      </c>
      <c r="I10" s="67">
        <f t="shared" si="6"/>
        <v>7021.23</v>
      </c>
      <c r="J10" s="67">
        <f t="shared" si="6"/>
        <v>10731.9</v>
      </c>
      <c r="K10" s="67">
        <f t="shared" si="6"/>
        <v>11653.8</v>
      </c>
      <c r="L10" s="67">
        <f t="shared" si="6"/>
        <v>6021.57</v>
      </c>
      <c r="M10" s="67">
        <f t="shared" si="6"/>
        <v>7872.86</v>
      </c>
      <c r="N10" s="67">
        <f t="shared" si="6"/>
        <v>10505.26</v>
      </c>
      <c r="O10" s="67">
        <f t="shared" si="6"/>
        <v>11742.66</v>
      </c>
      <c r="P10" s="67">
        <f t="shared" si="6"/>
        <v>0</v>
      </c>
      <c r="Q10" s="67">
        <f t="shared" si="6"/>
        <v>0</v>
      </c>
      <c r="R10" s="67">
        <f t="shared" si="6"/>
        <v>0</v>
      </c>
      <c r="S10" s="67">
        <f t="shared" si="6"/>
        <v>0</v>
      </c>
      <c r="T10" s="67">
        <f t="shared" si="6"/>
        <v>0</v>
      </c>
      <c r="U10" s="67">
        <f t="shared" si="6"/>
        <v>0</v>
      </c>
      <c r="V10" s="67">
        <f t="shared" si="6"/>
        <v>0</v>
      </c>
      <c r="W10" s="67">
        <f t="shared" si="6"/>
        <v>0</v>
      </c>
      <c r="X10" s="67">
        <f t="shared" si="6"/>
        <v>0</v>
      </c>
      <c r="Y10" s="67">
        <f t="shared" si="6"/>
        <v>0</v>
      </c>
      <c r="Z10" s="67">
        <f t="shared" si="6"/>
        <v>0</v>
      </c>
      <c r="AA10" s="67">
        <f t="shared" si="6"/>
        <v>0</v>
      </c>
      <c r="AB10" s="67">
        <f t="shared" si="6"/>
        <v>0</v>
      </c>
      <c r="AC10" s="67">
        <f t="shared" si="6"/>
        <v>0</v>
      </c>
      <c r="AD10" s="67">
        <f t="shared" si="6"/>
        <v>0</v>
      </c>
      <c r="AE10" s="67">
        <f t="shared" si="6"/>
        <v>0</v>
      </c>
      <c r="AF10" s="67">
        <f t="shared" si="6"/>
        <v>0</v>
      </c>
      <c r="AG10" s="67">
        <f t="shared" si="6"/>
        <v>0</v>
      </c>
      <c r="AH10" s="67">
        <f t="shared" si="6"/>
        <v>0</v>
      </c>
      <c r="AI10" s="67">
        <f t="shared" si="6"/>
        <v>0</v>
      </c>
      <c r="AJ10" s="67">
        <f t="shared" si="6"/>
        <v>0</v>
      </c>
      <c r="AK10" s="67">
        <f t="shared" si="6"/>
        <v>0</v>
      </c>
      <c r="AL10" s="67">
        <f t="shared" si="6"/>
        <v>0</v>
      </c>
      <c r="AM10" s="67">
        <f t="shared" si="6"/>
        <v>0</v>
      </c>
      <c r="AN10" s="67">
        <f t="shared" si="6"/>
        <v>0</v>
      </c>
      <c r="AO10" s="67">
        <f t="shared" si="6"/>
        <v>0</v>
      </c>
      <c r="AP10" s="67">
        <f t="shared" si="6"/>
        <v>0</v>
      </c>
      <c r="AQ10" s="67">
        <f t="shared" si="6"/>
        <v>0</v>
      </c>
      <c r="AR10" s="67">
        <f t="shared" si="6"/>
        <v>0</v>
      </c>
      <c r="AS10" s="67">
        <f t="shared" si="6"/>
        <v>0</v>
      </c>
      <c r="AT10" s="67">
        <f t="shared" si="6"/>
        <v>0</v>
      </c>
      <c r="AU10" s="67">
        <f t="shared" si="6"/>
        <v>0</v>
      </c>
      <c r="AV10" s="67">
        <f t="shared" si="6"/>
        <v>0</v>
      </c>
      <c r="AW10" s="67">
        <f t="shared" si="6"/>
        <v>0</v>
      </c>
      <c r="AX10" s="67">
        <f t="shared" si="6"/>
        <v>0</v>
      </c>
      <c r="AY10" s="67">
        <f t="shared" si="6"/>
        <v>0</v>
      </c>
      <c r="AZ10" s="67">
        <f t="shared" si="6"/>
        <v>0</v>
      </c>
      <c r="BA10" s="67">
        <f t="shared" si="6"/>
        <v>0</v>
      </c>
      <c r="BB10" s="67">
        <f t="shared" si="6"/>
        <v>0</v>
      </c>
      <c r="BC10" s="67">
        <f t="shared" si="6"/>
        <v>0</v>
      </c>
      <c r="BD10" s="67">
        <f t="shared" si="6"/>
        <v>0</v>
      </c>
      <c r="BE10" s="67">
        <f t="shared" si="6"/>
        <v>0</v>
      </c>
      <c r="BF10" s="67">
        <f t="shared" si="6"/>
        <v>0</v>
      </c>
      <c r="BG10" s="67">
        <f t="shared" si="6"/>
        <v>0</v>
      </c>
      <c r="BH10" s="67">
        <f t="shared" si="6"/>
        <v>0</v>
      </c>
      <c r="BI10" s="67">
        <f t="shared" si="6"/>
        <v>0</v>
      </c>
      <c r="BJ10" s="67">
        <f t="shared" si="6"/>
        <v>0</v>
      </c>
      <c r="BK10" s="67">
        <f t="shared" si="6"/>
        <v>0</v>
      </c>
      <c r="BL10" s="67">
        <f t="shared" si="6"/>
        <v>0</v>
      </c>
      <c r="BM10" s="67">
        <f t="shared" si="6"/>
        <v>0</v>
      </c>
      <c r="BN10" s="67">
        <f t="shared" si="6"/>
        <v>0</v>
      </c>
      <c r="BO10" s="67">
        <f t="shared" si="6"/>
        <v>0</v>
      </c>
      <c r="BP10" s="67">
        <f t="shared" ref="BP10:CJ10" si="7">ROUND(SUM(BP23:BP32),2)</f>
        <v>0</v>
      </c>
      <c r="BQ10" s="67">
        <f t="shared" si="7"/>
        <v>0</v>
      </c>
      <c r="BR10" s="67">
        <f t="shared" si="7"/>
        <v>0</v>
      </c>
      <c r="BS10" s="67">
        <f t="shared" si="7"/>
        <v>0</v>
      </c>
      <c r="BT10" s="67">
        <f t="shared" si="7"/>
        <v>0</v>
      </c>
      <c r="BU10" s="67">
        <f t="shared" si="7"/>
        <v>0</v>
      </c>
      <c r="BV10" s="67">
        <f t="shared" si="7"/>
        <v>0</v>
      </c>
      <c r="BW10" s="67">
        <f t="shared" si="7"/>
        <v>0</v>
      </c>
      <c r="BX10" s="67">
        <f t="shared" si="7"/>
        <v>0</v>
      </c>
      <c r="BY10" s="67">
        <f t="shared" si="7"/>
        <v>0</v>
      </c>
      <c r="BZ10" s="67">
        <f t="shared" si="7"/>
        <v>0</v>
      </c>
      <c r="CA10" s="67">
        <f t="shared" si="7"/>
        <v>0</v>
      </c>
      <c r="CB10" s="67">
        <f t="shared" si="7"/>
        <v>0</v>
      </c>
      <c r="CC10" s="67">
        <f t="shared" si="7"/>
        <v>0</v>
      </c>
      <c r="CD10" s="67">
        <f t="shared" si="7"/>
        <v>0</v>
      </c>
      <c r="CE10" s="67">
        <f t="shared" si="7"/>
        <v>0</v>
      </c>
      <c r="CF10" s="67">
        <f t="shared" si="7"/>
        <v>0</v>
      </c>
      <c r="CG10" s="67">
        <f t="shared" si="7"/>
        <v>0</v>
      </c>
      <c r="CH10" s="67">
        <f t="shared" si="7"/>
        <v>0</v>
      </c>
      <c r="CI10" s="67">
        <f t="shared" si="7"/>
        <v>0</v>
      </c>
      <c r="CJ10" s="67">
        <f t="shared" si="7"/>
        <v>0</v>
      </c>
    </row>
    <row r="11" spans="1:88" x14ac:dyDescent="0.25">
      <c r="A11" s="298"/>
      <c r="B11" s="60" t="s">
        <v>74</v>
      </c>
      <c r="C11" s="67">
        <f>ROUND(SUM(C35:C47),2)</f>
        <v>0</v>
      </c>
      <c r="D11" s="67">
        <f t="shared" ref="D11:BO11" si="8">ROUND(SUM(D35:D47),2)</f>
        <v>0</v>
      </c>
      <c r="E11" s="67">
        <f t="shared" si="8"/>
        <v>0</v>
      </c>
      <c r="F11" s="67">
        <f t="shared" si="8"/>
        <v>0</v>
      </c>
      <c r="G11" s="67">
        <f t="shared" si="8"/>
        <v>0</v>
      </c>
      <c r="H11" s="67">
        <f t="shared" si="8"/>
        <v>0</v>
      </c>
      <c r="I11" s="67">
        <f t="shared" si="8"/>
        <v>0</v>
      </c>
      <c r="J11" s="67">
        <f t="shared" si="8"/>
        <v>0</v>
      </c>
      <c r="K11" s="67">
        <f t="shared" si="8"/>
        <v>0</v>
      </c>
      <c r="L11" s="67">
        <f t="shared" si="8"/>
        <v>0</v>
      </c>
      <c r="M11" s="67">
        <f t="shared" si="8"/>
        <v>0</v>
      </c>
      <c r="N11" s="67">
        <f t="shared" si="8"/>
        <v>0</v>
      </c>
      <c r="O11" s="67">
        <f t="shared" si="8"/>
        <v>0</v>
      </c>
      <c r="P11" s="67">
        <f t="shared" si="8"/>
        <v>0</v>
      </c>
      <c r="Q11" s="67">
        <f t="shared" si="8"/>
        <v>0</v>
      </c>
      <c r="R11" s="67">
        <f t="shared" si="8"/>
        <v>0</v>
      </c>
      <c r="S11" s="67">
        <f t="shared" si="8"/>
        <v>0</v>
      </c>
      <c r="T11" s="67">
        <f t="shared" si="8"/>
        <v>0</v>
      </c>
      <c r="U11" s="67">
        <f t="shared" si="8"/>
        <v>0</v>
      </c>
      <c r="V11" s="67">
        <f t="shared" si="8"/>
        <v>0</v>
      </c>
      <c r="W11" s="67">
        <f t="shared" si="8"/>
        <v>0</v>
      </c>
      <c r="X11" s="67">
        <f t="shared" si="8"/>
        <v>0</v>
      </c>
      <c r="Y11" s="67">
        <f t="shared" si="8"/>
        <v>0</v>
      </c>
      <c r="Z11" s="67">
        <f t="shared" si="8"/>
        <v>0</v>
      </c>
      <c r="AA11" s="67">
        <f t="shared" si="8"/>
        <v>0</v>
      </c>
      <c r="AB11" s="67">
        <f t="shared" si="8"/>
        <v>0</v>
      </c>
      <c r="AC11" s="67">
        <f t="shared" si="8"/>
        <v>0</v>
      </c>
      <c r="AD11" s="67">
        <f t="shared" si="8"/>
        <v>0</v>
      </c>
      <c r="AE11" s="67">
        <f t="shared" si="8"/>
        <v>0</v>
      </c>
      <c r="AF11" s="67">
        <f t="shared" si="8"/>
        <v>0</v>
      </c>
      <c r="AG11" s="67">
        <f t="shared" si="8"/>
        <v>0</v>
      </c>
      <c r="AH11" s="67">
        <f t="shared" si="8"/>
        <v>0</v>
      </c>
      <c r="AI11" s="67">
        <f t="shared" si="8"/>
        <v>0</v>
      </c>
      <c r="AJ11" s="67">
        <f t="shared" si="8"/>
        <v>0</v>
      </c>
      <c r="AK11" s="67">
        <f t="shared" si="8"/>
        <v>0</v>
      </c>
      <c r="AL11" s="67">
        <f t="shared" si="8"/>
        <v>0</v>
      </c>
      <c r="AM11" s="67">
        <f t="shared" si="8"/>
        <v>0</v>
      </c>
      <c r="AN11" s="67">
        <f t="shared" si="8"/>
        <v>0</v>
      </c>
      <c r="AO11" s="67">
        <f t="shared" si="8"/>
        <v>0</v>
      </c>
      <c r="AP11" s="67">
        <f t="shared" si="8"/>
        <v>0</v>
      </c>
      <c r="AQ11" s="67">
        <f t="shared" si="8"/>
        <v>0</v>
      </c>
      <c r="AR11" s="67">
        <f t="shared" si="8"/>
        <v>0</v>
      </c>
      <c r="AS11" s="67">
        <f t="shared" si="8"/>
        <v>0</v>
      </c>
      <c r="AT11" s="67">
        <f t="shared" si="8"/>
        <v>0</v>
      </c>
      <c r="AU11" s="67">
        <f t="shared" si="8"/>
        <v>0</v>
      </c>
      <c r="AV11" s="67">
        <f t="shared" si="8"/>
        <v>0</v>
      </c>
      <c r="AW11" s="67">
        <f t="shared" si="8"/>
        <v>0</v>
      </c>
      <c r="AX11" s="67">
        <f t="shared" si="8"/>
        <v>0</v>
      </c>
      <c r="AY11" s="67">
        <f t="shared" si="8"/>
        <v>0</v>
      </c>
      <c r="AZ11" s="67">
        <f t="shared" si="8"/>
        <v>0</v>
      </c>
      <c r="BA11" s="67">
        <f t="shared" si="8"/>
        <v>0</v>
      </c>
      <c r="BB11" s="67">
        <f t="shared" si="8"/>
        <v>0</v>
      </c>
      <c r="BC11" s="67">
        <f t="shared" si="8"/>
        <v>0</v>
      </c>
      <c r="BD11" s="67">
        <f t="shared" si="8"/>
        <v>0</v>
      </c>
      <c r="BE11" s="67">
        <f t="shared" si="8"/>
        <v>0</v>
      </c>
      <c r="BF11" s="67">
        <f t="shared" si="8"/>
        <v>0</v>
      </c>
      <c r="BG11" s="67">
        <f t="shared" si="8"/>
        <v>0</v>
      </c>
      <c r="BH11" s="67">
        <f t="shared" si="8"/>
        <v>0</v>
      </c>
      <c r="BI11" s="67">
        <f t="shared" si="8"/>
        <v>0</v>
      </c>
      <c r="BJ11" s="67">
        <f t="shared" si="8"/>
        <v>0</v>
      </c>
      <c r="BK11" s="67">
        <f t="shared" si="8"/>
        <v>0</v>
      </c>
      <c r="BL11" s="67">
        <f t="shared" si="8"/>
        <v>0</v>
      </c>
      <c r="BM11" s="67">
        <f t="shared" si="8"/>
        <v>0</v>
      </c>
      <c r="BN11" s="67">
        <f t="shared" si="8"/>
        <v>0</v>
      </c>
      <c r="BO11" s="67">
        <f t="shared" si="8"/>
        <v>0</v>
      </c>
      <c r="BP11" s="67">
        <f t="shared" ref="BP11:CJ11" si="9">ROUND(SUM(BP35:BP47),2)</f>
        <v>0</v>
      </c>
      <c r="BQ11" s="67">
        <f t="shared" si="9"/>
        <v>0</v>
      </c>
      <c r="BR11" s="67">
        <f t="shared" si="9"/>
        <v>0</v>
      </c>
      <c r="BS11" s="67">
        <f t="shared" si="9"/>
        <v>0</v>
      </c>
      <c r="BT11" s="67">
        <f t="shared" si="9"/>
        <v>0</v>
      </c>
      <c r="BU11" s="67">
        <f t="shared" si="9"/>
        <v>0</v>
      </c>
      <c r="BV11" s="67">
        <f t="shared" si="9"/>
        <v>0</v>
      </c>
      <c r="BW11" s="67">
        <f t="shared" si="9"/>
        <v>0</v>
      </c>
      <c r="BX11" s="67">
        <f t="shared" si="9"/>
        <v>0</v>
      </c>
      <c r="BY11" s="67">
        <f t="shared" si="9"/>
        <v>0</v>
      </c>
      <c r="BZ11" s="67">
        <f t="shared" si="9"/>
        <v>0</v>
      </c>
      <c r="CA11" s="67">
        <f t="shared" si="9"/>
        <v>0</v>
      </c>
      <c r="CB11" s="67">
        <f t="shared" si="9"/>
        <v>0</v>
      </c>
      <c r="CC11" s="67">
        <f t="shared" si="9"/>
        <v>0</v>
      </c>
      <c r="CD11" s="67">
        <f t="shared" si="9"/>
        <v>0</v>
      </c>
      <c r="CE11" s="67">
        <f t="shared" si="9"/>
        <v>0</v>
      </c>
      <c r="CF11" s="67">
        <f t="shared" si="9"/>
        <v>0</v>
      </c>
      <c r="CG11" s="67">
        <f t="shared" si="9"/>
        <v>0</v>
      </c>
      <c r="CH11" s="67">
        <f t="shared" si="9"/>
        <v>0</v>
      </c>
      <c r="CI11" s="67">
        <f t="shared" si="9"/>
        <v>0</v>
      </c>
      <c r="CJ11" s="67">
        <f t="shared" si="9"/>
        <v>0</v>
      </c>
    </row>
    <row r="12" spans="1:88" x14ac:dyDescent="0.25">
      <c r="A12" s="298"/>
      <c r="B12" s="60" t="s">
        <v>75</v>
      </c>
      <c r="C12" s="67">
        <f>ROUND(SUM(C50:C62),2)</f>
        <v>0</v>
      </c>
      <c r="D12" s="67">
        <f t="shared" ref="D12:BO12" si="10">ROUND(SUM(D50:D62),2)</f>
        <v>0</v>
      </c>
      <c r="E12" s="67">
        <f t="shared" si="10"/>
        <v>0</v>
      </c>
      <c r="F12" s="67">
        <f t="shared" si="10"/>
        <v>0</v>
      </c>
      <c r="G12" s="67">
        <f t="shared" si="10"/>
        <v>0</v>
      </c>
      <c r="H12" s="67">
        <f t="shared" si="10"/>
        <v>0</v>
      </c>
      <c r="I12" s="67">
        <f t="shared" si="10"/>
        <v>0</v>
      </c>
      <c r="J12" s="67">
        <f t="shared" si="10"/>
        <v>0</v>
      </c>
      <c r="K12" s="67">
        <f t="shared" si="10"/>
        <v>0</v>
      </c>
      <c r="L12" s="67">
        <f t="shared" si="10"/>
        <v>0</v>
      </c>
      <c r="M12" s="67">
        <f t="shared" si="10"/>
        <v>0</v>
      </c>
      <c r="N12" s="67">
        <f t="shared" si="10"/>
        <v>0</v>
      </c>
      <c r="O12" s="67">
        <f t="shared" si="10"/>
        <v>0</v>
      </c>
      <c r="P12" s="67">
        <f t="shared" si="10"/>
        <v>0</v>
      </c>
      <c r="Q12" s="67">
        <f t="shared" si="10"/>
        <v>0</v>
      </c>
      <c r="R12" s="67">
        <f t="shared" si="10"/>
        <v>0</v>
      </c>
      <c r="S12" s="67">
        <f t="shared" si="10"/>
        <v>0</v>
      </c>
      <c r="T12" s="67">
        <f t="shared" si="10"/>
        <v>0</v>
      </c>
      <c r="U12" s="67">
        <f t="shared" si="10"/>
        <v>0</v>
      </c>
      <c r="V12" s="67">
        <f t="shared" si="10"/>
        <v>0</v>
      </c>
      <c r="W12" s="67">
        <f t="shared" si="10"/>
        <v>0</v>
      </c>
      <c r="X12" s="67">
        <f t="shared" si="10"/>
        <v>0</v>
      </c>
      <c r="Y12" s="67">
        <f t="shared" si="10"/>
        <v>0</v>
      </c>
      <c r="Z12" s="67">
        <f t="shared" si="10"/>
        <v>0</v>
      </c>
      <c r="AA12" s="67">
        <f t="shared" si="10"/>
        <v>0</v>
      </c>
      <c r="AB12" s="67">
        <f t="shared" si="10"/>
        <v>0</v>
      </c>
      <c r="AC12" s="67">
        <f t="shared" si="10"/>
        <v>0</v>
      </c>
      <c r="AD12" s="67">
        <f t="shared" si="10"/>
        <v>0</v>
      </c>
      <c r="AE12" s="67">
        <f t="shared" si="10"/>
        <v>0</v>
      </c>
      <c r="AF12" s="67">
        <f t="shared" si="10"/>
        <v>0</v>
      </c>
      <c r="AG12" s="67">
        <f t="shared" si="10"/>
        <v>0</v>
      </c>
      <c r="AH12" s="67">
        <f t="shared" si="10"/>
        <v>0</v>
      </c>
      <c r="AI12" s="67">
        <f t="shared" si="10"/>
        <v>0</v>
      </c>
      <c r="AJ12" s="67">
        <f t="shared" si="10"/>
        <v>0</v>
      </c>
      <c r="AK12" s="67">
        <f t="shared" si="10"/>
        <v>0</v>
      </c>
      <c r="AL12" s="67">
        <f t="shared" si="10"/>
        <v>0</v>
      </c>
      <c r="AM12" s="67">
        <f t="shared" si="10"/>
        <v>0</v>
      </c>
      <c r="AN12" s="67">
        <f t="shared" si="10"/>
        <v>0</v>
      </c>
      <c r="AO12" s="67">
        <f t="shared" si="10"/>
        <v>0</v>
      </c>
      <c r="AP12" s="67">
        <f t="shared" si="10"/>
        <v>0</v>
      </c>
      <c r="AQ12" s="67">
        <f t="shared" si="10"/>
        <v>0</v>
      </c>
      <c r="AR12" s="67">
        <f t="shared" si="10"/>
        <v>0</v>
      </c>
      <c r="AS12" s="67">
        <f t="shared" si="10"/>
        <v>0</v>
      </c>
      <c r="AT12" s="67">
        <f t="shared" si="10"/>
        <v>0</v>
      </c>
      <c r="AU12" s="67">
        <f t="shared" si="10"/>
        <v>0</v>
      </c>
      <c r="AV12" s="67">
        <f t="shared" si="10"/>
        <v>0</v>
      </c>
      <c r="AW12" s="67">
        <f t="shared" si="10"/>
        <v>0</v>
      </c>
      <c r="AX12" s="67">
        <f t="shared" si="10"/>
        <v>0</v>
      </c>
      <c r="AY12" s="67">
        <f t="shared" si="10"/>
        <v>0</v>
      </c>
      <c r="AZ12" s="67">
        <f t="shared" si="10"/>
        <v>0</v>
      </c>
      <c r="BA12" s="67">
        <f t="shared" si="10"/>
        <v>0</v>
      </c>
      <c r="BB12" s="67">
        <f t="shared" si="10"/>
        <v>0</v>
      </c>
      <c r="BC12" s="67">
        <f t="shared" si="10"/>
        <v>0</v>
      </c>
      <c r="BD12" s="67">
        <f t="shared" si="10"/>
        <v>0</v>
      </c>
      <c r="BE12" s="67">
        <f t="shared" si="10"/>
        <v>0</v>
      </c>
      <c r="BF12" s="67">
        <f t="shared" si="10"/>
        <v>0</v>
      </c>
      <c r="BG12" s="67">
        <f t="shared" si="10"/>
        <v>0</v>
      </c>
      <c r="BH12" s="67">
        <f t="shared" si="10"/>
        <v>0</v>
      </c>
      <c r="BI12" s="67">
        <f t="shared" si="10"/>
        <v>0</v>
      </c>
      <c r="BJ12" s="67">
        <f t="shared" si="10"/>
        <v>0</v>
      </c>
      <c r="BK12" s="67">
        <f t="shared" si="10"/>
        <v>0</v>
      </c>
      <c r="BL12" s="67">
        <f t="shared" si="10"/>
        <v>0</v>
      </c>
      <c r="BM12" s="67">
        <f t="shared" si="10"/>
        <v>0</v>
      </c>
      <c r="BN12" s="67">
        <f t="shared" si="10"/>
        <v>0</v>
      </c>
      <c r="BO12" s="67">
        <f t="shared" si="10"/>
        <v>0</v>
      </c>
      <c r="BP12" s="67">
        <f t="shared" ref="BP12:CJ12" si="11">ROUND(SUM(BP50:BP62),2)</f>
        <v>0</v>
      </c>
      <c r="BQ12" s="67">
        <f t="shared" si="11"/>
        <v>0</v>
      </c>
      <c r="BR12" s="67">
        <f t="shared" si="11"/>
        <v>0</v>
      </c>
      <c r="BS12" s="67">
        <f t="shared" si="11"/>
        <v>0</v>
      </c>
      <c r="BT12" s="67">
        <f t="shared" si="11"/>
        <v>0</v>
      </c>
      <c r="BU12" s="67">
        <f t="shared" si="11"/>
        <v>0</v>
      </c>
      <c r="BV12" s="67">
        <f t="shared" si="11"/>
        <v>0</v>
      </c>
      <c r="BW12" s="67">
        <f t="shared" si="11"/>
        <v>0</v>
      </c>
      <c r="BX12" s="67">
        <f t="shared" si="11"/>
        <v>0</v>
      </c>
      <c r="BY12" s="67">
        <f t="shared" si="11"/>
        <v>0</v>
      </c>
      <c r="BZ12" s="67">
        <f t="shared" si="11"/>
        <v>0</v>
      </c>
      <c r="CA12" s="67">
        <f t="shared" si="11"/>
        <v>0</v>
      </c>
      <c r="CB12" s="67">
        <f t="shared" si="11"/>
        <v>0</v>
      </c>
      <c r="CC12" s="67">
        <f t="shared" si="11"/>
        <v>0</v>
      </c>
      <c r="CD12" s="67">
        <f t="shared" si="11"/>
        <v>0</v>
      </c>
      <c r="CE12" s="67">
        <f t="shared" si="11"/>
        <v>0</v>
      </c>
      <c r="CF12" s="67">
        <f t="shared" si="11"/>
        <v>0</v>
      </c>
      <c r="CG12" s="67">
        <f t="shared" si="11"/>
        <v>0</v>
      </c>
      <c r="CH12" s="67">
        <f t="shared" si="11"/>
        <v>0</v>
      </c>
      <c r="CI12" s="67">
        <f t="shared" si="11"/>
        <v>0</v>
      </c>
      <c r="CJ12" s="67">
        <f t="shared" si="11"/>
        <v>0</v>
      </c>
    </row>
    <row r="13" spans="1:88" x14ac:dyDescent="0.25">
      <c r="A13" s="298"/>
      <c r="B13" s="60" t="s">
        <v>76</v>
      </c>
      <c r="C13" s="67">
        <f>ROUND(SUM(C65:C77),2)</f>
        <v>0</v>
      </c>
      <c r="D13" s="67">
        <f t="shared" ref="D13:BO13" si="12">ROUND(SUM(D65:D77),2)</f>
        <v>0</v>
      </c>
      <c r="E13" s="67">
        <f t="shared" si="12"/>
        <v>0</v>
      </c>
      <c r="F13" s="67">
        <f t="shared" si="12"/>
        <v>0</v>
      </c>
      <c r="G13" s="67">
        <f t="shared" si="12"/>
        <v>0</v>
      </c>
      <c r="H13" s="67">
        <f t="shared" si="12"/>
        <v>0</v>
      </c>
      <c r="I13" s="67">
        <f t="shared" si="12"/>
        <v>0</v>
      </c>
      <c r="J13" s="67">
        <f t="shared" si="12"/>
        <v>0</v>
      </c>
      <c r="K13" s="67">
        <f t="shared" si="12"/>
        <v>0</v>
      </c>
      <c r="L13" s="67">
        <f t="shared" si="12"/>
        <v>0</v>
      </c>
      <c r="M13" s="67">
        <f t="shared" si="12"/>
        <v>0</v>
      </c>
      <c r="N13" s="67">
        <f t="shared" si="12"/>
        <v>0</v>
      </c>
      <c r="O13" s="67">
        <f t="shared" si="12"/>
        <v>0</v>
      </c>
      <c r="P13" s="67">
        <f t="shared" si="12"/>
        <v>0</v>
      </c>
      <c r="Q13" s="67">
        <f t="shared" si="12"/>
        <v>0</v>
      </c>
      <c r="R13" s="67">
        <f t="shared" si="12"/>
        <v>0</v>
      </c>
      <c r="S13" s="67">
        <f t="shared" si="12"/>
        <v>0</v>
      </c>
      <c r="T13" s="67">
        <f t="shared" si="12"/>
        <v>0</v>
      </c>
      <c r="U13" s="67">
        <f t="shared" si="12"/>
        <v>0</v>
      </c>
      <c r="V13" s="67">
        <f t="shared" si="12"/>
        <v>0</v>
      </c>
      <c r="W13" s="67">
        <f t="shared" si="12"/>
        <v>0</v>
      </c>
      <c r="X13" s="67">
        <f t="shared" si="12"/>
        <v>0</v>
      </c>
      <c r="Y13" s="67">
        <f t="shared" si="12"/>
        <v>0</v>
      </c>
      <c r="Z13" s="67">
        <f t="shared" si="12"/>
        <v>0</v>
      </c>
      <c r="AA13" s="67">
        <f t="shared" si="12"/>
        <v>0</v>
      </c>
      <c r="AB13" s="67">
        <f t="shared" si="12"/>
        <v>0</v>
      </c>
      <c r="AC13" s="67">
        <f t="shared" si="12"/>
        <v>0</v>
      </c>
      <c r="AD13" s="67">
        <f t="shared" si="12"/>
        <v>0</v>
      </c>
      <c r="AE13" s="67">
        <f t="shared" si="12"/>
        <v>0</v>
      </c>
      <c r="AF13" s="67">
        <f t="shared" si="12"/>
        <v>0</v>
      </c>
      <c r="AG13" s="67">
        <f t="shared" si="12"/>
        <v>0</v>
      </c>
      <c r="AH13" s="67">
        <f t="shared" si="12"/>
        <v>0</v>
      </c>
      <c r="AI13" s="67">
        <f t="shared" si="12"/>
        <v>0</v>
      </c>
      <c r="AJ13" s="67">
        <f t="shared" si="12"/>
        <v>0</v>
      </c>
      <c r="AK13" s="67">
        <f t="shared" si="12"/>
        <v>0</v>
      </c>
      <c r="AL13" s="67">
        <f t="shared" si="12"/>
        <v>0</v>
      </c>
      <c r="AM13" s="67">
        <f t="shared" si="12"/>
        <v>0</v>
      </c>
      <c r="AN13" s="67">
        <f t="shared" si="12"/>
        <v>0</v>
      </c>
      <c r="AO13" s="67">
        <f t="shared" si="12"/>
        <v>0</v>
      </c>
      <c r="AP13" s="67">
        <f t="shared" si="12"/>
        <v>0</v>
      </c>
      <c r="AQ13" s="67">
        <f t="shared" si="12"/>
        <v>0</v>
      </c>
      <c r="AR13" s="67">
        <f t="shared" si="12"/>
        <v>0</v>
      </c>
      <c r="AS13" s="67">
        <f t="shared" si="12"/>
        <v>0</v>
      </c>
      <c r="AT13" s="67">
        <f t="shared" si="12"/>
        <v>0</v>
      </c>
      <c r="AU13" s="67">
        <f t="shared" si="12"/>
        <v>0</v>
      </c>
      <c r="AV13" s="67">
        <f t="shared" si="12"/>
        <v>0</v>
      </c>
      <c r="AW13" s="67">
        <f t="shared" si="12"/>
        <v>0</v>
      </c>
      <c r="AX13" s="67">
        <f t="shared" si="12"/>
        <v>0</v>
      </c>
      <c r="AY13" s="67">
        <f t="shared" si="12"/>
        <v>0</v>
      </c>
      <c r="AZ13" s="67">
        <f t="shared" si="12"/>
        <v>0</v>
      </c>
      <c r="BA13" s="67">
        <f t="shared" si="12"/>
        <v>0</v>
      </c>
      <c r="BB13" s="67">
        <f t="shared" si="12"/>
        <v>0</v>
      </c>
      <c r="BC13" s="67">
        <f t="shared" si="12"/>
        <v>0</v>
      </c>
      <c r="BD13" s="67">
        <f t="shared" si="12"/>
        <v>0</v>
      </c>
      <c r="BE13" s="67">
        <f t="shared" si="12"/>
        <v>0</v>
      </c>
      <c r="BF13" s="67">
        <f t="shared" si="12"/>
        <v>0</v>
      </c>
      <c r="BG13" s="67">
        <f t="shared" si="12"/>
        <v>0</v>
      </c>
      <c r="BH13" s="67">
        <f t="shared" si="12"/>
        <v>0</v>
      </c>
      <c r="BI13" s="67">
        <f t="shared" si="12"/>
        <v>0</v>
      </c>
      <c r="BJ13" s="67">
        <f t="shared" si="12"/>
        <v>0</v>
      </c>
      <c r="BK13" s="67">
        <f t="shared" si="12"/>
        <v>0</v>
      </c>
      <c r="BL13" s="67">
        <f t="shared" si="12"/>
        <v>0</v>
      </c>
      <c r="BM13" s="67">
        <f t="shared" si="12"/>
        <v>0</v>
      </c>
      <c r="BN13" s="67">
        <f t="shared" si="12"/>
        <v>0</v>
      </c>
      <c r="BO13" s="67">
        <f t="shared" si="12"/>
        <v>0</v>
      </c>
      <c r="BP13" s="67">
        <f t="shared" ref="BP13:CJ13" si="13">ROUND(SUM(BP65:BP77),2)</f>
        <v>0</v>
      </c>
      <c r="BQ13" s="67">
        <f t="shared" si="13"/>
        <v>0</v>
      </c>
      <c r="BR13" s="67">
        <f t="shared" si="13"/>
        <v>0</v>
      </c>
      <c r="BS13" s="67">
        <f t="shared" si="13"/>
        <v>0</v>
      </c>
      <c r="BT13" s="67">
        <f t="shared" si="13"/>
        <v>0</v>
      </c>
      <c r="BU13" s="67">
        <f t="shared" si="13"/>
        <v>0</v>
      </c>
      <c r="BV13" s="67">
        <f t="shared" si="13"/>
        <v>0</v>
      </c>
      <c r="BW13" s="67">
        <f t="shared" si="13"/>
        <v>0</v>
      </c>
      <c r="BX13" s="67">
        <f t="shared" si="13"/>
        <v>0</v>
      </c>
      <c r="BY13" s="67">
        <f t="shared" si="13"/>
        <v>0</v>
      </c>
      <c r="BZ13" s="67">
        <f t="shared" si="13"/>
        <v>0</v>
      </c>
      <c r="CA13" s="67">
        <f t="shared" si="13"/>
        <v>0</v>
      </c>
      <c r="CB13" s="67">
        <f t="shared" si="13"/>
        <v>0</v>
      </c>
      <c r="CC13" s="67">
        <f t="shared" si="13"/>
        <v>0</v>
      </c>
      <c r="CD13" s="67">
        <f t="shared" si="13"/>
        <v>0</v>
      </c>
      <c r="CE13" s="67">
        <f t="shared" si="13"/>
        <v>0</v>
      </c>
      <c r="CF13" s="67">
        <f t="shared" si="13"/>
        <v>0</v>
      </c>
      <c r="CG13" s="67">
        <f t="shared" si="13"/>
        <v>0</v>
      </c>
      <c r="CH13" s="67">
        <f t="shared" si="13"/>
        <v>0</v>
      </c>
      <c r="CI13" s="67">
        <f t="shared" si="13"/>
        <v>0</v>
      </c>
      <c r="CJ13" s="67">
        <f t="shared" si="13"/>
        <v>0</v>
      </c>
    </row>
    <row r="14" spans="1:88" x14ac:dyDescent="0.25">
      <c r="A14" s="298"/>
      <c r="B14" s="60" t="s">
        <v>77</v>
      </c>
      <c r="C14" s="67">
        <f>ROUND(SUM(C80:C92),2)</f>
        <v>0</v>
      </c>
      <c r="D14" s="67">
        <f t="shared" ref="D14:BO14" si="14">ROUND(SUM(D80:D92),2)</f>
        <v>0</v>
      </c>
      <c r="E14" s="67">
        <f t="shared" si="14"/>
        <v>0</v>
      </c>
      <c r="F14" s="67">
        <f t="shared" si="14"/>
        <v>0</v>
      </c>
      <c r="G14" s="67">
        <f t="shared" si="14"/>
        <v>0</v>
      </c>
      <c r="H14" s="67">
        <f t="shared" si="14"/>
        <v>0</v>
      </c>
      <c r="I14" s="67">
        <f t="shared" si="14"/>
        <v>0</v>
      </c>
      <c r="J14" s="67">
        <f t="shared" si="14"/>
        <v>0</v>
      </c>
      <c r="K14" s="67">
        <f t="shared" si="14"/>
        <v>0</v>
      </c>
      <c r="L14" s="67">
        <f t="shared" si="14"/>
        <v>0</v>
      </c>
      <c r="M14" s="67">
        <f t="shared" si="14"/>
        <v>0</v>
      </c>
      <c r="N14" s="67">
        <f t="shared" si="14"/>
        <v>0</v>
      </c>
      <c r="O14" s="67">
        <f t="shared" si="14"/>
        <v>0</v>
      </c>
      <c r="P14" s="67">
        <f t="shared" si="14"/>
        <v>0</v>
      </c>
      <c r="Q14" s="67">
        <f t="shared" si="14"/>
        <v>0</v>
      </c>
      <c r="R14" s="67">
        <f t="shared" si="14"/>
        <v>0</v>
      </c>
      <c r="S14" s="67">
        <f t="shared" si="14"/>
        <v>0</v>
      </c>
      <c r="T14" s="67">
        <f t="shared" si="14"/>
        <v>0</v>
      </c>
      <c r="U14" s="67">
        <f t="shared" si="14"/>
        <v>0</v>
      </c>
      <c r="V14" s="67">
        <f t="shared" si="14"/>
        <v>0</v>
      </c>
      <c r="W14" s="67">
        <f t="shared" si="14"/>
        <v>0</v>
      </c>
      <c r="X14" s="67">
        <f t="shared" si="14"/>
        <v>0</v>
      </c>
      <c r="Y14" s="67">
        <f t="shared" si="14"/>
        <v>0</v>
      </c>
      <c r="Z14" s="67">
        <f t="shared" si="14"/>
        <v>0</v>
      </c>
      <c r="AA14" s="67">
        <f t="shared" si="14"/>
        <v>0</v>
      </c>
      <c r="AB14" s="67">
        <f t="shared" si="14"/>
        <v>0</v>
      </c>
      <c r="AC14" s="67">
        <f t="shared" si="14"/>
        <v>0</v>
      </c>
      <c r="AD14" s="67">
        <f t="shared" si="14"/>
        <v>0</v>
      </c>
      <c r="AE14" s="67">
        <f t="shared" si="14"/>
        <v>0</v>
      </c>
      <c r="AF14" s="67">
        <f t="shared" si="14"/>
        <v>0</v>
      </c>
      <c r="AG14" s="67">
        <f t="shared" si="14"/>
        <v>0</v>
      </c>
      <c r="AH14" s="67">
        <f t="shared" si="14"/>
        <v>0</v>
      </c>
      <c r="AI14" s="67">
        <f t="shared" si="14"/>
        <v>0</v>
      </c>
      <c r="AJ14" s="67">
        <f t="shared" si="14"/>
        <v>0</v>
      </c>
      <c r="AK14" s="67">
        <f t="shared" si="14"/>
        <v>0</v>
      </c>
      <c r="AL14" s="67">
        <f t="shared" si="14"/>
        <v>0</v>
      </c>
      <c r="AM14" s="67">
        <f t="shared" si="14"/>
        <v>0</v>
      </c>
      <c r="AN14" s="67">
        <f t="shared" si="14"/>
        <v>0</v>
      </c>
      <c r="AO14" s="67">
        <f t="shared" si="14"/>
        <v>0</v>
      </c>
      <c r="AP14" s="67">
        <f t="shared" si="14"/>
        <v>0</v>
      </c>
      <c r="AQ14" s="67">
        <f t="shared" si="14"/>
        <v>0</v>
      </c>
      <c r="AR14" s="67">
        <f t="shared" si="14"/>
        <v>0</v>
      </c>
      <c r="AS14" s="67">
        <f t="shared" si="14"/>
        <v>0</v>
      </c>
      <c r="AT14" s="67">
        <f t="shared" si="14"/>
        <v>0</v>
      </c>
      <c r="AU14" s="67">
        <f t="shared" si="14"/>
        <v>0</v>
      </c>
      <c r="AV14" s="67">
        <f t="shared" si="14"/>
        <v>0</v>
      </c>
      <c r="AW14" s="67">
        <f t="shared" si="14"/>
        <v>0</v>
      </c>
      <c r="AX14" s="67">
        <f t="shared" si="14"/>
        <v>0</v>
      </c>
      <c r="AY14" s="67">
        <f t="shared" si="14"/>
        <v>0</v>
      </c>
      <c r="AZ14" s="67">
        <f t="shared" si="14"/>
        <v>0</v>
      </c>
      <c r="BA14" s="67">
        <f t="shared" si="14"/>
        <v>0</v>
      </c>
      <c r="BB14" s="67">
        <f t="shared" si="14"/>
        <v>0</v>
      </c>
      <c r="BC14" s="67">
        <f t="shared" si="14"/>
        <v>0</v>
      </c>
      <c r="BD14" s="67">
        <f t="shared" si="14"/>
        <v>0</v>
      </c>
      <c r="BE14" s="67">
        <f t="shared" si="14"/>
        <v>0</v>
      </c>
      <c r="BF14" s="67">
        <f t="shared" si="14"/>
        <v>0</v>
      </c>
      <c r="BG14" s="67">
        <f t="shared" si="14"/>
        <v>0</v>
      </c>
      <c r="BH14" s="67">
        <f t="shared" si="14"/>
        <v>0</v>
      </c>
      <c r="BI14" s="67">
        <f t="shared" si="14"/>
        <v>0</v>
      </c>
      <c r="BJ14" s="67">
        <f t="shared" si="14"/>
        <v>0</v>
      </c>
      <c r="BK14" s="67">
        <f t="shared" si="14"/>
        <v>0</v>
      </c>
      <c r="BL14" s="67">
        <f t="shared" si="14"/>
        <v>0</v>
      </c>
      <c r="BM14" s="67">
        <f t="shared" si="14"/>
        <v>0</v>
      </c>
      <c r="BN14" s="67">
        <f t="shared" si="14"/>
        <v>0</v>
      </c>
      <c r="BO14" s="67">
        <f t="shared" si="14"/>
        <v>0</v>
      </c>
      <c r="BP14" s="67">
        <f t="shared" ref="BP14:CJ14" si="15">ROUND(SUM(BP80:BP92),2)</f>
        <v>0</v>
      </c>
      <c r="BQ14" s="67">
        <f t="shared" si="15"/>
        <v>0</v>
      </c>
      <c r="BR14" s="67">
        <f t="shared" si="15"/>
        <v>0</v>
      </c>
      <c r="BS14" s="67">
        <f t="shared" si="15"/>
        <v>0</v>
      </c>
      <c r="BT14" s="67">
        <f t="shared" si="15"/>
        <v>0</v>
      </c>
      <c r="BU14" s="67">
        <f t="shared" si="15"/>
        <v>0</v>
      </c>
      <c r="BV14" s="67">
        <f t="shared" si="15"/>
        <v>0</v>
      </c>
      <c r="BW14" s="67">
        <f t="shared" si="15"/>
        <v>0</v>
      </c>
      <c r="BX14" s="67">
        <f t="shared" si="15"/>
        <v>0</v>
      </c>
      <c r="BY14" s="67">
        <f t="shared" si="15"/>
        <v>0</v>
      </c>
      <c r="BZ14" s="67">
        <f t="shared" si="15"/>
        <v>0</v>
      </c>
      <c r="CA14" s="67">
        <f t="shared" si="15"/>
        <v>0</v>
      </c>
      <c r="CB14" s="67">
        <f t="shared" si="15"/>
        <v>0</v>
      </c>
      <c r="CC14" s="67">
        <f t="shared" si="15"/>
        <v>0</v>
      </c>
      <c r="CD14" s="67">
        <f t="shared" si="15"/>
        <v>0</v>
      </c>
      <c r="CE14" s="67">
        <f t="shared" si="15"/>
        <v>0</v>
      </c>
      <c r="CF14" s="67">
        <f t="shared" si="15"/>
        <v>0</v>
      </c>
      <c r="CG14" s="67">
        <f t="shared" si="15"/>
        <v>0</v>
      </c>
      <c r="CH14" s="67">
        <f t="shared" si="15"/>
        <v>0</v>
      </c>
      <c r="CI14" s="67">
        <f t="shared" si="15"/>
        <v>0</v>
      </c>
      <c r="CJ14" s="67">
        <f t="shared" si="15"/>
        <v>0</v>
      </c>
    </row>
    <row r="15" spans="1:88" x14ac:dyDescent="0.25">
      <c r="A15" s="321"/>
      <c r="B15" s="126" t="s">
        <v>99</v>
      </c>
      <c r="C15" s="109">
        <f>SUM(C10:C14)</f>
        <v>0</v>
      </c>
      <c r="D15" s="109">
        <f t="shared" ref="D15" si="16">SUM(D10:D14)</f>
        <v>0</v>
      </c>
      <c r="E15" s="109">
        <f>SUM(E10:E14)</f>
        <v>0</v>
      </c>
      <c r="F15" s="109">
        <f t="shared" ref="F15:BQ15" si="17">SUM(F10:F14)</f>
        <v>0</v>
      </c>
      <c r="G15" s="109">
        <f t="shared" si="17"/>
        <v>391.08</v>
      </c>
      <c r="H15" s="109">
        <f t="shared" si="17"/>
        <v>3339.72</v>
      </c>
      <c r="I15" s="109">
        <f t="shared" si="17"/>
        <v>7021.23</v>
      </c>
      <c r="J15" s="109">
        <f t="shared" si="17"/>
        <v>10731.9</v>
      </c>
      <c r="K15" s="109">
        <f t="shared" si="17"/>
        <v>11653.8</v>
      </c>
      <c r="L15" s="109">
        <f t="shared" si="17"/>
        <v>6021.57</v>
      </c>
      <c r="M15" s="109">
        <f t="shared" si="17"/>
        <v>7872.86</v>
      </c>
      <c r="N15" s="109">
        <f t="shared" si="17"/>
        <v>10505.26</v>
      </c>
      <c r="O15" s="109">
        <f t="shared" si="17"/>
        <v>11742.66</v>
      </c>
      <c r="P15" s="109">
        <f t="shared" si="17"/>
        <v>0</v>
      </c>
      <c r="Q15" s="109">
        <f t="shared" si="17"/>
        <v>0</v>
      </c>
      <c r="R15" s="109">
        <f t="shared" si="17"/>
        <v>0</v>
      </c>
      <c r="S15" s="109">
        <f t="shared" si="17"/>
        <v>0</v>
      </c>
      <c r="T15" s="109">
        <f t="shared" si="17"/>
        <v>0</v>
      </c>
      <c r="U15" s="109">
        <f t="shared" si="17"/>
        <v>0</v>
      </c>
      <c r="V15" s="109">
        <f t="shared" si="17"/>
        <v>0</v>
      </c>
      <c r="W15" s="109">
        <f t="shared" si="17"/>
        <v>0</v>
      </c>
      <c r="X15" s="109">
        <f t="shared" si="17"/>
        <v>0</v>
      </c>
      <c r="Y15" s="109">
        <f t="shared" si="17"/>
        <v>0</v>
      </c>
      <c r="Z15" s="109">
        <f t="shared" si="17"/>
        <v>0</v>
      </c>
      <c r="AA15" s="109">
        <f t="shared" si="17"/>
        <v>0</v>
      </c>
      <c r="AB15" s="109">
        <f t="shared" si="17"/>
        <v>0</v>
      </c>
      <c r="AC15" s="109">
        <f t="shared" si="17"/>
        <v>0</v>
      </c>
      <c r="AD15" s="109">
        <f t="shared" si="17"/>
        <v>0</v>
      </c>
      <c r="AE15" s="109">
        <f t="shared" si="17"/>
        <v>0</v>
      </c>
      <c r="AF15" s="109">
        <f t="shared" si="17"/>
        <v>0</v>
      </c>
      <c r="AG15" s="109">
        <f t="shared" si="17"/>
        <v>0</v>
      </c>
      <c r="AH15" s="109">
        <f t="shared" si="17"/>
        <v>0</v>
      </c>
      <c r="AI15" s="109">
        <f t="shared" si="17"/>
        <v>0</v>
      </c>
      <c r="AJ15" s="109">
        <f t="shared" si="17"/>
        <v>0</v>
      </c>
      <c r="AK15" s="109">
        <f t="shared" si="17"/>
        <v>0</v>
      </c>
      <c r="AL15" s="109">
        <f t="shared" si="17"/>
        <v>0</v>
      </c>
      <c r="AM15" s="109">
        <f t="shared" si="17"/>
        <v>0</v>
      </c>
      <c r="AN15" s="109">
        <f t="shared" si="17"/>
        <v>0</v>
      </c>
      <c r="AO15" s="109">
        <f t="shared" si="17"/>
        <v>0</v>
      </c>
      <c r="AP15" s="109">
        <f t="shared" si="17"/>
        <v>0</v>
      </c>
      <c r="AQ15" s="109">
        <f t="shared" si="17"/>
        <v>0</v>
      </c>
      <c r="AR15" s="109">
        <f t="shared" si="17"/>
        <v>0</v>
      </c>
      <c r="AS15" s="109">
        <f t="shared" si="17"/>
        <v>0</v>
      </c>
      <c r="AT15" s="109">
        <f t="shared" si="17"/>
        <v>0</v>
      </c>
      <c r="AU15" s="109">
        <f t="shared" si="17"/>
        <v>0</v>
      </c>
      <c r="AV15" s="109">
        <f t="shared" si="17"/>
        <v>0</v>
      </c>
      <c r="AW15" s="109">
        <f t="shared" si="17"/>
        <v>0</v>
      </c>
      <c r="AX15" s="109">
        <f t="shared" si="17"/>
        <v>0</v>
      </c>
      <c r="AY15" s="109">
        <f t="shared" si="17"/>
        <v>0</v>
      </c>
      <c r="AZ15" s="109">
        <f t="shared" si="17"/>
        <v>0</v>
      </c>
      <c r="BA15" s="109">
        <f t="shared" si="17"/>
        <v>0</v>
      </c>
      <c r="BB15" s="109">
        <f t="shared" si="17"/>
        <v>0</v>
      </c>
      <c r="BC15" s="109">
        <f t="shared" si="17"/>
        <v>0</v>
      </c>
      <c r="BD15" s="109">
        <f t="shared" si="17"/>
        <v>0</v>
      </c>
      <c r="BE15" s="109">
        <f t="shared" si="17"/>
        <v>0</v>
      </c>
      <c r="BF15" s="109">
        <f t="shared" si="17"/>
        <v>0</v>
      </c>
      <c r="BG15" s="109">
        <f t="shared" si="17"/>
        <v>0</v>
      </c>
      <c r="BH15" s="109">
        <f t="shared" si="17"/>
        <v>0</v>
      </c>
      <c r="BI15" s="109">
        <f t="shared" si="17"/>
        <v>0</v>
      </c>
      <c r="BJ15" s="109">
        <f t="shared" si="17"/>
        <v>0</v>
      </c>
      <c r="BK15" s="109">
        <f t="shared" si="17"/>
        <v>0</v>
      </c>
      <c r="BL15" s="109">
        <f t="shared" si="17"/>
        <v>0</v>
      </c>
      <c r="BM15" s="109">
        <f t="shared" si="17"/>
        <v>0</v>
      </c>
      <c r="BN15" s="109">
        <f t="shared" si="17"/>
        <v>0</v>
      </c>
      <c r="BO15" s="109">
        <f t="shared" si="17"/>
        <v>0</v>
      </c>
      <c r="BP15" s="109">
        <f t="shared" si="17"/>
        <v>0</v>
      </c>
      <c r="BQ15" s="109">
        <f t="shared" si="17"/>
        <v>0</v>
      </c>
      <c r="BR15" s="109">
        <f t="shared" ref="BR15:CJ15" si="18">SUM(BR10:BR14)</f>
        <v>0</v>
      </c>
      <c r="BS15" s="109">
        <f t="shared" si="18"/>
        <v>0</v>
      </c>
      <c r="BT15" s="109">
        <f t="shared" si="18"/>
        <v>0</v>
      </c>
      <c r="BU15" s="109">
        <f t="shared" si="18"/>
        <v>0</v>
      </c>
      <c r="BV15" s="109">
        <f t="shared" si="18"/>
        <v>0</v>
      </c>
      <c r="BW15" s="109">
        <f t="shared" si="18"/>
        <v>0</v>
      </c>
      <c r="BX15" s="109">
        <f t="shared" si="18"/>
        <v>0</v>
      </c>
      <c r="BY15" s="109">
        <f t="shared" si="18"/>
        <v>0</v>
      </c>
      <c r="BZ15" s="109">
        <f t="shared" si="18"/>
        <v>0</v>
      </c>
      <c r="CA15" s="109">
        <f t="shared" si="18"/>
        <v>0</v>
      </c>
      <c r="CB15" s="109">
        <f t="shared" si="18"/>
        <v>0</v>
      </c>
      <c r="CC15" s="109">
        <f t="shared" si="18"/>
        <v>0</v>
      </c>
      <c r="CD15" s="109">
        <f t="shared" si="18"/>
        <v>0</v>
      </c>
      <c r="CE15" s="109">
        <f t="shared" si="18"/>
        <v>0</v>
      </c>
      <c r="CF15" s="109">
        <f t="shared" si="18"/>
        <v>0</v>
      </c>
      <c r="CG15" s="109">
        <f t="shared" si="18"/>
        <v>0</v>
      </c>
      <c r="CH15" s="109">
        <f t="shared" si="18"/>
        <v>0</v>
      </c>
      <c r="CI15" s="109">
        <f t="shared" si="18"/>
        <v>0</v>
      </c>
      <c r="CJ15" s="109">
        <f t="shared" si="18"/>
        <v>0</v>
      </c>
    </row>
    <row r="16" spans="1:88" ht="15.75" thickBot="1" x14ac:dyDescent="0.3">
      <c r="A16" s="322"/>
      <c r="B16" s="113"/>
      <c r="C16" s="104" t="str">
        <f>IF(C15=C5,"Match", "ERROR")</f>
        <v>Match</v>
      </c>
      <c r="D16" s="104" t="str">
        <f t="shared" ref="D16:BO16" si="19">IF(D15=D5,"Match", "ERROR")</f>
        <v>Match</v>
      </c>
      <c r="E16" s="104" t="str">
        <f>IF(E15=E5,"Match", "ERROR")</f>
        <v>Match</v>
      </c>
      <c r="F16" s="104" t="str">
        <f>IF(F15=F5,"Match", "ERROR")</f>
        <v>Match</v>
      </c>
      <c r="G16" s="104" t="str">
        <f t="shared" si="19"/>
        <v>Match</v>
      </c>
      <c r="H16" s="104" t="str">
        <f t="shared" si="19"/>
        <v>Match</v>
      </c>
      <c r="I16" s="104" t="str">
        <f t="shared" si="19"/>
        <v>Match</v>
      </c>
      <c r="J16" s="104" t="str">
        <f t="shared" si="19"/>
        <v>Match</v>
      </c>
      <c r="K16" s="104" t="str">
        <f t="shared" si="19"/>
        <v>Match</v>
      </c>
      <c r="L16" s="104" t="str">
        <f t="shared" si="19"/>
        <v>Match</v>
      </c>
      <c r="M16" s="104" t="str">
        <f t="shared" si="19"/>
        <v>Match</v>
      </c>
      <c r="N16" s="104" t="str">
        <f t="shared" si="19"/>
        <v>Match</v>
      </c>
      <c r="O16" s="104" t="str">
        <f t="shared" si="19"/>
        <v>Match</v>
      </c>
      <c r="P16" s="104" t="str">
        <f t="shared" si="19"/>
        <v>Match</v>
      </c>
      <c r="Q16" s="104" t="str">
        <f t="shared" si="19"/>
        <v>Match</v>
      </c>
      <c r="R16" s="104" t="str">
        <f t="shared" si="19"/>
        <v>Match</v>
      </c>
      <c r="S16" s="104" t="str">
        <f t="shared" si="19"/>
        <v>Match</v>
      </c>
      <c r="T16" s="104" t="str">
        <f t="shared" si="19"/>
        <v>Match</v>
      </c>
      <c r="U16" s="104" t="str">
        <f t="shared" si="19"/>
        <v>Match</v>
      </c>
      <c r="V16" s="104" t="str">
        <f t="shared" si="19"/>
        <v>Match</v>
      </c>
      <c r="W16" s="104" t="str">
        <f t="shared" si="19"/>
        <v>Match</v>
      </c>
      <c r="X16" s="104" t="str">
        <f t="shared" si="19"/>
        <v>Match</v>
      </c>
      <c r="Y16" s="104" t="str">
        <f t="shared" si="19"/>
        <v>Match</v>
      </c>
      <c r="Z16" s="104" t="str">
        <f t="shared" si="19"/>
        <v>Match</v>
      </c>
      <c r="AA16" s="104" t="str">
        <f t="shared" si="19"/>
        <v>Match</v>
      </c>
      <c r="AB16" s="104" t="str">
        <f t="shared" si="19"/>
        <v>Match</v>
      </c>
      <c r="AC16" s="104" t="str">
        <f t="shared" si="19"/>
        <v>Match</v>
      </c>
      <c r="AD16" s="104" t="str">
        <f t="shared" si="19"/>
        <v>Match</v>
      </c>
      <c r="AE16" s="104" t="str">
        <f t="shared" si="19"/>
        <v>Match</v>
      </c>
      <c r="AF16" s="104" t="str">
        <f t="shared" si="19"/>
        <v>Match</v>
      </c>
      <c r="AG16" s="104" t="str">
        <f t="shared" si="19"/>
        <v>Match</v>
      </c>
      <c r="AH16" s="104" t="str">
        <f t="shared" si="19"/>
        <v>Match</v>
      </c>
      <c r="AI16" s="104" t="str">
        <f t="shared" si="19"/>
        <v>Match</v>
      </c>
      <c r="AJ16" s="104" t="str">
        <f t="shared" si="19"/>
        <v>Match</v>
      </c>
      <c r="AK16" s="104" t="str">
        <f t="shared" si="19"/>
        <v>Match</v>
      </c>
      <c r="AL16" s="104" t="str">
        <f t="shared" si="19"/>
        <v>Match</v>
      </c>
      <c r="AM16" s="104" t="str">
        <f t="shared" si="19"/>
        <v>Match</v>
      </c>
      <c r="AN16" s="104" t="str">
        <f t="shared" si="19"/>
        <v>Match</v>
      </c>
      <c r="AO16" s="104" t="str">
        <f t="shared" si="19"/>
        <v>Match</v>
      </c>
      <c r="AP16" s="104" t="str">
        <f t="shared" si="19"/>
        <v>Match</v>
      </c>
      <c r="AQ16" s="104" t="str">
        <f t="shared" si="19"/>
        <v>Match</v>
      </c>
      <c r="AR16" s="104" t="str">
        <f t="shared" si="19"/>
        <v>Match</v>
      </c>
      <c r="AS16" s="104" t="str">
        <f t="shared" si="19"/>
        <v>Match</v>
      </c>
      <c r="AT16" s="104" t="str">
        <f t="shared" si="19"/>
        <v>Match</v>
      </c>
      <c r="AU16" s="104" t="str">
        <f t="shared" si="19"/>
        <v>Match</v>
      </c>
      <c r="AV16" s="104" t="str">
        <f t="shared" si="19"/>
        <v>Match</v>
      </c>
      <c r="AW16" s="104" t="str">
        <f t="shared" si="19"/>
        <v>Match</v>
      </c>
      <c r="AX16" s="104" t="str">
        <f t="shared" si="19"/>
        <v>Match</v>
      </c>
      <c r="AY16" s="104" t="str">
        <f t="shared" si="19"/>
        <v>Match</v>
      </c>
      <c r="AZ16" s="104" t="str">
        <f t="shared" si="19"/>
        <v>Match</v>
      </c>
      <c r="BA16" s="104" t="str">
        <f t="shared" si="19"/>
        <v>Match</v>
      </c>
      <c r="BB16" s="104" t="str">
        <f t="shared" si="19"/>
        <v>Match</v>
      </c>
      <c r="BC16" s="104" t="str">
        <f t="shared" si="19"/>
        <v>Match</v>
      </c>
      <c r="BD16" s="104" t="str">
        <f t="shared" si="19"/>
        <v>Match</v>
      </c>
      <c r="BE16" s="104" t="str">
        <f t="shared" si="19"/>
        <v>Match</v>
      </c>
      <c r="BF16" s="104" t="str">
        <f t="shared" si="19"/>
        <v>Match</v>
      </c>
      <c r="BG16" s="104" t="str">
        <f t="shared" si="19"/>
        <v>Match</v>
      </c>
      <c r="BH16" s="104" t="str">
        <f t="shared" si="19"/>
        <v>Match</v>
      </c>
      <c r="BI16" s="104" t="str">
        <f t="shared" si="19"/>
        <v>Match</v>
      </c>
      <c r="BJ16" s="104" t="str">
        <f t="shared" si="19"/>
        <v>Match</v>
      </c>
      <c r="BK16" s="104" t="str">
        <f t="shared" si="19"/>
        <v>Match</v>
      </c>
      <c r="BL16" s="104" t="str">
        <f t="shared" si="19"/>
        <v>Match</v>
      </c>
      <c r="BM16" s="104" t="str">
        <f t="shared" si="19"/>
        <v>Match</v>
      </c>
      <c r="BN16" s="104" t="str">
        <f t="shared" si="19"/>
        <v>Match</v>
      </c>
      <c r="BO16" s="104" t="str">
        <f t="shared" si="19"/>
        <v>Match</v>
      </c>
      <c r="BP16" s="104" t="str">
        <f t="shared" ref="BP16:CJ16" si="20">IF(BP15=BP5,"Match", "ERROR")</f>
        <v>Match</v>
      </c>
      <c r="BQ16" s="104" t="str">
        <f t="shared" si="20"/>
        <v>Match</v>
      </c>
      <c r="BR16" s="104" t="str">
        <f t="shared" si="20"/>
        <v>Match</v>
      </c>
      <c r="BS16" s="104" t="str">
        <f t="shared" si="20"/>
        <v>Match</v>
      </c>
      <c r="BT16" s="104" t="str">
        <f t="shared" si="20"/>
        <v>Match</v>
      </c>
      <c r="BU16" s="104" t="str">
        <f t="shared" si="20"/>
        <v>Match</v>
      </c>
      <c r="BV16" s="104" t="str">
        <f t="shared" si="20"/>
        <v>Match</v>
      </c>
      <c r="BW16" s="104" t="str">
        <f t="shared" si="20"/>
        <v>Match</v>
      </c>
      <c r="BX16" s="104" t="str">
        <f t="shared" si="20"/>
        <v>Match</v>
      </c>
      <c r="BY16" s="104" t="str">
        <f t="shared" si="20"/>
        <v>Match</v>
      </c>
      <c r="BZ16" s="104" t="str">
        <f t="shared" si="20"/>
        <v>Match</v>
      </c>
      <c r="CA16" s="104" t="str">
        <f t="shared" si="20"/>
        <v>Match</v>
      </c>
      <c r="CB16" s="104" t="str">
        <f t="shared" si="20"/>
        <v>Match</v>
      </c>
      <c r="CC16" s="104" t="str">
        <f t="shared" si="20"/>
        <v>Match</v>
      </c>
      <c r="CD16" s="104" t="str">
        <f t="shared" si="20"/>
        <v>Match</v>
      </c>
      <c r="CE16" s="104" t="str">
        <f t="shared" si="20"/>
        <v>Match</v>
      </c>
      <c r="CF16" s="104" t="str">
        <f t="shared" si="20"/>
        <v>Match</v>
      </c>
      <c r="CG16" s="104" t="str">
        <f t="shared" si="20"/>
        <v>Match</v>
      </c>
      <c r="CH16" s="104" t="str">
        <f t="shared" si="20"/>
        <v>Match</v>
      </c>
      <c r="CI16" s="104" t="str">
        <f t="shared" si="20"/>
        <v>Match</v>
      </c>
      <c r="CJ16" s="104" t="str">
        <f t="shared" si="20"/>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v>0.85</v>
      </c>
      <c r="F19" s="75">
        <f>E19</f>
        <v>0.85</v>
      </c>
      <c r="G19" s="75">
        <f t="shared" ref="G19:P19" si="21">F19</f>
        <v>0.85</v>
      </c>
      <c r="H19" s="75">
        <f t="shared" si="21"/>
        <v>0.85</v>
      </c>
      <c r="I19" s="75">
        <f t="shared" si="21"/>
        <v>0.85</v>
      </c>
      <c r="J19" s="75">
        <f t="shared" si="21"/>
        <v>0.85</v>
      </c>
      <c r="K19" s="75">
        <f t="shared" si="21"/>
        <v>0.85</v>
      </c>
      <c r="L19" s="75">
        <f t="shared" si="21"/>
        <v>0.85</v>
      </c>
      <c r="M19" s="75">
        <f t="shared" si="21"/>
        <v>0.85</v>
      </c>
      <c r="N19" s="75">
        <f t="shared" si="21"/>
        <v>0.85</v>
      </c>
      <c r="O19" s="75">
        <f t="shared" si="21"/>
        <v>0.85</v>
      </c>
      <c r="P19" s="75">
        <f t="shared" si="21"/>
        <v>0.85</v>
      </c>
      <c r="Q19" s="74">
        <v>0.85</v>
      </c>
      <c r="R19" s="75">
        <f>Q19</f>
        <v>0.85</v>
      </c>
      <c r="S19" s="75">
        <f t="shared" ref="S19:AB19" si="22">R19</f>
        <v>0.85</v>
      </c>
      <c r="T19" s="75">
        <f t="shared" si="22"/>
        <v>0.85</v>
      </c>
      <c r="U19" s="75">
        <f t="shared" si="22"/>
        <v>0.85</v>
      </c>
      <c r="V19" s="75">
        <f t="shared" si="22"/>
        <v>0.85</v>
      </c>
      <c r="W19" s="75">
        <f t="shared" si="22"/>
        <v>0.85</v>
      </c>
      <c r="X19" s="75">
        <f t="shared" si="22"/>
        <v>0.85</v>
      </c>
      <c r="Y19" s="75">
        <f t="shared" si="22"/>
        <v>0.85</v>
      </c>
      <c r="Z19" s="75">
        <f t="shared" si="22"/>
        <v>0.85</v>
      </c>
      <c r="AA19" s="75">
        <f t="shared" si="22"/>
        <v>0.85</v>
      </c>
      <c r="AB19" s="75">
        <f t="shared" si="22"/>
        <v>0.85</v>
      </c>
      <c r="AC19" s="74">
        <v>0.85</v>
      </c>
      <c r="AD19" s="75">
        <f>AC19</f>
        <v>0.85</v>
      </c>
      <c r="AE19" s="75">
        <f t="shared" ref="AE19:AN19" si="23">AD19</f>
        <v>0.85</v>
      </c>
      <c r="AF19" s="75">
        <f t="shared" si="23"/>
        <v>0.85</v>
      </c>
      <c r="AG19" s="75">
        <f t="shared" si="23"/>
        <v>0.85</v>
      </c>
      <c r="AH19" s="75">
        <f t="shared" si="23"/>
        <v>0.85</v>
      </c>
      <c r="AI19" s="75">
        <f t="shared" si="23"/>
        <v>0.85</v>
      </c>
      <c r="AJ19" s="75">
        <f t="shared" si="23"/>
        <v>0.85</v>
      </c>
      <c r="AK19" s="75">
        <f t="shared" si="23"/>
        <v>0.85</v>
      </c>
      <c r="AL19" s="75">
        <f t="shared" si="23"/>
        <v>0.85</v>
      </c>
      <c r="AM19" s="75">
        <f t="shared" si="23"/>
        <v>0.85</v>
      </c>
      <c r="AN19" s="75">
        <f t="shared" si="23"/>
        <v>0.85</v>
      </c>
      <c r="AO19" s="74">
        <v>0.85</v>
      </c>
      <c r="AP19" s="75">
        <f>AO19</f>
        <v>0.85</v>
      </c>
      <c r="AQ19" s="75">
        <f t="shared" ref="AQ19:AZ19" si="24">AP19</f>
        <v>0.85</v>
      </c>
      <c r="AR19" s="75">
        <f t="shared" si="24"/>
        <v>0.85</v>
      </c>
      <c r="AS19" s="75">
        <f t="shared" si="24"/>
        <v>0.85</v>
      </c>
      <c r="AT19" s="75">
        <f t="shared" si="24"/>
        <v>0.85</v>
      </c>
      <c r="AU19" s="75">
        <f t="shared" si="24"/>
        <v>0.85</v>
      </c>
      <c r="AV19" s="75">
        <f t="shared" si="24"/>
        <v>0.85</v>
      </c>
      <c r="AW19" s="75">
        <f t="shared" si="24"/>
        <v>0.85</v>
      </c>
      <c r="AX19" s="75">
        <f t="shared" si="24"/>
        <v>0.85</v>
      </c>
      <c r="AY19" s="75">
        <f t="shared" si="24"/>
        <v>0.85</v>
      </c>
      <c r="AZ19" s="75">
        <f t="shared" si="24"/>
        <v>0.85</v>
      </c>
      <c r="BA19" s="74">
        <v>0.85</v>
      </c>
      <c r="BB19" s="75">
        <f>BA19</f>
        <v>0.85</v>
      </c>
      <c r="BC19" s="75">
        <f t="shared" ref="BC19:BL19" si="25">BB19</f>
        <v>0.85</v>
      </c>
      <c r="BD19" s="75">
        <f t="shared" si="25"/>
        <v>0.85</v>
      </c>
      <c r="BE19" s="75">
        <f t="shared" si="25"/>
        <v>0.85</v>
      </c>
      <c r="BF19" s="75">
        <f t="shared" si="25"/>
        <v>0.85</v>
      </c>
      <c r="BG19" s="75">
        <f t="shared" si="25"/>
        <v>0.85</v>
      </c>
      <c r="BH19" s="75">
        <f t="shared" si="25"/>
        <v>0.85</v>
      </c>
      <c r="BI19" s="75">
        <f t="shared" si="25"/>
        <v>0.85</v>
      </c>
      <c r="BJ19" s="75">
        <f t="shared" si="25"/>
        <v>0.85</v>
      </c>
      <c r="BK19" s="75">
        <f t="shared" si="25"/>
        <v>0.85</v>
      </c>
      <c r="BL19" s="75">
        <f t="shared" si="25"/>
        <v>0.85</v>
      </c>
      <c r="BM19" s="74">
        <v>0.85</v>
      </c>
      <c r="BN19" s="75">
        <f>BM19</f>
        <v>0.85</v>
      </c>
      <c r="BO19" s="75">
        <f t="shared" ref="BO19:BX19" si="26">BN19</f>
        <v>0.85</v>
      </c>
      <c r="BP19" s="75">
        <f t="shared" si="26"/>
        <v>0.85</v>
      </c>
      <c r="BQ19" s="75">
        <f t="shared" si="26"/>
        <v>0.85</v>
      </c>
      <c r="BR19" s="75">
        <f t="shared" si="26"/>
        <v>0.85</v>
      </c>
      <c r="BS19" s="75">
        <f t="shared" si="26"/>
        <v>0.85</v>
      </c>
      <c r="BT19" s="75">
        <f t="shared" si="26"/>
        <v>0.85</v>
      </c>
      <c r="BU19" s="75">
        <f t="shared" si="26"/>
        <v>0.85</v>
      </c>
      <c r="BV19" s="75">
        <f t="shared" si="26"/>
        <v>0.85</v>
      </c>
      <c r="BW19" s="75">
        <f t="shared" si="26"/>
        <v>0.85</v>
      </c>
      <c r="BX19" s="75">
        <f t="shared" si="26"/>
        <v>0.85</v>
      </c>
      <c r="BY19" s="74">
        <v>0.85</v>
      </c>
      <c r="BZ19" s="75">
        <f>BY19</f>
        <v>0.85</v>
      </c>
      <c r="CA19" s="75">
        <f t="shared" ref="CA19:CH19" si="27">BZ19</f>
        <v>0.85</v>
      </c>
      <c r="CB19" s="75">
        <f t="shared" si="27"/>
        <v>0.85</v>
      </c>
      <c r="CC19" s="75">
        <f t="shared" si="27"/>
        <v>0.85</v>
      </c>
      <c r="CD19" s="75">
        <f t="shared" si="27"/>
        <v>0.85</v>
      </c>
      <c r="CE19" s="75">
        <f t="shared" si="27"/>
        <v>0.85</v>
      </c>
      <c r="CF19" s="75">
        <f t="shared" si="27"/>
        <v>0.85</v>
      </c>
      <c r="CG19" s="75">
        <f t="shared" si="27"/>
        <v>0.85</v>
      </c>
      <c r="CH19" s="75">
        <f t="shared" si="27"/>
        <v>0.85</v>
      </c>
      <c r="CI19" s="75">
        <f>CH19</f>
        <v>0.85</v>
      </c>
      <c r="CJ19" s="75">
        <f>CI19</f>
        <v>0.85</v>
      </c>
    </row>
    <row r="20" spans="1:88" x14ac:dyDescent="0.25">
      <c r="C20" s="68"/>
      <c r="D20" s="87"/>
      <c r="E20" s="87"/>
      <c r="F20" s="87"/>
      <c r="G20" s="87"/>
      <c r="H20" s="87"/>
      <c r="I20" s="87"/>
      <c r="J20" s="87"/>
      <c r="K20" s="87"/>
      <c r="L20" s="87"/>
      <c r="M20" s="87"/>
      <c r="N20" s="87"/>
    </row>
    <row r="21" spans="1:88" ht="24" customHeight="1" thickBot="1" x14ac:dyDescent="0.4">
      <c r="A21" s="118"/>
      <c r="B21" s="118"/>
      <c r="C21" s="320" t="s">
        <v>122</v>
      </c>
      <c r="D21" s="320"/>
      <c r="E21" s="320"/>
      <c r="F21" s="320"/>
      <c r="G21" s="320"/>
      <c r="H21" s="320"/>
      <c r="I21" s="320"/>
      <c r="J21" s="320"/>
      <c r="K21" s="320"/>
      <c r="L21" s="320"/>
      <c r="M21" s="320"/>
      <c r="N21" s="320"/>
      <c r="O21" s="320"/>
      <c r="AP21" s="55"/>
    </row>
    <row r="22" spans="1:88" ht="15.75" x14ac:dyDescent="0.25">
      <c r="A22" s="62"/>
      <c r="B22" s="124" t="s">
        <v>36</v>
      </c>
      <c r="C22" s="94">
        <v>42370</v>
      </c>
      <c r="D22" s="94">
        <v>42401</v>
      </c>
      <c r="E22" s="92">
        <v>42430</v>
      </c>
      <c r="F22" s="92">
        <v>42461</v>
      </c>
      <c r="G22" s="99">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50">
        <f>IF('[1]KWh (Cumulative) LI'!C23=0,0,((('[1]KWh (Monthly) ENTRY LI'!C23*0.5)-'[1]Rebasing adj LI'!C13)*C95)*C$19*C$124)</f>
        <v>0</v>
      </c>
      <c r="D23" s="50">
        <f>IF('[1]KWh (Cumulative) LI'!D23=0,0,((('[1]KWh (Monthly) ENTRY LI'!D23*0.5)+'[1]KWh (Cumulative) LI'!C23-'[1]Rebasing adj LI'!D13)*D95)*D$19*D$124)</f>
        <v>0</v>
      </c>
      <c r="E23" s="50">
        <f>IF('[1]KWh (Cumulative) LI'!E23=0,0,((('[1]KWh (Monthly) ENTRY LI'!E23*0.5)+'[1]KWh (Cumulative) LI'!D23-'[1]Rebasing adj LI'!E13)*E95)*E$19*E$124)</f>
        <v>0</v>
      </c>
      <c r="F23" s="50">
        <f>IF('[1]KWh (Cumulative) LI'!F23=0,0,((('[1]KWh (Monthly) ENTRY LI'!F23*0.5)+'[1]KWh (Cumulative) LI'!E23-'[1]Rebasing adj LI'!F13)*F95)*F$19*F$124)</f>
        <v>0</v>
      </c>
      <c r="G23" s="50">
        <f>IF('[1]KWh (Cumulative) LI'!G23=0,0,((('[1]KWh (Monthly) ENTRY LI'!G23*0.5)+'[1]KWh (Cumulative) LI'!F23-'[1]Rebasing adj LI'!G13)*G95)*G$19*G$124)</f>
        <v>8.2905645980105316</v>
      </c>
      <c r="H23" s="50">
        <f>IF('[1]KWh (Cumulative) LI'!H23=0,0,((('[1]KWh (Monthly) ENTRY LI'!H23*0.5)+'[1]KWh (Cumulative) LI'!G23-'[1]Rebasing adj LI'!H13)*H95)*H$19*H$124)</f>
        <v>146.40525811213953</v>
      </c>
      <c r="I23" s="50">
        <f>IF('[1]KWh (Cumulative) LI'!I23=0,0,((('[1]KWh (Monthly) ENTRY LI'!I23*0.5)+'[1]KWh (Cumulative) LI'!H23-'[1]Rebasing adj LI'!I13)*I95)*I$19*I$124)</f>
        <v>376.20072792687938</v>
      </c>
      <c r="J23" s="50">
        <f>IF('[1]KWh (Cumulative) LI'!J23=0,0,((('[1]KWh (Monthly) ENTRY LI'!J23*0.5)+'[1]KWh (Cumulative) LI'!I23-'[1]Rebasing adj LI'!J13)*J95)*J$19*J$124)</f>
        <v>563.97975413614665</v>
      </c>
      <c r="K23" s="50">
        <f>IF('[1]KWh (Cumulative) LI'!K23=0,0,((('[1]KWh (Monthly) ENTRY LI'!K23*0.5)+'[1]KWh (Cumulative) LI'!J23-'[1]Rebasing adj LI'!K13)*K95)*K$19*K$124)</f>
        <v>390.44740233571866</v>
      </c>
      <c r="L23" s="50">
        <f>IF('[1]KWh (Cumulative) LI'!L23=0,0,((('[1]KWh (Monthly) ENTRY LI'!L23*0.5)+'[1]KWh (Cumulative) LI'!K23-'[1]Rebasing adj LI'!L13)*L95)*L$19*L$124)</f>
        <v>120.1797897075443</v>
      </c>
      <c r="M23" s="50">
        <f>IF('[1]KWh (Cumulative) LI'!M23=0,0,((('[1]KWh (Monthly) ENTRY LI'!M23*0.5)+'[1]KWh (Cumulative) LI'!L23-'[1]Rebasing adj LI'!M13)*M95)*M$19*M$124)</f>
        <v>228.93217469122689</v>
      </c>
      <c r="N23" s="50">
        <f>IF('[1]KWh (Cumulative) LI'!N23=0,0,((('[1]KWh (Monthly) ENTRY LI'!N23*0.5)+'[1]KWh (Cumulative) LI'!M23-'[1]Rebasing adj LI'!N13)*N95)*N$19*N$124)</f>
        <v>438.39040696908427</v>
      </c>
      <c r="O23" s="50">
        <f>IF('[1]KWh (Cumulative) LI'!O23=0,0,((('[1]KWh (Monthly) ENTRY LI'!O23*0.5)+'[1]KWh (Cumulative) LI'!N23-'[1]Rebasing adj LI'!O13)*O95)*O$19*O$124)</f>
        <v>495.03397324137063</v>
      </c>
      <c r="P23" s="50">
        <f>IF('[1]KWh (Cumulative) LI'!P23=0,0,((('[1]KWh (Monthly) ENTRY LI'!P23*0.5)+'[1]KWh (Cumulative) LI'!O23-'[1]Rebasing adj LI'!P13)*P95)*P$19*P$124)</f>
        <v>0</v>
      </c>
      <c r="Q23" s="50">
        <f>IF('[1]KWh (Cumulative) LI'!Q23=0,0,((('[1]KWh (Monthly) ENTRY LI'!Q23*0.5)+'[1]KWh (Cumulative) LI'!P23-'[1]Rebasing adj LI'!Q13)*Q95)*Q$19*Q$124)</f>
        <v>0</v>
      </c>
      <c r="R23" s="50">
        <f>IF('[1]KWh (Cumulative) LI'!R23=0,0,((('[1]KWh (Monthly) ENTRY LI'!R23*0.5)+'[1]KWh (Cumulative) LI'!Q23-'[1]Rebasing adj LI'!R13)*R95)*R$19*R$124)</f>
        <v>0</v>
      </c>
      <c r="S23" s="50">
        <f>IF('[1]KWh (Cumulative) LI'!S23=0,0,((('[1]KWh (Monthly) ENTRY LI'!S23*0.5)+'[1]KWh (Cumulative) LI'!R23-'[1]Rebasing adj LI'!S13)*S95)*S$19*S$124)</f>
        <v>0</v>
      </c>
      <c r="T23" s="50">
        <f>IF('[1]KWh (Cumulative) LI'!T23=0,0,((('[1]KWh (Monthly) ENTRY LI'!T23*0.5)+'[1]KWh (Cumulative) LI'!S23-'[1]Rebasing adj LI'!T13)*T95)*T$19*T$124)</f>
        <v>0</v>
      </c>
      <c r="U23" s="50">
        <f>IF('[1]KWh (Cumulative) LI'!U23=0,0,((('[1]KWh (Monthly) ENTRY LI'!U23*0.5)+'[1]KWh (Cumulative) LI'!T23-'[1]Rebasing adj LI'!U13)*U95)*U$19*U$124)</f>
        <v>0</v>
      </c>
      <c r="V23" s="50">
        <f>IF('[1]KWh (Cumulative) LI'!V23=0,0,((('[1]KWh (Monthly) ENTRY LI'!V23*0.5)+'[1]KWh (Cumulative) LI'!U23-'[1]Rebasing adj LI'!V13)*V95)*V$19*V$124)</f>
        <v>0</v>
      </c>
      <c r="W23" s="50">
        <f>IF('[1]KWh (Cumulative) LI'!W23=0,0,((('[1]KWh (Monthly) ENTRY LI'!W23*0.5)+'[1]KWh (Cumulative) LI'!V23-'[1]Rebasing adj LI'!W13)*W95)*W$19*W$124)</f>
        <v>0</v>
      </c>
      <c r="X23" s="50">
        <f>IF('[1]KWh (Cumulative) LI'!X23=0,0,((('[1]KWh (Monthly) ENTRY LI'!X23*0.5)+'[1]KWh (Cumulative) LI'!W23-'[1]Rebasing adj LI'!X13)*X95)*X$19*X$124)</f>
        <v>0</v>
      </c>
      <c r="Y23" s="50">
        <f>IF('[1]KWh (Cumulative) LI'!Y23=0,0,((('[1]KWh (Monthly) ENTRY LI'!Y23*0.5)+'[1]KWh (Cumulative) LI'!X23-'[1]Rebasing adj LI'!Y13)*Y95)*Y$19*Y$124)</f>
        <v>0</v>
      </c>
      <c r="Z23" s="50">
        <f>IF('[1]KWh (Cumulative) LI'!Z23=0,0,((('[1]KWh (Monthly) ENTRY LI'!Z23*0.5)+'[1]KWh (Cumulative) LI'!Y23-'[1]Rebasing adj LI'!Z13)*Z95)*Z$19*Z$124)</f>
        <v>0</v>
      </c>
      <c r="AA23" s="50">
        <f>IF('[1]KWh (Cumulative) LI'!AA23=0,0,((('[1]KWh (Monthly) ENTRY LI'!AA23*0.5)+'[1]KWh (Cumulative) LI'!Z23-'[1]Rebasing adj LI'!AA13)*AA95)*AA$19*AA$124)</f>
        <v>0</v>
      </c>
      <c r="AB23" s="50">
        <f>IF('[1]KWh (Cumulative) LI'!AB23=0,0,((('[1]KWh (Monthly) ENTRY LI'!AB23*0.5)+'[1]KWh (Cumulative) LI'!AA23-'[1]Rebasing adj LI'!AB13)*AB95)*AB$19*AB$124)</f>
        <v>0</v>
      </c>
      <c r="AC23" s="50">
        <f>IF('[1]KWh (Cumulative) LI'!AC23=0,0,((('[1]KWh (Monthly) ENTRY LI'!AC23*0.5)+'[1]KWh (Cumulative) LI'!AB23-'[1]Rebasing adj LI'!AC13)*AC95)*AC$19*AC$124)</f>
        <v>0</v>
      </c>
      <c r="AD23" s="50">
        <f>IF('[1]KWh (Cumulative) LI'!AD23=0,0,((('[1]KWh (Monthly) ENTRY LI'!AD23*0.5)+'[1]KWh (Cumulative) LI'!AC23-'[1]Rebasing adj LI'!AD13)*AD95)*AD$19*AD$124)</f>
        <v>0</v>
      </c>
      <c r="AE23" s="50">
        <f>IF('[1]KWh (Cumulative) LI'!AE23=0,0,((('[1]KWh (Monthly) ENTRY LI'!AE23*0.5)+'[1]KWh (Cumulative) LI'!AD23-'[1]Rebasing adj LI'!AE13)*AE95)*AE$19*AE$124)</f>
        <v>0</v>
      </c>
      <c r="AF23" s="50">
        <f>IF('[1]KWh (Cumulative) LI'!AF23=0,0,((('[1]KWh (Monthly) ENTRY LI'!AF23*0.5)+'[1]KWh (Cumulative) LI'!AE23-'[1]Rebasing adj LI'!AF13)*AF95)*AF$19*AF$124)</f>
        <v>0</v>
      </c>
      <c r="AG23" s="50">
        <f>IF('[1]KWh (Cumulative) LI'!AG23=0,0,((('[1]KWh (Monthly) ENTRY LI'!AG23*0.5)+'[1]KWh (Cumulative) LI'!AF23-'[1]Rebasing adj LI'!AG13)*AG95)*AG$19*AG$124)</f>
        <v>0</v>
      </c>
      <c r="AH23" s="50">
        <f>IF('[1]KWh (Cumulative) LI'!AH23=0,0,((('[1]KWh (Monthly) ENTRY LI'!AH23*0.5)+'[1]KWh (Cumulative) LI'!AG23-'[1]Rebasing adj LI'!AH13)*AH95)*AH$19*AH$124)</f>
        <v>0</v>
      </c>
      <c r="AI23" s="50">
        <f>IF('[1]KWh (Cumulative) LI'!AI23=0,0,((('[1]KWh (Monthly) ENTRY LI'!AI23*0.5)+'[1]KWh (Cumulative) LI'!AH23-'[1]Rebasing adj LI'!AI13)*AI95)*AI$19*AI$124)</f>
        <v>0</v>
      </c>
      <c r="AJ23" s="50">
        <f>IF('[1]KWh (Cumulative) LI'!AJ23=0,0,((('[1]KWh (Monthly) ENTRY LI'!AJ23*0.5)+'[1]KWh (Cumulative) LI'!AI23-'[1]Rebasing adj LI'!AJ13)*AJ95)*AJ$19*AJ$124)</f>
        <v>0</v>
      </c>
      <c r="AK23" s="50">
        <f>IF('[1]KWh (Cumulative) LI'!AK23=0,0,((('[1]KWh (Monthly) ENTRY LI'!AK23*0.5)+'[1]KWh (Cumulative) LI'!AJ23-'[1]Rebasing adj LI'!AK13)*AK95)*AK$19*AK$124)</f>
        <v>0</v>
      </c>
      <c r="AL23" s="50">
        <f>IF('[1]KWh (Cumulative) LI'!AL23=0,0,((('[1]KWh (Monthly) ENTRY LI'!AL23*0.5)+'[1]KWh (Cumulative) LI'!AK23-'[1]Rebasing adj LI'!AL13)*AL95)*AL$19*AL$124)</f>
        <v>0</v>
      </c>
      <c r="AM23" s="50">
        <f>IF('[1]KWh (Cumulative) LI'!AM23=0,0,((('[1]KWh (Monthly) ENTRY LI'!AM23*0.5)+'[1]KWh (Cumulative) LI'!AL23-'[1]Rebasing adj LI'!AM13)*AM95)*AM$19*AM$124)</f>
        <v>0</v>
      </c>
      <c r="AN23" s="50">
        <f>IF('[1]KWh (Cumulative) LI'!AN23=0,0,((('[1]KWh (Monthly) ENTRY LI'!AN23*0.5)+'[1]KWh (Cumulative) LI'!AM23-'[1]Rebasing adj LI'!AN13)*AN95)*AN$19*AN$124)</f>
        <v>0</v>
      </c>
      <c r="AO23" s="50">
        <f>IF('[1]KWh (Cumulative) LI'!AO23=0,0,((('[1]KWh (Monthly) ENTRY LI'!AO23*0.5)+'[1]KWh (Cumulative) LI'!AN23-'[1]Rebasing adj LI'!AO13)*AO95)*AO$19*AO$124)</f>
        <v>0</v>
      </c>
      <c r="AP23" s="50">
        <f>IF('[1]KWh (Cumulative) LI'!AP23=0,0,((('[1]KWh (Monthly) ENTRY LI'!AP23*0.5)+'[1]KWh (Cumulative) LI'!AO23-'[1]Rebasing adj LI'!AP13)*AP95)*AP$19*AP$124)</f>
        <v>0</v>
      </c>
      <c r="AQ23" s="50">
        <f>IF('[1]KWh (Cumulative) LI'!AQ23=0,0,((('[1]KWh (Monthly) ENTRY LI'!AQ23*0.5)+'[1]KWh (Cumulative) LI'!AP23-'[1]Rebasing adj LI'!AQ13)*AQ95)*AQ$19*AQ$124)</f>
        <v>0</v>
      </c>
      <c r="AR23" s="50">
        <f>IF('[1]KWh (Cumulative) LI'!AR23=0,0,((('[1]KWh (Monthly) ENTRY LI'!AR23*0.5)+'[1]KWh (Cumulative) LI'!AQ23-'[1]Rebasing adj LI'!AR13)*AR95)*AR$19*AR$124)</f>
        <v>0</v>
      </c>
      <c r="AS23" s="50">
        <f>IF('[1]KWh (Cumulative) LI'!AS23=0,0,((('[1]KWh (Monthly) ENTRY LI'!AS23*0.5)+'[1]KWh (Cumulative) LI'!AR23-'[1]Rebasing adj LI'!AS13)*AS95)*AS$19*AS$124)</f>
        <v>0</v>
      </c>
      <c r="AT23" s="50">
        <f>IF('[1]KWh (Cumulative) LI'!AT23=0,0,((('[1]KWh (Monthly) ENTRY LI'!AT23*0.5)+'[1]KWh (Cumulative) LI'!AS23-'[1]Rebasing adj LI'!AT13)*AT95)*AT$19*AT$124)</f>
        <v>0</v>
      </c>
      <c r="AU23" s="50">
        <f>IF('[1]KWh (Cumulative) LI'!AU23=0,0,((('[1]KWh (Monthly) ENTRY LI'!AU23*0.5)+'[1]KWh (Cumulative) LI'!AT23-'[1]Rebasing adj LI'!AU13)*AU95)*AU$19*AU$124)</f>
        <v>0</v>
      </c>
      <c r="AV23" s="50">
        <f>IF('[1]KWh (Cumulative) LI'!AV23=0,0,((('[1]KWh (Monthly) ENTRY LI'!AV23*0.5)+'[1]KWh (Cumulative) LI'!AU23-'[1]Rebasing adj LI'!AV13)*AV95)*AV$19*AV$124)</f>
        <v>0</v>
      </c>
      <c r="AW23" s="50">
        <f>IF('[1]KWh (Cumulative) LI'!AW23=0,0,((('[1]KWh (Monthly) ENTRY LI'!AW23*0.5)+'[1]KWh (Cumulative) LI'!AV23-'[1]Rebasing adj LI'!AW13)*AW95)*AW$19*AW$124)</f>
        <v>0</v>
      </c>
      <c r="AX23" s="50">
        <f>IF('[1]KWh (Cumulative) LI'!AX23=0,0,((('[1]KWh (Monthly) ENTRY LI'!AX23*0.5)+'[1]KWh (Cumulative) LI'!AW23-'[1]Rebasing adj LI'!AX13)*AX95)*AX$19*AX$124)</f>
        <v>0</v>
      </c>
      <c r="AY23" s="50">
        <f>IF('[1]KWh (Cumulative) LI'!AY23=0,0,((('[1]KWh (Monthly) ENTRY LI'!AY23*0.5)+'[1]KWh (Cumulative) LI'!AX23-'[1]Rebasing adj LI'!AY13)*AY95)*AY$19*AY$124)</f>
        <v>0</v>
      </c>
      <c r="AZ23" s="50">
        <f>IF('[1]KWh (Cumulative) LI'!AZ23=0,0,((('[1]KWh (Monthly) ENTRY LI'!AZ23*0.5)+'[1]KWh (Cumulative) LI'!AY23-'[1]Rebasing adj LI'!AZ13)*AZ95)*AZ$19*AZ$124)</f>
        <v>0</v>
      </c>
      <c r="BA23" s="50">
        <f>IF('[1]KWh (Cumulative) LI'!BA23=0,0,((('[1]KWh (Monthly) ENTRY LI'!BA23*0.5)+'[1]KWh (Cumulative) LI'!AZ23-'[1]Rebasing adj LI'!BA13)*BA95)*BA$19*BA$124)</f>
        <v>0</v>
      </c>
      <c r="BB23" s="50">
        <f>IF('[1]KWh (Cumulative) LI'!BB23=0,0,((('[1]KWh (Monthly) ENTRY LI'!BB23*0.5)+'[1]KWh (Cumulative) LI'!BA23-'[1]Rebasing adj LI'!BB13)*BB95)*BB$19*BB$124)</f>
        <v>0</v>
      </c>
      <c r="BC23" s="50">
        <f>IF('[1]KWh (Cumulative) LI'!BC23=0,0,((('[1]KWh (Monthly) ENTRY LI'!BC23*0.5)+'[1]KWh (Cumulative) LI'!BB23-'[1]Rebasing adj LI'!BC13)*BC95)*BC$19*BC$124)</f>
        <v>0</v>
      </c>
      <c r="BD23" s="50">
        <f>IF('[1]KWh (Cumulative) LI'!BD23=0,0,((('[1]KWh (Monthly) ENTRY LI'!BD23*0.5)+'[1]KWh (Cumulative) LI'!BC23-'[1]Rebasing adj LI'!BD13)*BD95)*BD$19*BD$124)</f>
        <v>0</v>
      </c>
      <c r="BE23" s="50">
        <f>IF('[1]KWh (Cumulative) LI'!BE23=0,0,((('[1]KWh (Monthly) ENTRY LI'!BE23*0.5)+'[1]KWh (Cumulative) LI'!BD23-'[1]Rebasing adj LI'!BE13)*BE95)*BE$19*BE$124)</f>
        <v>0</v>
      </c>
      <c r="BF23" s="50">
        <f>IF('[1]KWh (Cumulative) LI'!BF23=0,0,((('[1]KWh (Monthly) ENTRY LI'!BF23*0.5)+'[1]KWh (Cumulative) LI'!BE23-'[1]Rebasing adj LI'!BF13)*BF95)*BF$19*BF$124)</f>
        <v>0</v>
      </c>
      <c r="BG23" s="50">
        <f>IF('[1]KWh (Cumulative) LI'!BG23=0,0,((('[1]KWh (Monthly) ENTRY LI'!BG23*0.5)+'[1]KWh (Cumulative) LI'!BF23-'[1]Rebasing adj LI'!BG13)*BG95)*BG$19*BG$124)</f>
        <v>0</v>
      </c>
      <c r="BH23" s="50">
        <f>IF('[1]KWh (Cumulative) LI'!BH23=0,0,((('[1]KWh (Monthly) ENTRY LI'!BH23*0.5)+'[1]KWh (Cumulative) LI'!BG23-'[1]Rebasing adj LI'!BH13)*BH95)*BH$19*BH$124)</f>
        <v>0</v>
      </c>
      <c r="BI23" s="50">
        <f>IF('[1]KWh (Cumulative) LI'!BI23=0,0,((('[1]KWh (Monthly) ENTRY LI'!BI23*0.5)+'[1]KWh (Cumulative) LI'!BH23-'[1]Rebasing adj LI'!BI13)*BI95)*BI$19*BI$124)</f>
        <v>0</v>
      </c>
      <c r="BJ23" s="50">
        <f>IF('[1]KWh (Cumulative) LI'!BJ23=0,0,((('[1]KWh (Monthly) ENTRY LI'!BJ23*0.5)+'[1]KWh (Cumulative) LI'!BI23-'[1]Rebasing adj LI'!BJ13)*BJ95)*BJ$19*BJ$124)</f>
        <v>0</v>
      </c>
      <c r="BK23" s="50">
        <f>IF('[1]KWh (Cumulative) LI'!BK23=0,0,((('[1]KWh (Monthly) ENTRY LI'!BK23*0.5)+'[1]KWh (Cumulative) LI'!BJ23-'[1]Rebasing adj LI'!BK13)*BK95)*BK$19*BK$124)</f>
        <v>0</v>
      </c>
      <c r="BL23" s="50">
        <f>IF('[1]KWh (Cumulative) LI'!BL23=0,0,((('[1]KWh (Monthly) ENTRY LI'!BL23*0.5)+'[1]KWh (Cumulative) LI'!BK23-'[1]Rebasing adj LI'!BL13)*BL95)*BL$19*BL$124)</f>
        <v>0</v>
      </c>
      <c r="BM23" s="50">
        <f>IF('[1]KWh (Cumulative) LI'!BM23=0,0,((('[1]KWh (Monthly) ENTRY LI'!BM23*0.5)+'[1]KWh (Cumulative) LI'!BL23-'[1]Rebasing adj LI'!BM13)*BM95)*BM$19*BM$124)</f>
        <v>0</v>
      </c>
      <c r="BN23" s="50">
        <f>IF('[1]KWh (Cumulative) LI'!BN23=0,0,((('[1]KWh (Monthly) ENTRY LI'!BN23*0.5)+'[1]KWh (Cumulative) LI'!BM23-'[1]Rebasing adj LI'!BN13)*BN95)*BN$19*BN$124)</f>
        <v>0</v>
      </c>
      <c r="BO23" s="50">
        <f>IF('[1]KWh (Cumulative) LI'!BO23=0,0,((('[1]KWh (Monthly) ENTRY LI'!BO23*0.5)+'[1]KWh (Cumulative) LI'!BN23-'[1]Rebasing adj LI'!BO13)*BO95)*BO$19*BO$124)</f>
        <v>0</v>
      </c>
      <c r="BP23" s="50">
        <f>IF('[1]KWh (Cumulative) LI'!BP23=0,0,((('[1]KWh (Monthly) ENTRY LI'!BP23*0.5)+'[1]KWh (Cumulative) LI'!BO23-'[1]Rebasing adj LI'!BP13)*BP95)*BP$19*BP$124)</f>
        <v>0</v>
      </c>
      <c r="BQ23" s="50">
        <f>IF('[1]KWh (Cumulative) LI'!BQ23=0,0,((('[1]KWh (Monthly) ENTRY LI'!BQ23*0.5)+'[1]KWh (Cumulative) LI'!BP23-'[1]Rebasing adj LI'!BQ13)*BQ95)*BQ$19*BQ$124)</f>
        <v>0</v>
      </c>
      <c r="BR23" s="50">
        <f>IF('[1]KWh (Cumulative) LI'!BR23=0,0,((('[1]KWh (Monthly) ENTRY LI'!BR23*0.5)+'[1]KWh (Cumulative) LI'!BQ23-'[1]Rebasing adj LI'!BR13)*BR95)*BR$19*BR$124)</f>
        <v>0</v>
      </c>
      <c r="BS23" s="50">
        <f>IF('[1]KWh (Cumulative) LI'!BS23=0,0,((('[1]KWh (Monthly) ENTRY LI'!BS23*0.5)+'[1]KWh (Cumulative) LI'!BR23-'[1]Rebasing adj LI'!BS13)*BS95)*BS$19*BS$124)</f>
        <v>0</v>
      </c>
      <c r="BT23" s="50">
        <f>IF('[1]KWh (Cumulative) LI'!BT23=0,0,((('[1]KWh (Monthly) ENTRY LI'!BT23*0.5)+'[1]KWh (Cumulative) LI'!BS23-'[1]Rebasing adj LI'!BT13)*BT95)*BT$19*BT$124)</f>
        <v>0</v>
      </c>
      <c r="BU23" s="50">
        <f>IF('[1]KWh (Cumulative) LI'!BU23=0,0,((('[1]KWh (Monthly) ENTRY LI'!BU23*0.5)+'[1]KWh (Cumulative) LI'!BT23-'[1]Rebasing adj LI'!BU13)*BU95)*BU$19*BU$124)</f>
        <v>0</v>
      </c>
      <c r="BV23" s="50">
        <f>IF('[1]KWh (Cumulative) LI'!BV23=0,0,((('[1]KWh (Monthly) ENTRY LI'!BV23*0.5)+'[1]KWh (Cumulative) LI'!BU23-'[1]Rebasing adj LI'!BV13)*BV95)*BV$19*BV$124)</f>
        <v>0</v>
      </c>
      <c r="BW23" s="50">
        <f>IF('[1]KWh (Cumulative) LI'!BW23=0,0,((('[1]KWh (Monthly) ENTRY LI'!BW23*0.5)+'[1]KWh (Cumulative) LI'!BV23-'[1]Rebasing adj LI'!BW13)*BW95)*BW$19*BW$124)</f>
        <v>0</v>
      </c>
      <c r="BX23" s="50">
        <f>IF('[1]KWh (Cumulative) LI'!BX23=0,0,((('[1]KWh (Monthly) ENTRY LI'!BX23*0.5)+'[1]KWh (Cumulative) LI'!BW23-'[1]Rebasing adj LI'!BX13)*BX95)*BX$19*BX$124)</f>
        <v>0</v>
      </c>
      <c r="BY23" s="50">
        <f>IF('[1]KWh (Cumulative) LI'!BY23=0,0,((('[1]KWh (Monthly) ENTRY LI'!BY23*0.5)+'[1]KWh (Cumulative) LI'!BX23-'[1]Rebasing adj LI'!BY13)*BY95)*BY$19*BY$124)</f>
        <v>0</v>
      </c>
      <c r="BZ23" s="50">
        <f>IF('[1]KWh (Cumulative) LI'!BZ23=0,0,((('[1]KWh (Monthly) ENTRY LI'!BZ23*0.5)+'[1]KWh (Cumulative) LI'!BY23-'[1]Rebasing adj LI'!BZ13)*BZ95)*BZ$19*BZ$124)</f>
        <v>0</v>
      </c>
      <c r="CA23" s="50">
        <f>IF('[1]KWh (Cumulative) LI'!CA23=0,0,((('[1]KWh (Monthly) ENTRY LI'!CA23*0.5)+'[1]KWh (Cumulative) LI'!BZ23-'[1]Rebasing adj LI'!CA13)*CA95)*CA$19*CA$124)</f>
        <v>0</v>
      </c>
      <c r="CB23" s="50">
        <f>IF('[1]KWh (Cumulative) LI'!CB23=0,0,((('[1]KWh (Monthly) ENTRY LI'!CB23*0.5)+'[1]KWh (Cumulative) LI'!CA23-'[1]Rebasing adj LI'!CB13)*CB95)*CB$19*CB$124)</f>
        <v>0</v>
      </c>
      <c r="CC23" s="50">
        <f>IF('[1]KWh (Cumulative) LI'!CC23=0,0,((('[1]KWh (Monthly) ENTRY LI'!CC23*0.5)+'[1]KWh (Cumulative) LI'!CB23-'[1]Rebasing adj LI'!CC13)*CC95)*CC$19*CC$124)</f>
        <v>0</v>
      </c>
      <c r="CD23" s="50">
        <f>IF('[1]KWh (Cumulative) LI'!CD23=0,0,((('[1]KWh (Monthly) ENTRY LI'!CD23*0.5)+'[1]KWh (Cumulative) LI'!CC23-'[1]Rebasing adj LI'!CD13)*CD95)*CD$19*CD$124)</f>
        <v>0</v>
      </c>
      <c r="CE23" s="50">
        <f>IF('[1]KWh (Cumulative) LI'!CE23=0,0,((('[1]KWh (Monthly) ENTRY LI'!CE23*0.5)+'[1]KWh (Cumulative) LI'!CD23-'[1]Rebasing adj LI'!CE13)*CE95)*CE$19*CE$124)</f>
        <v>0</v>
      </c>
      <c r="CF23" s="50">
        <f>IF('[1]KWh (Cumulative) LI'!CF23=0,0,((('[1]KWh (Monthly) ENTRY LI'!CF23*0.5)+'[1]KWh (Cumulative) LI'!CE23-'[1]Rebasing adj LI'!CF13)*CF95)*CF$19*CF$124)</f>
        <v>0</v>
      </c>
      <c r="CG23" s="50">
        <f>IF('[1]KWh (Cumulative) LI'!CG23=0,0,((('[1]KWh (Monthly) ENTRY LI'!CG23*0.5)+'[1]KWh (Cumulative) LI'!CF23-'[1]Rebasing adj LI'!CG13)*CG95)*CG$19*CG$124)</f>
        <v>0</v>
      </c>
      <c r="CH23" s="50">
        <f>IF('[1]KWh (Cumulative) LI'!CH23=0,0,((('[1]KWh (Monthly) ENTRY LI'!CH23*0.5)+'[1]KWh (Cumulative) LI'!CG23-'[1]Rebasing adj LI'!CH13)*CH95)*CH$19*CH$124)</f>
        <v>0</v>
      </c>
      <c r="CI23" s="50">
        <f>IF('[1]KWh (Cumulative) LI'!CI23=0,0,((('[1]KWh (Monthly) ENTRY LI'!CI23*0.5)+'[1]KWh (Cumulative) LI'!CH23-'[1]Rebasing adj LI'!CI13)*CI95)*CI$19*CI$124)</f>
        <v>0</v>
      </c>
      <c r="CJ23" s="50">
        <f>IF('[1]KWh (Cumulative) LI'!CJ23=0,0,((('[1]KWh (Monthly) ENTRY LI'!CJ23*0.5)+'[1]KWh (Cumulative) LI'!CI23-'[1]Rebasing adj LI'!CJ13)*CJ95)*CJ$19*CJ$124)</f>
        <v>0</v>
      </c>
    </row>
    <row r="24" spans="1:88" x14ac:dyDescent="0.25">
      <c r="A24" s="308"/>
      <c r="B24" s="88" t="s">
        <v>2</v>
      </c>
      <c r="C24" s="50">
        <f>IF('[1]KWh (Cumulative) LI'!C24=0,0,((('[1]KWh (Monthly) ENTRY LI'!C24*0.5)-'[1]Rebasing adj LI'!C14)*C96)*C$19*C$124)</f>
        <v>0</v>
      </c>
      <c r="D24" s="50">
        <f>IF('[1]KWh (Cumulative) LI'!D24=0,0,((('[1]KWh (Monthly) ENTRY LI'!D24*0.5)+'[1]KWh (Cumulative) LI'!C24-'[1]Rebasing adj LI'!D14)*D96)*D$19*D$124)</f>
        <v>0</v>
      </c>
      <c r="E24" s="50">
        <f>IF('[1]KWh (Cumulative) LI'!E24=0,0,((('[1]KWh (Monthly) ENTRY LI'!E24*0.5)+'[1]KWh (Cumulative) LI'!D24-'[1]Rebasing adj LI'!E14)*E96)*E$19*E$124)</f>
        <v>0</v>
      </c>
      <c r="F24" s="50">
        <f>IF('[1]KWh (Cumulative) LI'!F24=0,0,((('[1]KWh (Monthly) ENTRY LI'!F24*0.5)+'[1]KWh (Cumulative) LI'!E24-'[1]Rebasing adj LI'!F14)*F96)*F$19*F$124)</f>
        <v>0</v>
      </c>
      <c r="G24" s="50">
        <f>IF('[1]KWh (Cumulative) LI'!G24=0,0,((('[1]KWh (Monthly) ENTRY LI'!G24*0.5)+'[1]KWh (Cumulative) LI'!F24-'[1]Rebasing adj LI'!G14)*G96)*G$19*G$124)</f>
        <v>12.333946285755012</v>
      </c>
      <c r="H24" s="50">
        <f>IF('[1]KWh (Cumulative) LI'!H24=0,0,((('[1]KWh (Monthly) ENTRY LI'!H24*0.5)+'[1]KWh (Cumulative) LI'!G24-'[1]Rebasing adj LI'!H14)*H96)*H$19*H$124)</f>
        <v>276.0728842185548</v>
      </c>
      <c r="I24" s="50">
        <f>IF('[1]KWh (Cumulative) LI'!I24=0,0,((('[1]KWh (Monthly) ENTRY LI'!I24*0.5)+'[1]KWh (Cumulative) LI'!H24-'[1]Rebasing adj LI'!I14)*I96)*I$19*I$124)</f>
        <v>711.14906920776639</v>
      </c>
      <c r="J24" s="50">
        <f>IF('[1]KWh (Cumulative) LI'!J24=0,0,((('[1]KWh (Monthly) ENTRY LI'!J24*0.5)+'[1]KWh (Cumulative) LI'!I24-'[1]Rebasing adj LI'!J14)*J96)*J$19*J$124)</f>
        <v>1066.1056858225684</v>
      </c>
      <c r="K24" s="50">
        <f>IF('[1]KWh (Cumulative) LI'!K24=0,0,((('[1]KWh (Monthly) ENTRY LI'!K24*0.5)+'[1]KWh (Cumulative) LI'!J24-'[1]Rebasing adj LI'!K14)*K96)*K$19*K$124)</f>
        <v>688.60985963049461</v>
      </c>
      <c r="L24" s="50">
        <f>IF('[1]KWh (Cumulative) LI'!L24=0,0,((('[1]KWh (Monthly) ENTRY LI'!L24*0.5)+'[1]KWh (Cumulative) LI'!K24-'[1]Rebasing adj LI'!L14)*L96)*L$19*L$124)</f>
        <v>55.780731365724492</v>
      </c>
      <c r="M24" s="50">
        <f>IF('[1]KWh (Cumulative) LI'!M24=0,0,((('[1]KWh (Monthly) ENTRY LI'!M24*0.5)+'[1]KWh (Cumulative) LI'!L24-'[1]Rebasing adj LI'!M14)*M96)*M$19*M$124)</f>
        <v>5.1587970403397252</v>
      </c>
      <c r="N24" s="50">
        <f>IF('[1]KWh (Cumulative) LI'!N24=0,0,((('[1]KWh (Monthly) ENTRY LI'!N24*0.5)+'[1]KWh (Cumulative) LI'!M24-'[1]Rebasing adj LI'!N14)*N96)*N$19*N$124)</f>
        <v>4.6587983801801354</v>
      </c>
      <c r="O24" s="50">
        <f>IF('[1]KWh (Cumulative) LI'!O24=0,0,((('[1]KWh (Monthly) ENTRY LI'!O24*0.5)+'[1]KWh (Cumulative) LI'!N24-'[1]Rebasing adj LI'!O14)*O96)*O$19*O$124)</f>
        <v>4.9636649267876409</v>
      </c>
      <c r="P24" s="50">
        <f>IF('[1]KWh (Cumulative) LI'!P24=0,0,((('[1]KWh (Monthly) ENTRY LI'!P24*0.5)+'[1]KWh (Cumulative) LI'!O24-'[1]Rebasing adj LI'!P14)*P96)*P$19*P$124)</f>
        <v>0</v>
      </c>
      <c r="Q24" s="50">
        <f>IF('[1]KWh (Cumulative) LI'!Q24=0,0,((('[1]KWh (Monthly) ENTRY LI'!Q24*0.5)+'[1]KWh (Cumulative) LI'!P24-'[1]Rebasing adj LI'!Q14)*Q96)*Q$19*Q$124)</f>
        <v>0</v>
      </c>
      <c r="R24" s="50">
        <f>IF('[1]KWh (Cumulative) LI'!R24=0,0,((('[1]KWh (Monthly) ENTRY LI'!R24*0.5)+'[1]KWh (Cumulative) LI'!Q24-'[1]Rebasing adj LI'!R14)*R96)*R$19*R$124)</f>
        <v>0</v>
      </c>
      <c r="S24" s="50">
        <f>IF('[1]KWh (Cumulative) LI'!S24=0,0,((('[1]KWh (Monthly) ENTRY LI'!S24*0.5)+'[1]KWh (Cumulative) LI'!R24-'[1]Rebasing adj LI'!S14)*S96)*S$19*S$124)</f>
        <v>0</v>
      </c>
      <c r="T24" s="50">
        <f>IF('[1]KWh (Cumulative) LI'!T24=0,0,((('[1]KWh (Monthly) ENTRY LI'!T24*0.5)+'[1]KWh (Cumulative) LI'!S24-'[1]Rebasing adj LI'!T14)*T96)*T$19*T$124)</f>
        <v>0</v>
      </c>
      <c r="U24" s="50">
        <f>IF('[1]KWh (Cumulative) LI'!U24=0,0,((('[1]KWh (Monthly) ENTRY LI'!U24*0.5)+'[1]KWh (Cumulative) LI'!T24-'[1]Rebasing adj LI'!U14)*U96)*U$19*U$124)</f>
        <v>0</v>
      </c>
      <c r="V24" s="50">
        <f>IF('[1]KWh (Cumulative) LI'!V24=0,0,((('[1]KWh (Monthly) ENTRY LI'!V24*0.5)+'[1]KWh (Cumulative) LI'!U24-'[1]Rebasing adj LI'!V14)*V96)*V$19*V$124)</f>
        <v>0</v>
      </c>
      <c r="W24" s="50">
        <f>IF('[1]KWh (Cumulative) LI'!W24=0,0,((('[1]KWh (Monthly) ENTRY LI'!W24*0.5)+'[1]KWh (Cumulative) LI'!V24-'[1]Rebasing adj LI'!W14)*W96)*W$19*W$124)</f>
        <v>0</v>
      </c>
      <c r="X24" s="50">
        <f>IF('[1]KWh (Cumulative) LI'!X24=0,0,((('[1]KWh (Monthly) ENTRY LI'!X24*0.5)+'[1]KWh (Cumulative) LI'!W24-'[1]Rebasing adj LI'!X14)*X96)*X$19*X$124)</f>
        <v>0</v>
      </c>
      <c r="Y24" s="50">
        <f>IF('[1]KWh (Cumulative) LI'!Y24=0,0,((('[1]KWh (Monthly) ENTRY LI'!Y24*0.5)+'[1]KWh (Cumulative) LI'!X24-'[1]Rebasing adj LI'!Y14)*Y96)*Y$19*Y$124)</f>
        <v>0</v>
      </c>
      <c r="Z24" s="50">
        <f>IF('[1]KWh (Cumulative) LI'!Z24=0,0,((('[1]KWh (Monthly) ENTRY LI'!Z24*0.5)+'[1]KWh (Cumulative) LI'!Y24-'[1]Rebasing adj LI'!Z14)*Z96)*Z$19*Z$124)</f>
        <v>0</v>
      </c>
      <c r="AA24" s="50">
        <f>IF('[1]KWh (Cumulative) LI'!AA24=0,0,((('[1]KWh (Monthly) ENTRY LI'!AA24*0.5)+'[1]KWh (Cumulative) LI'!Z24-'[1]Rebasing adj LI'!AA14)*AA96)*AA$19*AA$124)</f>
        <v>0</v>
      </c>
      <c r="AB24" s="50">
        <f>IF('[1]KWh (Cumulative) LI'!AB24=0,0,((('[1]KWh (Monthly) ENTRY LI'!AB24*0.5)+'[1]KWh (Cumulative) LI'!AA24-'[1]Rebasing adj LI'!AB14)*AB96)*AB$19*AB$124)</f>
        <v>0</v>
      </c>
      <c r="AC24" s="50">
        <f>IF('[1]KWh (Cumulative) LI'!AC24=0,0,((('[1]KWh (Monthly) ENTRY LI'!AC24*0.5)+'[1]KWh (Cumulative) LI'!AB24-'[1]Rebasing adj LI'!AC14)*AC96)*AC$19*AC$124)</f>
        <v>0</v>
      </c>
      <c r="AD24" s="50">
        <f>IF('[1]KWh (Cumulative) LI'!AD24=0,0,((('[1]KWh (Monthly) ENTRY LI'!AD24*0.5)+'[1]KWh (Cumulative) LI'!AC24-'[1]Rebasing adj LI'!AD14)*AD96)*AD$19*AD$124)</f>
        <v>0</v>
      </c>
      <c r="AE24" s="50">
        <f>IF('[1]KWh (Cumulative) LI'!AE24=0,0,((('[1]KWh (Monthly) ENTRY LI'!AE24*0.5)+'[1]KWh (Cumulative) LI'!AD24-'[1]Rebasing adj LI'!AE14)*AE96)*AE$19*AE$124)</f>
        <v>0</v>
      </c>
      <c r="AF24" s="50">
        <f>IF('[1]KWh (Cumulative) LI'!AF24=0,0,((('[1]KWh (Monthly) ENTRY LI'!AF24*0.5)+'[1]KWh (Cumulative) LI'!AE24-'[1]Rebasing adj LI'!AF14)*AF96)*AF$19*AF$124)</f>
        <v>0</v>
      </c>
      <c r="AG24" s="50">
        <f>IF('[1]KWh (Cumulative) LI'!AG24=0,0,((('[1]KWh (Monthly) ENTRY LI'!AG24*0.5)+'[1]KWh (Cumulative) LI'!AF24-'[1]Rebasing adj LI'!AG14)*AG96)*AG$19*AG$124)</f>
        <v>0</v>
      </c>
      <c r="AH24" s="50">
        <f>IF('[1]KWh (Cumulative) LI'!AH24=0,0,((('[1]KWh (Monthly) ENTRY LI'!AH24*0.5)+'[1]KWh (Cumulative) LI'!AG24-'[1]Rebasing adj LI'!AH14)*AH96)*AH$19*AH$124)</f>
        <v>0</v>
      </c>
      <c r="AI24" s="50">
        <f>IF('[1]KWh (Cumulative) LI'!AI24=0,0,((('[1]KWh (Monthly) ENTRY LI'!AI24*0.5)+'[1]KWh (Cumulative) LI'!AH24-'[1]Rebasing adj LI'!AI14)*AI96)*AI$19*AI$124)</f>
        <v>0</v>
      </c>
      <c r="AJ24" s="50">
        <f>IF('[1]KWh (Cumulative) LI'!AJ24=0,0,((('[1]KWh (Monthly) ENTRY LI'!AJ24*0.5)+'[1]KWh (Cumulative) LI'!AI24-'[1]Rebasing adj LI'!AJ14)*AJ96)*AJ$19*AJ$124)</f>
        <v>0</v>
      </c>
      <c r="AK24" s="50">
        <f>IF('[1]KWh (Cumulative) LI'!AK24=0,0,((('[1]KWh (Monthly) ENTRY LI'!AK24*0.5)+'[1]KWh (Cumulative) LI'!AJ24-'[1]Rebasing adj LI'!AK14)*AK96)*AK$19*AK$124)</f>
        <v>0</v>
      </c>
      <c r="AL24" s="50">
        <f>IF('[1]KWh (Cumulative) LI'!AL24=0,0,((('[1]KWh (Monthly) ENTRY LI'!AL24*0.5)+'[1]KWh (Cumulative) LI'!AK24-'[1]Rebasing adj LI'!AL14)*AL96)*AL$19*AL$124)</f>
        <v>0</v>
      </c>
      <c r="AM24" s="50">
        <f>IF('[1]KWh (Cumulative) LI'!AM24=0,0,((('[1]KWh (Monthly) ENTRY LI'!AM24*0.5)+'[1]KWh (Cumulative) LI'!AL24-'[1]Rebasing adj LI'!AM14)*AM96)*AM$19*AM$124)</f>
        <v>0</v>
      </c>
      <c r="AN24" s="50">
        <f>IF('[1]KWh (Cumulative) LI'!AN24=0,0,((('[1]KWh (Monthly) ENTRY LI'!AN24*0.5)+'[1]KWh (Cumulative) LI'!AM24-'[1]Rebasing adj LI'!AN14)*AN96)*AN$19*AN$124)</f>
        <v>0</v>
      </c>
      <c r="AO24" s="50">
        <f>IF('[1]KWh (Cumulative) LI'!AO24=0,0,((('[1]KWh (Monthly) ENTRY LI'!AO24*0.5)+'[1]KWh (Cumulative) LI'!AN24-'[1]Rebasing adj LI'!AO14)*AO96)*AO$19*AO$124)</f>
        <v>0</v>
      </c>
      <c r="AP24" s="50">
        <f>IF('[1]KWh (Cumulative) LI'!AP24=0,0,((('[1]KWh (Monthly) ENTRY LI'!AP24*0.5)+'[1]KWh (Cumulative) LI'!AO24-'[1]Rebasing adj LI'!AP14)*AP96)*AP$19*AP$124)</f>
        <v>0</v>
      </c>
      <c r="AQ24" s="50">
        <f>IF('[1]KWh (Cumulative) LI'!AQ24=0,0,((('[1]KWh (Monthly) ENTRY LI'!AQ24*0.5)+'[1]KWh (Cumulative) LI'!AP24-'[1]Rebasing adj LI'!AQ14)*AQ96)*AQ$19*AQ$124)</f>
        <v>0</v>
      </c>
      <c r="AR24" s="50">
        <f>IF('[1]KWh (Cumulative) LI'!AR24=0,0,((('[1]KWh (Monthly) ENTRY LI'!AR24*0.5)+'[1]KWh (Cumulative) LI'!AQ24-'[1]Rebasing adj LI'!AR14)*AR96)*AR$19*AR$124)</f>
        <v>0</v>
      </c>
      <c r="AS24" s="50">
        <f>IF('[1]KWh (Cumulative) LI'!AS24=0,0,((('[1]KWh (Monthly) ENTRY LI'!AS24*0.5)+'[1]KWh (Cumulative) LI'!AR24-'[1]Rebasing adj LI'!AS14)*AS96)*AS$19*AS$124)</f>
        <v>0</v>
      </c>
      <c r="AT24" s="50">
        <f>IF('[1]KWh (Cumulative) LI'!AT24=0,0,((('[1]KWh (Monthly) ENTRY LI'!AT24*0.5)+'[1]KWh (Cumulative) LI'!AS24-'[1]Rebasing adj LI'!AT14)*AT96)*AT$19*AT$124)</f>
        <v>0</v>
      </c>
      <c r="AU24" s="50">
        <f>IF('[1]KWh (Cumulative) LI'!AU24=0,0,((('[1]KWh (Monthly) ENTRY LI'!AU24*0.5)+'[1]KWh (Cumulative) LI'!AT24-'[1]Rebasing adj LI'!AU14)*AU96)*AU$19*AU$124)</f>
        <v>0</v>
      </c>
      <c r="AV24" s="50">
        <f>IF('[1]KWh (Cumulative) LI'!AV24=0,0,((('[1]KWh (Monthly) ENTRY LI'!AV24*0.5)+'[1]KWh (Cumulative) LI'!AU24-'[1]Rebasing adj LI'!AV14)*AV96)*AV$19*AV$124)</f>
        <v>0</v>
      </c>
      <c r="AW24" s="50">
        <f>IF('[1]KWh (Cumulative) LI'!AW24=0,0,((('[1]KWh (Monthly) ENTRY LI'!AW24*0.5)+'[1]KWh (Cumulative) LI'!AV24-'[1]Rebasing adj LI'!AW14)*AW96)*AW$19*AW$124)</f>
        <v>0</v>
      </c>
      <c r="AX24" s="50">
        <f>IF('[1]KWh (Cumulative) LI'!AX24=0,0,((('[1]KWh (Monthly) ENTRY LI'!AX24*0.5)+'[1]KWh (Cumulative) LI'!AW24-'[1]Rebasing adj LI'!AX14)*AX96)*AX$19*AX$124)</f>
        <v>0</v>
      </c>
      <c r="AY24" s="50">
        <f>IF('[1]KWh (Cumulative) LI'!AY24=0,0,((('[1]KWh (Monthly) ENTRY LI'!AY24*0.5)+'[1]KWh (Cumulative) LI'!AX24-'[1]Rebasing adj LI'!AY14)*AY96)*AY$19*AY$124)</f>
        <v>0</v>
      </c>
      <c r="AZ24" s="50">
        <f>IF('[1]KWh (Cumulative) LI'!AZ24=0,0,((('[1]KWh (Monthly) ENTRY LI'!AZ24*0.5)+'[1]KWh (Cumulative) LI'!AY24-'[1]Rebasing adj LI'!AZ14)*AZ96)*AZ$19*AZ$124)</f>
        <v>0</v>
      </c>
      <c r="BA24" s="50">
        <f>IF('[1]KWh (Cumulative) LI'!BA24=0,0,((('[1]KWh (Monthly) ENTRY LI'!BA24*0.5)+'[1]KWh (Cumulative) LI'!AZ24-'[1]Rebasing adj LI'!BA14)*BA96)*BA$19*BA$124)</f>
        <v>0</v>
      </c>
      <c r="BB24" s="50">
        <f>IF('[1]KWh (Cumulative) LI'!BB24=0,0,((('[1]KWh (Monthly) ENTRY LI'!BB24*0.5)+'[1]KWh (Cumulative) LI'!BA24-'[1]Rebasing adj LI'!BB14)*BB96)*BB$19*BB$124)</f>
        <v>0</v>
      </c>
      <c r="BC24" s="50">
        <f>IF('[1]KWh (Cumulative) LI'!BC24=0,0,((('[1]KWh (Monthly) ENTRY LI'!BC24*0.5)+'[1]KWh (Cumulative) LI'!BB24-'[1]Rebasing adj LI'!BC14)*BC96)*BC$19*BC$124)</f>
        <v>0</v>
      </c>
      <c r="BD24" s="50">
        <f>IF('[1]KWh (Cumulative) LI'!BD24=0,0,((('[1]KWh (Monthly) ENTRY LI'!BD24*0.5)+'[1]KWh (Cumulative) LI'!BC24-'[1]Rebasing adj LI'!BD14)*BD96)*BD$19*BD$124)</f>
        <v>0</v>
      </c>
      <c r="BE24" s="50">
        <f>IF('[1]KWh (Cumulative) LI'!BE24=0,0,((('[1]KWh (Monthly) ENTRY LI'!BE24*0.5)+'[1]KWh (Cumulative) LI'!BD24-'[1]Rebasing adj LI'!BE14)*BE96)*BE$19*BE$124)</f>
        <v>0</v>
      </c>
      <c r="BF24" s="50">
        <f>IF('[1]KWh (Cumulative) LI'!BF24=0,0,((('[1]KWh (Monthly) ENTRY LI'!BF24*0.5)+'[1]KWh (Cumulative) LI'!BE24-'[1]Rebasing adj LI'!BF14)*BF96)*BF$19*BF$124)</f>
        <v>0</v>
      </c>
      <c r="BG24" s="50">
        <f>IF('[1]KWh (Cumulative) LI'!BG24=0,0,((('[1]KWh (Monthly) ENTRY LI'!BG24*0.5)+'[1]KWh (Cumulative) LI'!BF24-'[1]Rebasing adj LI'!BG14)*BG96)*BG$19*BG$124)</f>
        <v>0</v>
      </c>
      <c r="BH24" s="50">
        <f>IF('[1]KWh (Cumulative) LI'!BH24=0,0,((('[1]KWh (Monthly) ENTRY LI'!BH24*0.5)+'[1]KWh (Cumulative) LI'!BG24-'[1]Rebasing adj LI'!BH14)*BH96)*BH$19*BH$124)</f>
        <v>0</v>
      </c>
      <c r="BI24" s="50">
        <f>IF('[1]KWh (Cumulative) LI'!BI24=0,0,((('[1]KWh (Monthly) ENTRY LI'!BI24*0.5)+'[1]KWh (Cumulative) LI'!BH24-'[1]Rebasing adj LI'!BI14)*BI96)*BI$19*BI$124)</f>
        <v>0</v>
      </c>
      <c r="BJ24" s="50">
        <f>IF('[1]KWh (Cumulative) LI'!BJ24=0,0,((('[1]KWh (Monthly) ENTRY LI'!BJ24*0.5)+'[1]KWh (Cumulative) LI'!BI24-'[1]Rebasing adj LI'!BJ14)*BJ96)*BJ$19*BJ$124)</f>
        <v>0</v>
      </c>
      <c r="BK24" s="50">
        <f>IF('[1]KWh (Cumulative) LI'!BK24=0,0,((('[1]KWh (Monthly) ENTRY LI'!BK24*0.5)+'[1]KWh (Cumulative) LI'!BJ24-'[1]Rebasing adj LI'!BK14)*BK96)*BK$19*BK$124)</f>
        <v>0</v>
      </c>
      <c r="BL24" s="50">
        <f>IF('[1]KWh (Cumulative) LI'!BL24=0,0,((('[1]KWh (Monthly) ENTRY LI'!BL24*0.5)+'[1]KWh (Cumulative) LI'!BK24-'[1]Rebasing adj LI'!BL14)*BL96)*BL$19*BL$124)</f>
        <v>0</v>
      </c>
      <c r="BM24" s="50">
        <f>IF('[1]KWh (Cumulative) LI'!BM24=0,0,((('[1]KWh (Monthly) ENTRY LI'!BM24*0.5)+'[1]KWh (Cumulative) LI'!BL24-'[1]Rebasing adj LI'!BM14)*BM96)*BM$19*BM$124)</f>
        <v>0</v>
      </c>
      <c r="BN24" s="50">
        <f>IF('[1]KWh (Cumulative) LI'!BN24=0,0,((('[1]KWh (Monthly) ENTRY LI'!BN24*0.5)+'[1]KWh (Cumulative) LI'!BM24-'[1]Rebasing adj LI'!BN14)*BN96)*BN$19*BN$124)</f>
        <v>0</v>
      </c>
      <c r="BO24" s="50">
        <f>IF('[1]KWh (Cumulative) LI'!BO24=0,0,((('[1]KWh (Monthly) ENTRY LI'!BO24*0.5)+'[1]KWh (Cumulative) LI'!BN24-'[1]Rebasing adj LI'!BO14)*BO96)*BO$19*BO$124)</f>
        <v>0</v>
      </c>
      <c r="BP24" s="50">
        <f>IF('[1]KWh (Cumulative) LI'!BP24=0,0,((('[1]KWh (Monthly) ENTRY LI'!BP24*0.5)+'[1]KWh (Cumulative) LI'!BO24-'[1]Rebasing adj LI'!BP14)*BP96)*BP$19*BP$124)</f>
        <v>0</v>
      </c>
      <c r="BQ24" s="50">
        <f>IF('[1]KWh (Cumulative) LI'!BQ24=0,0,((('[1]KWh (Monthly) ENTRY LI'!BQ24*0.5)+'[1]KWh (Cumulative) LI'!BP24-'[1]Rebasing adj LI'!BQ14)*BQ96)*BQ$19*BQ$124)</f>
        <v>0</v>
      </c>
      <c r="BR24" s="50">
        <f>IF('[1]KWh (Cumulative) LI'!BR24=0,0,((('[1]KWh (Monthly) ENTRY LI'!BR24*0.5)+'[1]KWh (Cumulative) LI'!BQ24-'[1]Rebasing adj LI'!BR14)*BR96)*BR$19*BR$124)</f>
        <v>0</v>
      </c>
      <c r="BS24" s="50">
        <f>IF('[1]KWh (Cumulative) LI'!BS24=0,0,((('[1]KWh (Monthly) ENTRY LI'!BS24*0.5)+'[1]KWh (Cumulative) LI'!BR24-'[1]Rebasing adj LI'!BS14)*BS96)*BS$19*BS$124)</f>
        <v>0</v>
      </c>
      <c r="BT24" s="50">
        <f>IF('[1]KWh (Cumulative) LI'!BT24=0,0,((('[1]KWh (Monthly) ENTRY LI'!BT24*0.5)+'[1]KWh (Cumulative) LI'!BS24-'[1]Rebasing adj LI'!BT14)*BT96)*BT$19*BT$124)</f>
        <v>0</v>
      </c>
      <c r="BU24" s="50">
        <f>IF('[1]KWh (Cumulative) LI'!BU24=0,0,((('[1]KWh (Monthly) ENTRY LI'!BU24*0.5)+'[1]KWh (Cumulative) LI'!BT24-'[1]Rebasing adj LI'!BU14)*BU96)*BU$19*BU$124)</f>
        <v>0</v>
      </c>
      <c r="BV24" s="50">
        <f>IF('[1]KWh (Cumulative) LI'!BV24=0,0,((('[1]KWh (Monthly) ENTRY LI'!BV24*0.5)+'[1]KWh (Cumulative) LI'!BU24-'[1]Rebasing adj LI'!BV14)*BV96)*BV$19*BV$124)</f>
        <v>0</v>
      </c>
      <c r="BW24" s="50">
        <f>IF('[1]KWh (Cumulative) LI'!BW24=0,0,((('[1]KWh (Monthly) ENTRY LI'!BW24*0.5)+'[1]KWh (Cumulative) LI'!BV24-'[1]Rebasing adj LI'!BW14)*BW96)*BW$19*BW$124)</f>
        <v>0</v>
      </c>
      <c r="BX24" s="50">
        <f>IF('[1]KWh (Cumulative) LI'!BX24=0,0,((('[1]KWh (Monthly) ENTRY LI'!BX24*0.5)+'[1]KWh (Cumulative) LI'!BW24-'[1]Rebasing adj LI'!BX14)*BX96)*BX$19*BX$124)</f>
        <v>0</v>
      </c>
      <c r="BY24" s="50">
        <f>IF('[1]KWh (Cumulative) LI'!BY24=0,0,((('[1]KWh (Monthly) ENTRY LI'!BY24*0.5)+'[1]KWh (Cumulative) LI'!BX24-'[1]Rebasing adj LI'!BY14)*BY96)*BY$19*BY$124)</f>
        <v>0</v>
      </c>
      <c r="BZ24" s="50">
        <f>IF('[1]KWh (Cumulative) LI'!BZ24=0,0,((('[1]KWh (Monthly) ENTRY LI'!BZ24*0.5)+'[1]KWh (Cumulative) LI'!BY24-'[1]Rebasing adj LI'!BZ14)*BZ96)*BZ$19*BZ$124)</f>
        <v>0</v>
      </c>
      <c r="CA24" s="50">
        <f>IF('[1]KWh (Cumulative) LI'!CA24=0,0,((('[1]KWh (Monthly) ENTRY LI'!CA24*0.5)+'[1]KWh (Cumulative) LI'!BZ24-'[1]Rebasing adj LI'!CA14)*CA96)*CA$19*CA$124)</f>
        <v>0</v>
      </c>
      <c r="CB24" s="50">
        <f>IF('[1]KWh (Cumulative) LI'!CB24=0,0,((('[1]KWh (Monthly) ENTRY LI'!CB24*0.5)+'[1]KWh (Cumulative) LI'!CA24-'[1]Rebasing adj LI'!CB14)*CB96)*CB$19*CB$124)</f>
        <v>0</v>
      </c>
      <c r="CC24" s="50">
        <f>IF('[1]KWh (Cumulative) LI'!CC24=0,0,((('[1]KWh (Monthly) ENTRY LI'!CC24*0.5)+'[1]KWh (Cumulative) LI'!CB24-'[1]Rebasing adj LI'!CC14)*CC96)*CC$19*CC$124)</f>
        <v>0</v>
      </c>
      <c r="CD24" s="50">
        <f>IF('[1]KWh (Cumulative) LI'!CD24=0,0,((('[1]KWh (Monthly) ENTRY LI'!CD24*0.5)+'[1]KWh (Cumulative) LI'!CC24-'[1]Rebasing adj LI'!CD14)*CD96)*CD$19*CD$124)</f>
        <v>0</v>
      </c>
      <c r="CE24" s="50">
        <f>IF('[1]KWh (Cumulative) LI'!CE24=0,0,((('[1]KWh (Monthly) ENTRY LI'!CE24*0.5)+'[1]KWh (Cumulative) LI'!CD24-'[1]Rebasing adj LI'!CE14)*CE96)*CE$19*CE$124)</f>
        <v>0</v>
      </c>
      <c r="CF24" s="50">
        <f>IF('[1]KWh (Cumulative) LI'!CF24=0,0,((('[1]KWh (Monthly) ENTRY LI'!CF24*0.5)+'[1]KWh (Cumulative) LI'!CE24-'[1]Rebasing adj LI'!CF14)*CF96)*CF$19*CF$124)</f>
        <v>0</v>
      </c>
      <c r="CG24" s="50">
        <f>IF('[1]KWh (Cumulative) LI'!CG24=0,0,((('[1]KWh (Monthly) ENTRY LI'!CG24*0.5)+'[1]KWh (Cumulative) LI'!CF24-'[1]Rebasing adj LI'!CG14)*CG96)*CG$19*CG$124)</f>
        <v>0</v>
      </c>
      <c r="CH24" s="50">
        <f>IF('[1]KWh (Cumulative) LI'!CH24=0,0,((('[1]KWh (Monthly) ENTRY LI'!CH24*0.5)+'[1]KWh (Cumulative) LI'!CG24-'[1]Rebasing adj LI'!CH14)*CH96)*CH$19*CH$124)</f>
        <v>0</v>
      </c>
      <c r="CI24" s="50">
        <f>IF('[1]KWh (Cumulative) LI'!CI24=0,0,((('[1]KWh (Monthly) ENTRY LI'!CI24*0.5)+'[1]KWh (Cumulative) LI'!CH24-'[1]Rebasing adj LI'!CI14)*CI96)*CI$19*CI$124)</f>
        <v>0</v>
      </c>
      <c r="CJ24" s="50">
        <f>IF('[1]KWh (Cumulative) LI'!CJ24=0,0,((('[1]KWh (Monthly) ENTRY LI'!CJ24*0.5)+'[1]KWh (Cumulative) LI'!CI24-'[1]Rebasing adj LI'!CJ14)*CJ96)*CJ$19*CJ$124)</f>
        <v>0</v>
      </c>
    </row>
    <row r="25" spans="1:88" x14ac:dyDescent="0.25">
      <c r="A25" s="308"/>
      <c r="B25" s="88" t="s">
        <v>3</v>
      </c>
      <c r="C25" s="50">
        <f>IF('[1]KWh (Cumulative) LI'!C25=0,0,((('[1]KWh (Monthly) ENTRY LI'!C25*0.5)-'[1]Rebasing adj LI'!C15)*C97)*C$19*C$124)</f>
        <v>0</v>
      </c>
      <c r="D25" s="50">
        <f>IF('[1]KWh (Cumulative) LI'!D25=0,0,((('[1]KWh (Monthly) ENTRY LI'!D25*0.5)+'[1]KWh (Cumulative) LI'!C25-'[1]Rebasing adj LI'!D15)*D97)*D$19*D$124)</f>
        <v>0</v>
      </c>
      <c r="E25" s="50">
        <f>IF('[1]KWh (Cumulative) LI'!E25=0,0,((('[1]KWh (Monthly) ENTRY LI'!E25*0.5)+'[1]KWh (Cumulative) LI'!D25-'[1]Rebasing adj LI'!E15)*E97)*E$19*E$124)</f>
        <v>0</v>
      </c>
      <c r="F25" s="50">
        <f>IF('[1]KWh (Cumulative) LI'!F25=0,0,((('[1]KWh (Monthly) ENTRY LI'!F25*0.5)+'[1]KWh (Cumulative) LI'!E25-'[1]Rebasing adj LI'!F15)*F97)*F$19*F$124)</f>
        <v>0</v>
      </c>
      <c r="G25" s="50">
        <f>IF('[1]KWh (Cumulative) LI'!G25=0,0,((('[1]KWh (Monthly) ENTRY LI'!G25*0.5)+'[1]KWh (Cumulative) LI'!F25-'[1]Rebasing adj LI'!G15)*G97)*G$19*G$124)</f>
        <v>0</v>
      </c>
      <c r="H25" s="50">
        <f>IF('[1]KWh (Cumulative) LI'!H25=0,0,((('[1]KWh (Monthly) ENTRY LI'!H25*0.5)+'[1]KWh (Cumulative) LI'!G25-'[1]Rebasing adj LI'!H15)*H97)*H$19*H$124)</f>
        <v>0</v>
      </c>
      <c r="I25" s="50">
        <f>IF('[1]KWh (Cumulative) LI'!I25=0,0,((('[1]KWh (Monthly) ENTRY LI'!I25*0.5)+'[1]KWh (Cumulative) LI'!H25-'[1]Rebasing adj LI'!I15)*I97)*I$19*I$124)</f>
        <v>0</v>
      </c>
      <c r="J25" s="50">
        <f>IF('[1]KWh (Cumulative) LI'!J25=0,0,((('[1]KWh (Monthly) ENTRY LI'!J25*0.5)+'[1]KWh (Cumulative) LI'!I25-'[1]Rebasing adj LI'!J15)*J97)*J$19*J$124)</f>
        <v>0</v>
      </c>
      <c r="K25" s="50">
        <f>IF('[1]KWh (Cumulative) LI'!K25=0,0,((('[1]KWh (Monthly) ENTRY LI'!K25*0.5)+'[1]KWh (Cumulative) LI'!J25-'[1]Rebasing adj LI'!K15)*K97)*K$19*K$124)</f>
        <v>0</v>
      </c>
      <c r="L25" s="50">
        <f>IF('[1]KWh (Cumulative) LI'!L25=0,0,((('[1]KWh (Monthly) ENTRY LI'!L25*0.5)+'[1]KWh (Cumulative) LI'!K25-'[1]Rebasing adj LI'!L15)*L97)*L$19*L$124)</f>
        <v>0</v>
      </c>
      <c r="M25" s="50">
        <f>IF('[1]KWh (Cumulative) LI'!M25=0,0,((('[1]KWh (Monthly) ENTRY LI'!M25*0.5)+'[1]KWh (Cumulative) LI'!L25-'[1]Rebasing adj LI'!M15)*M97)*M$19*M$124)</f>
        <v>0</v>
      </c>
      <c r="N25" s="50">
        <f>IF('[1]KWh (Cumulative) LI'!N25=0,0,((('[1]KWh (Monthly) ENTRY LI'!N25*0.5)+'[1]KWh (Cumulative) LI'!M25-'[1]Rebasing adj LI'!N15)*N97)*N$19*N$124)</f>
        <v>0</v>
      </c>
      <c r="O25" s="50">
        <f>IF('[1]KWh (Cumulative) LI'!O25=0,0,((('[1]KWh (Monthly) ENTRY LI'!O25*0.5)+'[1]KWh (Cumulative) LI'!N25-'[1]Rebasing adj LI'!O15)*O97)*O$19*O$124)</f>
        <v>0</v>
      </c>
      <c r="P25" s="50">
        <f>IF('[1]KWh (Cumulative) LI'!P25=0,0,((('[1]KWh (Monthly) ENTRY LI'!P25*0.5)+'[1]KWh (Cumulative) LI'!O25-'[1]Rebasing adj LI'!P15)*P97)*P$19*P$124)</f>
        <v>0</v>
      </c>
      <c r="Q25" s="50">
        <f>IF('[1]KWh (Cumulative) LI'!Q25=0,0,((('[1]KWh (Monthly) ENTRY LI'!Q25*0.5)+'[1]KWh (Cumulative) LI'!P25-'[1]Rebasing adj LI'!Q15)*Q97)*Q$19*Q$124)</f>
        <v>0</v>
      </c>
      <c r="R25" s="50">
        <f>IF('[1]KWh (Cumulative) LI'!R25=0,0,((('[1]KWh (Monthly) ENTRY LI'!R25*0.5)+'[1]KWh (Cumulative) LI'!Q25-'[1]Rebasing adj LI'!R15)*R97)*R$19*R$124)</f>
        <v>0</v>
      </c>
      <c r="S25" s="50">
        <f>IF('[1]KWh (Cumulative) LI'!S25=0,0,((('[1]KWh (Monthly) ENTRY LI'!S25*0.5)+'[1]KWh (Cumulative) LI'!R25-'[1]Rebasing adj LI'!S15)*S97)*S$19*S$124)</f>
        <v>0</v>
      </c>
      <c r="T25" s="50">
        <f>IF('[1]KWh (Cumulative) LI'!T25=0,0,((('[1]KWh (Monthly) ENTRY LI'!T25*0.5)+'[1]KWh (Cumulative) LI'!S25-'[1]Rebasing adj LI'!T15)*T97)*T$19*T$124)</f>
        <v>0</v>
      </c>
      <c r="U25" s="50">
        <f>IF('[1]KWh (Cumulative) LI'!U25=0,0,((('[1]KWh (Monthly) ENTRY LI'!U25*0.5)+'[1]KWh (Cumulative) LI'!T25-'[1]Rebasing adj LI'!U15)*U97)*U$19*U$124)</f>
        <v>0</v>
      </c>
      <c r="V25" s="50">
        <f>IF('[1]KWh (Cumulative) LI'!V25=0,0,((('[1]KWh (Monthly) ENTRY LI'!V25*0.5)+'[1]KWh (Cumulative) LI'!U25-'[1]Rebasing adj LI'!V15)*V97)*V$19*V$124)</f>
        <v>0</v>
      </c>
      <c r="W25" s="50">
        <f>IF('[1]KWh (Cumulative) LI'!W25=0,0,((('[1]KWh (Monthly) ENTRY LI'!W25*0.5)+'[1]KWh (Cumulative) LI'!V25-'[1]Rebasing adj LI'!W15)*W97)*W$19*W$124)</f>
        <v>0</v>
      </c>
      <c r="X25" s="50">
        <f>IF('[1]KWh (Cumulative) LI'!X25=0,0,((('[1]KWh (Monthly) ENTRY LI'!X25*0.5)+'[1]KWh (Cumulative) LI'!W25-'[1]Rebasing adj LI'!X15)*X97)*X$19*X$124)</f>
        <v>0</v>
      </c>
      <c r="Y25" s="50">
        <f>IF('[1]KWh (Cumulative) LI'!Y25=0,0,((('[1]KWh (Monthly) ENTRY LI'!Y25*0.5)+'[1]KWh (Cumulative) LI'!X25-'[1]Rebasing adj LI'!Y15)*Y97)*Y$19*Y$124)</f>
        <v>0</v>
      </c>
      <c r="Z25" s="50">
        <f>IF('[1]KWh (Cumulative) LI'!Z25=0,0,((('[1]KWh (Monthly) ENTRY LI'!Z25*0.5)+'[1]KWh (Cumulative) LI'!Y25-'[1]Rebasing adj LI'!Z15)*Z97)*Z$19*Z$124)</f>
        <v>0</v>
      </c>
      <c r="AA25" s="50">
        <f>IF('[1]KWh (Cumulative) LI'!AA25=0,0,((('[1]KWh (Monthly) ENTRY LI'!AA25*0.5)+'[1]KWh (Cumulative) LI'!Z25-'[1]Rebasing adj LI'!AA15)*AA97)*AA$19*AA$124)</f>
        <v>0</v>
      </c>
      <c r="AB25" s="50">
        <f>IF('[1]KWh (Cumulative) LI'!AB25=0,0,((('[1]KWh (Monthly) ENTRY LI'!AB25*0.5)+'[1]KWh (Cumulative) LI'!AA25-'[1]Rebasing adj LI'!AB15)*AB97)*AB$19*AB$124)</f>
        <v>0</v>
      </c>
      <c r="AC25" s="50">
        <f>IF('[1]KWh (Cumulative) LI'!AC25=0,0,((('[1]KWh (Monthly) ENTRY LI'!AC25*0.5)+'[1]KWh (Cumulative) LI'!AB25-'[1]Rebasing adj LI'!AC15)*AC97)*AC$19*AC$124)</f>
        <v>0</v>
      </c>
      <c r="AD25" s="50">
        <f>IF('[1]KWh (Cumulative) LI'!AD25=0,0,((('[1]KWh (Monthly) ENTRY LI'!AD25*0.5)+'[1]KWh (Cumulative) LI'!AC25-'[1]Rebasing adj LI'!AD15)*AD97)*AD$19*AD$124)</f>
        <v>0</v>
      </c>
      <c r="AE25" s="50">
        <f>IF('[1]KWh (Cumulative) LI'!AE25=0,0,((('[1]KWh (Monthly) ENTRY LI'!AE25*0.5)+'[1]KWh (Cumulative) LI'!AD25-'[1]Rebasing adj LI'!AE15)*AE97)*AE$19*AE$124)</f>
        <v>0</v>
      </c>
      <c r="AF25" s="50">
        <f>IF('[1]KWh (Cumulative) LI'!AF25=0,0,((('[1]KWh (Monthly) ENTRY LI'!AF25*0.5)+'[1]KWh (Cumulative) LI'!AE25-'[1]Rebasing adj LI'!AF15)*AF97)*AF$19*AF$124)</f>
        <v>0</v>
      </c>
      <c r="AG25" s="50">
        <f>IF('[1]KWh (Cumulative) LI'!AG25=0,0,((('[1]KWh (Monthly) ENTRY LI'!AG25*0.5)+'[1]KWh (Cumulative) LI'!AF25-'[1]Rebasing adj LI'!AG15)*AG97)*AG$19*AG$124)</f>
        <v>0</v>
      </c>
      <c r="AH25" s="50">
        <f>IF('[1]KWh (Cumulative) LI'!AH25=0,0,((('[1]KWh (Monthly) ENTRY LI'!AH25*0.5)+'[1]KWh (Cumulative) LI'!AG25-'[1]Rebasing adj LI'!AH15)*AH97)*AH$19*AH$124)</f>
        <v>0</v>
      </c>
      <c r="AI25" s="50">
        <f>IF('[1]KWh (Cumulative) LI'!AI25=0,0,((('[1]KWh (Monthly) ENTRY LI'!AI25*0.5)+'[1]KWh (Cumulative) LI'!AH25-'[1]Rebasing adj LI'!AI15)*AI97)*AI$19*AI$124)</f>
        <v>0</v>
      </c>
      <c r="AJ25" s="50">
        <f>IF('[1]KWh (Cumulative) LI'!AJ25=0,0,((('[1]KWh (Monthly) ENTRY LI'!AJ25*0.5)+'[1]KWh (Cumulative) LI'!AI25-'[1]Rebasing adj LI'!AJ15)*AJ97)*AJ$19*AJ$124)</f>
        <v>0</v>
      </c>
      <c r="AK25" s="50">
        <f>IF('[1]KWh (Cumulative) LI'!AK25=0,0,((('[1]KWh (Monthly) ENTRY LI'!AK25*0.5)+'[1]KWh (Cumulative) LI'!AJ25-'[1]Rebasing adj LI'!AK15)*AK97)*AK$19*AK$124)</f>
        <v>0</v>
      </c>
      <c r="AL25" s="50">
        <f>IF('[1]KWh (Cumulative) LI'!AL25=0,0,((('[1]KWh (Monthly) ENTRY LI'!AL25*0.5)+'[1]KWh (Cumulative) LI'!AK25-'[1]Rebasing adj LI'!AL15)*AL97)*AL$19*AL$124)</f>
        <v>0</v>
      </c>
      <c r="AM25" s="50">
        <f>IF('[1]KWh (Cumulative) LI'!AM25=0,0,((('[1]KWh (Monthly) ENTRY LI'!AM25*0.5)+'[1]KWh (Cumulative) LI'!AL25-'[1]Rebasing adj LI'!AM15)*AM97)*AM$19*AM$124)</f>
        <v>0</v>
      </c>
      <c r="AN25" s="50">
        <f>IF('[1]KWh (Cumulative) LI'!AN25=0,0,((('[1]KWh (Monthly) ENTRY LI'!AN25*0.5)+'[1]KWh (Cumulative) LI'!AM25-'[1]Rebasing adj LI'!AN15)*AN97)*AN$19*AN$124)</f>
        <v>0</v>
      </c>
      <c r="AO25" s="50">
        <f>IF('[1]KWh (Cumulative) LI'!AO25=0,0,((('[1]KWh (Monthly) ENTRY LI'!AO25*0.5)+'[1]KWh (Cumulative) LI'!AN25-'[1]Rebasing adj LI'!AO15)*AO97)*AO$19*AO$124)</f>
        <v>0</v>
      </c>
      <c r="AP25" s="50">
        <f>IF('[1]KWh (Cumulative) LI'!AP25=0,0,((('[1]KWh (Monthly) ENTRY LI'!AP25*0.5)+'[1]KWh (Cumulative) LI'!AO25-'[1]Rebasing adj LI'!AP15)*AP97)*AP$19*AP$124)</f>
        <v>0</v>
      </c>
      <c r="AQ25" s="50">
        <f>IF('[1]KWh (Cumulative) LI'!AQ25=0,0,((('[1]KWh (Monthly) ENTRY LI'!AQ25*0.5)+'[1]KWh (Cumulative) LI'!AP25-'[1]Rebasing adj LI'!AQ15)*AQ97)*AQ$19*AQ$124)</f>
        <v>0</v>
      </c>
      <c r="AR25" s="50">
        <f>IF('[1]KWh (Cumulative) LI'!AR25=0,0,((('[1]KWh (Monthly) ENTRY LI'!AR25*0.5)+'[1]KWh (Cumulative) LI'!AQ25-'[1]Rebasing adj LI'!AR15)*AR97)*AR$19*AR$124)</f>
        <v>0</v>
      </c>
      <c r="AS25" s="50">
        <f>IF('[1]KWh (Cumulative) LI'!AS25=0,0,((('[1]KWh (Monthly) ENTRY LI'!AS25*0.5)+'[1]KWh (Cumulative) LI'!AR25-'[1]Rebasing adj LI'!AS15)*AS97)*AS$19*AS$124)</f>
        <v>0</v>
      </c>
      <c r="AT25" s="50">
        <f>IF('[1]KWh (Cumulative) LI'!AT25=0,0,((('[1]KWh (Monthly) ENTRY LI'!AT25*0.5)+'[1]KWh (Cumulative) LI'!AS25-'[1]Rebasing adj LI'!AT15)*AT97)*AT$19*AT$124)</f>
        <v>0</v>
      </c>
      <c r="AU25" s="50">
        <f>IF('[1]KWh (Cumulative) LI'!AU25=0,0,((('[1]KWh (Monthly) ENTRY LI'!AU25*0.5)+'[1]KWh (Cumulative) LI'!AT25-'[1]Rebasing adj LI'!AU15)*AU97)*AU$19*AU$124)</f>
        <v>0</v>
      </c>
      <c r="AV25" s="50">
        <f>IF('[1]KWh (Cumulative) LI'!AV25=0,0,((('[1]KWh (Monthly) ENTRY LI'!AV25*0.5)+'[1]KWh (Cumulative) LI'!AU25-'[1]Rebasing adj LI'!AV15)*AV97)*AV$19*AV$124)</f>
        <v>0</v>
      </c>
      <c r="AW25" s="50">
        <f>IF('[1]KWh (Cumulative) LI'!AW25=0,0,((('[1]KWh (Monthly) ENTRY LI'!AW25*0.5)+'[1]KWh (Cumulative) LI'!AV25-'[1]Rebasing adj LI'!AW15)*AW97)*AW$19*AW$124)</f>
        <v>0</v>
      </c>
      <c r="AX25" s="50">
        <f>IF('[1]KWh (Cumulative) LI'!AX25=0,0,((('[1]KWh (Monthly) ENTRY LI'!AX25*0.5)+'[1]KWh (Cumulative) LI'!AW25-'[1]Rebasing adj LI'!AX15)*AX97)*AX$19*AX$124)</f>
        <v>0</v>
      </c>
      <c r="AY25" s="50">
        <f>IF('[1]KWh (Cumulative) LI'!AY25=0,0,((('[1]KWh (Monthly) ENTRY LI'!AY25*0.5)+'[1]KWh (Cumulative) LI'!AX25-'[1]Rebasing adj LI'!AY15)*AY97)*AY$19*AY$124)</f>
        <v>0</v>
      </c>
      <c r="AZ25" s="50">
        <f>IF('[1]KWh (Cumulative) LI'!AZ25=0,0,((('[1]KWh (Monthly) ENTRY LI'!AZ25*0.5)+'[1]KWh (Cumulative) LI'!AY25-'[1]Rebasing adj LI'!AZ15)*AZ97)*AZ$19*AZ$124)</f>
        <v>0</v>
      </c>
      <c r="BA25" s="50">
        <f>IF('[1]KWh (Cumulative) LI'!BA25=0,0,((('[1]KWh (Monthly) ENTRY LI'!BA25*0.5)+'[1]KWh (Cumulative) LI'!AZ25-'[1]Rebasing adj LI'!BA15)*BA97)*BA$19*BA$124)</f>
        <v>0</v>
      </c>
      <c r="BB25" s="50">
        <f>IF('[1]KWh (Cumulative) LI'!BB25=0,0,((('[1]KWh (Monthly) ENTRY LI'!BB25*0.5)+'[1]KWh (Cumulative) LI'!BA25-'[1]Rebasing adj LI'!BB15)*BB97)*BB$19*BB$124)</f>
        <v>0</v>
      </c>
      <c r="BC25" s="50">
        <f>IF('[1]KWh (Cumulative) LI'!BC25=0,0,((('[1]KWh (Monthly) ENTRY LI'!BC25*0.5)+'[1]KWh (Cumulative) LI'!BB25-'[1]Rebasing adj LI'!BC15)*BC97)*BC$19*BC$124)</f>
        <v>0</v>
      </c>
      <c r="BD25" s="50">
        <f>IF('[1]KWh (Cumulative) LI'!BD25=0,0,((('[1]KWh (Monthly) ENTRY LI'!BD25*0.5)+'[1]KWh (Cumulative) LI'!BC25-'[1]Rebasing adj LI'!BD15)*BD97)*BD$19*BD$124)</f>
        <v>0</v>
      </c>
      <c r="BE25" s="50">
        <f>IF('[1]KWh (Cumulative) LI'!BE25=0,0,((('[1]KWh (Monthly) ENTRY LI'!BE25*0.5)+'[1]KWh (Cumulative) LI'!BD25-'[1]Rebasing adj LI'!BE15)*BE97)*BE$19*BE$124)</f>
        <v>0</v>
      </c>
      <c r="BF25" s="50">
        <f>IF('[1]KWh (Cumulative) LI'!BF25=0,0,((('[1]KWh (Monthly) ENTRY LI'!BF25*0.5)+'[1]KWh (Cumulative) LI'!BE25-'[1]Rebasing adj LI'!BF15)*BF97)*BF$19*BF$124)</f>
        <v>0</v>
      </c>
      <c r="BG25" s="50">
        <f>IF('[1]KWh (Cumulative) LI'!BG25=0,0,((('[1]KWh (Monthly) ENTRY LI'!BG25*0.5)+'[1]KWh (Cumulative) LI'!BF25-'[1]Rebasing adj LI'!BG15)*BG97)*BG$19*BG$124)</f>
        <v>0</v>
      </c>
      <c r="BH25" s="50">
        <f>IF('[1]KWh (Cumulative) LI'!BH25=0,0,((('[1]KWh (Monthly) ENTRY LI'!BH25*0.5)+'[1]KWh (Cumulative) LI'!BG25-'[1]Rebasing adj LI'!BH15)*BH97)*BH$19*BH$124)</f>
        <v>0</v>
      </c>
      <c r="BI25" s="50">
        <f>IF('[1]KWh (Cumulative) LI'!BI25=0,0,((('[1]KWh (Monthly) ENTRY LI'!BI25*0.5)+'[1]KWh (Cumulative) LI'!BH25-'[1]Rebasing adj LI'!BI15)*BI97)*BI$19*BI$124)</f>
        <v>0</v>
      </c>
      <c r="BJ25" s="50">
        <f>IF('[1]KWh (Cumulative) LI'!BJ25=0,0,((('[1]KWh (Monthly) ENTRY LI'!BJ25*0.5)+'[1]KWh (Cumulative) LI'!BI25-'[1]Rebasing adj LI'!BJ15)*BJ97)*BJ$19*BJ$124)</f>
        <v>0</v>
      </c>
      <c r="BK25" s="50">
        <f>IF('[1]KWh (Cumulative) LI'!BK25=0,0,((('[1]KWh (Monthly) ENTRY LI'!BK25*0.5)+'[1]KWh (Cumulative) LI'!BJ25-'[1]Rebasing adj LI'!BK15)*BK97)*BK$19*BK$124)</f>
        <v>0</v>
      </c>
      <c r="BL25" s="50">
        <f>IF('[1]KWh (Cumulative) LI'!BL25=0,0,((('[1]KWh (Monthly) ENTRY LI'!BL25*0.5)+'[1]KWh (Cumulative) LI'!BK25-'[1]Rebasing adj LI'!BL15)*BL97)*BL$19*BL$124)</f>
        <v>0</v>
      </c>
      <c r="BM25" s="50">
        <f>IF('[1]KWh (Cumulative) LI'!BM25=0,0,((('[1]KWh (Monthly) ENTRY LI'!BM25*0.5)+'[1]KWh (Cumulative) LI'!BL25-'[1]Rebasing adj LI'!BM15)*BM97)*BM$19*BM$124)</f>
        <v>0</v>
      </c>
      <c r="BN25" s="50">
        <f>IF('[1]KWh (Cumulative) LI'!BN25=0,0,((('[1]KWh (Monthly) ENTRY LI'!BN25*0.5)+'[1]KWh (Cumulative) LI'!BM25-'[1]Rebasing adj LI'!BN15)*BN97)*BN$19*BN$124)</f>
        <v>0</v>
      </c>
      <c r="BO25" s="50">
        <f>IF('[1]KWh (Cumulative) LI'!BO25=0,0,((('[1]KWh (Monthly) ENTRY LI'!BO25*0.5)+'[1]KWh (Cumulative) LI'!BN25-'[1]Rebasing adj LI'!BO15)*BO97)*BO$19*BO$124)</f>
        <v>0</v>
      </c>
      <c r="BP25" s="50">
        <f>IF('[1]KWh (Cumulative) LI'!BP25=0,0,((('[1]KWh (Monthly) ENTRY LI'!BP25*0.5)+'[1]KWh (Cumulative) LI'!BO25-'[1]Rebasing adj LI'!BP15)*BP97)*BP$19*BP$124)</f>
        <v>0</v>
      </c>
      <c r="BQ25" s="50">
        <f>IF('[1]KWh (Cumulative) LI'!BQ25=0,0,((('[1]KWh (Monthly) ENTRY LI'!BQ25*0.5)+'[1]KWh (Cumulative) LI'!BP25-'[1]Rebasing adj LI'!BQ15)*BQ97)*BQ$19*BQ$124)</f>
        <v>0</v>
      </c>
      <c r="BR25" s="50">
        <f>IF('[1]KWh (Cumulative) LI'!BR25=0,0,((('[1]KWh (Monthly) ENTRY LI'!BR25*0.5)+'[1]KWh (Cumulative) LI'!BQ25-'[1]Rebasing adj LI'!BR15)*BR97)*BR$19*BR$124)</f>
        <v>0</v>
      </c>
      <c r="BS25" s="50">
        <f>IF('[1]KWh (Cumulative) LI'!BS25=0,0,((('[1]KWh (Monthly) ENTRY LI'!BS25*0.5)+'[1]KWh (Cumulative) LI'!BR25-'[1]Rebasing adj LI'!BS15)*BS97)*BS$19*BS$124)</f>
        <v>0</v>
      </c>
      <c r="BT25" s="50">
        <f>IF('[1]KWh (Cumulative) LI'!BT25=0,0,((('[1]KWh (Monthly) ENTRY LI'!BT25*0.5)+'[1]KWh (Cumulative) LI'!BS25-'[1]Rebasing adj LI'!BT15)*BT97)*BT$19*BT$124)</f>
        <v>0</v>
      </c>
      <c r="BU25" s="50">
        <f>IF('[1]KWh (Cumulative) LI'!BU25=0,0,((('[1]KWh (Monthly) ENTRY LI'!BU25*0.5)+'[1]KWh (Cumulative) LI'!BT25-'[1]Rebasing adj LI'!BU15)*BU97)*BU$19*BU$124)</f>
        <v>0</v>
      </c>
      <c r="BV25" s="50">
        <f>IF('[1]KWh (Cumulative) LI'!BV25=0,0,((('[1]KWh (Monthly) ENTRY LI'!BV25*0.5)+'[1]KWh (Cumulative) LI'!BU25-'[1]Rebasing adj LI'!BV15)*BV97)*BV$19*BV$124)</f>
        <v>0</v>
      </c>
      <c r="BW25" s="50">
        <f>IF('[1]KWh (Cumulative) LI'!BW25=0,0,((('[1]KWh (Monthly) ENTRY LI'!BW25*0.5)+'[1]KWh (Cumulative) LI'!BV25-'[1]Rebasing adj LI'!BW15)*BW97)*BW$19*BW$124)</f>
        <v>0</v>
      </c>
      <c r="BX25" s="50">
        <f>IF('[1]KWh (Cumulative) LI'!BX25=0,0,((('[1]KWh (Monthly) ENTRY LI'!BX25*0.5)+'[1]KWh (Cumulative) LI'!BW25-'[1]Rebasing adj LI'!BX15)*BX97)*BX$19*BX$124)</f>
        <v>0</v>
      </c>
      <c r="BY25" s="50">
        <f>IF('[1]KWh (Cumulative) LI'!BY25=0,0,((('[1]KWh (Monthly) ENTRY LI'!BY25*0.5)+'[1]KWh (Cumulative) LI'!BX25-'[1]Rebasing adj LI'!BY15)*BY97)*BY$19*BY$124)</f>
        <v>0</v>
      </c>
      <c r="BZ25" s="50">
        <f>IF('[1]KWh (Cumulative) LI'!BZ25=0,0,((('[1]KWh (Monthly) ENTRY LI'!BZ25*0.5)+'[1]KWh (Cumulative) LI'!BY25-'[1]Rebasing adj LI'!BZ15)*BZ97)*BZ$19*BZ$124)</f>
        <v>0</v>
      </c>
      <c r="CA25" s="50">
        <f>IF('[1]KWh (Cumulative) LI'!CA25=0,0,((('[1]KWh (Monthly) ENTRY LI'!CA25*0.5)+'[1]KWh (Cumulative) LI'!BZ25-'[1]Rebasing adj LI'!CA15)*CA97)*CA$19*CA$124)</f>
        <v>0</v>
      </c>
      <c r="CB25" s="50">
        <f>IF('[1]KWh (Cumulative) LI'!CB25=0,0,((('[1]KWh (Monthly) ENTRY LI'!CB25*0.5)+'[1]KWh (Cumulative) LI'!CA25-'[1]Rebasing adj LI'!CB15)*CB97)*CB$19*CB$124)</f>
        <v>0</v>
      </c>
      <c r="CC25" s="50">
        <f>IF('[1]KWh (Cumulative) LI'!CC25=0,0,((('[1]KWh (Monthly) ENTRY LI'!CC25*0.5)+'[1]KWh (Cumulative) LI'!CB25-'[1]Rebasing adj LI'!CC15)*CC97)*CC$19*CC$124)</f>
        <v>0</v>
      </c>
      <c r="CD25" s="50">
        <f>IF('[1]KWh (Cumulative) LI'!CD25=0,0,((('[1]KWh (Monthly) ENTRY LI'!CD25*0.5)+'[1]KWh (Cumulative) LI'!CC25-'[1]Rebasing adj LI'!CD15)*CD97)*CD$19*CD$124)</f>
        <v>0</v>
      </c>
      <c r="CE25" s="50">
        <f>IF('[1]KWh (Cumulative) LI'!CE25=0,0,((('[1]KWh (Monthly) ENTRY LI'!CE25*0.5)+'[1]KWh (Cumulative) LI'!CD25-'[1]Rebasing adj LI'!CE15)*CE97)*CE$19*CE$124)</f>
        <v>0</v>
      </c>
      <c r="CF25" s="50">
        <f>IF('[1]KWh (Cumulative) LI'!CF25=0,0,((('[1]KWh (Monthly) ENTRY LI'!CF25*0.5)+'[1]KWh (Cumulative) LI'!CE25-'[1]Rebasing adj LI'!CF15)*CF97)*CF$19*CF$124)</f>
        <v>0</v>
      </c>
      <c r="CG25" s="50">
        <f>IF('[1]KWh (Cumulative) LI'!CG25=0,0,((('[1]KWh (Monthly) ENTRY LI'!CG25*0.5)+'[1]KWh (Cumulative) LI'!CF25-'[1]Rebasing adj LI'!CG15)*CG97)*CG$19*CG$124)</f>
        <v>0</v>
      </c>
      <c r="CH25" s="50">
        <f>IF('[1]KWh (Cumulative) LI'!CH25=0,0,((('[1]KWh (Monthly) ENTRY LI'!CH25*0.5)+'[1]KWh (Cumulative) LI'!CG25-'[1]Rebasing adj LI'!CH15)*CH97)*CH$19*CH$124)</f>
        <v>0</v>
      </c>
      <c r="CI25" s="50">
        <f>IF('[1]KWh (Cumulative) LI'!CI25=0,0,((('[1]KWh (Monthly) ENTRY LI'!CI25*0.5)+'[1]KWh (Cumulative) LI'!CH25-'[1]Rebasing adj LI'!CI15)*CI97)*CI$19*CI$124)</f>
        <v>0</v>
      </c>
      <c r="CJ25" s="50">
        <f>IF('[1]KWh (Cumulative) LI'!CJ25=0,0,((('[1]KWh (Monthly) ENTRY LI'!CJ25*0.5)+'[1]KWh (Cumulative) LI'!CI25-'[1]Rebasing adj LI'!CJ15)*CJ97)*CJ$19*CJ$124)</f>
        <v>0</v>
      </c>
    </row>
    <row r="26" spans="1:88" x14ac:dyDescent="0.25">
      <c r="A26" s="308"/>
      <c r="B26" s="88" t="s">
        <v>4</v>
      </c>
      <c r="C26" s="50">
        <f>IF('[1]KWh (Cumulative) LI'!C26=0,0,((('[1]KWh (Monthly) ENTRY LI'!C26*0.5)-'[1]Rebasing adj LI'!C16)*C98)*C$19*C$124)</f>
        <v>0</v>
      </c>
      <c r="D26" s="50">
        <f>IF('[1]KWh (Cumulative) LI'!D26=0,0,((('[1]KWh (Monthly) ENTRY LI'!D26*0.5)+'[1]KWh (Cumulative) LI'!C26-'[1]Rebasing adj LI'!D16)*D98)*D$19*D$124)</f>
        <v>0</v>
      </c>
      <c r="E26" s="50">
        <f>IF('[1]KWh (Cumulative) LI'!E26=0,0,((('[1]KWh (Monthly) ENTRY LI'!E26*0.5)+'[1]KWh (Cumulative) LI'!D26-'[1]Rebasing adj LI'!E16)*E98)*E$19*E$124)</f>
        <v>0</v>
      </c>
      <c r="F26" s="50">
        <f>IF('[1]KWh (Cumulative) LI'!F26=0,0,((('[1]KWh (Monthly) ENTRY LI'!F26*0.5)+'[1]KWh (Cumulative) LI'!E26-'[1]Rebasing adj LI'!F16)*F98)*F$19*F$124)</f>
        <v>0</v>
      </c>
      <c r="G26" s="50">
        <f>IF('[1]KWh (Cumulative) LI'!G26=0,0,((('[1]KWh (Monthly) ENTRY LI'!G26*0.5)+'[1]KWh (Cumulative) LI'!F26-'[1]Rebasing adj LI'!G16)*G98)*G$19*G$124)</f>
        <v>48.091572923988359</v>
      </c>
      <c r="H26" s="50">
        <f>IF('[1]KWh (Cumulative) LI'!H26=0,0,((('[1]KWh (Monthly) ENTRY LI'!H26*0.5)+'[1]KWh (Cumulative) LI'!G26-'[1]Rebasing adj LI'!H16)*H98)*H$19*H$124)</f>
        <v>849.2617195992749</v>
      </c>
      <c r="I26" s="50">
        <f>IF('[1]KWh (Cumulative) LI'!I26=0,0,((('[1]KWh (Monthly) ENTRY LI'!I26*0.5)+'[1]KWh (Cumulative) LI'!H26-'[1]Rebasing adj LI'!I16)*I98)*I$19*I$124)</f>
        <v>2182.2500177484349</v>
      </c>
      <c r="J26" s="50">
        <f>IF('[1]KWh (Cumulative) LI'!J26=0,0,((('[1]KWh (Monthly) ENTRY LI'!J26*0.5)+'[1]KWh (Cumulative) LI'!I26-'[1]Rebasing adj LI'!J16)*J98)*J$19*J$124)</f>
        <v>3271.5110235315078</v>
      </c>
      <c r="K26" s="50">
        <f>IF('[1]KWh (Cumulative) LI'!K26=0,0,((('[1]KWh (Monthly) ENTRY LI'!K26*0.5)+'[1]KWh (Cumulative) LI'!J26-'[1]Rebasing adj LI'!K16)*K98)*K$19*K$124)</f>
        <v>2264.8915523697824</v>
      </c>
      <c r="L26" s="50">
        <f>IF('[1]KWh (Cumulative) LI'!L26=0,0,((('[1]KWh (Monthly) ENTRY LI'!L26*0.5)+'[1]KWh (Cumulative) LI'!K26-'[1]Rebasing adj LI'!L16)*L98)*L$19*L$124)</f>
        <v>697.1340796375772</v>
      </c>
      <c r="M26" s="50">
        <f>IF('[1]KWh (Cumulative) LI'!M26=0,0,((('[1]KWh (Monthly) ENTRY LI'!M26*0.5)+'[1]KWh (Cumulative) LI'!L26-'[1]Rebasing adj LI'!M16)*M98)*M$19*M$124)</f>
        <v>1327.9805305964751</v>
      </c>
      <c r="N26" s="50">
        <f>IF('[1]KWh (Cumulative) LI'!N26=0,0,((('[1]KWh (Monthly) ENTRY LI'!N26*0.5)+'[1]KWh (Cumulative) LI'!M26-'[1]Rebasing adj LI'!N16)*N98)*N$19*N$124)</f>
        <v>2542.9974010442979</v>
      </c>
      <c r="O26" s="50">
        <f>IF('[1]KWh (Cumulative) LI'!O26=0,0,((('[1]KWh (Monthly) ENTRY LI'!O26*0.5)+'[1]KWh (Cumulative) LI'!N26-'[1]Rebasing adj LI'!O16)*O98)*O$19*O$124)</f>
        <v>2871.5731169505611</v>
      </c>
      <c r="P26" s="50">
        <f>IF('[1]KWh (Cumulative) LI'!P26=0,0,((('[1]KWh (Monthly) ENTRY LI'!P26*0.5)+'[1]KWh (Cumulative) LI'!O26-'[1]Rebasing adj LI'!P16)*P98)*P$19*P$124)</f>
        <v>0</v>
      </c>
      <c r="Q26" s="50">
        <f>IF('[1]KWh (Cumulative) LI'!Q26=0,0,((('[1]KWh (Monthly) ENTRY LI'!Q26*0.5)+'[1]KWh (Cumulative) LI'!P26-'[1]Rebasing adj LI'!Q16)*Q98)*Q$19*Q$124)</f>
        <v>0</v>
      </c>
      <c r="R26" s="50">
        <f>IF('[1]KWh (Cumulative) LI'!R26=0,0,((('[1]KWh (Monthly) ENTRY LI'!R26*0.5)+'[1]KWh (Cumulative) LI'!Q26-'[1]Rebasing adj LI'!R16)*R98)*R$19*R$124)</f>
        <v>0</v>
      </c>
      <c r="S26" s="50">
        <f>IF('[1]KWh (Cumulative) LI'!S26=0,0,((('[1]KWh (Monthly) ENTRY LI'!S26*0.5)+'[1]KWh (Cumulative) LI'!R26-'[1]Rebasing adj LI'!S16)*S98)*S$19*S$124)</f>
        <v>0</v>
      </c>
      <c r="T26" s="50">
        <f>IF('[1]KWh (Cumulative) LI'!T26=0,0,((('[1]KWh (Monthly) ENTRY LI'!T26*0.5)+'[1]KWh (Cumulative) LI'!S26-'[1]Rebasing adj LI'!T16)*T98)*T$19*T$124)</f>
        <v>0</v>
      </c>
      <c r="U26" s="50">
        <f>IF('[1]KWh (Cumulative) LI'!U26=0,0,((('[1]KWh (Monthly) ENTRY LI'!U26*0.5)+'[1]KWh (Cumulative) LI'!T26-'[1]Rebasing adj LI'!U16)*U98)*U$19*U$124)</f>
        <v>0</v>
      </c>
      <c r="V26" s="50">
        <f>IF('[1]KWh (Cumulative) LI'!V26=0,0,((('[1]KWh (Monthly) ENTRY LI'!V26*0.5)+'[1]KWh (Cumulative) LI'!U26-'[1]Rebasing adj LI'!V16)*V98)*V$19*V$124)</f>
        <v>0</v>
      </c>
      <c r="W26" s="50">
        <f>IF('[1]KWh (Cumulative) LI'!W26=0,0,((('[1]KWh (Monthly) ENTRY LI'!W26*0.5)+'[1]KWh (Cumulative) LI'!V26-'[1]Rebasing adj LI'!W16)*W98)*W$19*W$124)</f>
        <v>0</v>
      </c>
      <c r="X26" s="50">
        <f>IF('[1]KWh (Cumulative) LI'!X26=0,0,((('[1]KWh (Monthly) ENTRY LI'!X26*0.5)+'[1]KWh (Cumulative) LI'!W26-'[1]Rebasing adj LI'!X16)*X98)*X$19*X$124)</f>
        <v>0</v>
      </c>
      <c r="Y26" s="50">
        <f>IF('[1]KWh (Cumulative) LI'!Y26=0,0,((('[1]KWh (Monthly) ENTRY LI'!Y26*0.5)+'[1]KWh (Cumulative) LI'!X26-'[1]Rebasing adj LI'!Y16)*Y98)*Y$19*Y$124)</f>
        <v>0</v>
      </c>
      <c r="Z26" s="50">
        <f>IF('[1]KWh (Cumulative) LI'!Z26=0,0,((('[1]KWh (Monthly) ENTRY LI'!Z26*0.5)+'[1]KWh (Cumulative) LI'!Y26-'[1]Rebasing adj LI'!Z16)*Z98)*Z$19*Z$124)</f>
        <v>0</v>
      </c>
      <c r="AA26" s="50">
        <f>IF('[1]KWh (Cumulative) LI'!AA26=0,0,((('[1]KWh (Monthly) ENTRY LI'!AA26*0.5)+'[1]KWh (Cumulative) LI'!Z26-'[1]Rebasing adj LI'!AA16)*AA98)*AA$19*AA$124)</f>
        <v>0</v>
      </c>
      <c r="AB26" s="50">
        <f>IF('[1]KWh (Cumulative) LI'!AB26=0,0,((('[1]KWh (Monthly) ENTRY LI'!AB26*0.5)+'[1]KWh (Cumulative) LI'!AA26-'[1]Rebasing adj LI'!AB16)*AB98)*AB$19*AB$124)</f>
        <v>0</v>
      </c>
      <c r="AC26" s="50">
        <f>IF('[1]KWh (Cumulative) LI'!AC26=0,0,((('[1]KWh (Monthly) ENTRY LI'!AC26*0.5)+'[1]KWh (Cumulative) LI'!AB26-'[1]Rebasing adj LI'!AC16)*AC98)*AC$19*AC$124)</f>
        <v>0</v>
      </c>
      <c r="AD26" s="50">
        <f>IF('[1]KWh (Cumulative) LI'!AD26=0,0,((('[1]KWh (Monthly) ENTRY LI'!AD26*0.5)+'[1]KWh (Cumulative) LI'!AC26-'[1]Rebasing adj LI'!AD16)*AD98)*AD$19*AD$124)</f>
        <v>0</v>
      </c>
      <c r="AE26" s="50">
        <f>IF('[1]KWh (Cumulative) LI'!AE26=0,0,((('[1]KWh (Monthly) ENTRY LI'!AE26*0.5)+'[1]KWh (Cumulative) LI'!AD26-'[1]Rebasing adj LI'!AE16)*AE98)*AE$19*AE$124)</f>
        <v>0</v>
      </c>
      <c r="AF26" s="50">
        <f>IF('[1]KWh (Cumulative) LI'!AF26=0,0,((('[1]KWh (Monthly) ENTRY LI'!AF26*0.5)+'[1]KWh (Cumulative) LI'!AE26-'[1]Rebasing adj LI'!AF16)*AF98)*AF$19*AF$124)</f>
        <v>0</v>
      </c>
      <c r="AG26" s="50">
        <f>IF('[1]KWh (Cumulative) LI'!AG26=0,0,((('[1]KWh (Monthly) ENTRY LI'!AG26*0.5)+'[1]KWh (Cumulative) LI'!AF26-'[1]Rebasing adj LI'!AG16)*AG98)*AG$19*AG$124)</f>
        <v>0</v>
      </c>
      <c r="AH26" s="50">
        <f>IF('[1]KWh (Cumulative) LI'!AH26=0,0,((('[1]KWh (Monthly) ENTRY LI'!AH26*0.5)+'[1]KWh (Cumulative) LI'!AG26-'[1]Rebasing adj LI'!AH16)*AH98)*AH$19*AH$124)</f>
        <v>0</v>
      </c>
      <c r="AI26" s="50">
        <f>IF('[1]KWh (Cumulative) LI'!AI26=0,0,((('[1]KWh (Monthly) ENTRY LI'!AI26*0.5)+'[1]KWh (Cumulative) LI'!AH26-'[1]Rebasing adj LI'!AI16)*AI98)*AI$19*AI$124)</f>
        <v>0</v>
      </c>
      <c r="AJ26" s="50">
        <f>IF('[1]KWh (Cumulative) LI'!AJ26=0,0,((('[1]KWh (Monthly) ENTRY LI'!AJ26*0.5)+'[1]KWh (Cumulative) LI'!AI26-'[1]Rebasing adj LI'!AJ16)*AJ98)*AJ$19*AJ$124)</f>
        <v>0</v>
      </c>
      <c r="AK26" s="50">
        <f>IF('[1]KWh (Cumulative) LI'!AK26=0,0,((('[1]KWh (Monthly) ENTRY LI'!AK26*0.5)+'[1]KWh (Cumulative) LI'!AJ26-'[1]Rebasing adj LI'!AK16)*AK98)*AK$19*AK$124)</f>
        <v>0</v>
      </c>
      <c r="AL26" s="50">
        <f>IF('[1]KWh (Cumulative) LI'!AL26=0,0,((('[1]KWh (Monthly) ENTRY LI'!AL26*0.5)+'[1]KWh (Cumulative) LI'!AK26-'[1]Rebasing adj LI'!AL16)*AL98)*AL$19*AL$124)</f>
        <v>0</v>
      </c>
      <c r="AM26" s="50">
        <f>IF('[1]KWh (Cumulative) LI'!AM26=0,0,((('[1]KWh (Monthly) ENTRY LI'!AM26*0.5)+'[1]KWh (Cumulative) LI'!AL26-'[1]Rebasing adj LI'!AM16)*AM98)*AM$19*AM$124)</f>
        <v>0</v>
      </c>
      <c r="AN26" s="50">
        <f>IF('[1]KWh (Cumulative) LI'!AN26=0,0,((('[1]KWh (Monthly) ENTRY LI'!AN26*0.5)+'[1]KWh (Cumulative) LI'!AM26-'[1]Rebasing adj LI'!AN16)*AN98)*AN$19*AN$124)</f>
        <v>0</v>
      </c>
      <c r="AO26" s="50">
        <f>IF('[1]KWh (Cumulative) LI'!AO26=0,0,((('[1]KWh (Monthly) ENTRY LI'!AO26*0.5)+'[1]KWh (Cumulative) LI'!AN26-'[1]Rebasing adj LI'!AO16)*AO98)*AO$19*AO$124)</f>
        <v>0</v>
      </c>
      <c r="AP26" s="50">
        <f>IF('[1]KWh (Cumulative) LI'!AP26=0,0,((('[1]KWh (Monthly) ENTRY LI'!AP26*0.5)+'[1]KWh (Cumulative) LI'!AO26-'[1]Rebasing adj LI'!AP16)*AP98)*AP$19*AP$124)</f>
        <v>0</v>
      </c>
      <c r="AQ26" s="50">
        <f>IF('[1]KWh (Cumulative) LI'!AQ26=0,0,((('[1]KWh (Monthly) ENTRY LI'!AQ26*0.5)+'[1]KWh (Cumulative) LI'!AP26-'[1]Rebasing adj LI'!AQ16)*AQ98)*AQ$19*AQ$124)</f>
        <v>0</v>
      </c>
      <c r="AR26" s="50">
        <f>IF('[1]KWh (Cumulative) LI'!AR26=0,0,((('[1]KWh (Monthly) ENTRY LI'!AR26*0.5)+'[1]KWh (Cumulative) LI'!AQ26-'[1]Rebasing adj LI'!AR16)*AR98)*AR$19*AR$124)</f>
        <v>0</v>
      </c>
      <c r="AS26" s="50">
        <f>IF('[1]KWh (Cumulative) LI'!AS26=0,0,((('[1]KWh (Monthly) ENTRY LI'!AS26*0.5)+'[1]KWh (Cumulative) LI'!AR26-'[1]Rebasing adj LI'!AS16)*AS98)*AS$19*AS$124)</f>
        <v>0</v>
      </c>
      <c r="AT26" s="50">
        <f>IF('[1]KWh (Cumulative) LI'!AT26=0,0,((('[1]KWh (Monthly) ENTRY LI'!AT26*0.5)+'[1]KWh (Cumulative) LI'!AS26-'[1]Rebasing adj LI'!AT16)*AT98)*AT$19*AT$124)</f>
        <v>0</v>
      </c>
      <c r="AU26" s="50">
        <f>IF('[1]KWh (Cumulative) LI'!AU26=0,0,((('[1]KWh (Monthly) ENTRY LI'!AU26*0.5)+'[1]KWh (Cumulative) LI'!AT26-'[1]Rebasing adj LI'!AU16)*AU98)*AU$19*AU$124)</f>
        <v>0</v>
      </c>
      <c r="AV26" s="50">
        <f>IF('[1]KWh (Cumulative) LI'!AV26=0,0,((('[1]KWh (Monthly) ENTRY LI'!AV26*0.5)+'[1]KWh (Cumulative) LI'!AU26-'[1]Rebasing adj LI'!AV16)*AV98)*AV$19*AV$124)</f>
        <v>0</v>
      </c>
      <c r="AW26" s="50">
        <f>IF('[1]KWh (Cumulative) LI'!AW26=0,0,((('[1]KWh (Monthly) ENTRY LI'!AW26*0.5)+'[1]KWh (Cumulative) LI'!AV26-'[1]Rebasing adj LI'!AW16)*AW98)*AW$19*AW$124)</f>
        <v>0</v>
      </c>
      <c r="AX26" s="50">
        <f>IF('[1]KWh (Cumulative) LI'!AX26=0,0,((('[1]KWh (Monthly) ENTRY LI'!AX26*0.5)+'[1]KWh (Cumulative) LI'!AW26-'[1]Rebasing adj LI'!AX16)*AX98)*AX$19*AX$124)</f>
        <v>0</v>
      </c>
      <c r="AY26" s="50">
        <f>IF('[1]KWh (Cumulative) LI'!AY26=0,0,((('[1]KWh (Monthly) ENTRY LI'!AY26*0.5)+'[1]KWh (Cumulative) LI'!AX26-'[1]Rebasing adj LI'!AY16)*AY98)*AY$19*AY$124)</f>
        <v>0</v>
      </c>
      <c r="AZ26" s="50">
        <f>IF('[1]KWh (Cumulative) LI'!AZ26=0,0,((('[1]KWh (Monthly) ENTRY LI'!AZ26*0.5)+'[1]KWh (Cumulative) LI'!AY26-'[1]Rebasing adj LI'!AZ16)*AZ98)*AZ$19*AZ$124)</f>
        <v>0</v>
      </c>
      <c r="BA26" s="50">
        <f>IF('[1]KWh (Cumulative) LI'!BA26=0,0,((('[1]KWh (Monthly) ENTRY LI'!BA26*0.5)+'[1]KWh (Cumulative) LI'!AZ26-'[1]Rebasing adj LI'!BA16)*BA98)*BA$19*BA$124)</f>
        <v>0</v>
      </c>
      <c r="BB26" s="50">
        <f>IF('[1]KWh (Cumulative) LI'!BB26=0,0,((('[1]KWh (Monthly) ENTRY LI'!BB26*0.5)+'[1]KWh (Cumulative) LI'!BA26-'[1]Rebasing adj LI'!BB16)*BB98)*BB$19*BB$124)</f>
        <v>0</v>
      </c>
      <c r="BC26" s="50">
        <f>IF('[1]KWh (Cumulative) LI'!BC26=0,0,((('[1]KWh (Monthly) ENTRY LI'!BC26*0.5)+'[1]KWh (Cumulative) LI'!BB26-'[1]Rebasing adj LI'!BC16)*BC98)*BC$19*BC$124)</f>
        <v>0</v>
      </c>
      <c r="BD26" s="50">
        <f>IF('[1]KWh (Cumulative) LI'!BD26=0,0,((('[1]KWh (Monthly) ENTRY LI'!BD26*0.5)+'[1]KWh (Cumulative) LI'!BC26-'[1]Rebasing adj LI'!BD16)*BD98)*BD$19*BD$124)</f>
        <v>0</v>
      </c>
      <c r="BE26" s="50">
        <f>IF('[1]KWh (Cumulative) LI'!BE26=0,0,((('[1]KWh (Monthly) ENTRY LI'!BE26*0.5)+'[1]KWh (Cumulative) LI'!BD26-'[1]Rebasing adj LI'!BE16)*BE98)*BE$19*BE$124)</f>
        <v>0</v>
      </c>
      <c r="BF26" s="50">
        <f>IF('[1]KWh (Cumulative) LI'!BF26=0,0,((('[1]KWh (Monthly) ENTRY LI'!BF26*0.5)+'[1]KWh (Cumulative) LI'!BE26-'[1]Rebasing adj LI'!BF16)*BF98)*BF$19*BF$124)</f>
        <v>0</v>
      </c>
      <c r="BG26" s="50">
        <f>IF('[1]KWh (Cumulative) LI'!BG26=0,0,((('[1]KWh (Monthly) ENTRY LI'!BG26*0.5)+'[1]KWh (Cumulative) LI'!BF26-'[1]Rebasing adj LI'!BG16)*BG98)*BG$19*BG$124)</f>
        <v>0</v>
      </c>
      <c r="BH26" s="50">
        <f>IF('[1]KWh (Cumulative) LI'!BH26=0,0,((('[1]KWh (Monthly) ENTRY LI'!BH26*0.5)+'[1]KWh (Cumulative) LI'!BG26-'[1]Rebasing adj LI'!BH16)*BH98)*BH$19*BH$124)</f>
        <v>0</v>
      </c>
      <c r="BI26" s="50">
        <f>IF('[1]KWh (Cumulative) LI'!BI26=0,0,((('[1]KWh (Monthly) ENTRY LI'!BI26*0.5)+'[1]KWh (Cumulative) LI'!BH26-'[1]Rebasing adj LI'!BI16)*BI98)*BI$19*BI$124)</f>
        <v>0</v>
      </c>
      <c r="BJ26" s="50">
        <f>IF('[1]KWh (Cumulative) LI'!BJ26=0,0,((('[1]KWh (Monthly) ENTRY LI'!BJ26*0.5)+'[1]KWh (Cumulative) LI'!BI26-'[1]Rebasing adj LI'!BJ16)*BJ98)*BJ$19*BJ$124)</f>
        <v>0</v>
      </c>
      <c r="BK26" s="50">
        <f>IF('[1]KWh (Cumulative) LI'!BK26=0,0,((('[1]KWh (Monthly) ENTRY LI'!BK26*0.5)+'[1]KWh (Cumulative) LI'!BJ26-'[1]Rebasing adj LI'!BK16)*BK98)*BK$19*BK$124)</f>
        <v>0</v>
      </c>
      <c r="BL26" s="50">
        <f>IF('[1]KWh (Cumulative) LI'!BL26=0,0,((('[1]KWh (Monthly) ENTRY LI'!BL26*0.5)+'[1]KWh (Cumulative) LI'!BK26-'[1]Rebasing adj LI'!BL16)*BL98)*BL$19*BL$124)</f>
        <v>0</v>
      </c>
      <c r="BM26" s="50">
        <f>IF('[1]KWh (Cumulative) LI'!BM26=0,0,((('[1]KWh (Monthly) ENTRY LI'!BM26*0.5)+'[1]KWh (Cumulative) LI'!BL26-'[1]Rebasing adj LI'!BM16)*BM98)*BM$19*BM$124)</f>
        <v>0</v>
      </c>
      <c r="BN26" s="50">
        <f>IF('[1]KWh (Cumulative) LI'!BN26=0,0,((('[1]KWh (Monthly) ENTRY LI'!BN26*0.5)+'[1]KWh (Cumulative) LI'!BM26-'[1]Rebasing adj LI'!BN16)*BN98)*BN$19*BN$124)</f>
        <v>0</v>
      </c>
      <c r="BO26" s="50">
        <f>IF('[1]KWh (Cumulative) LI'!BO26=0,0,((('[1]KWh (Monthly) ENTRY LI'!BO26*0.5)+'[1]KWh (Cumulative) LI'!BN26-'[1]Rebasing adj LI'!BO16)*BO98)*BO$19*BO$124)</f>
        <v>0</v>
      </c>
      <c r="BP26" s="50">
        <f>IF('[1]KWh (Cumulative) LI'!BP26=0,0,((('[1]KWh (Monthly) ENTRY LI'!BP26*0.5)+'[1]KWh (Cumulative) LI'!BO26-'[1]Rebasing adj LI'!BP16)*BP98)*BP$19*BP$124)</f>
        <v>0</v>
      </c>
      <c r="BQ26" s="50">
        <f>IF('[1]KWh (Cumulative) LI'!BQ26=0,0,((('[1]KWh (Monthly) ENTRY LI'!BQ26*0.5)+'[1]KWh (Cumulative) LI'!BP26-'[1]Rebasing adj LI'!BQ16)*BQ98)*BQ$19*BQ$124)</f>
        <v>0</v>
      </c>
      <c r="BR26" s="50">
        <f>IF('[1]KWh (Cumulative) LI'!BR26=0,0,((('[1]KWh (Monthly) ENTRY LI'!BR26*0.5)+'[1]KWh (Cumulative) LI'!BQ26-'[1]Rebasing adj LI'!BR16)*BR98)*BR$19*BR$124)</f>
        <v>0</v>
      </c>
      <c r="BS26" s="50">
        <f>IF('[1]KWh (Cumulative) LI'!BS26=0,0,((('[1]KWh (Monthly) ENTRY LI'!BS26*0.5)+'[1]KWh (Cumulative) LI'!BR26-'[1]Rebasing adj LI'!BS16)*BS98)*BS$19*BS$124)</f>
        <v>0</v>
      </c>
      <c r="BT26" s="50">
        <f>IF('[1]KWh (Cumulative) LI'!BT26=0,0,((('[1]KWh (Monthly) ENTRY LI'!BT26*0.5)+'[1]KWh (Cumulative) LI'!BS26-'[1]Rebasing adj LI'!BT16)*BT98)*BT$19*BT$124)</f>
        <v>0</v>
      </c>
      <c r="BU26" s="50">
        <f>IF('[1]KWh (Cumulative) LI'!BU26=0,0,((('[1]KWh (Monthly) ENTRY LI'!BU26*0.5)+'[1]KWh (Cumulative) LI'!BT26-'[1]Rebasing adj LI'!BU16)*BU98)*BU$19*BU$124)</f>
        <v>0</v>
      </c>
      <c r="BV26" s="50">
        <f>IF('[1]KWh (Cumulative) LI'!BV26=0,0,((('[1]KWh (Monthly) ENTRY LI'!BV26*0.5)+'[1]KWh (Cumulative) LI'!BU26-'[1]Rebasing adj LI'!BV16)*BV98)*BV$19*BV$124)</f>
        <v>0</v>
      </c>
      <c r="BW26" s="50">
        <f>IF('[1]KWh (Cumulative) LI'!BW26=0,0,((('[1]KWh (Monthly) ENTRY LI'!BW26*0.5)+'[1]KWh (Cumulative) LI'!BV26-'[1]Rebasing adj LI'!BW16)*BW98)*BW$19*BW$124)</f>
        <v>0</v>
      </c>
      <c r="BX26" s="50">
        <f>IF('[1]KWh (Cumulative) LI'!BX26=0,0,((('[1]KWh (Monthly) ENTRY LI'!BX26*0.5)+'[1]KWh (Cumulative) LI'!BW26-'[1]Rebasing adj LI'!BX16)*BX98)*BX$19*BX$124)</f>
        <v>0</v>
      </c>
      <c r="BY26" s="50">
        <f>IF('[1]KWh (Cumulative) LI'!BY26=0,0,((('[1]KWh (Monthly) ENTRY LI'!BY26*0.5)+'[1]KWh (Cumulative) LI'!BX26-'[1]Rebasing adj LI'!BY16)*BY98)*BY$19*BY$124)</f>
        <v>0</v>
      </c>
      <c r="BZ26" s="50">
        <f>IF('[1]KWh (Cumulative) LI'!BZ26=0,0,((('[1]KWh (Monthly) ENTRY LI'!BZ26*0.5)+'[1]KWh (Cumulative) LI'!BY26-'[1]Rebasing adj LI'!BZ16)*BZ98)*BZ$19*BZ$124)</f>
        <v>0</v>
      </c>
      <c r="CA26" s="50">
        <f>IF('[1]KWh (Cumulative) LI'!CA26=0,0,((('[1]KWh (Monthly) ENTRY LI'!CA26*0.5)+'[1]KWh (Cumulative) LI'!BZ26-'[1]Rebasing adj LI'!CA16)*CA98)*CA$19*CA$124)</f>
        <v>0</v>
      </c>
      <c r="CB26" s="50">
        <f>IF('[1]KWh (Cumulative) LI'!CB26=0,0,((('[1]KWh (Monthly) ENTRY LI'!CB26*0.5)+'[1]KWh (Cumulative) LI'!CA26-'[1]Rebasing adj LI'!CB16)*CB98)*CB$19*CB$124)</f>
        <v>0</v>
      </c>
      <c r="CC26" s="50">
        <f>IF('[1]KWh (Cumulative) LI'!CC26=0,0,((('[1]KWh (Monthly) ENTRY LI'!CC26*0.5)+'[1]KWh (Cumulative) LI'!CB26-'[1]Rebasing adj LI'!CC16)*CC98)*CC$19*CC$124)</f>
        <v>0</v>
      </c>
      <c r="CD26" s="50">
        <f>IF('[1]KWh (Cumulative) LI'!CD26=0,0,((('[1]KWh (Monthly) ENTRY LI'!CD26*0.5)+'[1]KWh (Cumulative) LI'!CC26-'[1]Rebasing adj LI'!CD16)*CD98)*CD$19*CD$124)</f>
        <v>0</v>
      </c>
      <c r="CE26" s="50">
        <f>IF('[1]KWh (Cumulative) LI'!CE26=0,0,((('[1]KWh (Monthly) ENTRY LI'!CE26*0.5)+'[1]KWh (Cumulative) LI'!CD26-'[1]Rebasing adj LI'!CE16)*CE98)*CE$19*CE$124)</f>
        <v>0</v>
      </c>
      <c r="CF26" s="50">
        <f>IF('[1]KWh (Cumulative) LI'!CF26=0,0,((('[1]KWh (Monthly) ENTRY LI'!CF26*0.5)+'[1]KWh (Cumulative) LI'!CE26-'[1]Rebasing adj LI'!CF16)*CF98)*CF$19*CF$124)</f>
        <v>0</v>
      </c>
      <c r="CG26" s="50">
        <f>IF('[1]KWh (Cumulative) LI'!CG26=0,0,((('[1]KWh (Monthly) ENTRY LI'!CG26*0.5)+'[1]KWh (Cumulative) LI'!CF26-'[1]Rebasing adj LI'!CG16)*CG98)*CG$19*CG$124)</f>
        <v>0</v>
      </c>
      <c r="CH26" s="50">
        <f>IF('[1]KWh (Cumulative) LI'!CH26=0,0,((('[1]KWh (Monthly) ENTRY LI'!CH26*0.5)+'[1]KWh (Cumulative) LI'!CG26-'[1]Rebasing adj LI'!CH16)*CH98)*CH$19*CH$124)</f>
        <v>0</v>
      </c>
      <c r="CI26" s="50">
        <f>IF('[1]KWh (Cumulative) LI'!CI26=0,0,((('[1]KWh (Monthly) ENTRY LI'!CI26*0.5)+'[1]KWh (Cumulative) LI'!CH26-'[1]Rebasing adj LI'!CI16)*CI98)*CI$19*CI$124)</f>
        <v>0</v>
      </c>
      <c r="CJ26" s="50">
        <f>IF('[1]KWh (Cumulative) LI'!CJ26=0,0,((('[1]KWh (Monthly) ENTRY LI'!CJ26*0.5)+'[1]KWh (Cumulative) LI'!CI26-'[1]Rebasing adj LI'!CJ16)*CJ98)*CJ$19*CJ$124)</f>
        <v>0</v>
      </c>
    </row>
    <row r="27" spans="1:88" x14ac:dyDescent="0.25">
      <c r="A27" s="308"/>
      <c r="B27" s="88" t="s">
        <v>14</v>
      </c>
      <c r="C27" s="50">
        <f>IF('[1]KWh (Cumulative) LI'!C27=0,0,((('[1]KWh (Monthly) ENTRY LI'!C27*0.5)-'[1]Rebasing adj LI'!C17)*C99)*C$19*C$124)</f>
        <v>0</v>
      </c>
      <c r="D27" s="50">
        <f>IF('[1]KWh (Cumulative) LI'!D27=0,0,((('[1]KWh (Monthly) ENTRY LI'!D27*0.5)+'[1]KWh (Cumulative) LI'!C27-'[1]Rebasing adj LI'!D17)*D99)*D$19*D$124)</f>
        <v>0</v>
      </c>
      <c r="E27" s="50">
        <f>IF('[1]KWh (Cumulative) LI'!E27=0,0,((('[1]KWh (Monthly) ENTRY LI'!E27*0.5)+'[1]KWh (Cumulative) LI'!D27-'[1]Rebasing adj LI'!E17)*E99)*E$19*E$124)</f>
        <v>0</v>
      </c>
      <c r="F27" s="50">
        <f>IF('[1]KWh (Cumulative) LI'!F27=0,0,((('[1]KWh (Monthly) ENTRY LI'!F27*0.5)+'[1]KWh (Cumulative) LI'!E27-'[1]Rebasing adj LI'!F17)*F99)*F$19*F$124)</f>
        <v>0</v>
      </c>
      <c r="G27" s="50">
        <f>IF('[1]KWh (Cumulative) LI'!G27=0,0,((('[1]KWh (Monthly) ENTRY LI'!G27*0.5)+'[1]KWh (Cumulative) LI'!F27-'[1]Rebasing adj LI'!G17)*G99)*G$19*G$124)</f>
        <v>98.457753355728883</v>
      </c>
      <c r="H27" s="50">
        <f>IF('[1]KWh (Cumulative) LI'!H27=0,0,((('[1]KWh (Monthly) ENTRY LI'!H27*0.5)+'[1]KWh (Cumulative) LI'!G27-'[1]Rebasing adj LI'!H17)*H99)*H$19*H$124)</f>
        <v>590.00658359236661</v>
      </c>
      <c r="I27" s="50">
        <f>IF('[1]KWh (Cumulative) LI'!I27=0,0,((('[1]KWh (Monthly) ENTRY LI'!I27*0.5)+'[1]KWh (Cumulative) LI'!H27-'[1]Rebasing adj LI'!I17)*I99)*I$19*I$124)</f>
        <v>1114.5522154909811</v>
      </c>
      <c r="J27" s="50">
        <f>IF('[1]KWh (Cumulative) LI'!J27=0,0,((('[1]KWh (Monthly) ENTRY LI'!J27*0.5)+'[1]KWh (Cumulative) LI'!I27-'[1]Rebasing adj LI'!J17)*J99)*J$19*J$124)</f>
        <v>1827.2807601124648</v>
      </c>
      <c r="K27" s="50">
        <f>IF('[1]KWh (Cumulative) LI'!K27=0,0,((('[1]KWh (Monthly) ENTRY LI'!K27*0.5)+'[1]KWh (Cumulative) LI'!J27-'[1]Rebasing adj LI'!K17)*K99)*K$19*K$124)</f>
        <v>2639.6203365367701</v>
      </c>
      <c r="L27" s="50">
        <f>IF('[1]KWh (Cumulative) LI'!L27=0,0,((('[1]KWh (Monthly) ENTRY LI'!L27*0.5)+'[1]KWh (Cumulative) LI'!K27-'[1]Rebasing adj LI'!L17)*L99)*L$19*L$124)</f>
        <v>1678.9478080988954</v>
      </c>
      <c r="M27" s="50">
        <f>IF('[1]KWh (Cumulative) LI'!M27=0,0,((('[1]KWh (Monthly) ENTRY LI'!M27*0.5)+'[1]KWh (Cumulative) LI'!L27-'[1]Rebasing adj LI'!M17)*M99)*M$19*M$124)</f>
        <v>2111.8064780254822</v>
      </c>
      <c r="N27" s="50">
        <f>IF('[1]KWh (Cumulative) LI'!N27=0,0,((('[1]KWh (Monthly) ENTRY LI'!N27*0.5)+'[1]KWh (Cumulative) LI'!M27-'[1]Rebasing adj LI'!N17)*N99)*N$19*N$124)</f>
        <v>2465.0120483916467</v>
      </c>
      <c r="O27" s="50">
        <f>IF('[1]KWh (Cumulative) LI'!O27=0,0,((('[1]KWh (Monthly) ENTRY LI'!O27*0.5)+'[1]KWh (Cumulative) LI'!N27-'[1]Rebasing adj LI'!O17)*O99)*O$19*O$124)</f>
        <v>2752.5440345956417</v>
      </c>
      <c r="P27" s="50">
        <f>IF('[1]KWh (Cumulative) LI'!P27=0,0,((('[1]KWh (Monthly) ENTRY LI'!P27*0.5)+'[1]KWh (Cumulative) LI'!O27-'[1]Rebasing adj LI'!P17)*P99)*P$19*P$124)</f>
        <v>0</v>
      </c>
      <c r="Q27" s="50">
        <f>IF('[1]KWh (Cumulative) LI'!Q27=0,0,((('[1]KWh (Monthly) ENTRY LI'!Q27*0.5)+'[1]KWh (Cumulative) LI'!P27-'[1]Rebasing adj LI'!Q17)*Q99)*Q$19*Q$124)</f>
        <v>0</v>
      </c>
      <c r="R27" s="50">
        <f>IF('[1]KWh (Cumulative) LI'!R27=0,0,((('[1]KWh (Monthly) ENTRY LI'!R27*0.5)+'[1]KWh (Cumulative) LI'!Q27-'[1]Rebasing adj LI'!R17)*R99)*R$19*R$124)</f>
        <v>0</v>
      </c>
      <c r="S27" s="50">
        <f>IF('[1]KWh (Cumulative) LI'!S27=0,0,((('[1]KWh (Monthly) ENTRY LI'!S27*0.5)+'[1]KWh (Cumulative) LI'!R27-'[1]Rebasing adj LI'!S17)*S99)*S$19*S$124)</f>
        <v>0</v>
      </c>
      <c r="T27" s="50">
        <f>IF('[1]KWh (Cumulative) LI'!T27=0,0,((('[1]KWh (Monthly) ENTRY LI'!T27*0.5)+'[1]KWh (Cumulative) LI'!S27-'[1]Rebasing adj LI'!T17)*T99)*T$19*T$124)</f>
        <v>0</v>
      </c>
      <c r="U27" s="50">
        <f>IF('[1]KWh (Cumulative) LI'!U27=0,0,((('[1]KWh (Monthly) ENTRY LI'!U27*0.5)+'[1]KWh (Cumulative) LI'!T27-'[1]Rebasing adj LI'!U17)*U99)*U$19*U$124)</f>
        <v>0</v>
      </c>
      <c r="V27" s="50">
        <f>IF('[1]KWh (Cumulative) LI'!V27=0,0,((('[1]KWh (Monthly) ENTRY LI'!V27*0.5)+'[1]KWh (Cumulative) LI'!U27-'[1]Rebasing adj LI'!V17)*V99)*V$19*V$124)</f>
        <v>0</v>
      </c>
      <c r="W27" s="50">
        <f>IF('[1]KWh (Cumulative) LI'!W27=0,0,((('[1]KWh (Monthly) ENTRY LI'!W27*0.5)+'[1]KWh (Cumulative) LI'!V27-'[1]Rebasing adj LI'!W17)*W99)*W$19*W$124)</f>
        <v>0</v>
      </c>
      <c r="X27" s="50">
        <f>IF('[1]KWh (Cumulative) LI'!X27=0,0,((('[1]KWh (Monthly) ENTRY LI'!X27*0.5)+'[1]KWh (Cumulative) LI'!W27-'[1]Rebasing adj LI'!X17)*X99)*X$19*X$124)</f>
        <v>0</v>
      </c>
      <c r="Y27" s="50">
        <f>IF('[1]KWh (Cumulative) LI'!Y27=0,0,((('[1]KWh (Monthly) ENTRY LI'!Y27*0.5)+'[1]KWh (Cumulative) LI'!X27-'[1]Rebasing adj LI'!Y17)*Y99)*Y$19*Y$124)</f>
        <v>0</v>
      </c>
      <c r="Z27" s="50">
        <f>IF('[1]KWh (Cumulative) LI'!Z27=0,0,((('[1]KWh (Monthly) ENTRY LI'!Z27*0.5)+'[1]KWh (Cumulative) LI'!Y27-'[1]Rebasing adj LI'!Z17)*Z99)*Z$19*Z$124)</f>
        <v>0</v>
      </c>
      <c r="AA27" s="50">
        <f>IF('[1]KWh (Cumulative) LI'!AA27=0,0,((('[1]KWh (Monthly) ENTRY LI'!AA27*0.5)+'[1]KWh (Cumulative) LI'!Z27-'[1]Rebasing adj LI'!AA17)*AA99)*AA$19*AA$124)</f>
        <v>0</v>
      </c>
      <c r="AB27" s="50">
        <f>IF('[1]KWh (Cumulative) LI'!AB27=0,0,((('[1]KWh (Monthly) ENTRY LI'!AB27*0.5)+'[1]KWh (Cumulative) LI'!AA27-'[1]Rebasing adj LI'!AB17)*AB99)*AB$19*AB$124)</f>
        <v>0</v>
      </c>
      <c r="AC27" s="50">
        <f>IF('[1]KWh (Cumulative) LI'!AC27=0,0,((('[1]KWh (Monthly) ENTRY LI'!AC27*0.5)+'[1]KWh (Cumulative) LI'!AB27-'[1]Rebasing adj LI'!AC17)*AC99)*AC$19*AC$124)</f>
        <v>0</v>
      </c>
      <c r="AD27" s="50">
        <f>IF('[1]KWh (Cumulative) LI'!AD27=0,0,((('[1]KWh (Monthly) ENTRY LI'!AD27*0.5)+'[1]KWh (Cumulative) LI'!AC27-'[1]Rebasing adj LI'!AD17)*AD99)*AD$19*AD$124)</f>
        <v>0</v>
      </c>
      <c r="AE27" s="50">
        <f>IF('[1]KWh (Cumulative) LI'!AE27=0,0,((('[1]KWh (Monthly) ENTRY LI'!AE27*0.5)+'[1]KWh (Cumulative) LI'!AD27-'[1]Rebasing adj LI'!AE17)*AE99)*AE$19*AE$124)</f>
        <v>0</v>
      </c>
      <c r="AF27" s="50">
        <f>IF('[1]KWh (Cumulative) LI'!AF27=0,0,((('[1]KWh (Monthly) ENTRY LI'!AF27*0.5)+'[1]KWh (Cumulative) LI'!AE27-'[1]Rebasing adj LI'!AF17)*AF99)*AF$19*AF$124)</f>
        <v>0</v>
      </c>
      <c r="AG27" s="50">
        <f>IF('[1]KWh (Cumulative) LI'!AG27=0,0,((('[1]KWh (Monthly) ENTRY LI'!AG27*0.5)+'[1]KWh (Cumulative) LI'!AF27-'[1]Rebasing adj LI'!AG17)*AG99)*AG$19*AG$124)</f>
        <v>0</v>
      </c>
      <c r="AH27" s="50">
        <f>IF('[1]KWh (Cumulative) LI'!AH27=0,0,((('[1]KWh (Monthly) ENTRY LI'!AH27*0.5)+'[1]KWh (Cumulative) LI'!AG27-'[1]Rebasing adj LI'!AH17)*AH99)*AH$19*AH$124)</f>
        <v>0</v>
      </c>
      <c r="AI27" s="50">
        <f>IF('[1]KWh (Cumulative) LI'!AI27=0,0,((('[1]KWh (Monthly) ENTRY LI'!AI27*0.5)+'[1]KWh (Cumulative) LI'!AH27-'[1]Rebasing adj LI'!AI17)*AI99)*AI$19*AI$124)</f>
        <v>0</v>
      </c>
      <c r="AJ27" s="50">
        <f>IF('[1]KWh (Cumulative) LI'!AJ27=0,0,((('[1]KWh (Monthly) ENTRY LI'!AJ27*0.5)+'[1]KWh (Cumulative) LI'!AI27-'[1]Rebasing adj LI'!AJ17)*AJ99)*AJ$19*AJ$124)</f>
        <v>0</v>
      </c>
      <c r="AK27" s="50">
        <f>IF('[1]KWh (Cumulative) LI'!AK27=0,0,((('[1]KWh (Monthly) ENTRY LI'!AK27*0.5)+'[1]KWh (Cumulative) LI'!AJ27-'[1]Rebasing adj LI'!AK17)*AK99)*AK$19*AK$124)</f>
        <v>0</v>
      </c>
      <c r="AL27" s="50">
        <f>IF('[1]KWh (Cumulative) LI'!AL27=0,0,((('[1]KWh (Monthly) ENTRY LI'!AL27*0.5)+'[1]KWh (Cumulative) LI'!AK27-'[1]Rebasing adj LI'!AL17)*AL99)*AL$19*AL$124)</f>
        <v>0</v>
      </c>
      <c r="AM27" s="50">
        <f>IF('[1]KWh (Cumulative) LI'!AM27=0,0,((('[1]KWh (Monthly) ENTRY LI'!AM27*0.5)+'[1]KWh (Cumulative) LI'!AL27-'[1]Rebasing adj LI'!AM17)*AM99)*AM$19*AM$124)</f>
        <v>0</v>
      </c>
      <c r="AN27" s="50">
        <f>IF('[1]KWh (Cumulative) LI'!AN27=0,0,((('[1]KWh (Monthly) ENTRY LI'!AN27*0.5)+'[1]KWh (Cumulative) LI'!AM27-'[1]Rebasing adj LI'!AN17)*AN99)*AN$19*AN$124)</f>
        <v>0</v>
      </c>
      <c r="AO27" s="50">
        <f>IF('[1]KWh (Cumulative) LI'!AO27=0,0,((('[1]KWh (Monthly) ENTRY LI'!AO27*0.5)+'[1]KWh (Cumulative) LI'!AN27-'[1]Rebasing adj LI'!AO17)*AO99)*AO$19*AO$124)</f>
        <v>0</v>
      </c>
      <c r="AP27" s="50">
        <f>IF('[1]KWh (Cumulative) LI'!AP27=0,0,((('[1]KWh (Monthly) ENTRY LI'!AP27*0.5)+'[1]KWh (Cumulative) LI'!AO27-'[1]Rebasing adj LI'!AP17)*AP99)*AP$19*AP$124)</f>
        <v>0</v>
      </c>
      <c r="AQ27" s="50">
        <f>IF('[1]KWh (Cumulative) LI'!AQ27=0,0,((('[1]KWh (Monthly) ENTRY LI'!AQ27*0.5)+'[1]KWh (Cumulative) LI'!AP27-'[1]Rebasing adj LI'!AQ17)*AQ99)*AQ$19*AQ$124)</f>
        <v>0</v>
      </c>
      <c r="AR27" s="50">
        <f>IF('[1]KWh (Cumulative) LI'!AR27=0,0,((('[1]KWh (Monthly) ENTRY LI'!AR27*0.5)+'[1]KWh (Cumulative) LI'!AQ27-'[1]Rebasing adj LI'!AR17)*AR99)*AR$19*AR$124)</f>
        <v>0</v>
      </c>
      <c r="AS27" s="50">
        <f>IF('[1]KWh (Cumulative) LI'!AS27=0,0,((('[1]KWh (Monthly) ENTRY LI'!AS27*0.5)+'[1]KWh (Cumulative) LI'!AR27-'[1]Rebasing adj LI'!AS17)*AS99)*AS$19*AS$124)</f>
        <v>0</v>
      </c>
      <c r="AT27" s="50">
        <f>IF('[1]KWh (Cumulative) LI'!AT27=0,0,((('[1]KWh (Monthly) ENTRY LI'!AT27*0.5)+'[1]KWh (Cumulative) LI'!AS27-'[1]Rebasing adj LI'!AT17)*AT99)*AT$19*AT$124)</f>
        <v>0</v>
      </c>
      <c r="AU27" s="50">
        <f>IF('[1]KWh (Cumulative) LI'!AU27=0,0,((('[1]KWh (Monthly) ENTRY LI'!AU27*0.5)+'[1]KWh (Cumulative) LI'!AT27-'[1]Rebasing adj LI'!AU17)*AU99)*AU$19*AU$124)</f>
        <v>0</v>
      </c>
      <c r="AV27" s="50">
        <f>IF('[1]KWh (Cumulative) LI'!AV27=0,0,((('[1]KWh (Monthly) ENTRY LI'!AV27*0.5)+'[1]KWh (Cumulative) LI'!AU27-'[1]Rebasing adj LI'!AV17)*AV99)*AV$19*AV$124)</f>
        <v>0</v>
      </c>
      <c r="AW27" s="50">
        <f>IF('[1]KWh (Cumulative) LI'!AW27=0,0,((('[1]KWh (Monthly) ENTRY LI'!AW27*0.5)+'[1]KWh (Cumulative) LI'!AV27-'[1]Rebasing adj LI'!AW17)*AW99)*AW$19*AW$124)</f>
        <v>0</v>
      </c>
      <c r="AX27" s="50">
        <f>IF('[1]KWh (Cumulative) LI'!AX27=0,0,((('[1]KWh (Monthly) ENTRY LI'!AX27*0.5)+'[1]KWh (Cumulative) LI'!AW27-'[1]Rebasing adj LI'!AX17)*AX99)*AX$19*AX$124)</f>
        <v>0</v>
      </c>
      <c r="AY27" s="50">
        <f>IF('[1]KWh (Cumulative) LI'!AY27=0,0,((('[1]KWh (Monthly) ENTRY LI'!AY27*0.5)+'[1]KWh (Cumulative) LI'!AX27-'[1]Rebasing adj LI'!AY17)*AY99)*AY$19*AY$124)</f>
        <v>0</v>
      </c>
      <c r="AZ27" s="50">
        <f>IF('[1]KWh (Cumulative) LI'!AZ27=0,0,((('[1]KWh (Monthly) ENTRY LI'!AZ27*0.5)+'[1]KWh (Cumulative) LI'!AY27-'[1]Rebasing adj LI'!AZ17)*AZ99)*AZ$19*AZ$124)</f>
        <v>0</v>
      </c>
      <c r="BA27" s="50">
        <f>IF('[1]KWh (Cumulative) LI'!BA27=0,0,((('[1]KWh (Monthly) ENTRY LI'!BA27*0.5)+'[1]KWh (Cumulative) LI'!AZ27-'[1]Rebasing adj LI'!BA17)*BA99)*BA$19*BA$124)</f>
        <v>0</v>
      </c>
      <c r="BB27" s="50">
        <f>IF('[1]KWh (Cumulative) LI'!BB27=0,0,((('[1]KWh (Monthly) ENTRY LI'!BB27*0.5)+'[1]KWh (Cumulative) LI'!BA27-'[1]Rebasing adj LI'!BB17)*BB99)*BB$19*BB$124)</f>
        <v>0</v>
      </c>
      <c r="BC27" s="50">
        <f>IF('[1]KWh (Cumulative) LI'!BC27=0,0,((('[1]KWh (Monthly) ENTRY LI'!BC27*0.5)+'[1]KWh (Cumulative) LI'!BB27-'[1]Rebasing adj LI'!BC17)*BC99)*BC$19*BC$124)</f>
        <v>0</v>
      </c>
      <c r="BD27" s="50">
        <f>IF('[1]KWh (Cumulative) LI'!BD27=0,0,((('[1]KWh (Monthly) ENTRY LI'!BD27*0.5)+'[1]KWh (Cumulative) LI'!BC27-'[1]Rebasing adj LI'!BD17)*BD99)*BD$19*BD$124)</f>
        <v>0</v>
      </c>
      <c r="BE27" s="50">
        <f>IF('[1]KWh (Cumulative) LI'!BE27=0,0,((('[1]KWh (Monthly) ENTRY LI'!BE27*0.5)+'[1]KWh (Cumulative) LI'!BD27-'[1]Rebasing adj LI'!BE17)*BE99)*BE$19*BE$124)</f>
        <v>0</v>
      </c>
      <c r="BF27" s="50">
        <f>IF('[1]KWh (Cumulative) LI'!BF27=0,0,((('[1]KWh (Monthly) ENTRY LI'!BF27*0.5)+'[1]KWh (Cumulative) LI'!BE27-'[1]Rebasing adj LI'!BF17)*BF99)*BF$19*BF$124)</f>
        <v>0</v>
      </c>
      <c r="BG27" s="50">
        <f>IF('[1]KWh (Cumulative) LI'!BG27=0,0,((('[1]KWh (Monthly) ENTRY LI'!BG27*0.5)+'[1]KWh (Cumulative) LI'!BF27-'[1]Rebasing adj LI'!BG17)*BG99)*BG$19*BG$124)</f>
        <v>0</v>
      </c>
      <c r="BH27" s="50">
        <f>IF('[1]KWh (Cumulative) LI'!BH27=0,0,((('[1]KWh (Monthly) ENTRY LI'!BH27*0.5)+'[1]KWh (Cumulative) LI'!BG27-'[1]Rebasing adj LI'!BH17)*BH99)*BH$19*BH$124)</f>
        <v>0</v>
      </c>
      <c r="BI27" s="50">
        <f>IF('[1]KWh (Cumulative) LI'!BI27=0,0,((('[1]KWh (Monthly) ENTRY LI'!BI27*0.5)+'[1]KWh (Cumulative) LI'!BH27-'[1]Rebasing adj LI'!BI17)*BI99)*BI$19*BI$124)</f>
        <v>0</v>
      </c>
      <c r="BJ27" s="50">
        <f>IF('[1]KWh (Cumulative) LI'!BJ27=0,0,((('[1]KWh (Monthly) ENTRY LI'!BJ27*0.5)+'[1]KWh (Cumulative) LI'!BI27-'[1]Rebasing adj LI'!BJ17)*BJ99)*BJ$19*BJ$124)</f>
        <v>0</v>
      </c>
      <c r="BK27" s="50">
        <f>IF('[1]KWh (Cumulative) LI'!BK27=0,0,((('[1]KWh (Monthly) ENTRY LI'!BK27*0.5)+'[1]KWh (Cumulative) LI'!BJ27-'[1]Rebasing adj LI'!BK17)*BK99)*BK$19*BK$124)</f>
        <v>0</v>
      </c>
      <c r="BL27" s="50">
        <f>IF('[1]KWh (Cumulative) LI'!BL27=0,0,((('[1]KWh (Monthly) ENTRY LI'!BL27*0.5)+'[1]KWh (Cumulative) LI'!BK27-'[1]Rebasing adj LI'!BL17)*BL99)*BL$19*BL$124)</f>
        <v>0</v>
      </c>
      <c r="BM27" s="50">
        <f>IF('[1]KWh (Cumulative) LI'!BM27=0,0,((('[1]KWh (Monthly) ENTRY LI'!BM27*0.5)+'[1]KWh (Cumulative) LI'!BL27-'[1]Rebasing adj LI'!BM17)*BM99)*BM$19*BM$124)</f>
        <v>0</v>
      </c>
      <c r="BN27" s="50">
        <f>IF('[1]KWh (Cumulative) LI'!BN27=0,0,((('[1]KWh (Monthly) ENTRY LI'!BN27*0.5)+'[1]KWh (Cumulative) LI'!BM27-'[1]Rebasing adj LI'!BN17)*BN99)*BN$19*BN$124)</f>
        <v>0</v>
      </c>
      <c r="BO27" s="50">
        <f>IF('[1]KWh (Cumulative) LI'!BO27=0,0,((('[1]KWh (Monthly) ENTRY LI'!BO27*0.5)+'[1]KWh (Cumulative) LI'!BN27-'[1]Rebasing adj LI'!BO17)*BO99)*BO$19*BO$124)</f>
        <v>0</v>
      </c>
      <c r="BP27" s="50">
        <f>IF('[1]KWh (Cumulative) LI'!BP27=0,0,((('[1]KWh (Monthly) ENTRY LI'!BP27*0.5)+'[1]KWh (Cumulative) LI'!BO27-'[1]Rebasing adj LI'!BP17)*BP99)*BP$19*BP$124)</f>
        <v>0</v>
      </c>
      <c r="BQ27" s="50">
        <f>IF('[1]KWh (Cumulative) LI'!BQ27=0,0,((('[1]KWh (Monthly) ENTRY LI'!BQ27*0.5)+'[1]KWh (Cumulative) LI'!BP27-'[1]Rebasing adj LI'!BQ17)*BQ99)*BQ$19*BQ$124)</f>
        <v>0</v>
      </c>
      <c r="BR27" s="50">
        <f>IF('[1]KWh (Cumulative) LI'!BR27=0,0,((('[1]KWh (Monthly) ENTRY LI'!BR27*0.5)+'[1]KWh (Cumulative) LI'!BQ27-'[1]Rebasing adj LI'!BR17)*BR99)*BR$19*BR$124)</f>
        <v>0</v>
      </c>
      <c r="BS27" s="50">
        <f>IF('[1]KWh (Cumulative) LI'!BS27=0,0,((('[1]KWh (Monthly) ENTRY LI'!BS27*0.5)+'[1]KWh (Cumulative) LI'!BR27-'[1]Rebasing adj LI'!BS17)*BS99)*BS$19*BS$124)</f>
        <v>0</v>
      </c>
      <c r="BT27" s="50">
        <f>IF('[1]KWh (Cumulative) LI'!BT27=0,0,((('[1]KWh (Monthly) ENTRY LI'!BT27*0.5)+'[1]KWh (Cumulative) LI'!BS27-'[1]Rebasing adj LI'!BT17)*BT99)*BT$19*BT$124)</f>
        <v>0</v>
      </c>
      <c r="BU27" s="50">
        <f>IF('[1]KWh (Cumulative) LI'!BU27=0,0,((('[1]KWh (Monthly) ENTRY LI'!BU27*0.5)+'[1]KWh (Cumulative) LI'!BT27-'[1]Rebasing adj LI'!BU17)*BU99)*BU$19*BU$124)</f>
        <v>0</v>
      </c>
      <c r="BV27" s="50">
        <f>IF('[1]KWh (Cumulative) LI'!BV27=0,0,((('[1]KWh (Monthly) ENTRY LI'!BV27*0.5)+'[1]KWh (Cumulative) LI'!BU27-'[1]Rebasing adj LI'!BV17)*BV99)*BV$19*BV$124)</f>
        <v>0</v>
      </c>
      <c r="BW27" s="50">
        <f>IF('[1]KWh (Cumulative) LI'!BW27=0,0,((('[1]KWh (Monthly) ENTRY LI'!BW27*0.5)+'[1]KWh (Cumulative) LI'!BV27-'[1]Rebasing adj LI'!BW17)*BW99)*BW$19*BW$124)</f>
        <v>0</v>
      </c>
      <c r="BX27" s="50">
        <f>IF('[1]KWh (Cumulative) LI'!BX27=0,0,((('[1]KWh (Monthly) ENTRY LI'!BX27*0.5)+'[1]KWh (Cumulative) LI'!BW27-'[1]Rebasing adj LI'!BX17)*BX99)*BX$19*BX$124)</f>
        <v>0</v>
      </c>
      <c r="BY27" s="50">
        <f>IF('[1]KWh (Cumulative) LI'!BY27=0,0,((('[1]KWh (Monthly) ENTRY LI'!BY27*0.5)+'[1]KWh (Cumulative) LI'!BX27-'[1]Rebasing adj LI'!BY17)*BY99)*BY$19*BY$124)</f>
        <v>0</v>
      </c>
      <c r="BZ27" s="50">
        <f>IF('[1]KWh (Cumulative) LI'!BZ27=0,0,((('[1]KWh (Monthly) ENTRY LI'!BZ27*0.5)+'[1]KWh (Cumulative) LI'!BY27-'[1]Rebasing adj LI'!BZ17)*BZ99)*BZ$19*BZ$124)</f>
        <v>0</v>
      </c>
      <c r="CA27" s="50">
        <f>IF('[1]KWh (Cumulative) LI'!CA27=0,0,((('[1]KWh (Monthly) ENTRY LI'!CA27*0.5)+'[1]KWh (Cumulative) LI'!BZ27-'[1]Rebasing adj LI'!CA17)*CA99)*CA$19*CA$124)</f>
        <v>0</v>
      </c>
      <c r="CB27" s="50">
        <f>IF('[1]KWh (Cumulative) LI'!CB27=0,0,((('[1]KWh (Monthly) ENTRY LI'!CB27*0.5)+'[1]KWh (Cumulative) LI'!CA27-'[1]Rebasing adj LI'!CB17)*CB99)*CB$19*CB$124)</f>
        <v>0</v>
      </c>
      <c r="CC27" s="50">
        <f>IF('[1]KWh (Cumulative) LI'!CC27=0,0,((('[1]KWh (Monthly) ENTRY LI'!CC27*0.5)+'[1]KWh (Cumulative) LI'!CB27-'[1]Rebasing adj LI'!CC17)*CC99)*CC$19*CC$124)</f>
        <v>0</v>
      </c>
      <c r="CD27" s="50">
        <f>IF('[1]KWh (Cumulative) LI'!CD27=0,0,((('[1]KWh (Monthly) ENTRY LI'!CD27*0.5)+'[1]KWh (Cumulative) LI'!CC27-'[1]Rebasing adj LI'!CD17)*CD99)*CD$19*CD$124)</f>
        <v>0</v>
      </c>
      <c r="CE27" s="50">
        <f>IF('[1]KWh (Cumulative) LI'!CE27=0,0,((('[1]KWh (Monthly) ENTRY LI'!CE27*0.5)+'[1]KWh (Cumulative) LI'!CD27-'[1]Rebasing adj LI'!CE17)*CE99)*CE$19*CE$124)</f>
        <v>0</v>
      </c>
      <c r="CF27" s="50">
        <f>IF('[1]KWh (Cumulative) LI'!CF27=0,0,((('[1]KWh (Monthly) ENTRY LI'!CF27*0.5)+'[1]KWh (Cumulative) LI'!CE27-'[1]Rebasing adj LI'!CF17)*CF99)*CF$19*CF$124)</f>
        <v>0</v>
      </c>
      <c r="CG27" s="50">
        <f>IF('[1]KWh (Cumulative) LI'!CG27=0,0,((('[1]KWh (Monthly) ENTRY LI'!CG27*0.5)+'[1]KWh (Cumulative) LI'!CF27-'[1]Rebasing adj LI'!CG17)*CG99)*CG$19*CG$124)</f>
        <v>0</v>
      </c>
      <c r="CH27" s="50">
        <f>IF('[1]KWh (Cumulative) LI'!CH27=0,0,((('[1]KWh (Monthly) ENTRY LI'!CH27*0.5)+'[1]KWh (Cumulative) LI'!CG27-'[1]Rebasing adj LI'!CH17)*CH99)*CH$19*CH$124)</f>
        <v>0</v>
      </c>
      <c r="CI27" s="50">
        <f>IF('[1]KWh (Cumulative) LI'!CI27=0,0,((('[1]KWh (Monthly) ENTRY LI'!CI27*0.5)+'[1]KWh (Cumulative) LI'!CH27-'[1]Rebasing adj LI'!CI17)*CI99)*CI$19*CI$124)</f>
        <v>0</v>
      </c>
      <c r="CJ27" s="50">
        <f>IF('[1]KWh (Cumulative) LI'!CJ27=0,0,((('[1]KWh (Monthly) ENTRY LI'!CJ27*0.5)+'[1]KWh (Cumulative) LI'!CI27-'[1]Rebasing adj LI'!CJ17)*CJ99)*CJ$19*CJ$124)</f>
        <v>0</v>
      </c>
    </row>
    <row r="28" spans="1:88" x14ac:dyDescent="0.25">
      <c r="A28" s="308"/>
      <c r="B28" s="88" t="s">
        <v>5</v>
      </c>
      <c r="C28" s="50">
        <f>IF('[1]KWh (Cumulative) LI'!C28=0,0,((('[1]KWh (Monthly) ENTRY LI'!C28*0.5)-'[1]Rebasing adj LI'!C18)*C100)*C$19*C$124)</f>
        <v>0</v>
      </c>
      <c r="D28" s="50">
        <f>IF('[1]KWh (Cumulative) LI'!D28=0,0,((('[1]KWh (Monthly) ENTRY LI'!D28*0.5)+'[1]KWh (Cumulative) LI'!C28-'[1]Rebasing adj LI'!D18)*D100)*D$19*D$124)</f>
        <v>0</v>
      </c>
      <c r="E28" s="50">
        <f>IF('[1]KWh (Cumulative) LI'!E28=0,0,((('[1]KWh (Monthly) ENTRY LI'!E28*0.5)+'[1]KWh (Cumulative) LI'!D28-'[1]Rebasing adj LI'!E18)*E100)*E$19*E$124)</f>
        <v>0</v>
      </c>
      <c r="F28" s="50">
        <f>IF('[1]KWh (Cumulative) LI'!F28=0,0,((('[1]KWh (Monthly) ENTRY LI'!F28*0.5)+'[1]KWh (Cumulative) LI'!E28-'[1]Rebasing adj LI'!F18)*F100)*F$19*F$124)</f>
        <v>0</v>
      </c>
      <c r="G28" s="50">
        <f>IF('[1]KWh (Cumulative) LI'!G28=0,0,((('[1]KWh (Monthly) ENTRY LI'!G28*0.5)+'[1]KWh (Cumulative) LI'!F28-'[1]Rebasing adj LI'!G18)*G100)*G$19*G$124)</f>
        <v>26.524139330392774</v>
      </c>
      <c r="H28" s="50">
        <f>IF('[1]KWh (Cumulative) LI'!H28=0,0,((('[1]KWh (Monthly) ENTRY LI'!H28*0.5)+'[1]KWh (Cumulative) LI'!G28-'[1]Rebasing adj LI'!H18)*H100)*H$19*H$124)</f>
        <v>178.28392504588146</v>
      </c>
      <c r="I28" s="50">
        <f>IF('[1]KWh (Cumulative) LI'!I28=0,0,((('[1]KWh (Monthly) ENTRY LI'!I28*0.5)+'[1]KWh (Cumulative) LI'!H28-'[1]Rebasing adj LI'!I18)*I100)*I$19*I$124)</f>
        <v>351.41377904368699</v>
      </c>
      <c r="J28" s="50">
        <f>IF('[1]KWh (Cumulative) LI'!J28=0,0,((('[1]KWh (Monthly) ENTRY LI'!J28*0.5)+'[1]KWh (Cumulative) LI'!I28-'[1]Rebasing adj LI'!J18)*J100)*J$19*J$124)</f>
        <v>553.8009493701237</v>
      </c>
      <c r="K28" s="50">
        <f>IF('[1]KWh (Cumulative) LI'!K28=0,0,((('[1]KWh (Monthly) ENTRY LI'!K28*0.5)+'[1]KWh (Cumulative) LI'!J28-'[1]Rebasing adj LI'!K18)*K100)*K$19*K$124)</f>
        <v>740.63261645985688</v>
      </c>
      <c r="L28" s="50">
        <f>IF('[1]KWh (Cumulative) LI'!L28=0,0,((('[1]KWh (Monthly) ENTRY LI'!L28*0.5)+'[1]KWh (Cumulative) LI'!K28-'[1]Rebasing adj LI'!L18)*L100)*L$19*L$124)</f>
        <v>424.8799868602265</v>
      </c>
      <c r="M28" s="50">
        <f>IF('[1]KWh (Cumulative) LI'!M28=0,0,((('[1]KWh (Monthly) ENTRY LI'!M28*0.5)+'[1]KWh (Cumulative) LI'!L28-'[1]Rebasing adj LI'!M18)*M100)*M$19*M$124)</f>
        <v>486.39339875087995</v>
      </c>
      <c r="N28" s="50">
        <f>IF('[1]KWh (Cumulative) LI'!N28=0,0,((('[1]KWh (Monthly) ENTRY LI'!N28*0.5)+'[1]KWh (Cumulative) LI'!M28-'[1]Rebasing adj LI'!N18)*N100)*N$19*N$124)</f>
        <v>536.70300827086771</v>
      </c>
      <c r="O28" s="50">
        <f>IF('[1]KWh (Cumulative) LI'!O28=0,0,((('[1]KWh (Monthly) ENTRY LI'!O28*0.5)+'[1]KWh (Cumulative) LI'!N28-'[1]Rebasing adj LI'!O18)*O100)*O$19*O$124)</f>
        <v>582.1568306658495</v>
      </c>
      <c r="P28" s="50">
        <f>IF('[1]KWh (Cumulative) LI'!P28=0,0,((('[1]KWh (Monthly) ENTRY LI'!P28*0.5)+'[1]KWh (Cumulative) LI'!O28-'[1]Rebasing adj LI'!P18)*P100)*P$19*P$124)</f>
        <v>0</v>
      </c>
      <c r="Q28" s="50">
        <f>IF('[1]KWh (Cumulative) LI'!Q28=0,0,((('[1]KWh (Monthly) ENTRY LI'!Q28*0.5)+'[1]KWh (Cumulative) LI'!P28-'[1]Rebasing adj LI'!Q18)*Q100)*Q$19*Q$124)</f>
        <v>0</v>
      </c>
      <c r="R28" s="50">
        <f>IF('[1]KWh (Cumulative) LI'!R28=0,0,((('[1]KWh (Monthly) ENTRY LI'!R28*0.5)+'[1]KWh (Cumulative) LI'!Q28-'[1]Rebasing adj LI'!R18)*R100)*R$19*R$124)</f>
        <v>0</v>
      </c>
      <c r="S28" s="50">
        <f>IF('[1]KWh (Cumulative) LI'!S28=0,0,((('[1]KWh (Monthly) ENTRY LI'!S28*0.5)+'[1]KWh (Cumulative) LI'!R28-'[1]Rebasing adj LI'!S18)*S100)*S$19*S$124)</f>
        <v>0</v>
      </c>
      <c r="T28" s="50">
        <f>IF('[1]KWh (Cumulative) LI'!T28=0,0,((('[1]KWh (Monthly) ENTRY LI'!T28*0.5)+'[1]KWh (Cumulative) LI'!S28-'[1]Rebasing adj LI'!T18)*T100)*T$19*T$124)</f>
        <v>0</v>
      </c>
      <c r="U28" s="50">
        <f>IF('[1]KWh (Cumulative) LI'!U28=0,0,((('[1]KWh (Monthly) ENTRY LI'!U28*0.5)+'[1]KWh (Cumulative) LI'!T28-'[1]Rebasing adj LI'!U18)*U100)*U$19*U$124)</f>
        <v>0</v>
      </c>
      <c r="V28" s="50">
        <f>IF('[1]KWh (Cumulative) LI'!V28=0,0,((('[1]KWh (Monthly) ENTRY LI'!V28*0.5)+'[1]KWh (Cumulative) LI'!U28-'[1]Rebasing adj LI'!V18)*V100)*V$19*V$124)</f>
        <v>0</v>
      </c>
      <c r="W28" s="50">
        <f>IF('[1]KWh (Cumulative) LI'!W28=0,0,((('[1]KWh (Monthly) ENTRY LI'!W28*0.5)+'[1]KWh (Cumulative) LI'!V28-'[1]Rebasing adj LI'!W18)*W100)*W$19*W$124)</f>
        <v>0</v>
      </c>
      <c r="X28" s="50">
        <f>IF('[1]KWh (Cumulative) LI'!X28=0,0,((('[1]KWh (Monthly) ENTRY LI'!X28*0.5)+'[1]KWh (Cumulative) LI'!W28-'[1]Rebasing adj LI'!X18)*X100)*X$19*X$124)</f>
        <v>0</v>
      </c>
      <c r="Y28" s="50">
        <f>IF('[1]KWh (Cumulative) LI'!Y28=0,0,((('[1]KWh (Monthly) ENTRY LI'!Y28*0.5)+'[1]KWh (Cumulative) LI'!X28-'[1]Rebasing adj LI'!Y18)*Y100)*Y$19*Y$124)</f>
        <v>0</v>
      </c>
      <c r="Z28" s="50">
        <f>IF('[1]KWh (Cumulative) LI'!Z28=0,0,((('[1]KWh (Monthly) ENTRY LI'!Z28*0.5)+'[1]KWh (Cumulative) LI'!Y28-'[1]Rebasing adj LI'!Z18)*Z100)*Z$19*Z$124)</f>
        <v>0</v>
      </c>
      <c r="AA28" s="50">
        <f>IF('[1]KWh (Cumulative) LI'!AA28=0,0,((('[1]KWh (Monthly) ENTRY LI'!AA28*0.5)+'[1]KWh (Cumulative) LI'!Z28-'[1]Rebasing adj LI'!AA18)*AA100)*AA$19*AA$124)</f>
        <v>0</v>
      </c>
      <c r="AB28" s="50">
        <f>IF('[1]KWh (Cumulative) LI'!AB28=0,0,((('[1]KWh (Monthly) ENTRY LI'!AB28*0.5)+'[1]KWh (Cumulative) LI'!AA28-'[1]Rebasing adj LI'!AB18)*AB100)*AB$19*AB$124)</f>
        <v>0</v>
      </c>
      <c r="AC28" s="50">
        <f>IF('[1]KWh (Cumulative) LI'!AC28=0,0,((('[1]KWh (Monthly) ENTRY LI'!AC28*0.5)+'[1]KWh (Cumulative) LI'!AB28-'[1]Rebasing adj LI'!AC18)*AC100)*AC$19*AC$124)</f>
        <v>0</v>
      </c>
      <c r="AD28" s="50">
        <f>IF('[1]KWh (Cumulative) LI'!AD28=0,0,((('[1]KWh (Monthly) ENTRY LI'!AD28*0.5)+'[1]KWh (Cumulative) LI'!AC28-'[1]Rebasing adj LI'!AD18)*AD100)*AD$19*AD$124)</f>
        <v>0</v>
      </c>
      <c r="AE28" s="50">
        <f>IF('[1]KWh (Cumulative) LI'!AE28=0,0,((('[1]KWh (Monthly) ENTRY LI'!AE28*0.5)+'[1]KWh (Cumulative) LI'!AD28-'[1]Rebasing adj LI'!AE18)*AE100)*AE$19*AE$124)</f>
        <v>0</v>
      </c>
      <c r="AF28" s="50">
        <f>IF('[1]KWh (Cumulative) LI'!AF28=0,0,((('[1]KWh (Monthly) ENTRY LI'!AF28*0.5)+'[1]KWh (Cumulative) LI'!AE28-'[1]Rebasing adj LI'!AF18)*AF100)*AF$19*AF$124)</f>
        <v>0</v>
      </c>
      <c r="AG28" s="50">
        <f>IF('[1]KWh (Cumulative) LI'!AG28=0,0,((('[1]KWh (Monthly) ENTRY LI'!AG28*0.5)+'[1]KWh (Cumulative) LI'!AF28-'[1]Rebasing adj LI'!AG18)*AG100)*AG$19*AG$124)</f>
        <v>0</v>
      </c>
      <c r="AH28" s="50">
        <f>IF('[1]KWh (Cumulative) LI'!AH28=0,0,((('[1]KWh (Monthly) ENTRY LI'!AH28*0.5)+'[1]KWh (Cumulative) LI'!AG28-'[1]Rebasing adj LI'!AH18)*AH100)*AH$19*AH$124)</f>
        <v>0</v>
      </c>
      <c r="AI28" s="50">
        <f>IF('[1]KWh (Cumulative) LI'!AI28=0,0,((('[1]KWh (Monthly) ENTRY LI'!AI28*0.5)+'[1]KWh (Cumulative) LI'!AH28-'[1]Rebasing adj LI'!AI18)*AI100)*AI$19*AI$124)</f>
        <v>0</v>
      </c>
      <c r="AJ28" s="50">
        <f>IF('[1]KWh (Cumulative) LI'!AJ28=0,0,((('[1]KWh (Monthly) ENTRY LI'!AJ28*0.5)+'[1]KWh (Cumulative) LI'!AI28-'[1]Rebasing adj LI'!AJ18)*AJ100)*AJ$19*AJ$124)</f>
        <v>0</v>
      </c>
      <c r="AK28" s="50">
        <f>IF('[1]KWh (Cumulative) LI'!AK28=0,0,((('[1]KWh (Monthly) ENTRY LI'!AK28*0.5)+'[1]KWh (Cumulative) LI'!AJ28-'[1]Rebasing adj LI'!AK18)*AK100)*AK$19*AK$124)</f>
        <v>0</v>
      </c>
      <c r="AL28" s="50">
        <f>IF('[1]KWh (Cumulative) LI'!AL28=0,0,((('[1]KWh (Monthly) ENTRY LI'!AL28*0.5)+'[1]KWh (Cumulative) LI'!AK28-'[1]Rebasing adj LI'!AL18)*AL100)*AL$19*AL$124)</f>
        <v>0</v>
      </c>
      <c r="AM28" s="50">
        <f>IF('[1]KWh (Cumulative) LI'!AM28=0,0,((('[1]KWh (Monthly) ENTRY LI'!AM28*0.5)+'[1]KWh (Cumulative) LI'!AL28-'[1]Rebasing adj LI'!AM18)*AM100)*AM$19*AM$124)</f>
        <v>0</v>
      </c>
      <c r="AN28" s="50">
        <f>IF('[1]KWh (Cumulative) LI'!AN28=0,0,((('[1]KWh (Monthly) ENTRY LI'!AN28*0.5)+'[1]KWh (Cumulative) LI'!AM28-'[1]Rebasing adj LI'!AN18)*AN100)*AN$19*AN$124)</f>
        <v>0</v>
      </c>
      <c r="AO28" s="50">
        <f>IF('[1]KWh (Cumulative) LI'!AO28=0,0,((('[1]KWh (Monthly) ENTRY LI'!AO28*0.5)+'[1]KWh (Cumulative) LI'!AN28-'[1]Rebasing adj LI'!AO18)*AO100)*AO$19*AO$124)</f>
        <v>0</v>
      </c>
      <c r="AP28" s="50">
        <f>IF('[1]KWh (Cumulative) LI'!AP28=0,0,((('[1]KWh (Monthly) ENTRY LI'!AP28*0.5)+'[1]KWh (Cumulative) LI'!AO28-'[1]Rebasing adj LI'!AP18)*AP100)*AP$19*AP$124)</f>
        <v>0</v>
      </c>
      <c r="AQ28" s="50">
        <f>IF('[1]KWh (Cumulative) LI'!AQ28=0,0,((('[1]KWh (Monthly) ENTRY LI'!AQ28*0.5)+'[1]KWh (Cumulative) LI'!AP28-'[1]Rebasing adj LI'!AQ18)*AQ100)*AQ$19*AQ$124)</f>
        <v>0</v>
      </c>
      <c r="AR28" s="50">
        <f>IF('[1]KWh (Cumulative) LI'!AR28=0,0,((('[1]KWh (Monthly) ENTRY LI'!AR28*0.5)+'[1]KWh (Cumulative) LI'!AQ28-'[1]Rebasing adj LI'!AR18)*AR100)*AR$19*AR$124)</f>
        <v>0</v>
      </c>
      <c r="AS28" s="50">
        <f>IF('[1]KWh (Cumulative) LI'!AS28=0,0,((('[1]KWh (Monthly) ENTRY LI'!AS28*0.5)+'[1]KWh (Cumulative) LI'!AR28-'[1]Rebasing adj LI'!AS18)*AS100)*AS$19*AS$124)</f>
        <v>0</v>
      </c>
      <c r="AT28" s="50">
        <f>IF('[1]KWh (Cumulative) LI'!AT28=0,0,((('[1]KWh (Monthly) ENTRY LI'!AT28*0.5)+'[1]KWh (Cumulative) LI'!AS28-'[1]Rebasing adj LI'!AT18)*AT100)*AT$19*AT$124)</f>
        <v>0</v>
      </c>
      <c r="AU28" s="50">
        <f>IF('[1]KWh (Cumulative) LI'!AU28=0,0,((('[1]KWh (Monthly) ENTRY LI'!AU28*0.5)+'[1]KWh (Cumulative) LI'!AT28-'[1]Rebasing adj LI'!AU18)*AU100)*AU$19*AU$124)</f>
        <v>0</v>
      </c>
      <c r="AV28" s="50">
        <f>IF('[1]KWh (Cumulative) LI'!AV28=0,0,((('[1]KWh (Monthly) ENTRY LI'!AV28*0.5)+'[1]KWh (Cumulative) LI'!AU28-'[1]Rebasing adj LI'!AV18)*AV100)*AV$19*AV$124)</f>
        <v>0</v>
      </c>
      <c r="AW28" s="50">
        <f>IF('[1]KWh (Cumulative) LI'!AW28=0,0,((('[1]KWh (Monthly) ENTRY LI'!AW28*0.5)+'[1]KWh (Cumulative) LI'!AV28-'[1]Rebasing adj LI'!AW18)*AW100)*AW$19*AW$124)</f>
        <v>0</v>
      </c>
      <c r="AX28" s="50">
        <f>IF('[1]KWh (Cumulative) LI'!AX28=0,0,((('[1]KWh (Monthly) ENTRY LI'!AX28*0.5)+'[1]KWh (Cumulative) LI'!AW28-'[1]Rebasing adj LI'!AX18)*AX100)*AX$19*AX$124)</f>
        <v>0</v>
      </c>
      <c r="AY28" s="50">
        <f>IF('[1]KWh (Cumulative) LI'!AY28=0,0,((('[1]KWh (Monthly) ENTRY LI'!AY28*0.5)+'[1]KWh (Cumulative) LI'!AX28-'[1]Rebasing adj LI'!AY18)*AY100)*AY$19*AY$124)</f>
        <v>0</v>
      </c>
      <c r="AZ28" s="50">
        <f>IF('[1]KWh (Cumulative) LI'!AZ28=0,0,((('[1]KWh (Monthly) ENTRY LI'!AZ28*0.5)+'[1]KWh (Cumulative) LI'!AY28-'[1]Rebasing adj LI'!AZ18)*AZ100)*AZ$19*AZ$124)</f>
        <v>0</v>
      </c>
      <c r="BA28" s="50">
        <f>IF('[1]KWh (Cumulative) LI'!BA28=0,0,((('[1]KWh (Monthly) ENTRY LI'!BA28*0.5)+'[1]KWh (Cumulative) LI'!AZ28-'[1]Rebasing adj LI'!BA18)*BA100)*BA$19*BA$124)</f>
        <v>0</v>
      </c>
      <c r="BB28" s="50">
        <f>IF('[1]KWh (Cumulative) LI'!BB28=0,0,((('[1]KWh (Monthly) ENTRY LI'!BB28*0.5)+'[1]KWh (Cumulative) LI'!BA28-'[1]Rebasing adj LI'!BB18)*BB100)*BB$19*BB$124)</f>
        <v>0</v>
      </c>
      <c r="BC28" s="50">
        <f>IF('[1]KWh (Cumulative) LI'!BC28=0,0,((('[1]KWh (Monthly) ENTRY LI'!BC28*0.5)+'[1]KWh (Cumulative) LI'!BB28-'[1]Rebasing adj LI'!BC18)*BC100)*BC$19*BC$124)</f>
        <v>0</v>
      </c>
      <c r="BD28" s="50">
        <f>IF('[1]KWh (Cumulative) LI'!BD28=0,0,((('[1]KWh (Monthly) ENTRY LI'!BD28*0.5)+'[1]KWh (Cumulative) LI'!BC28-'[1]Rebasing adj LI'!BD18)*BD100)*BD$19*BD$124)</f>
        <v>0</v>
      </c>
      <c r="BE28" s="50">
        <f>IF('[1]KWh (Cumulative) LI'!BE28=0,0,((('[1]KWh (Monthly) ENTRY LI'!BE28*0.5)+'[1]KWh (Cumulative) LI'!BD28-'[1]Rebasing adj LI'!BE18)*BE100)*BE$19*BE$124)</f>
        <v>0</v>
      </c>
      <c r="BF28" s="50">
        <f>IF('[1]KWh (Cumulative) LI'!BF28=0,0,((('[1]KWh (Monthly) ENTRY LI'!BF28*0.5)+'[1]KWh (Cumulative) LI'!BE28-'[1]Rebasing adj LI'!BF18)*BF100)*BF$19*BF$124)</f>
        <v>0</v>
      </c>
      <c r="BG28" s="50">
        <f>IF('[1]KWh (Cumulative) LI'!BG28=0,0,((('[1]KWh (Monthly) ENTRY LI'!BG28*0.5)+'[1]KWh (Cumulative) LI'!BF28-'[1]Rebasing adj LI'!BG18)*BG100)*BG$19*BG$124)</f>
        <v>0</v>
      </c>
      <c r="BH28" s="50">
        <f>IF('[1]KWh (Cumulative) LI'!BH28=0,0,((('[1]KWh (Monthly) ENTRY LI'!BH28*0.5)+'[1]KWh (Cumulative) LI'!BG28-'[1]Rebasing adj LI'!BH18)*BH100)*BH$19*BH$124)</f>
        <v>0</v>
      </c>
      <c r="BI28" s="50">
        <f>IF('[1]KWh (Cumulative) LI'!BI28=0,0,((('[1]KWh (Monthly) ENTRY LI'!BI28*0.5)+'[1]KWh (Cumulative) LI'!BH28-'[1]Rebasing adj LI'!BI18)*BI100)*BI$19*BI$124)</f>
        <v>0</v>
      </c>
      <c r="BJ28" s="50">
        <f>IF('[1]KWh (Cumulative) LI'!BJ28=0,0,((('[1]KWh (Monthly) ENTRY LI'!BJ28*0.5)+'[1]KWh (Cumulative) LI'!BI28-'[1]Rebasing adj LI'!BJ18)*BJ100)*BJ$19*BJ$124)</f>
        <v>0</v>
      </c>
      <c r="BK28" s="50">
        <f>IF('[1]KWh (Cumulative) LI'!BK28=0,0,((('[1]KWh (Monthly) ENTRY LI'!BK28*0.5)+'[1]KWh (Cumulative) LI'!BJ28-'[1]Rebasing adj LI'!BK18)*BK100)*BK$19*BK$124)</f>
        <v>0</v>
      </c>
      <c r="BL28" s="50">
        <f>IF('[1]KWh (Cumulative) LI'!BL28=0,0,((('[1]KWh (Monthly) ENTRY LI'!BL28*0.5)+'[1]KWh (Cumulative) LI'!BK28-'[1]Rebasing adj LI'!BL18)*BL100)*BL$19*BL$124)</f>
        <v>0</v>
      </c>
      <c r="BM28" s="50">
        <f>IF('[1]KWh (Cumulative) LI'!BM28=0,0,((('[1]KWh (Monthly) ENTRY LI'!BM28*0.5)+'[1]KWh (Cumulative) LI'!BL28-'[1]Rebasing adj LI'!BM18)*BM100)*BM$19*BM$124)</f>
        <v>0</v>
      </c>
      <c r="BN28" s="50">
        <f>IF('[1]KWh (Cumulative) LI'!BN28=0,0,((('[1]KWh (Monthly) ENTRY LI'!BN28*0.5)+'[1]KWh (Cumulative) LI'!BM28-'[1]Rebasing adj LI'!BN18)*BN100)*BN$19*BN$124)</f>
        <v>0</v>
      </c>
      <c r="BO28" s="50">
        <f>IF('[1]KWh (Cumulative) LI'!BO28=0,0,((('[1]KWh (Monthly) ENTRY LI'!BO28*0.5)+'[1]KWh (Cumulative) LI'!BN28-'[1]Rebasing adj LI'!BO18)*BO100)*BO$19*BO$124)</f>
        <v>0</v>
      </c>
      <c r="BP28" s="50">
        <f>IF('[1]KWh (Cumulative) LI'!BP28=0,0,((('[1]KWh (Monthly) ENTRY LI'!BP28*0.5)+'[1]KWh (Cumulative) LI'!BO28-'[1]Rebasing adj LI'!BP18)*BP100)*BP$19*BP$124)</f>
        <v>0</v>
      </c>
      <c r="BQ28" s="50">
        <f>IF('[1]KWh (Cumulative) LI'!BQ28=0,0,((('[1]KWh (Monthly) ENTRY LI'!BQ28*0.5)+'[1]KWh (Cumulative) LI'!BP28-'[1]Rebasing adj LI'!BQ18)*BQ100)*BQ$19*BQ$124)</f>
        <v>0</v>
      </c>
      <c r="BR28" s="50">
        <f>IF('[1]KWh (Cumulative) LI'!BR28=0,0,((('[1]KWh (Monthly) ENTRY LI'!BR28*0.5)+'[1]KWh (Cumulative) LI'!BQ28-'[1]Rebasing adj LI'!BR18)*BR100)*BR$19*BR$124)</f>
        <v>0</v>
      </c>
      <c r="BS28" s="50">
        <f>IF('[1]KWh (Cumulative) LI'!BS28=0,0,((('[1]KWh (Monthly) ENTRY LI'!BS28*0.5)+'[1]KWh (Cumulative) LI'!BR28-'[1]Rebasing adj LI'!BS18)*BS100)*BS$19*BS$124)</f>
        <v>0</v>
      </c>
      <c r="BT28" s="50">
        <f>IF('[1]KWh (Cumulative) LI'!BT28=0,0,((('[1]KWh (Monthly) ENTRY LI'!BT28*0.5)+'[1]KWh (Cumulative) LI'!BS28-'[1]Rebasing adj LI'!BT18)*BT100)*BT$19*BT$124)</f>
        <v>0</v>
      </c>
      <c r="BU28" s="50">
        <f>IF('[1]KWh (Cumulative) LI'!BU28=0,0,((('[1]KWh (Monthly) ENTRY LI'!BU28*0.5)+'[1]KWh (Cumulative) LI'!BT28-'[1]Rebasing adj LI'!BU18)*BU100)*BU$19*BU$124)</f>
        <v>0</v>
      </c>
      <c r="BV28" s="50">
        <f>IF('[1]KWh (Cumulative) LI'!BV28=0,0,((('[1]KWh (Monthly) ENTRY LI'!BV28*0.5)+'[1]KWh (Cumulative) LI'!BU28-'[1]Rebasing adj LI'!BV18)*BV100)*BV$19*BV$124)</f>
        <v>0</v>
      </c>
      <c r="BW28" s="50">
        <f>IF('[1]KWh (Cumulative) LI'!BW28=0,0,((('[1]KWh (Monthly) ENTRY LI'!BW28*0.5)+'[1]KWh (Cumulative) LI'!BV28-'[1]Rebasing adj LI'!BW18)*BW100)*BW$19*BW$124)</f>
        <v>0</v>
      </c>
      <c r="BX28" s="50">
        <f>IF('[1]KWh (Cumulative) LI'!BX28=0,0,((('[1]KWh (Monthly) ENTRY LI'!BX28*0.5)+'[1]KWh (Cumulative) LI'!BW28-'[1]Rebasing adj LI'!BX18)*BX100)*BX$19*BX$124)</f>
        <v>0</v>
      </c>
      <c r="BY28" s="50">
        <f>IF('[1]KWh (Cumulative) LI'!BY28=0,0,((('[1]KWh (Monthly) ENTRY LI'!BY28*0.5)+'[1]KWh (Cumulative) LI'!BX28-'[1]Rebasing adj LI'!BY18)*BY100)*BY$19*BY$124)</f>
        <v>0</v>
      </c>
      <c r="BZ28" s="50">
        <f>IF('[1]KWh (Cumulative) LI'!BZ28=0,0,((('[1]KWh (Monthly) ENTRY LI'!BZ28*0.5)+'[1]KWh (Cumulative) LI'!BY28-'[1]Rebasing adj LI'!BZ18)*BZ100)*BZ$19*BZ$124)</f>
        <v>0</v>
      </c>
      <c r="CA28" s="50">
        <f>IF('[1]KWh (Cumulative) LI'!CA28=0,0,((('[1]KWh (Monthly) ENTRY LI'!CA28*0.5)+'[1]KWh (Cumulative) LI'!BZ28-'[1]Rebasing adj LI'!CA18)*CA100)*CA$19*CA$124)</f>
        <v>0</v>
      </c>
      <c r="CB28" s="50">
        <f>IF('[1]KWh (Cumulative) LI'!CB28=0,0,((('[1]KWh (Monthly) ENTRY LI'!CB28*0.5)+'[1]KWh (Cumulative) LI'!CA28-'[1]Rebasing adj LI'!CB18)*CB100)*CB$19*CB$124)</f>
        <v>0</v>
      </c>
      <c r="CC28" s="50">
        <f>IF('[1]KWh (Cumulative) LI'!CC28=0,0,((('[1]KWh (Monthly) ENTRY LI'!CC28*0.5)+'[1]KWh (Cumulative) LI'!CB28-'[1]Rebasing adj LI'!CC18)*CC100)*CC$19*CC$124)</f>
        <v>0</v>
      </c>
      <c r="CD28" s="50">
        <f>IF('[1]KWh (Cumulative) LI'!CD28=0,0,((('[1]KWh (Monthly) ENTRY LI'!CD28*0.5)+'[1]KWh (Cumulative) LI'!CC28-'[1]Rebasing adj LI'!CD18)*CD100)*CD$19*CD$124)</f>
        <v>0</v>
      </c>
      <c r="CE28" s="50">
        <f>IF('[1]KWh (Cumulative) LI'!CE28=0,0,((('[1]KWh (Monthly) ENTRY LI'!CE28*0.5)+'[1]KWh (Cumulative) LI'!CD28-'[1]Rebasing adj LI'!CE18)*CE100)*CE$19*CE$124)</f>
        <v>0</v>
      </c>
      <c r="CF28" s="50">
        <f>IF('[1]KWh (Cumulative) LI'!CF28=0,0,((('[1]KWh (Monthly) ENTRY LI'!CF28*0.5)+'[1]KWh (Cumulative) LI'!CE28-'[1]Rebasing adj LI'!CF18)*CF100)*CF$19*CF$124)</f>
        <v>0</v>
      </c>
      <c r="CG28" s="50">
        <f>IF('[1]KWh (Cumulative) LI'!CG28=0,0,((('[1]KWh (Monthly) ENTRY LI'!CG28*0.5)+'[1]KWh (Cumulative) LI'!CF28-'[1]Rebasing adj LI'!CG18)*CG100)*CG$19*CG$124)</f>
        <v>0</v>
      </c>
      <c r="CH28" s="50">
        <f>IF('[1]KWh (Cumulative) LI'!CH28=0,0,((('[1]KWh (Monthly) ENTRY LI'!CH28*0.5)+'[1]KWh (Cumulative) LI'!CG28-'[1]Rebasing adj LI'!CH18)*CH100)*CH$19*CH$124)</f>
        <v>0</v>
      </c>
      <c r="CI28" s="50">
        <f>IF('[1]KWh (Cumulative) LI'!CI28=0,0,((('[1]KWh (Monthly) ENTRY LI'!CI28*0.5)+'[1]KWh (Cumulative) LI'!CH28-'[1]Rebasing adj LI'!CI18)*CI100)*CI$19*CI$124)</f>
        <v>0</v>
      </c>
      <c r="CJ28" s="50">
        <f>IF('[1]KWh (Cumulative) LI'!CJ28=0,0,((('[1]KWh (Monthly) ENTRY LI'!CJ28*0.5)+'[1]KWh (Cumulative) LI'!CI28-'[1]Rebasing adj LI'!CJ18)*CJ100)*CJ$19*CJ$124)</f>
        <v>0</v>
      </c>
    </row>
    <row r="29" spans="1:88" x14ac:dyDescent="0.25">
      <c r="A29" s="308"/>
      <c r="B29" s="88" t="s">
        <v>6</v>
      </c>
      <c r="C29" s="50">
        <f>IF('[1]KWh (Cumulative) LI'!C29=0,0,((('[1]KWh (Monthly) ENTRY LI'!C29*0.5)-'[1]Rebasing adj LI'!C19)*C101)*C$19*C$124)</f>
        <v>0</v>
      </c>
      <c r="D29" s="50">
        <f>IF('[1]KWh (Cumulative) LI'!D29=0,0,((('[1]KWh (Monthly) ENTRY LI'!D29*0.5)+'[1]KWh (Cumulative) LI'!C29-'[1]Rebasing adj LI'!D19)*D101)*D$19*D$124)</f>
        <v>0</v>
      </c>
      <c r="E29" s="50">
        <f>IF('[1]KWh (Cumulative) LI'!E29=0,0,((('[1]KWh (Monthly) ENTRY LI'!E29*0.5)+'[1]KWh (Cumulative) LI'!D29-'[1]Rebasing adj LI'!E19)*E101)*E$19*E$124)</f>
        <v>0</v>
      </c>
      <c r="F29" s="50">
        <f>IF('[1]KWh (Cumulative) LI'!F29=0,0,((('[1]KWh (Monthly) ENTRY LI'!F29*0.5)+'[1]KWh (Cumulative) LI'!E29-'[1]Rebasing adj LI'!F19)*F101)*F$19*F$124)</f>
        <v>0</v>
      </c>
      <c r="G29" s="50">
        <f>IF('[1]KWh (Cumulative) LI'!G29=0,0,((('[1]KWh (Monthly) ENTRY LI'!G29*0.5)+'[1]KWh (Cumulative) LI'!F29-'[1]Rebasing adj LI'!G19)*G101)*G$19*G$124)</f>
        <v>0</v>
      </c>
      <c r="H29" s="50">
        <f>IF('[1]KWh (Cumulative) LI'!H29=0,0,((('[1]KWh (Monthly) ENTRY LI'!H29*0.5)+'[1]KWh (Cumulative) LI'!G29-'[1]Rebasing adj LI'!H19)*H101)*H$19*H$124)</f>
        <v>0</v>
      </c>
      <c r="I29" s="50">
        <f>IF('[1]KWh (Cumulative) LI'!I29=0,0,((('[1]KWh (Monthly) ENTRY LI'!I29*0.5)+'[1]KWh (Cumulative) LI'!H29-'[1]Rebasing adj LI'!I19)*I101)*I$19*I$124)</f>
        <v>0</v>
      </c>
      <c r="J29" s="50">
        <f>IF('[1]KWh (Cumulative) LI'!J29=0,0,((('[1]KWh (Monthly) ENTRY LI'!J29*0.5)+'[1]KWh (Cumulative) LI'!I29-'[1]Rebasing adj LI'!J19)*J101)*J$19*J$124)</f>
        <v>0</v>
      </c>
      <c r="K29" s="50">
        <f>IF('[1]KWh (Cumulative) LI'!K29=0,0,((('[1]KWh (Monthly) ENTRY LI'!K29*0.5)+'[1]KWh (Cumulative) LI'!J29-'[1]Rebasing adj LI'!K19)*K101)*K$19*K$124)</f>
        <v>0</v>
      </c>
      <c r="L29" s="50">
        <f>IF('[1]KWh (Cumulative) LI'!L29=0,0,((('[1]KWh (Monthly) ENTRY LI'!L29*0.5)+'[1]KWh (Cumulative) LI'!K29-'[1]Rebasing adj LI'!L19)*L101)*L$19*L$124)</f>
        <v>0</v>
      </c>
      <c r="M29" s="50">
        <f>IF('[1]KWh (Cumulative) LI'!M29=0,0,((('[1]KWh (Monthly) ENTRY LI'!M29*0.5)+'[1]KWh (Cumulative) LI'!L29-'[1]Rebasing adj LI'!M19)*M101)*M$19*M$124)</f>
        <v>0</v>
      </c>
      <c r="N29" s="50">
        <f>IF('[1]KWh (Cumulative) LI'!N29=0,0,((('[1]KWh (Monthly) ENTRY LI'!N29*0.5)+'[1]KWh (Cumulative) LI'!M29-'[1]Rebasing adj LI'!N19)*N101)*N$19*N$124)</f>
        <v>0</v>
      </c>
      <c r="O29" s="50">
        <f>IF('[1]KWh (Cumulative) LI'!O29=0,0,((('[1]KWh (Monthly) ENTRY LI'!O29*0.5)+'[1]KWh (Cumulative) LI'!N29-'[1]Rebasing adj LI'!O19)*O101)*O$19*O$124)</f>
        <v>0</v>
      </c>
      <c r="P29" s="50">
        <f>IF('[1]KWh (Cumulative) LI'!P29=0,0,((('[1]KWh (Monthly) ENTRY LI'!P29*0.5)+'[1]KWh (Cumulative) LI'!O29-'[1]Rebasing adj LI'!P19)*P101)*P$19*P$124)</f>
        <v>0</v>
      </c>
      <c r="Q29" s="50">
        <f>IF('[1]KWh (Cumulative) LI'!Q29=0,0,((('[1]KWh (Monthly) ENTRY LI'!Q29*0.5)+'[1]KWh (Cumulative) LI'!P29-'[1]Rebasing adj LI'!Q19)*Q101)*Q$19*Q$124)</f>
        <v>0</v>
      </c>
      <c r="R29" s="50">
        <f>IF('[1]KWh (Cumulative) LI'!R29=0,0,((('[1]KWh (Monthly) ENTRY LI'!R29*0.5)+'[1]KWh (Cumulative) LI'!Q29-'[1]Rebasing adj LI'!R19)*R101)*R$19*R$124)</f>
        <v>0</v>
      </c>
      <c r="S29" s="50">
        <f>IF('[1]KWh (Cumulative) LI'!S29=0,0,((('[1]KWh (Monthly) ENTRY LI'!S29*0.5)+'[1]KWh (Cumulative) LI'!R29-'[1]Rebasing adj LI'!S19)*S101)*S$19*S$124)</f>
        <v>0</v>
      </c>
      <c r="T29" s="50">
        <f>IF('[1]KWh (Cumulative) LI'!T29=0,0,((('[1]KWh (Monthly) ENTRY LI'!T29*0.5)+'[1]KWh (Cumulative) LI'!S29-'[1]Rebasing adj LI'!T19)*T101)*T$19*T$124)</f>
        <v>0</v>
      </c>
      <c r="U29" s="50">
        <f>IF('[1]KWh (Cumulative) LI'!U29=0,0,((('[1]KWh (Monthly) ENTRY LI'!U29*0.5)+'[1]KWh (Cumulative) LI'!T29-'[1]Rebasing adj LI'!U19)*U101)*U$19*U$124)</f>
        <v>0</v>
      </c>
      <c r="V29" s="50">
        <f>IF('[1]KWh (Cumulative) LI'!V29=0,0,((('[1]KWh (Monthly) ENTRY LI'!V29*0.5)+'[1]KWh (Cumulative) LI'!U29-'[1]Rebasing adj LI'!V19)*V101)*V$19*V$124)</f>
        <v>0</v>
      </c>
      <c r="W29" s="50">
        <f>IF('[1]KWh (Cumulative) LI'!W29=0,0,((('[1]KWh (Monthly) ENTRY LI'!W29*0.5)+'[1]KWh (Cumulative) LI'!V29-'[1]Rebasing adj LI'!W19)*W101)*W$19*W$124)</f>
        <v>0</v>
      </c>
      <c r="X29" s="50">
        <f>IF('[1]KWh (Cumulative) LI'!X29=0,0,((('[1]KWh (Monthly) ENTRY LI'!X29*0.5)+'[1]KWh (Cumulative) LI'!W29-'[1]Rebasing adj LI'!X19)*X101)*X$19*X$124)</f>
        <v>0</v>
      </c>
      <c r="Y29" s="50">
        <f>IF('[1]KWh (Cumulative) LI'!Y29=0,0,((('[1]KWh (Monthly) ENTRY LI'!Y29*0.5)+'[1]KWh (Cumulative) LI'!X29-'[1]Rebasing adj LI'!Y19)*Y101)*Y$19*Y$124)</f>
        <v>0</v>
      </c>
      <c r="Z29" s="50">
        <f>IF('[1]KWh (Cumulative) LI'!Z29=0,0,((('[1]KWh (Monthly) ENTRY LI'!Z29*0.5)+'[1]KWh (Cumulative) LI'!Y29-'[1]Rebasing adj LI'!Z19)*Z101)*Z$19*Z$124)</f>
        <v>0</v>
      </c>
      <c r="AA29" s="50">
        <f>IF('[1]KWh (Cumulative) LI'!AA29=0,0,((('[1]KWh (Monthly) ENTRY LI'!AA29*0.5)+'[1]KWh (Cumulative) LI'!Z29-'[1]Rebasing adj LI'!AA19)*AA101)*AA$19*AA$124)</f>
        <v>0</v>
      </c>
      <c r="AB29" s="50">
        <f>IF('[1]KWh (Cumulative) LI'!AB29=0,0,((('[1]KWh (Monthly) ENTRY LI'!AB29*0.5)+'[1]KWh (Cumulative) LI'!AA29-'[1]Rebasing adj LI'!AB19)*AB101)*AB$19*AB$124)</f>
        <v>0</v>
      </c>
      <c r="AC29" s="50">
        <f>IF('[1]KWh (Cumulative) LI'!AC29=0,0,((('[1]KWh (Monthly) ENTRY LI'!AC29*0.5)+'[1]KWh (Cumulative) LI'!AB29-'[1]Rebasing adj LI'!AC19)*AC101)*AC$19*AC$124)</f>
        <v>0</v>
      </c>
      <c r="AD29" s="50">
        <f>IF('[1]KWh (Cumulative) LI'!AD29=0,0,((('[1]KWh (Monthly) ENTRY LI'!AD29*0.5)+'[1]KWh (Cumulative) LI'!AC29-'[1]Rebasing adj LI'!AD19)*AD101)*AD$19*AD$124)</f>
        <v>0</v>
      </c>
      <c r="AE29" s="50">
        <f>IF('[1]KWh (Cumulative) LI'!AE29=0,0,((('[1]KWh (Monthly) ENTRY LI'!AE29*0.5)+'[1]KWh (Cumulative) LI'!AD29-'[1]Rebasing adj LI'!AE19)*AE101)*AE$19*AE$124)</f>
        <v>0</v>
      </c>
      <c r="AF29" s="50">
        <f>IF('[1]KWh (Cumulative) LI'!AF29=0,0,((('[1]KWh (Monthly) ENTRY LI'!AF29*0.5)+'[1]KWh (Cumulative) LI'!AE29-'[1]Rebasing adj LI'!AF19)*AF101)*AF$19*AF$124)</f>
        <v>0</v>
      </c>
      <c r="AG29" s="50">
        <f>IF('[1]KWh (Cumulative) LI'!AG29=0,0,((('[1]KWh (Monthly) ENTRY LI'!AG29*0.5)+'[1]KWh (Cumulative) LI'!AF29-'[1]Rebasing adj LI'!AG19)*AG101)*AG$19*AG$124)</f>
        <v>0</v>
      </c>
      <c r="AH29" s="50">
        <f>IF('[1]KWh (Cumulative) LI'!AH29=0,0,((('[1]KWh (Monthly) ENTRY LI'!AH29*0.5)+'[1]KWh (Cumulative) LI'!AG29-'[1]Rebasing adj LI'!AH19)*AH101)*AH$19*AH$124)</f>
        <v>0</v>
      </c>
      <c r="AI29" s="50">
        <f>IF('[1]KWh (Cumulative) LI'!AI29=0,0,((('[1]KWh (Monthly) ENTRY LI'!AI29*0.5)+'[1]KWh (Cumulative) LI'!AH29-'[1]Rebasing adj LI'!AI19)*AI101)*AI$19*AI$124)</f>
        <v>0</v>
      </c>
      <c r="AJ29" s="50">
        <f>IF('[1]KWh (Cumulative) LI'!AJ29=0,0,((('[1]KWh (Monthly) ENTRY LI'!AJ29*0.5)+'[1]KWh (Cumulative) LI'!AI29-'[1]Rebasing adj LI'!AJ19)*AJ101)*AJ$19*AJ$124)</f>
        <v>0</v>
      </c>
      <c r="AK29" s="50">
        <f>IF('[1]KWh (Cumulative) LI'!AK29=0,0,((('[1]KWh (Monthly) ENTRY LI'!AK29*0.5)+'[1]KWh (Cumulative) LI'!AJ29-'[1]Rebasing adj LI'!AK19)*AK101)*AK$19*AK$124)</f>
        <v>0</v>
      </c>
      <c r="AL29" s="50">
        <f>IF('[1]KWh (Cumulative) LI'!AL29=0,0,((('[1]KWh (Monthly) ENTRY LI'!AL29*0.5)+'[1]KWh (Cumulative) LI'!AK29-'[1]Rebasing adj LI'!AL19)*AL101)*AL$19*AL$124)</f>
        <v>0</v>
      </c>
      <c r="AM29" s="50">
        <f>IF('[1]KWh (Cumulative) LI'!AM29=0,0,((('[1]KWh (Monthly) ENTRY LI'!AM29*0.5)+'[1]KWh (Cumulative) LI'!AL29-'[1]Rebasing adj LI'!AM19)*AM101)*AM$19*AM$124)</f>
        <v>0</v>
      </c>
      <c r="AN29" s="50">
        <f>IF('[1]KWh (Cumulative) LI'!AN29=0,0,((('[1]KWh (Monthly) ENTRY LI'!AN29*0.5)+'[1]KWh (Cumulative) LI'!AM29-'[1]Rebasing adj LI'!AN19)*AN101)*AN$19*AN$124)</f>
        <v>0</v>
      </c>
      <c r="AO29" s="50">
        <f>IF('[1]KWh (Cumulative) LI'!AO29=0,0,((('[1]KWh (Monthly) ENTRY LI'!AO29*0.5)+'[1]KWh (Cumulative) LI'!AN29-'[1]Rebasing adj LI'!AO19)*AO101)*AO$19*AO$124)</f>
        <v>0</v>
      </c>
      <c r="AP29" s="50">
        <f>IF('[1]KWh (Cumulative) LI'!AP29=0,0,((('[1]KWh (Monthly) ENTRY LI'!AP29*0.5)+'[1]KWh (Cumulative) LI'!AO29-'[1]Rebasing adj LI'!AP19)*AP101)*AP$19*AP$124)</f>
        <v>0</v>
      </c>
      <c r="AQ29" s="50">
        <f>IF('[1]KWh (Cumulative) LI'!AQ29=0,0,((('[1]KWh (Monthly) ENTRY LI'!AQ29*0.5)+'[1]KWh (Cumulative) LI'!AP29-'[1]Rebasing adj LI'!AQ19)*AQ101)*AQ$19*AQ$124)</f>
        <v>0</v>
      </c>
      <c r="AR29" s="50">
        <f>IF('[1]KWh (Cumulative) LI'!AR29=0,0,((('[1]KWh (Monthly) ENTRY LI'!AR29*0.5)+'[1]KWh (Cumulative) LI'!AQ29-'[1]Rebasing adj LI'!AR19)*AR101)*AR$19*AR$124)</f>
        <v>0</v>
      </c>
      <c r="AS29" s="50">
        <f>IF('[1]KWh (Cumulative) LI'!AS29=0,0,((('[1]KWh (Monthly) ENTRY LI'!AS29*0.5)+'[1]KWh (Cumulative) LI'!AR29-'[1]Rebasing adj LI'!AS19)*AS101)*AS$19*AS$124)</f>
        <v>0</v>
      </c>
      <c r="AT29" s="50">
        <f>IF('[1]KWh (Cumulative) LI'!AT29=0,0,((('[1]KWh (Monthly) ENTRY LI'!AT29*0.5)+'[1]KWh (Cumulative) LI'!AS29-'[1]Rebasing adj LI'!AT19)*AT101)*AT$19*AT$124)</f>
        <v>0</v>
      </c>
      <c r="AU29" s="50">
        <f>IF('[1]KWh (Cumulative) LI'!AU29=0,0,((('[1]KWh (Monthly) ENTRY LI'!AU29*0.5)+'[1]KWh (Cumulative) LI'!AT29-'[1]Rebasing adj LI'!AU19)*AU101)*AU$19*AU$124)</f>
        <v>0</v>
      </c>
      <c r="AV29" s="50">
        <f>IF('[1]KWh (Cumulative) LI'!AV29=0,0,((('[1]KWh (Monthly) ENTRY LI'!AV29*0.5)+'[1]KWh (Cumulative) LI'!AU29-'[1]Rebasing adj LI'!AV19)*AV101)*AV$19*AV$124)</f>
        <v>0</v>
      </c>
      <c r="AW29" s="50">
        <f>IF('[1]KWh (Cumulative) LI'!AW29=0,0,((('[1]KWh (Monthly) ENTRY LI'!AW29*0.5)+'[1]KWh (Cumulative) LI'!AV29-'[1]Rebasing adj LI'!AW19)*AW101)*AW$19*AW$124)</f>
        <v>0</v>
      </c>
      <c r="AX29" s="50">
        <f>IF('[1]KWh (Cumulative) LI'!AX29=0,0,((('[1]KWh (Monthly) ENTRY LI'!AX29*0.5)+'[1]KWh (Cumulative) LI'!AW29-'[1]Rebasing adj LI'!AX19)*AX101)*AX$19*AX$124)</f>
        <v>0</v>
      </c>
      <c r="AY29" s="50">
        <f>IF('[1]KWh (Cumulative) LI'!AY29=0,0,((('[1]KWh (Monthly) ENTRY LI'!AY29*0.5)+'[1]KWh (Cumulative) LI'!AX29-'[1]Rebasing adj LI'!AY19)*AY101)*AY$19*AY$124)</f>
        <v>0</v>
      </c>
      <c r="AZ29" s="50">
        <f>IF('[1]KWh (Cumulative) LI'!AZ29=0,0,((('[1]KWh (Monthly) ENTRY LI'!AZ29*0.5)+'[1]KWh (Cumulative) LI'!AY29-'[1]Rebasing adj LI'!AZ19)*AZ101)*AZ$19*AZ$124)</f>
        <v>0</v>
      </c>
      <c r="BA29" s="50">
        <f>IF('[1]KWh (Cumulative) LI'!BA29=0,0,((('[1]KWh (Monthly) ENTRY LI'!BA29*0.5)+'[1]KWh (Cumulative) LI'!AZ29-'[1]Rebasing adj LI'!BA19)*BA101)*BA$19*BA$124)</f>
        <v>0</v>
      </c>
      <c r="BB29" s="50">
        <f>IF('[1]KWh (Cumulative) LI'!BB29=0,0,((('[1]KWh (Monthly) ENTRY LI'!BB29*0.5)+'[1]KWh (Cumulative) LI'!BA29-'[1]Rebasing adj LI'!BB19)*BB101)*BB$19*BB$124)</f>
        <v>0</v>
      </c>
      <c r="BC29" s="50">
        <f>IF('[1]KWh (Cumulative) LI'!BC29=0,0,((('[1]KWh (Monthly) ENTRY LI'!BC29*0.5)+'[1]KWh (Cumulative) LI'!BB29-'[1]Rebasing adj LI'!BC19)*BC101)*BC$19*BC$124)</f>
        <v>0</v>
      </c>
      <c r="BD29" s="50">
        <f>IF('[1]KWh (Cumulative) LI'!BD29=0,0,((('[1]KWh (Monthly) ENTRY LI'!BD29*0.5)+'[1]KWh (Cumulative) LI'!BC29-'[1]Rebasing adj LI'!BD19)*BD101)*BD$19*BD$124)</f>
        <v>0</v>
      </c>
      <c r="BE29" s="50">
        <f>IF('[1]KWh (Cumulative) LI'!BE29=0,0,((('[1]KWh (Monthly) ENTRY LI'!BE29*0.5)+'[1]KWh (Cumulative) LI'!BD29-'[1]Rebasing adj LI'!BE19)*BE101)*BE$19*BE$124)</f>
        <v>0</v>
      </c>
      <c r="BF29" s="50">
        <f>IF('[1]KWh (Cumulative) LI'!BF29=0,0,((('[1]KWh (Monthly) ENTRY LI'!BF29*0.5)+'[1]KWh (Cumulative) LI'!BE29-'[1]Rebasing adj LI'!BF19)*BF101)*BF$19*BF$124)</f>
        <v>0</v>
      </c>
      <c r="BG29" s="50">
        <f>IF('[1]KWh (Cumulative) LI'!BG29=0,0,((('[1]KWh (Monthly) ENTRY LI'!BG29*0.5)+'[1]KWh (Cumulative) LI'!BF29-'[1]Rebasing adj LI'!BG19)*BG101)*BG$19*BG$124)</f>
        <v>0</v>
      </c>
      <c r="BH29" s="50">
        <f>IF('[1]KWh (Cumulative) LI'!BH29=0,0,((('[1]KWh (Monthly) ENTRY LI'!BH29*0.5)+'[1]KWh (Cumulative) LI'!BG29-'[1]Rebasing adj LI'!BH19)*BH101)*BH$19*BH$124)</f>
        <v>0</v>
      </c>
      <c r="BI29" s="50">
        <f>IF('[1]KWh (Cumulative) LI'!BI29=0,0,((('[1]KWh (Monthly) ENTRY LI'!BI29*0.5)+'[1]KWh (Cumulative) LI'!BH29-'[1]Rebasing adj LI'!BI19)*BI101)*BI$19*BI$124)</f>
        <v>0</v>
      </c>
      <c r="BJ29" s="50">
        <f>IF('[1]KWh (Cumulative) LI'!BJ29=0,0,((('[1]KWh (Monthly) ENTRY LI'!BJ29*0.5)+'[1]KWh (Cumulative) LI'!BI29-'[1]Rebasing adj LI'!BJ19)*BJ101)*BJ$19*BJ$124)</f>
        <v>0</v>
      </c>
      <c r="BK29" s="50">
        <f>IF('[1]KWh (Cumulative) LI'!BK29=0,0,((('[1]KWh (Monthly) ENTRY LI'!BK29*0.5)+'[1]KWh (Cumulative) LI'!BJ29-'[1]Rebasing adj LI'!BK19)*BK101)*BK$19*BK$124)</f>
        <v>0</v>
      </c>
      <c r="BL29" s="50">
        <f>IF('[1]KWh (Cumulative) LI'!BL29=0,0,((('[1]KWh (Monthly) ENTRY LI'!BL29*0.5)+'[1]KWh (Cumulative) LI'!BK29-'[1]Rebasing adj LI'!BL19)*BL101)*BL$19*BL$124)</f>
        <v>0</v>
      </c>
      <c r="BM29" s="50">
        <f>IF('[1]KWh (Cumulative) LI'!BM29=0,0,((('[1]KWh (Monthly) ENTRY LI'!BM29*0.5)+'[1]KWh (Cumulative) LI'!BL29-'[1]Rebasing adj LI'!BM19)*BM101)*BM$19*BM$124)</f>
        <v>0</v>
      </c>
      <c r="BN29" s="50">
        <f>IF('[1]KWh (Cumulative) LI'!BN29=0,0,((('[1]KWh (Monthly) ENTRY LI'!BN29*0.5)+'[1]KWh (Cumulative) LI'!BM29-'[1]Rebasing adj LI'!BN19)*BN101)*BN$19*BN$124)</f>
        <v>0</v>
      </c>
      <c r="BO29" s="50">
        <f>IF('[1]KWh (Cumulative) LI'!BO29=0,0,((('[1]KWh (Monthly) ENTRY LI'!BO29*0.5)+'[1]KWh (Cumulative) LI'!BN29-'[1]Rebasing adj LI'!BO19)*BO101)*BO$19*BO$124)</f>
        <v>0</v>
      </c>
      <c r="BP29" s="50">
        <f>IF('[1]KWh (Cumulative) LI'!BP29=0,0,((('[1]KWh (Monthly) ENTRY LI'!BP29*0.5)+'[1]KWh (Cumulative) LI'!BO29-'[1]Rebasing adj LI'!BP19)*BP101)*BP$19*BP$124)</f>
        <v>0</v>
      </c>
      <c r="BQ29" s="50">
        <f>IF('[1]KWh (Cumulative) LI'!BQ29=0,0,((('[1]KWh (Monthly) ENTRY LI'!BQ29*0.5)+'[1]KWh (Cumulative) LI'!BP29-'[1]Rebasing adj LI'!BQ19)*BQ101)*BQ$19*BQ$124)</f>
        <v>0</v>
      </c>
      <c r="BR29" s="50">
        <f>IF('[1]KWh (Cumulative) LI'!BR29=0,0,((('[1]KWh (Monthly) ENTRY LI'!BR29*0.5)+'[1]KWh (Cumulative) LI'!BQ29-'[1]Rebasing adj LI'!BR19)*BR101)*BR$19*BR$124)</f>
        <v>0</v>
      </c>
      <c r="BS29" s="50">
        <f>IF('[1]KWh (Cumulative) LI'!BS29=0,0,((('[1]KWh (Monthly) ENTRY LI'!BS29*0.5)+'[1]KWh (Cumulative) LI'!BR29-'[1]Rebasing adj LI'!BS19)*BS101)*BS$19*BS$124)</f>
        <v>0</v>
      </c>
      <c r="BT29" s="50">
        <f>IF('[1]KWh (Cumulative) LI'!BT29=0,0,((('[1]KWh (Monthly) ENTRY LI'!BT29*0.5)+'[1]KWh (Cumulative) LI'!BS29-'[1]Rebasing adj LI'!BT19)*BT101)*BT$19*BT$124)</f>
        <v>0</v>
      </c>
      <c r="BU29" s="50">
        <f>IF('[1]KWh (Cumulative) LI'!BU29=0,0,((('[1]KWh (Monthly) ENTRY LI'!BU29*0.5)+'[1]KWh (Cumulative) LI'!BT29-'[1]Rebasing adj LI'!BU19)*BU101)*BU$19*BU$124)</f>
        <v>0</v>
      </c>
      <c r="BV29" s="50">
        <f>IF('[1]KWh (Cumulative) LI'!BV29=0,0,((('[1]KWh (Monthly) ENTRY LI'!BV29*0.5)+'[1]KWh (Cumulative) LI'!BU29-'[1]Rebasing adj LI'!BV19)*BV101)*BV$19*BV$124)</f>
        <v>0</v>
      </c>
      <c r="BW29" s="50">
        <f>IF('[1]KWh (Cumulative) LI'!BW29=0,0,((('[1]KWh (Monthly) ENTRY LI'!BW29*0.5)+'[1]KWh (Cumulative) LI'!BV29-'[1]Rebasing adj LI'!BW19)*BW101)*BW$19*BW$124)</f>
        <v>0</v>
      </c>
      <c r="BX29" s="50">
        <f>IF('[1]KWh (Cumulative) LI'!BX29=0,0,((('[1]KWh (Monthly) ENTRY LI'!BX29*0.5)+'[1]KWh (Cumulative) LI'!BW29-'[1]Rebasing adj LI'!BX19)*BX101)*BX$19*BX$124)</f>
        <v>0</v>
      </c>
      <c r="BY29" s="50">
        <f>IF('[1]KWh (Cumulative) LI'!BY29=0,0,((('[1]KWh (Monthly) ENTRY LI'!BY29*0.5)+'[1]KWh (Cumulative) LI'!BX29-'[1]Rebasing adj LI'!BY19)*BY101)*BY$19*BY$124)</f>
        <v>0</v>
      </c>
      <c r="BZ29" s="50">
        <f>IF('[1]KWh (Cumulative) LI'!BZ29=0,0,((('[1]KWh (Monthly) ENTRY LI'!BZ29*0.5)+'[1]KWh (Cumulative) LI'!BY29-'[1]Rebasing adj LI'!BZ19)*BZ101)*BZ$19*BZ$124)</f>
        <v>0</v>
      </c>
      <c r="CA29" s="50">
        <f>IF('[1]KWh (Cumulative) LI'!CA29=0,0,((('[1]KWh (Monthly) ENTRY LI'!CA29*0.5)+'[1]KWh (Cumulative) LI'!BZ29-'[1]Rebasing adj LI'!CA19)*CA101)*CA$19*CA$124)</f>
        <v>0</v>
      </c>
      <c r="CB29" s="50">
        <f>IF('[1]KWh (Cumulative) LI'!CB29=0,0,((('[1]KWh (Monthly) ENTRY LI'!CB29*0.5)+'[1]KWh (Cumulative) LI'!CA29-'[1]Rebasing adj LI'!CB19)*CB101)*CB$19*CB$124)</f>
        <v>0</v>
      </c>
      <c r="CC29" s="50">
        <f>IF('[1]KWh (Cumulative) LI'!CC29=0,0,((('[1]KWh (Monthly) ENTRY LI'!CC29*0.5)+'[1]KWh (Cumulative) LI'!CB29-'[1]Rebasing adj LI'!CC19)*CC101)*CC$19*CC$124)</f>
        <v>0</v>
      </c>
      <c r="CD29" s="50">
        <f>IF('[1]KWh (Cumulative) LI'!CD29=0,0,((('[1]KWh (Monthly) ENTRY LI'!CD29*0.5)+'[1]KWh (Cumulative) LI'!CC29-'[1]Rebasing adj LI'!CD19)*CD101)*CD$19*CD$124)</f>
        <v>0</v>
      </c>
      <c r="CE29" s="50">
        <f>IF('[1]KWh (Cumulative) LI'!CE29=0,0,((('[1]KWh (Monthly) ENTRY LI'!CE29*0.5)+'[1]KWh (Cumulative) LI'!CD29-'[1]Rebasing adj LI'!CE19)*CE101)*CE$19*CE$124)</f>
        <v>0</v>
      </c>
      <c r="CF29" s="50">
        <f>IF('[1]KWh (Cumulative) LI'!CF29=0,0,((('[1]KWh (Monthly) ENTRY LI'!CF29*0.5)+'[1]KWh (Cumulative) LI'!CE29-'[1]Rebasing adj LI'!CF19)*CF101)*CF$19*CF$124)</f>
        <v>0</v>
      </c>
      <c r="CG29" s="50">
        <f>IF('[1]KWh (Cumulative) LI'!CG29=0,0,((('[1]KWh (Monthly) ENTRY LI'!CG29*0.5)+'[1]KWh (Cumulative) LI'!CF29-'[1]Rebasing adj LI'!CG19)*CG101)*CG$19*CG$124)</f>
        <v>0</v>
      </c>
      <c r="CH29" s="50">
        <f>IF('[1]KWh (Cumulative) LI'!CH29=0,0,((('[1]KWh (Monthly) ENTRY LI'!CH29*0.5)+'[1]KWh (Cumulative) LI'!CG29-'[1]Rebasing adj LI'!CH19)*CH101)*CH$19*CH$124)</f>
        <v>0</v>
      </c>
      <c r="CI29" s="50">
        <f>IF('[1]KWh (Cumulative) LI'!CI29=0,0,((('[1]KWh (Monthly) ENTRY LI'!CI29*0.5)+'[1]KWh (Cumulative) LI'!CH29-'[1]Rebasing adj LI'!CI19)*CI101)*CI$19*CI$124)</f>
        <v>0</v>
      </c>
      <c r="CJ29" s="50">
        <f>IF('[1]KWh (Cumulative) LI'!CJ29=0,0,((('[1]KWh (Monthly) ENTRY LI'!CJ29*0.5)+'[1]KWh (Cumulative) LI'!CI29-'[1]Rebasing adj LI'!CJ19)*CJ101)*CJ$19*CJ$124)</f>
        <v>0</v>
      </c>
    </row>
    <row r="30" spans="1:88" x14ac:dyDescent="0.25">
      <c r="A30" s="308"/>
      <c r="B30" s="88" t="s">
        <v>8</v>
      </c>
      <c r="C30" s="50">
        <f>IF('[1]KWh (Cumulative) LI'!C30=0,0,((('[1]KWh (Monthly) ENTRY LI'!C30*0.5)-'[1]Rebasing adj LI'!C20)*C102)*C$19*C$124)</f>
        <v>0</v>
      </c>
      <c r="D30" s="50">
        <f>IF('[1]KWh (Cumulative) LI'!D30=0,0,((('[1]KWh (Monthly) ENTRY LI'!D30*0.5)+'[1]KWh (Cumulative) LI'!C30-'[1]Rebasing adj LI'!D20)*D102)*D$19*D$124)</f>
        <v>0</v>
      </c>
      <c r="E30" s="50">
        <f>IF('[1]KWh (Cumulative) LI'!E30=0,0,((('[1]KWh (Monthly) ENTRY LI'!E30*0.5)+'[1]KWh (Cumulative) LI'!D30-'[1]Rebasing adj LI'!E20)*E102)*E$19*E$124)</f>
        <v>0</v>
      </c>
      <c r="F30" s="50">
        <f>IF('[1]KWh (Cumulative) LI'!F30=0,0,((('[1]KWh (Monthly) ENTRY LI'!F30*0.5)+'[1]KWh (Cumulative) LI'!E30-'[1]Rebasing adj LI'!F20)*F102)*F$19*F$124)</f>
        <v>0</v>
      </c>
      <c r="G30" s="50">
        <f>IF('[1]KWh (Cumulative) LI'!G30=0,0,((('[1]KWh (Monthly) ENTRY LI'!G30*0.5)+'[1]KWh (Cumulative) LI'!F30-'[1]Rebasing adj LI'!G20)*G102)*G$19*G$124)</f>
        <v>43.81098198174471</v>
      </c>
      <c r="H30" s="50">
        <f>IF('[1]KWh (Cumulative) LI'!H30=0,0,((('[1]KWh (Monthly) ENTRY LI'!H30*0.5)+'[1]KWh (Cumulative) LI'!G30-'[1]Rebasing adj LI'!H20)*H102)*H$19*H$124)</f>
        <v>316.562854825199</v>
      </c>
      <c r="I30" s="50">
        <f>IF('[1]KWh (Cumulative) LI'!I30=0,0,((('[1]KWh (Monthly) ENTRY LI'!I30*0.5)+'[1]KWh (Cumulative) LI'!H30-'[1]Rebasing adj LI'!I20)*I102)*I$19*I$124)</f>
        <v>638.41021693669484</v>
      </c>
      <c r="J30" s="50">
        <f>IF('[1]KWh (Cumulative) LI'!J30=0,0,((('[1]KWh (Monthly) ENTRY LI'!J30*0.5)+'[1]KWh (Cumulative) LI'!I30-'[1]Rebasing adj LI'!J20)*J102)*J$19*J$124)</f>
        <v>1006.3066743971988</v>
      </c>
      <c r="K30" s="50">
        <f>IF('[1]KWh (Cumulative) LI'!K30=0,0,((('[1]KWh (Monthly) ENTRY LI'!K30*0.5)+'[1]KWh (Cumulative) LI'!J30-'[1]Rebasing adj LI'!K20)*K102)*K$19*K$124)</f>
        <v>1253.7504674405996</v>
      </c>
      <c r="L30" s="50">
        <f>IF('[1]KWh (Cumulative) LI'!L30=0,0,((('[1]KWh (Monthly) ENTRY LI'!L30*0.5)+'[1]KWh (Cumulative) LI'!K30-'[1]Rebasing adj LI'!L20)*L102)*L$19*L$124)</f>
        <v>701.66669416032062</v>
      </c>
      <c r="M30" s="50">
        <f>IF('[1]KWh (Cumulative) LI'!M30=0,0,((('[1]KWh (Monthly) ENTRY LI'!M30*0.5)+'[1]KWh (Cumulative) LI'!L30-'[1]Rebasing adj LI'!M20)*M102)*M$19*M$124)</f>
        <v>762.90029434504004</v>
      </c>
      <c r="N30" s="50">
        <f>IF('[1]KWh (Cumulative) LI'!N30=0,0,((('[1]KWh (Monthly) ENTRY LI'!N30*0.5)+'[1]KWh (Cumulative) LI'!M30-'[1]Rebasing adj LI'!N20)*N102)*N$19*N$124)</f>
        <v>819.15827809959671</v>
      </c>
      <c r="O30" s="50">
        <f>IF('[1]KWh (Cumulative) LI'!O30=0,0,((('[1]KWh (Monthly) ENTRY LI'!O30*0.5)+'[1]KWh (Cumulative) LI'!N30-'[1]Rebasing adj LI'!O20)*O102)*O$19*O$124)</f>
        <v>864.62693849002744</v>
      </c>
      <c r="P30" s="50">
        <f>IF('[1]KWh (Cumulative) LI'!P30=0,0,((('[1]KWh (Monthly) ENTRY LI'!P30*0.5)+'[1]KWh (Cumulative) LI'!O30-'[1]Rebasing adj LI'!P20)*P102)*P$19*P$124)</f>
        <v>0</v>
      </c>
      <c r="Q30" s="50">
        <f>IF('[1]KWh (Cumulative) LI'!Q30=0,0,((('[1]KWh (Monthly) ENTRY LI'!Q30*0.5)+'[1]KWh (Cumulative) LI'!P30-'[1]Rebasing adj LI'!Q20)*Q102)*Q$19*Q$124)</f>
        <v>0</v>
      </c>
      <c r="R30" s="50">
        <f>IF('[1]KWh (Cumulative) LI'!R30=0,0,((('[1]KWh (Monthly) ENTRY LI'!R30*0.5)+'[1]KWh (Cumulative) LI'!Q30-'[1]Rebasing adj LI'!R20)*R102)*R$19*R$124)</f>
        <v>0</v>
      </c>
      <c r="S30" s="50">
        <f>IF('[1]KWh (Cumulative) LI'!S30=0,0,((('[1]KWh (Monthly) ENTRY LI'!S30*0.5)+'[1]KWh (Cumulative) LI'!R30-'[1]Rebasing adj LI'!S20)*S102)*S$19*S$124)</f>
        <v>0</v>
      </c>
      <c r="T30" s="50">
        <f>IF('[1]KWh (Cumulative) LI'!T30=0,0,((('[1]KWh (Monthly) ENTRY LI'!T30*0.5)+'[1]KWh (Cumulative) LI'!S30-'[1]Rebasing adj LI'!T20)*T102)*T$19*T$124)</f>
        <v>0</v>
      </c>
      <c r="U30" s="50">
        <f>IF('[1]KWh (Cumulative) LI'!U30=0,0,((('[1]KWh (Monthly) ENTRY LI'!U30*0.5)+'[1]KWh (Cumulative) LI'!T30-'[1]Rebasing adj LI'!U20)*U102)*U$19*U$124)</f>
        <v>0</v>
      </c>
      <c r="V30" s="50">
        <f>IF('[1]KWh (Cumulative) LI'!V30=0,0,((('[1]KWh (Monthly) ENTRY LI'!V30*0.5)+'[1]KWh (Cumulative) LI'!U30-'[1]Rebasing adj LI'!V20)*V102)*V$19*V$124)</f>
        <v>0</v>
      </c>
      <c r="W30" s="50">
        <f>IF('[1]KWh (Cumulative) LI'!W30=0,0,((('[1]KWh (Monthly) ENTRY LI'!W30*0.5)+'[1]KWh (Cumulative) LI'!V30-'[1]Rebasing adj LI'!W20)*W102)*W$19*W$124)</f>
        <v>0</v>
      </c>
      <c r="X30" s="50">
        <f>IF('[1]KWh (Cumulative) LI'!X30=0,0,((('[1]KWh (Monthly) ENTRY LI'!X30*0.5)+'[1]KWh (Cumulative) LI'!W30-'[1]Rebasing adj LI'!X20)*X102)*X$19*X$124)</f>
        <v>0</v>
      </c>
      <c r="Y30" s="50">
        <f>IF('[1]KWh (Cumulative) LI'!Y30=0,0,((('[1]KWh (Monthly) ENTRY LI'!Y30*0.5)+'[1]KWh (Cumulative) LI'!X30-'[1]Rebasing adj LI'!Y20)*Y102)*Y$19*Y$124)</f>
        <v>0</v>
      </c>
      <c r="Z30" s="50">
        <f>IF('[1]KWh (Cumulative) LI'!Z30=0,0,((('[1]KWh (Monthly) ENTRY LI'!Z30*0.5)+'[1]KWh (Cumulative) LI'!Y30-'[1]Rebasing adj LI'!Z20)*Z102)*Z$19*Z$124)</f>
        <v>0</v>
      </c>
      <c r="AA30" s="50">
        <f>IF('[1]KWh (Cumulative) LI'!AA30=0,0,((('[1]KWh (Monthly) ENTRY LI'!AA30*0.5)+'[1]KWh (Cumulative) LI'!Z30-'[1]Rebasing adj LI'!AA20)*AA102)*AA$19*AA$124)</f>
        <v>0</v>
      </c>
      <c r="AB30" s="50">
        <f>IF('[1]KWh (Cumulative) LI'!AB30=0,0,((('[1]KWh (Monthly) ENTRY LI'!AB30*0.5)+'[1]KWh (Cumulative) LI'!AA30-'[1]Rebasing adj LI'!AB20)*AB102)*AB$19*AB$124)</f>
        <v>0</v>
      </c>
      <c r="AC30" s="50">
        <f>IF('[1]KWh (Cumulative) LI'!AC30=0,0,((('[1]KWh (Monthly) ENTRY LI'!AC30*0.5)+'[1]KWh (Cumulative) LI'!AB30-'[1]Rebasing adj LI'!AC20)*AC102)*AC$19*AC$124)</f>
        <v>0</v>
      </c>
      <c r="AD30" s="50">
        <f>IF('[1]KWh (Cumulative) LI'!AD30=0,0,((('[1]KWh (Monthly) ENTRY LI'!AD30*0.5)+'[1]KWh (Cumulative) LI'!AC30-'[1]Rebasing adj LI'!AD20)*AD102)*AD$19*AD$124)</f>
        <v>0</v>
      </c>
      <c r="AE30" s="50">
        <f>IF('[1]KWh (Cumulative) LI'!AE30=0,0,((('[1]KWh (Monthly) ENTRY LI'!AE30*0.5)+'[1]KWh (Cumulative) LI'!AD30-'[1]Rebasing adj LI'!AE20)*AE102)*AE$19*AE$124)</f>
        <v>0</v>
      </c>
      <c r="AF30" s="50">
        <f>IF('[1]KWh (Cumulative) LI'!AF30=0,0,((('[1]KWh (Monthly) ENTRY LI'!AF30*0.5)+'[1]KWh (Cumulative) LI'!AE30-'[1]Rebasing adj LI'!AF20)*AF102)*AF$19*AF$124)</f>
        <v>0</v>
      </c>
      <c r="AG30" s="50">
        <f>IF('[1]KWh (Cumulative) LI'!AG30=0,0,((('[1]KWh (Monthly) ENTRY LI'!AG30*0.5)+'[1]KWh (Cumulative) LI'!AF30-'[1]Rebasing adj LI'!AG20)*AG102)*AG$19*AG$124)</f>
        <v>0</v>
      </c>
      <c r="AH30" s="50">
        <f>IF('[1]KWh (Cumulative) LI'!AH30=0,0,((('[1]KWh (Monthly) ENTRY LI'!AH30*0.5)+'[1]KWh (Cumulative) LI'!AG30-'[1]Rebasing adj LI'!AH20)*AH102)*AH$19*AH$124)</f>
        <v>0</v>
      </c>
      <c r="AI30" s="50">
        <f>IF('[1]KWh (Cumulative) LI'!AI30=0,0,((('[1]KWh (Monthly) ENTRY LI'!AI30*0.5)+'[1]KWh (Cumulative) LI'!AH30-'[1]Rebasing adj LI'!AI20)*AI102)*AI$19*AI$124)</f>
        <v>0</v>
      </c>
      <c r="AJ30" s="50">
        <f>IF('[1]KWh (Cumulative) LI'!AJ30=0,0,((('[1]KWh (Monthly) ENTRY LI'!AJ30*0.5)+'[1]KWh (Cumulative) LI'!AI30-'[1]Rebasing adj LI'!AJ20)*AJ102)*AJ$19*AJ$124)</f>
        <v>0</v>
      </c>
      <c r="AK30" s="50">
        <f>IF('[1]KWh (Cumulative) LI'!AK30=0,0,((('[1]KWh (Monthly) ENTRY LI'!AK30*0.5)+'[1]KWh (Cumulative) LI'!AJ30-'[1]Rebasing adj LI'!AK20)*AK102)*AK$19*AK$124)</f>
        <v>0</v>
      </c>
      <c r="AL30" s="50">
        <f>IF('[1]KWh (Cumulative) LI'!AL30=0,0,((('[1]KWh (Monthly) ENTRY LI'!AL30*0.5)+'[1]KWh (Cumulative) LI'!AK30-'[1]Rebasing adj LI'!AL20)*AL102)*AL$19*AL$124)</f>
        <v>0</v>
      </c>
      <c r="AM30" s="50">
        <f>IF('[1]KWh (Cumulative) LI'!AM30=0,0,((('[1]KWh (Monthly) ENTRY LI'!AM30*0.5)+'[1]KWh (Cumulative) LI'!AL30-'[1]Rebasing adj LI'!AM20)*AM102)*AM$19*AM$124)</f>
        <v>0</v>
      </c>
      <c r="AN30" s="50">
        <f>IF('[1]KWh (Cumulative) LI'!AN30=0,0,((('[1]KWh (Monthly) ENTRY LI'!AN30*0.5)+'[1]KWh (Cumulative) LI'!AM30-'[1]Rebasing adj LI'!AN20)*AN102)*AN$19*AN$124)</f>
        <v>0</v>
      </c>
      <c r="AO30" s="50">
        <f>IF('[1]KWh (Cumulative) LI'!AO30=0,0,((('[1]KWh (Monthly) ENTRY LI'!AO30*0.5)+'[1]KWh (Cumulative) LI'!AN30-'[1]Rebasing adj LI'!AO20)*AO102)*AO$19*AO$124)</f>
        <v>0</v>
      </c>
      <c r="AP30" s="50">
        <f>IF('[1]KWh (Cumulative) LI'!AP30=0,0,((('[1]KWh (Monthly) ENTRY LI'!AP30*0.5)+'[1]KWh (Cumulative) LI'!AO30-'[1]Rebasing adj LI'!AP20)*AP102)*AP$19*AP$124)</f>
        <v>0</v>
      </c>
      <c r="AQ30" s="50">
        <f>IF('[1]KWh (Cumulative) LI'!AQ30=0,0,((('[1]KWh (Monthly) ENTRY LI'!AQ30*0.5)+'[1]KWh (Cumulative) LI'!AP30-'[1]Rebasing adj LI'!AQ20)*AQ102)*AQ$19*AQ$124)</f>
        <v>0</v>
      </c>
      <c r="AR30" s="50">
        <f>IF('[1]KWh (Cumulative) LI'!AR30=0,0,((('[1]KWh (Monthly) ENTRY LI'!AR30*0.5)+'[1]KWh (Cumulative) LI'!AQ30-'[1]Rebasing adj LI'!AR20)*AR102)*AR$19*AR$124)</f>
        <v>0</v>
      </c>
      <c r="AS30" s="50">
        <f>IF('[1]KWh (Cumulative) LI'!AS30=0,0,((('[1]KWh (Monthly) ENTRY LI'!AS30*0.5)+'[1]KWh (Cumulative) LI'!AR30-'[1]Rebasing adj LI'!AS20)*AS102)*AS$19*AS$124)</f>
        <v>0</v>
      </c>
      <c r="AT30" s="50">
        <f>IF('[1]KWh (Cumulative) LI'!AT30=0,0,((('[1]KWh (Monthly) ENTRY LI'!AT30*0.5)+'[1]KWh (Cumulative) LI'!AS30-'[1]Rebasing adj LI'!AT20)*AT102)*AT$19*AT$124)</f>
        <v>0</v>
      </c>
      <c r="AU30" s="50">
        <f>IF('[1]KWh (Cumulative) LI'!AU30=0,0,((('[1]KWh (Monthly) ENTRY LI'!AU30*0.5)+'[1]KWh (Cumulative) LI'!AT30-'[1]Rebasing adj LI'!AU20)*AU102)*AU$19*AU$124)</f>
        <v>0</v>
      </c>
      <c r="AV30" s="50">
        <f>IF('[1]KWh (Cumulative) LI'!AV30=0,0,((('[1]KWh (Monthly) ENTRY LI'!AV30*0.5)+'[1]KWh (Cumulative) LI'!AU30-'[1]Rebasing adj LI'!AV20)*AV102)*AV$19*AV$124)</f>
        <v>0</v>
      </c>
      <c r="AW30" s="50">
        <f>IF('[1]KWh (Cumulative) LI'!AW30=0,0,((('[1]KWh (Monthly) ENTRY LI'!AW30*0.5)+'[1]KWh (Cumulative) LI'!AV30-'[1]Rebasing adj LI'!AW20)*AW102)*AW$19*AW$124)</f>
        <v>0</v>
      </c>
      <c r="AX30" s="50">
        <f>IF('[1]KWh (Cumulative) LI'!AX30=0,0,((('[1]KWh (Monthly) ENTRY LI'!AX30*0.5)+'[1]KWh (Cumulative) LI'!AW30-'[1]Rebasing adj LI'!AX20)*AX102)*AX$19*AX$124)</f>
        <v>0</v>
      </c>
      <c r="AY30" s="50">
        <f>IF('[1]KWh (Cumulative) LI'!AY30=0,0,((('[1]KWh (Monthly) ENTRY LI'!AY30*0.5)+'[1]KWh (Cumulative) LI'!AX30-'[1]Rebasing adj LI'!AY20)*AY102)*AY$19*AY$124)</f>
        <v>0</v>
      </c>
      <c r="AZ30" s="50">
        <f>IF('[1]KWh (Cumulative) LI'!AZ30=0,0,((('[1]KWh (Monthly) ENTRY LI'!AZ30*0.5)+'[1]KWh (Cumulative) LI'!AY30-'[1]Rebasing adj LI'!AZ20)*AZ102)*AZ$19*AZ$124)</f>
        <v>0</v>
      </c>
      <c r="BA30" s="50">
        <f>IF('[1]KWh (Cumulative) LI'!BA30=0,0,((('[1]KWh (Monthly) ENTRY LI'!BA30*0.5)+'[1]KWh (Cumulative) LI'!AZ30-'[1]Rebasing adj LI'!BA20)*BA102)*BA$19*BA$124)</f>
        <v>0</v>
      </c>
      <c r="BB30" s="50">
        <f>IF('[1]KWh (Cumulative) LI'!BB30=0,0,((('[1]KWh (Monthly) ENTRY LI'!BB30*0.5)+'[1]KWh (Cumulative) LI'!BA30-'[1]Rebasing adj LI'!BB20)*BB102)*BB$19*BB$124)</f>
        <v>0</v>
      </c>
      <c r="BC30" s="50">
        <f>IF('[1]KWh (Cumulative) LI'!BC30=0,0,((('[1]KWh (Monthly) ENTRY LI'!BC30*0.5)+'[1]KWh (Cumulative) LI'!BB30-'[1]Rebasing adj LI'!BC20)*BC102)*BC$19*BC$124)</f>
        <v>0</v>
      </c>
      <c r="BD30" s="50">
        <f>IF('[1]KWh (Cumulative) LI'!BD30=0,0,((('[1]KWh (Monthly) ENTRY LI'!BD30*0.5)+'[1]KWh (Cumulative) LI'!BC30-'[1]Rebasing adj LI'!BD20)*BD102)*BD$19*BD$124)</f>
        <v>0</v>
      </c>
      <c r="BE30" s="50">
        <f>IF('[1]KWh (Cumulative) LI'!BE30=0,0,((('[1]KWh (Monthly) ENTRY LI'!BE30*0.5)+'[1]KWh (Cumulative) LI'!BD30-'[1]Rebasing adj LI'!BE20)*BE102)*BE$19*BE$124)</f>
        <v>0</v>
      </c>
      <c r="BF30" s="50">
        <f>IF('[1]KWh (Cumulative) LI'!BF30=0,0,((('[1]KWh (Monthly) ENTRY LI'!BF30*0.5)+'[1]KWh (Cumulative) LI'!BE30-'[1]Rebasing adj LI'!BF20)*BF102)*BF$19*BF$124)</f>
        <v>0</v>
      </c>
      <c r="BG30" s="50">
        <f>IF('[1]KWh (Cumulative) LI'!BG30=0,0,((('[1]KWh (Monthly) ENTRY LI'!BG30*0.5)+'[1]KWh (Cumulative) LI'!BF30-'[1]Rebasing adj LI'!BG20)*BG102)*BG$19*BG$124)</f>
        <v>0</v>
      </c>
      <c r="BH30" s="50">
        <f>IF('[1]KWh (Cumulative) LI'!BH30=0,0,((('[1]KWh (Monthly) ENTRY LI'!BH30*0.5)+'[1]KWh (Cumulative) LI'!BG30-'[1]Rebasing adj LI'!BH20)*BH102)*BH$19*BH$124)</f>
        <v>0</v>
      </c>
      <c r="BI30" s="50">
        <f>IF('[1]KWh (Cumulative) LI'!BI30=0,0,((('[1]KWh (Monthly) ENTRY LI'!BI30*0.5)+'[1]KWh (Cumulative) LI'!BH30-'[1]Rebasing adj LI'!BI20)*BI102)*BI$19*BI$124)</f>
        <v>0</v>
      </c>
      <c r="BJ30" s="50">
        <f>IF('[1]KWh (Cumulative) LI'!BJ30=0,0,((('[1]KWh (Monthly) ENTRY LI'!BJ30*0.5)+'[1]KWh (Cumulative) LI'!BI30-'[1]Rebasing adj LI'!BJ20)*BJ102)*BJ$19*BJ$124)</f>
        <v>0</v>
      </c>
      <c r="BK30" s="50">
        <f>IF('[1]KWh (Cumulative) LI'!BK30=0,0,((('[1]KWh (Monthly) ENTRY LI'!BK30*0.5)+'[1]KWh (Cumulative) LI'!BJ30-'[1]Rebasing adj LI'!BK20)*BK102)*BK$19*BK$124)</f>
        <v>0</v>
      </c>
      <c r="BL30" s="50">
        <f>IF('[1]KWh (Cumulative) LI'!BL30=0,0,((('[1]KWh (Monthly) ENTRY LI'!BL30*0.5)+'[1]KWh (Cumulative) LI'!BK30-'[1]Rebasing adj LI'!BL20)*BL102)*BL$19*BL$124)</f>
        <v>0</v>
      </c>
      <c r="BM30" s="50">
        <f>IF('[1]KWh (Cumulative) LI'!BM30=0,0,((('[1]KWh (Monthly) ENTRY LI'!BM30*0.5)+'[1]KWh (Cumulative) LI'!BL30-'[1]Rebasing adj LI'!BM20)*BM102)*BM$19*BM$124)</f>
        <v>0</v>
      </c>
      <c r="BN30" s="50">
        <f>IF('[1]KWh (Cumulative) LI'!BN30=0,0,((('[1]KWh (Monthly) ENTRY LI'!BN30*0.5)+'[1]KWh (Cumulative) LI'!BM30-'[1]Rebasing adj LI'!BN20)*BN102)*BN$19*BN$124)</f>
        <v>0</v>
      </c>
      <c r="BO30" s="50">
        <f>IF('[1]KWh (Cumulative) LI'!BO30=0,0,((('[1]KWh (Monthly) ENTRY LI'!BO30*0.5)+'[1]KWh (Cumulative) LI'!BN30-'[1]Rebasing adj LI'!BO20)*BO102)*BO$19*BO$124)</f>
        <v>0</v>
      </c>
      <c r="BP30" s="50">
        <f>IF('[1]KWh (Cumulative) LI'!BP30=0,0,((('[1]KWh (Monthly) ENTRY LI'!BP30*0.5)+'[1]KWh (Cumulative) LI'!BO30-'[1]Rebasing adj LI'!BP20)*BP102)*BP$19*BP$124)</f>
        <v>0</v>
      </c>
      <c r="BQ30" s="50">
        <f>IF('[1]KWh (Cumulative) LI'!BQ30=0,0,((('[1]KWh (Monthly) ENTRY LI'!BQ30*0.5)+'[1]KWh (Cumulative) LI'!BP30-'[1]Rebasing adj LI'!BQ20)*BQ102)*BQ$19*BQ$124)</f>
        <v>0</v>
      </c>
      <c r="BR30" s="50">
        <f>IF('[1]KWh (Cumulative) LI'!BR30=0,0,((('[1]KWh (Monthly) ENTRY LI'!BR30*0.5)+'[1]KWh (Cumulative) LI'!BQ30-'[1]Rebasing adj LI'!BR20)*BR102)*BR$19*BR$124)</f>
        <v>0</v>
      </c>
      <c r="BS30" s="50">
        <f>IF('[1]KWh (Cumulative) LI'!BS30=0,0,((('[1]KWh (Monthly) ENTRY LI'!BS30*0.5)+'[1]KWh (Cumulative) LI'!BR30-'[1]Rebasing adj LI'!BS20)*BS102)*BS$19*BS$124)</f>
        <v>0</v>
      </c>
      <c r="BT30" s="50">
        <f>IF('[1]KWh (Cumulative) LI'!BT30=0,0,((('[1]KWh (Monthly) ENTRY LI'!BT30*0.5)+'[1]KWh (Cumulative) LI'!BS30-'[1]Rebasing adj LI'!BT20)*BT102)*BT$19*BT$124)</f>
        <v>0</v>
      </c>
      <c r="BU30" s="50">
        <f>IF('[1]KWh (Cumulative) LI'!BU30=0,0,((('[1]KWh (Monthly) ENTRY LI'!BU30*0.5)+'[1]KWh (Cumulative) LI'!BT30-'[1]Rebasing adj LI'!BU20)*BU102)*BU$19*BU$124)</f>
        <v>0</v>
      </c>
      <c r="BV30" s="50">
        <f>IF('[1]KWh (Cumulative) LI'!BV30=0,0,((('[1]KWh (Monthly) ENTRY LI'!BV30*0.5)+'[1]KWh (Cumulative) LI'!BU30-'[1]Rebasing adj LI'!BV20)*BV102)*BV$19*BV$124)</f>
        <v>0</v>
      </c>
      <c r="BW30" s="50">
        <f>IF('[1]KWh (Cumulative) LI'!BW30=0,0,((('[1]KWh (Monthly) ENTRY LI'!BW30*0.5)+'[1]KWh (Cumulative) LI'!BV30-'[1]Rebasing adj LI'!BW20)*BW102)*BW$19*BW$124)</f>
        <v>0</v>
      </c>
      <c r="BX30" s="50">
        <f>IF('[1]KWh (Cumulative) LI'!BX30=0,0,((('[1]KWh (Monthly) ENTRY LI'!BX30*0.5)+'[1]KWh (Cumulative) LI'!BW30-'[1]Rebasing adj LI'!BX20)*BX102)*BX$19*BX$124)</f>
        <v>0</v>
      </c>
      <c r="BY30" s="50">
        <f>IF('[1]KWh (Cumulative) LI'!BY30=0,0,((('[1]KWh (Monthly) ENTRY LI'!BY30*0.5)+'[1]KWh (Cumulative) LI'!BX30-'[1]Rebasing adj LI'!BY20)*BY102)*BY$19*BY$124)</f>
        <v>0</v>
      </c>
      <c r="BZ30" s="50">
        <f>IF('[1]KWh (Cumulative) LI'!BZ30=0,0,((('[1]KWh (Monthly) ENTRY LI'!BZ30*0.5)+'[1]KWh (Cumulative) LI'!BY30-'[1]Rebasing adj LI'!BZ20)*BZ102)*BZ$19*BZ$124)</f>
        <v>0</v>
      </c>
      <c r="CA30" s="50">
        <f>IF('[1]KWh (Cumulative) LI'!CA30=0,0,((('[1]KWh (Monthly) ENTRY LI'!CA30*0.5)+'[1]KWh (Cumulative) LI'!BZ30-'[1]Rebasing adj LI'!CA20)*CA102)*CA$19*CA$124)</f>
        <v>0</v>
      </c>
      <c r="CB30" s="50">
        <f>IF('[1]KWh (Cumulative) LI'!CB30=0,0,((('[1]KWh (Monthly) ENTRY LI'!CB30*0.5)+'[1]KWh (Cumulative) LI'!CA30-'[1]Rebasing adj LI'!CB20)*CB102)*CB$19*CB$124)</f>
        <v>0</v>
      </c>
      <c r="CC30" s="50">
        <f>IF('[1]KWh (Cumulative) LI'!CC30=0,0,((('[1]KWh (Monthly) ENTRY LI'!CC30*0.5)+'[1]KWh (Cumulative) LI'!CB30-'[1]Rebasing adj LI'!CC20)*CC102)*CC$19*CC$124)</f>
        <v>0</v>
      </c>
      <c r="CD30" s="50">
        <f>IF('[1]KWh (Cumulative) LI'!CD30=0,0,((('[1]KWh (Monthly) ENTRY LI'!CD30*0.5)+'[1]KWh (Cumulative) LI'!CC30-'[1]Rebasing adj LI'!CD20)*CD102)*CD$19*CD$124)</f>
        <v>0</v>
      </c>
      <c r="CE30" s="50">
        <f>IF('[1]KWh (Cumulative) LI'!CE30=0,0,((('[1]KWh (Monthly) ENTRY LI'!CE30*0.5)+'[1]KWh (Cumulative) LI'!CD30-'[1]Rebasing adj LI'!CE20)*CE102)*CE$19*CE$124)</f>
        <v>0</v>
      </c>
      <c r="CF30" s="50">
        <f>IF('[1]KWh (Cumulative) LI'!CF30=0,0,((('[1]KWh (Monthly) ENTRY LI'!CF30*0.5)+'[1]KWh (Cumulative) LI'!CE30-'[1]Rebasing adj LI'!CF20)*CF102)*CF$19*CF$124)</f>
        <v>0</v>
      </c>
      <c r="CG30" s="50">
        <f>IF('[1]KWh (Cumulative) LI'!CG30=0,0,((('[1]KWh (Monthly) ENTRY LI'!CG30*0.5)+'[1]KWh (Cumulative) LI'!CF30-'[1]Rebasing adj LI'!CG20)*CG102)*CG$19*CG$124)</f>
        <v>0</v>
      </c>
      <c r="CH30" s="50">
        <f>IF('[1]KWh (Cumulative) LI'!CH30=0,0,((('[1]KWh (Monthly) ENTRY LI'!CH30*0.5)+'[1]KWh (Cumulative) LI'!CG30-'[1]Rebasing adj LI'!CH20)*CH102)*CH$19*CH$124)</f>
        <v>0</v>
      </c>
      <c r="CI30" s="50">
        <f>IF('[1]KWh (Cumulative) LI'!CI30=0,0,((('[1]KWh (Monthly) ENTRY LI'!CI30*0.5)+'[1]KWh (Cumulative) LI'!CH30-'[1]Rebasing adj LI'!CI20)*CI102)*CI$19*CI$124)</f>
        <v>0</v>
      </c>
      <c r="CJ30" s="50">
        <f>IF('[1]KWh (Cumulative) LI'!CJ30=0,0,((('[1]KWh (Monthly) ENTRY LI'!CJ30*0.5)+'[1]KWh (Cumulative) LI'!CI30-'[1]Rebasing adj LI'!CJ20)*CJ102)*CJ$19*CJ$124)</f>
        <v>0</v>
      </c>
    </row>
    <row r="31" spans="1:88" x14ac:dyDescent="0.25">
      <c r="A31" s="308"/>
      <c r="B31" s="88" t="s">
        <v>9</v>
      </c>
      <c r="C31" s="50">
        <f>IF('[1]KWh (Cumulative) LI'!C31=0,0,((('[1]KWh (Monthly) ENTRY LI'!C31*0.5)-'[1]Rebasing adj LI'!C21)*C103)*C$19*C$124)</f>
        <v>0</v>
      </c>
      <c r="D31" s="50">
        <f>IF('[1]KWh (Cumulative) LI'!D31=0,0,((('[1]KWh (Monthly) ENTRY LI'!D31*0.5)+'[1]KWh (Cumulative) LI'!C31-'[1]Rebasing adj LI'!D21)*D103)*D$19*D$124)</f>
        <v>0</v>
      </c>
      <c r="E31" s="50">
        <f>IF('[1]KWh (Cumulative) LI'!E31=0,0,((('[1]KWh (Monthly) ENTRY LI'!E31*0.5)+'[1]KWh (Cumulative) LI'!D31-'[1]Rebasing adj LI'!E21)*E103)*E$19*E$124)</f>
        <v>0</v>
      </c>
      <c r="F31" s="50">
        <f>IF('[1]KWh (Cumulative) LI'!F31=0,0,((('[1]KWh (Monthly) ENTRY LI'!F31*0.5)+'[1]KWh (Cumulative) LI'!E31-'[1]Rebasing adj LI'!F21)*F103)*F$19*F$124)</f>
        <v>0</v>
      </c>
      <c r="G31" s="50">
        <f>IF('[1]KWh (Cumulative) LI'!G31=0,0,((('[1]KWh (Monthly) ENTRY LI'!G31*0.5)+'[1]KWh (Cumulative) LI'!F31-'[1]Rebasing adj LI'!G21)*G103)*G$19*G$124)</f>
        <v>153.57089877883624</v>
      </c>
      <c r="H31" s="50">
        <f>IF('[1]KWh (Cumulative) LI'!H31=0,0,((('[1]KWh (Monthly) ENTRY LI'!H31*0.5)+'[1]KWh (Cumulative) LI'!G31-'[1]Rebasing adj LI'!H21)*H103)*H$19*H$124)</f>
        <v>983.12262576341254</v>
      </c>
      <c r="I31" s="50">
        <f>IF('[1]KWh (Cumulative) LI'!I31=0,0,((('[1]KWh (Monthly) ENTRY LI'!I31*0.5)+'[1]KWh (Cumulative) LI'!H31-'[1]Rebasing adj LI'!I21)*I103)*I$19*I$124)</f>
        <v>1647.2577022195878</v>
      </c>
      <c r="J31" s="50">
        <f>IF('[1]KWh (Cumulative) LI'!J31=0,0,((('[1]KWh (Monthly) ENTRY LI'!J31*0.5)+'[1]KWh (Cumulative) LI'!I31-'[1]Rebasing adj LI'!J21)*J103)*J$19*J$124)</f>
        <v>2442.9157314046661</v>
      </c>
      <c r="K31" s="50">
        <f>IF('[1]KWh (Cumulative) LI'!K31=0,0,((('[1]KWh (Monthly) ENTRY LI'!K31*0.5)+'[1]KWh (Cumulative) LI'!J31-'[1]Rebasing adj LI'!K21)*K103)*K$19*K$124)</f>
        <v>3675.8484677557053</v>
      </c>
      <c r="L31" s="50">
        <f>IF('[1]KWh (Cumulative) LI'!L31=0,0,((('[1]KWh (Monthly) ENTRY LI'!L31*0.5)+'[1]KWh (Cumulative) LI'!K31-'[1]Rebasing adj LI'!L21)*L103)*L$19*L$124)</f>
        <v>2342.9773646250424</v>
      </c>
      <c r="M31" s="50">
        <f>IF('[1]KWh (Cumulative) LI'!M31=0,0,((('[1]KWh (Monthly) ENTRY LI'!M31*0.5)+'[1]KWh (Cumulative) LI'!L31-'[1]Rebasing adj LI'!M21)*M103)*M$19*M$124)</f>
        <v>2949.6871029537429</v>
      </c>
      <c r="N31" s="50">
        <f>IF('[1]KWh (Cumulative) LI'!N31=0,0,((('[1]KWh (Monthly) ENTRY LI'!N31*0.5)+'[1]KWh (Cumulative) LI'!M31-'[1]Rebasing adj LI'!N21)*N103)*N$19*N$124)</f>
        <v>3698.3370883318703</v>
      </c>
      <c r="O31" s="50">
        <f>IF('[1]KWh (Cumulative) LI'!O31=0,0,((('[1]KWh (Monthly) ENTRY LI'!O31*0.5)+'[1]KWh (Cumulative) LI'!N31-'[1]Rebasing adj LI'!O21)*O103)*O$19*O$124)</f>
        <v>4171.7625854822518</v>
      </c>
      <c r="P31" s="50">
        <f>IF('[1]KWh (Cumulative) LI'!P31=0,0,((('[1]KWh (Monthly) ENTRY LI'!P31*0.5)+'[1]KWh (Cumulative) LI'!O31-'[1]Rebasing adj LI'!P21)*P103)*P$19*P$124)</f>
        <v>0</v>
      </c>
      <c r="Q31" s="50">
        <f>IF('[1]KWh (Cumulative) LI'!Q31=0,0,((('[1]KWh (Monthly) ENTRY LI'!Q31*0.5)+'[1]KWh (Cumulative) LI'!P31-'[1]Rebasing adj LI'!Q21)*Q103)*Q$19*Q$124)</f>
        <v>0</v>
      </c>
      <c r="R31" s="50">
        <f>IF('[1]KWh (Cumulative) LI'!R31=0,0,((('[1]KWh (Monthly) ENTRY LI'!R31*0.5)+'[1]KWh (Cumulative) LI'!Q31-'[1]Rebasing adj LI'!R21)*R103)*R$19*R$124)</f>
        <v>0</v>
      </c>
      <c r="S31" s="50">
        <f>IF('[1]KWh (Cumulative) LI'!S31=0,0,((('[1]KWh (Monthly) ENTRY LI'!S31*0.5)+'[1]KWh (Cumulative) LI'!R31-'[1]Rebasing adj LI'!S21)*S103)*S$19*S$124)</f>
        <v>0</v>
      </c>
      <c r="T31" s="50">
        <f>IF('[1]KWh (Cumulative) LI'!T31=0,0,((('[1]KWh (Monthly) ENTRY LI'!T31*0.5)+'[1]KWh (Cumulative) LI'!S31-'[1]Rebasing adj LI'!T21)*T103)*T$19*T$124)</f>
        <v>0</v>
      </c>
      <c r="U31" s="50">
        <f>IF('[1]KWh (Cumulative) LI'!U31=0,0,((('[1]KWh (Monthly) ENTRY LI'!U31*0.5)+'[1]KWh (Cumulative) LI'!T31-'[1]Rebasing adj LI'!U21)*U103)*U$19*U$124)</f>
        <v>0</v>
      </c>
      <c r="V31" s="50">
        <f>IF('[1]KWh (Cumulative) LI'!V31=0,0,((('[1]KWh (Monthly) ENTRY LI'!V31*0.5)+'[1]KWh (Cumulative) LI'!U31-'[1]Rebasing adj LI'!V21)*V103)*V$19*V$124)</f>
        <v>0</v>
      </c>
      <c r="W31" s="50">
        <f>IF('[1]KWh (Cumulative) LI'!W31=0,0,((('[1]KWh (Monthly) ENTRY LI'!W31*0.5)+'[1]KWh (Cumulative) LI'!V31-'[1]Rebasing adj LI'!W21)*W103)*W$19*W$124)</f>
        <v>0</v>
      </c>
      <c r="X31" s="50">
        <f>IF('[1]KWh (Cumulative) LI'!X31=0,0,((('[1]KWh (Monthly) ENTRY LI'!X31*0.5)+'[1]KWh (Cumulative) LI'!W31-'[1]Rebasing adj LI'!X21)*X103)*X$19*X$124)</f>
        <v>0</v>
      </c>
      <c r="Y31" s="50">
        <f>IF('[1]KWh (Cumulative) LI'!Y31=0,0,((('[1]KWh (Monthly) ENTRY LI'!Y31*0.5)+'[1]KWh (Cumulative) LI'!X31-'[1]Rebasing adj LI'!Y21)*Y103)*Y$19*Y$124)</f>
        <v>0</v>
      </c>
      <c r="Z31" s="50">
        <f>IF('[1]KWh (Cumulative) LI'!Z31=0,0,((('[1]KWh (Monthly) ENTRY LI'!Z31*0.5)+'[1]KWh (Cumulative) LI'!Y31-'[1]Rebasing adj LI'!Z21)*Z103)*Z$19*Z$124)</f>
        <v>0</v>
      </c>
      <c r="AA31" s="50">
        <f>IF('[1]KWh (Cumulative) LI'!AA31=0,0,((('[1]KWh (Monthly) ENTRY LI'!AA31*0.5)+'[1]KWh (Cumulative) LI'!Z31-'[1]Rebasing adj LI'!AA21)*AA103)*AA$19*AA$124)</f>
        <v>0</v>
      </c>
      <c r="AB31" s="50">
        <f>IF('[1]KWh (Cumulative) LI'!AB31=0,0,((('[1]KWh (Monthly) ENTRY LI'!AB31*0.5)+'[1]KWh (Cumulative) LI'!AA31-'[1]Rebasing adj LI'!AB21)*AB103)*AB$19*AB$124)</f>
        <v>0</v>
      </c>
      <c r="AC31" s="50">
        <f>IF('[1]KWh (Cumulative) LI'!AC31=0,0,((('[1]KWh (Monthly) ENTRY LI'!AC31*0.5)+'[1]KWh (Cumulative) LI'!AB31-'[1]Rebasing adj LI'!AC21)*AC103)*AC$19*AC$124)</f>
        <v>0</v>
      </c>
      <c r="AD31" s="50">
        <f>IF('[1]KWh (Cumulative) LI'!AD31=0,0,((('[1]KWh (Monthly) ENTRY LI'!AD31*0.5)+'[1]KWh (Cumulative) LI'!AC31-'[1]Rebasing adj LI'!AD21)*AD103)*AD$19*AD$124)</f>
        <v>0</v>
      </c>
      <c r="AE31" s="50">
        <f>IF('[1]KWh (Cumulative) LI'!AE31=0,0,((('[1]KWh (Monthly) ENTRY LI'!AE31*0.5)+'[1]KWh (Cumulative) LI'!AD31-'[1]Rebasing adj LI'!AE21)*AE103)*AE$19*AE$124)</f>
        <v>0</v>
      </c>
      <c r="AF31" s="50">
        <f>IF('[1]KWh (Cumulative) LI'!AF31=0,0,((('[1]KWh (Monthly) ENTRY LI'!AF31*0.5)+'[1]KWh (Cumulative) LI'!AE31-'[1]Rebasing adj LI'!AF21)*AF103)*AF$19*AF$124)</f>
        <v>0</v>
      </c>
      <c r="AG31" s="50">
        <f>IF('[1]KWh (Cumulative) LI'!AG31=0,0,((('[1]KWh (Monthly) ENTRY LI'!AG31*0.5)+'[1]KWh (Cumulative) LI'!AF31-'[1]Rebasing adj LI'!AG21)*AG103)*AG$19*AG$124)</f>
        <v>0</v>
      </c>
      <c r="AH31" s="50">
        <f>IF('[1]KWh (Cumulative) LI'!AH31=0,0,((('[1]KWh (Monthly) ENTRY LI'!AH31*0.5)+'[1]KWh (Cumulative) LI'!AG31-'[1]Rebasing adj LI'!AH21)*AH103)*AH$19*AH$124)</f>
        <v>0</v>
      </c>
      <c r="AI31" s="50">
        <f>IF('[1]KWh (Cumulative) LI'!AI31=0,0,((('[1]KWh (Monthly) ENTRY LI'!AI31*0.5)+'[1]KWh (Cumulative) LI'!AH31-'[1]Rebasing adj LI'!AI21)*AI103)*AI$19*AI$124)</f>
        <v>0</v>
      </c>
      <c r="AJ31" s="50">
        <f>IF('[1]KWh (Cumulative) LI'!AJ31=0,0,((('[1]KWh (Monthly) ENTRY LI'!AJ31*0.5)+'[1]KWh (Cumulative) LI'!AI31-'[1]Rebasing adj LI'!AJ21)*AJ103)*AJ$19*AJ$124)</f>
        <v>0</v>
      </c>
      <c r="AK31" s="50">
        <f>IF('[1]KWh (Cumulative) LI'!AK31=0,0,((('[1]KWh (Monthly) ENTRY LI'!AK31*0.5)+'[1]KWh (Cumulative) LI'!AJ31-'[1]Rebasing adj LI'!AK21)*AK103)*AK$19*AK$124)</f>
        <v>0</v>
      </c>
      <c r="AL31" s="50">
        <f>IF('[1]KWh (Cumulative) LI'!AL31=0,0,((('[1]KWh (Monthly) ENTRY LI'!AL31*0.5)+'[1]KWh (Cumulative) LI'!AK31-'[1]Rebasing adj LI'!AL21)*AL103)*AL$19*AL$124)</f>
        <v>0</v>
      </c>
      <c r="AM31" s="50">
        <f>IF('[1]KWh (Cumulative) LI'!AM31=0,0,((('[1]KWh (Monthly) ENTRY LI'!AM31*0.5)+'[1]KWh (Cumulative) LI'!AL31-'[1]Rebasing adj LI'!AM21)*AM103)*AM$19*AM$124)</f>
        <v>0</v>
      </c>
      <c r="AN31" s="50">
        <f>IF('[1]KWh (Cumulative) LI'!AN31=0,0,((('[1]KWh (Monthly) ENTRY LI'!AN31*0.5)+'[1]KWh (Cumulative) LI'!AM31-'[1]Rebasing adj LI'!AN21)*AN103)*AN$19*AN$124)</f>
        <v>0</v>
      </c>
      <c r="AO31" s="50">
        <f>IF('[1]KWh (Cumulative) LI'!AO31=0,0,((('[1]KWh (Monthly) ENTRY LI'!AO31*0.5)+'[1]KWh (Cumulative) LI'!AN31-'[1]Rebasing adj LI'!AO21)*AO103)*AO$19*AO$124)</f>
        <v>0</v>
      </c>
      <c r="AP31" s="50">
        <f>IF('[1]KWh (Cumulative) LI'!AP31=0,0,((('[1]KWh (Monthly) ENTRY LI'!AP31*0.5)+'[1]KWh (Cumulative) LI'!AO31-'[1]Rebasing adj LI'!AP21)*AP103)*AP$19*AP$124)</f>
        <v>0</v>
      </c>
      <c r="AQ31" s="50">
        <f>IF('[1]KWh (Cumulative) LI'!AQ31=0,0,((('[1]KWh (Monthly) ENTRY LI'!AQ31*0.5)+'[1]KWh (Cumulative) LI'!AP31-'[1]Rebasing adj LI'!AQ21)*AQ103)*AQ$19*AQ$124)</f>
        <v>0</v>
      </c>
      <c r="AR31" s="50">
        <f>IF('[1]KWh (Cumulative) LI'!AR31=0,0,((('[1]KWh (Monthly) ENTRY LI'!AR31*0.5)+'[1]KWh (Cumulative) LI'!AQ31-'[1]Rebasing adj LI'!AR21)*AR103)*AR$19*AR$124)</f>
        <v>0</v>
      </c>
      <c r="AS31" s="50">
        <f>IF('[1]KWh (Cumulative) LI'!AS31=0,0,((('[1]KWh (Monthly) ENTRY LI'!AS31*0.5)+'[1]KWh (Cumulative) LI'!AR31-'[1]Rebasing adj LI'!AS21)*AS103)*AS$19*AS$124)</f>
        <v>0</v>
      </c>
      <c r="AT31" s="50">
        <f>IF('[1]KWh (Cumulative) LI'!AT31=0,0,((('[1]KWh (Monthly) ENTRY LI'!AT31*0.5)+'[1]KWh (Cumulative) LI'!AS31-'[1]Rebasing adj LI'!AT21)*AT103)*AT$19*AT$124)</f>
        <v>0</v>
      </c>
      <c r="AU31" s="50">
        <f>IF('[1]KWh (Cumulative) LI'!AU31=0,0,((('[1]KWh (Monthly) ENTRY LI'!AU31*0.5)+'[1]KWh (Cumulative) LI'!AT31-'[1]Rebasing adj LI'!AU21)*AU103)*AU$19*AU$124)</f>
        <v>0</v>
      </c>
      <c r="AV31" s="50">
        <f>IF('[1]KWh (Cumulative) LI'!AV31=0,0,((('[1]KWh (Monthly) ENTRY LI'!AV31*0.5)+'[1]KWh (Cumulative) LI'!AU31-'[1]Rebasing adj LI'!AV21)*AV103)*AV$19*AV$124)</f>
        <v>0</v>
      </c>
      <c r="AW31" s="50">
        <f>IF('[1]KWh (Cumulative) LI'!AW31=0,0,((('[1]KWh (Monthly) ENTRY LI'!AW31*0.5)+'[1]KWh (Cumulative) LI'!AV31-'[1]Rebasing adj LI'!AW21)*AW103)*AW$19*AW$124)</f>
        <v>0</v>
      </c>
      <c r="AX31" s="50">
        <f>IF('[1]KWh (Cumulative) LI'!AX31=0,0,((('[1]KWh (Monthly) ENTRY LI'!AX31*0.5)+'[1]KWh (Cumulative) LI'!AW31-'[1]Rebasing adj LI'!AX21)*AX103)*AX$19*AX$124)</f>
        <v>0</v>
      </c>
      <c r="AY31" s="50">
        <f>IF('[1]KWh (Cumulative) LI'!AY31=0,0,((('[1]KWh (Monthly) ENTRY LI'!AY31*0.5)+'[1]KWh (Cumulative) LI'!AX31-'[1]Rebasing adj LI'!AY21)*AY103)*AY$19*AY$124)</f>
        <v>0</v>
      </c>
      <c r="AZ31" s="50">
        <f>IF('[1]KWh (Cumulative) LI'!AZ31=0,0,((('[1]KWh (Monthly) ENTRY LI'!AZ31*0.5)+'[1]KWh (Cumulative) LI'!AY31-'[1]Rebasing adj LI'!AZ21)*AZ103)*AZ$19*AZ$124)</f>
        <v>0</v>
      </c>
      <c r="BA31" s="50">
        <f>IF('[1]KWh (Cumulative) LI'!BA31=0,0,((('[1]KWh (Monthly) ENTRY LI'!BA31*0.5)+'[1]KWh (Cumulative) LI'!AZ31-'[1]Rebasing adj LI'!BA21)*BA103)*BA$19*BA$124)</f>
        <v>0</v>
      </c>
      <c r="BB31" s="50">
        <f>IF('[1]KWh (Cumulative) LI'!BB31=0,0,((('[1]KWh (Monthly) ENTRY LI'!BB31*0.5)+'[1]KWh (Cumulative) LI'!BA31-'[1]Rebasing adj LI'!BB21)*BB103)*BB$19*BB$124)</f>
        <v>0</v>
      </c>
      <c r="BC31" s="50">
        <f>IF('[1]KWh (Cumulative) LI'!BC31=0,0,((('[1]KWh (Monthly) ENTRY LI'!BC31*0.5)+'[1]KWh (Cumulative) LI'!BB31-'[1]Rebasing adj LI'!BC21)*BC103)*BC$19*BC$124)</f>
        <v>0</v>
      </c>
      <c r="BD31" s="50">
        <f>IF('[1]KWh (Cumulative) LI'!BD31=0,0,((('[1]KWh (Monthly) ENTRY LI'!BD31*0.5)+'[1]KWh (Cumulative) LI'!BC31-'[1]Rebasing adj LI'!BD21)*BD103)*BD$19*BD$124)</f>
        <v>0</v>
      </c>
      <c r="BE31" s="50">
        <f>IF('[1]KWh (Cumulative) LI'!BE31=0,0,((('[1]KWh (Monthly) ENTRY LI'!BE31*0.5)+'[1]KWh (Cumulative) LI'!BD31-'[1]Rebasing adj LI'!BE21)*BE103)*BE$19*BE$124)</f>
        <v>0</v>
      </c>
      <c r="BF31" s="50">
        <f>IF('[1]KWh (Cumulative) LI'!BF31=0,0,((('[1]KWh (Monthly) ENTRY LI'!BF31*0.5)+'[1]KWh (Cumulative) LI'!BE31-'[1]Rebasing adj LI'!BF21)*BF103)*BF$19*BF$124)</f>
        <v>0</v>
      </c>
      <c r="BG31" s="50">
        <f>IF('[1]KWh (Cumulative) LI'!BG31=0,0,((('[1]KWh (Monthly) ENTRY LI'!BG31*0.5)+'[1]KWh (Cumulative) LI'!BF31-'[1]Rebasing adj LI'!BG21)*BG103)*BG$19*BG$124)</f>
        <v>0</v>
      </c>
      <c r="BH31" s="50">
        <f>IF('[1]KWh (Cumulative) LI'!BH31=0,0,((('[1]KWh (Monthly) ENTRY LI'!BH31*0.5)+'[1]KWh (Cumulative) LI'!BG31-'[1]Rebasing adj LI'!BH21)*BH103)*BH$19*BH$124)</f>
        <v>0</v>
      </c>
      <c r="BI31" s="50">
        <f>IF('[1]KWh (Cumulative) LI'!BI31=0,0,((('[1]KWh (Monthly) ENTRY LI'!BI31*0.5)+'[1]KWh (Cumulative) LI'!BH31-'[1]Rebasing adj LI'!BI21)*BI103)*BI$19*BI$124)</f>
        <v>0</v>
      </c>
      <c r="BJ31" s="50">
        <f>IF('[1]KWh (Cumulative) LI'!BJ31=0,0,((('[1]KWh (Monthly) ENTRY LI'!BJ31*0.5)+'[1]KWh (Cumulative) LI'!BI31-'[1]Rebasing adj LI'!BJ21)*BJ103)*BJ$19*BJ$124)</f>
        <v>0</v>
      </c>
      <c r="BK31" s="50">
        <f>IF('[1]KWh (Cumulative) LI'!BK31=0,0,((('[1]KWh (Monthly) ENTRY LI'!BK31*0.5)+'[1]KWh (Cumulative) LI'!BJ31-'[1]Rebasing adj LI'!BK21)*BK103)*BK$19*BK$124)</f>
        <v>0</v>
      </c>
      <c r="BL31" s="50">
        <f>IF('[1]KWh (Cumulative) LI'!BL31=0,0,((('[1]KWh (Monthly) ENTRY LI'!BL31*0.5)+'[1]KWh (Cumulative) LI'!BK31-'[1]Rebasing adj LI'!BL21)*BL103)*BL$19*BL$124)</f>
        <v>0</v>
      </c>
      <c r="BM31" s="50">
        <f>IF('[1]KWh (Cumulative) LI'!BM31=0,0,((('[1]KWh (Monthly) ENTRY LI'!BM31*0.5)+'[1]KWh (Cumulative) LI'!BL31-'[1]Rebasing adj LI'!BM21)*BM103)*BM$19*BM$124)</f>
        <v>0</v>
      </c>
      <c r="BN31" s="50">
        <f>IF('[1]KWh (Cumulative) LI'!BN31=0,0,((('[1]KWh (Monthly) ENTRY LI'!BN31*0.5)+'[1]KWh (Cumulative) LI'!BM31-'[1]Rebasing adj LI'!BN21)*BN103)*BN$19*BN$124)</f>
        <v>0</v>
      </c>
      <c r="BO31" s="50">
        <f>IF('[1]KWh (Cumulative) LI'!BO31=0,0,((('[1]KWh (Monthly) ENTRY LI'!BO31*0.5)+'[1]KWh (Cumulative) LI'!BN31-'[1]Rebasing adj LI'!BO21)*BO103)*BO$19*BO$124)</f>
        <v>0</v>
      </c>
      <c r="BP31" s="50">
        <f>IF('[1]KWh (Cumulative) LI'!BP31=0,0,((('[1]KWh (Monthly) ENTRY LI'!BP31*0.5)+'[1]KWh (Cumulative) LI'!BO31-'[1]Rebasing adj LI'!BP21)*BP103)*BP$19*BP$124)</f>
        <v>0</v>
      </c>
      <c r="BQ31" s="50">
        <f>IF('[1]KWh (Cumulative) LI'!BQ31=0,0,((('[1]KWh (Monthly) ENTRY LI'!BQ31*0.5)+'[1]KWh (Cumulative) LI'!BP31-'[1]Rebasing adj LI'!BQ21)*BQ103)*BQ$19*BQ$124)</f>
        <v>0</v>
      </c>
      <c r="BR31" s="50">
        <f>IF('[1]KWh (Cumulative) LI'!BR31=0,0,((('[1]KWh (Monthly) ENTRY LI'!BR31*0.5)+'[1]KWh (Cumulative) LI'!BQ31-'[1]Rebasing adj LI'!BR21)*BR103)*BR$19*BR$124)</f>
        <v>0</v>
      </c>
      <c r="BS31" s="50">
        <f>IF('[1]KWh (Cumulative) LI'!BS31=0,0,((('[1]KWh (Monthly) ENTRY LI'!BS31*0.5)+'[1]KWh (Cumulative) LI'!BR31-'[1]Rebasing adj LI'!BS21)*BS103)*BS$19*BS$124)</f>
        <v>0</v>
      </c>
      <c r="BT31" s="50">
        <f>IF('[1]KWh (Cumulative) LI'!BT31=0,0,((('[1]KWh (Monthly) ENTRY LI'!BT31*0.5)+'[1]KWh (Cumulative) LI'!BS31-'[1]Rebasing adj LI'!BT21)*BT103)*BT$19*BT$124)</f>
        <v>0</v>
      </c>
      <c r="BU31" s="50">
        <f>IF('[1]KWh (Cumulative) LI'!BU31=0,0,((('[1]KWh (Monthly) ENTRY LI'!BU31*0.5)+'[1]KWh (Cumulative) LI'!BT31-'[1]Rebasing adj LI'!BU21)*BU103)*BU$19*BU$124)</f>
        <v>0</v>
      </c>
      <c r="BV31" s="50">
        <f>IF('[1]KWh (Cumulative) LI'!BV31=0,0,((('[1]KWh (Monthly) ENTRY LI'!BV31*0.5)+'[1]KWh (Cumulative) LI'!BU31-'[1]Rebasing adj LI'!BV21)*BV103)*BV$19*BV$124)</f>
        <v>0</v>
      </c>
      <c r="BW31" s="50">
        <f>IF('[1]KWh (Cumulative) LI'!BW31=0,0,((('[1]KWh (Monthly) ENTRY LI'!BW31*0.5)+'[1]KWh (Cumulative) LI'!BV31-'[1]Rebasing adj LI'!BW21)*BW103)*BW$19*BW$124)</f>
        <v>0</v>
      </c>
      <c r="BX31" s="50">
        <f>IF('[1]KWh (Cumulative) LI'!BX31=0,0,((('[1]KWh (Monthly) ENTRY LI'!BX31*0.5)+'[1]KWh (Cumulative) LI'!BW31-'[1]Rebasing adj LI'!BX21)*BX103)*BX$19*BX$124)</f>
        <v>0</v>
      </c>
      <c r="BY31" s="50">
        <f>IF('[1]KWh (Cumulative) LI'!BY31=0,0,((('[1]KWh (Monthly) ENTRY LI'!BY31*0.5)+'[1]KWh (Cumulative) LI'!BX31-'[1]Rebasing adj LI'!BY21)*BY103)*BY$19*BY$124)</f>
        <v>0</v>
      </c>
      <c r="BZ31" s="50">
        <f>IF('[1]KWh (Cumulative) LI'!BZ31=0,0,((('[1]KWh (Monthly) ENTRY LI'!BZ31*0.5)+'[1]KWh (Cumulative) LI'!BY31-'[1]Rebasing adj LI'!BZ21)*BZ103)*BZ$19*BZ$124)</f>
        <v>0</v>
      </c>
      <c r="CA31" s="50">
        <f>IF('[1]KWh (Cumulative) LI'!CA31=0,0,((('[1]KWh (Monthly) ENTRY LI'!CA31*0.5)+'[1]KWh (Cumulative) LI'!BZ31-'[1]Rebasing adj LI'!CA21)*CA103)*CA$19*CA$124)</f>
        <v>0</v>
      </c>
      <c r="CB31" s="50">
        <f>IF('[1]KWh (Cumulative) LI'!CB31=0,0,((('[1]KWh (Monthly) ENTRY LI'!CB31*0.5)+'[1]KWh (Cumulative) LI'!CA31-'[1]Rebasing adj LI'!CB21)*CB103)*CB$19*CB$124)</f>
        <v>0</v>
      </c>
      <c r="CC31" s="50">
        <f>IF('[1]KWh (Cumulative) LI'!CC31=0,0,((('[1]KWh (Monthly) ENTRY LI'!CC31*0.5)+'[1]KWh (Cumulative) LI'!CB31-'[1]Rebasing adj LI'!CC21)*CC103)*CC$19*CC$124)</f>
        <v>0</v>
      </c>
      <c r="CD31" s="50">
        <f>IF('[1]KWh (Cumulative) LI'!CD31=0,0,((('[1]KWh (Monthly) ENTRY LI'!CD31*0.5)+'[1]KWh (Cumulative) LI'!CC31-'[1]Rebasing adj LI'!CD21)*CD103)*CD$19*CD$124)</f>
        <v>0</v>
      </c>
      <c r="CE31" s="50">
        <f>IF('[1]KWh (Cumulative) LI'!CE31=0,0,((('[1]KWh (Monthly) ENTRY LI'!CE31*0.5)+'[1]KWh (Cumulative) LI'!CD31-'[1]Rebasing adj LI'!CE21)*CE103)*CE$19*CE$124)</f>
        <v>0</v>
      </c>
      <c r="CF31" s="50">
        <f>IF('[1]KWh (Cumulative) LI'!CF31=0,0,((('[1]KWh (Monthly) ENTRY LI'!CF31*0.5)+'[1]KWh (Cumulative) LI'!CE31-'[1]Rebasing adj LI'!CF21)*CF103)*CF$19*CF$124)</f>
        <v>0</v>
      </c>
      <c r="CG31" s="50">
        <f>IF('[1]KWh (Cumulative) LI'!CG31=0,0,((('[1]KWh (Monthly) ENTRY LI'!CG31*0.5)+'[1]KWh (Cumulative) LI'!CF31-'[1]Rebasing adj LI'!CG21)*CG103)*CG$19*CG$124)</f>
        <v>0</v>
      </c>
      <c r="CH31" s="50">
        <f>IF('[1]KWh (Cumulative) LI'!CH31=0,0,((('[1]KWh (Monthly) ENTRY LI'!CH31*0.5)+'[1]KWh (Cumulative) LI'!CG31-'[1]Rebasing adj LI'!CH21)*CH103)*CH$19*CH$124)</f>
        <v>0</v>
      </c>
      <c r="CI31" s="50">
        <f>IF('[1]KWh (Cumulative) LI'!CI31=0,0,((('[1]KWh (Monthly) ENTRY LI'!CI31*0.5)+'[1]KWh (Cumulative) LI'!CH31-'[1]Rebasing adj LI'!CI21)*CI103)*CI$19*CI$124)</f>
        <v>0</v>
      </c>
      <c r="CJ31" s="50">
        <f>IF('[1]KWh (Cumulative) LI'!CJ31=0,0,((('[1]KWh (Monthly) ENTRY LI'!CJ31*0.5)+'[1]KWh (Cumulative) LI'!CI31-'[1]Rebasing adj LI'!CJ21)*CJ103)*CJ$19*CJ$124)</f>
        <v>0</v>
      </c>
    </row>
    <row r="32" spans="1:88" ht="15.75" thickBot="1" x14ac:dyDescent="0.3">
      <c r="A32" s="151"/>
      <c r="B32" s="123"/>
      <c r="C32" s="50">
        <f>IF('[1]KWh (Cumulative) LI'!C32=0,0,((('[1]KWh (Monthly) ENTRY LI'!C32*0.5)-'[1]Rebasing adj LI'!C22)*C104)*C$19*C$124)</f>
        <v>0</v>
      </c>
      <c r="D32" s="50">
        <f>IF('[1]KWh (Cumulative) LI'!D32=0,0,((('[1]KWh (Monthly) ENTRY LI'!D32*0.5)+'[1]KWh (Cumulative) LI'!C32-'[1]Rebasing adj LI'!D22)*D104)*D$19*D$124)</f>
        <v>0</v>
      </c>
      <c r="E32" s="50">
        <f>IF('[1]KWh (Cumulative) LI'!E32=0,0,((('[1]KWh (Monthly) ENTRY LI'!E32*0.5)+'[1]KWh (Cumulative) LI'!D32-'[1]Rebasing adj LI'!E22)*E104)*E$19*E$124)</f>
        <v>0</v>
      </c>
      <c r="F32" s="50">
        <f>IF('[1]KWh (Cumulative) LI'!F32=0,0,((('[1]KWh (Monthly) ENTRY LI'!F32*0.5)+'[1]KWh (Cumulative) LI'!E32-'[1]Rebasing adj LI'!F22)*F104)*F$19*F$124)</f>
        <v>0</v>
      </c>
      <c r="G32" s="50">
        <f>IF('[1]KWh (Cumulative) LI'!G32=0,0,((('[1]KWh (Monthly) ENTRY LI'!G32*0.5)+'[1]KWh (Cumulative) LI'!F32-'[1]Rebasing adj LI'!G22)*G104)*G$19*G$124)</f>
        <v>0</v>
      </c>
      <c r="H32" s="50">
        <f>IF('[1]KWh (Cumulative) LI'!H32=0,0,((('[1]KWh (Monthly) ENTRY LI'!H32*0.5)+'[1]KWh (Cumulative) LI'!G32-'[1]Rebasing adj LI'!H22)*H104)*H$19*H$124)</f>
        <v>0</v>
      </c>
      <c r="I32" s="50">
        <f>IF('[1]KWh (Cumulative) LI'!I32=0,0,((('[1]KWh (Monthly) ENTRY LI'!I32*0.5)+'[1]KWh (Cumulative) LI'!H32-'[1]Rebasing adj LI'!I22)*I104)*I$19*I$124)</f>
        <v>0</v>
      </c>
      <c r="J32" s="50">
        <f>IF('[1]KWh (Cumulative) LI'!J32=0,0,((('[1]KWh (Monthly) ENTRY LI'!J32*0.5)+'[1]KWh (Cumulative) LI'!I32-'[1]Rebasing adj LI'!J22)*J104)*J$19*J$124)</f>
        <v>0</v>
      </c>
      <c r="K32" s="50">
        <f>IF('[1]KWh (Cumulative) LI'!K32=0,0,((('[1]KWh (Monthly) ENTRY LI'!K32*0.5)+'[1]KWh (Cumulative) LI'!J32-'[1]Rebasing adj LI'!K22)*K104)*K$19*K$124)</f>
        <v>0</v>
      </c>
      <c r="L32" s="50">
        <f>IF('[1]KWh (Cumulative) LI'!L32=0,0,((('[1]KWh (Monthly) ENTRY LI'!L32*0.5)+'[1]KWh (Cumulative) LI'!K32-'[1]Rebasing adj LI'!L22)*L104)*L$19*L$124)</f>
        <v>0</v>
      </c>
      <c r="M32" s="50">
        <f>IF('[1]KWh (Cumulative) LI'!M32=0,0,((('[1]KWh (Monthly) ENTRY LI'!M32*0.5)+'[1]KWh (Cumulative) LI'!L32-'[1]Rebasing adj LI'!M22)*M104)*M$19*M$124)</f>
        <v>0</v>
      </c>
      <c r="N32" s="50">
        <f>IF('[1]KWh (Cumulative) LI'!N32=0,0,((('[1]KWh (Monthly) ENTRY LI'!N32*0.5)+'[1]KWh (Cumulative) LI'!M32-'[1]Rebasing adj LI'!N22)*N104)*N$19*N$124)</f>
        <v>0</v>
      </c>
      <c r="O32" s="50">
        <f>IF('[1]KWh (Cumulative) LI'!O32=0,0,((('[1]KWh (Monthly) ENTRY LI'!O32*0.5)+'[1]KWh (Cumulative) LI'!N32-'[1]Rebasing adj LI'!O22)*O104)*O$19*O$124)</f>
        <v>0</v>
      </c>
      <c r="P32" s="50">
        <f>IF('[1]KWh (Cumulative) LI'!P32=0,0,((('[1]KWh (Monthly) ENTRY LI'!P32*0.5)+'[1]KWh (Cumulative) LI'!O32-'[1]Rebasing adj LI'!P22)*P104)*P$19*P$124)</f>
        <v>0</v>
      </c>
      <c r="Q32" s="50">
        <f>IF('[1]KWh (Cumulative) LI'!Q32=0,0,((('[1]KWh (Monthly) ENTRY LI'!Q32*0.5)+'[1]KWh (Cumulative) LI'!P32-'[1]Rebasing adj LI'!Q22)*Q104)*Q$19*Q$124)</f>
        <v>0</v>
      </c>
      <c r="R32" s="50">
        <f>IF('[1]KWh (Cumulative) LI'!R32=0,0,((('[1]KWh (Monthly) ENTRY LI'!R32*0.5)+'[1]KWh (Cumulative) LI'!Q32-'[1]Rebasing adj LI'!R22)*R104)*R$19*R$124)</f>
        <v>0</v>
      </c>
      <c r="S32" s="50">
        <f>IF('[1]KWh (Cumulative) LI'!S32=0,0,((('[1]KWh (Monthly) ENTRY LI'!S32*0.5)+'[1]KWh (Cumulative) LI'!R32-'[1]Rebasing adj LI'!S22)*S104)*S$19*S$124)</f>
        <v>0</v>
      </c>
      <c r="T32" s="50">
        <f>IF('[1]KWh (Cumulative) LI'!T32=0,0,((('[1]KWh (Monthly) ENTRY LI'!T32*0.5)+'[1]KWh (Cumulative) LI'!S32-'[1]Rebasing adj LI'!T22)*T104)*T$19*T$124)</f>
        <v>0</v>
      </c>
      <c r="U32" s="50">
        <f>IF('[1]KWh (Cumulative) LI'!U32=0,0,((('[1]KWh (Monthly) ENTRY LI'!U32*0.5)+'[1]KWh (Cumulative) LI'!T32-'[1]Rebasing adj LI'!U22)*U104)*U$19*U$124)</f>
        <v>0</v>
      </c>
      <c r="V32" s="50">
        <f>IF('[1]KWh (Cumulative) LI'!V32=0,0,((('[1]KWh (Monthly) ENTRY LI'!V32*0.5)+'[1]KWh (Cumulative) LI'!U32-'[1]Rebasing adj LI'!V22)*V104)*V$19*V$124)</f>
        <v>0</v>
      </c>
      <c r="W32" s="50">
        <f>IF('[1]KWh (Cumulative) LI'!W32=0,0,((('[1]KWh (Monthly) ENTRY LI'!W32*0.5)+'[1]KWh (Cumulative) LI'!V32-'[1]Rebasing adj LI'!W22)*W104)*W$19*W$124)</f>
        <v>0</v>
      </c>
      <c r="X32" s="50">
        <f>IF('[1]KWh (Cumulative) LI'!X32=0,0,((('[1]KWh (Monthly) ENTRY LI'!X32*0.5)+'[1]KWh (Cumulative) LI'!W32-'[1]Rebasing adj LI'!X22)*X104)*X$19*X$124)</f>
        <v>0</v>
      </c>
      <c r="Y32" s="50">
        <f>IF('[1]KWh (Cumulative) LI'!Y32=0,0,((('[1]KWh (Monthly) ENTRY LI'!Y32*0.5)+'[1]KWh (Cumulative) LI'!X32-'[1]Rebasing adj LI'!Y22)*Y104)*Y$19*Y$124)</f>
        <v>0</v>
      </c>
      <c r="Z32" s="50">
        <f>IF('[1]KWh (Cumulative) LI'!Z32=0,0,((('[1]KWh (Monthly) ENTRY LI'!Z32*0.5)+'[1]KWh (Cumulative) LI'!Y32-'[1]Rebasing adj LI'!Z22)*Z104)*Z$19*Z$124)</f>
        <v>0</v>
      </c>
      <c r="AA32" s="50">
        <f>IF('[1]KWh (Cumulative) LI'!AA32=0,0,((('[1]KWh (Monthly) ENTRY LI'!AA32*0.5)+'[1]KWh (Cumulative) LI'!Z32-'[1]Rebasing adj LI'!AA22)*AA104)*AA$19*AA$124)</f>
        <v>0</v>
      </c>
      <c r="AB32" s="50">
        <f>IF('[1]KWh (Cumulative) LI'!AB32=0,0,((('[1]KWh (Monthly) ENTRY LI'!AB32*0.5)+'[1]KWh (Cumulative) LI'!AA32-'[1]Rebasing adj LI'!AB22)*AB104)*AB$19*AB$124)</f>
        <v>0</v>
      </c>
      <c r="AC32" s="50">
        <f>IF('[1]KWh (Cumulative) LI'!AC32=0,0,((('[1]KWh (Monthly) ENTRY LI'!AC32*0.5)+'[1]KWh (Cumulative) LI'!AB32-'[1]Rebasing adj LI'!AC22)*AC104)*AC$19*AC$124)</f>
        <v>0</v>
      </c>
      <c r="AD32" s="50">
        <f>IF('[1]KWh (Cumulative) LI'!AD32=0,0,((('[1]KWh (Monthly) ENTRY LI'!AD32*0.5)+'[1]KWh (Cumulative) LI'!AC32-'[1]Rebasing adj LI'!AD22)*AD104)*AD$19*AD$124)</f>
        <v>0</v>
      </c>
      <c r="AE32" s="50">
        <f>IF('[1]KWh (Cumulative) LI'!AE32=0,0,((('[1]KWh (Monthly) ENTRY LI'!AE32*0.5)+'[1]KWh (Cumulative) LI'!AD32-'[1]Rebasing adj LI'!AE22)*AE104)*AE$19*AE$124)</f>
        <v>0</v>
      </c>
      <c r="AF32" s="50">
        <f>IF('[1]KWh (Cumulative) LI'!AF32=0,0,((('[1]KWh (Monthly) ENTRY LI'!AF32*0.5)+'[1]KWh (Cumulative) LI'!AE32-'[1]Rebasing adj LI'!AF22)*AF104)*AF$19*AF$124)</f>
        <v>0</v>
      </c>
      <c r="AG32" s="50">
        <f>IF('[1]KWh (Cumulative) LI'!AG32=0,0,((('[1]KWh (Monthly) ENTRY LI'!AG32*0.5)+'[1]KWh (Cumulative) LI'!AF32-'[1]Rebasing adj LI'!AG22)*AG104)*AG$19*AG$124)</f>
        <v>0</v>
      </c>
      <c r="AH32" s="50">
        <f>IF('[1]KWh (Cumulative) LI'!AH32=0,0,((('[1]KWh (Monthly) ENTRY LI'!AH32*0.5)+'[1]KWh (Cumulative) LI'!AG32-'[1]Rebasing adj LI'!AH22)*AH104)*AH$19*AH$124)</f>
        <v>0</v>
      </c>
      <c r="AI32" s="50">
        <f>IF('[1]KWh (Cumulative) LI'!AI32=0,0,((('[1]KWh (Monthly) ENTRY LI'!AI32*0.5)+'[1]KWh (Cumulative) LI'!AH32-'[1]Rebasing adj LI'!AI22)*AI104)*AI$19*AI$124)</f>
        <v>0</v>
      </c>
      <c r="AJ32" s="50">
        <f>IF('[1]KWh (Cumulative) LI'!AJ32=0,0,((('[1]KWh (Monthly) ENTRY LI'!AJ32*0.5)+'[1]KWh (Cumulative) LI'!AI32-'[1]Rebasing adj LI'!AJ22)*AJ104)*AJ$19*AJ$124)</f>
        <v>0</v>
      </c>
      <c r="AK32" s="50">
        <f>IF('[1]KWh (Cumulative) LI'!AK32=0,0,((('[1]KWh (Monthly) ENTRY LI'!AK32*0.5)+'[1]KWh (Cumulative) LI'!AJ32-'[1]Rebasing adj LI'!AK22)*AK104)*AK$19*AK$124)</f>
        <v>0</v>
      </c>
      <c r="AL32" s="50">
        <f>IF('[1]KWh (Cumulative) LI'!AL32=0,0,((('[1]KWh (Monthly) ENTRY LI'!AL32*0.5)+'[1]KWh (Cumulative) LI'!AK32-'[1]Rebasing adj LI'!AL22)*AL104)*AL$19*AL$124)</f>
        <v>0</v>
      </c>
      <c r="AM32" s="50">
        <f>IF('[1]KWh (Cumulative) LI'!AM32=0,0,((('[1]KWh (Monthly) ENTRY LI'!AM32*0.5)+'[1]KWh (Cumulative) LI'!AL32-'[1]Rebasing adj LI'!AM22)*AM104)*AM$19*AM$124)</f>
        <v>0</v>
      </c>
      <c r="AN32" s="50">
        <f>IF('[1]KWh (Cumulative) LI'!AN32=0,0,((('[1]KWh (Monthly) ENTRY LI'!AN32*0.5)+'[1]KWh (Cumulative) LI'!AM32-'[1]Rebasing adj LI'!AN22)*AN104)*AN$19*AN$124)</f>
        <v>0</v>
      </c>
      <c r="AO32" s="50">
        <f>IF('[1]KWh (Cumulative) LI'!AO32=0,0,((('[1]KWh (Monthly) ENTRY LI'!AO32*0.5)+'[1]KWh (Cumulative) LI'!AN32-'[1]Rebasing adj LI'!AO22)*AO104)*AO$19*AO$124)</f>
        <v>0</v>
      </c>
      <c r="AP32" s="50">
        <f>IF('[1]KWh (Cumulative) LI'!AP32=0,0,((('[1]KWh (Monthly) ENTRY LI'!AP32*0.5)+'[1]KWh (Cumulative) LI'!AO32-'[1]Rebasing adj LI'!AP22)*AP104)*AP$19*AP$124)</f>
        <v>0</v>
      </c>
      <c r="AQ32" s="50">
        <f>IF('[1]KWh (Cumulative) LI'!AQ32=0,0,((('[1]KWh (Monthly) ENTRY LI'!AQ32*0.5)+'[1]KWh (Cumulative) LI'!AP32-'[1]Rebasing adj LI'!AQ22)*AQ104)*AQ$19*AQ$124)</f>
        <v>0</v>
      </c>
      <c r="AR32" s="50">
        <f>IF('[1]KWh (Cumulative) LI'!AR32=0,0,((('[1]KWh (Monthly) ENTRY LI'!AR32*0.5)+'[1]KWh (Cumulative) LI'!AQ32-'[1]Rebasing adj LI'!AR22)*AR104)*AR$19*AR$124)</f>
        <v>0</v>
      </c>
      <c r="AS32" s="50">
        <f>IF('[1]KWh (Cumulative) LI'!AS32=0,0,((('[1]KWh (Monthly) ENTRY LI'!AS32*0.5)+'[1]KWh (Cumulative) LI'!AR32-'[1]Rebasing adj LI'!AS22)*AS104)*AS$19*AS$124)</f>
        <v>0</v>
      </c>
      <c r="AT32" s="50">
        <f>IF('[1]KWh (Cumulative) LI'!AT32=0,0,((('[1]KWh (Monthly) ENTRY LI'!AT32*0.5)+'[1]KWh (Cumulative) LI'!AS32-'[1]Rebasing adj LI'!AT22)*AT104)*AT$19*AT$124)</f>
        <v>0</v>
      </c>
      <c r="AU32" s="50">
        <f>IF('[1]KWh (Cumulative) LI'!AU32=0,0,((('[1]KWh (Monthly) ENTRY LI'!AU32*0.5)+'[1]KWh (Cumulative) LI'!AT32-'[1]Rebasing adj LI'!AU22)*AU104)*AU$19*AU$124)</f>
        <v>0</v>
      </c>
      <c r="AV32" s="50">
        <f>IF('[1]KWh (Cumulative) LI'!AV32=0,0,((('[1]KWh (Monthly) ENTRY LI'!AV32*0.5)+'[1]KWh (Cumulative) LI'!AU32-'[1]Rebasing adj LI'!AV22)*AV104)*AV$19*AV$124)</f>
        <v>0</v>
      </c>
      <c r="AW32" s="50">
        <f>IF('[1]KWh (Cumulative) LI'!AW32=0,0,((('[1]KWh (Monthly) ENTRY LI'!AW32*0.5)+'[1]KWh (Cumulative) LI'!AV32-'[1]Rebasing adj LI'!AW22)*AW104)*AW$19*AW$124)</f>
        <v>0</v>
      </c>
      <c r="AX32" s="50">
        <f>IF('[1]KWh (Cumulative) LI'!AX32=0,0,((('[1]KWh (Monthly) ENTRY LI'!AX32*0.5)+'[1]KWh (Cumulative) LI'!AW32-'[1]Rebasing adj LI'!AX22)*AX104)*AX$19*AX$124)</f>
        <v>0</v>
      </c>
      <c r="AY32" s="50">
        <f>IF('[1]KWh (Cumulative) LI'!AY32=0,0,((('[1]KWh (Monthly) ENTRY LI'!AY32*0.5)+'[1]KWh (Cumulative) LI'!AX32-'[1]Rebasing adj LI'!AY22)*AY104)*AY$19*AY$124)</f>
        <v>0</v>
      </c>
      <c r="AZ32" s="50">
        <f>IF('[1]KWh (Cumulative) LI'!AZ32=0,0,((('[1]KWh (Monthly) ENTRY LI'!AZ32*0.5)+'[1]KWh (Cumulative) LI'!AY32-'[1]Rebasing adj LI'!AZ22)*AZ104)*AZ$19*AZ$124)</f>
        <v>0</v>
      </c>
      <c r="BA32" s="50">
        <f>IF('[1]KWh (Cumulative) LI'!BA32=0,0,((('[1]KWh (Monthly) ENTRY LI'!BA32*0.5)+'[1]KWh (Cumulative) LI'!AZ32-'[1]Rebasing adj LI'!BA22)*BA104)*BA$19*BA$124)</f>
        <v>0</v>
      </c>
      <c r="BB32" s="50">
        <f>IF('[1]KWh (Cumulative) LI'!BB32=0,0,((('[1]KWh (Monthly) ENTRY LI'!BB32*0.5)+'[1]KWh (Cumulative) LI'!BA32-'[1]Rebasing adj LI'!BB22)*BB104)*BB$19*BB$124)</f>
        <v>0</v>
      </c>
      <c r="BC32" s="50">
        <f>IF('[1]KWh (Cumulative) LI'!BC32=0,0,((('[1]KWh (Monthly) ENTRY LI'!BC32*0.5)+'[1]KWh (Cumulative) LI'!BB32-'[1]Rebasing adj LI'!BC22)*BC104)*BC$19*BC$124)</f>
        <v>0</v>
      </c>
      <c r="BD32" s="50">
        <f>IF('[1]KWh (Cumulative) LI'!BD32=0,0,((('[1]KWh (Monthly) ENTRY LI'!BD32*0.5)+'[1]KWh (Cumulative) LI'!BC32-'[1]Rebasing adj LI'!BD22)*BD104)*BD$19*BD$124)</f>
        <v>0</v>
      </c>
      <c r="BE32" s="50">
        <f>IF('[1]KWh (Cumulative) LI'!BE32=0,0,((('[1]KWh (Monthly) ENTRY LI'!BE32*0.5)+'[1]KWh (Cumulative) LI'!BD32-'[1]Rebasing adj LI'!BE22)*BE104)*BE$19*BE$124)</f>
        <v>0</v>
      </c>
      <c r="BF32" s="50">
        <f>IF('[1]KWh (Cumulative) LI'!BF32=0,0,((('[1]KWh (Monthly) ENTRY LI'!BF32*0.5)+'[1]KWh (Cumulative) LI'!BE32-'[1]Rebasing adj LI'!BF22)*BF104)*BF$19*BF$124)</f>
        <v>0</v>
      </c>
      <c r="BG32" s="50">
        <f>IF('[1]KWh (Cumulative) LI'!BG32=0,0,((('[1]KWh (Monthly) ENTRY LI'!BG32*0.5)+'[1]KWh (Cumulative) LI'!BF32-'[1]Rebasing adj LI'!BG22)*BG104)*BG$19*BG$124)</f>
        <v>0</v>
      </c>
      <c r="BH32" s="50">
        <f>IF('[1]KWh (Cumulative) LI'!BH32=0,0,((('[1]KWh (Monthly) ENTRY LI'!BH32*0.5)+'[1]KWh (Cumulative) LI'!BG32-'[1]Rebasing adj LI'!BH22)*BH104)*BH$19*BH$124)</f>
        <v>0</v>
      </c>
      <c r="BI32" s="50">
        <f>IF('[1]KWh (Cumulative) LI'!BI32=0,0,((('[1]KWh (Monthly) ENTRY LI'!BI32*0.5)+'[1]KWh (Cumulative) LI'!BH32-'[1]Rebasing adj LI'!BI22)*BI104)*BI$19*BI$124)</f>
        <v>0</v>
      </c>
      <c r="BJ32" s="50">
        <f>IF('[1]KWh (Cumulative) LI'!BJ32=0,0,((('[1]KWh (Monthly) ENTRY LI'!BJ32*0.5)+'[1]KWh (Cumulative) LI'!BI32-'[1]Rebasing adj LI'!BJ22)*BJ104)*BJ$19*BJ$124)</f>
        <v>0</v>
      </c>
      <c r="BK32" s="50">
        <f>IF('[1]KWh (Cumulative) LI'!BK32=0,0,((('[1]KWh (Monthly) ENTRY LI'!BK32*0.5)+'[1]KWh (Cumulative) LI'!BJ32-'[1]Rebasing adj LI'!BK22)*BK104)*BK$19*BK$124)</f>
        <v>0</v>
      </c>
      <c r="BL32" s="50">
        <f>IF('[1]KWh (Cumulative) LI'!BL32=0,0,((('[1]KWh (Monthly) ENTRY LI'!BL32*0.5)+'[1]KWh (Cumulative) LI'!BK32-'[1]Rebasing adj LI'!BL22)*BL104)*BL$19*BL$124)</f>
        <v>0</v>
      </c>
      <c r="BM32" s="50">
        <f>IF('[1]KWh (Cumulative) LI'!BM32=0,0,((('[1]KWh (Monthly) ENTRY LI'!BM32*0.5)+'[1]KWh (Cumulative) LI'!BL32-'[1]Rebasing adj LI'!BM22)*BM104)*BM$19*BM$124)</f>
        <v>0</v>
      </c>
      <c r="BN32" s="50">
        <f>IF('[1]KWh (Cumulative) LI'!BN32=0,0,((('[1]KWh (Monthly) ENTRY LI'!BN32*0.5)+'[1]KWh (Cumulative) LI'!BM32-'[1]Rebasing adj LI'!BN22)*BN104)*BN$19*BN$124)</f>
        <v>0</v>
      </c>
      <c r="BO32" s="50">
        <f>IF('[1]KWh (Cumulative) LI'!BO32=0,0,((('[1]KWh (Monthly) ENTRY LI'!BO32*0.5)+'[1]KWh (Cumulative) LI'!BN32-'[1]Rebasing adj LI'!BO22)*BO104)*BO$19*BO$124)</f>
        <v>0</v>
      </c>
      <c r="BP32" s="50">
        <f>IF('[1]KWh (Cumulative) LI'!BP32=0,0,((('[1]KWh (Monthly) ENTRY LI'!BP32*0.5)+'[1]KWh (Cumulative) LI'!BO32-'[1]Rebasing adj LI'!BP22)*BP104)*BP$19*BP$124)</f>
        <v>0</v>
      </c>
      <c r="BQ32" s="50">
        <f>IF('[1]KWh (Cumulative) LI'!BQ32=0,0,((('[1]KWh (Monthly) ENTRY LI'!BQ32*0.5)+'[1]KWh (Cumulative) LI'!BP32-'[1]Rebasing adj LI'!BQ22)*BQ104)*BQ$19*BQ$124)</f>
        <v>0</v>
      </c>
      <c r="BR32" s="50">
        <f>IF('[1]KWh (Cumulative) LI'!BR32=0,0,((('[1]KWh (Monthly) ENTRY LI'!BR32*0.5)+'[1]KWh (Cumulative) LI'!BQ32-'[1]Rebasing adj LI'!BR22)*BR104)*BR$19*BR$124)</f>
        <v>0</v>
      </c>
      <c r="BS32" s="50">
        <f>IF('[1]KWh (Cumulative) LI'!BS32=0,0,((('[1]KWh (Monthly) ENTRY LI'!BS32*0.5)+'[1]KWh (Cumulative) LI'!BR32-'[1]Rebasing adj LI'!BS22)*BS104)*BS$19*BS$124)</f>
        <v>0</v>
      </c>
      <c r="BT32" s="50">
        <f>IF('[1]KWh (Cumulative) LI'!BT32=0,0,((('[1]KWh (Monthly) ENTRY LI'!BT32*0.5)+'[1]KWh (Cumulative) LI'!BS32-'[1]Rebasing adj LI'!BT22)*BT104)*BT$19*BT$124)</f>
        <v>0</v>
      </c>
      <c r="BU32" s="50">
        <f>IF('[1]KWh (Cumulative) LI'!BU32=0,0,((('[1]KWh (Monthly) ENTRY LI'!BU32*0.5)+'[1]KWh (Cumulative) LI'!BT32-'[1]Rebasing adj LI'!BU22)*BU104)*BU$19*BU$124)</f>
        <v>0</v>
      </c>
      <c r="BV32" s="50">
        <f>IF('[1]KWh (Cumulative) LI'!BV32=0,0,((('[1]KWh (Monthly) ENTRY LI'!BV32*0.5)+'[1]KWh (Cumulative) LI'!BU32-'[1]Rebasing adj LI'!BV22)*BV104)*BV$19*BV$124)</f>
        <v>0</v>
      </c>
      <c r="BW32" s="50">
        <f>IF('[1]KWh (Cumulative) LI'!BW32=0,0,((('[1]KWh (Monthly) ENTRY LI'!BW32*0.5)+'[1]KWh (Cumulative) LI'!BV32-'[1]Rebasing adj LI'!BW22)*BW104)*BW$19*BW$124)</f>
        <v>0</v>
      </c>
      <c r="BX32" s="50">
        <f>IF('[1]KWh (Cumulative) LI'!BX32=0,0,((('[1]KWh (Monthly) ENTRY LI'!BX32*0.5)+'[1]KWh (Cumulative) LI'!BW32-'[1]Rebasing adj LI'!BX22)*BX104)*BX$19*BX$124)</f>
        <v>0</v>
      </c>
      <c r="BY32" s="50">
        <f>IF('[1]KWh (Cumulative) LI'!BY32=0,0,((('[1]KWh (Monthly) ENTRY LI'!BY32*0.5)+'[1]KWh (Cumulative) LI'!BX32-'[1]Rebasing adj LI'!BY22)*BY104)*BY$19*BY$124)</f>
        <v>0</v>
      </c>
      <c r="BZ32" s="50">
        <f>IF('[1]KWh (Cumulative) LI'!BZ32=0,0,((('[1]KWh (Monthly) ENTRY LI'!BZ32*0.5)+'[1]KWh (Cumulative) LI'!BY32-'[1]Rebasing adj LI'!BZ22)*BZ104)*BZ$19*BZ$124)</f>
        <v>0</v>
      </c>
      <c r="CA32" s="50">
        <f>IF('[1]KWh (Cumulative) LI'!CA32=0,0,((('[1]KWh (Monthly) ENTRY LI'!CA32*0.5)+'[1]KWh (Cumulative) LI'!BZ32-'[1]Rebasing adj LI'!CA22)*CA104)*CA$19*CA$124)</f>
        <v>0</v>
      </c>
      <c r="CB32" s="50">
        <f>IF('[1]KWh (Cumulative) LI'!CB32=0,0,((('[1]KWh (Monthly) ENTRY LI'!CB32*0.5)+'[1]KWh (Cumulative) LI'!CA32-'[1]Rebasing adj LI'!CB22)*CB104)*CB$19*CB$124)</f>
        <v>0</v>
      </c>
      <c r="CC32" s="50">
        <f>IF('[1]KWh (Cumulative) LI'!CC32=0,0,((('[1]KWh (Monthly) ENTRY LI'!CC32*0.5)+'[1]KWh (Cumulative) LI'!CB32-'[1]Rebasing adj LI'!CC22)*CC104)*CC$19*CC$124)</f>
        <v>0</v>
      </c>
      <c r="CD32" s="50">
        <f>IF('[1]KWh (Cumulative) LI'!CD32=0,0,((('[1]KWh (Monthly) ENTRY LI'!CD32*0.5)+'[1]KWh (Cumulative) LI'!CC32-'[1]Rebasing adj LI'!CD22)*CD104)*CD$19*CD$124)</f>
        <v>0</v>
      </c>
      <c r="CE32" s="50">
        <f>IF('[1]KWh (Cumulative) LI'!CE32=0,0,((('[1]KWh (Monthly) ENTRY LI'!CE32*0.5)+'[1]KWh (Cumulative) LI'!CD32-'[1]Rebasing adj LI'!CE22)*CE104)*CE$19*CE$124)</f>
        <v>0</v>
      </c>
      <c r="CF32" s="50">
        <f>IF('[1]KWh (Cumulative) LI'!CF32=0,0,((('[1]KWh (Monthly) ENTRY LI'!CF32*0.5)+'[1]KWh (Cumulative) LI'!CE32-'[1]Rebasing adj LI'!CF22)*CF104)*CF$19*CF$124)</f>
        <v>0</v>
      </c>
      <c r="CG32" s="50">
        <f>IF('[1]KWh (Cumulative) LI'!CG32=0,0,((('[1]KWh (Monthly) ENTRY LI'!CG32*0.5)+'[1]KWh (Cumulative) LI'!CF32-'[1]Rebasing adj LI'!CG22)*CG104)*CG$19*CG$124)</f>
        <v>0</v>
      </c>
      <c r="CH32" s="50">
        <f>IF('[1]KWh (Cumulative) LI'!CH32=0,0,((('[1]KWh (Monthly) ENTRY LI'!CH32*0.5)+'[1]KWh (Cumulative) LI'!CG32-'[1]Rebasing adj LI'!CH22)*CH104)*CH$19*CH$124)</f>
        <v>0</v>
      </c>
      <c r="CI32" s="50">
        <f>IF('[1]KWh (Cumulative) LI'!CI32=0,0,((('[1]KWh (Monthly) ENTRY LI'!CI32*0.5)+'[1]KWh (Cumulative) LI'!CH32-'[1]Rebasing adj LI'!CI22)*CI104)*CI$19*CI$124)</f>
        <v>0</v>
      </c>
      <c r="CJ32" s="50">
        <f>IF('[1]KWh (Cumulative) LI'!CJ32=0,0,((('[1]KWh (Monthly) ENTRY LI'!CJ32*0.5)+'[1]KWh (Cumulative) LI'!CI32-'[1]Rebasing adj LI'!CJ22)*CJ104)*CJ$19*CJ$124)</f>
        <v>0</v>
      </c>
    </row>
    <row r="33" spans="1:88" ht="15.75" thickBot="1" x14ac:dyDescent="0.3">
      <c r="C33" s="45"/>
      <c r="D33" s="40"/>
      <c r="E33" s="40"/>
      <c r="F33" s="40"/>
      <c r="G33" s="40"/>
      <c r="H33" s="40"/>
      <c r="I33" s="40"/>
      <c r="J33" s="40"/>
      <c r="K33" s="40"/>
      <c r="L33" s="40"/>
      <c r="M33" s="40"/>
      <c r="N33" s="42"/>
      <c r="O33" s="45"/>
      <c r="P33" s="40"/>
      <c r="Q33" s="40"/>
      <c r="R33" s="40"/>
      <c r="S33" s="40"/>
      <c r="T33" s="40"/>
      <c r="U33" s="40"/>
      <c r="V33" s="40"/>
      <c r="W33" s="40"/>
      <c r="X33" s="40"/>
      <c r="Y33" s="40"/>
      <c r="Z33" s="42"/>
      <c r="AA33" s="45"/>
      <c r="AB33" s="40"/>
      <c r="AC33" s="40"/>
      <c r="AD33" s="40"/>
      <c r="AE33" s="40"/>
      <c r="AF33" s="40"/>
      <c r="AG33" s="40"/>
      <c r="AH33" s="40"/>
      <c r="AI33" s="40"/>
      <c r="AJ33" s="40"/>
      <c r="AK33" s="40"/>
      <c r="AL33" s="42"/>
      <c r="AM33" s="45"/>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94">
        <v>42370</v>
      </c>
      <c r="D34" s="94">
        <v>42401</v>
      </c>
      <c r="E34" s="92">
        <v>42430</v>
      </c>
      <c r="F34" s="92">
        <v>42461</v>
      </c>
      <c r="G34" s="99">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50">
        <f>IF('[1]KWh (Cumulative) LI'!C35=0,0,((('[1]KWh (Monthly) ENTRY LI'!C35*0.5)-'[1]Rebasing adj LI'!C25)*C107)*C$19*C$125)</f>
        <v>0</v>
      </c>
      <c r="D35" s="50">
        <f>IF('[1]KWh (Cumulative) LI'!D35=0,0,((('[1]KWh (Monthly) ENTRY LI'!D35*0.5)+'[1]KWh (Cumulative) LI'!C35-'[1]Rebasing adj LI'!D25)*D107)*D$19*D$125)</f>
        <v>0</v>
      </c>
      <c r="E35" s="50">
        <f>IF('[1]KWh (Cumulative) LI'!E35=0,0,((('[1]KWh (Monthly) ENTRY LI'!E35*0.5)+'[1]KWh (Cumulative) LI'!D35-'[1]Rebasing adj LI'!E25)*E107)*E$19*E$125)</f>
        <v>0</v>
      </c>
      <c r="F35" s="50">
        <f>IF('[1]KWh (Cumulative) LI'!F35=0,0,((('[1]KWh (Monthly) ENTRY LI'!F35*0.5)+'[1]KWh (Cumulative) LI'!E35-'[1]Rebasing adj LI'!F25)*F107)*F$19*F$125)</f>
        <v>0</v>
      </c>
      <c r="G35" s="50">
        <f>IF('[1]KWh (Cumulative) LI'!G35=0,0,((('[1]KWh (Monthly) ENTRY LI'!G35*0.5)+'[1]KWh (Cumulative) LI'!F35-'[1]Rebasing adj LI'!G25)*G107)*G$19*G$125)</f>
        <v>0</v>
      </c>
      <c r="H35" s="50">
        <f>IF('[1]KWh (Cumulative) LI'!H35=0,0,((('[1]KWh (Monthly) ENTRY LI'!H35*0.5)+'[1]KWh (Cumulative) LI'!G35-'[1]Rebasing adj LI'!H25)*H107)*H$19*H$125)</f>
        <v>0</v>
      </c>
      <c r="I35" s="50">
        <f>IF('[1]KWh (Cumulative) LI'!I35=0,0,((('[1]KWh (Monthly) ENTRY LI'!I35*0.5)+'[1]KWh (Cumulative) LI'!H35-'[1]Rebasing adj LI'!I25)*I107)*I$19*I$125)</f>
        <v>0</v>
      </c>
      <c r="J35" s="50">
        <f>IF('[1]KWh (Cumulative) LI'!J35=0,0,((('[1]KWh (Monthly) ENTRY LI'!J35*0.5)+'[1]KWh (Cumulative) LI'!I35-'[1]Rebasing adj LI'!J25)*J107)*J$19*J$125)</f>
        <v>0</v>
      </c>
      <c r="K35" s="50">
        <f>IF('[1]KWh (Cumulative) LI'!K35=0,0,((('[1]KWh (Monthly) ENTRY LI'!K35*0.5)+'[1]KWh (Cumulative) LI'!J35-'[1]Rebasing adj LI'!K25)*K107)*K$19*K$125)</f>
        <v>0</v>
      </c>
      <c r="L35" s="50">
        <f>IF('[1]KWh (Cumulative) LI'!L35=0,0,((('[1]KWh (Monthly) ENTRY LI'!L35*0.5)+'[1]KWh (Cumulative) LI'!K35-'[1]Rebasing adj LI'!L25)*L107)*L$19*L$125)</f>
        <v>0</v>
      </c>
      <c r="M35" s="50">
        <f>IF('[1]KWh (Cumulative) LI'!M35=0,0,((('[1]KWh (Monthly) ENTRY LI'!M35*0.5)+'[1]KWh (Cumulative) LI'!L35-'[1]Rebasing adj LI'!M25)*M107)*M$19*M$125)</f>
        <v>0</v>
      </c>
      <c r="N35" s="50">
        <f>IF('[1]KWh (Cumulative) LI'!N35=0,0,((('[1]KWh (Monthly) ENTRY LI'!N35*0.5)+'[1]KWh (Cumulative) LI'!M35-'[1]Rebasing adj LI'!N25)*N107)*N$19*N$125)</f>
        <v>0</v>
      </c>
      <c r="O35" s="50">
        <f>IF('[1]KWh (Cumulative) LI'!O35=0,0,((('[1]KWh (Monthly) ENTRY LI'!O35*0.5)+'[1]KWh (Cumulative) LI'!N35-'[1]Rebasing adj LI'!O25)*O107)*O$19*O$125)</f>
        <v>0</v>
      </c>
      <c r="P35" s="50">
        <f>IF('[1]KWh (Cumulative) LI'!P35=0,0,((('[1]KWh (Monthly) ENTRY LI'!P35*0.5)+'[1]KWh (Cumulative) LI'!O35-'[1]Rebasing adj LI'!P25)*P107)*P$19*P$125)</f>
        <v>0</v>
      </c>
      <c r="Q35" s="50">
        <f>IF('[1]KWh (Cumulative) LI'!Q35=0,0,((('[1]KWh (Monthly) ENTRY LI'!Q35*0.5)+'[1]KWh (Cumulative) LI'!P35-'[1]Rebasing adj LI'!Q25)*Q107)*Q$19*Q$125)</f>
        <v>0</v>
      </c>
      <c r="R35" s="50">
        <f>IF('[1]KWh (Cumulative) LI'!R35=0,0,((('[1]KWh (Monthly) ENTRY LI'!R35*0.5)+'[1]KWh (Cumulative) LI'!Q35-'[1]Rebasing adj LI'!R25)*R107)*R$19*R$125)</f>
        <v>0</v>
      </c>
      <c r="S35" s="50">
        <f>IF('[1]KWh (Cumulative) LI'!S35=0,0,((('[1]KWh (Monthly) ENTRY LI'!S35*0.5)+'[1]KWh (Cumulative) LI'!R35-'[1]Rebasing adj LI'!S25)*S107)*S$19*S$125)</f>
        <v>0</v>
      </c>
      <c r="T35" s="50">
        <f>IF('[1]KWh (Cumulative) LI'!T35=0,0,((('[1]KWh (Monthly) ENTRY LI'!T35*0.5)+'[1]KWh (Cumulative) LI'!S35-'[1]Rebasing adj LI'!T25)*T107)*T$19*T$125)</f>
        <v>0</v>
      </c>
      <c r="U35" s="50">
        <f>IF('[1]KWh (Cumulative) LI'!U35=0,0,((('[1]KWh (Monthly) ENTRY LI'!U35*0.5)+'[1]KWh (Cumulative) LI'!T35-'[1]Rebasing adj LI'!U25)*U107)*U$19*U$125)</f>
        <v>0</v>
      </c>
      <c r="V35" s="50">
        <f>IF('[1]KWh (Cumulative) LI'!V35=0,0,((('[1]KWh (Monthly) ENTRY LI'!V35*0.5)+'[1]KWh (Cumulative) LI'!U35-'[1]Rebasing adj LI'!V25)*V107)*V$19*V$125)</f>
        <v>0</v>
      </c>
      <c r="W35" s="50">
        <f>IF('[1]KWh (Cumulative) LI'!W35=0,0,((('[1]KWh (Monthly) ENTRY LI'!W35*0.5)+'[1]KWh (Cumulative) LI'!V35-'[1]Rebasing adj LI'!W25)*W107)*W$19*W$125)</f>
        <v>0</v>
      </c>
      <c r="X35" s="50">
        <f>IF('[1]KWh (Cumulative) LI'!X35=0,0,((('[1]KWh (Monthly) ENTRY LI'!X35*0.5)+'[1]KWh (Cumulative) LI'!W35-'[1]Rebasing adj LI'!X25)*X107)*X$19*X$125)</f>
        <v>0</v>
      </c>
      <c r="Y35" s="50">
        <f>IF('[1]KWh (Cumulative) LI'!Y35=0,0,((('[1]KWh (Monthly) ENTRY LI'!Y35*0.5)+'[1]KWh (Cumulative) LI'!X35-'[1]Rebasing adj LI'!Y25)*Y107)*Y$19*Y$125)</f>
        <v>0</v>
      </c>
      <c r="Z35" s="50">
        <f>IF('[1]KWh (Cumulative) LI'!Z35=0,0,((('[1]KWh (Monthly) ENTRY LI'!Z35*0.5)+'[1]KWh (Cumulative) LI'!Y35-'[1]Rebasing adj LI'!Z25)*Z107)*Z$19*Z$125)</f>
        <v>0</v>
      </c>
      <c r="AA35" s="50">
        <f>IF('[1]KWh (Cumulative) LI'!AA35=0,0,((('[1]KWh (Monthly) ENTRY LI'!AA35*0.5)+'[1]KWh (Cumulative) LI'!Z35-'[1]Rebasing adj LI'!AA25)*AA107)*AA$19*AA$125)</f>
        <v>0</v>
      </c>
      <c r="AB35" s="50">
        <f>IF('[1]KWh (Cumulative) LI'!AB35=0,0,((('[1]KWh (Monthly) ENTRY LI'!AB35*0.5)+'[1]KWh (Cumulative) LI'!AA35-'[1]Rebasing adj LI'!AB25)*AB107)*AB$19*AB$125)</f>
        <v>0</v>
      </c>
      <c r="AC35" s="50">
        <f>IF('[1]KWh (Cumulative) LI'!AC35=0,0,((('[1]KWh (Monthly) ENTRY LI'!AC35*0.5)+'[1]KWh (Cumulative) LI'!AB35-'[1]Rebasing adj LI'!AC25)*AC107)*AC$19*AC$125)</f>
        <v>0</v>
      </c>
      <c r="AD35" s="50">
        <f>IF('[1]KWh (Cumulative) LI'!AD35=0,0,((('[1]KWh (Monthly) ENTRY LI'!AD35*0.5)+'[1]KWh (Cumulative) LI'!AC35-'[1]Rebasing adj LI'!AD25)*AD107)*AD$19*AD$125)</f>
        <v>0</v>
      </c>
      <c r="AE35" s="50">
        <f>IF('[1]KWh (Cumulative) LI'!AE35=0,0,((('[1]KWh (Monthly) ENTRY LI'!AE35*0.5)+'[1]KWh (Cumulative) LI'!AD35-'[1]Rebasing adj LI'!AE25)*AE107)*AE$19*AE$125)</f>
        <v>0</v>
      </c>
      <c r="AF35" s="50">
        <f>IF('[1]KWh (Cumulative) LI'!AF35=0,0,((('[1]KWh (Monthly) ENTRY LI'!AF35*0.5)+'[1]KWh (Cumulative) LI'!AE35-'[1]Rebasing adj LI'!AF25)*AF107)*AF$19*AF$125)</f>
        <v>0</v>
      </c>
      <c r="AG35" s="50">
        <f>IF('[1]KWh (Cumulative) LI'!AG35=0,0,((('[1]KWh (Monthly) ENTRY LI'!AG35*0.5)+'[1]KWh (Cumulative) LI'!AF35-'[1]Rebasing adj LI'!AG25)*AG107)*AG$19*AG$125)</f>
        <v>0</v>
      </c>
      <c r="AH35" s="50">
        <f>IF('[1]KWh (Cumulative) LI'!AH35=0,0,((('[1]KWh (Monthly) ENTRY LI'!AH35*0.5)+'[1]KWh (Cumulative) LI'!AG35-'[1]Rebasing adj LI'!AH25)*AH107)*AH$19*AH$125)</f>
        <v>0</v>
      </c>
      <c r="AI35" s="50">
        <f>IF('[1]KWh (Cumulative) LI'!AI35=0,0,((('[1]KWh (Monthly) ENTRY LI'!AI35*0.5)+'[1]KWh (Cumulative) LI'!AH35-'[1]Rebasing adj LI'!AI25)*AI107)*AI$19*AI$125)</f>
        <v>0</v>
      </c>
      <c r="AJ35" s="50">
        <f>IF('[1]KWh (Cumulative) LI'!AJ35=0,0,((('[1]KWh (Monthly) ENTRY LI'!AJ35*0.5)+'[1]KWh (Cumulative) LI'!AI35-'[1]Rebasing adj LI'!AJ25)*AJ107)*AJ$19*AJ$125)</f>
        <v>0</v>
      </c>
      <c r="AK35" s="50">
        <f>IF('[1]KWh (Cumulative) LI'!AK35=0,0,((('[1]KWh (Monthly) ENTRY LI'!AK35*0.5)+'[1]KWh (Cumulative) LI'!AJ35-'[1]Rebasing adj LI'!AK25)*AK107)*AK$19*AK$125)</f>
        <v>0</v>
      </c>
      <c r="AL35" s="50">
        <f>IF('[1]KWh (Cumulative) LI'!AL35=0,0,((('[1]KWh (Monthly) ENTRY LI'!AL35*0.5)+'[1]KWh (Cumulative) LI'!AK35-'[1]Rebasing adj LI'!AL25)*AL107)*AL$19*AL$125)</f>
        <v>0</v>
      </c>
      <c r="AM35" s="50">
        <f>IF('[1]KWh (Cumulative) LI'!AM35=0,0,((('[1]KWh (Monthly) ENTRY LI'!AM35*0.5)+'[1]KWh (Cumulative) LI'!AL35-'[1]Rebasing adj LI'!AM25)*AM107)*AM$19*AM$125)</f>
        <v>0</v>
      </c>
      <c r="AN35" s="50">
        <f>IF('[1]KWh (Cumulative) LI'!AN35=0,0,((('[1]KWh (Monthly) ENTRY LI'!AN35*0.5)+'[1]KWh (Cumulative) LI'!AM35-'[1]Rebasing adj LI'!AN25)*AN107)*AN$19*AN$125)</f>
        <v>0</v>
      </c>
      <c r="AO35" s="50">
        <f>IF('[1]KWh (Cumulative) LI'!AO35=0,0,((('[1]KWh (Monthly) ENTRY LI'!AO35*0.5)+'[1]KWh (Cumulative) LI'!AN35-'[1]Rebasing adj LI'!AO25)*AO107)*AO$19*AO$125)</f>
        <v>0</v>
      </c>
      <c r="AP35" s="50">
        <f>IF('[1]KWh (Cumulative) LI'!AP35=0,0,((('[1]KWh (Monthly) ENTRY LI'!AP35*0.5)+'[1]KWh (Cumulative) LI'!AO35-'[1]Rebasing adj LI'!AP25)*AP107)*AP$19*AP$125)</f>
        <v>0</v>
      </c>
      <c r="AQ35" s="50">
        <f>IF('[1]KWh (Cumulative) LI'!AQ35=0,0,((('[1]KWh (Monthly) ENTRY LI'!AQ35*0.5)+'[1]KWh (Cumulative) LI'!AP35-'[1]Rebasing adj LI'!AQ25)*AQ107)*AQ$19*AQ$125)</f>
        <v>0</v>
      </c>
      <c r="AR35" s="50">
        <f>IF('[1]KWh (Cumulative) LI'!AR35=0,0,((('[1]KWh (Monthly) ENTRY LI'!AR35*0.5)+'[1]KWh (Cumulative) LI'!AQ35-'[1]Rebasing adj LI'!AR25)*AR107)*AR$19*AR$125)</f>
        <v>0</v>
      </c>
      <c r="AS35" s="50">
        <f>IF('[1]KWh (Cumulative) LI'!AS35=0,0,((('[1]KWh (Monthly) ENTRY LI'!AS35*0.5)+'[1]KWh (Cumulative) LI'!AR35-'[1]Rebasing adj LI'!AS25)*AS107)*AS$19*AS$125)</f>
        <v>0</v>
      </c>
      <c r="AT35" s="50">
        <f>IF('[1]KWh (Cumulative) LI'!AT35=0,0,((('[1]KWh (Monthly) ENTRY LI'!AT35*0.5)+'[1]KWh (Cumulative) LI'!AS35-'[1]Rebasing adj LI'!AT25)*AT107)*AT$19*AT$125)</f>
        <v>0</v>
      </c>
      <c r="AU35" s="50">
        <f>IF('[1]KWh (Cumulative) LI'!AU35=0,0,((('[1]KWh (Monthly) ENTRY LI'!AU35*0.5)+'[1]KWh (Cumulative) LI'!AT35-'[1]Rebasing adj LI'!AU25)*AU107)*AU$19*AU$125)</f>
        <v>0</v>
      </c>
      <c r="AV35" s="50">
        <f>IF('[1]KWh (Cumulative) LI'!AV35=0,0,((('[1]KWh (Monthly) ENTRY LI'!AV35*0.5)+'[1]KWh (Cumulative) LI'!AU35-'[1]Rebasing adj LI'!AV25)*AV107)*AV$19*AV$125)</f>
        <v>0</v>
      </c>
      <c r="AW35" s="50">
        <f>IF('[1]KWh (Cumulative) LI'!AW35=0,0,((('[1]KWh (Monthly) ENTRY LI'!AW35*0.5)+'[1]KWh (Cumulative) LI'!AV35-'[1]Rebasing adj LI'!AW25)*AW107)*AW$19*AW$125)</f>
        <v>0</v>
      </c>
      <c r="AX35" s="50">
        <f>IF('[1]KWh (Cumulative) LI'!AX35=0,0,((('[1]KWh (Monthly) ENTRY LI'!AX35*0.5)+'[1]KWh (Cumulative) LI'!AW35-'[1]Rebasing adj LI'!AX25)*AX107)*AX$19*AX$125)</f>
        <v>0</v>
      </c>
      <c r="AY35" s="50">
        <f>IF('[1]KWh (Cumulative) LI'!AY35=0,0,((('[1]KWh (Monthly) ENTRY LI'!AY35*0.5)+'[1]KWh (Cumulative) LI'!AX35-'[1]Rebasing adj LI'!AY25)*AY107)*AY$19*AY$125)</f>
        <v>0</v>
      </c>
      <c r="AZ35" s="50">
        <f>IF('[1]KWh (Cumulative) LI'!AZ35=0,0,((('[1]KWh (Monthly) ENTRY LI'!AZ35*0.5)+'[1]KWh (Cumulative) LI'!AY35-'[1]Rebasing adj LI'!AZ25)*AZ107)*AZ$19*AZ$125)</f>
        <v>0</v>
      </c>
      <c r="BA35" s="50">
        <f>IF('[1]KWh (Cumulative) LI'!BA35=0,0,((('[1]KWh (Monthly) ENTRY LI'!BA35*0.5)+'[1]KWh (Cumulative) LI'!AZ35-'[1]Rebasing adj LI'!BA25)*BA107)*BA$19*BA$125)</f>
        <v>0</v>
      </c>
      <c r="BB35" s="50">
        <f>IF('[1]KWh (Cumulative) LI'!BB35=0,0,((('[1]KWh (Monthly) ENTRY LI'!BB35*0.5)+'[1]KWh (Cumulative) LI'!BA35-'[1]Rebasing adj LI'!BB25)*BB107)*BB$19*BB$125)</f>
        <v>0</v>
      </c>
      <c r="BC35" s="50">
        <f>IF('[1]KWh (Cumulative) LI'!BC35=0,0,((('[1]KWh (Monthly) ENTRY LI'!BC35*0.5)+'[1]KWh (Cumulative) LI'!BB35-'[1]Rebasing adj LI'!BC25)*BC107)*BC$19*BC$125)</f>
        <v>0</v>
      </c>
      <c r="BD35" s="50">
        <f>IF('[1]KWh (Cumulative) LI'!BD35=0,0,((('[1]KWh (Monthly) ENTRY LI'!BD35*0.5)+'[1]KWh (Cumulative) LI'!BC35-'[1]Rebasing adj LI'!BD25)*BD107)*BD$19*BD$125)</f>
        <v>0</v>
      </c>
      <c r="BE35" s="50">
        <f>IF('[1]KWh (Cumulative) LI'!BE35=0,0,((('[1]KWh (Monthly) ENTRY LI'!BE35*0.5)+'[1]KWh (Cumulative) LI'!BD35-'[1]Rebasing adj LI'!BE25)*BE107)*BE$19*BE$125)</f>
        <v>0</v>
      </c>
      <c r="BF35" s="50">
        <f>IF('[1]KWh (Cumulative) LI'!BF35=0,0,((('[1]KWh (Monthly) ENTRY LI'!BF35*0.5)+'[1]KWh (Cumulative) LI'!BE35-'[1]Rebasing adj LI'!BF25)*BF107)*BF$19*BF$125)</f>
        <v>0</v>
      </c>
      <c r="BG35" s="50">
        <f>IF('[1]KWh (Cumulative) LI'!BG35=0,0,((('[1]KWh (Monthly) ENTRY LI'!BG35*0.5)+'[1]KWh (Cumulative) LI'!BF35-'[1]Rebasing adj LI'!BG25)*BG107)*BG$19*BG$125)</f>
        <v>0</v>
      </c>
      <c r="BH35" s="50">
        <f>IF('[1]KWh (Cumulative) LI'!BH35=0,0,((('[1]KWh (Monthly) ENTRY LI'!BH35*0.5)+'[1]KWh (Cumulative) LI'!BG35-'[1]Rebasing adj LI'!BH25)*BH107)*BH$19*BH$125)</f>
        <v>0</v>
      </c>
      <c r="BI35" s="50">
        <f>IF('[1]KWh (Cumulative) LI'!BI35=0,0,((('[1]KWh (Monthly) ENTRY LI'!BI35*0.5)+'[1]KWh (Cumulative) LI'!BH35-'[1]Rebasing adj LI'!BI25)*BI107)*BI$19*BI$125)</f>
        <v>0</v>
      </c>
      <c r="BJ35" s="50">
        <f>IF('[1]KWh (Cumulative) LI'!BJ35=0,0,((('[1]KWh (Monthly) ENTRY LI'!BJ35*0.5)+'[1]KWh (Cumulative) LI'!BI35-'[1]Rebasing adj LI'!BJ25)*BJ107)*BJ$19*BJ$125)</f>
        <v>0</v>
      </c>
      <c r="BK35" s="50">
        <f>IF('[1]KWh (Cumulative) LI'!BK35=0,0,((('[1]KWh (Monthly) ENTRY LI'!BK35*0.5)+'[1]KWh (Cumulative) LI'!BJ35-'[1]Rebasing adj LI'!BK25)*BK107)*BK$19*BK$125)</f>
        <v>0</v>
      </c>
      <c r="BL35" s="50">
        <f>IF('[1]KWh (Cumulative) LI'!BL35=0,0,((('[1]KWh (Monthly) ENTRY LI'!BL35*0.5)+'[1]KWh (Cumulative) LI'!BK35-'[1]Rebasing adj LI'!BL25)*BL107)*BL$19*BL$125)</f>
        <v>0</v>
      </c>
      <c r="BM35" s="50">
        <f>IF('[1]KWh (Cumulative) LI'!BM35=0,0,((('[1]KWh (Monthly) ENTRY LI'!BM35*0.5)+'[1]KWh (Cumulative) LI'!BL35-'[1]Rebasing adj LI'!BM25)*BM107)*BM$19*BM$125)</f>
        <v>0</v>
      </c>
      <c r="BN35" s="50">
        <f>IF('[1]KWh (Cumulative) LI'!BN35=0,0,((('[1]KWh (Monthly) ENTRY LI'!BN35*0.5)+'[1]KWh (Cumulative) LI'!BM35-'[1]Rebasing adj LI'!BN25)*BN107)*BN$19*BN$125)</f>
        <v>0</v>
      </c>
      <c r="BO35" s="50">
        <f>IF('[1]KWh (Cumulative) LI'!BO35=0,0,((('[1]KWh (Monthly) ENTRY LI'!BO35*0.5)+'[1]KWh (Cumulative) LI'!BN35-'[1]Rebasing adj LI'!BO25)*BO107)*BO$19*BO$125)</f>
        <v>0</v>
      </c>
      <c r="BP35" s="50">
        <f>IF('[1]KWh (Cumulative) LI'!BP35=0,0,((('[1]KWh (Monthly) ENTRY LI'!BP35*0.5)+'[1]KWh (Cumulative) LI'!BO35-'[1]Rebasing adj LI'!BP25)*BP107)*BP$19*BP$125)</f>
        <v>0</v>
      </c>
      <c r="BQ35" s="50">
        <f>IF('[1]KWh (Cumulative) LI'!BQ35=0,0,((('[1]KWh (Monthly) ENTRY LI'!BQ35*0.5)+'[1]KWh (Cumulative) LI'!BP35-'[1]Rebasing adj LI'!BQ25)*BQ107)*BQ$19*BQ$125)</f>
        <v>0</v>
      </c>
      <c r="BR35" s="50">
        <f>IF('[1]KWh (Cumulative) LI'!BR35=0,0,((('[1]KWh (Monthly) ENTRY LI'!BR35*0.5)+'[1]KWh (Cumulative) LI'!BQ35-'[1]Rebasing adj LI'!BR25)*BR107)*BR$19*BR$125)</f>
        <v>0</v>
      </c>
      <c r="BS35" s="50">
        <f>IF('[1]KWh (Cumulative) LI'!BS35=0,0,((('[1]KWh (Monthly) ENTRY LI'!BS35*0.5)+'[1]KWh (Cumulative) LI'!BR35-'[1]Rebasing adj LI'!BS25)*BS107)*BS$19*BS$125)</f>
        <v>0</v>
      </c>
      <c r="BT35" s="50">
        <f>IF('[1]KWh (Cumulative) LI'!BT35=0,0,((('[1]KWh (Monthly) ENTRY LI'!BT35*0.5)+'[1]KWh (Cumulative) LI'!BS35-'[1]Rebasing adj LI'!BT25)*BT107)*BT$19*BT$125)</f>
        <v>0</v>
      </c>
      <c r="BU35" s="50">
        <f>IF('[1]KWh (Cumulative) LI'!BU35=0,0,((('[1]KWh (Monthly) ENTRY LI'!BU35*0.5)+'[1]KWh (Cumulative) LI'!BT35-'[1]Rebasing adj LI'!BU25)*BU107)*BU$19*BU$125)</f>
        <v>0</v>
      </c>
      <c r="BV35" s="50">
        <f>IF('[1]KWh (Cumulative) LI'!BV35=0,0,((('[1]KWh (Monthly) ENTRY LI'!BV35*0.5)+'[1]KWh (Cumulative) LI'!BU35-'[1]Rebasing adj LI'!BV25)*BV107)*BV$19*BV$125)</f>
        <v>0</v>
      </c>
      <c r="BW35" s="50">
        <f>IF('[1]KWh (Cumulative) LI'!BW35=0,0,((('[1]KWh (Monthly) ENTRY LI'!BW35*0.5)+'[1]KWh (Cumulative) LI'!BV35-'[1]Rebasing adj LI'!BW25)*BW107)*BW$19*BW$125)</f>
        <v>0</v>
      </c>
      <c r="BX35" s="50">
        <f>IF('[1]KWh (Cumulative) LI'!BX35=0,0,((('[1]KWh (Monthly) ENTRY LI'!BX35*0.5)+'[1]KWh (Cumulative) LI'!BW35-'[1]Rebasing adj LI'!BX25)*BX107)*BX$19*BX$125)</f>
        <v>0</v>
      </c>
      <c r="BY35" s="50">
        <f>IF('[1]KWh (Cumulative) LI'!BY35=0,0,((('[1]KWh (Monthly) ENTRY LI'!BY35*0.5)+'[1]KWh (Cumulative) LI'!BX35-'[1]Rebasing adj LI'!BY25)*BY107)*BY$19*BY$125)</f>
        <v>0</v>
      </c>
      <c r="BZ35" s="50">
        <f>IF('[1]KWh (Cumulative) LI'!BZ35=0,0,((('[1]KWh (Monthly) ENTRY LI'!BZ35*0.5)+'[1]KWh (Cumulative) LI'!BY35-'[1]Rebasing adj LI'!BZ25)*BZ107)*BZ$19*BZ$125)</f>
        <v>0</v>
      </c>
      <c r="CA35" s="50">
        <f>IF('[1]KWh (Cumulative) LI'!CA35=0,0,((('[1]KWh (Monthly) ENTRY LI'!CA35*0.5)+'[1]KWh (Cumulative) LI'!BZ35-'[1]Rebasing adj LI'!CA25)*CA107)*CA$19*CA$125)</f>
        <v>0</v>
      </c>
      <c r="CB35" s="50">
        <f>IF('[1]KWh (Cumulative) LI'!CB35=0,0,((('[1]KWh (Monthly) ENTRY LI'!CB35*0.5)+'[1]KWh (Cumulative) LI'!CA35-'[1]Rebasing adj LI'!CB25)*CB107)*CB$19*CB$125)</f>
        <v>0</v>
      </c>
      <c r="CC35" s="50">
        <f>IF('[1]KWh (Cumulative) LI'!CC35=0,0,((('[1]KWh (Monthly) ENTRY LI'!CC35*0.5)+'[1]KWh (Cumulative) LI'!CB35-'[1]Rebasing adj LI'!CC25)*CC107)*CC$19*CC$125)</f>
        <v>0</v>
      </c>
      <c r="CD35" s="50">
        <f>IF('[1]KWh (Cumulative) LI'!CD35=0,0,((('[1]KWh (Monthly) ENTRY LI'!CD35*0.5)+'[1]KWh (Cumulative) LI'!CC35-'[1]Rebasing adj LI'!CD25)*CD107)*CD$19*CD$125)</f>
        <v>0</v>
      </c>
      <c r="CE35" s="50">
        <f>IF('[1]KWh (Cumulative) LI'!CE35=0,0,((('[1]KWh (Monthly) ENTRY LI'!CE35*0.5)+'[1]KWh (Cumulative) LI'!CD35-'[1]Rebasing adj LI'!CE25)*CE107)*CE$19*CE$125)</f>
        <v>0</v>
      </c>
      <c r="CF35" s="50">
        <f>IF('[1]KWh (Cumulative) LI'!CF35=0,0,((('[1]KWh (Monthly) ENTRY LI'!CF35*0.5)+'[1]KWh (Cumulative) LI'!CE35-'[1]Rebasing adj LI'!CF25)*CF107)*CF$19*CF$125)</f>
        <v>0</v>
      </c>
      <c r="CG35" s="50">
        <f>IF('[1]KWh (Cumulative) LI'!CG35=0,0,((('[1]KWh (Monthly) ENTRY LI'!CG35*0.5)+'[1]KWh (Cumulative) LI'!CF35-'[1]Rebasing adj LI'!CG25)*CG107)*CG$19*CG$125)</f>
        <v>0</v>
      </c>
      <c r="CH35" s="50">
        <f>IF('[1]KWh (Cumulative) LI'!CH35=0,0,((('[1]KWh (Monthly) ENTRY LI'!CH35*0.5)+'[1]KWh (Cumulative) LI'!CG35-'[1]Rebasing adj LI'!CH25)*CH107)*CH$19*CH$125)</f>
        <v>0</v>
      </c>
      <c r="CI35" s="50">
        <f>IF('[1]KWh (Cumulative) LI'!CI35=0,0,((('[1]KWh (Monthly) ENTRY LI'!CI35*0.5)+'[1]KWh (Cumulative) LI'!CH35-'[1]Rebasing adj LI'!CI25)*CI107)*CI$19*CI$125)</f>
        <v>0</v>
      </c>
      <c r="CJ35" s="50">
        <f>IF('[1]KWh (Cumulative) LI'!CJ35=0,0,((('[1]KWh (Monthly) ENTRY LI'!CJ35*0.5)+'[1]KWh (Cumulative) LI'!CI35-'[1]Rebasing adj LI'!CJ25)*CJ107)*CJ$19*CJ$125)</f>
        <v>0</v>
      </c>
    </row>
    <row r="36" spans="1:88" x14ac:dyDescent="0.25">
      <c r="A36" s="305"/>
      <c r="B36" s="88" t="s">
        <v>7</v>
      </c>
      <c r="C36" s="50">
        <f>IF('[1]KWh (Cumulative) LI'!C36=0,0,((('[1]KWh (Monthly) ENTRY LI'!C36*0.5)-'[1]Rebasing adj LI'!C26)*C108)*C$19*C$125)</f>
        <v>0</v>
      </c>
      <c r="D36" s="50">
        <f>IF('[1]KWh (Cumulative) LI'!D36=0,0,((('[1]KWh (Monthly) ENTRY LI'!D36*0.5)+'[1]KWh (Cumulative) LI'!C36-'[1]Rebasing adj LI'!D26)*D108)*D$19*D$125)</f>
        <v>0</v>
      </c>
      <c r="E36" s="50">
        <f>IF('[1]KWh (Cumulative) LI'!E36=0,0,((('[1]KWh (Monthly) ENTRY LI'!E36*0.5)+'[1]KWh (Cumulative) LI'!D36-'[1]Rebasing adj LI'!E26)*E108)*E$19*E$125)</f>
        <v>0</v>
      </c>
      <c r="F36" s="50">
        <f>IF('[1]KWh (Cumulative) LI'!F36=0,0,((('[1]KWh (Monthly) ENTRY LI'!F36*0.5)+'[1]KWh (Cumulative) LI'!E36-'[1]Rebasing adj LI'!F26)*F108)*F$19*F$125)</f>
        <v>0</v>
      </c>
      <c r="G36" s="50">
        <f>IF('[1]KWh (Cumulative) LI'!G36=0,0,((('[1]KWh (Monthly) ENTRY LI'!G36*0.5)+'[1]KWh (Cumulative) LI'!F36-'[1]Rebasing adj LI'!G26)*G108)*G$19*G$125)</f>
        <v>0</v>
      </c>
      <c r="H36" s="50">
        <f>IF('[1]KWh (Cumulative) LI'!H36=0,0,((('[1]KWh (Monthly) ENTRY LI'!H36*0.5)+'[1]KWh (Cumulative) LI'!G36-'[1]Rebasing adj LI'!H26)*H108)*H$19*H$125)</f>
        <v>0</v>
      </c>
      <c r="I36" s="50">
        <f>IF('[1]KWh (Cumulative) LI'!I36=0,0,((('[1]KWh (Monthly) ENTRY LI'!I36*0.5)+'[1]KWh (Cumulative) LI'!H36-'[1]Rebasing adj LI'!I26)*I108)*I$19*I$125)</f>
        <v>0</v>
      </c>
      <c r="J36" s="50">
        <f>IF('[1]KWh (Cumulative) LI'!J36=0,0,((('[1]KWh (Monthly) ENTRY LI'!J36*0.5)+'[1]KWh (Cumulative) LI'!I36-'[1]Rebasing adj LI'!J26)*J108)*J$19*J$125)</f>
        <v>0</v>
      </c>
      <c r="K36" s="50">
        <f>IF('[1]KWh (Cumulative) LI'!K36=0,0,((('[1]KWh (Monthly) ENTRY LI'!K36*0.5)+'[1]KWh (Cumulative) LI'!J36-'[1]Rebasing adj LI'!K26)*K108)*K$19*K$125)</f>
        <v>0</v>
      </c>
      <c r="L36" s="50">
        <f>IF('[1]KWh (Cumulative) LI'!L36=0,0,((('[1]KWh (Monthly) ENTRY LI'!L36*0.5)+'[1]KWh (Cumulative) LI'!K36-'[1]Rebasing adj LI'!L26)*L108)*L$19*L$125)</f>
        <v>0</v>
      </c>
      <c r="M36" s="50">
        <f>IF('[1]KWh (Cumulative) LI'!M36=0,0,((('[1]KWh (Monthly) ENTRY LI'!M36*0.5)+'[1]KWh (Cumulative) LI'!L36-'[1]Rebasing adj LI'!M26)*M108)*M$19*M$125)</f>
        <v>0</v>
      </c>
      <c r="N36" s="50">
        <f>IF('[1]KWh (Cumulative) LI'!N36=0,0,((('[1]KWh (Monthly) ENTRY LI'!N36*0.5)+'[1]KWh (Cumulative) LI'!M36-'[1]Rebasing adj LI'!N26)*N108)*N$19*N$125)</f>
        <v>0</v>
      </c>
      <c r="O36" s="50">
        <f>IF('[1]KWh (Cumulative) LI'!O36=0,0,((('[1]KWh (Monthly) ENTRY LI'!O36*0.5)+'[1]KWh (Cumulative) LI'!N36-'[1]Rebasing adj LI'!O26)*O108)*O$19*O$125)</f>
        <v>0</v>
      </c>
      <c r="P36" s="50">
        <f>IF('[1]KWh (Cumulative) LI'!P36=0,0,((('[1]KWh (Monthly) ENTRY LI'!P36*0.5)+'[1]KWh (Cumulative) LI'!O36-'[1]Rebasing adj LI'!P26)*P108)*P$19*P$125)</f>
        <v>0</v>
      </c>
      <c r="Q36" s="50">
        <f>IF('[1]KWh (Cumulative) LI'!Q36=0,0,((('[1]KWh (Monthly) ENTRY LI'!Q36*0.5)+'[1]KWh (Cumulative) LI'!P36-'[1]Rebasing adj LI'!Q26)*Q108)*Q$19*Q$125)</f>
        <v>0</v>
      </c>
      <c r="R36" s="50">
        <f>IF('[1]KWh (Cumulative) LI'!R36=0,0,((('[1]KWh (Monthly) ENTRY LI'!R36*0.5)+'[1]KWh (Cumulative) LI'!Q36-'[1]Rebasing adj LI'!R26)*R108)*R$19*R$125)</f>
        <v>0</v>
      </c>
      <c r="S36" s="50">
        <f>IF('[1]KWh (Cumulative) LI'!S36=0,0,((('[1]KWh (Monthly) ENTRY LI'!S36*0.5)+'[1]KWh (Cumulative) LI'!R36-'[1]Rebasing adj LI'!S26)*S108)*S$19*S$125)</f>
        <v>0</v>
      </c>
      <c r="T36" s="50">
        <f>IF('[1]KWh (Cumulative) LI'!T36=0,0,((('[1]KWh (Monthly) ENTRY LI'!T36*0.5)+'[1]KWh (Cumulative) LI'!S36-'[1]Rebasing adj LI'!T26)*T108)*T$19*T$125)</f>
        <v>0</v>
      </c>
      <c r="U36" s="50">
        <f>IF('[1]KWh (Cumulative) LI'!U36=0,0,((('[1]KWh (Monthly) ENTRY LI'!U36*0.5)+'[1]KWh (Cumulative) LI'!T36-'[1]Rebasing adj LI'!U26)*U108)*U$19*U$125)</f>
        <v>0</v>
      </c>
      <c r="V36" s="50">
        <f>IF('[1]KWh (Cumulative) LI'!V36=0,0,((('[1]KWh (Monthly) ENTRY LI'!V36*0.5)+'[1]KWh (Cumulative) LI'!U36-'[1]Rebasing adj LI'!V26)*V108)*V$19*V$125)</f>
        <v>0</v>
      </c>
      <c r="W36" s="50">
        <f>IF('[1]KWh (Cumulative) LI'!W36=0,0,((('[1]KWh (Monthly) ENTRY LI'!W36*0.5)+'[1]KWh (Cumulative) LI'!V36-'[1]Rebasing adj LI'!W26)*W108)*W$19*W$125)</f>
        <v>0</v>
      </c>
      <c r="X36" s="50">
        <f>IF('[1]KWh (Cumulative) LI'!X36=0,0,((('[1]KWh (Monthly) ENTRY LI'!X36*0.5)+'[1]KWh (Cumulative) LI'!W36-'[1]Rebasing adj LI'!X26)*X108)*X$19*X$125)</f>
        <v>0</v>
      </c>
      <c r="Y36" s="50">
        <f>IF('[1]KWh (Cumulative) LI'!Y36=0,0,((('[1]KWh (Monthly) ENTRY LI'!Y36*0.5)+'[1]KWh (Cumulative) LI'!X36-'[1]Rebasing adj LI'!Y26)*Y108)*Y$19*Y$125)</f>
        <v>0</v>
      </c>
      <c r="Z36" s="50">
        <f>IF('[1]KWh (Cumulative) LI'!Z36=0,0,((('[1]KWh (Monthly) ENTRY LI'!Z36*0.5)+'[1]KWh (Cumulative) LI'!Y36-'[1]Rebasing adj LI'!Z26)*Z108)*Z$19*Z$125)</f>
        <v>0</v>
      </c>
      <c r="AA36" s="50">
        <f>IF('[1]KWh (Cumulative) LI'!AA36=0,0,((('[1]KWh (Monthly) ENTRY LI'!AA36*0.5)+'[1]KWh (Cumulative) LI'!Z36-'[1]Rebasing adj LI'!AA26)*AA108)*AA$19*AA$125)</f>
        <v>0</v>
      </c>
      <c r="AB36" s="50">
        <f>IF('[1]KWh (Cumulative) LI'!AB36=0,0,((('[1]KWh (Monthly) ENTRY LI'!AB36*0.5)+'[1]KWh (Cumulative) LI'!AA36-'[1]Rebasing adj LI'!AB26)*AB108)*AB$19*AB$125)</f>
        <v>0</v>
      </c>
      <c r="AC36" s="50">
        <f>IF('[1]KWh (Cumulative) LI'!AC36=0,0,((('[1]KWh (Monthly) ENTRY LI'!AC36*0.5)+'[1]KWh (Cumulative) LI'!AB36-'[1]Rebasing adj LI'!AC26)*AC108)*AC$19*AC$125)</f>
        <v>0</v>
      </c>
      <c r="AD36" s="50">
        <f>IF('[1]KWh (Cumulative) LI'!AD36=0,0,((('[1]KWh (Monthly) ENTRY LI'!AD36*0.5)+'[1]KWh (Cumulative) LI'!AC36-'[1]Rebasing adj LI'!AD26)*AD108)*AD$19*AD$125)</f>
        <v>0</v>
      </c>
      <c r="AE36" s="50">
        <f>IF('[1]KWh (Cumulative) LI'!AE36=0,0,((('[1]KWh (Monthly) ENTRY LI'!AE36*0.5)+'[1]KWh (Cumulative) LI'!AD36-'[1]Rebasing adj LI'!AE26)*AE108)*AE$19*AE$125)</f>
        <v>0</v>
      </c>
      <c r="AF36" s="50">
        <f>IF('[1]KWh (Cumulative) LI'!AF36=0,0,((('[1]KWh (Monthly) ENTRY LI'!AF36*0.5)+'[1]KWh (Cumulative) LI'!AE36-'[1]Rebasing adj LI'!AF26)*AF108)*AF$19*AF$125)</f>
        <v>0</v>
      </c>
      <c r="AG36" s="50">
        <f>IF('[1]KWh (Cumulative) LI'!AG36=0,0,((('[1]KWh (Monthly) ENTRY LI'!AG36*0.5)+'[1]KWh (Cumulative) LI'!AF36-'[1]Rebasing adj LI'!AG26)*AG108)*AG$19*AG$125)</f>
        <v>0</v>
      </c>
      <c r="AH36" s="50">
        <f>IF('[1]KWh (Cumulative) LI'!AH36=0,0,((('[1]KWh (Monthly) ENTRY LI'!AH36*0.5)+'[1]KWh (Cumulative) LI'!AG36-'[1]Rebasing adj LI'!AH26)*AH108)*AH$19*AH$125)</f>
        <v>0</v>
      </c>
      <c r="AI36" s="50">
        <f>IF('[1]KWh (Cumulative) LI'!AI36=0,0,((('[1]KWh (Monthly) ENTRY LI'!AI36*0.5)+'[1]KWh (Cumulative) LI'!AH36-'[1]Rebasing adj LI'!AI26)*AI108)*AI$19*AI$125)</f>
        <v>0</v>
      </c>
      <c r="AJ36" s="50">
        <f>IF('[1]KWh (Cumulative) LI'!AJ36=0,0,((('[1]KWh (Monthly) ENTRY LI'!AJ36*0.5)+'[1]KWh (Cumulative) LI'!AI36-'[1]Rebasing adj LI'!AJ26)*AJ108)*AJ$19*AJ$125)</f>
        <v>0</v>
      </c>
      <c r="AK36" s="50">
        <f>IF('[1]KWh (Cumulative) LI'!AK36=0,0,((('[1]KWh (Monthly) ENTRY LI'!AK36*0.5)+'[1]KWh (Cumulative) LI'!AJ36-'[1]Rebasing adj LI'!AK26)*AK108)*AK$19*AK$125)</f>
        <v>0</v>
      </c>
      <c r="AL36" s="50">
        <f>IF('[1]KWh (Cumulative) LI'!AL36=0,0,((('[1]KWh (Monthly) ENTRY LI'!AL36*0.5)+'[1]KWh (Cumulative) LI'!AK36-'[1]Rebasing adj LI'!AL26)*AL108)*AL$19*AL$125)</f>
        <v>0</v>
      </c>
      <c r="AM36" s="50">
        <f>IF('[1]KWh (Cumulative) LI'!AM36=0,0,((('[1]KWh (Monthly) ENTRY LI'!AM36*0.5)+'[1]KWh (Cumulative) LI'!AL36-'[1]Rebasing adj LI'!AM26)*AM108)*AM$19*AM$125)</f>
        <v>0</v>
      </c>
      <c r="AN36" s="50">
        <f>IF('[1]KWh (Cumulative) LI'!AN36=0,0,((('[1]KWh (Monthly) ENTRY LI'!AN36*0.5)+'[1]KWh (Cumulative) LI'!AM36-'[1]Rebasing adj LI'!AN26)*AN108)*AN$19*AN$125)</f>
        <v>0</v>
      </c>
      <c r="AO36" s="50">
        <f>IF('[1]KWh (Cumulative) LI'!AO36=0,0,((('[1]KWh (Monthly) ENTRY LI'!AO36*0.5)+'[1]KWh (Cumulative) LI'!AN36-'[1]Rebasing adj LI'!AO26)*AO108)*AO$19*AO$125)</f>
        <v>0</v>
      </c>
      <c r="AP36" s="50">
        <f>IF('[1]KWh (Cumulative) LI'!AP36=0,0,((('[1]KWh (Monthly) ENTRY LI'!AP36*0.5)+'[1]KWh (Cumulative) LI'!AO36-'[1]Rebasing adj LI'!AP26)*AP108)*AP$19*AP$125)</f>
        <v>0</v>
      </c>
      <c r="AQ36" s="50">
        <f>IF('[1]KWh (Cumulative) LI'!AQ36=0,0,((('[1]KWh (Monthly) ENTRY LI'!AQ36*0.5)+'[1]KWh (Cumulative) LI'!AP36-'[1]Rebasing adj LI'!AQ26)*AQ108)*AQ$19*AQ$125)</f>
        <v>0</v>
      </c>
      <c r="AR36" s="50">
        <f>IF('[1]KWh (Cumulative) LI'!AR36=0,0,((('[1]KWh (Monthly) ENTRY LI'!AR36*0.5)+'[1]KWh (Cumulative) LI'!AQ36-'[1]Rebasing adj LI'!AR26)*AR108)*AR$19*AR$125)</f>
        <v>0</v>
      </c>
      <c r="AS36" s="50">
        <f>IF('[1]KWh (Cumulative) LI'!AS36=0,0,((('[1]KWh (Monthly) ENTRY LI'!AS36*0.5)+'[1]KWh (Cumulative) LI'!AR36-'[1]Rebasing adj LI'!AS26)*AS108)*AS$19*AS$125)</f>
        <v>0</v>
      </c>
      <c r="AT36" s="50">
        <f>IF('[1]KWh (Cumulative) LI'!AT36=0,0,((('[1]KWh (Monthly) ENTRY LI'!AT36*0.5)+'[1]KWh (Cumulative) LI'!AS36-'[1]Rebasing adj LI'!AT26)*AT108)*AT$19*AT$125)</f>
        <v>0</v>
      </c>
      <c r="AU36" s="50">
        <f>IF('[1]KWh (Cumulative) LI'!AU36=0,0,((('[1]KWh (Monthly) ENTRY LI'!AU36*0.5)+'[1]KWh (Cumulative) LI'!AT36-'[1]Rebasing adj LI'!AU26)*AU108)*AU$19*AU$125)</f>
        <v>0</v>
      </c>
      <c r="AV36" s="50">
        <f>IF('[1]KWh (Cumulative) LI'!AV36=0,0,((('[1]KWh (Monthly) ENTRY LI'!AV36*0.5)+'[1]KWh (Cumulative) LI'!AU36-'[1]Rebasing adj LI'!AV26)*AV108)*AV$19*AV$125)</f>
        <v>0</v>
      </c>
      <c r="AW36" s="50">
        <f>IF('[1]KWh (Cumulative) LI'!AW36=0,0,((('[1]KWh (Monthly) ENTRY LI'!AW36*0.5)+'[1]KWh (Cumulative) LI'!AV36-'[1]Rebasing adj LI'!AW26)*AW108)*AW$19*AW$125)</f>
        <v>0</v>
      </c>
      <c r="AX36" s="50">
        <f>IF('[1]KWh (Cumulative) LI'!AX36=0,0,((('[1]KWh (Monthly) ENTRY LI'!AX36*0.5)+'[1]KWh (Cumulative) LI'!AW36-'[1]Rebasing adj LI'!AX26)*AX108)*AX$19*AX$125)</f>
        <v>0</v>
      </c>
      <c r="AY36" s="50">
        <f>IF('[1]KWh (Cumulative) LI'!AY36=0,0,((('[1]KWh (Monthly) ENTRY LI'!AY36*0.5)+'[1]KWh (Cumulative) LI'!AX36-'[1]Rebasing adj LI'!AY26)*AY108)*AY$19*AY$125)</f>
        <v>0</v>
      </c>
      <c r="AZ36" s="50">
        <f>IF('[1]KWh (Cumulative) LI'!AZ36=0,0,((('[1]KWh (Monthly) ENTRY LI'!AZ36*0.5)+'[1]KWh (Cumulative) LI'!AY36-'[1]Rebasing adj LI'!AZ26)*AZ108)*AZ$19*AZ$125)</f>
        <v>0</v>
      </c>
      <c r="BA36" s="50">
        <f>IF('[1]KWh (Cumulative) LI'!BA36=0,0,((('[1]KWh (Monthly) ENTRY LI'!BA36*0.5)+'[1]KWh (Cumulative) LI'!AZ36-'[1]Rebasing adj LI'!BA26)*BA108)*BA$19*BA$125)</f>
        <v>0</v>
      </c>
      <c r="BB36" s="50">
        <f>IF('[1]KWh (Cumulative) LI'!BB36=0,0,((('[1]KWh (Monthly) ENTRY LI'!BB36*0.5)+'[1]KWh (Cumulative) LI'!BA36-'[1]Rebasing adj LI'!BB26)*BB108)*BB$19*BB$125)</f>
        <v>0</v>
      </c>
      <c r="BC36" s="50">
        <f>IF('[1]KWh (Cumulative) LI'!BC36=0,0,((('[1]KWh (Monthly) ENTRY LI'!BC36*0.5)+'[1]KWh (Cumulative) LI'!BB36-'[1]Rebasing adj LI'!BC26)*BC108)*BC$19*BC$125)</f>
        <v>0</v>
      </c>
      <c r="BD36" s="50">
        <f>IF('[1]KWh (Cumulative) LI'!BD36=0,0,((('[1]KWh (Monthly) ENTRY LI'!BD36*0.5)+'[1]KWh (Cumulative) LI'!BC36-'[1]Rebasing adj LI'!BD26)*BD108)*BD$19*BD$125)</f>
        <v>0</v>
      </c>
      <c r="BE36" s="50">
        <f>IF('[1]KWh (Cumulative) LI'!BE36=0,0,((('[1]KWh (Monthly) ENTRY LI'!BE36*0.5)+'[1]KWh (Cumulative) LI'!BD36-'[1]Rebasing adj LI'!BE26)*BE108)*BE$19*BE$125)</f>
        <v>0</v>
      </c>
      <c r="BF36" s="50">
        <f>IF('[1]KWh (Cumulative) LI'!BF36=0,0,((('[1]KWh (Monthly) ENTRY LI'!BF36*0.5)+'[1]KWh (Cumulative) LI'!BE36-'[1]Rebasing adj LI'!BF26)*BF108)*BF$19*BF$125)</f>
        <v>0</v>
      </c>
      <c r="BG36" s="50">
        <f>IF('[1]KWh (Cumulative) LI'!BG36=0,0,((('[1]KWh (Monthly) ENTRY LI'!BG36*0.5)+'[1]KWh (Cumulative) LI'!BF36-'[1]Rebasing adj LI'!BG26)*BG108)*BG$19*BG$125)</f>
        <v>0</v>
      </c>
      <c r="BH36" s="50">
        <f>IF('[1]KWh (Cumulative) LI'!BH36=0,0,((('[1]KWh (Monthly) ENTRY LI'!BH36*0.5)+'[1]KWh (Cumulative) LI'!BG36-'[1]Rebasing adj LI'!BH26)*BH108)*BH$19*BH$125)</f>
        <v>0</v>
      </c>
      <c r="BI36" s="50">
        <f>IF('[1]KWh (Cumulative) LI'!BI36=0,0,((('[1]KWh (Monthly) ENTRY LI'!BI36*0.5)+'[1]KWh (Cumulative) LI'!BH36-'[1]Rebasing adj LI'!BI26)*BI108)*BI$19*BI$125)</f>
        <v>0</v>
      </c>
      <c r="BJ36" s="50">
        <f>IF('[1]KWh (Cumulative) LI'!BJ36=0,0,((('[1]KWh (Monthly) ENTRY LI'!BJ36*0.5)+'[1]KWh (Cumulative) LI'!BI36-'[1]Rebasing adj LI'!BJ26)*BJ108)*BJ$19*BJ$125)</f>
        <v>0</v>
      </c>
      <c r="BK36" s="50">
        <f>IF('[1]KWh (Cumulative) LI'!BK36=0,0,((('[1]KWh (Monthly) ENTRY LI'!BK36*0.5)+'[1]KWh (Cumulative) LI'!BJ36-'[1]Rebasing adj LI'!BK26)*BK108)*BK$19*BK$125)</f>
        <v>0</v>
      </c>
      <c r="BL36" s="50">
        <f>IF('[1]KWh (Cumulative) LI'!BL36=0,0,((('[1]KWh (Monthly) ENTRY LI'!BL36*0.5)+'[1]KWh (Cumulative) LI'!BK36-'[1]Rebasing adj LI'!BL26)*BL108)*BL$19*BL$125)</f>
        <v>0</v>
      </c>
      <c r="BM36" s="50">
        <f>IF('[1]KWh (Cumulative) LI'!BM36=0,0,((('[1]KWh (Monthly) ENTRY LI'!BM36*0.5)+'[1]KWh (Cumulative) LI'!BL36-'[1]Rebasing adj LI'!BM26)*BM108)*BM$19*BM$125)</f>
        <v>0</v>
      </c>
      <c r="BN36" s="50">
        <f>IF('[1]KWh (Cumulative) LI'!BN36=0,0,((('[1]KWh (Monthly) ENTRY LI'!BN36*0.5)+'[1]KWh (Cumulative) LI'!BM36-'[1]Rebasing adj LI'!BN26)*BN108)*BN$19*BN$125)</f>
        <v>0</v>
      </c>
      <c r="BO36" s="50">
        <f>IF('[1]KWh (Cumulative) LI'!BO36=0,0,((('[1]KWh (Monthly) ENTRY LI'!BO36*0.5)+'[1]KWh (Cumulative) LI'!BN36-'[1]Rebasing adj LI'!BO26)*BO108)*BO$19*BO$125)</f>
        <v>0</v>
      </c>
      <c r="BP36" s="50">
        <f>IF('[1]KWh (Cumulative) LI'!BP36=0,0,((('[1]KWh (Monthly) ENTRY LI'!BP36*0.5)+'[1]KWh (Cumulative) LI'!BO36-'[1]Rebasing adj LI'!BP26)*BP108)*BP$19*BP$125)</f>
        <v>0</v>
      </c>
      <c r="BQ36" s="50">
        <f>IF('[1]KWh (Cumulative) LI'!BQ36=0,0,((('[1]KWh (Monthly) ENTRY LI'!BQ36*0.5)+'[1]KWh (Cumulative) LI'!BP36-'[1]Rebasing adj LI'!BQ26)*BQ108)*BQ$19*BQ$125)</f>
        <v>0</v>
      </c>
      <c r="BR36" s="50">
        <f>IF('[1]KWh (Cumulative) LI'!BR36=0,0,((('[1]KWh (Monthly) ENTRY LI'!BR36*0.5)+'[1]KWh (Cumulative) LI'!BQ36-'[1]Rebasing adj LI'!BR26)*BR108)*BR$19*BR$125)</f>
        <v>0</v>
      </c>
      <c r="BS36" s="50">
        <f>IF('[1]KWh (Cumulative) LI'!BS36=0,0,((('[1]KWh (Monthly) ENTRY LI'!BS36*0.5)+'[1]KWh (Cumulative) LI'!BR36-'[1]Rebasing adj LI'!BS26)*BS108)*BS$19*BS$125)</f>
        <v>0</v>
      </c>
      <c r="BT36" s="50">
        <f>IF('[1]KWh (Cumulative) LI'!BT36=0,0,((('[1]KWh (Monthly) ENTRY LI'!BT36*0.5)+'[1]KWh (Cumulative) LI'!BS36-'[1]Rebasing adj LI'!BT26)*BT108)*BT$19*BT$125)</f>
        <v>0</v>
      </c>
      <c r="BU36" s="50">
        <f>IF('[1]KWh (Cumulative) LI'!BU36=0,0,((('[1]KWh (Monthly) ENTRY LI'!BU36*0.5)+'[1]KWh (Cumulative) LI'!BT36-'[1]Rebasing adj LI'!BU26)*BU108)*BU$19*BU$125)</f>
        <v>0</v>
      </c>
      <c r="BV36" s="50">
        <f>IF('[1]KWh (Cumulative) LI'!BV36=0,0,((('[1]KWh (Monthly) ENTRY LI'!BV36*0.5)+'[1]KWh (Cumulative) LI'!BU36-'[1]Rebasing adj LI'!BV26)*BV108)*BV$19*BV$125)</f>
        <v>0</v>
      </c>
      <c r="BW36" s="50">
        <f>IF('[1]KWh (Cumulative) LI'!BW36=0,0,((('[1]KWh (Monthly) ENTRY LI'!BW36*0.5)+'[1]KWh (Cumulative) LI'!BV36-'[1]Rebasing adj LI'!BW26)*BW108)*BW$19*BW$125)</f>
        <v>0</v>
      </c>
      <c r="BX36" s="50">
        <f>IF('[1]KWh (Cumulative) LI'!BX36=0,0,((('[1]KWh (Monthly) ENTRY LI'!BX36*0.5)+'[1]KWh (Cumulative) LI'!BW36-'[1]Rebasing adj LI'!BX26)*BX108)*BX$19*BX$125)</f>
        <v>0</v>
      </c>
      <c r="BY36" s="50">
        <f>IF('[1]KWh (Cumulative) LI'!BY36=0,0,((('[1]KWh (Monthly) ENTRY LI'!BY36*0.5)+'[1]KWh (Cumulative) LI'!BX36-'[1]Rebasing adj LI'!BY26)*BY108)*BY$19*BY$125)</f>
        <v>0</v>
      </c>
      <c r="BZ36" s="50">
        <f>IF('[1]KWh (Cumulative) LI'!BZ36=0,0,((('[1]KWh (Monthly) ENTRY LI'!BZ36*0.5)+'[1]KWh (Cumulative) LI'!BY36-'[1]Rebasing adj LI'!BZ26)*BZ108)*BZ$19*BZ$125)</f>
        <v>0</v>
      </c>
      <c r="CA36" s="50">
        <f>IF('[1]KWh (Cumulative) LI'!CA36=0,0,((('[1]KWh (Monthly) ENTRY LI'!CA36*0.5)+'[1]KWh (Cumulative) LI'!BZ36-'[1]Rebasing adj LI'!CA26)*CA108)*CA$19*CA$125)</f>
        <v>0</v>
      </c>
      <c r="CB36" s="50">
        <f>IF('[1]KWh (Cumulative) LI'!CB36=0,0,((('[1]KWh (Monthly) ENTRY LI'!CB36*0.5)+'[1]KWh (Cumulative) LI'!CA36-'[1]Rebasing adj LI'!CB26)*CB108)*CB$19*CB$125)</f>
        <v>0</v>
      </c>
      <c r="CC36" s="50">
        <f>IF('[1]KWh (Cumulative) LI'!CC36=0,0,((('[1]KWh (Monthly) ENTRY LI'!CC36*0.5)+'[1]KWh (Cumulative) LI'!CB36-'[1]Rebasing adj LI'!CC26)*CC108)*CC$19*CC$125)</f>
        <v>0</v>
      </c>
      <c r="CD36" s="50">
        <f>IF('[1]KWh (Cumulative) LI'!CD36=0,0,((('[1]KWh (Monthly) ENTRY LI'!CD36*0.5)+'[1]KWh (Cumulative) LI'!CC36-'[1]Rebasing adj LI'!CD26)*CD108)*CD$19*CD$125)</f>
        <v>0</v>
      </c>
      <c r="CE36" s="50">
        <f>IF('[1]KWh (Cumulative) LI'!CE36=0,0,((('[1]KWh (Monthly) ENTRY LI'!CE36*0.5)+'[1]KWh (Cumulative) LI'!CD36-'[1]Rebasing adj LI'!CE26)*CE108)*CE$19*CE$125)</f>
        <v>0</v>
      </c>
      <c r="CF36" s="50">
        <f>IF('[1]KWh (Cumulative) LI'!CF36=0,0,((('[1]KWh (Monthly) ENTRY LI'!CF36*0.5)+'[1]KWh (Cumulative) LI'!CE36-'[1]Rebasing adj LI'!CF26)*CF108)*CF$19*CF$125)</f>
        <v>0</v>
      </c>
      <c r="CG36" s="50">
        <f>IF('[1]KWh (Cumulative) LI'!CG36=0,0,((('[1]KWh (Monthly) ENTRY LI'!CG36*0.5)+'[1]KWh (Cumulative) LI'!CF36-'[1]Rebasing adj LI'!CG26)*CG108)*CG$19*CG$125)</f>
        <v>0</v>
      </c>
      <c r="CH36" s="50">
        <f>IF('[1]KWh (Cumulative) LI'!CH36=0,0,((('[1]KWh (Monthly) ENTRY LI'!CH36*0.5)+'[1]KWh (Cumulative) LI'!CG36-'[1]Rebasing adj LI'!CH26)*CH108)*CH$19*CH$125)</f>
        <v>0</v>
      </c>
      <c r="CI36" s="50">
        <f>IF('[1]KWh (Cumulative) LI'!CI36=0,0,((('[1]KWh (Monthly) ENTRY LI'!CI36*0.5)+'[1]KWh (Cumulative) LI'!CH36-'[1]Rebasing adj LI'!CI26)*CI108)*CI$19*CI$125)</f>
        <v>0</v>
      </c>
      <c r="CJ36" s="50">
        <f>IF('[1]KWh (Cumulative) LI'!CJ36=0,0,((('[1]KWh (Monthly) ENTRY LI'!CJ36*0.5)+'[1]KWh (Cumulative) LI'!CI36-'[1]Rebasing adj LI'!CJ26)*CJ108)*CJ$19*CJ$125)</f>
        <v>0</v>
      </c>
    </row>
    <row r="37" spans="1:88" x14ac:dyDescent="0.25">
      <c r="A37" s="305"/>
      <c r="B37" s="88" t="s">
        <v>11</v>
      </c>
      <c r="C37" s="50">
        <f>IF('[1]KWh (Cumulative) LI'!C37=0,0,((('[1]KWh (Monthly) ENTRY LI'!C37*0.5)-'[1]Rebasing adj LI'!C27)*C109)*C$19*C$125)</f>
        <v>0</v>
      </c>
      <c r="D37" s="50">
        <f>IF('[1]KWh (Cumulative) LI'!D37=0,0,((('[1]KWh (Monthly) ENTRY LI'!D37*0.5)+'[1]KWh (Cumulative) LI'!C37-'[1]Rebasing adj LI'!D27)*D109)*D$19*D$125)</f>
        <v>0</v>
      </c>
      <c r="E37" s="50">
        <f>IF('[1]KWh (Cumulative) LI'!E37=0,0,((('[1]KWh (Monthly) ENTRY LI'!E37*0.5)+'[1]KWh (Cumulative) LI'!D37-'[1]Rebasing adj LI'!E27)*E109)*E$19*E$125)</f>
        <v>0</v>
      </c>
      <c r="F37" s="50">
        <f>IF('[1]KWh (Cumulative) LI'!F37=0,0,((('[1]KWh (Monthly) ENTRY LI'!F37*0.5)+'[1]KWh (Cumulative) LI'!E37-'[1]Rebasing adj LI'!F27)*F109)*F$19*F$125)</f>
        <v>0</v>
      </c>
      <c r="G37" s="50">
        <f>IF('[1]KWh (Cumulative) LI'!G37=0,0,((('[1]KWh (Monthly) ENTRY LI'!G37*0.5)+'[1]KWh (Cumulative) LI'!F37-'[1]Rebasing adj LI'!G27)*G109)*G$19*G$125)</f>
        <v>0</v>
      </c>
      <c r="H37" s="50">
        <f>IF('[1]KWh (Cumulative) LI'!H37=0,0,((('[1]KWh (Monthly) ENTRY LI'!H37*0.5)+'[1]KWh (Cumulative) LI'!G37-'[1]Rebasing adj LI'!H27)*H109)*H$19*H$125)</f>
        <v>0</v>
      </c>
      <c r="I37" s="50">
        <f>IF('[1]KWh (Cumulative) LI'!I37=0,0,((('[1]KWh (Monthly) ENTRY LI'!I37*0.5)+'[1]KWh (Cumulative) LI'!H37-'[1]Rebasing adj LI'!I27)*I109)*I$19*I$125)</f>
        <v>0</v>
      </c>
      <c r="J37" s="50">
        <f>IF('[1]KWh (Cumulative) LI'!J37=0,0,((('[1]KWh (Monthly) ENTRY LI'!J37*0.5)+'[1]KWh (Cumulative) LI'!I37-'[1]Rebasing adj LI'!J27)*J109)*J$19*J$125)</f>
        <v>0</v>
      </c>
      <c r="K37" s="50">
        <f>IF('[1]KWh (Cumulative) LI'!K37=0,0,((('[1]KWh (Monthly) ENTRY LI'!K37*0.5)+'[1]KWh (Cumulative) LI'!J37-'[1]Rebasing adj LI'!K27)*K109)*K$19*K$125)</f>
        <v>0</v>
      </c>
      <c r="L37" s="50">
        <f>IF('[1]KWh (Cumulative) LI'!L37=0,0,((('[1]KWh (Monthly) ENTRY LI'!L37*0.5)+'[1]KWh (Cumulative) LI'!K37-'[1]Rebasing adj LI'!L27)*L109)*L$19*L$125)</f>
        <v>0</v>
      </c>
      <c r="M37" s="50">
        <f>IF('[1]KWh (Cumulative) LI'!M37=0,0,((('[1]KWh (Monthly) ENTRY LI'!M37*0.5)+'[1]KWh (Cumulative) LI'!L37-'[1]Rebasing adj LI'!M27)*M109)*M$19*M$125)</f>
        <v>0</v>
      </c>
      <c r="N37" s="50">
        <f>IF('[1]KWh (Cumulative) LI'!N37=0,0,((('[1]KWh (Monthly) ENTRY LI'!N37*0.5)+'[1]KWh (Cumulative) LI'!M37-'[1]Rebasing adj LI'!N27)*N109)*N$19*N$125)</f>
        <v>0</v>
      </c>
      <c r="O37" s="50">
        <f>IF('[1]KWh (Cumulative) LI'!O37=0,0,((('[1]KWh (Monthly) ENTRY LI'!O37*0.5)+'[1]KWh (Cumulative) LI'!N37-'[1]Rebasing adj LI'!O27)*O109)*O$19*O$125)</f>
        <v>0</v>
      </c>
      <c r="P37" s="50">
        <f>IF('[1]KWh (Cumulative) LI'!P37=0,0,((('[1]KWh (Monthly) ENTRY LI'!P37*0.5)+'[1]KWh (Cumulative) LI'!O37-'[1]Rebasing adj LI'!P27)*P109)*P$19*P$125)</f>
        <v>0</v>
      </c>
      <c r="Q37" s="50">
        <f>IF('[1]KWh (Cumulative) LI'!Q37=0,0,((('[1]KWh (Monthly) ENTRY LI'!Q37*0.5)+'[1]KWh (Cumulative) LI'!P37-'[1]Rebasing adj LI'!Q27)*Q109)*Q$19*Q$125)</f>
        <v>0</v>
      </c>
      <c r="R37" s="50">
        <f>IF('[1]KWh (Cumulative) LI'!R37=0,0,((('[1]KWh (Monthly) ENTRY LI'!R37*0.5)+'[1]KWh (Cumulative) LI'!Q37-'[1]Rebasing adj LI'!R27)*R109)*R$19*R$125)</f>
        <v>0</v>
      </c>
      <c r="S37" s="50">
        <f>IF('[1]KWh (Cumulative) LI'!S37=0,0,((('[1]KWh (Monthly) ENTRY LI'!S37*0.5)+'[1]KWh (Cumulative) LI'!R37-'[1]Rebasing adj LI'!S27)*S109)*S$19*S$125)</f>
        <v>0</v>
      </c>
      <c r="T37" s="50">
        <f>IF('[1]KWh (Cumulative) LI'!T37=0,0,((('[1]KWh (Monthly) ENTRY LI'!T37*0.5)+'[1]KWh (Cumulative) LI'!S37-'[1]Rebasing adj LI'!T27)*T109)*T$19*T$125)</f>
        <v>0</v>
      </c>
      <c r="U37" s="50">
        <f>IF('[1]KWh (Cumulative) LI'!U37=0,0,((('[1]KWh (Monthly) ENTRY LI'!U37*0.5)+'[1]KWh (Cumulative) LI'!T37-'[1]Rebasing adj LI'!U27)*U109)*U$19*U$125)</f>
        <v>0</v>
      </c>
      <c r="V37" s="50">
        <f>IF('[1]KWh (Cumulative) LI'!V37=0,0,((('[1]KWh (Monthly) ENTRY LI'!V37*0.5)+'[1]KWh (Cumulative) LI'!U37-'[1]Rebasing adj LI'!V27)*V109)*V$19*V$125)</f>
        <v>0</v>
      </c>
      <c r="W37" s="50">
        <f>IF('[1]KWh (Cumulative) LI'!W37=0,0,((('[1]KWh (Monthly) ENTRY LI'!W37*0.5)+'[1]KWh (Cumulative) LI'!V37-'[1]Rebasing adj LI'!W27)*W109)*W$19*W$125)</f>
        <v>0</v>
      </c>
      <c r="X37" s="50">
        <f>IF('[1]KWh (Cumulative) LI'!X37=0,0,((('[1]KWh (Monthly) ENTRY LI'!X37*0.5)+'[1]KWh (Cumulative) LI'!W37-'[1]Rebasing adj LI'!X27)*X109)*X$19*X$125)</f>
        <v>0</v>
      </c>
      <c r="Y37" s="50">
        <f>IF('[1]KWh (Cumulative) LI'!Y37=0,0,((('[1]KWh (Monthly) ENTRY LI'!Y37*0.5)+'[1]KWh (Cumulative) LI'!X37-'[1]Rebasing adj LI'!Y27)*Y109)*Y$19*Y$125)</f>
        <v>0</v>
      </c>
      <c r="Z37" s="50">
        <f>IF('[1]KWh (Cumulative) LI'!Z37=0,0,((('[1]KWh (Monthly) ENTRY LI'!Z37*0.5)+'[1]KWh (Cumulative) LI'!Y37-'[1]Rebasing adj LI'!Z27)*Z109)*Z$19*Z$125)</f>
        <v>0</v>
      </c>
      <c r="AA37" s="50">
        <f>IF('[1]KWh (Cumulative) LI'!AA37=0,0,((('[1]KWh (Monthly) ENTRY LI'!AA37*0.5)+'[1]KWh (Cumulative) LI'!Z37-'[1]Rebasing adj LI'!AA27)*AA109)*AA$19*AA$125)</f>
        <v>0</v>
      </c>
      <c r="AB37" s="50">
        <f>IF('[1]KWh (Cumulative) LI'!AB37=0,0,((('[1]KWh (Monthly) ENTRY LI'!AB37*0.5)+'[1]KWh (Cumulative) LI'!AA37-'[1]Rebasing adj LI'!AB27)*AB109)*AB$19*AB$125)</f>
        <v>0</v>
      </c>
      <c r="AC37" s="50">
        <f>IF('[1]KWh (Cumulative) LI'!AC37=0,0,((('[1]KWh (Monthly) ENTRY LI'!AC37*0.5)+'[1]KWh (Cumulative) LI'!AB37-'[1]Rebasing adj LI'!AC27)*AC109)*AC$19*AC$125)</f>
        <v>0</v>
      </c>
      <c r="AD37" s="50">
        <f>IF('[1]KWh (Cumulative) LI'!AD37=0,0,((('[1]KWh (Monthly) ENTRY LI'!AD37*0.5)+'[1]KWh (Cumulative) LI'!AC37-'[1]Rebasing adj LI'!AD27)*AD109)*AD$19*AD$125)</f>
        <v>0</v>
      </c>
      <c r="AE37" s="50">
        <f>IF('[1]KWh (Cumulative) LI'!AE37=0,0,((('[1]KWh (Monthly) ENTRY LI'!AE37*0.5)+'[1]KWh (Cumulative) LI'!AD37-'[1]Rebasing adj LI'!AE27)*AE109)*AE$19*AE$125)</f>
        <v>0</v>
      </c>
      <c r="AF37" s="50">
        <f>IF('[1]KWh (Cumulative) LI'!AF37=0,0,((('[1]KWh (Monthly) ENTRY LI'!AF37*0.5)+'[1]KWh (Cumulative) LI'!AE37-'[1]Rebasing adj LI'!AF27)*AF109)*AF$19*AF$125)</f>
        <v>0</v>
      </c>
      <c r="AG37" s="50">
        <f>IF('[1]KWh (Cumulative) LI'!AG37=0,0,((('[1]KWh (Monthly) ENTRY LI'!AG37*0.5)+'[1]KWh (Cumulative) LI'!AF37-'[1]Rebasing adj LI'!AG27)*AG109)*AG$19*AG$125)</f>
        <v>0</v>
      </c>
      <c r="AH37" s="50">
        <f>IF('[1]KWh (Cumulative) LI'!AH37=0,0,((('[1]KWh (Monthly) ENTRY LI'!AH37*0.5)+'[1]KWh (Cumulative) LI'!AG37-'[1]Rebasing adj LI'!AH27)*AH109)*AH$19*AH$125)</f>
        <v>0</v>
      </c>
      <c r="AI37" s="50">
        <f>IF('[1]KWh (Cumulative) LI'!AI37=0,0,((('[1]KWh (Monthly) ENTRY LI'!AI37*0.5)+'[1]KWh (Cumulative) LI'!AH37-'[1]Rebasing adj LI'!AI27)*AI109)*AI$19*AI$125)</f>
        <v>0</v>
      </c>
      <c r="AJ37" s="50">
        <f>IF('[1]KWh (Cumulative) LI'!AJ37=0,0,((('[1]KWh (Monthly) ENTRY LI'!AJ37*0.5)+'[1]KWh (Cumulative) LI'!AI37-'[1]Rebasing adj LI'!AJ27)*AJ109)*AJ$19*AJ$125)</f>
        <v>0</v>
      </c>
      <c r="AK37" s="50">
        <f>IF('[1]KWh (Cumulative) LI'!AK37=0,0,((('[1]KWh (Monthly) ENTRY LI'!AK37*0.5)+'[1]KWh (Cumulative) LI'!AJ37-'[1]Rebasing adj LI'!AK27)*AK109)*AK$19*AK$125)</f>
        <v>0</v>
      </c>
      <c r="AL37" s="50">
        <f>IF('[1]KWh (Cumulative) LI'!AL37=0,0,((('[1]KWh (Monthly) ENTRY LI'!AL37*0.5)+'[1]KWh (Cumulative) LI'!AK37-'[1]Rebasing adj LI'!AL27)*AL109)*AL$19*AL$125)</f>
        <v>0</v>
      </c>
      <c r="AM37" s="50">
        <f>IF('[1]KWh (Cumulative) LI'!AM37=0,0,((('[1]KWh (Monthly) ENTRY LI'!AM37*0.5)+'[1]KWh (Cumulative) LI'!AL37-'[1]Rebasing adj LI'!AM27)*AM109)*AM$19*AM$125)</f>
        <v>0</v>
      </c>
      <c r="AN37" s="50">
        <f>IF('[1]KWh (Cumulative) LI'!AN37=0,0,((('[1]KWh (Monthly) ENTRY LI'!AN37*0.5)+'[1]KWh (Cumulative) LI'!AM37-'[1]Rebasing adj LI'!AN27)*AN109)*AN$19*AN$125)</f>
        <v>0</v>
      </c>
      <c r="AO37" s="50">
        <f>IF('[1]KWh (Cumulative) LI'!AO37=0,0,((('[1]KWh (Monthly) ENTRY LI'!AO37*0.5)+'[1]KWh (Cumulative) LI'!AN37-'[1]Rebasing adj LI'!AO27)*AO109)*AO$19*AO$125)</f>
        <v>0</v>
      </c>
      <c r="AP37" s="50">
        <f>IF('[1]KWh (Cumulative) LI'!AP37=0,0,((('[1]KWh (Monthly) ENTRY LI'!AP37*0.5)+'[1]KWh (Cumulative) LI'!AO37-'[1]Rebasing adj LI'!AP27)*AP109)*AP$19*AP$125)</f>
        <v>0</v>
      </c>
      <c r="AQ37" s="50">
        <f>IF('[1]KWh (Cumulative) LI'!AQ37=0,0,((('[1]KWh (Monthly) ENTRY LI'!AQ37*0.5)+'[1]KWh (Cumulative) LI'!AP37-'[1]Rebasing adj LI'!AQ27)*AQ109)*AQ$19*AQ$125)</f>
        <v>0</v>
      </c>
      <c r="AR37" s="50">
        <f>IF('[1]KWh (Cumulative) LI'!AR37=0,0,((('[1]KWh (Monthly) ENTRY LI'!AR37*0.5)+'[1]KWh (Cumulative) LI'!AQ37-'[1]Rebasing adj LI'!AR27)*AR109)*AR$19*AR$125)</f>
        <v>0</v>
      </c>
      <c r="AS37" s="50">
        <f>IF('[1]KWh (Cumulative) LI'!AS37=0,0,((('[1]KWh (Monthly) ENTRY LI'!AS37*0.5)+'[1]KWh (Cumulative) LI'!AR37-'[1]Rebasing adj LI'!AS27)*AS109)*AS$19*AS$125)</f>
        <v>0</v>
      </c>
      <c r="AT37" s="50">
        <f>IF('[1]KWh (Cumulative) LI'!AT37=0,0,((('[1]KWh (Monthly) ENTRY LI'!AT37*0.5)+'[1]KWh (Cumulative) LI'!AS37-'[1]Rebasing adj LI'!AT27)*AT109)*AT$19*AT$125)</f>
        <v>0</v>
      </c>
      <c r="AU37" s="50">
        <f>IF('[1]KWh (Cumulative) LI'!AU37=0,0,((('[1]KWh (Monthly) ENTRY LI'!AU37*0.5)+'[1]KWh (Cumulative) LI'!AT37-'[1]Rebasing adj LI'!AU27)*AU109)*AU$19*AU$125)</f>
        <v>0</v>
      </c>
      <c r="AV37" s="50">
        <f>IF('[1]KWh (Cumulative) LI'!AV37=0,0,((('[1]KWh (Monthly) ENTRY LI'!AV37*0.5)+'[1]KWh (Cumulative) LI'!AU37-'[1]Rebasing adj LI'!AV27)*AV109)*AV$19*AV$125)</f>
        <v>0</v>
      </c>
      <c r="AW37" s="50">
        <f>IF('[1]KWh (Cumulative) LI'!AW37=0,0,((('[1]KWh (Monthly) ENTRY LI'!AW37*0.5)+'[1]KWh (Cumulative) LI'!AV37-'[1]Rebasing adj LI'!AW27)*AW109)*AW$19*AW$125)</f>
        <v>0</v>
      </c>
      <c r="AX37" s="50">
        <f>IF('[1]KWh (Cumulative) LI'!AX37=0,0,((('[1]KWh (Monthly) ENTRY LI'!AX37*0.5)+'[1]KWh (Cumulative) LI'!AW37-'[1]Rebasing adj LI'!AX27)*AX109)*AX$19*AX$125)</f>
        <v>0</v>
      </c>
      <c r="AY37" s="50">
        <f>IF('[1]KWh (Cumulative) LI'!AY37=0,0,((('[1]KWh (Monthly) ENTRY LI'!AY37*0.5)+'[1]KWh (Cumulative) LI'!AX37-'[1]Rebasing adj LI'!AY27)*AY109)*AY$19*AY$125)</f>
        <v>0</v>
      </c>
      <c r="AZ37" s="50">
        <f>IF('[1]KWh (Cumulative) LI'!AZ37=0,0,((('[1]KWh (Monthly) ENTRY LI'!AZ37*0.5)+'[1]KWh (Cumulative) LI'!AY37-'[1]Rebasing adj LI'!AZ27)*AZ109)*AZ$19*AZ$125)</f>
        <v>0</v>
      </c>
      <c r="BA37" s="50">
        <f>IF('[1]KWh (Cumulative) LI'!BA37=0,0,((('[1]KWh (Monthly) ENTRY LI'!BA37*0.5)+'[1]KWh (Cumulative) LI'!AZ37-'[1]Rebasing adj LI'!BA27)*BA109)*BA$19*BA$125)</f>
        <v>0</v>
      </c>
      <c r="BB37" s="50">
        <f>IF('[1]KWh (Cumulative) LI'!BB37=0,0,((('[1]KWh (Monthly) ENTRY LI'!BB37*0.5)+'[1]KWh (Cumulative) LI'!BA37-'[1]Rebasing adj LI'!BB27)*BB109)*BB$19*BB$125)</f>
        <v>0</v>
      </c>
      <c r="BC37" s="50">
        <f>IF('[1]KWh (Cumulative) LI'!BC37=0,0,((('[1]KWh (Monthly) ENTRY LI'!BC37*0.5)+'[1]KWh (Cumulative) LI'!BB37-'[1]Rebasing adj LI'!BC27)*BC109)*BC$19*BC$125)</f>
        <v>0</v>
      </c>
      <c r="BD37" s="50">
        <f>IF('[1]KWh (Cumulative) LI'!BD37=0,0,((('[1]KWh (Monthly) ENTRY LI'!BD37*0.5)+'[1]KWh (Cumulative) LI'!BC37-'[1]Rebasing adj LI'!BD27)*BD109)*BD$19*BD$125)</f>
        <v>0</v>
      </c>
      <c r="BE37" s="50">
        <f>IF('[1]KWh (Cumulative) LI'!BE37=0,0,((('[1]KWh (Monthly) ENTRY LI'!BE37*0.5)+'[1]KWh (Cumulative) LI'!BD37-'[1]Rebasing adj LI'!BE27)*BE109)*BE$19*BE$125)</f>
        <v>0</v>
      </c>
      <c r="BF37" s="50">
        <f>IF('[1]KWh (Cumulative) LI'!BF37=0,0,((('[1]KWh (Monthly) ENTRY LI'!BF37*0.5)+'[1]KWh (Cumulative) LI'!BE37-'[1]Rebasing adj LI'!BF27)*BF109)*BF$19*BF$125)</f>
        <v>0</v>
      </c>
      <c r="BG37" s="50">
        <f>IF('[1]KWh (Cumulative) LI'!BG37=0,0,((('[1]KWh (Monthly) ENTRY LI'!BG37*0.5)+'[1]KWh (Cumulative) LI'!BF37-'[1]Rebasing adj LI'!BG27)*BG109)*BG$19*BG$125)</f>
        <v>0</v>
      </c>
      <c r="BH37" s="50">
        <f>IF('[1]KWh (Cumulative) LI'!BH37=0,0,((('[1]KWh (Monthly) ENTRY LI'!BH37*0.5)+'[1]KWh (Cumulative) LI'!BG37-'[1]Rebasing adj LI'!BH27)*BH109)*BH$19*BH$125)</f>
        <v>0</v>
      </c>
      <c r="BI37" s="50">
        <f>IF('[1]KWh (Cumulative) LI'!BI37=0,0,((('[1]KWh (Monthly) ENTRY LI'!BI37*0.5)+'[1]KWh (Cumulative) LI'!BH37-'[1]Rebasing adj LI'!BI27)*BI109)*BI$19*BI$125)</f>
        <v>0</v>
      </c>
      <c r="BJ37" s="50">
        <f>IF('[1]KWh (Cumulative) LI'!BJ37=0,0,((('[1]KWh (Monthly) ENTRY LI'!BJ37*0.5)+'[1]KWh (Cumulative) LI'!BI37-'[1]Rebasing adj LI'!BJ27)*BJ109)*BJ$19*BJ$125)</f>
        <v>0</v>
      </c>
      <c r="BK37" s="50">
        <f>IF('[1]KWh (Cumulative) LI'!BK37=0,0,((('[1]KWh (Monthly) ENTRY LI'!BK37*0.5)+'[1]KWh (Cumulative) LI'!BJ37-'[1]Rebasing adj LI'!BK27)*BK109)*BK$19*BK$125)</f>
        <v>0</v>
      </c>
      <c r="BL37" s="50">
        <f>IF('[1]KWh (Cumulative) LI'!BL37=0,0,((('[1]KWh (Monthly) ENTRY LI'!BL37*0.5)+'[1]KWh (Cumulative) LI'!BK37-'[1]Rebasing adj LI'!BL27)*BL109)*BL$19*BL$125)</f>
        <v>0</v>
      </c>
      <c r="BM37" s="50">
        <f>IF('[1]KWh (Cumulative) LI'!BM37=0,0,((('[1]KWh (Monthly) ENTRY LI'!BM37*0.5)+'[1]KWh (Cumulative) LI'!BL37-'[1]Rebasing adj LI'!BM27)*BM109)*BM$19*BM$125)</f>
        <v>0</v>
      </c>
      <c r="BN37" s="50">
        <f>IF('[1]KWh (Cumulative) LI'!BN37=0,0,((('[1]KWh (Monthly) ENTRY LI'!BN37*0.5)+'[1]KWh (Cumulative) LI'!BM37-'[1]Rebasing adj LI'!BN27)*BN109)*BN$19*BN$125)</f>
        <v>0</v>
      </c>
      <c r="BO37" s="50">
        <f>IF('[1]KWh (Cumulative) LI'!BO37=0,0,((('[1]KWh (Monthly) ENTRY LI'!BO37*0.5)+'[1]KWh (Cumulative) LI'!BN37-'[1]Rebasing adj LI'!BO27)*BO109)*BO$19*BO$125)</f>
        <v>0</v>
      </c>
      <c r="BP37" s="50">
        <f>IF('[1]KWh (Cumulative) LI'!BP37=0,0,((('[1]KWh (Monthly) ENTRY LI'!BP37*0.5)+'[1]KWh (Cumulative) LI'!BO37-'[1]Rebasing adj LI'!BP27)*BP109)*BP$19*BP$125)</f>
        <v>0</v>
      </c>
      <c r="BQ37" s="50">
        <f>IF('[1]KWh (Cumulative) LI'!BQ37=0,0,((('[1]KWh (Monthly) ENTRY LI'!BQ37*0.5)+'[1]KWh (Cumulative) LI'!BP37-'[1]Rebasing adj LI'!BQ27)*BQ109)*BQ$19*BQ$125)</f>
        <v>0</v>
      </c>
      <c r="BR37" s="50">
        <f>IF('[1]KWh (Cumulative) LI'!BR37=0,0,((('[1]KWh (Monthly) ENTRY LI'!BR37*0.5)+'[1]KWh (Cumulative) LI'!BQ37-'[1]Rebasing adj LI'!BR27)*BR109)*BR$19*BR$125)</f>
        <v>0</v>
      </c>
      <c r="BS37" s="50">
        <f>IF('[1]KWh (Cumulative) LI'!BS37=0,0,((('[1]KWh (Monthly) ENTRY LI'!BS37*0.5)+'[1]KWh (Cumulative) LI'!BR37-'[1]Rebasing adj LI'!BS27)*BS109)*BS$19*BS$125)</f>
        <v>0</v>
      </c>
      <c r="BT37" s="50">
        <f>IF('[1]KWh (Cumulative) LI'!BT37=0,0,((('[1]KWh (Monthly) ENTRY LI'!BT37*0.5)+'[1]KWh (Cumulative) LI'!BS37-'[1]Rebasing adj LI'!BT27)*BT109)*BT$19*BT$125)</f>
        <v>0</v>
      </c>
      <c r="BU37" s="50">
        <f>IF('[1]KWh (Cumulative) LI'!BU37=0,0,((('[1]KWh (Monthly) ENTRY LI'!BU37*0.5)+'[1]KWh (Cumulative) LI'!BT37-'[1]Rebasing adj LI'!BU27)*BU109)*BU$19*BU$125)</f>
        <v>0</v>
      </c>
      <c r="BV37" s="50">
        <f>IF('[1]KWh (Cumulative) LI'!BV37=0,0,((('[1]KWh (Monthly) ENTRY LI'!BV37*0.5)+'[1]KWh (Cumulative) LI'!BU37-'[1]Rebasing adj LI'!BV27)*BV109)*BV$19*BV$125)</f>
        <v>0</v>
      </c>
      <c r="BW37" s="50">
        <f>IF('[1]KWh (Cumulative) LI'!BW37=0,0,((('[1]KWh (Monthly) ENTRY LI'!BW37*0.5)+'[1]KWh (Cumulative) LI'!BV37-'[1]Rebasing adj LI'!BW27)*BW109)*BW$19*BW$125)</f>
        <v>0</v>
      </c>
      <c r="BX37" s="50">
        <f>IF('[1]KWh (Cumulative) LI'!BX37=0,0,((('[1]KWh (Monthly) ENTRY LI'!BX37*0.5)+'[1]KWh (Cumulative) LI'!BW37-'[1]Rebasing adj LI'!BX27)*BX109)*BX$19*BX$125)</f>
        <v>0</v>
      </c>
      <c r="BY37" s="50">
        <f>IF('[1]KWh (Cumulative) LI'!BY37=0,0,((('[1]KWh (Monthly) ENTRY LI'!BY37*0.5)+'[1]KWh (Cumulative) LI'!BX37-'[1]Rebasing adj LI'!BY27)*BY109)*BY$19*BY$125)</f>
        <v>0</v>
      </c>
      <c r="BZ37" s="50">
        <f>IF('[1]KWh (Cumulative) LI'!BZ37=0,0,((('[1]KWh (Monthly) ENTRY LI'!BZ37*0.5)+'[1]KWh (Cumulative) LI'!BY37-'[1]Rebasing adj LI'!BZ27)*BZ109)*BZ$19*BZ$125)</f>
        <v>0</v>
      </c>
      <c r="CA37" s="50">
        <f>IF('[1]KWh (Cumulative) LI'!CA37=0,0,((('[1]KWh (Monthly) ENTRY LI'!CA37*0.5)+'[1]KWh (Cumulative) LI'!BZ37-'[1]Rebasing adj LI'!CA27)*CA109)*CA$19*CA$125)</f>
        <v>0</v>
      </c>
      <c r="CB37" s="50">
        <f>IF('[1]KWh (Cumulative) LI'!CB37=0,0,((('[1]KWh (Monthly) ENTRY LI'!CB37*0.5)+'[1]KWh (Cumulative) LI'!CA37-'[1]Rebasing adj LI'!CB27)*CB109)*CB$19*CB$125)</f>
        <v>0</v>
      </c>
      <c r="CC37" s="50">
        <f>IF('[1]KWh (Cumulative) LI'!CC37=0,0,((('[1]KWh (Monthly) ENTRY LI'!CC37*0.5)+'[1]KWh (Cumulative) LI'!CB37-'[1]Rebasing adj LI'!CC27)*CC109)*CC$19*CC$125)</f>
        <v>0</v>
      </c>
      <c r="CD37" s="50">
        <f>IF('[1]KWh (Cumulative) LI'!CD37=0,0,((('[1]KWh (Monthly) ENTRY LI'!CD37*0.5)+'[1]KWh (Cumulative) LI'!CC37-'[1]Rebasing adj LI'!CD27)*CD109)*CD$19*CD$125)</f>
        <v>0</v>
      </c>
      <c r="CE37" s="50">
        <f>IF('[1]KWh (Cumulative) LI'!CE37=0,0,((('[1]KWh (Monthly) ENTRY LI'!CE37*0.5)+'[1]KWh (Cumulative) LI'!CD37-'[1]Rebasing adj LI'!CE27)*CE109)*CE$19*CE$125)</f>
        <v>0</v>
      </c>
      <c r="CF37" s="50">
        <f>IF('[1]KWh (Cumulative) LI'!CF37=0,0,((('[1]KWh (Monthly) ENTRY LI'!CF37*0.5)+'[1]KWh (Cumulative) LI'!CE37-'[1]Rebasing adj LI'!CF27)*CF109)*CF$19*CF$125)</f>
        <v>0</v>
      </c>
      <c r="CG37" s="50">
        <f>IF('[1]KWh (Cumulative) LI'!CG37=0,0,((('[1]KWh (Monthly) ENTRY LI'!CG37*0.5)+'[1]KWh (Cumulative) LI'!CF37-'[1]Rebasing adj LI'!CG27)*CG109)*CG$19*CG$125)</f>
        <v>0</v>
      </c>
      <c r="CH37" s="50">
        <f>IF('[1]KWh (Cumulative) LI'!CH37=0,0,((('[1]KWh (Monthly) ENTRY LI'!CH37*0.5)+'[1]KWh (Cumulative) LI'!CG37-'[1]Rebasing adj LI'!CH27)*CH109)*CH$19*CH$125)</f>
        <v>0</v>
      </c>
      <c r="CI37" s="50">
        <f>IF('[1]KWh (Cumulative) LI'!CI37=0,0,((('[1]KWh (Monthly) ENTRY LI'!CI37*0.5)+'[1]KWh (Cumulative) LI'!CH37-'[1]Rebasing adj LI'!CI27)*CI109)*CI$19*CI$125)</f>
        <v>0</v>
      </c>
      <c r="CJ37" s="50">
        <f>IF('[1]KWh (Cumulative) LI'!CJ37=0,0,((('[1]KWh (Monthly) ENTRY LI'!CJ37*0.5)+'[1]KWh (Cumulative) LI'!CI37-'[1]Rebasing adj LI'!CJ27)*CJ109)*CJ$19*CJ$125)</f>
        <v>0</v>
      </c>
    </row>
    <row r="38" spans="1:88" x14ac:dyDescent="0.25">
      <c r="A38" s="305"/>
      <c r="B38" s="88" t="s">
        <v>2</v>
      </c>
      <c r="C38" s="50">
        <f>IF('[1]KWh (Cumulative) LI'!C38=0,0,((('[1]KWh (Monthly) ENTRY LI'!C38*0.5)-'[1]Rebasing adj LI'!C28)*C110)*C$19*C$125)</f>
        <v>0</v>
      </c>
      <c r="D38" s="50">
        <f>IF('[1]KWh (Cumulative) LI'!D38=0,0,((('[1]KWh (Monthly) ENTRY LI'!D38*0.5)+'[1]KWh (Cumulative) LI'!C38-'[1]Rebasing adj LI'!D28)*D110)*D$19*D$125)</f>
        <v>0</v>
      </c>
      <c r="E38" s="50">
        <f>IF('[1]KWh (Cumulative) LI'!E38=0,0,((('[1]KWh (Monthly) ENTRY LI'!E38*0.5)+'[1]KWh (Cumulative) LI'!D38-'[1]Rebasing adj LI'!E28)*E110)*E$19*E$125)</f>
        <v>0</v>
      </c>
      <c r="F38" s="50">
        <f>IF('[1]KWh (Cumulative) LI'!F38=0,0,((('[1]KWh (Monthly) ENTRY LI'!F38*0.5)+'[1]KWh (Cumulative) LI'!E38-'[1]Rebasing adj LI'!F28)*F110)*F$19*F$125)</f>
        <v>0</v>
      </c>
      <c r="G38" s="50">
        <f>IF('[1]KWh (Cumulative) LI'!G38=0,0,((('[1]KWh (Monthly) ENTRY LI'!G38*0.5)+'[1]KWh (Cumulative) LI'!F38-'[1]Rebasing adj LI'!G28)*G110)*G$19*G$125)</f>
        <v>0</v>
      </c>
      <c r="H38" s="50">
        <f>IF('[1]KWh (Cumulative) LI'!H38=0,0,((('[1]KWh (Monthly) ENTRY LI'!H38*0.5)+'[1]KWh (Cumulative) LI'!G38-'[1]Rebasing adj LI'!H28)*H110)*H$19*H$125)</f>
        <v>0</v>
      </c>
      <c r="I38" s="50">
        <f>IF('[1]KWh (Cumulative) LI'!I38=0,0,((('[1]KWh (Monthly) ENTRY LI'!I38*0.5)+'[1]KWh (Cumulative) LI'!H38-'[1]Rebasing adj LI'!I28)*I110)*I$19*I$125)</f>
        <v>0</v>
      </c>
      <c r="J38" s="50">
        <f>IF('[1]KWh (Cumulative) LI'!J38=0,0,((('[1]KWh (Monthly) ENTRY LI'!J38*0.5)+'[1]KWh (Cumulative) LI'!I38-'[1]Rebasing adj LI'!J28)*J110)*J$19*J$125)</f>
        <v>0</v>
      </c>
      <c r="K38" s="50">
        <f>IF('[1]KWh (Cumulative) LI'!K38=0,0,((('[1]KWh (Monthly) ENTRY LI'!K38*0.5)+'[1]KWh (Cumulative) LI'!J38-'[1]Rebasing adj LI'!K28)*K110)*K$19*K$125)</f>
        <v>0</v>
      </c>
      <c r="L38" s="50">
        <f>IF('[1]KWh (Cumulative) LI'!L38=0,0,((('[1]KWh (Monthly) ENTRY LI'!L38*0.5)+'[1]KWh (Cumulative) LI'!K38-'[1]Rebasing adj LI'!L28)*L110)*L$19*L$125)</f>
        <v>0</v>
      </c>
      <c r="M38" s="50">
        <f>IF('[1]KWh (Cumulative) LI'!M38=0,0,((('[1]KWh (Monthly) ENTRY LI'!M38*0.5)+'[1]KWh (Cumulative) LI'!L38-'[1]Rebasing adj LI'!M28)*M110)*M$19*M$125)</f>
        <v>0</v>
      </c>
      <c r="N38" s="50">
        <f>IF('[1]KWh (Cumulative) LI'!N38=0,0,((('[1]KWh (Monthly) ENTRY LI'!N38*0.5)+'[1]KWh (Cumulative) LI'!M38-'[1]Rebasing adj LI'!N28)*N110)*N$19*N$125)</f>
        <v>0</v>
      </c>
      <c r="O38" s="50">
        <f>IF('[1]KWh (Cumulative) LI'!O38=0,0,((('[1]KWh (Monthly) ENTRY LI'!O38*0.5)+'[1]KWh (Cumulative) LI'!N38-'[1]Rebasing adj LI'!O28)*O110)*O$19*O$125)</f>
        <v>0</v>
      </c>
      <c r="P38" s="50">
        <f>IF('[1]KWh (Cumulative) LI'!P38=0,0,((('[1]KWh (Monthly) ENTRY LI'!P38*0.5)+'[1]KWh (Cumulative) LI'!O38-'[1]Rebasing adj LI'!P28)*P110)*P$19*P$125)</f>
        <v>0</v>
      </c>
      <c r="Q38" s="50">
        <f>IF('[1]KWh (Cumulative) LI'!Q38=0,0,((('[1]KWh (Monthly) ENTRY LI'!Q38*0.5)+'[1]KWh (Cumulative) LI'!P38-'[1]Rebasing adj LI'!Q28)*Q110)*Q$19*Q$125)</f>
        <v>0</v>
      </c>
      <c r="R38" s="50">
        <f>IF('[1]KWh (Cumulative) LI'!R38=0,0,((('[1]KWh (Monthly) ENTRY LI'!R38*0.5)+'[1]KWh (Cumulative) LI'!Q38-'[1]Rebasing adj LI'!R28)*R110)*R$19*R$125)</f>
        <v>0</v>
      </c>
      <c r="S38" s="50">
        <f>IF('[1]KWh (Cumulative) LI'!S38=0,0,((('[1]KWh (Monthly) ENTRY LI'!S38*0.5)+'[1]KWh (Cumulative) LI'!R38-'[1]Rebasing adj LI'!S28)*S110)*S$19*S$125)</f>
        <v>0</v>
      </c>
      <c r="T38" s="50">
        <f>IF('[1]KWh (Cumulative) LI'!T38=0,0,((('[1]KWh (Monthly) ENTRY LI'!T38*0.5)+'[1]KWh (Cumulative) LI'!S38-'[1]Rebasing adj LI'!T28)*T110)*T$19*T$125)</f>
        <v>0</v>
      </c>
      <c r="U38" s="50">
        <f>IF('[1]KWh (Cumulative) LI'!U38=0,0,((('[1]KWh (Monthly) ENTRY LI'!U38*0.5)+'[1]KWh (Cumulative) LI'!T38-'[1]Rebasing adj LI'!U28)*U110)*U$19*U$125)</f>
        <v>0</v>
      </c>
      <c r="V38" s="50">
        <f>IF('[1]KWh (Cumulative) LI'!V38=0,0,((('[1]KWh (Monthly) ENTRY LI'!V38*0.5)+'[1]KWh (Cumulative) LI'!U38-'[1]Rebasing adj LI'!V28)*V110)*V$19*V$125)</f>
        <v>0</v>
      </c>
      <c r="W38" s="50">
        <f>IF('[1]KWh (Cumulative) LI'!W38=0,0,((('[1]KWh (Monthly) ENTRY LI'!W38*0.5)+'[1]KWh (Cumulative) LI'!V38-'[1]Rebasing adj LI'!W28)*W110)*W$19*W$125)</f>
        <v>0</v>
      </c>
      <c r="X38" s="50">
        <f>IF('[1]KWh (Cumulative) LI'!X38=0,0,((('[1]KWh (Monthly) ENTRY LI'!X38*0.5)+'[1]KWh (Cumulative) LI'!W38-'[1]Rebasing adj LI'!X28)*X110)*X$19*X$125)</f>
        <v>0</v>
      </c>
      <c r="Y38" s="50">
        <f>IF('[1]KWh (Cumulative) LI'!Y38=0,0,((('[1]KWh (Monthly) ENTRY LI'!Y38*0.5)+'[1]KWh (Cumulative) LI'!X38-'[1]Rebasing adj LI'!Y28)*Y110)*Y$19*Y$125)</f>
        <v>0</v>
      </c>
      <c r="Z38" s="50">
        <f>IF('[1]KWh (Cumulative) LI'!Z38=0,0,((('[1]KWh (Monthly) ENTRY LI'!Z38*0.5)+'[1]KWh (Cumulative) LI'!Y38-'[1]Rebasing adj LI'!Z28)*Z110)*Z$19*Z$125)</f>
        <v>0</v>
      </c>
      <c r="AA38" s="50">
        <f>IF('[1]KWh (Cumulative) LI'!AA38=0,0,((('[1]KWh (Monthly) ENTRY LI'!AA38*0.5)+'[1]KWh (Cumulative) LI'!Z38-'[1]Rebasing adj LI'!AA28)*AA110)*AA$19*AA$125)</f>
        <v>0</v>
      </c>
      <c r="AB38" s="50">
        <f>IF('[1]KWh (Cumulative) LI'!AB38=0,0,((('[1]KWh (Monthly) ENTRY LI'!AB38*0.5)+'[1]KWh (Cumulative) LI'!AA38-'[1]Rebasing adj LI'!AB28)*AB110)*AB$19*AB$125)</f>
        <v>0</v>
      </c>
      <c r="AC38" s="50">
        <f>IF('[1]KWh (Cumulative) LI'!AC38=0,0,((('[1]KWh (Monthly) ENTRY LI'!AC38*0.5)+'[1]KWh (Cumulative) LI'!AB38-'[1]Rebasing adj LI'!AC28)*AC110)*AC$19*AC$125)</f>
        <v>0</v>
      </c>
      <c r="AD38" s="50">
        <f>IF('[1]KWh (Cumulative) LI'!AD38=0,0,((('[1]KWh (Monthly) ENTRY LI'!AD38*0.5)+'[1]KWh (Cumulative) LI'!AC38-'[1]Rebasing adj LI'!AD28)*AD110)*AD$19*AD$125)</f>
        <v>0</v>
      </c>
      <c r="AE38" s="50">
        <f>IF('[1]KWh (Cumulative) LI'!AE38=0,0,((('[1]KWh (Monthly) ENTRY LI'!AE38*0.5)+'[1]KWh (Cumulative) LI'!AD38-'[1]Rebasing adj LI'!AE28)*AE110)*AE$19*AE$125)</f>
        <v>0</v>
      </c>
      <c r="AF38" s="50">
        <f>IF('[1]KWh (Cumulative) LI'!AF38=0,0,((('[1]KWh (Monthly) ENTRY LI'!AF38*0.5)+'[1]KWh (Cumulative) LI'!AE38-'[1]Rebasing adj LI'!AF28)*AF110)*AF$19*AF$125)</f>
        <v>0</v>
      </c>
      <c r="AG38" s="50">
        <f>IF('[1]KWh (Cumulative) LI'!AG38=0,0,((('[1]KWh (Monthly) ENTRY LI'!AG38*0.5)+'[1]KWh (Cumulative) LI'!AF38-'[1]Rebasing adj LI'!AG28)*AG110)*AG$19*AG$125)</f>
        <v>0</v>
      </c>
      <c r="AH38" s="50">
        <f>IF('[1]KWh (Cumulative) LI'!AH38=0,0,((('[1]KWh (Monthly) ENTRY LI'!AH38*0.5)+'[1]KWh (Cumulative) LI'!AG38-'[1]Rebasing adj LI'!AH28)*AH110)*AH$19*AH$125)</f>
        <v>0</v>
      </c>
      <c r="AI38" s="50">
        <f>IF('[1]KWh (Cumulative) LI'!AI38=0,0,((('[1]KWh (Monthly) ENTRY LI'!AI38*0.5)+'[1]KWh (Cumulative) LI'!AH38-'[1]Rebasing adj LI'!AI28)*AI110)*AI$19*AI$125)</f>
        <v>0</v>
      </c>
      <c r="AJ38" s="50">
        <f>IF('[1]KWh (Cumulative) LI'!AJ38=0,0,((('[1]KWh (Monthly) ENTRY LI'!AJ38*0.5)+'[1]KWh (Cumulative) LI'!AI38-'[1]Rebasing adj LI'!AJ28)*AJ110)*AJ$19*AJ$125)</f>
        <v>0</v>
      </c>
      <c r="AK38" s="50">
        <f>IF('[1]KWh (Cumulative) LI'!AK38=0,0,((('[1]KWh (Monthly) ENTRY LI'!AK38*0.5)+'[1]KWh (Cumulative) LI'!AJ38-'[1]Rebasing adj LI'!AK28)*AK110)*AK$19*AK$125)</f>
        <v>0</v>
      </c>
      <c r="AL38" s="50">
        <f>IF('[1]KWh (Cumulative) LI'!AL38=0,0,((('[1]KWh (Monthly) ENTRY LI'!AL38*0.5)+'[1]KWh (Cumulative) LI'!AK38-'[1]Rebasing adj LI'!AL28)*AL110)*AL$19*AL$125)</f>
        <v>0</v>
      </c>
      <c r="AM38" s="50">
        <f>IF('[1]KWh (Cumulative) LI'!AM38=0,0,((('[1]KWh (Monthly) ENTRY LI'!AM38*0.5)+'[1]KWh (Cumulative) LI'!AL38-'[1]Rebasing adj LI'!AM28)*AM110)*AM$19*AM$125)</f>
        <v>0</v>
      </c>
      <c r="AN38" s="50">
        <f>IF('[1]KWh (Cumulative) LI'!AN38=0,0,((('[1]KWh (Monthly) ENTRY LI'!AN38*0.5)+'[1]KWh (Cumulative) LI'!AM38-'[1]Rebasing adj LI'!AN28)*AN110)*AN$19*AN$125)</f>
        <v>0</v>
      </c>
      <c r="AO38" s="50">
        <f>IF('[1]KWh (Cumulative) LI'!AO38=0,0,((('[1]KWh (Monthly) ENTRY LI'!AO38*0.5)+'[1]KWh (Cumulative) LI'!AN38-'[1]Rebasing adj LI'!AO28)*AO110)*AO$19*AO$125)</f>
        <v>0</v>
      </c>
      <c r="AP38" s="50">
        <f>IF('[1]KWh (Cumulative) LI'!AP38=0,0,((('[1]KWh (Monthly) ENTRY LI'!AP38*0.5)+'[1]KWh (Cumulative) LI'!AO38-'[1]Rebasing adj LI'!AP28)*AP110)*AP$19*AP$125)</f>
        <v>0</v>
      </c>
      <c r="AQ38" s="50">
        <f>IF('[1]KWh (Cumulative) LI'!AQ38=0,0,((('[1]KWh (Monthly) ENTRY LI'!AQ38*0.5)+'[1]KWh (Cumulative) LI'!AP38-'[1]Rebasing adj LI'!AQ28)*AQ110)*AQ$19*AQ$125)</f>
        <v>0</v>
      </c>
      <c r="AR38" s="50">
        <f>IF('[1]KWh (Cumulative) LI'!AR38=0,0,((('[1]KWh (Monthly) ENTRY LI'!AR38*0.5)+'[1]KWh (Cumulative) LI'!AQ38-'[1]Rebasing adj LI'!AR28)*AR110)*AR$19*AR$125)</f>
        <v>0</v>
      </c>
      <c r="AS38" s="50">
        <f>IF('[1]KWh (Cumulative) LI'!AS38=0,0,((('[1]KWh (Monthly) ENTRY LI'!AS38*0.5)+'[1]KWh (Cumulative) LI'!AR38-'[1]Rebasing adj LI'!AS28)*AS110)*AS$19*AS$125)</f>
        <v>0</v>
      </c>
      <c r="AT38" s="50">
        <f>IF('[1]KWh (Cumulative) LI'!AT38=0,0,((('[1]KWh (Monthly) ENTRY LI'!AT38*0.5)+'[1]KWh (Cumulative) LI'!AS38-'[1]Rebasing adj LI'!AT28)*AT110)*AT$19*AT$125)</f>
        <v>0</v>
      </c>
      <c r="AU38" s="50">
        <f>IF('[1]KWh (Cumulative) LI'!AU38=0,0,((('[1]KWh (Monthly) ENTRY LI'!AU38*0.5)+'[1]KWh (Cumulative) LI'!AT38-'[1]Rebasing adj LI'!AU28)*AU110)*AU$19*AU$125)</f>
        <v>0</v>
      </c>
      <c r="AV38" s="50">
        <f>IF('[1]KWh (Cumulative) LI'!AV38=0,0,((('[1]KWh (Monthly) ENTRY LI'!AV38*0.5)+'[1]KWh (Cumulative) LI'!AU38-'[1]Rebasing adj LI'!AV28)*AV110)*AV$19*AV$125)</f>
        <v>0</v>
      </c>
      <c r="AW38" s="50">
        <f>IF('[1]KWh (Cumulative) LI'!AW38=0,0,((('[1]KWh (Monthly) ENTRY LI'!AW38*0.5)+'[1]KWh (Cumulative) LI'!AV38-'[1]Rebasing adj LI'!AW28)*AW110)*AW$19*AW$125)</f>
        <v>0</v>
      </c>
      <c r="AX38" s="50">
        <f>IF('[1]KWh (Cumulative) LI'!AX38=0,0,((('[1]KWh (Monthly) ENTRY LI'!AX38*0.5)+'[1]KWh (Cumulative) LI'!AW38-'[1]Rebasing adj LI'!AX28)*AX110)*AX$19*AX$125)</f>
        <v>0</v>
      </c>
      <c r="AY38" s="50">
        <f>IF('[1]KWh (Cumulative) LI'!AY38=0,0,((('[1]KWh (Monthly) ENTRY LI'!AY38*0.5)+'[1]KWh (Cumulative) LI'!AX38-'[1]Rebasing adj LI'!AY28)*AY110)*AY$19*AY$125)</f>
        <v>0</v>
      </c>
      <c r="AZ38" s="50">
        <f>IF('[1]KWh (Cumulative) LI'!AZ38=0,0,((('[1]KWh (Monthly) ENTRY LI'!AZ38*0.5)+'[1]KWh (Cumulative) LI'!AY38-'[1]Rebasing adj LI'!AZ28)*AZ110)*AZ$19*AZ$125)</f>
        <v>0</v>
      </c>
      <c r="BA38" s="50">
        <f>IF('[1]KWh (Cumulative) LI'!BA38=0,0,((('[1]KWh (Monthly) ENTRY LI'!BA38*0.5)+'[1]KWh (Cumulative) LI'!AZ38-'[1]Rebasing adj LI'!BA28)*BA110)*BA$19*BA$125)</f>
        <v>0</v>
      </c>
      <c r="BB38" s="50">
        <f>IF('[1]KWh (Cumulative) LI'!BB38=0,0,((('[1]KWh (Monthly) ENTRY LI'!BB38*0.5)+'[1]KWh (Cumulative) LI'!BA38-'[1]Rebasing adj LI'!BB28)*BB110)*BB$19*BB$125)</f>
        <v>0</v>
      </c>
      <c r="BC38" s="50">
        <f>IF('[1]KWh (Cumulative) LI'!BC38=0,0,((('[1]KWh (Monthly) ENTRY LI'!BC38*0.5)+'[1]KWh (Cumulative) LI'!BB38-'[1]Rebasing adj LI'!BC28)*BC110)*BC$19*BC$125)</f>
        <v>0</v>
      </c>
      <c r="BD38" s="50">
        <f>IF('[1]KWh (Cumulative) LI'!BD38=0,0,((('[1]KWh (Monthly) ENTRY LI'!BD38*0.5)+'[1]KWh (Cumulative) LI'!BC38-'[1]Rebasing adj LI'!BD28)*BD110)*BD$19*BD$125)</f>
        <v>0</v>
      </c>
      <c r="BE38" s="50">
        <f>IF('[1]KWh (Cumulative) LI'!BE38=0,0,((('[1]KWh (Monthly) ENTRY LI'!BE38*0.5)+'[1]KWh (Cumulative) LI'!BD38-'[1]Rebasing adj LI'!BE28)*BE110)*BE$19*BE$125)</f>
        <v>0</v>
      </c>
      <c r="BF38" s="50">
        <f>IF('[1]KWh (Cumulative) LI'!BF38=0,0,((('[1]KWh (Monthly) ENTRY LI'!BF38*0.5)+'[1]KWh (Cumulative) LI'!BE38-'[1]Rebasing adj LI'!BF28)*BF110)*BF$19*BF$125)</f>
        <v>0</v>
      </c>
      <c r="BG38" s="50">
        <f>IF('[1]KWh (Cumulative) LI'!BG38=0,0,((('[1]KWh (Monthly) ENTRY LI'!BG38*0.5)+'[1]KWh (Cumulative) LI'!BF38-'[1]Rebasing adj LI'!BG28)*BG110)*BG$19*BG$125)</f>
        <v>0</v>
      </c>
      <c r="BH38" s="50">
        <f>IF('[1]KWh (Cumulative) LI'!BH38=0,0,((('[1]KWh (Monthly) ENTRY LI'!BH38*0.5)+'[1]KWh (Cumulative) LI'!BG38-'[1]Rebasing adj LI'!BH28)*BH110)*BH$19*BH$125)</f>
        <v>0</v>
      </c>
      <c r="BI38" s="50">
        <f>IF('[1]KWh (Cumulative) LI'!BI38=0,0,((('[1]KWh (Monthly) ENTRY LI'!BI38*0.5)+'[1]KWh (Cumulative) LI'!BH38-'[1]Rebasing adj LI'!BI28)*BI110)*BI$19*BI$125)</f>
        <v>0</v>
      </c>
      <c r="BJ38" s="50">
        <f>IF('[1]KWh (Cumulative) LI'!BJ38=0,0,((('[1]KWh (Monthly) ENTRY LI'!BJ38*0.5)+'[1]KWh (Cumulative) LI'!BI38-'[1]Rebasing adj LI'!BJ28)*BJ110)*BJ$19*BJ$125)</f>
        <v>0</v>
      </c>
      <c r="BK38" s="50">
        <f>IF('[1]KWh (Cumulative) LI'!BK38=0,0,((('[1]KWh (Monthly) ENTRY LI'!BK38*0.5)+'[1]KWh (Cumulative) LI'!BJ38-'[1]Rebasing adj LI'!BK28)*BK110)*BK$19*BK$125)</f>
        <v>0</v>
      </c>
      <c r="BL38" s="50">
        <f>IF('[1]KWh (Cumulative) LI'!BL38=0,0,((('[1]KWh (Monthly) ENTRY LI'!BL38*0.5)+'[1]KWh (Cumulative) LI'!BK38-'[1]Rebasing adj LI'!BL28)*BL110)*BL$19*BL$125)</f>
        <v>0</v>
      </c>
      <c r="BM38" s="50">
        <f>IF('[1]KWh (Cumulative) LI'!BM38=0,0,((('[1]KWh (Monthly) ENTRY LI'!BM38*0.5)+'[1]KWh (Cumulative) LI'!BL38-'[1]Rebasing adj LI'!BM28)*BM110)*BM$19*BM$125)</f>
        <v>0</v>
      </c>
      <c r="BN38" s="50">
        <f>IF('[1]KWh (Cumulative) LI'!BN38=0,0,((('[1]KWh (Monthly) ENTRY LI'!BN38*0.5)+'[1]KWh (Cumulative) LI'!BM38-'[1]Rebasing adj LI'!BN28)*BN110)*BN$19*BN$125)</f>
        <v>0</v>
      </c>
      <c r="BO38" s="50">
        <f>IF('[1]KWh (Cumulative) LI'!BO38=0,0,((('[1]KWh (Monthly) ENTRY LI'!BO38*0.5)+'[1]KWh (Cumulative) LI'!BN38-'[1]Rebasing adj LI'!BO28)*BO110)*BO$19*BO$125)</f>
        <v>0</v>
      </c>
      <c r="BP38" s="50">
        <f>IF('[1]KWh (Cumulative) LI'!BP38=0,0,((('[1]KWh (Monthly) ENTRY LI'!BP38*0.5)+'[1]KWh (Cumulative) LI'!BO38-'[1]Rebasing adj LI'!BP28)*BP110)*BP$19*BP$125)</f>
        <v>0</v>
      </c>
      <c r="BQ38" s="50">
        <f>IF('[1]KWh (Cumulative) LI'!BQ38=0,0,((('[1]KWh (Monthly) ENTRY LI'!BQ38*0.5)+'[1]KWh (Cumulative) LI'!BP38-'[1]Rebasing adj LI'!BQ28)*BQ110)*BQ$19*BQ$125)</f>
        <v>0</v>
      </c>
      <c r="BR38" s="50">
        <f>IF('[1]KWh (Cumulative) LI'!BR38=0,0,((('[1]KWh (Monthly) ENTRY LI'!BR38*0.5)+'[1]KWh (Cumulative) LI'!BQ38-'[1]Rebasing adj LI'!BR28)*BR110)*BR$19*BR$125)</f>
        <v>0</v>
      </c>
      <c r="BS38" s="50">
        <f>IF('[1]KWh (Cumulative) LI'!BS38=0,0,((('[1]KWh (Monthly) ENTRY LI'!BS38*0.5)+'[1]KWh (Cumulative) LI'!BR38-'[1]Rebasing adj LI'!BS28)*BS110)*BS$19*BS$125)</f>
        <v>0</v>
      </c>
      <c r="BT38" s="50">
        <f>IF('[1]KWh (Cumulative) LI'!BT38=0,0,((('[1]KWh (Monthly) ENTRY LI'!BT38*0.5)+'[1]KWh (Cumulative) LI'!BS38-'[1]Rebasing adj LI'!BT28)*BT110)*BT$19*BT$125)</f>
        <v>0</v>
      </c>
      <c r="BU38" s="50">
        <f>IF('[1]KWh (Cumulative) LI'!BU38=0,0,((('[1]KWh (Monthly) ENTRY LI'!BU38*0.5)+'[1]KWh (Cumulative) LI'!BT38-'[1]Rebasing adj LI'!BU28)*BU110)*BU$19*BU$125)</f>
        <v>0</v>
      </c>
      <c r="BV38" s="50">
        <f>IF('[1]KWh (Cumulative) LI'!BV38=0,0,((('[1]KWh (Monthly) ENTRY LI'!BV38*0.5)+'[1]KWh (Cumulative) LI'!BU38-'[1]Rebasing adj LI'!BV28)*BV110)*BV$19*BV$125)</f>
        <v>0</v>
      </c>
      <c r="BW38" s="50">
        <f>IF('[1]KWh (Cumulative) LI'!BW38=0,0,((('[1]KWh (Monthly) ENTRY LI'!BW38*0.5)+'[1]KWh (Cumulative) LI'!BV38-'[1]Rebasing adj LI'!BW28)*BW110)*BW$19*BW$125)</f>
        <v>0</v>
      </c>
      <c r="BX38" s="50">
        <f>IF('[1]KWh (Cumulative) LI'!BX38=0,0,((('[1]KWh (Monthly) ENTRY LI'!BX38*0.5)+'[1]KWh (Cumulative) LI'!BW38-'[1]Rebasing adj LI'!BX28)*BX110)*BX$19*BX$125)</f>
        <v>0</v>
      </c>
      <c r="BY38" s="50">
        <f>IF('[1]KWh (Cumulative) LI'!BY38=0,0,((('[1]KWh (Monthly) ENTRY LI'!BY38*0.5)+'[1]KWh (Cumulative) LI'!BX38-'[1]Rebasing adj LI'!BY28)*BY110)*BY$19*BY$125)</f>
        <v>0</v>
      </c>
      <c r="BZ38" s="50">
        <f>IF('[1]KWh (Cumulative) LI'!BZ38=0,0,((('[1]KWh (Monthly) ENTRY LI'!BZ38*0.5)+'[1]KWh (Cumulative) LI'!BY38-'[1]Rebasing adj LI'!BZ28)*BZ110)*BZ$19*BZ$125)</f>
        <v>0</v>
      </c>
      <c r="CA38" s="50">
        <f>IF('[1]KWh (Cumulative) LI'!CA38=0,0,((('[1]KWh (Monthly) ENTRY LI'!CA38*0.5)+'[1]KWh (Cumulative) LI'!BZ38-'[1]Rebasing adj LI'!CA28)*CA110)*CA$19*CA$125)</f>
        <v>0</v>
      </c>
      <c r="CB38" s="50">
        <f>IF('[1]KWh (Cumulative) LI'!CB38=0,0,((('[1]KWh (Monthly) ENTRY LI'!CB38*0.5)+'[1]KWh (Cumulative) LI'!CA38-'[1]Rebasing adj LI'!CB28)*CB110)*CB$19*CB$125)</f>
        <v>0</v>
      </c>
      <c r="CC38" s="50">
        <f>IF('[1]KWh (Cumulative) LI'!CC38=0,0,((('[1]KWh (Monthly) ENTRY LI'!CC38*0.5)+'[1]KWh (Cumulative) LI'!CB38-'[1]Rebasing adj LI'!CC28)*CC110)*CC$19*CC$125)</f>
        <v>0</v>
      </c>
      <c r="CD38" s="50">
        <f>IF('[1]KWh (Cumulative) LI'!CD38=0,0,((('[1]KWh (Monthly) ENTRY LI'!CD38*0.5)+'[1]KWh (Cumulative) LI'!CC38-'[1]Rebasing adj LI'!CD28)*CD110)*CD$19*CD$125)</f>
        <v>0</v>
      </c>
      <c r="CE38" s="50">
        <f>IF('[1]KWh (Cumulative) LI'!CE38=0,0,((('[1]KWh (Monthly) ENTRY LI'!CE38*0.5)+'[1]KWh (Cumulative) LI'!CD38-'[1]Rebasing adj LI'!CE28)*CE110)*CE$19*CE$125)</f>
        <v>0</v>
      </c>
      <c r="CF38" s="50">
        <f>IF('[1]KWh (Cumulative) LI'!CF38=0,0,((('[1]KWh (Monthly) ENTRY LI'!CF38*0.5)+'[1]KWh (Cumulative) LI'!CE38-'[1]Rebasing adj LI'!CF28)*CF110)*CF$19*CF$125)</f>
        <v>0</v>
      </c>
      <c r="CG38" s="50">
        <f>IF('[1]KWh (Cumulative) LI'!CG38=0,0,((('[1]KWh (Monthly) ENTRY LI'!CG38*0.5)+'[1]KWh (Cumulative) LI'!CF38-'[1]Rebasing adj LI'!CG28)*CG110)*CG$19*CG$125)</f>
        <v>0</v>
      </c>
      <c r="CH38" s="50">
        <f>IF('[1]KWh (Cumulative) LI'!CH38=0,0,((('[1]KWh (Monthly) ENTRY LI'!CH38*0.5)+'[1]KWh (Cumulative) LI'!CG38-'[1]Rebasing adj LI'!CH28)*CH110)*CH$19*CH$125)</f>
        <v>0</v>
      </c>
      <c r="CI38" s="50">
        <f>IF('[1]KWh (Cumulative) LI'!CI38=0,0,((('[1]KWh (Monthly) ENTRY LI'!CI38*0.5)+'[1]KWh (Cumulative) LI'!CH38-'[1]Rebasing adj LI'!CI28)*CI110)*CI$19*CI$125)</f>
        <v>0</v>
      </c>
      <c r="CJ38" s="50">
        <f>IF('[1]KWh (Cumulative) LI'!CJ38=0,0,((('[1]KWh (Monthly) ENTRY LI'!CJ38*0.5)+'[1]KWh (Cumulative) LI'!CI38-'[1]Rebasing adj LI'!CJ28)*CJ110)*CJ$19*CJ$125)</f>
        <v>0</v>
      </c>
    </row>
    <row r="39" spans="1:88" x14ac:dyDescent="0.25">
      <c r="A39" s="305"/>
      <c r="B39" s="88" t="s">
        <v>12</v>
      </c>
      <c r="C39" s="50">
        <f>IF('[1]KWh (Cumulative) LI'!C39=0,0,((('[1]KWh (Monthly) ENTRY LI'!C39*0.5)-'[1]Rebasing adj LI'!C29)*C111)*C$19*C$125)</f>
        <v>0</v>
      </c>
      <c r="D39" s="50">
        <f>IF('[1]KWh (Cumulative) LI'!D39=0,0,((('[1]KWh (Monthly) ENTRY LI'!D39*0.5)+'[1]KWh (Cumulative) LI'!C39-'[1]Rebasing adj LI'!D29)*D111)*D$19*D$125)</f>
        <v>0</v>
      </c>
      <c r="E39" s="50">
        <f>IF('[1]KWh (Cumulative) LI'!E39=0,0,((('[1]KWh (Monthly) ENTRY LI'!E39*0.5)+'[1]KWh (Cumulative) LI'!D39-'[1]Rebasing adj LI'!E29)*E111)*E$19*E$125)</f>
        <v>0</v>
      </c>
      <c r="F39" s="50">
        <f>IF('[1]KWh (Cumulative) LI'!F39=0,0,((('[1]KWh (Monthly) ENTRY LI'!F39*0.5)+'[1]KWh (Cumulative) LI'!E39-'[1]Rebasing adj LI'!F29)*F111)*F$19*F$125)</f>
        <v>0</v>
      </c>
      <c r="G39" s="50">
        <f>IF('[1]KWh (Cumulative) LI'!G39=0,0,((('[1]KWh (Monthly) ENTRY LI'!G39*0.5)+'[1]KWh (Cumulative) LI'!F39-'[1]Rebasing adj LI'!G29)*G111)*G$19*G$125)</f>
        <v>0</v>
      </c>
      <c r="H39" s="50">
        <f>IF('[1]KWh (Cumulative) LI'!H39=0,0,((('[1]KWh (Monthly) ENTRY LI'!H39*0.5)+'[1]KWh (Cumulative) LI'!G39-'[1]Rebasing adj LI'!H29)*H111)*H$19*H$125)</f>
        <v>0</v>
      </c>
      <c r="I39" s="50">
        <f>IF('[1]KWh (Cumulative) LI'!I39=0,0,((('[1]KWh (Monthly) ENTRY LI'!I39*0.5)+'[1]KWh (Cumulative) LI'!H39-'[1]Rebasing adj LI'!I29)*I111)*I$19*I$125)</f>
        <v>0</v>
      </c>
      <c r="J39" s="50">
        <f>IF('[1]KWh (Cumulative) LI'!J39=0,0,((('[1]KWh (Monthly) ENTRY LI'!J39*0.5)+'[1]KWh (Cumulative) LI'!I39-'[1]Rebasing adj LI'!J29)*J111)*J$19*J$125)</f>
        <v>0</v>
      </c>
      <c r="K39" s="50">
        <f>IF('[1]KWh (Cumulative) LI'!K39=0,0,((('[1]KWh (Monthly) ENTRY LI'!K39*0.5)+'[1]KWh (Cumulative) LI'!J39-'[1]Rebasing adj LI'!K29)*K111)*K$19*K$125)</f>
        <v>0</v>
      </c>
      <c r="L39" s="50">
        <f>IF('[1]KWh (Cumulative) LI'!L39=0,0,((('[1]KWh (Monthly) ENTRY LI'!L39*0.5)+'[1]KWh (Cumulative) LI'!K39-'[1]Rebasing adj LI'!L29)*L111)*L$19*L$125)</f>
        <v>0</v>
      </c>
      <c r="M39" s="50">
        <f>IF('[1]KWh (Cumulative) LI'!M39=0,0,((('[1]KWh (Monthly) ENTRY LI'!M39*0.5)+'[1]KWh (Cumulative) LI'!L39-'[1]Rebasing adj LI'!M29)*M111)*M$19*M$125)</f>
        <v>0</v>
      </c>
      <c r="N39" s="50">
        <f>IF('[1]KWh (Cumulative) LI'!N39=0,0,((('[1]KWh (Monthly) ENTRY LI'!N39*0.5)+'[1]KWh (Cumulative) LI'!M39-'[1]Rebasing adj LI'!N29)*N111)*N$19*N$125)</f>
        <v>0</v>
      </c>
      <c r="O39" s="50">
        <f>IF('[1]KWh (Cumulative) LI'!O39=0,0,((('[1]KWh (Monthly) ENTRY LI'!O39*0.5)+'[1]KWh (Cumulative) LI'!N39-'[1]Rebasing adj LI'!O29)*O111)*O$19*O$125)</f>
        <v>0</v>
      </c>
      <c r="P39" s="50">
        <f>IF('[1]KWh (Cumulative) LI'!P39=0,0,((('[1]KWh (Monthly) ENTRY LI'!P39*0.5)+'[1]KWh (Cumulative) LI'!O39-'[1]Rebasing adj LI'!P29)*P111)*P$19*P$125)</f>
        <v>0</v>
      </c>
      <c r="Q39" s="50">
        <f>IF('[1]KWh (Cumulative) LI'!Q39=0,0,((('[1]KWh (Monthly) ENTRY LI'!Q39*0.5)+'[1]KWh (Cumulative) LI'!P39-'[1]Rebasing adj LI'!Q29)*Q111)*Q$19*Q$125)</f>
        <v>0</v>
      </c>
      <c r="R39" s="50">
        <f>IF('[1]KWh (Cumulative) LI'!R39=0,0,((('[1]KWh (Monthly) ENTRY LI'!R39*0.5)+'[1]KWh (Cumulative) LI'!Q39-'[1]Rebasing adj LI'!R29)*R111)*R$19*R$125)</f>
        <v>0</v>
      </c>
      <c r="S39" s="50">
        <f>IF('[1]KWh (Cumulative) LI'!S39=0,0,((('[1]KWh (Monthly) ENTRY LI'!S39*0.5)+'[1]KWh (Cumulative) LI'!R39-'[1]Rebasing adj LI'!S29)*S111)*S$19*S$125)</f>
        <v>0</v>
      </c>
      <c r="T39" s="50">
        <f>IF('[1]KWh (Cumulative) LI'!T39=0,0,((('[1]KWh (Monthly) ENTRY LI'!T39*0.5)+'[1]KWh (Cumulative) LI'!S39-'[1]Rebasing adj LI'!T29)*T111)*T$19*T$125)</f>
        <v>0</v>
      </c>
      <c r="U39" s="50">
        <f>IF('[1]KWh (Cumulative) LI'!U39=0,0,((('[1]KWh (Monthly) ENTRY LI'!U39*0.5)+'[1]KWh (Cumulative) LI'!T39-'[1]Rebasing adj LI'!U29)*U111)*U$19*U$125)</f>
        <v>0</v>
      </c>
      <c r="V39" s="50">
        <f>IF('[1]KWh (Cumulative) LI'!V39=0,0,((('[1]KWh (Monthly) ENTRY LI'!V39*0.5)+'[1]KWh (Cumulative) LI'!U39-'[1]Rebasing adj LI'!V29)*V111)*V$19*V$125)</f>
        <v>0</v>
      </c>
      <c r="W39" s="50">
        <f>IF('[1]KWh (Cumulative) LI'!W39=0,0,((('[1]KWh (Monthly) ENTRY LI'!W39*0.5)+'[1]KWh (Cumulative) LI'!V39-'[1]Rebasing adj LI'!W29)*W111)*W$19*W$125)</f>
        <v>0</v>
      </c>
      <c r="X39" s="50">
        <f>IF('[1]KWh (Cumulative) LI'!X39=0,0,((('[1]KWh (Monthly) ENTRY LI'!X39*0.5)+'[1]KWh (Cumulative) LI'!W39-'[1]Rebasing adj LI'!X29)*X111)*X$19*X$125)</f>
        <v>0</v>
      </c>
      <c r="Y39" s="50">
        <f>IF('[1]KWh (Cumulative) LI'!Y39=0,0,((('[1]KWh (Monthly) ENTRY LI'!Y39*0.5)+'[1]KWh (Cumulative) LI'!X39-'[1]Rebasing adj LI'!Y29)*Y111)*Y$19*Y$125)</f>
        <v>0</v>
      </c>
      <c r="Z39" s="50">
        <f>IF('[1]KWh (Cumulative) LI'!Z39=0,0,((('[1]KWh (Monthly) ENTRY LI'!Z39*0.5)+'[1]KWh (Cumulative) LI'!Y39-'[1]Rebasing adj LI'!Z29)*Z111)*Z$19*Z$125)</f>
        <v>0</v>
      </c>
      <c r="AA39" s="50">
        <f>IF('[1]KWh (Cumulative) LI'!AA39=0,0,((('[1]KWh (Monthly) ENTRY LI'!AA39*0.5)+'[1]KWh (Cumulative) LI'!Z39-'[1]Rebasing adj LI'!AA29)*AA111)*AA$19*AA$125)</f>
        <v>0</v>
      </c>
      <c r="AB39" s="50">
        <f>IF('[1]KWh (Cumulative) LI'!AB39=0,0,((('[1]KWh (Monthly) ENTRY LI'!AB39*0.5)+'[1]KWh (Cumulative) LI'!AA39-'[1]Rebasing adj LI'!AB29)*AB111)*AB$19*AB$125)</f>
        <v>0</v>
      </c>
      <c r="AC39" s="50">
        <f>IF('[1]KWh (Cumulative) LI'!AC39=0,0,((('[1]KWh (Monthly) ENTRY LI'!AC39*0.5)+'[1]KWh (Cumulative) LI'!AB39-'[1]Rebasing adj LI'!AC29)*AC111)*AC$19*AC$125)</f>
        <v>0</v>
      </c>
      <c r="AD39" s="50">
        <f>IF('[1]KWh (Cumulative) LI'!AD39=0,0,((('[1]KWh (Monthly) ENTRY LI'!AD39*0.5)+'[1]KWh (Cumulative) LI'!AC39-'[1]Rebasing adj LI'!AD29)*AD111)*AD$19*AD$125)</f>
        <v>0</v>
      </c>
      <c r="AE39" s="50">
        <f>IF('[1]KWh (Cumulative) LI'!AE39=0,0,((('[1]KWh (Monthly) ENTRY LI'!AE39*0.5)+'[1]KWh (Cumulative) LI'!AD39-'[1]Rebasing adj LI'!AE29)*AE111)*AE$19*AE$125)</f>
        <v>0</v>
      </c>
      <c r="AF39" s="50">
        <f>IF('[1]KWh (Cumulative) LI'!AF39=0,0,((('[1]KWh (Monthly) ENTRY LI'!AF39*0.5)+'[1]KWh (Cumulative) LI'!AE39-'[1]Rebasing adj LI'!AF29)*AF111)*AF$19*AF$125)</f>
        <v>0</v>
      </c>
      <c r="AG39" s="50">
        <f>IF('[1]KWh (Cumulative) LI'!AG39=0,0,((('[1]KWh (Monthly) ENTRY LI'!AG39*0.5)+'[1]KWh (Cumulative) LI'!AF39-'[1]Rebasing adj LI'!AG29)*AG111)*AG$19*AG$125)</f>
        <v>0</v>
      </c>
      <c r="AH39" s="50">
        <f>IF('[1]KWh (Cumulative) LI'!AH39=0,0,((('[1]KWh (Monthly) ENTRY LI'!AH39*0.5)+'[1]KWh (Cumulative) LI'!AG39-'[1]Rebasing adj LI'!AH29)*AH111)*AH$19*AH$125)</f>
        <v>0</v>
      </c>
      <c r="AI39" s="50">
        <f>IF('[1]KWh (Cumulative) LI'!AI39=0,0,((('[1]KWh (Monthly) ENTRY LI'!AI39*0.5)+'[1]KWh (Cumulative) LI'!AH39-'[1]Rebasing adj LI'!AI29)*AI111)*AI$19*AI$125)</f>
        <v>0</v>
      </c>
      <c r="AJ39" s="50">
        <f>IF('[1]KWh (Cumulative) LI'!AJ39=0,0,((('[1]KWh (Monthly) ENTRY LI'!AJ39*0.5)+'[1]KWh (Cumulative) LI'!AI39-'[1]Rebasing adj LI'!AJ29)*AJ111)*AJ$19*AJ$125)</f>
        <v>0</v>
      </c>
      <c r="AK39" s="50">
        <f>IF('[1]KWh (Cumulative) LI'!AK39=0,0,((('[1]KWh (Monthly) ENTRY LI'!AK39*0.5)+'[1]KWh (Cumulative) LI'!AJ39-'[1]Rebasing adj LI'!AK29)*AK111)*AK$19*AK$125)</f>
        <v>0</v>
      </c>
      <c r="AL39" s="50">
        <f>IF('[1]KWh (Cumulative) LI'!AL39=0,0,((('[1]KWh (Monthly) ENTRY LI'!AL39*0.5)+'[1]KWh (Cumulative) LI'!AK39-'[1]Rebasing adj LI'!AL29)*AL111)*AL$19*AL$125)</f>
        <v>0</v>
      </c>
      <c r="AM39" s="50">
        <f>IF('[1]KWh (Cumulative) LI'!AM39=0,0,((('[1]KWh (Monthly) ENTRY LI'!AM39*0.5)+'[1]KWh (Cumulative) LI'!AL39-'[1]Rebasing adj LI'!AM29)*AM111)*AM$19*AM$125)</f>
        <v>0</v>
      </c>
      <c r="AN39" s="50">
        <f>IF('[1]KWh (Cumulative) LI'!AN39=0,0,((('[1]KWh (Monthly) ENTRY LI'!AN39*0.5)+'[1]KWh (Cumulative) LI'!AM39-'[1]Rebasing adj LI'!AN29)*AN111)*AN$19*AN$125)</f>
        <v>0</v>
      </c>
      <c r="AO39" s="50">
        <f>IF('[1]KWh (Cumulative) LI'!AO39=0,0,((('[1]KWh (Monthly) ENTRY LI'!AO39*0.5)+'[1]KWh (Cumulative) LI'!AN39-'[1]Rebasing adj LI'!AO29)*AO111)*AO$19*AO$125)</f>
        <v>0</v>
      </c>
      <c r="AP39" s="50">
        <f>IF('[1]KWh (Cumulative) LI'!AP39=0,0,((('[1]KWh (Monthly) ENTRY LI'!AP39*0.5)+'[1]KWh (Cumulative) LI'!AO39-'[1]Rebasing adj LI'!AP29)*AP111)*AP$19*AP$125)</f>
        <v>0</v>
      </c>
      <c r="AQ39" s="50">
        <f>IF('[1]KWh (Cumulative) LI'!AQ39=0,0,((('[1]KWh (Monthly) ENTRY LI'!AQ39*0.5)+'[1]KWh (Cumulative) LI'!AP39-'[1]Rebasing adj LI'!AQ29)*AQ111)*AQ$19*AQ$125)</f>
        <v>0</v>
      </c>
      <c r="AR39" s="50">
        <f>IF('[1]KWh (Cumulative) LI'!AR39=0,0,((('[1]KWh (Monthly) ENTRY LI'!AR39*0.5)+'[1]KWh (Cumulative) LI'!AQ39-'[1]Rebasing adj LI'!AR29)*AR111)*AR$19*AR$125)</f>
        <v>0</v>
      </c>
      <c r="AS39" s="50">
        <f>IF('[1]KWh (Cumulative) LI'!AS39=0,0,((('[1]KWh (Monthly) ENTRY LI'!AS39*0.5)+'[1]KWh (Cumulative) LI'!AR39-'[1]Rebasing adj LI'!AS29)*AS111)*AS$19*AS$125)</f>
        <v>0</v>
      </c>
      <c r="AT39" s="50">
        <f>IF('[1]KWh (Cumulative) LI'!AT39=0,0,((('[1]KWh (Monthly) ENTRY LI'!AT39*0.5)+'[1]KWh (Cumulative) LI'!AS39-'[1]Rebasing adj LI'!AT29)*AT111)*AT$19*AT$125)</f>
        <v>0</v>
      </c>
      <c r="AU39" s="50">
        <f>IF('[1]KWh (Cumulative) LI'!AU39=0,0,((('[1]KWh (Monthly) ENTRY LI'!AU39*0.5)+'[1]KWh (Cumulative) LI'!AT39-'[1]Rebasing adj LI'!AU29)*AU111)*AU$19*AU$125)</f>
        <v>0</v>
      </c>
      <c r="AV39" s="50">
        <f>IF('[1]KWh (Cumulative) LI'!AV39=0,0,((('[1]KWh (Monthly) ENTRY LI'!AV39*0.5)+'[1]KWh (Cumulative) LI'!AU39-'[1]Rebasing adj LI'!AV29)*AV111)*AV$19*AV$125)</f>
        <v>0</v>
      </c>
      <c r="AW39" s="50">
        <f>IF('[1]KWh (Cumulative) LI'!AW39=0,0,((('[1]KWh (Monthly) ENTRY LI'!AW39*0.5)+'[1]KWh (Cumulative) LI'!AV39-'[1]Rebasing adj LI'!AW29)*AW111)*AW$19*AW$125)</f>
        <v>0</v>
      </c>
      <c r="AX39" s="50">
        <f>IF('[1]KWh (Cumulative) LI'!AX39=0,0,((('[1]KWh (Monthly) ENTRY LI'!AX39*0.5)+'[1]KWh (Cumulative) LI'!AW39-'[1]Rebasing adj LI'!AX29)*AX111)*AX$19*AX$125)</f>
        <v>0</v>
      </c>
      <c r="AY39" s="50">
        <f>IF('[1]KWh (Cumulative) LI'!AY39=0,0,((('[1]KWh (Monthly) ENTRY LI'!AY39*0.5)+'[1]KWh (Cumulative) LI'!AX39-'[1]Rebasing adj LI'!AY29)*AY111)*AY$19*AY$125)</f>
        <v>0</v>
      </c>
      <c r="AZ39" s="50">
        <f>IF('[1]KWh (Cumulative) LI'!AZ39=0,0,((('[1]KWh (Monthly) ENTRY LI'!AZ39*0.5)+'[1]KWh (Cumulative) LI'!AY39-'[1]Rebasing adj LI'!AZ29)*AZ111)*AZ$19*AZ$125)</f>
        <v>0</v>
      </c>
      <c r="BA39" s="50">
        <f>IF('[1]KWh (Cumulative) LI'!BA39=0,0,((('[1]KWh (Monthly) ENTRY LI'!BA39*0.5)+'[1]KWh (Cumulative) LI'!AZ39-'[1]Rebasing adj LI'!BA29)*BA111)*BA$19*BA$125)</f>
        <v>0</v>
      </c>
      <c r="BB39" s="50">
        <f>IF('[1]KWh (Cumulative) LI'!BB39=0,0,((('[1]KWh (Monthly) ENTRY LI'!BB39*0.5)+'[1]KWh (Cumulative) LI'!BA39-'[1]Rebasing adj LI'!BB29)*BB111)*BB$19*BB$125)</f>
        <v>0</v>
      </c>
      <c r="BC39" s="50">
        <f>IF('[1]KWh (Cumulative) LI'!BC39=0,0,((('[1]KWh (Monthly) ENTRY LI'!BC39*0.5)+'[1]KWh (Cumulative) LI'!BB39-'[1]Rebasing adj LI'!BC29)*BC111)*BC$19*BC$125)</f>
        <v>0</v>
      </c>
      <c r="BD39" s="50">
        <f>IF('[1]KWh (Cumulative) LI'!BD39=0,0,((('[1]KWh (Monthly) ENTRY LI'!BD39*0.5)+'[1]KWh (Cumulative) LI'!BC39-'[1]Rebasing adj LI'!BD29)*BD111)*BD$19*BD$125)</f>
        <v>0</v>
      </c>
      <c r="BE39" s="50">
        <f>IF('[1]KWh (Cumulative) LI'!BE39=0,0,((('[1]KWh (Monthly) ENTRY LI'!BE39*0.5)+'[1]KWh (Cumulative) LI'!BD39-'[1]Rebasing adj LI'!BE29)*BE111)*BE$19*BE$125)</f>
        <v>0</v>
      </c>
      <c r="BF39" s="50">
        <f>IF('[1]KWh (Cumulative) LI'!BF39=0,0,((('[1]KWh (Monthly) ENTRY LI'!BF39*0.5)+'[1]KWh (Cumulative) LI'!BE39-'[1]Rebasing adj LI'!BF29)*BF111)*BF$19*BF$125)</f>
        <v>0</v>
      </c>
      <c r="BG39" s="50">
        <f>IF('[1]KWh (Cumulative) LI'!BG39=0,0,((('[1]KWh (Monthly) ENTRY LI'!BG39*0.5)+'[1]KWh (Cumulative) LI'!BF39-'[1]Rebasing adj LI'!BG29)*BG111)*BG$19*BG$125)</f>
        <v>0</v>
      </c>
      <c r="BH39" s="50">
        <f>IF('[1]KWh (Cumulative) LI'!BH39=0,0,((('[1]KWh (Monthly) ENTRY LI'!BH39*0.5)+'[1]KWh (Cumulative) LI'!BG39-'[1]Rebasing adj LI'!BH29)*BH111)*BH$19*BH$125)</f>
        <v>0</v>
      </c>
      <c r="BI39" s="50">
        <f>IF('[1]KWh (Cumulative) LI'!BI39=0,0,((('[1]KWh (Monthly) ENTRY LI'!BI39*0.5)+'[1]KWh (Cumulative) LI'!BH39-'[1]Rebasing adj LI'!BI29)*BI111)*BI$19*BI$125)</f>
        <v>0</v>
      </c>
      <c r="BJ39" s="50">
        <f>IF('[1]KWh (Cumulative) LI'!BJ39=0,0,((('[1]KWh (Monthly) ENTRY LI'!BJ39*0.5)+'[1]KWh (Cumulative) LI'!BI39-'[1]Rebasing adj LI'!BJ29)*BJ111)*BJ$19*BJ$125)</f>
        <v>0</v>
      </c>
      <c r="BK39" s="50">
        <f>IF('[1]KWh (Cumulative) LI'!BK39=0,0,((('[1]KWh (Monthly) ENTRY LI'!BK39*0.5)+'[1]KWh (Cumulative) LI'!BJ39-'[1]Rebasing adj LI'!BK29)*BK111)*BK$19*BK$125)</f>
        <v>0</v>
      </c>
      <c r="BL39" s="50">
        <f>IF('[1]KWh (Cumulative) LI'!BL39=0,0,((('[1]KWh (Monthly) ENTRY LI'!BL39*0.5)+'[1]KWh (Cumulative) LI'!BK39-'[1]Rebasing adj LI'!BL29)*BL111)*BL$19*BL$125)</f>
        <v>0</v>
      </c>
      <c r="BM39" s="50">
        <f>IF('[1]KWh (Cumulative) LI'!BM39=0,0,((('[1]KWh (Monthly) ENTRY LI'!BM39*0.5)+'[1]KWh (Cumulative) LI'!BL39-'[1]Rebasing adj LI'!BM29)*BM111)*BM$19*BM$125)</f>
        <v>0</v>
      </c>
      <c r="BN39" s="50">
        <f>IF('[1]KWh (Cumulative) LI'!BN39=0,0,((('[1]KWh (Monthly) ENTRY LI'!BN39*0.5)+'[1]KWh (Cumulative) LI'!BM39-'[1]Rebasing adj LI'!BN29)*BN111)*BN$19*BN$125)</f>
        <v>0</v>
      </c>
      <c r="BO39" s="50">
        <f>IF('[1]KWh (Cumulative) LI'!BO39=0,0,((('[1]KWh (Monthly) ENTRY LI'!BO39*0.5)+'[1]KWh (Cumulative) LI'!BN39-'[1]Rebasing adj LI'!BO29)*BO111)*BO$19*BO$125)</f>
        <v>0</v>
      </c>
      <c r="BP39" s="50">
        <f>IF('[1]KWh (Cumulative) LI'!BP39=0,0,((('[1]KWh (Monthly) ENTRY LI'!BP39*0.5)+'[1]KWh (Cumulative) LI'!BO39-'[1]Rebasing adj LI'!BP29)*BP111)*BP$19*BP$125)</f>
        <v>0</v>
      </c>
      <c r="BQ39" s="50">
        <f>IF('[1]KWh (Cumulative) LI'!BQ39=0,0,((('[1]KWh (Monthly) ENTRY LI'!BQ39*0.5)+'[1]KWh (Cumulative) LI'!BP39-'[1]Rebasing adj LI'!BQ29)*BQ111)*BQ$19*BQ$125)</f>
        <v>0</v>
      </c>
      <c r="BR39" s="50">
        <f>IF('[1]KWh (Cumulative) LI'!BR39=0,0,((('[1]KWh (Monthly) ENTRY LI'!BR39*0.5)+'[1]KWh (Cumulative) LI'!BQ39-'[1]Rebasing adj LI'!BR29)*BR111)*BR$19*BR$125)</f>
        <v>0</v>
      </c>
      <c r="BS39" s="50">
        <f>IF('[1]KWh (Cumulative) LI'!BS39=0,0,((('[1]KWh (Monthly) ENTRY LI'!BS39*0.5)+'[1]KWh (Cumulative) LI'!BR39-'[1]Rebasing adj LI'!BS29)*BS111)*BS$19*BS$125)</f>
        <v>0</v>
      </c>
      <c r="BT39" s="50">
        <f>IF('[1]KWh (Cumulative) LI'!BT39=0,0,((('[1]KWh (Monthly) ENTRY LI'!BT39*0.5)+'[1]KWh (Cumulative) LI'!BS39-'[1]Rebasing adj LI'!BT29)*BT111)*BT$19*BT$125)</f>
        <v>0</v>
      </c>
      <c r="BU39" s="50">
        <f>IF('[1]KWh (Cumulative) LI'!BU39=0,0,((('[1]KWh (Monthly) ENTRY LI'!BU39*0.5)+'[1]KWh (Cumulative) LI'!BT39-'[1]Rebasing adj LI'!BU29)*BU111)*BU$19*BU$125)</f>
        <v>0</v>
      </c>
      <c r="BV39" s="50">
        <f>IF('[1]KWh (Cumulative) LI'!BV39=0,0,((('[1]KWh (Monthly) ENTRY LI'!BV39*0.5)+'[1]KWh (Cumulative) LI'!BU39-'[1]Rebasing adj LI'!BV29)*BV111)*BV$19*BV$125)</f>
        <v>0</v>
      </c>
      <c r="BW39" s="50">
        <f>IF('[1]KWh (Cumulative) LI'!BW39=0,0,((('[1]KWh (Monthly) ENTRY LI'!BW39*0.5)+'[1]KWh (Cumulative) LI'!BV39-'[1]Rebasing adj LI'!BW29)*BW111)*BW$19*BW$125)</f>
        <v>0</v>
      </c>
      <c r="BX39" s="50">
        <f>IF('[1]KWh (Cumulative) LI'!BX39=0,0,((('[1]KWh (Monthly) ENTRY LI'!BX39*0.5)+'[1]KWh (Cumulative) LI'!BW39-'[1]Rebasing adj LI'!BX29)*BX111)*BX$19*BX$125)</f>
        <v>0</v>
      </c>
      <c r="BY39" s="50">
        <f>IF('[1]KWh (Cumulative) LI'!BY39=0,0,((('[1]KWh (Monthly) ENTRY LI'!BY39*0.5)+'[1]KWh (Cumulative) LI'!BX39-'[1]Rebasing adj LI'!BY29)*BY111)*BY$19*BY$125)</f>
        <v>0</v>
      </c>
      <c r="BZ39" s="50">
        <f>IF('[1]KWh (Cumulative) LI'!BZ39=0,0,((('[1]KWh (Monthly) ENTRY LI'!BZ39*0.5)+'[1]KWh (Cumulative) LI'!BY39-'[1]Rebasing adj LI'!BZ29)*BZ111)*BZ$19*BZ$125)</f>
        <v>0</v>
      </c>
      <c r="CA39" s="50">
        <f>IF('[1]KWh (Cumulative) LI'!CA39=0,0,((('[1]KWh (Monthly) ENTRY LI'!CA39*0.5)+'[1]KWh (Cumulative) LI'!BZ39-'[1]Rebasing adj LI'!CA29)*CA111)*CA$19*CA$125)</f>
        <v>0</v>
      </c>
      <c r="CB39" s="50">
        <f>IF('[1]KWh (Cumulative) LI'!CB39=0,0,((('[1]KWh (Monthly) ENTRY LI'!CB39*0.5)+'[1]KWh (Cumulative) LI'!CA39-'[1]Rebasing adj LI'!CB29)*CB111)*CB$19*CB$125)</f>
        <v>0</v>
      </c>
      <c r="CC39" s="50">
        <f>IF('[1]KWh (Cumulative) LI'!CC39=0,0,((('[1]KWh (Monthly) ENTRY LI'!CC39*0.5)+'[1]KWh (Cumulative) LI'!CB39-'[1]Rebasing adj LI'!CC29)*CC111)*CC$19*CC$125)</f>
        <v>0</v>
      </c>
      <c r="CD39" s="50">
        <f>IF('[1]KWh (Cumulative) LI'!CD39=0,0,((('[1]KWh (Monthly) ENTRY LI'!CD39*0.5)+'[1]KWh (Cumulative) LI'!CC39-'[1]Rebasing adj LI'!CD29)*CD111)*CD$19*CD$125)</f>
        <v>0</v>
      </c>
      <c r="CE39" s="50">
        <f>IF('[1]KWh (Cumulative) LI'!CE39=0,0,((('[1]KWh (Monthly) ENTRY LI'!CE39*0.5)+'[1]KWh (Cumulative) LI'!CD39-'[1]Rebasing adj LI'!CE29)*CE111)*CE$19*CE$125)</f>
        <v>0</v>
      </c>
      <c r="CF39" s="50">
        <f>IF('[1]KWh (Cumulative) LI'!CF39=0,0,((('[1]KWh (Monthly) ENTRY LI'!CF39*0.5)+'[1]KWh (Cumulative) LI'!CE39-'[1]Rebasing adj LI'!CF29)*CF111)*CF$19*CF$125)</f>
        <v>0</v>
      </c>
      <c r="CG39" s="50">
        <f>IF('[1]KWh (Cumulative) LI'!CG39=0,0,((('[1]KWh (Monthly) ENTRY LI'!CG39*0.5)+'[1]KWh (Cumulative) LI'!CF39-'[1]Rebasing adj LI'!CG29)*CG111)*CG$19*CG$125)</f>
        <v>0</v>
      </c>
      <c r="CH39" s="50">
        <f>IF('[1]KWh (Cumulative) LI'!CH39=0,0,((('[1]KWh (Monthly) ENTRY LI'!CH39*0.5)+'[1]KWh (Cumulative) LI'!CG39-'[1]Rebasing adj LI'!CH29)*CH111)*CH$19*CH$125)</f>
        <v>0</v>
      </c>
      <c r="CI39" s="50">
        <f>IF('[1]KWh (Cumulative) LI'!CI39=0,0,((('[1]KWh (Monthly) ENTRY LI'!CI39*0.5)+'[1]KWh (Cumulative) LI'!CH39-'[1]Rebasing adj LI'!CI29)*CI111)*CI$19*CI$125)</f>
        <v>0</v>
      </c>
      <c r="CJ39" s="50">
        <f>IF('[1]KWh (Cumulative) LI'!CJ39=0,0,((('[1]KWh (Monthly) ENTRY LI'!CJ39*0.5)+'[1]KWh (Cumulative) LI'!CI39-'[1]Rebasing adj LI'!CJ29)*CJ111)*CJ$19*CJ$125)</f>
        <v>0</v>
      </c>
    </row>
    <row r="40" spans="1:88" x14ac:dyDescent="0.25">
      <c r="A40" s="305"/>
      <c r="B40" s="88" t="s">
        <v>13</v>
      </c>
      <c r="C40" s="50">
        <f>IF('[1]KWh (Cumulative) LI'!C40=0,0,((('[1]KWh (Monthly) ENTRY LI'!C40*0.5)-'[1]Rebasing adj LI'!C30)*C112)*C$19*C$125)</f>
        <v>0</v>
      </c>
      <c r="D40" s="50">
        <f>IF('[1]KWh (Cumulative) LI'!D40=0,0,((('[1]KWh (Monthly) ENTRY LI'!D40*0.5)+'[1]KWh (Cumulative) LI'!C40-'[1]Rebasing adj LI'!D30)*D112)*D$19*D$125)</f>
        <v>0</v>
      </c>
      <c r="E40" s="50">
        <f>IF('[1]KWh (Cumulative) LI'!E40=0,0,((('[1]KWh (Monthly) ENTRY LI'!E40*0.5)+'[1]KWh (Cumulative) LI'!D40-'[1]Rebasing adj LI'!E30)*E112)*E$19*E$125)</f>
        <v>0</v>
      </c>
      <c r="F40" s="50">
        <f>IF('[1]KWh (Cumulative) LI'!F40=0,0,((('[1]KWh (Monthly) ENTRY LI'!F40*0.5)+'[1]KWh (Cumulative) LI'!E40-'[1]Rebasing adj LI'!F30)*F112)*F$19*F$125)</f>
        <v>0</v>
      </c>
      <c r="G40" s="50">
        <f>IF('[1]KWh (Cumulative) LI'!G40=0,0,((('[1]KWh (Monthly) ENTRY LI'!G40*0.5)+'[1]KWh (Cumulative) LI'!F40-'[1]Rebasing adj LI'!G30)*G112)*G$19*G$125)</f>
        <v>0</v>
      </c>
      <c r="H40" s="50">
        <f>IF('[1]KWh (Cumulative) LI'!H40=0,0,((('[1]KWh (Monthly) ENTRY LI'!H40*0.5)+'[1]KWh (Cumulative) LI'!G40-'[1]Rebasing adj LI'!H30)*H112)*H$19*H$125)</f>
        <v>0</v>
      </c>
      <c r="I40" s="50">
        <f>IF('[1]KWh (Cumulative) LI'!I40=0,0,((('[1]KWh (Monthly) ENTRY LI'!I40*0.5)+'[1]KWh (Cumulative) LI'!H40-'[1]Rebasing adj LI'!I30)*I112)*I$19*I$125)</f>
        <v>0</v>
      </c>
      <c r="J40" s="50">
        <f>IF('[1]KWh (Cumulative) LI'!J40=0,0,((('[1]KWh (Monthly) ENTRY LI'!J40*0.5)+'[1]KWh (Cumulative) LI'!I40-'[1]Rebasing adj LI'!J30)*J112)*J$19*J$125)</f>
        <v>0</v>
      </c>
      <c r="K40" s="50">
        <f>IF('[1]KWh (Cumulative) LI'!K40=0,0,((('[1]KWh (Monthly) ENTRY LI'!K40*0.5)+'[1]KWh (Cumulative) LI'!J40-'[1]Rebasing adj LI'!K30)*K112)*K$19*K$125)</f>
        <v>0</v>
      </c>
      <c r="L40" s="50">
        <f>IF('[1]KWh (Cumulative) LI'!L40=0,0,((('[1]KWh (Monthly) ENTRY LI'!L40*0.5)+'[1]KWh (Cumulative) LI'!K40-'[1]Rebasing adj LI'!L30)*L112)*L$19*L$125)</f>
        <v>0</v>
      </c>
      <c r="M40" s="50">
        <f>IF('[1]KWh (Cumulative) LI'!M40=0,0,((('[1]KWh (Monthly) ENTRY LI'!M40*0.5)+'[1]KWh (Cumulative) LI'!L40-'[1]Rebasing adj LI'!M30)*M112)*M$19*M$125)</f>
        <v>0</v>
      </c>
      <c r="N40" s="50">
        <f>IF('[1]KWh (Cumulative) LI'!N40=0,0,((('[1]KWh (Monthly) ENTRY LI'!N40*0.5)+'[1]KWh (Cumulative) LI'!M40-'[1]Rebasing adj LI'!N30)*N112)*N$19*N$125)</f>
        <v>0</v>
      </c>
      <c r="O40" s="50">
        <f>IF('[1]KWh (Cumulative) LI'!O40=0,0,((('[1]KWh (Monthly) ENTRY LI'!O40*0.5)+'[1]KWh (Cumulative) LI'!N40-'[1]Rebasing adj LI'!O30)*O112)*O$19*O$125)</f>
        <v>0</v>
      </c>
      <c r="P40" s="50">
        <f>IF('[1]KWh (Cumulative) LI'!P40=0,0,((('[1]KWh (Monthly) ENTRY LI'!P40*0.5)+'[1]KWh (Cumulative) LI'!O40-'[1]Rebasing adj LI'!P30)*P112)*P$19*P$125)</f>
        <v>0</v>
      </c>
      <c r="Q40" s="50">
        <f>IF('[1]KWh (Cumulative) LI'!Q40=0,0,((('[1]KWh (Monthly) ENTRY LI'!Q40*0.5)+'[1]KWh (Cumulative) LI'!P40-'[1]Rebasing adj LI'!Q30)*Q112)*Q$19*Q$125)</f>
        <v>0</v>
      </c>
      <c r="R40" s="50">
        <f>IF('[1]KWh (Cumulative) LI'!R40=0,0,((('[1]KWh (Monthly) ENTRY LI'!R40*0.5)+'[1]KWh (Cumulative) LI'!Q40-'[1]Rebasing adj LI'!R30)*R112)*R$19*R$125)</f>
        <v>0</v>
      </c>
      <c r="S40" s="50">
        <f>IF('[1]KWh (Cumulative) LI'!S40=0,0,((('[1]KWh (Monthly) ENTRY LI'!S40*0.5)+'[1]KWh (Cumulative) LI'!R40-'[1]Rebasing adj LI'!S30)*S112)*S$19*S$125)</f>
        <v>0</v>
      </c>
      <c r="T40" s="50">
        <f>IF('[1]KWh (Cumulative) LI'!T40=0,0,((('[1]KWh (Monthly) ENTRY LI'!T40*0.5)+'[1]KWh (Cumulative) LI'!S40-'[1]Rebasing adj LI'!T30)*T112)*T$19*T$125)</f>
        <v>0</v>
      </c>
      <c r="U40" s="50">
        <f>IF('[1]KWh (Cumulative) LI'!U40=0,0,((('[1]KWh (Monthly) ENTRY LI'!U40*0.5)+'[1]KWh (Cumulative) LI'!T40-'[1]Rebasing adj LI'!U30)*U112)*U$19*U$125)</f>
        <v>0</v>
      </c>
      <c r="V40" s="50">
        <f>IF('[1]KWh (Cumulative) LI'!V40=0,0,((('[1]KWh (Monthly) ENTRY LI'!V40*0.5)+'[1]KWh (Cumulative) LI'!U40-'[1]Rebasing adj LI'!V30)*V112)*V$19*V$125)</f>
        <v>0</v>
      </c>
      <c r="W40" s="50">
        <f>IF('[1]KWh (Cumulative) LI'!W40=0,0,((('[1]KWh (Monthly) ENTRY LI'!W40*0.5)+'[1]KWh (Cumulative) LI'!V40-'[1]Rebasing adj LI'!W30)*W112)*W$19*W$125)</f>
        <v>0</v>
      </c>
      <c r="X40" s="50">
        <f>IF('[1]KWh (Cumulative) LI'!X40=0,0,((('[1]KWh (Monthly) ENTRY LI'!X40*0.5)+'[1]KWh (Cumulative) LI'!W40-'[1]Rebasing adj LI'!X30)*X112)*X$19*X$125)</f>
        <v>0</v>
      </c>
      <c r="Y40" s="50">
        <f>IF('[1]KWh (Cumulative) LI'!Y40=0,0,((('[1]KWh (Monthly) ENTRY LI'!Y40*0.5)+'[1]KWh (Cumulative) LI'!X40-'[1]Rebasing adj LI'!Y30)*Y112)*Y$19*Y$125)</f>
        <v>0</v>
      </c>
      <c r="Z40" s="50">
        <f>IF('[1]KWh (Cumulative) LI'!Z40=0,0,((('[1]KWh (Monthly) ENTRY LI'!Z40*0.5)+'[1]KWh (Cumulative) LI'!Y40-'[1]Rebasing adj LI'!Z30)*Z112)*Z$19*Z$125)</f>
        <v>0</v>
      </c>
      <c r="AA40" s="50">
        <f>IF('[1]KWh (Cumulative) LI'!AA40=0,0,((('[1]KWh (Monthly) ENTRY LI'!AA40*0.5)+'[1]KWh (Cumulative) LI'!Z40-'[1]Rebasing adj LI'!AA30)*AA112)*AA$19*AA$125)</f>
        <v>0</v>
      </c>
      <c r="AB40" s="50">
        <f>IF('[1]KWh (Cumulative) LI'!AB40=0,0,((('[1]KWh (Monthly) ENTRY LI'!AB40*0.5)+'[1]KWh (Cumulative) LI'!AA40-'[1]Rebasing adj LI'!AB30)*AB112)*AB$19*AB$125)</f>
        <v>0</v>
      </c>
      <c r="AC40" s="50">
        <f>IF('[1]KWh (Cumulative) LI'!AC40=0,0,((('[1]KWh (Monthly) ENTRY LI'!AC40*0.5)+'[1]KWh (Cumulative) LI'!AB40-'[1]Rebasing adj LI'!AC30)*AC112)*AC$19*AC$125)</f>
        <v>0</v>
      </c>
      <c r="AD40" s="50">
        <f>IF('[1]KWh (Cumulative) LI'!AD40=0,0,((('[1]KWh (Monthly) ENTRY LI'!AD40*0.5)+'[1]KWh (Cumulative) LI'!AC40-'[1]Rebasing adj LI'!AD30)*AD112)*AD$19*AD$125)</f>
        <v>0</v>
      </c>
      <c r="AE40" s="50">
        <f>IF('[1]KWh (Cumulative) LI'!AE40=0,0,((('[1]KWh (Monthly) ENTRY LI'!AE40*0.5)+'[1]KWh (Cumulative) LI'!AD40-'[1]Rebasing adj LI'!AE30)*AE112)*AE$19*AE$125)</f>
        <v>0</v>
      </c>
      <c r="AF40" s="50">
        <f>IF('[1]KWh (Cumulative) LI'!AF40=0,0,((('[1]KWh (Monthly) ENTRY LI'!AF40*0.5)+'[1]KWh (Cumulative) LI'!AE40-'[1]Rebasing adj LI'!AF30)*AF112)*AF$19*AF$125)</f>
        <v>0</v>
      </c>
      <c r="AG40" s="50">
        <f>IF('[1]KWh (Cumulative) LI'!AG40=0,0,((('[1]KWh (Monthly) ENTRY LI'!AG40*0.5)+'[1]KWh (Cumulative) LI'!AF40-'[1]Rebasing adj LI'!AG30)*AG112)*AG$19*AG$125)</f>
        <v>0</v>
      </c>
      <c r="AH40" s="50">
        <f>IF('[1]KWh (Cumulative) LI'!AH40=0,0,((('[1]KWh (Monthly) ENTRY LI'!AH40*0.5)+'[1]KWh (Cumulative) LI'!AG40-'[1]Rebasing adj LI'!AH30)*AH112)*AH$19*AH$125)</f>
        <v>0</v>
      </c>
      <c r="AI40" s="50">
        <f>IF('[1]KWh (Cumulative) LI'!AI40=0,0,((('[1]KWh (Monthly) ENTRY LI'!AI40*0.5)+'[1]KWh (Cumulative) LI'!AH40-'[1]Rebasing adj LI'!AI30)*AI112)*AI$19*AI$125)</f>
        <v>0</v>
      </c>
      <c r="AJ40" s="50">
        <f>IF('[1]KWh (Cumulative) LI'!AJ40=0,0,((('[1]KWh (Monthly) ENTRY LI'!AJ40*0.5)+'[1]KWh (Cumulative) LI'!AI40-'[1]Rebasing adj LI'!AJ30)*AJ112)*AJ$19*AJ$125)</f>
        <v>0</v>
      </c>
      <c r="AK40" s="50">
        <f>IF('[1]KWh (Cumulative) LI'!AK40=0,0,((('[1]KWh (Monthly) ENTRY LI'!AK40*0.5)+'[1]KWh (Cumulative) LI'!AJ40-'[1]Rebasing adj LI'!AK30)*AK112)*AK$19*AK$125)</f>
        <v>0</v>
      </c>
      <c r="AL40" s="50">
        <f>IF('[1]KWh (Cumulative) LI'!AL40=0,0,((('[1]KWh (Monthly) ENTRY LI'!AL40*0.5)+'[1]KWh (Cumulative) LI'!AK40-'[1]Rebasing adj LI'!AL30)*AL112)*AL$19*AL$125)</f>
        <v>0</v>
      </c>
      <c r="AM40" s="50">
        <f>IF('[1]KWh (Cumulative) LI'!AM40=0,0,((('[1]KWh (Monthly) ENTRY LI'!AM40*0.5)+'[1]KWh (Cumulative) LI'!AL40-'[1]Rebasing adj LI'!AM30)*AM112)*AM$19*AM$125)</f>
        <v>0</v>
      </c>
      <c r="AN40" s="50">
        <f>IF('[1]KWh (Cumulative) LI'!AN40=0,0,((('[1]KWh (Monthly) ENTRY LI'!AN40*0.5)+'[1]KWh (Cumulative) LI'!AM40-'[1]Rebasing adj LI'!AN30)*AN112)*AN$19*AN$125)</f>
        <v>0</v>
      </c>
      <c r="AO40" s="50">
        <f>IF('[1]KWh (Cumulative) LI'!AO40=0,0,((('[1]KWh (Monthly) ENTRY LI'!AO40*0.5)+'[1]KWh (Cumulative) LI'!AN40-'[1]Rebasing adj LI'!AO30)*AO112)*AO$19*AO$125)</f>
        <v>0</v>
      </c>
      <c r="AP40" s="50">
        <f>IF('[1]KWh (Cumulative) LI'!AP40=0,0,((('[1]KWh (Monthly) ENTRY LI'!AP40*0.5)+'[1]KWh (Cumulative) LI'!AO40-'[1]Rebasing adj LI'!AP30)*AP112)*AP$19*AP$125)</f>
        <v>0</v>
      </c>
      <c r="AQ40" s="50">
        <f>IF('[1]KWh (Cumulative) LI'!AQ40=0,0,((('[1]KWh (Monthly) ENTRY LI'!AQ40*0.5)+'[1]KWh (Cumulative) LI'!AP40-'[1]Rebasing adj LI'!AQ30)*AQ112)*AQ$19*AQ$125)</f>
        <v>0</v>
      </c>
      <c r="AR40" s="50">
        <f>IF('[1]KWh (Cumulative) LI'!AR40=0,0,((('[1]KWh (Monthly) ENTRY LI'!AR40*0.5)+'[1]KWh (Cumulative) LI'!AQ40-'[1]Rebasing adj LI'!AR30)*AR112)*AR$19*AR$125)</f>
        <v>0</v>
      </c>
      <c r="AS40" s="50">
        <f>IF('[1]KWh (Cumulative) LI'!AS40=0,0,((('[1]KWh (Monthly) ENTRY LI'!AS40*0.5)+'[1]KWh (Cumulative) LI'!AR40-'[1]Rebasing adj LI'!AS30)*AS112)*AS$19*AS$125)</f>
        <v>0</v>
      </c>
      <c r="AT40" s="50">
        <f>IF('[1]KWh (Cumulative) LI'!AT40=0,0,((('[1]KWh (Monthly) ENTRY LI'!AT40*0.5)+'[1]KWh (Cumulative) LI'!AS40-'[1]Rebasing adj LI'!AT30)*AT112)*AT$19*AT$125)</f>
        <v>0</v>
      </c>
      <c r="AU40" s="50">
        <f>IF('[1]KWh (Cumulative) LI'!AU40=0,0,((('[1]KWh (Monthly) ENTRY LI'!AU40*0.5)+'[1]KWh (Cumulative) LI'!AT40-'[1]Rebasing adj LI'!AU30)*AU112)*AU$19*AU$125)</f>
        <v>0</v>
      </c>
      <c r="AV40" s="50">
        <f>IF('[1]KWh (Cumulative) LI'!AV40=0,0,((('[1]KWh (Monthly) ENTRY LI'!AV40*0.5)+'[1]KWh (Cumulative) LI'!AU40-'[1]Rebasing adj LI'!AV30)*AV112)*AV$19*AV$125)</f>
        <v>0</v>
      </c>
      <c r="AW40" s="50">
        <f>IF('[1]KWh (Cumulative) LI'!AW40=0,0,((('[1]KWh (Monthly) ENTRY LI'!AW40*0.5)+'[1]KWh (Cumulative) LI'!AV40-'[1]Rebasing adj LI'!AW30)*AW112)*AW$19*AW$125)</f>
        <v>0</v>
      </c>
      <c r="AX40" s="50">
        <f>IF('[1]KWh (Cumulative) LI'!AX40=0,0,((('[1]KWh (Monthly) ENTRY LI'!AX40*0.5)+'[1]KWh (Cumulative) LI'!AW40-'[1]Rebasing adj LI'!AX30)*AX112)*AX$19*AX$125)</f>
        <v>0</v>
      </c>
      <c r="AY40" s="50">
        <f>IF('[1]KWh (Cumulative) LI'!AY40=0,0,((('[1]KWh (Monthly) ENTRY LI'!AY40*0.5)+'[1]KWh (Cumulative) LI'!AX40-'[1]Rebasing adj LI'!AY30)*AY112)*AY$19*AY$125)</f>
        <v>0</v>
      </c>
      <c r="AZ40" s="50">
        <f>IF('[1]KWh (Cumulative) LI'!AZ40=0,0,((('[1]KWh (Monthly) ENTRY LI'!AZ40*0.5)+'[1]KWh (Cumulative) LI'!AY40-'[1]Rebasing adj LI'!AZ30)*AZ112)*AZ$19*AZ$125)</f>
        <v>0</v>
      </c>
      <c r="BA40" s="50">
        <f>IF('[1]KWh (Cumulative) LI'!BA40=0,0,((('[1]KWh (Monthly) ENTRY LI'!BA40*0.5)+'[1]KWh (Cumulative) LI'!AZ40-'[1]Rebasing adj LI'!BA30)*BA112)*BA$19*BA$125)</f>
        <v>0</v>
      </c>
      <c r="BB40" s="50">
        <f>IF('[1]KWh (Cumulative) LI'!BB40=0,0,((('[1]KWh (Monthly) ENTRY LI'!BB40*0.5)+'[1]KWh (Cumulative) LI'!BA40-'[1]Rebasing adj LI'!BB30)*BB112)*BB$19*BB$125)</f>
        <v>0</v>
      </c>
      <c r="BC40" s="50">
        <f>IF('[1]KWh (Cumulative) LI'!BC40=0,0,((('[1]KWh (Monthly) ENTRY LI'!BC40*0.5)+'[1]KWh (Cumulative) LI'!BB40-'[1]Rebasing adj LI'!BC30)*BC112)*BC$19*BC$125)</f>
        <v>0</v>
      </c>
      <c r="BD40" s="50">
        <f>IF('[1]KWh (Cumulative) LI'!BD40=0,0,((('[1]KWh (Monthly) ENTRY LI'!BD40*0.5)+'[1]KWh (Cumulative) LI'!BC40-'[1]Rebasing adj LI'!BD30)*BD112)*BD$19*BD$125)</f>
        <v>0</v>
      </c>
      <c r="BE40" s="50">
        <f>IF('[1]KWh (Cumulative) LI'!BE40=0,0,((('[1]KWh (Monthly) ENTRY LI'!BE40*0.5)+'[1]KWh (Cumulative) LI'!BD40-'[1]Rebasing adj LI'!BE30)*BE112)*BE$19*BE$125)</f>
        <v>0</v>
      </c>
      <c r="BF40" s="50">
        <f>IF('[1]KWh (Cumulative) LI'!BF40=0,0,((('[1]KWh (Monthly) ENTRY LI'!BF40*0.5)+'[1]KWh (Cumulative) LI'!BE40-'[1]Rebasing adj LI'!BF30)*BF112)*BF$19*BF$125)</f>
        <v>0</v>
      </c>
      <c r="BG40" s="50">
        <f>IF('[1]KWh (Cumulative) LI'!BG40=0,0,((('[1]KWh (Monthly) ENTRY LI'!BG40*0.5)+'[1]KWh (Cumulative) LI'!BF40-'[1]Rebasing adj LI'!BG30)*BG112)*BG$19*BG$125)</f>
        <v>0</v>
      </c>
      <c r="BH40" s="50">
        <f>IF('[1]KWh (Cumulative) LI'!BH40=0,0,((('[1]KWh (Monthly) ENTRY LI'!BH40*0.5)+'[1]KWh (Cumulative) LI'!BG40-'[1]Rebasing adj LI'!BH30)*BH112)*BH$19*BH$125)</f>
        <v>0</v>
      </c>
      <c r="BI40" s="50">
        <f>IF('[1]KWh (Cumulative) LI'!BI40=0,0,((('[1]KWh (Monthly) ENTRY LI'!BI40*0.5)+'[1]KWh (Cumulative) LI'!BH40-'[1]Rebasing adj LI'!BI30)*BI112)*BI$19*BI$125)</f>
        <v>0</v>
      </c>
      <c r="BJ40" s="50">
        <f>IF('[1]KWh (Cumulative) LI'!BJ40=0,0,((('[1]KWh (Monthly) ENTRY LI'!BJ40*0.5)+'[1]KWh (Cumulative) LI'!BI40-'[1]Rebasing adj LI'!BJ30)*BJ112)*BJ$19*BJ$125)</f>
        <v>0</v>
      </c>
      <c r="BK40" s="50">
        <f>IF('[1]KWh (Cumulative) LI'!BK40=0,0,((('[1]KWh (Monthly) ENTRY LI'!BK40*0.5)+'[1]KWh (Cumulative) LI'!BJ40-'[1]Rebasing adj LI'!BK30)*BK112)*BK$19*BK$125)</f>
        <v>0</v>
      </c>
      <c r="BL40" s="50">
        <f>IF('[1]KWh (Cumulative) LI'!BL40=0,0,((('[1]KWh (Monthly) ENTRY LI'!BL40*0.5)+'[1]KWh (Cumulative) LI'!BK40-'[1]Rebasing adj LI'!BL30)*BL112)*BL$19*BL$125)</f>
        <v>0</v>
      </c>
      <c r="BM40" s="50">
        <f>IF('[1]KWh (Cumulative) LI'!BM40=0,0,((('[1]KWh (Monthly) ENTRY LI'!BM40*0.5)+'[1]KWh (Cumulative) LI'!BL40-'[1]Rebasing adj LI'!BM30)*BM112)*BM$19*BM$125)</f>
        <v>0</v>
      </c>
      <c r="BN40" s="50">
        <f>IF('[1]KWh (Cumulative) LI'!BN40=0,0,((('[1]KWh (Monthly) ENTRY LI'!BN40*0.5)+'[1]KWh (Cumulative) LI'!BM40-'[1]Rebasing adj LI'!BN30)*BN112)*BN$19*BN$125)</f>
        <v>0</v>
      </c>
      <c r="BO40" s="50">
        <f>IF('[1]KWh (Cumulative) LI'!BO40=0,0,((('[1]KWh (Monthly) ENTRY LI'!BO40*0.5)+'[1]KWh (Cumulative) LI'!BN40-'[1]Rebasing adj LI'!BO30)*BO112)*BO$19*BO$125)</f>
        <v>0</v>
      </c>
      <c r="BP40" s="50">
        <f>IF('[1]KWh (Cumulative) LI'!BP40=0,0,((('[1]KWh (Monthly) ENTRY LI'!BP40*0.5)+'[1]KWh (Cumulative) LI'!BO40-'[1]Rebasing adj LI'!BP30)*BP112)*BP$19*BP$125)</f>
        <v>0</v>
      </c>
      <c r="BQ40" s="50">
        <f>IF('[1]KWh (Cumulative) LI'!BQ40=0,0,((('[1]KWh (Monthly) ENTRY LI'!BQ40*0.5)+'[1]KWh (Cumulative) LI'!BP40-'[1]Rebasing adj LI'!BQ30)*BQ112)*BQ$19*BQ$125)</f>
        <v>0</v>
      </c>
      <c r="BR40" s="50">
        <f>IF('[1]KWh (Cumulative) LI'!BR40=0,0,((('[1]KWh (Monthly) ENTRY LI'!BR40*0.5)+'[1]KWh (Cumulative) LI'!BQ40-'[1]Rebasing adj LI'!BR30)*BR112)*BR$19*BR$125)</f>
        <v>0</v>
      </c>
      <c r="BS40" s="50">
        <f>IF('[1]KWh (Cumulative) LI'!BS40=0,0,((('[1]KWh (Monthly) ENTRY LI'!BS40*0.5)+'[1]KWh (Cumulative) LI'!BR40-'[1]Rebasing adj LI'!BS30)*BS112)*BS$19*BS$125)</f>
        <v>0</v>
      </c>
      <c r="BT40" s="50">
        <f>IF('[1]KWh (Cumulative) LI'!BT40=0,0,((('[1]KWh (Monthly) ENTRY LI'!BT40*0.5)+'[1]KWh (Cumulative) LI'!BS40-'[1]Rebasing adj LI'!BT30)*BT112)*BT$19*BT$125)</f>
        <v>0</v>
      </c>
      <c r="BU40" s="50">
        <f>IF('[1]KWh (Cumulative) LI'!BU40=0,0,((('[1]KWh (Monthly) ENTRY LI'!BU40*0.5)+'[1]KWh (Cumulative) LI'!BT40-'[1]Rebasing adj LI'!BU30)*BU112)*BU$19*BU$125)</f>
        <v>0</v>
      </c>
      <c r="BV40" s="50">
        <f>IF('[1]KWh (Cumulative) LI'!BV40=0,0,((('[1]KWh (Monthly) ENTRY LI'!BV40*0.5)+'[1]KWh (Cumulative) LI'!BU40-'[1]Rebasing adj LI'!BV30)*BV112)*BV$19*BV$125)</f>
        <v>0</v>
      </c>
      <c r="BW40" s="50">
        <f>IF('[1]KWh (Cumulative) LI'!BW40=0,0,((('[1]KWh (Monthly) ENTRY LI'!BW40*0.5)+'[1]KWh (Cumulative) LI'!BV40-'[1]Rebasing adj LI'!BW30)*BW112)*BW$19*BW$125)</f>
        <v>0</v>
      </c>
      <c r="BX40" s="50">
        <f>IF('[1]KWh (Cumulative) LI'!BX40=0,0,((('[1]KWh (Monthly) ENTRY LI'!BX40*0.5)+'[1]KWh (Cumulative) LI'!BW40-'[1]Rebasing adj LI'!BX30)*BX112)*BX$19*BX$125)</f>
        <v>0</v>
      </c>
      <c r="BY40" s="50">
        <f>IF('[1]KWh (Cumulative) LI'!BY40=0,0,((('[1]KWh (Monthly) ENTRY LI'!BY40*0.5)+'[1]KWh (Cumulative) LI'!BX40-'[1]Rebasing adj LI'!BY30)*BY112)*BY$19*BY$125)</f>
        <v>0</v>
      </c>
      <c r="BZ40" s="50">
        <f>IF('[1]KWh (Cumulative) LI'!BZ40=0,0,((('[1]KWh (Monthly) ENTRY LI'!BZ40*0.5)+'[1]KWh (Cumulative) LI'!BY40-'[1]Rebasing adj LI'!BZ30)*BZ112)*BZ$19*BZ$125)</f>
        <v>0</v>
      </c>
      <c r="CA40" s="50">
        <f>IF('[1]KWh (Cumulative) LI'!CA40=0,0,((('[1]KWh (Monthly) ENTRY LI'!CA40*0.5)+'[1]KWh (Cumulative) LI'!BZ40-'[1]Rebasing adj LI'!CA30)*CA112)*CA$19*CA$125)</f>
        <v>0</v>
      </c>
      <c r="CB40" s="50">
        <f>IF('[1]KWh (Cumulative) LI'!CB40=0,0,((('[1]KWh (Monthly) ENTRY LI'!CB40*0.5)+'[1]KWh (Cumulative) LI'!CA40-'[1]Rebasing adj LI'!CB30)*CB112)*CB$19*CB$125)</f>
        <v>0</v>
      </c>
      <c r="CC40" s="50">
        <f>IF('[1]KWh (Cumulative) LI'!CC40=0,0,((('[1]KWh (Monthly) ENTRY LI'!CC40*0.5)+'[1]KWh (Cumulative) LI'!CB40-'[1]Rebasing adj LI'!CC30)*CC112)*CC$19*CC$125)</f>
        <v>0</v>
      </c>
      <c r="CD40" s="50">
        <f>IF('[1]KWh (Cumulative) LI'!CD40=0,0,((('[1]KWh (Monthly) ENTRY LI'!CD40*0.5)+'[1]KWh (Cumulative) LI'!CC40-'[1]Rebasing adj LI'!CD30)*CD112)*CD$19*CD$125)</f>
        <v>0</v>
      </c>
      <c r="CE40" s="50">
        <f>IF('[1]KWh (Cumulative) LI'!CE40=0,0,((('[1]KWh (Monthly) ENTRY LI'!CE40*0.5)+'[1]KWh (Cumulative) LI'!CD40-'[1]Rebasing adj LI'!CE30)*CE112)*CE$19*CE$125)</f>
        <v>0</v>
      </c>
      <c r="CF40" s="50">
        <f>IF('[1]KWh (Cumulative) LI'!CF40=0,0,((('[1]KWh (Monthly) ENTRY LI'!CF40*0.5)+'[1]KWh (Cumulative) LI'!CE40-'[1]Rebasing adj LI'!CF30)*CF112)*CF$19*CF$125)</f>
        <v>0</v>
      </c>
      <c r="CG40" s="50">
        <f>IF('[1]KWh (Cumulative) LI'!CG40=0,0,((('[1]KWh (Monthly) ENTRY LI'!CG40*0.5)+'[1]KWh (Cumulative) LI'!CF40-'[1]Rebasing adj LI'!CG30)*CG112)*CG$19*CG$125)</f>
        <v>0</v>
      </c>
      <c r="CH40" s="50">
        <f>IF('[1]KWh (Cumulative) LI'!CH40=0,0,((('[1]KWh (Monthly) ENTRY LI'!CH40*0.5)+'[1]KWh (Cumulative) LI'!CG40-'[1]Rebasing adj LI'!CH30)*CH112)*CH$19*CH$125)</f>
        <v>0</v>
      </c>
      <c r="CI40" s="50">
        <f>IF('[1]KWh (Cumulative) LI'!CI40=0,0,((('[1]KWh (Monthly) ENTRY LI'!CI40*0.5)+'[1]KWh (Cumulative) LI'!CH40-'[1]Rebasing adj LI'!CI30)*CI112)*CI$19*CI$125)</f>
        <v>0</v>
      </c>
      <c r="CJ40" s="50">
        <f>IF('[1]KWh (Cumulative) LI'!CJ40=0,0,((('[1]KWh (Monthly) ENTRY LI'!CJ40*0.5)+'[1]KWh (Cumulative) LI'!CI40-'[1]Rebasing adj LI'!CJ30)*CJ112)*CJ$19*CJ$125)</f>
        <v>0</v>
      </c>
    </row>
    <row r="41" spans="1:88" x14ac:dyDescent="0.25">
      <c r="A41" s="305"/>
      <c r="B41" s="88" t="s">
        <v>4</v>
      </c>
      <c r="C41" s="50">
        <f>IF('[1]KWh (Cumulative) LI'!C41=0,0,((('[1]KWh (Monthly) ENTRY LI'!C41*0.5)-'[1]Rebasing adj LI'!C31)*C113)*C$19*C$125)</f>
        <v>0</v>
      </c>
      <c r="D41" s="50">
        <f>IF('[1]KWh (Cumulative) LI'!D41=0,0,((('[1]KWh (Monthly) ENTRY LI'!D41*0.5)+'[1]KWh (Cumulative) LI'!C41-'[1]Rebasing adj LI'!D31)*D113)*D$19*D$125)</f>
        <v>0</v>
      </c>
      <c r="E41" s="50">
        <f>IF('[1]KWh (Cumulative) LI'!E41=0,0,((('[1]KWh (Monthly) ENTRY LI'!E41*0.5)+'[1]KWh (Cumulative) LI'!D41-'[1]Rebasing adj LI'!E31)*E113)*E$19*E$125)</f>
        <v>0</v>
      </c>
      <c r="F41" s="50">
        <f>IF('[1]KWh (Cumulative) LI'!F41=0,0,((('[1]KWh (Monthly) ENTRY LI'!F41*0.5)+'[1]KWh (Cumulative) LI'!E41-'[1]Rebasing adj LI'!F31)*F113)*F$19*F$125)</f>
        <v>0</v>
      </c>
      <c r="G41" s="50">
        <f>IF('[1]KWh (Cumulative) LI'!G41=0,0,((('[1]KWh (Monthly) ENTRY LI'!G41*0.5)+'[1]KWh (Cumulative) LI'!F41-'[1]Rebasing adj LI'!G31)*G113)*G$19*G$125)</f>
        <v>0</v>
      </c>
      <c r="H41" s="50">
        <f>IF('[1]KWh (Cumulative) LI'!H41=0,0,((('[1]KWh (Monthly) ENTRY LI'!H41*0.5)+'[1]KWh (Cumulative) LI'!G41-'[1]Rebasing adj LI'!H31)*H113)*H$19*H$125)</f>
        <v>0</v>
      </c>
      <c r="I41" s="50">
        <f>IF('[1]KWh (Cumulative) LI'!I41=0,0,((('[1]KWh (Monthly) ENTRY LI'!I41*0.5)+'[1]KWh (Cumulative) LI'!H41-'[1]Rebasing adj LI'!I31)*I113)*I$19*I$125)</f>
        <v>0</v>
      </c>
      <c r="J41" s="50">
        <f>IF('[1]KWh (Cumulative) LI'!J41=0,0,((('[1]KWh (Monthly) ENTRY LI'!J41*0.5)+'[1]KWh (Cumulative) LI'!I41-'[1]Rebasing adj LI'!J31)*J113)*J$19*J$125)</f>
        <v>0</v>
      </c>
      <c r="K41" s="50">
        <f>IF('[1]KWh (Cumulative) LI'!K41=0,0,((('[1]KWh (Monthly) ENTRY LI'!K41*0.5)+'[1]KWh (Cumulative) LI'!J41-'[1]Rebasing adj LI'!K31)*K113)*K$19*K$125)</f>
        <v>0</v>
      </c>
      <c r="L41" s="50">
        <f>IF('[1]KWh (Cumulative) LI'!L41=0,0,((('[1]KWh (Monthly) ENTRY LI'!L41*0.5)+'[1]KWh (Cumulative) LI'!K41-'[1]Rebasing adj LI'!L31)*L113)*L$19*L$125)</f>
        <v>0</v>
      </c>
      <c r="M41" s="50">
        <f>IF('[1]KWh (Cumulative) LI'!M41=0,0,((('[1]KWh (Monthly) ENTRY LI'!M41*0.5)+'[1]KWh (Cumulative) LI'!L41-'[1]Rebasing adj LI'!M31)*M113)*M$19*M$125)</f>
        <v>0</v>
      </c>
      <c r="N41" s="50">
        <f>IF('[1]KWh (Cumulative) LI'!N41=0,0,((('[1]KWh (Monthly) ENTRY LI'!N41*0.5)+'[1]KWh (Cumulative) LI'!M41-'[1]Rebasing adj LI'!N31)*N113)*N$19*N$125)</f>
        <v>0</v>
      </c>
      <c r="O41" s="50">
        <f>IF('[1]KWh (Cumulative) LI'!O41=0,0,((('[1]KWh (Monthly) ENTRY LI'!O41*0.5)+'[1]KWh (Cumulative) LI'!N41-'[1]Rebasing adj LI'!O31)*O113)*O$19*O$125)</f>
        <v>0</v>
      </c>
      <c r="P41" s="50">
        <f>IF('[1]KWh (Cumulative) LI'!P41=0,0,((('[1]KWh (Monthly) ENTRY LI'!P41*0.5)+'[1]KWh (Cumulative) LI'!O41-'[1]Rebasing adj LI'!P31)*P113)*P$19*P$125)</f>
        <v>0</v>
      </c>
      <c r="Q41" s="50">
        <f>IF('[1]KWh (Cumulative) LI'!Q41=0,0,((('[1]KWh (Monthly) ENTRY LI'!Q41*0.5)+'[1]KWh (Cumulative) LI'!P41-'[1]Rebasing adj LI'!Q31)*Q113)*Q$19*Q$125)</f>
        <v>0</v>
      </c>
      <c r="R41" s="50">
        <f>IF('[1]KWh (Cumulative) LI'!R41=0,0,((('[1]KWh (Monthly) ENTRY LI'!R41*0.5)+'[1]KWh (Cumulative) LI'!Q41-'[1]Rebasing adj LI'!R31)*R113)*R$19*R$125)</f>
        <v>0</v>
      </c>
      <c r="S41" s="50">
        <f>IF('[1]KWh (Cumulative) LI'!S41=0,0,((('[1]KWh (Monthly) ENTRY LI'!S41*0.5)+'[1]KWh (Cumulative) LI'!R41-'[1]Rebasing adj LI'!S31)*S113)*S$19*S$125)</f>
        <v>0</v>
      </c>
      <c r="T41" s="50">
        <f>IF('[1]KWh (Cumulative) LI'!T41=0,0,((('[1]KWh (Monthly) ENTRY LI'!T41*0.5)+'[1]KWh (Cumulative) LI'!S41-'[1]Rebasing adj LI'!T31)*T113)*T$19*T$125)</f>
        <v>0</v>
      </c>
      <c r="U41" s="50">
        <f>IF('[1]KWh (Cumulative) LI'!U41=0,0,((('[1]KWh (Monthly) ENTRY LI'!U41*0.5)+'[1]KWh (Cumulative) LI'!T41-'[1]Rebasing adj LI'!U31)*U113)*U$19*U$125)</f>
        <v>0</v>
      </c>
      <c r="V41" s="50">
        <f>IF('[1]KWh (Cumulative) LI'!V41=0,0,((('[1]KWh (Monthly) ENTRY LI'!V41*0.5)+'[1]KWh (Cumulative) LI'!U41-'[1]Rebasing adj LI'!V31)*V113)*V$19*V$125)</f>
        <v>0</v>
      </c>
      <c r="W41" s="50">
        <f>IF('[1]KWh (Cumulative) LI'!W41=0,0,((('[1]KWh (Monthly) ENTRY LI'!W41*0.5)+'[1]KWh (Cumulative) LI'!V41-'[1]Rebasing adj LI'!W31)*W113)*W$19*W$125)</f>
        <v>0</v>
      </c>
      <c r="X41" s="50">
        <f>IF('[1]KWh (Cumulative) LI'!X41=0,0,((('[1]KWh (Monthly) ENTRY LI'!X41*0.5)+'[1]KWh (Cumulative) LI'!W41-'[1]Rebasing adj LI'!X31)*X113)*X$19*X$125)</f>
        <v>0</v>
      </c>
      <c r="Y41" s="50">
        <f>IF('[1]KWh (Cumulative) LI'!Y41=0,0,((('[1]KWh (Monthly) ENTRY LI'!Y41*0.5)+'[1]KWh (Cumulative) LI'!X41-'[1]Rebasing adj LI'!Y31)*Y113)*Y$19*Y$125)</f>
        <v>0</v>
      </c>
      <c r="Z41" s="50">
        <f>IF('[1]KWh (Cumulative) LI'!Z41=0,0,((('[1]KWh (Monthly) ENTRY LI'!Z41*0.5)+'[1]KWh (Cumulative) LI'!Y41-'[1]Rebasing adj LI'!Z31)*Z113)*Z$19*Z$125)</f>
        <v>0</v>
      </c>
      <c r="AA41" s="50">
        <f>IF('[1]KWh (Cumulative) LI'!AA41=0,0,((('[1]KWh (Monthly) ENTRY LI'!AA41*0.5)+'[1]KWh (Cumulative) LI'!Z41-'[1]Rebasing adj LI'!AA31)*AA113)*AA$19*AA$125)</f>
        <v>0</v>
      </c>
      <c r="AB41" s="50">
        <f>IF('[1]KWh (Cumulative) LI'!AB41=0,0,((('[1]KWh (Monthly) ENTRY LI'!AB41*0.5)+'[1]KWh (Cumulative) LI'!AA41-'[1]Rebasing adj LI'!AB31)*AB113)*AB$19*AB$125)</f>
        <v>0</v>
      </c>
      <c r="AC41" s="50">
        <f>IF('[1]KWh (Cumulative) LI'!AC41=0,0,((('[1]KWh (Monthly) ENTRY LI'!AC41*0.5)+'[1]KWh (Cumulative) LI'!AB41-'[1]Rebasing adj LI'!AC31)*AC113)*AC$19*AC$125)</f>
        <v>0</v>
      </c>
      <c r="AD41" s="50">
        <f>IF('[1]KWh (Cumulative) LI'!AD41=0,0,((('[1]KWh (Monthly) ENTRY LI'!AD41*0.5)+'[1]KWh (Cumulative) LI'!AC41-'[1]Rebasing adj LI'!AD31)*AD113)*AD$19*AD$125)</f>
        <v>0</v>
      </c>
      <c r="AE41" s="50">
        <f>IF('[1]KWh (Cumulative) LI'!AE41=0,0,((('[1]KWh (Monthly) ENTRY LI'!AE41*0.5)+'[1]KWh (Cumulative) LI'!AD41-'[1]Rebasing adj LI'!AE31)*AE113)*AE$19*AE$125)</f>
        <v>0</v>
      </c>
      <c r="AF41" s="50">
        <f>IF('[1]KWh (Cumulative) LI'!AF41=0,0,((('[1]KWh (Monthly) ENTRY LI'!AF41*0.5)+'[1]KWh (Cumulative) LI'!AE41-'[1]Rebasing adj LI'!AF31)*AF113)*AF$19*AF$125)</f>
        <v>0</v>
      </c>
      <c r="AG41" s="50">
        <f>IF('[1]KWh (Cumulative) LI'!AG41=0,0,((('[1]KWh (Monthly) ENTRY LI'!AG41*0.5)+'[1]KWh (Cumulative) LI'!AF41-'[1]Rebasing adj LI'!AG31)*AG113)*AG$19*AG$125)</f>
        <v>0</v>
      </c>
      <c r="AH41" s="50">
        <f>IF('[1]KWh (Cumulative) LI'!AH41=0,0,((('[1]KWh (Monthly) ENTRY LI'!AH41*0.5)+'[1]KWh (Cumulative) LI'!AG41-'[1]Rebasing adj LI'!AH31)*AH113)*AH$19*AH$125)</f>
        <v>0</v>
      </c>
      <c r="AI41" s="50">
        <f>IF('[1]KWh (Cumulative) LI'!AI41=0,0,((('[1]KWh (Monthly) ENTRY LI'!AI41*0.5)+'[1]KWh (Cumulative) LI'!AH41-'[1]Rebasing adj LI'!AI31)*AI113)*AI$19*AI$125)</f>
        <v>0</v>
      </c>
      <c r="AJ41" s="50">
        <f>IF('[1]KWh (Cumulative) LI'!AJ41=0,0,((('[1]KWh (Monthly) ENTRY LI'!AJ41*0.5)+'[1]KWh (Cumulative) LI'!AI41-'[1]Rebasing adj LI'!AJ31)*AJ113)*AJ$19*AJ$125)</f>
        <v>0</v>
      </c>
      <c r="AK41" s="50">
        <f>IF('[1]KWh (Cumulative) LI'!AK41=0,0,((('[1]KWh (Monthly) ENTRY LI'!AK41*0.5)+'[1]KWh (Cumulative) LI'!AJ41-'[1]Rebasing adj LI'!AK31)*AK113)*AK$19*AK$125)</f>
        <v>0</v>
      </c>
      <c r="AL41" s="50">
        <f>IF('[1]KWh (Cumulative) LI'!AL41=0,0,((('[1]KWh (Monthly) ENTRY LI'!AL41*0.5)+'[1]KWh (Cumulative) LI'!AK41-'[1]Rebasing adj LI'!AL31)*AL113)*AL$19*AL$125)</f>
        <v>0</v>
      </c>
      <c r="AM41" s="50">
        <f>IF('[1]KWh (Cumulative) LI'!AM41=0,0,((('[1]KWh (Monthly) ENTRY LI'!AM41*0.5)+'[1]KWh (Cumulative) LI'!AL41-'[1]Rebasing adj LI'!AM31)*AM113)*AM$19*AM$125)</f>
        <v>0</v>
      </c>
      <c r="AN41" s="50">
        <f>IF('[1]KWh (Cumulative) LI'!AN41=0,0,((('[1]KWh (Monthly) ENTRY LI'!AN41*0.5)+'[1]KWh (Cumulative) LI'!AM41-'[1]Rebasing adj LI'!AN31)*AN113)*AN$19*AN$125)</f>
        <v>0</v>
      </c>
      <c r="AO41" s="50">
        <f>IF('[1]KWh (Cumulative) LI'!AO41=0,0,((('[1]KWh (Monthly) ENTRY LI'!AO41*0.5)+'[1]KWh (Cumulative) LI'!AN41-'[1]Rebasing adj LI'!AO31)*AO113)*AO$19*AO$125)</f>
        <v>0</v>
      </c>
      <c r="AP41" s="50">
        <f>IF('[1]KWh (Cumulative) LI'!AP41=0,0,((('[1]KWh (Monthly) ENTRY LI'!AP41*0.5)+'[1]KWh (Cumulative) LI'!AO41-'[1]Rebasing adj LI'!AP31)*AP113)*AP$19*AP$125)</f>
        <v>0</v>
      </c>
      <c r="AQ41" s="50">
        <f>IF('[1]KWh (Cumulative) LI'!AQ41=0,0,((('[1]KWh (Monthly) ENTRY LI'!AQ41*0.5)+'[1]KWh (Cumulative) LI'!AP41-'[1]Rebasing adj LI'!AQ31)*AQ113)*AQ$19*AQ$125)</f>
        <v>0</v>
      </c>
      <c r="AR41" s="50">
        <f>IF('[1]KWh (Cumulative) LI'!AR41=0,0,((('[1]KWh (Monthly) ENTRY LI'!AR41*0.5)+'[1]KWh (Cumulative) LI'!AQ41-'[1]Rebasing adj LI'!AR31)*AR113)*AR$19*AR$125)</f>
        <v>0</v>
      </c>
      <c r="AS41" s="50">
        <f>IF('[1]KWh (Cumulative) LI'!AS41=0,0,((('[1]KWh (Monthly) ENTRY LI'!AS41*0.5)+'[1]KWh (Cumulative) LI'!AR41-'[1]Rebasing adj LI'!AS31)*AS113)*AS$19*AS$125)</f>
        <v>0</v>
      </c>
      <c r="AT41" s="50">
        <f>IF('[1]KWh (Cumulative) LI'!AT41=0,0,((('[1]KWh (Monthly) ENTRY LI'!AT41*0.5)+'[1]KWh (Cumulative) LI'!AS41-'[1]Rebasing adj LI'!AT31)*AT113)*AT$19*AT$125)</f>
        <v>0</v>
      </c>
      <c r="AU41" s="50">
        <f>IF('[1]KWh (Cumulative) LI'!AU41=0,0,((('[1]KWh (Monthly) ENTRY LI'!AU41*0.5)+'[1]KWh (Cumulative) LI'!AT41-'[1]Rebasing adj LI'!AU31)*AU113)*AU$19*AU$125)</f>
        <v>0</v>
      </c>
      <c r="AV41" s="50">
        <f>IF('[1]KWh (Cumulative) LI'!AV41=0,0,((('[1]KWh (Monthly) ENTRY LI'!AV41*0.5)+'[1]KWh (Cumulative) LI'!AU41-'[1]Rebasing adj LI'!AV31)*AV113)*AV$19*AV$125)</f>
        <v>0</v>
      </c>
      <c r="AW41" s="50">
        <f>IF('[1]KWh (Cumulative) LI'!AW41=0,0,((('[1]KWh (Monthly) ENTRY LI'!AW41*0.5)+'[1]KWh (Cumulative) LI'!AV41-'[1]Rebasing adj LI'!AW31)*AW113)*AW$19*AW$125)</f>
        <v>0</v>
      </c>
      <c r="AX41" s="50">
        <f>IF('[1]KWh (Cumulative) LI'!AX41=0,0,((('[1]KWh (Monthly) ENTRY LI'!AX41*0.5)+'[1]KWh (Cumulative) LI'!AW41-'[1]Rebasing adj LI'!AX31)*AX113)*AX$19*AX$125)</f>
        <v>0</v>
      </c>
      <c r="AY41" s="50">
        <f>IF('[1]KWh (Cumulative) LI'!AY41=0,0,((('[1]KWh (Monthly) ENTRY LI'!AY41*0.5)+'[1]KWh (Cumulative) LI'!AX41-'[1]Rebasing adj LI'!AY31)*AY113)*AY$19*AY$125)</f>
        <v>0</v>
      </c>
      <c r="AZ41" s="50">
        <f>IF('[1]KWh (Cumulative) LI'!AZ41=0,0,((('[1]KWh (Monthly) ENTRY LI'!AZ41*0.5)+'[1]KWh (Cumulative) LI'!AY41-'[1]Rebasing adj LI'!AZ31)*AZ113)*AZ$19*AZ$125)</f>
        <v>0</v>
      </c>
      <c r="BA41" s="50">
        <f>IF('[1]KWh (Cumulative) LI'!BA41=0,0,((('[1]KWh (Monthly) ENTRY LI'!BA41*0.5)+'[1]KWh (Cumulative) LI'!AZ41-'[1]Rebasing adj LI'!BA31)*BA113)*BA$19*BA$125)</f>
        <v>0</v>
      </c>
      <c r="BB41" s="50">
        <f>IF('[1]KWh (Cumulative) LI'!BB41=0,0,((('[1]KWh (Monthly) ENTRY LI'!BB41*0.5)+'[1]KWh (Cumulative) LI'!BA41-'[1]Rebasing adj LI'!BB31)*BB113)*BB$19*BB$125)</f>
        <v>0</v>
      </c>
      <c r="BC41" s="50">
        <f>IF('[1]KWh (Cumulative) LI'!BC41=0,0,((('[1]KWh (Monthly) ENTRY LI'!BC41*0.5)+'[1]KWh (Cumulative) LI'!BB41-'[1]Rebasing adj LI'!BC31)*BC113)*BC$19*BC$125)</f>
        <v>0</v>
      </c>
      <c r="BD41" s="50">
        <f>IF('[1]KWh (Cumulative) LI'!BD41=0,0,((('[1]KWh (Monthly) ENTRY LI'!BD41*0.5)+'[1]KWh (Cumulative) LI'!BC41-'[1]Rebasing adj LI'!BD31)*BD113)*BD$19*BD$125)</f>
        <v>0</v>
      </c>
      <c r="BE41" s="50">
        <f>IF('[1]KWh (Cumulative) LI'!BE41=0,0,((('[1]KWh (Monthly) ENTRY LI'!BE41*0.5)+'[1]KWh (Cumulative) LI'!BD41-'[1]Rebasing adj LI'!BE31)*BE113)*BE$19*BE$125)</f>
        <v>0</v>
      </c>
      <c r="BF41" s="50">
        <f>IF('[1]KWh (Cumulative) LI'!BF41=0,0,((('[1]KWh (Monthly) ENTRY LI'!BF41*0.5)+'[1]KWh (Cumulative) LI'!BE41-'[1]Rebasing adj LI'!BF31)*BF113)*BF$19*BF$125)</f>
        <v>0</v>
      </c>
      <c r="BG41" s="50">
        <f>IF('[1]KWh (Cumulative) LI'!BG41=0,0,((('[1]KWh (Monthly) ENTRY LI'!BG41*0.5)+'[1]KWh (Cumulative) LI'!BF41-'[1]Rebasing adj LI'!BG31)*BG113)*BG$19*BG$125)</f>
        <v>0</v>
      </c>
      <c r="BH41" s="50">
        <f>IF('[1]KWh (Cumulative) LI'!BH41=0,0,((('[1]KWh (Monthly) ENTRY LI'!BH41*0.5)+'[1]KWh (Cumulative) LI'!BG41-'[1]Rebasing adj LI'!BH31)*BH113)*BH$19*BH$125)</f>
        <v>0</v>
      </c>
      <c r="BI41" s="50">
        <f>IF('[1]KWh (Cumulative) LI'!BI41=0,0,((('[1]KWh (Monthly) ENTRY LI'!BI41*0.5)+'[1]KWh (Cumulative) LI'!BH41-'[1]Rebasing adj LI'!BI31)*BI113)*BI$19*BI$125)</f>
        <v>0</v>
      </c>
      <c r="BJ41" s="50">
        <f>IF('[1]KWh (Cumulative) LI'!BJ41=0,0,((('[1]KWh (Monthly) ENTRY LI'!BJ41*0.5)+'[1]KWh (Cumulative) LI'!BI41-'[1]Rebasing adj LI'!BJ31)*BJ113)*BJ$19*BJ$125)</f>
        <v>0</v>
      </c>
      <c r="BK41" s="50">
        <f>IF('[1]KWh (Cumulative) LI'!BK41=0,0,((('[1]KWh (Monthly) ENTRY LI'!BK41*0.5)+'[1]KWh (Cumulative) LI'!BJ41-'[1]Rebasing adj LI'!BK31)*BK113)*BK$19*BK$125)</f>
        <v>0</v>
      </c>
      <c r="BL41" s="50">
        <f>IF('[1]KWh (Cumulative) LI'!BL41=0,0,((('[1]KWh (Monthly) ENTRY LI'!BL41*0.5)+'[1]KWh (Cumulative) LI'!BK41-'[1]Rebasing adj LI'!BL31)*BL113)*BL$19*BL$125)</f>
        <v>0</v>
      </c>
      <c r="BM41" s="50">
        <f>IF('[1]KWh (Cumulative) LI'!BM41=0,0,((('[1]KWh (Monthly) ENTRY LI'!BM41*0.5)+'[1]KWh (Cumulative) LI'!BL41-'[1]Rebasing adj LI'!BM31)*BM113)*BM$19*BM$125)</f>
        <v>0</v>
      </c>
      <c r="BN41" s="50">
        <f>IF('[1]KWh (Cumulative) LI'!BN41=0,0,((('[1]KWh (Monthly) ENTRY LI'!BN41*0.5)+'[1]KWh (Cumulative) LI'!BM41-'[1]Rebasing adj LI'!BN31)*BN113)*BN$19*BN$125)</f>
        <v>0</v>
      </c>
      <c r="BO41" s="50">
        <f>IF('[1]KWh (Cumulative) LI'!BO41=0,0,((('[1]KWh (Monthly) ENTRY LI'!BO41*0.5)+'[1]KWh (Cumulative) LI'!BN41-'[1]Rebasing adj LI'!BO31)*BO113)*BO$19*BO$125)</f>
        <v>0</v>
      </c>
      <c r="BP41" s="50">
        <f>IF('[1]KWh (Cumulative) LI'!BP41=0,0,((('[1]KWh (Monthly) ENTRY LI'!BP41*0.5)+'[1]KWh (Cumulative) LI'!BO41-'[1]Rebasing adj LI'!BP31)*BP113)*BP$19*BP$125)</f>
        <v>0</v>
      </c>
      <c r="BQ41" s="50">
        <f>IF('[1]KWh (Cumulative) LI'!BQ41=0,0,((('[1]KWh (Monthly) ENTRY LI'!BQ41*0.5)+'[1]KWh (Cumulative) LI'!BP41-'[1]Rebasing adj LI'!BQ31)*BQ113)*BQ$19*BQ$125)</f>
        <v>0</v>
      </c>
      <c r="BR41" s="50">
        <f>IF('[1]KWh (Cumulative) LI'!BR41=0,0,((('[1]KWh (Monthly) ENTRY LI'!BR41*0.5)+'[1]KWh (Cumulative) LI'!BQ41-'[1]Rebasing adj LI'!BR31)*BR113)*BR$19*BR$125)</f>
        <v>0</v>
      </c>
      <c r="BS41" s="50">
        <f>IF('[1]KWh (Cumulative) LI'!BS41=0,0,((('[1]KWh (Monthly) ENTRY LI'!BS41*0.5)+'[1]KWh (Cumulative) LI'!BR41-'[1]Rebasing adj LI'!BS31)*BS113)*BS$19*BS$125)</f>
        <v>0</v>
      </c>
      <c r="BT41" s="50">
        <f>IF('[1]KWh (Cumulative) LI'!BT41=0,0,((('[1]KWh (Monthly) ENTRY LI'!BT41*0.5)+'[1]KWh (Cumulative) LI'!BS41-'[1]Rebasing adj LI'!BT31)*BT113)*BT$19*BT$125)</f>
        <v>0</v>
      </c>
      <c r="BU41" s="50">
        <f>IF('[1]KWh (Cumulative) LI'!BU41=0,0,((('[1]KWh (Monthly) ENTRY LI'!BU41*0.5)+'[1]KWh (Cumulative) LI'!BT41-'[1]Rebasing adj LI'!BU31)*BU113)*BU$19*BU$125)</f>
        <v>0</v>
      </c>
      <c r="BV41" s="50">
        <f>IF('[1]KWh (Cumulative) LI'!BV41=0,0,((('[1]KWh (Monthly) ENTRY LI'!BV41*0.5)+'[1]KWh (Cumulative) LI'!BU41-'[1]Rebasing adj LI'!BV31)*BV113)*BV$19*BV$125)</f>
        <v>0</v>
      </c>
      <c r="BW41" s="50">
        <f>IF('[1]KWh (Cumulative) LI'!BW41=0,0,((('[1]KWh (Monthly) ENTRY LI'!BW41*0.5)+'[1]KWh (Cumulative) LI'!BV41-'[1]Rebasing adj LI'!BW31)*BW113)*BW$19*BW$125)</f>
        <v>0</v>
      </c>
      <c r="BX41" s="50">
        <f>IF('[1]KWh (Cumulative) LI'!BX41=0,0,((('[1]KWh (Monthly) ENTRY LI'!BX41*0.5)+'[1]KWh (Cumulative) LI'!BW41-'[1]Rebasing adj LI'!BX31)*BX113)*BX$19*BX$125)</f>
        <v>0</v>
      </c>
      <c r="BY41" s="50">
        <f>IF('[1]KWh (Cumulative) LI'!BY41=0,0,((('[1]KWh (Monthly) ENTRY LI'!BY41*0.5)+'[1]KWh (Cumulative) LI'!BX41-'[1]Rebasing adj LI'!BY31)*BY113)*BY$19*BY$125)</f>
        <v>0</v>
      </c>
      <c r="BZ41" s="50">
        <f>IF('[1]KWh (Cumulative) LI'!BZ41=0,0,((('[1]KWh (Monthly) ENTRY LI'!BZ41*0.5)+'[1]KWh (Cumulative) LI'!BY41-'[1]Rebasing adj LI'!BZ31)*BZ113)*BZ$19*BZ$125)</f>
        <v>0</v>
      </c>
      <c r="CA41" s="50">
        <f>IF('[1]KWh (Cumulative) LI'!CA41=0,0,((('[1]KWh (Monthly) ENTRY LI'!CA41*0.5)+'[1]KWh (Cumulative) LI'!BZ41-'[1]Rebasing adj LI'!CA31)*CA113)*CA$19*CA$125)</f>
        <v>0</v>
      </c>
      <c r="CB41" s="50">
        <f>IF('[1]KWh (Cumulative) LI'!CB41=0,0,((('[1]KWh (Monthly) ENTRY LI'!CB41*0.5)+'[1]KWh (Cumulative) LI'!CA41-'[1]Rebasing adj LI'!CB31)*CB113)*CB$19*CB$125)</f>
        <v>0</v>
      </c>
      <c r="CC41" s="50">
        <f>IF('[1]KWh (Cumulative) LI'!CC41=0,0,((('[1]KWh (Monthly) ENTRY LI'!CC41*0.5)+'[1]KWh (Cumulative) LI'!CB41-'[1]Rebasing adj LI'!CC31)*CC113)*CC$19*CC$125)</f>
        <v>0</v>
      </c>
      <c r="CD41" s="50">
        <f>IF('[1]KWh (Cumulative) LI'!CD41=0,0,((('[1]KWh (Monthly) ENTRY LI'!CD41*0.5)+'[1]KWh (Cumulative) LI'!CC41-'[1]Rebasing adj LI'!CD31)*CD113)*CD$19*CD$125)</f>
        <v>0</v>
      </c>
      <c r="CE41" s="50">
        <f>IF('[1]KWh (Cumulative) LI'!CE41=0,0,((('[1]KWh (Monthly) ENTRY LI'!CE41*0.5)+'[1]KWh (Cumulative) LI'!CD41-'[1]Rebasing adj LI'!CE31)*CE113)*CE$19*CE$125)</f>
        <v>0</v>
      </c>
      <c r="CF41" s="50">
        <f>IF('[1]KWh (Cumulative) LI'!CF41=0,0,((('[1]KWh (Monthly) ENTRY LI'!CF41*0.5)+'[1]KWh (Cumulative) LI'!CE41-'[1]Rebasing adj LI'!CF31)*CF113)*CF$19*CF$125)</f>
        <v>0</v>
      </c>
      <c r="CG41" s="50">
        <f>IF('[1]KWh (Cumulative) LI'!CG41=0,0,((('[1]KWh (Monthly) ENTRY LI'!CG41*0.5)+'[1]KWh (Cumulative) LI'!CF41-'[1]Rebasing adj LI'!CG31)*CG113)*CG$19*CG$125)</f>
        <v>0</v>
      </c>
      <c r="CH41" s="50">
        <f>IF('[1]KWh (Cumulative) LI'!CH41=0,0,((('[1]KWh (Monthly) ENTRY LI'!CH41*0.5)+'[1]KWh (Cumulative) LI'!CG41-'[1]Rebasing adj LI'!CH31)*CH113)*CH$19*CH$125)</f>
        <v>0</v>
      </c>
      <c r="CI41" s="50">
        <f>IF('[1]KWh (Cumulative) LI'!CI41=0,0,((('[1]KWh (Monthly) ENTRY LI'!CI41*0.5)+'[1]KWh (Cumulative) LI'!CH41-'[1]Rebasing adj LI'!CI31)*CI113)*CI$19*CI$125)</f>
        <v>0</v>
      </c>
      <c r="CJ41" s="50">
        <f>IF('[1]KWh (Cumulative) LI'!CJ41=0,0,((('[1]KWh (Monthly) ENTRY LI'!CJ41*0.5)+'[1]KWh (Cumulative) LI'!CI41-'[1]Rebasing adj LI'!CJ31)*CJ113)*CJ$19*CJ$125)</f>
        <v>0</v>
      </c>
    </row>
    <row r="42" spans="1:88" x14ac:dyDescent="0.25">
      <c r="A42" s="305"/>
      <c r="B42" s="88" t="s">
        <v>14</v>
      </c>
      <c r="C42" s="50">
        <f>IF('[1]KWh (Cumulative) LI'!C42=0,0,((('[1]KWh (Monthly) ENTRY LI'!C42*0.5)-'[1]Rebasing adj LI'!C32)*C114)*C$19*C$125)</f>
        <v>0</v>
      </c>
      <c r="D42" s="50">
        <f>IF('[1]KWh (Cumulative) LI'!D42=0,0,((('[1]KWh (Monthly) ENTRY LI'!D42*0.5)+'[1]KWh (Cumulative) LI'!C42-'[1]Rebasing adj LI'!D32)*D114)*D$19*D$125)</f>
        <v>0</v>
      </c>
      <c r="E42" s="50">
        <f>IF('[1]KWh (Cumulative) LI'!E42=0,0,((('[1]KWh (Monthly) ENTRY LI'!E42*0.5)+'[1]KWh (Cumulative) LI'!D42-'[1]Rebasing adj LI'!E32)*E114)*E$19*E$125)</f>
        <v>0</v>
      </c>
      <c r="F42" s="50">
        <f>IF('[1]KWh (Cumulative) LI'!F42=0,0,((('[1]KWh (Monthly) ENTRY LI'!F42*0.5)+'[1]KWh (Cumulative) LI'!E42-'[1]Rebasing adj LI'!F32)*F114)*F$19*F$125)</f>
        <v>0</v>
      </c>
      <c r="G42" s="50">
        <f>IF('[1]KWh (Cumulative) LI'!G42=0,0,((('[1]KWh (Monthly) ENTRY LI'!G42*0.5)+'[1]KWh (Cumulative) LI'!F42-'[1]Rebasing adj LI'!G32)*G114)*G$19*G$125)</f>
        <v>0</v>
      </c>
      <c r="H42" s="50">
        <f>IF('[1]KWh (Cumulative) LI'!H42=0,0,((('[1]KWh (Monthly) ENTRY LI'!H42*0.5)+'[1]KWh (Cumulative) LI'!G42-'[1]Rebasing adj LI'!H32)*H114)*H$19*H$125)</f>
        <v>0</v>
      </c>
      <c r="I42" s="50">
        <f>IF('[1]KWh (Cumulative) LI'!I42=0,0,((('[1]KWh (Monthly) ENTRY LI'!I42*0.5)+'[1]KWh (Cumulative) LI'!H42-'[1]Rebasing adj LI'!I32)*I114)*I$19*I$125)</f>
        <v>0</v>
      </c>
      <c r="J42" s="50">
        <f>IF('[1]KWh (Cumulative) LI'!J42=0,0,((('[1]KWh (Monthly) ENTRY LI'!J42*0.5)+'[1]KWh (Cumulative) LI'!I42-'[1]Rebasing adj LI'!J32)*J114)*J$19*J$125)</f>
        <v>0</v>
      </c>
      <c r="K42" s="50">
        <f>IF('[1]KWh (Cumulative) LI'!K42=0,0,((('[1]KWh (Monthly) ENTRY LI'!K42*0.5)+'[1]KWh (Cumulative) LI'!J42-'[1]Rebasing adj LI'!K32)*K114)*K$19*K$125)</f>
        <v>0</v>
      </c>
      <c r="L42" s="50">
        <f>IF('[1]KWh (Cumulative) LI'!L42=0,0,((('[1]KWh (Monthly) ENTRY LI'!L42*0.5)+'[1]KWh (Cumulative) LI'!K42-'[1]Rebasing adj LI'!L32)*L114)*L$19*L$125)</f>
        <v>0</v>
      </c>
      <c r="M42" s="50">
        <f>IF('[1]KWh (Cumulative) LI'!M42=0,0,((('[1]KWh (Monthly) ENTRY LI'!M42*0.5)+'[1]KWh (Cumulative) LI'!L42-'[1]Rebasing adj LI'!M32)*M114)*M$19*M$125)</f>
        <v>0</v>
      </c>
      <c r="N42" s="50">
        <f>IF('[1]KWh (Cumulative) LI'!N42=0,0,((('[1]KWh (Monthly) ENTRY LI'!N42*0.5)+'[1]KWh (Cumulative) LI'!M42-'[1]Rebasing adj LI'!N32)*N114)*N$19*N$125)</f>
        <v>0</v>
      </c>
      <c r="O42" s="50">
        <f>IF('[1]KWh (Cumulative) LI'!O42=0,0,((('[1]KWh (Monthly) ENTRY LI'!O42*0.5)+'[1]KWh (Cumulative) LI'!N42-'[1]Rebasing adj LI'!O32)*O114)*O$19*O$125)</f>
        <v>0</v>
      </c>
      <c r="P42" s="50">
        <f>IF('[1]KWh (Cumulative) LI'!P42=0,0,((('[1]KWh (Monthly) ENTRY LI'!P42*0.5)+'[1]KWh (Cumulative) LI'!O42-'[1]Rebasing adj LI'!P32)*P114)*P$19*P$125)</f>
        <v>0</v>
      </c>
      <c r="Q42" s="50">
        <f>IF('[1]KWh (Cumulative) LI'!Q42=0,0,((('[1]KWh (Monthly) ENTRY LI'!Q42*0.5)+'[1]KWh (Cumulative) LI'!P42-'[1]Rebasing adj LI'!Q32)*Q114)*Q$19*Q$125)</f>
        <v>0</v>
      </c>
      <c r="R42" s="50">
        <f>IF('[1]KWh (Cumulative) LI'!R42=0,0,((('[1]KWh (Monthly) ENTRY LI'!R42*0.5)+'[1]KWh (Cumulative) LI'!Q42-'[1]Rebasing adj LI'!R32)*R114)*R$19*R$125)</f>
        <v>0</v>
      </c>
      <c r="S42" s="50">
        <f>IF('[1]KWh (Cumulative) LI'!S42=0,0,((('[1]KWh (Monthly) ENTRY LI'!S42*0.5)+'[1]KWh (Cumulative) LI'!R42-'[1]Rebasing adj LI'!S32)*S114)*S$19*S$125)</f>
        <v>0</v>
      </c>
      <c r="T42" s="50">
        <f>IF('[1]KWh (Cumulative) LI'!T42=0,0,((('[1]KWh (Monthly) ENTRY LI'!T42*0.5)+'[1]KWh (Cumulative) LI'!S42-'[1]Rebasing adj LI'!T32)*T114)*T$19*T$125)</f>
        <v>0</v>
      </c>
      <c r="U42" s="50">
        <f>IF('[1]KWh (Cumulative) LI'!U42=0,0,((('[1]KWh (Monthly) ENTRY LI'!U42*0.5)+'[1]KWh (Cumulative) LI'!T42-'[1]Rebasing adj LI'!U32)*U114)*U$19*U$125)</f>
        <v>0</v>
      </c>
      <c r="V42" s="50">
        <f>IF('[1]KWh (Cumulative) LI'!V42=0,0,((('[1]KWh (Monthly) ENTRY LI'!V42*0.5)+'[1]KWh (Cumulative) LI'!U42-'[1]Rebasing adj LI'!V32)*V114)*V$19*V$125)</f>
        <v>0</v>
      </c>
      <c r="W42" s="50">
        <f>IF('[1]KWh (Cumulative) LI'!W42=0,0,((('[1]KWh (Monthly) ENTRY LI'!W42*0.5)+'[1]KWh (Cumulative) LI'!V42-'[1]Rebasing adj LI'!W32)*W114)*W$19*W$125)</f>
        <v>0</v>
      </c>
      <c r="X42" s="50">
        <f>IF('[1]KWh (Cumulative) LI'!X42=0,0,((('[1]KWh (Monthly) ENTRY LI'!X42*0.5)+'[1]KWh (Cumulative) LI'!W42-'[1]Rebasing adj LI'!X32)*X114)*X$19*X$125)</f>
        <v>0</v>
      </c>
      <c r="Y42" s="50">
        <f>IF('[1]KWh (Cumulative) LI'!Y42=0,0,((('[1]KWh (Monthly) ENTRY LI'!Y42*0.5)+'[1]KWh (Cumulative) LI'!X42-'[1]Rebasing adj LI'!Y32)*Y114)*Y$19*Y$125)</f>
        <v>0</v>
      </c>
      <c r="Z42" s="50">
        <f>IF('[1]KWh (Cumulative) LI'!Z42=0,0,((('[1]KWh (Monthly) ENTRY LI'!Z42*0.5)+'[1]KWh (Cumulative) LI'!Y42-'[1]Rebasing adj LI'!Z32)*Z114)*Z$19*Z$125)</f>
        <v>0</v>
      </c>
      <c r="AA42" s="50">
        <f>IF('[1]KWh (Cumulative) LI'!AA42=0,0,((('[1]KWh (Monthly) ENTRY LI'!AA42*0.5)+'[1]KWh (Cumulative) LI'!Z42-'[1]Rebasing adj LI'!AA32)*AA114)*AA$19*AA$125)</f>
        <v>0</v>
      </c>
      <c r="AB42" s="50">
        <f>IF('[1]KWh (Cumulative) LI'!AB42=0,0,((('[1]KWh (Monthly) ENTRY LI'!AB42*0.5)+'[1]KWh (Cumulative) LI'!AA42-'[1]Rebasing adj LI'!AB32)*AB114)*AB$19*AB$125)</f>
        <v>0</v>
      </c>
      <c r="AC42" s="50">
        <f>IF('[1]KWh (Cumulative) LI'!AC42=0,0,((('[1]KWh (Monthly) ENTRY LI'!AC42*0.5)+'[1]KWh (Cumulative) LI'!AB42-'[1]Rebasing adj LI'!AC32)*AC114)*AC$19*AC$125)</f>
        <v>0</v>
      </c>
      <c r="AD42" s="50">
        <f>IF('[1]KWh (Cumulative) LI'!AD42=0,0,((('[1]KWh (Monthly) ENTRY LI'!AD42*0.5)+'[1]KWh (Cumulative) LI'!AC42-'[1]Rebasing adj LI'!AD32)*AD114)*AD$19*AD$125)</f>
        <v>0</v>
      </c>
      <c r="AE42" s="50">
        <f>IF('[1]KWh (Cumulative) LI'!AE42=0,0,((('[1]KWh (Monthly) ENTRY LI'!AE42*0.5)+'[1]KWh (Cumulative) LI'!AD42-'[1]Rebasing adj LI'!AE32)*AE114)*AE$19*AE$125)</f>
        <v>0</v>
      </c>
      <c r="AF42" s="50">
        <f>IF('[1]KWh (Cumulative) LI'!AF42=0,0,((('[1]KWh (Monthly) ENTRY LI'!AF42*0.5)+'[1]KWh (Cumulative) LI'!AE42-'[1]Rebasing adj LI'!AF32)*AF114)*AF$19*AF$125)</f>
        <v>0</v>
      </c>
      <c r="AG42" s="50">
        <f>IF('[1]KWh (Cumulative) LI'!AG42=0,0,((('[1]KWh (Monthly) ENTRY LI'!AG42*0.5)+'[1]KWh (Cumulative) LI'!AF42-'[1]Rebasing adj LI'!AG32)*AG114)*AG$19*AG$125)</f>
        <v>0</v>
      </c>
      <c r="AH42" s="50">
        <f>IF('[1]KWh (Cumulative) LI'!AH42=0,0,((('[1]KWh (Monthly) ENTRY LI'!AH42*0.5)+'[1]KWh (Cumulative) LI'!AG42-'[1]Rebasing adj LI'!AH32)*AH114)*AH$19*AH$125)</f>
        <v>0</v>
      </c>
      <c r="AI42" s="50">
        <f>IF('[1]KWh (Cumulative) LI'!AI42=0,0,((('[1]KWh (Monthly) ENTRY LI'!AI42*0.5)+'[1]KWh (Cumulative) LI'!AH42-'[1]Rebasing adj LI'!AI32)*AI114)*AI$19*AI$125)</f>
        <v>0</v>
      </c>
      <c r="AJ42" s="50">
        <f>IF('[1]KWh (Cumulative) LI'!AJ42=0,0,((('[1]KWh (Monthly) ENTRY LI'!AJ42*0.5)+'[1]KWh (Cumulative) LI'!AI42-'[1]Rebasing adj LI'!AJ32)*AJ114)*AJ$19*AJ$125)</f>
        <v>0</v>
      </c>
      <c r="AK42" s="50">
        <f>IF('[1]KWh (Cumulative) LI'!AK42=0,0,((('[1]KWh (Monthly) ENTRY LI'!AK42*0.5)+'[1]KWh (Cumulative) LI'!AJ42-'[1]Rebasing adj LI'!AK32)*AK114)*AK$19*AK$125)</f>
        <v>0</v>
      </c>
      <c r="AL42" s="50">
        <f>IF('[1]KWh (Cumulative) LI'!AL42=0,0,((('[1]KWh (Monthly) ENTRY LI'!AL42*0.5)+'[1]KWh (Cumulative) LI'!AK42-'[1]Rebasing adj LI'!AL32)*AL114)*AL$19*AL$125)</f>
        <v>0</v>
      </c>
      <c r="AM42" s="50">
        <f>IF('[1]KWh (Cumulative) LI'!AM42=0,0,((('[1]KWh (Monthly) ENTRY LI'!AM42*0.5)+'[1]KWh (Cumulative) LI'!AL42-'[1]Rebasing adj LI'!AM32)*AM114)*AM$19*AM$125)</f>
        <v>0</v>
      </c>
      <c r="AN42" s="50">
        <f>IF('[1]KWh (Cumulative) LI'!AN42=0,0,((('[1]KWh (Monthly) ENTRY LI'!AN42*0.5)+'[1]KWh (Cumulative) LI'!AM42-'[1]Rebasing adj LI'!AN32)*AN114)*AN$19*AN$125)</f>
        <v>0</v>
      </c>
      <c r="AO42" s="50">
        <f>IF('[1]KWh (Cumulative) LI'!AO42=0,0,((('[1]KWh (Monthly) ENTRY LI'!AO42*0.5)+'[1]KWh (Cumulative) LI'!AN42-'[1]Rebasing adj LI'!AO32)*AO114)*AO$19*AO$125)</f>
        <v>0</v>
      </c>
      <c r="AP42" s="50">
        <f>IF('[1]KWh (Cumulative) LI'!AP42=0,0,((('[1]KWh (Monthly) ENTRY LI'!AP42*0.5)+'[1]KWh (Cumulative) LI'!AO42-'[1]Rebasing adj LI'!AP32)*AP114)*AP$19*AP$125)</f>
        <v>0</v>
      </c>
      <c r="AQ42" s="50">
        <f>IF('[1]KWh (Cumulative) LI'!AQ42=0,0,((('[1]KWh (Monthly) ENTRY LI'!AQ42*0.5)+'[1]KWh (Cumulative) LI'!AP42-'[1]Rebasing adj LI'!AQ32)*AQ114)*AQ$19*AQ$125)</f>
        <v>0</v>
      </c>
      <c r="AR42" s="50">
        <f>IF('[1]KWh (Cumulative) LI'!AR42=0,0,((('[1]KWh (Monthly) ENTRY LI'!AR42*0.5)+'[1]KWh (Cumulative) LI'!AQ42-'[1]Rebasing adj LI'!AR32)*AR114)*AR$19*AR$125)</f>
        <v>0</v>
      </c>
      <c r="AS42" s="50">
        <f>IF('[1]KWh (Cumulative) LI'!AS42=0,0,((('[1]KWh (Monthly) ENTRY LI'!AS42*0.5)+'[1]KWh (Cumulative) LI'!AR42-'[1]Rebasing adj LI'!AS32)*AS114)*AS$19*AS$125)</f>
        <v>0</v>
      </c>
      <c r="AT42" s="50">
        <f>IF('[1]KWh (Cumulative) LI'!AT42=0,0,((('[1]KWh (Monthly) ENTRY LI'!AT42*0.5)+'[1]KWh (Cumulative) LI'!AS42-'[1]Rebasing adj LI'!AT32)*AT114)*AT$19*AT$125)</f>
        <v>0</v>
      </c>
      <c r="AU42" s="50">
        <f>IF('[1]KWh (Cumulative) LI'!AU42=0,0,((('[1]KWh (Monthly) ENTRY LI'!AU42*0.5)+'[1]KWh (Cumulative) LI'!AT42-'[1]Rebasing adj LI'!AU32)*AU114)*AU$19*AU$125)</f>
        <v>0</v>
      </c>
      <c r="AV42" s="50">
        <f>IF('[1]KWh (Cumulative) LI'!AV42=0,0,((('[1]KWh (Monthly) ENTRY LI'!AV42*0.5)+'[1]KWh (Cumulative) LI'!AU42-'[1]Rebasing adj LI'!AV32)*AV114)*AV$19*AV$125)</f>
        <v>0</v>
      </c>
      <c r="AW42" s="50">
        <f>IF('[1]KWh (Cumulative) LI'!AW42=0,0,((('[1]KWh (Monthly) ENTRY LI'!AW42*0.5)+'[1]KWh (Cumulative) LI'!AV42-'[1]Rebasing adj LI'!AW32)*AW114)*AW$19*AW$125)</f>
        <v>0</v>
      </c>
      <c r="AX42" s="50">
        <f>IF('[1]KWh (Cumulative) LI'!AX42=0,0,((('[1]KWh (Monthly) ENTRY LI'!AX42*0.5)+'[1]KWh (Cumulative) LI'!AW42-'[1]Rebasing adj LI'!AX32)*AX114)*AX$19*AX$125)</f>
        <v>0</v>
      </c>
      <c r="AY42" s="50">
        <f>IF('[1]KWh (Cumulative) LI'!AY42=0,0,((('[1]KWh (Monthly) ENTRY LI'!AY42*0.5)+'[1]KWh (Cumulative) LI'!AX42-'[1]Rebasing adj LI'!AY32)*AY114)*AY$19*AY$125)</f>
        <v>0</v>
      </c>
      <c r="AZ42" s="50">
        <f>IF('[1]KWh (Cumulative) LI'!AZ42=0,0,((('[1]KWh (Monthly) ENTRY LI'!AZ42*0.5)+'[1]KWh (Cumulative) LI'!AY42-'[1]Rebasing adj LI'!AZ32)*AZ114)*AZ$19*AZ$125)</f>
        <v>0</v>
      </c>
      <c r="BA42" s="50">
        <f>IF('[1]KWh (Cumulative) LI'!BA42=0,0,((('[1]KWh (Monthly) ENTRY LI'!BA42*0.5)+'[1]KWh (Cumulative) LI'!AZ42-'[1]Rebasing adj LI'!BA32)*BA114)*BA$19*BA$125)</f>
        <v>0</v>
      </c>
      <c r="BB42" s="50">
        <f>IF('[1]KWh (Cumulative) LI'!BB42=0,0,((('[1]KWh (Monthly) ENTRY LI'!BB42*0.5)+'[1]KWh (Cumulative) LI'!BA42-'[1]Rebasing adj LI'!BB32)*BB114)*BB$19*BB$125)</f>
        <v>0</v>
      </c>
      <c r="BC42" s="50">
        <f>IF('[1]KWh (Cumulative) LI'!BC42=0,0,((('[1]KWh (Monthly) ENTRY LI'!BC42*0.5)+'[1]KWh (Cumulative) LI'!BB42-'[1]Rebasing adj LI'!BC32)*BC114)*BC$19*BC$125)</f>
        <v>0</v>
      </c>
      <c r="BD42" s="50">
        <f>IF('[1]KWh (Cumulative) LI'!BD42=0,0,((('[1]KWh (Monthly) ENTRY LI'!BD42*0.5)+'[1]KWh (Cumulative) LI'!BC42-'[1]Rebasing adj LI'!BD32)*BD114)*BD$19*BD$125)</f>
        <v>0</v>
      </c>
      <c r="BE42" s="50">
        <f>IF('[1]KWh (Cumulative) LI'!BE42=0,0,((('[1]KWh (Monthly) ENTRY LI'!BE42*0.5)+'[1]KWh (Cumulative) LI'!BD42-'[1]Rebasing adj LI'!BE32)*BE114)*BE$19*BE$125)</f>
        <v>0</v>
      </c>
      <c r="BF42" s="50">
        <f>IF('[1]KWh (Cumulative) LI'!BF42=0,0,((('[1]KWh (Monthly) ENTRY LI'!BF42*0.5)+'[1]KWh (Cumulative) LI'!BE42-'[1]Rebasing adj LI'!BF32)*BF114)*BF$19*BF$125)</f>
        <v>0</v>
      </c>
      <c r="BG42" s="50">
        <f>IF('[1]KWh (Cumulative) LI'!BG42=0,0,((('[1]KWh (Monthly) ENTRY LI'!BG42*0.5)+'[1]KWh (Cumulative) LI'!BF42-'[1]Rebasing adj LI'!BG32)*BG114)*BG$19*BG$125)</f>
        <v>0</v>
      </c>
      <c r="BH42" s="50">
        <f>IF('[1]KWh (Cumulative) LI'!BH42=0,0,((('[1]KWh (Monthly) ENTRY LI'!BH42*0.5)+'[1]KWh (Cumulative) LI'!BG42-'[1]Rebasing adj LI'!BH32)*BH114)*BH$19*BH$125)</f>
        <v>0</v>
      </c>
      <c r="BI42" s="50">
        <f>IF('[1]KWh (Cumulative) LI'!BI42=0,0,((('[1]KWh (Monthly) ENTRY LI'!BI42*0.5)+'[1]KWh (Cumulative) LI'!BH42-'[1]Rebasing adj LI'!BI32)*BI114)*BI$19*BI$125)</f>
        <v>0</v>
      </c>
      <c r="BJ42" s="50">
        <f>IF('[1]KWh (Cumulative) LI'!BJ42=0,0,((('[1]KWh (Monthly) ENTRY LI'!BJ42*0.5)+'[1]KWh (Cumulative) LI'!BI42-'[1]Rebasing adj LI'!BJ32)*BJ114)*BJ$19*BJ$125)</f>
        <v>0</v>
      </c>
      <c r="BK42" s="50">
        <f>IF('[1]KWh (Cumulative) LI'!BK42=0,0,((('[1]KWh (Monthly) ENTRY LI'!BK42*0.5)+'[1]KWh (Cumulative) LI'!BJ42-'[1]Rebasing adj LI'!BK32)*BK114)*BK$19*BK$125)</f>
        <v>0</v>
      </c>
      <c r="BL42" s="50">
        <f>IF('[1]KWh (Cumulative) LI'!BL42=0,0,((('[1]KWh (Monthly) ENTRY LI'!BL42*0.5)+'[1]KWh (Cumulative) LI'!BK42-'[1]Rebasing adj LI'!BL32)*BL114)*BL$19*BL$125)</f>
        <v>0</v>
      </c>
      <c r="BM42" s="50">
        <f>IF('[1]KWh (Cumulative) LI'!BM42=0,0,((('[1]KWh (Monthly) ENTRY LI'!BM42*0.5)+'[1]KWh (Cumulative) LI'!BL42-'[1]Rebasing adj LI'!BM32)*BM114)*BM$19*BM$125)</f>
        <v>0</v>
      </c>
      <c r="BN42" s="50">
        <f>IF('[1]KWh (Cumulative) LI'!BN42=0,0,((('[1]KWh (Monthly) ENTRY LI'!BN42*0.5)+'[1]KWh (Cumulative) LI'!BM42-'[1]Rebasing adj LI'!BN32)*BN114)*BN$19*BN$125)</f>
        <v>0</v>
      </c>
      <c r="BO42" s="50">
        <f>IF('[1]KWh (Cumulative) LI'!BO42=0,0,((('[1]KWh (Monthly) ENTRY LI'!BO42*0.5)+'[1]KWh (Cumulative) LI'!BN42-'[1]Rebasing adj LI'!BO32)*BO114)*BO$19*BO$125)</f>
        <v>0</v>
      </c>
      <c r="BP42" s="50">
        <f>IF('[1]KWh (Cumulative) LI'!BP42=0,0,((('[1]KWh (Monthly) ENTRY LI'!BP42*0.5)+'[1]KWh (Cumulative) LI'!BO42-'[1]Rebasing adj LI'!BP32)*BP114)*BP$19*BP$125)</f>
        <v>0</v>
      </c>
      <c r="BQ42" s="50">
        <f>IF('[1]KWh (Cumulative) LI'!BQ42=0,0,((('[1]KWh (Monthly) ENTRY LI'!BQ42*0.5)+'[1]KWh (Cumulative) LI'!BP42-'[1]Rebasing adj LI'!BQ32)*BQ114)*BQ$19*BQ$125)</f>
        <v>0</v>
      </c>
      <c r="BR42" s="50">
        <f>IF('[1]KWh (Cumulative) LI'!BR42=0,0,((('[1]KWh (Monthly) ENTRY LI'!BR42*0.5)+'[1]KWh (Cumulative) LI'!BQ42-'[1]Rebasing adj LI'!BR32)*BR114)*BR$19*BR$125)</f>
        <v>0</v>
      </c>
      <c r="BS42" s="50">
        <f>IF('[1]KWh (Cumulative) LI'!BS42=0,0,((('[1]KWh (Monthly) ENTRY LI'!BS42*0.5)+'[1]KWh (Cumulative) LI'!BR42-'[1]Rebasing adj LI'!BS32)*BS114)*BS$19*BS$125)</f>
        <v>0</v>
      </c>
      <c r="BT42" s="50">
        <f>IF('[1]KWh (Cumulative) LI'!BT42=0,0,((('[1]KWh (Monthly) ENTRY LI'!BT42*0.5)+'[1]KWh (Cumulative) LI'!BS42-'[1]Rebasing adj LI'!BT32)*BT114)*BT$19*BT$125)</f>
        <v>0</v>
      </c>
      <c r="BU42" s="50">
        <f>IF('[1]KWh (Cumulative) LI'!BU42=0,0,((('[1]KWh (Monthly) ENTRY LI'!BU42*0.5)+'[1]KWh (Cumulative) LI'!BT42-'[1]Rebasing adj LI'!BU32)*BU114)*BU$19*BU$125)</f>
        <v>0</v>
      </c>
      <c r="BV42" s="50">
        <f>IF('[1]KWh (Cumulative) LI'!BV42=0,0,((('[1]KWh (Monthly) ENTRY LI'!BV42*0.5)+'[1]KWh (Cumulative) LI'!BU42-'[1]Rebasing adj LI'!BV32)*BV114)*BV$19*BV$125)</f>
        <v>0</v>
      </c>
      <c r="BW42" s="50">
        <f>IF('[1]KWh (Cumulative) LI'!BW42=0,0,((('[1]KWh (Monthly) ENTRY LI'!BW42*0.5)+'[1]KWh (Cumulative) LI'!BV42-'[1]Rebasing adj LI'!BW32)*BW114)*BW$19*BW$125)</f>
        <v>0</v>
      </c>
      <c r="BX42" s="50">
        <f>IF('[1]KWh (Cumulative) LI'!BX42=0,0,((('[1]KWh (Monthly) ENTRY LI'!BX42*0.5)+'[1]KWh (Cumulative) LI'!BW42-'[1]Rebasing adj LI'!BX32)*BX114)*BX$19*BX$125)</f>
        <v>0</v>
      </c>
      <c r="BY42" s="50">
        <f>IF('[1]KWh (Cumulative) LI'!BY42=0,0,((('[1]KWh (Monthly) ENTRY LI'!BY42*0.5)+'[1]KWh (Cumulative) LI'!BX42-'[1]Rebasing adj LI'!BY32)*BY114)*BY$19*BY$125)</f>
        <v>0</v>
      </c>
      <c r="BZ42" s="50">
        <f>IF('[1]KWh (Cumulative) LI'!BZ42=0,0,((('[1]KWh (Monthly) ENTRY LI'!BZ42*0.5)+'[1]KWh (Cumulative) LI'!BY42-'[1]Rebasing adj LI'!BZ32)*BZ114)*BZ$19*BZ$125)</f>
        <v>0</v>
      </c>
      <c r="CA42" s="50">
        <f>IF('[1]KWh (Cumulative) LI'!CA42=0,0,((('[1]KWh (Monthly) ENTRY LI'!CA42*0.5)+'[1]KWh (Cumulative) LI'!BZ42-'[1]Rebasing adj LI'!CA32)*CA114)*CA$19*CA$125)</f>
        <v>0</v>
      </c>
      <c r="CB42" s="50">
        <f>IF('[1]KWh (Cumulative) LI'!CB42=0,0,((('[1]KWh (Monthly) ENTRY LI'!CB42*0.5)+'[1]KWh (Cumulative) LI'!CA42-'[1]Rebasing adj LI'!CB32)*CB114)*CB$19*CB$125)</f>
        <v>0</v>
      </c>
      <c r="CC42" s="50">
        <f>IF('[1]KWh (Cumulative) LI'!CC42=0,0,((('[1]KWh (Monthly) ENTRY LI'!CC42*0.5)+'[1]KWh (Cumulative) LI'!CB42-'[1]Rebasing adj LI'!CC32)*CC114)*CC$19*CC$125)</f>
        <v>0</v>
      </c>
      <c r="CD42" s="50">
        <f>IF('[1]KWh (Cumulative) LI'!CD42=0,0,((('[1]KWh (Monthly) ENTRY LI'!CD42*0.5)+'[1]KWh (Cumulative) LI'!CC42-'[1]Rebasing adj LI'!CD32)*CD114)*CD$19*CD$125)</f>
        <v>0</v>
      </c>
      <c r="CE42" s="50">
        <f>IF('[1]KWh (Cumulative) LI'!CE42=0,0,((('[1]KWh (Monthly) ENTRY LI'!CE42*0.5)+'[1]KWh (Cumulative) LI'!CD42-'[1]Rebasing adj LI'!CE32)*CE114)*CE$19*CE$125)</f>
        <v>0</v>
      </c>
      <c r="CF42" s="50">
        <f>IF('[1]KWh (Cumulative) LI'!CF42=0,0,((('[1]KWh (Monthly) ENTRY LI'!CF42*0.5)+'[1]KWh (Cumulative) LI'!CE42-'[1]Rebasing adj LI'!CF32)*CF114)*CF$19*CF$125)</f>
        <v>0</v>
      </c>
      <c r="CG42" s="50">
        <f>IF('[1]KWh (Cumulative) LI'!CG42=0,0,((('[1]KWh (Monthly) ENTRY LI'!CG42*0.5)+'[1]KWh (Cumulative) LI'!CF42-'[1]Rebasing adj LI'!CG32)*CG114)*CG$19*CG$125)</f>
        <v>0</v>
      </c>
      <c r="CH42" s="50">
        <f>IF('[1]KWh (Cumulative) LI'!CH42=0,0,((('[1]KWh (Monthly) ENTRY LI'!CH42*0.5)+'[1]KWh (Cumulative) LI'!CG42-'[1]Rebasing adj LI'!CH32)*CH114)*CH$19*CH$125)</f>
        <v>0</v>
      </c>
      <c r="CI42" s="50">
        <f>IF('[1]KWh (Cumulative) LI'!CI42=0,0,((('[1]KWh (Monthly) ENTRY LI'!CI42*0.5)+'[1]KWh (Cumulative) LI'!CH42-'[1]Rebasing adj LI'!CI32)*CI114)*CI$19*CI$125)</f>
        <v>0</v>
      </c>
      <c r="CJ42" s="50">
        <f>IF('[1]KWh (Cumulative) LI'!CJ42=0,0,((('[1]KWh (Monthly) ENTRY LI'!CJ42*0.5)+'[1]KWh (Cumulative) LI'!CI42-'[1]Rebasing adj LI'!CJ32)*CJ114)*CJ$19*CJ$125)</f>
        <v>0</v>
      </c>
    </row>
    <row r="43" spans="1:88" x14ac:dyDescent="0.25">
      <c r="A43" s="305"/>
      <c r="B43" s="88" t="s">
        <v>5</v>
      </c>
      <c r="C43" s="50">
        <f>IF('[1]KWh (Cumulative) LI'!C43=0,0,((('[1]KWh (Monthly) ENTRY LI'!C43*0.5)-'[1]Rebasing adj LI'!C33)*C115)*C$19*C$125)</f>
        <v>0</v>
      </c>
      <c r="D43" s="50">
        <f>IF('[1]KWh (Cumulative) LI'!D43=0,0,((('[1]KWh (Monthly) ENTRY LI'!D43*0.5)+'[1]KWh (Cumulative) LI'!C43-'[1]Rebasing adj LI'!D33)*D115)*D$19*D$125)</f>
        <v>0</v>
      </c>
      <c r="E43" s="50">
        <f>IF('[1]KWh (Cumulative) LI'!E43=0,0,((('[1]KWh (Monthly) ENTRY LI'!E43*0.5)+'[1]KWh (Cumulative) LI'!D43-'[1]Rebasing adj LI'!E33)*E115)*E$19*E$125)</f>
        <v>0</v>
      </c>
      <c r="F43" s="50">
        <f>IF('[1]KWh (Cumulative) LI'!F43=0,0,((('[1]KWh (Monthly) ENTRY LI'!F43*0.5)+'[1]KWh (Cumulative) LI'!E43-'[1]Rebasing adj LI'!F33)*F115)*F$19*F$125)</f>
        <v>0</v>
      </c>
      <c r="G43" s="50">
        <f>IF('[1]KWh (Cumulative) LI'!G43=0,0,((('[1]KWh (Monthly) ENTRY LI'!G43*0.5)+'[1]KWh (Cumulative) LI'!F43-'[1]Rebasing adj LI'!G33)*G115)*G$19*G$125)</f>
        <v>0</v>
      </c>
      <c r="H43" s="50">
        <f>IF('[1]KWh (Cumulative) LI'!H43=0,0,((('[1]KWh (Monthly) ENTRY LI'!H43*0.5)+'[1]KWh (Cumulative) LI'!G43-'[1]Rebasing adj LI'!H33)*H115)*H$19*H$125)</f>
        <v>0</v>
      </c>
      <c r="I43" s="50">
        <f>IF('[1]KWh (Cumulative) LI'!I43=0,0,((('[1]KWh (Monthly) ENTRY LI'!I43*0.5)+'[1]KWh (Cumulative) LI'!H43-'[1]Rebasing adj LI'!I33)*I115)*I$19*I$125)</f>
        <v>0</v>
      </c>
      <c r="J43" s="50">
        <f>IF('[1]KWh (Cumulative) LI'!J43=0,0,((('[1]KWh (Monthly) ENTRY LI'!J43*0.5)+'[1]KWh (Cumulative) LI'!I43-'[1]Rebasing adj LI'!J33)*J115)*J$19*J$125)</f>
        <v>0</v>
      </c>
      <c r="K43" s="50">
        <f>IF('[1]KWh (Cumulative) LI'!K43=0,0,((('[1]KWh (Monthly) ENTRY LI'!K43*0.5)+'[1]KWh (Cumulative) LI'!J43-'[1]Rebasing adj LI'!K33)*K115)*K$19*K$125)</f>
        <v>0</v>
      </c>
      <c r="L43" s="50">
        <f>IF('[1]KWh (Cumulative) LI'!L43=0,0,((('[1]KWh (Monthly) ENTRY LI'!L43*0.5)+'[1]KWh (Cumulative) LI'!K43-'[1]Rebasing adj LI'!L33)*L115)*L$19*L$125)</f>
        <v>0</v>
      </c>
      <c r="M43" s="50">
        <f>IF('[1]KWh (Cumulative) LI'!M43=0,0,((('[1]KWh (Monthly) ENTRY LI'!M43*0.5)+'[1]KWh (Cumulative) LI'!L43-'[1]Rebasing adj LI'!M33)*M115)*M$19*M$125)</f>
        <v>0</v>
      </c>
      <c r="N43" s="50">
        <f>IF('[1]KWh (Cumulative) LI'!N43=0,0,((('[1]KWh (Monthly) ENTRY LI'!N43*0.5)+'[1]KWh (Cumulative) LI'!M43-'[1]Rebasing adj LI'!N33)*N115)*N$19*N$125)</f>
        <v>0</v>
      </c>
      <c r="O43" s="50">
        <f>IF('[1]KWh (Cumulative) LI'!O43=0,0,((('[1]KWh (Monthly) ENTRY LI'!O43*0.5)+'[1]KWh (Cumulative) LI'!N43-'[1]Rebasing adj LI'!O33)*O115)*O$19*O$125)</f>
        <v>0</v>
      </c>
      <c r="P43" s="50">
        <f>IF('[1]KWh (Cumulative) LI'!P43=0,0,((('[1]KWh (Monthly) ENTRY LI'!P43*0.5)+'[1]KWh (Cumulative) LI'!O43-'[1]Rebasing adj LI'!P33)*P115)*P$19*P$125)</f>
        <v>0</v>
      </c>
      <c r="Q43" s="50">
        <f>IF('[1]KWh (Cumulative) LI'!Q43=0,0,((('[1]KWh (Monthly) ENTRY LI'!Q43*0.5)+'[1]KWh (Cumulative) LI'!P43-'[1]Rebasing adj LI'!Q33)*Q115)*Q$19*Q$125)</f>
        <v>0</v>
      </c>
      <c r="R43" s="50">
        <f>IF('[1]KWh (Cumulative) LI'!R43=0,0,((('[1]KWh (Monthly) ENTRY LI'!R43*0.5)+'[1]KWh (Cumulative) LI'!Q43-'[1]Rebasing adj LI'!R33)*R115)*R$19*R$125)</f>
        <v>0</v>
      </c>
      <c r="S43" s="50">
        <f>IF('[1]KWh (Cumulative) LI'!S43=0,0,((('[1]KWh (Monthly) ENTRY LI'!S43*0.5)+'[1]KWh (Cumulative) LI'!R43-'[1]Rebasing adj LI'!S33)*S115)*S$19*S$125)</f>
        <v>0</v>
      </c>
      <c r="T43" s="50">
        <f>IF('[1]KWh (Cumulative) LI'!T43=0,0,((('[1]KWh (Monthly) ENTRY LI'!T43*0.5)+'[1]KWh (Cumulative) LI'!S43-'[1]Rebasing adj LI'!T33)*T115)*T$19*T$125)</f>
        <v>0</v>
      </c>
      <c r="U43" s="50">
        <f>IF('[1]KWh (Cumulative) LI'!U43=0,0,((('[1]KWh (Monthly) ENTRY LI'!U43*0.5)+'[1]KWh (Cumulative) LI'!T43-'[1]Rebasing adj LI'!U33)*U115)*U$19*U$125)</f>
        <v>0</v>
      </c>
      <c r="V43" s="50">
        <f>IF('[1]KWh (Cumulative) LI'!V43=0,0,((('[1]KWh (Monthly) ENTRY LI'!V43*0.5)+'[1]KWh (Cumulative) LI'!U43-'[1]Rebasing adj LI'!V33)*V115)*V$19*V$125)</f>
        <v>0</v>
      </c>
      <c r="W43" s="50">
        <f>IF('[1]KWh (Cumulative) LI'!W43=0,0,((('[1]KWh (Monthly) ENTRY LI'!W43*0.5)+'[1]KWh (Cumulative) LI'!V43-'[1]Rebasing adj LI'!W33)*W115)*W$19*W$125)</f>
        <v>0</v>
      </c>
      <c r="X43" s="50">
        <f>IF('[1]KWh (Cumulative) LI'!X43=0,0,((('[1]KWh (Monthly) ENTRY LI'!X43*0.5)+'[1]KWh (Cumulative) LI'!W43-'[1]Rebasing adj LI'!X33)*X115)*X$19*X$125)</f>
        <v>0</v>
      </c>
      <c r="Y43" s="50">
        <f>IF('[1]KWh (Cumulative) LI'!Y43=0,0,((('[1]KWh (Monthly) ENTRY LI'!Y43*0.5)+'[1]KWh (Cumulative) LI'!X43-'[1]Rebasing adj LI'!Y33)*Y115)*Y$19*Y$125)</f>
        <v>0</v>
      </c>
      <c r="Z43" s="50">
        <f>IF('[1]KWh (Cumulative) LI'!Z43=0,0,((('[1]KWh (Monthly) ENTRY LI'!Z43*0.5)+'[1]KWh (Cumulative) LI'!Y43-'[1]Rebasing adj LI'!Z33)*Z115)*Z$19*Z$125)</f>
        <v>0</v>
      </c>
      <c r="AA43" s="50">
        <f>IF('[1]KWh (Cumulative) LI'!AA43=0,0,((('[1]KWh (Monthly) ENTRY LI'!AA43*0.5)+'[1]KWh (Cumulative) LI'!Z43-'[1]Rebasing adj LI'!AA33)*AA115)*AA$19*AA$125)</f>
        <v>0</v>
      </c>
      <c r="AB43" s="50">
        <f>IF('[1]KWh (Cumulative) LI'!AB43=0,0,((('[1]KWh (Monthly) ENTRY LI'!AB43*0.5)+'[1]KWh (Cumulative) LI'!AA43-'[1]Rebasing adj LI'!AB33)*AB115)*AB$19*AB$125)</f>
        <v>0</v>
      </c>
      <c r="AC43" s="50">
        <f>IF('[1]KWh (Cumulative) LI'!AC43=0,0,((('[1]KWh (Monthly) ENTRY LI'!AC43*0.5)+'[1]KWh (Cumulative) LI'!AB43-'[1]Rebasing adj LI'!AC33)*AC115)*AC$19*AC$125)</f>
        <v>0</v>
      </c>
      <c r="AD43" s="50">
        <f>IF('[1]KWh (Cumulative) LI'!AD43=0,0,((('[1]KWh (Monthly) ENTRY LI'!AD43*0.5)+'[1]KWh (Cumulative) LI'!AC43-'[1]Rebasing adj LI'!AD33)*AD115)*AD$19*AD$125)</f>
        <v>0</v>
      </c>
      <c r="AE43" s="50">
        <f>IF('[1]KWh (Cumulative) LI'!AE43=0,0,((('[1]KWh (Monthly) ENTRY LI'!AE43*0.5)+'[1]KWh (Cumulative) LI'!AD43-'[1]Rebasing adj LI'!AE33)*AE115)*AE$19*AE$125)</f>
        <v>0</v>
      </c>
      <c r="AF43" s="50">
        <f>IF('[1]KWh (Cumulative) LI'!AF43=0,0,((('[1]KWh (Monthly) ENTRY LI'!AF43*0.5)+'[1]KWh (Cumulative) LI'!AE43-'[1]Rebasing adj LI'!AF33)*AF115)*AF$19*AF$125)</f>
        <v>0</v>
      </c>
      <c r="AG43" s="50">
        <f>IF('[1]KWh (Cumulative) LI'!AG43=0,0,((('[1]KWh (Monthly) ENTRY LI'!AG43*0.5)+'[1]KWh (Cumulative) LI'!AF43-'[1]Rebasing adj LI'!AG33)*AG115)*AG$19*AG$125)</f>
        <v>0</v>
      </c>
      <c r="AH43" s="50">
        <f>IF('[1]KWh (Cumulative) LI'!AH43=0,0,((('[1]KWh (Monthly) ENTRY LI'!AH43*0.5)+'[1]KWh (Cumulative) LI'!AG43-'[1]Rebasing adj LI'!AH33)*AH115)*AH$19*AH$125)</f>
        <v>0</v>
      </c>
      <c r="AI43" s="50">
        <f>IF('[1]KWh (Cumulative) LI'!AI43=0,0,((('[1]KWh (Monthly) ENTRY LI'!AI43*0.5)+'[1]KWh (Cumulative) LI'!AH43-'[1]Rebasing adj LI'!AI33)*AI115)*AI$19*AI$125)</f>
        <v>0</v>
      </c>
      <c r="AJ43" s="50">
        <f>IF('[1]KWh (Cumulative) LI'!AJ43=0,0,((('[1]KWh (Monthly) ENTRY LI'!AJ43*0.5)+'[1]KWh (Cumulative) LI'!AI43-'[1]Rebasing adj LI'!AJ33)*AJ115)*AJ$19*AJ$125)</f>
        <v>0</v>
      </c>
      <c r="AK43" s="50">
        <f>IF('[1]KWh (Cumulative) LI'!AK43=0,0,((('[1]KWh (Monthly) ENTRY LI'!AK43*0.5)+'[1]KWh (Cumulative) LI'!AJ43-'[1]Rebasing adj LI'!AK33)*AK115)*AK$19*AK$125)</f>
        <v>0</v>
      </c>
      <c r="AL43" s="50">
        <f>IF('[1]KWh (Cumulative) LI'!AL43=0,0,((('[1]KWh (Monthly) ENTRY LI'!AL43*0.5)+'[1]KWh (Cumulative) LI'!AK43-'[1]Rebasing adj LI'!AL33)*AL115)*AL$19*AL$125)</f>
        <v>0</v>
      </c>
      <c r="AM43" s="50">
        <f>IF('[1]KWh (Cumulative) LI'!AM43=0,0,((('[1]KWh (Monthly) ENTRY LI'!AM43*0.5)+'[1]KWh (Cumulative) LI'!AL43-'[1]Rebasing adj LI'!AM33)*AM115)*AM$19*AM$125)</f>
        <v>0</v>
      </c>
      <c r="AN43" s="50">
        <f>IF('[1]KWh (Cumulative) LI'!AN43=0,0,((('[1]KWh (Monthly) ENTRY LI'!AN43*0.5)+'[1]KWh (Cumulative) LI'!AM43-'[1]Rebasing adj LI'!AN33)*AN115)*AN$19*AN$125)</f>
        <v>0</v>
      </c>
      <c r="AO43" s="50">
        <f>IF('[1]KWh (Cumulative) LI'!AO43=0,0,((('[1]KWh (Monthly) ENTRY LI'!AO43*0.5)+'[1]KWh (Cumulative) LI'!AN43-'[1]Rebasing adj LI'!AO33)*AO115)*AO$19*AO$125)</f>
        <v>0</v>
      </c>
      <c r="AP43" s="50">
        <f>IF('[1]KWh (Cumulative) LI'!AP43=0,0,((('[1]KWh (Monthly) ENTRY LI'!AP43*0.5)+'[1]KWh (Cumulative) LI'!AO43-'[1]Rebasing adj LI'!AP33)*AP115)*AP$19*AP$125)</f>
        <v>0</v>
      </c>
      <c r="AQ43" s="50">
        <f>IF('[1]KWh (Cumulative) LI'!AQ43=0,0,((('[1]KWh (Monthly) ENTRY LI'!AQ43*0.5)+'[1]KWh (Cumulative) LI'!AP43-'[1]Rebasing adj LI'!AQ33)*AQ115)*AQ$19*AQ$125)</f>
        <v>0</v>
      </c>
      <c r="AR43" s="50">
        <f>IF('[1]KWh (Cumulative) LI'!AR43=0,0,((('[1]KWh (Monthly) ENTRY LI'!AR43*0.5)+'[1]KWh (Cumulative) LI'!AQ43-'[1]Rebasing adj LI'!AR33)*AR115)*AR$19*AR$125)</f>
        <v>0</v>
      </c>
      <c r="AS43" s="50">
        <f>IF('[1]KWh (Cumulative) LI'!AS43=0,0,((('[1]KWh (Monthly) ENTRY LI'!AS43*0.5)+'[1]KWh (Cumulative) LI'!AR43-'[1]Rebasing adj LI'!AS33)*AS115)*AS$19*AS$125)</f>
        <v>0</v>
      </c>
      <c r="AT43" s="50">
        <f>IF('[1]KWh (Cumulative) LI'!AT43=0,0,((('[1]KWh (Monthly) ENTRY LI'!AT43*0.5)+'[1]KWh (Cumulative) LI'!AS43-'[1]Rebasing adj LI'!AT33)*AT115)*AT$19*AT$125)</f>
        <v>0</v>
      </c>
      <c r="AU43" s="50">
        <f>IF('[1]KWh (Cumulative) LI'!AU43=0,0,((('[1]KWh (Monthly) ENTRY LI'!AU43*0.5)+'[1]KWh (Cumulative) LI'!AT43-'[1]Rebasing adj LI'!AU33)*AU115)*AU$19*AU$125)</f>
        <v>0</v>
      </c>
      <c r="AV43" s="50">
        <f>IF('[1]KWh (Cumulative) LI'!AV43=0,0,((('[1]KWh (Monthly) ENTRY LI'!AV43*0.5)+'[1]KWh (Cumulative) LI'!AU43-'[1]Rebasing adj LI'!AV33)*AV115)*AV$19*AV$125)</f>
        <v>0</v>
      </c>
      <c r="AW43" s="50">
        <f>IF('[1]KWh (Cumulative) LI'!AW43=0,0,((('[1]KWh (Monthly) ENTRY LI'!AW43*0.5)+'[1]KWh (Cumulative) LI'!AV43-'[1]Rebasing adj LI'!AW33)*AW115)*AW$19*AW$125)</f>
        <v>0</v>
      </c>
      <c r="AX43" s="50">
        <f>IF('[1]KWh (Cumulative) LI'!AX43=0,0,((('[1]KWh (Monthly) ENTRY LI'!AX43*0.5)+'[1]KWh (Cumulative) LI'!AW43-'[1]Rebasing adj LI'!AX33)*AX115)*AX$19*AX$125)</f>
        <v>0</v>
      </c>
      <c r="AY43" s="50">
        <f>IF('[1]KWh (Cumulative) LI'!AY43=0,0,((('[1]KWh (Monthly) ENTRY LI'!AY43*0.5)+'[1]KWh (Cumulative) LI'!AX43-'[1]Rebasing adj LI'!AY33)*AY115)*AY$19*AY$125)</f>
        <v>0</v>
      </c>
      <c r="AZ43" s="50">
        <f>IF('[1]KWh (Cumulative) LI'!AZ43=0,0,((('[1]KWh (Monthly) ENTRY LI'!AZ43*0.5)+'[1]KWh (Cumulative) LI'!AY43-'[1]Rebasing adj LI'!AZ33)*AZ115)*AZ$19*AZ$125)</f>
        <v>0</v>
      </c>
      <c r="BA43" s="50">
        <f>IF('[1]KWh (Cumulative) LI'!BA43=0,0,((('[1]KWh (Monthly) ENTRY LI'!BA43*0.5)+'[1]KWh (Cumulative) LI'!AZ43-'[1]Rebasing adj LI'!BA33)*BA115)*BA$19*BA$125)</f>
        <v>0</v>
      </c>
      <c r="BB43" s="50">
        <f>IF('[1]KWh (Cumulative) LI'!BB43=0,0,((('[1]KWh (Monthly) ENTRY LI'!BB43*0.5)+'[1]KWh (Cumulative) LI'!BA43-'[1]Rebasing adj LI'!BB33)*BB115)*BB$19*BB$125)</f>
        <v>0</v>
      </c>
      <c r="BC43" s="50">
        <f>IF('[1]KWh (Cumulative) LI'!BC43=0,0,((('[1]KWh (Monthly) ENTRY LI'!BC43*0.5)+'[1]KWh (Cumulative) LI'!BB43-'[1]Rebasing adj LI'!BC33)*BC115)*BC$19*BC$125)</f>
        <v>0</v>
      </c>
      <c r="BD43" s="50">
        <f>IF('[1]KWh (Cumulative) LI'!BD43=0,0,((('[1]KWh (Monthly) ENTRY LI'!BD43*0.5)+'[1]KWh (Cumulative) LI'!BC43-'[1]Rebasing adj LI'!BD33)*BD115)*BD$19*BD$125)</f>
        <v>0</v>
      </c>
      <c r="BE43" s="50">
        <f>IF('[1]KWh (Cumulative) LI'!BE43=0,0,((('[1]KWh (Monthly) ENTRY LI'!BE43*0.5)+'[1]KWh (Cumulative) LI'!BD43-'[1]Rebasing adj LI'!BE33)*BE115)*BE$19*BE$125)</f>
        <v>0</v>
      </c>
      <c r="BF43" s="50">
        <f>IF('[1]KWh (Cumulative) LI'!BF43=0,0,((('[1]KWh (Monthly) ENTRY LI'!BF43*0.5)+'[1]KWh (Cumulative) LI'!BE43-'[1]Rebasing adj LI'!BF33)*BF115)*BF$19*BF$125)</f>
        <v>0</v>
      </c>
      <c r="BG43" s="50">
        <f>IF('[1]KWh (Cumulative) LI'!BG43=0,0,((('[1]KWh (Monthly) ENTRY LI'!BG43*0.5)+'[1]KWh (Cumulative) LI'!BF43-'[1]Rebasing adj LI'!BG33)*BG115)*BG$19*BG$125)</f>
        <v>0</v>
      </c>
      <c r="BH43" s="50">
        <f>IF('[1]KWh (Cumulative) LI'!BH43=0,0,((('[1]KWh (Monthly) ENTRY LI'!BH43*0.5)+'[1]KWh (Cumulative) LI'!BG43-'[1]Rebasing adj LI'!BH33)*BH115)*BH$19*BH$125)</f>
        <v>0</v>
      </c>
      <c r="BI43" s="50">
        <f>IF('[1]KWh (Cumulative) LI'!BI43=0,0,((('[1]KWh (Monthly) ENTRY LI'!BI43*0.5)+'[1]KWh (Cumulative) LI'!BH43-'[1]Rebasing adj LI'!BI33)*BI115)*BI$19*BI$125)</f>
        <v>0</v>
      </c>
      <c r="BJ43" s="50">
        <f>IF('[1]KWh (Cumulative) LI'!BJ43=0,0,((('[1]KWh (Monthly) ENTRY LI'!BJ43*0.5)+'[1]KWh (Cumulative) LI'!BI43-'[1]Rebasing adj LI'!BJ33)*BJ115)*BJ$19*BJ$125)</f>
        <v>0</v>
      </c>
      <c r="BK43" s="50">
        <f>IF('[1]KWh (Cumulative) LI'!BK43=0,0,((('[1]KWh (Monthly) ENTRY LI'!BK43*0.5)+'[1]KWh (Cumulative) LI'!BJ43-'[1]Rebasing adj LI'!BK33)*BK115)*BK$19*BK$125)</f>
        <v>0</v>
      </c>
      <c r="BL43" s="50">
        <f>IF('[1]KWh (Cumulative) LI'!BL43=0,0,((('[1]KWh (Monthly) ENTRY LI'!BL43*0.5)+'[1]KWh (Cumulative) LI'!BK43-'[1]Rebasing adj LI'!BL33)*BL115)*BL$19*BL$125)</f>
        <v>0</v>
      </c>
      <c r="BM43" s="50">
        <f>IF('[1]KWh (Cumulative) LI'!BM43=0,0,((('[1]KWh (Monthly) ENTRY LI'!BM43*0.5)+'[1]KWh (Cumulative) LI'!BL43-'[1]Rebasing adj LI'!BM33)*BM115)*BM$19*BM$125)</f>
        <v>0</v>
      </c>
      <c r="BN43" s="50">
        <f>IF('[1]KWh (Cumulative) LI'!BN43=0,0,((('[1]KWh (Monthly) ENTRY LI'!BN43*0.5)+'[1]KWh (Cumulative) LI'!BM43-'[1]Rebasing adj LI'!BN33)*BN115)*BN$19*BN$125)</f>
        <v>0</v>
      </c>
      <c r="BO43" s="50">
        <f>IF('[1]KWh (Cumulative) LI'!BO43=0,0,((('[1]KWh (Monthly) ENTRY LI'!BO43*0.5)+'[1]KWh (Cumulative) LI'!BN43-'[1]Rebasing adj LI'!BO33)*BO115)*BO$19*BO$125)</f>
        <v>0</v>
      </c>
      <c r="BP43" s="50">
        <f>IF('[1]KWh (Cumulative) LI'!BP43=0,0,((('[1]KWh (Monthly) ENTRY LI'!BP43*0.5)+'[1]KWh (Cumulative) LI'!BO43-'[1]Rebasing adj LI'!BP33)*BP115)*BP$19*BP$125)</f>
        <v>0</v>
      </c>
      <c r="BQ43" s="50">
        <f>IF('[1]KWh (Cumulative) LI'!BQ43=0,0,((('[1]KWh (Monthly) ENTRY LI'!BQ43*0.5)+'[1]KWh (Cumulative) LI'!BP43-'[1]Rebasing adj LI'!BQ33)*BQ115)*BQ$19*BQ$125)</f>
        <v>0</v>
      </c>
      <c r="BR43" s="50">
        <f>IF('[1]KWh (Cumulative) LI'!BR43=0,0,((('[1]KWh (Monthly) ENTRY LI'!BR43*0.5)+'[1]KWh (Cumulative) LI'!BQ43-'[1]Rebasing adj LI'!BR33)*BR115)*BR$19*BR$125)</f>
        <v>0</v>
      </c>
      <c r="BS43" s="50">
        <f>IF('[1]KWh (Cumulative) LI'!BS43=0,0,((('[1]KWh (Monthly) ENTRY LI'!BS43*0.5)+'[1]KWh (Cumulative) LI'!BR43-'[1]Rebasing adj LI'!BS33)*BS115)*BS$19*BS$125)</f>
        <v>0</v>
      </c>
      <c r="BT43" s="50">
        <f>IF('[1]KWh (Cumulative) LI'!BT43=0,0,((('[1]KWh (Monthly) ENTRY LI'!BT43*0.5)+'[1]KWh (Cumulative) LI'!BS43-'[1]Rebasing adj LI'!BT33)*BT115)*BT$19*BT$125)</f>
        <v>0</v>
      </c>
      <c r="BU43" s="50">
        <f>IF('[1]KWh (Cumulative) LI'!BU43=0,0,((('[1]KWh (Monthly) ENTRY LI'!BU43*0.5)+'[1]KWh (Cumulative) LI'!BT43-'[1]Rebasing adj LI'!BU33)*BU115)*BU$19*BU$125)</f>
        <v>0</v>
      </c>
      <c r="BV43" s="50">
        <f>IF('[1]KWh (Cumulative) LI'!BV43=0,0,((('[1]KWh (Monthly) ENTRY LI'!BV43*0.5)+'[1]KWh (Cumulative) LI'!BU43-'[1]Rebasing adj LI'!BV33)*BV115)*BV$19*BV$125)</f>
        <v>0</v>
      </c>
      <c r="BW43" s="50">
        <f>IF('[1]KWh (Cumulative) LI'!BW43=0,0,((('[1]KWh (Monthly) ENTRY LI'!BW43*0.5)+'[1]KWh (Cumulative) LI'!BV43-'[1]Rebasing adj LI'!BW33)*BW115)*BW$19*BW$125)</f>
        <v>0</v>
      </c>
      <c r="BX43" s="50">
        <f>IF('[1]KWh (Cumulative) LI'!BX43=0,0,((('[1]KWh (Monthly) ENTRY LI'!BX43*0.5)+'[1]KWh (Cumulative) LI'!BW43-'[1]Rebasing adj LI'!BX33)*BX115)*BX$19*BX$125)</f>
        <v>0</v>
      </c>
      <c r="BY43" s="50">
        <f>IF('[1]KWh (Cumulative) LI'!BY43=0,0,((('[1]KWh (Monthly) ENTRY LI'!BY43*0.5)+'[1]KWh (Cumulative) LI'!BX43-'[1]Rebasing adj LI'!BY33)*BY115)*BY$19*BY$125)</f>
        <v>0</v>
      </c>
      <c r="BZ43" s="50">
        <f>IF('[1]KWh (Cumulative) LI'!BZ43=0,0,((('[1]KWh (Monthly) ENTRY LI'!BZ43*0.5)+'[1]KWh (Cumulative) LI'!BY43-'[1]Rebasing adj LI'!BZ33)*BZ115)*BZ$19*BZ$125)</f>
        <v>0</v>
      </c>
      <c r="CA43" s="50">
        <f>IF('[1]KWh (Cumulative) LI'!CA43=0,0,((('[1]KWh (Monthly) ENTRY LI'!CA43*0.5)+'[1]KWh (Cumulative) LI'!BZ43-'[1]Rebasing adj LI'!CA33)*CA115)*CA$19*CA$125)</f>
        <v>0</v>
      </c>
      <c r="CB43" s="50">
        <f>IF('[1]KWh (Cumulative) LI'!CB43=0,0,((('[1]KWh (Monthly) ENTRY LI'!CB43*0.5)+'[1]KWh (Cumulative) LI'!CA43-'[1]Rebasing adj LI'!CB33)*CB115)*CB$19*CB$125)</f>
        <v>0</v>
      </c>
      <c r="CC43" s="50">
        <f>IF('[1]KWh (Cumulative) LI'!CC43=0,0,((('[1]KWh (Monthly) ENTRY LI'!CC43*0.5)+'[1]KWh (Cumulative) LI'!CB43-'[1]Rebasing adj LI'!CC33)*CC115)*CC$19*CC$125)</f>
        <v>0</v>
      </c>
      <c r="CD43" s="50">
        <f>IF('[1]KWh (Cumulative) LI'!CD43=0,0,((('[1]KWh (Monthly) ENTRY LI'!CD43*0.5)+'[1]KWh (Cumulative) LI'!CC43-'[1]Rebasing adj LI'!CD33)*CD115)*CD$19*CD$125)</f>
        <v>0</v>
      </c>
      <c r="CE43" s="50">
        <f>IF('[1]KWh (Cumulative) LI'!CE43=0,0,((('[1]KWh (Monthly) ENTRY LI'!CE43*0.5)+'[1]KWh (Cumulative) LI'!CD43-'[1]Rebasing adj LI'!CE33)*CE115)*CE$19*CE$125)</f>
        <v>0</v>
      </c>
      <c r="CF43" s="50">
        <f>IF('[1]KWh (Cumulative) LI'!CF43=0,0,((('[1]KWh (Monthly) ENTRY LI'!CF43*0.5)+'[1]KWh (Cumulative) LI'!CE43-'[1]Rebasing adj LI'!CF33)*CF115)*CF$19*CF$125)</f>
        <v>0</v>
      </c>
      <c r="CG43" s="50">
        <f>IF('[1]KWh (Cumulative) LI'!CG43=0,0,((('[1]KWh (Monthly) ENTRY LI'!CG43*0.5)+'[1]KWh (Cumulative) LI'!CF43-'[1]Rebasing adj LI'!CG33)*CG115)*CG$19*CG$125)</f>
        <v>0</v>
      </c>
      <c r="CH43" s="50">
        <f>IF('[1]KWh (Cumulative) LI'!CH43=0,0,((('[1]KWh (Monthly) ENTRY LI'!CH43*0.5)+'[1]KWh (Cumulative) LI'!CG43-'[1]Rebasing adj LI'!CH33)*CH115)*CH$19*CH$125)</f>
        <v>0</v>
      </c>
      <c r="CI43" s="50">
        <f>IF('[1]KWh (Cumulative) LI'!CI43=0,0,((('[1]KWh (Monthly) ENTRY LI'!CI43*0.5)+'[1]KWh (Cumulative) LI'!CH43-'[1]Rebasing adj LI'!CI33)*CI115)*CI$19*CI$125)</f>
        <v>0</v>
      </c>
      <c r="CJ43" s="50">
        <f>IF('[1]KWh (Cumulative) LI'!CJ43=0,0,((('[1]KWh (Monthly) ENTRY LI'!CJ43*0.5)+'[1]KWh (Cumulative) LI'!CI43-'[1]Rebasing adj LI'!CJ33)*CJ115)*CJ$19*CJ$125)</f>
        <v>0</v>
      </c>
    </row>
    <row r="44" spans="1:88" x14ac:dyDescent="0.25">
      <c r="A44" s="306"/>
      <c r="B44" s="88" t="s">
        <v>15</v>
      </c>
      <c r="C44" s="50">
        <f>IF('[1]KWh (Cumulative) LI'!C44=0,0,((('[1]KWh (Monthly) ENTRY LI'!C44*0.5)-'[1]Rebasing adj LI'!C34)*C116)*C$19*C$125)</f>
        <v>0</v>
      </c>
      <c r="D44" s="50">
        <f>IF('[1]KWh (Cumulative) LI'!D44=0,0,((('[1]KWh (Monthly) ENTRY LI'!D44*0.5)+'[1]KWh (Cumulative) LI'!C44-'[1]Rebasing adj LI'!D34)*D116)*D$19*D$125)</f>
        <v>0</v>
      </c>
      <c r="E44" s="50">
        <f>IF('[1]KWh (Cumulative) LI'!E44=0,0,((('[1]KWh (Monthly) ENTRY LI'!E44*0.5)+'[1]KWh (Cumulative) LI'!D44-'[1]Rebasing adj LI'!E34)*E116)*E$19*E$125)</f>
        <v>0</v>
      </c>
      <c r="F44" s="50">
        <f>IF('[1]KWh (Cumulative) LI'!F44=0,0,((('[1]KWh (Monthly) ENTRY LI'!F44*0.5)+'[1]KWh (Cumulative) LI'!E44-'[1]Rebasing adj LI'!F34)*F116)*F$19*F$125)</f>
        <v>0</v>
      </c>
      <c r="G44" s="50">
        <f>IF('[1]KWh (Cumulative) LI'!G44=0,0,((('[1]KWh (Monthly) ENTRY LI'!G44*0.5)+'[1]KWh (Cumulative) LI'!F44-'[1]Rebasing adj LI'!G34)*G116)*G$19*G$125)</f>
        <v>0</v>
      </c>
      <c r="H44" s="50">
        <f>IF('[1]KWh (Cumulative) LI'!H44=0,0,((('[1]KWh (Monthly) ENTRY LI'!H44*0.5)+'[1]KWh (Cumulative) LI'!G44-'[1]Rebasing adj LI'!H34)*H116)*H$19*H$125)</f>
        <v>0</v>
      </c>
      <c r="I44" s="50">
        <f>IF('[1]KWh (Cumulative) LI'!I44=0,0,((('[1]KWh (Monthly) ENTRY LI'!I44*0.5)+'[1]KWh (Cumulative) LI'!H44-'[1]Rebasing adj LI'!I34)*I116)*I$19*I$125)</f>
        <v>0</v>
      </c>
      <c r="J44" s="50">
        <f>IF('[1]KWh (Cumulative) LI'!J44=0,0,((('[1]KWh (Monthly) ENTRY LI'!J44*0.5)+'[1]KWh (Cumulative) LI'!I44-'[1]Rebasing adj LI'!J34)*J116)*J$19*J$125)</f>
        <v>0</v>
      </c>
      <c r="K44" s="50">
        <f>IF('[1]KWh (Cumulative) LI'!K44=0,0,((('[1]KWh (Monthly) ENTRY LI'!K44*0.5)+'[1]KWh (Cumulative) LI'!J44-'[1]Rebasing adj LI'!K34)*K116)*K$19*K$125)</f>
        <v>0</v>
      </c>
      <c r="L44" s="50">
        <f>IF('[1]KWh (Cumulative) LI'!L44=0,0,((('[1]KWh (Monthly) ENTRY LI'!L44*0.5)+'[1]KWh (Cumulative) LI'!K44-'[1]Rebasing adj LI'!L34)*L116)*L$19*L$125)</f>
        <v>0</v>
      </c>
      <c r="M44" s="50">
        <f>IF('[1]KWh (Cumulative) LI'!M44=0,0,((('[1]KWh (Monthly) ENTRY LI'!M44*0.5)+'[1]KWh (Cumulative) LI'!L44-'[1]Rebasing adj LI'!M34)*M116)*M$19*M$125)</f>
        <v>0</v>
      </c>
      <c r="N44" s="50">
        <f>IF('[1]KWh (Cumulative) LI'!N44=0,0,((('[1]KWh (Monthly) ENTRY LI'!N44*0.5)+'[1]KWh (Cumulative) LI'!M44-'[1]Rebasing adj LI'!N34)*N116)*N$19*N$125)</f>
        <v>0</v>
      </c>
      <c r="O44" s="50">
        <f>IF('[1]KWh (Cumulative) LI'!O44=0,0,((('[1]KWh (Monthly) ENTRY LI'!O44*0.5)+'[1]KWh (Cumulative) LI'!N44-'[1]Rebasing adj LI'!O34)*O116)*O$19*O$125)</f>
        <v>0</v>
      </c>
      <c r="P44" s="50">
        <f>IF('[1]KWh (Cumulative) LI'!P44=0,0,((('[1]KWh (Monthly) ENTRY LI'!P44*0.5)+'[1]KWh (Cumulative) LI'!O44-'[1]Rebasing adj LI'!P34)*P116)*P$19*P$125)</f>
        <v>0</v>
      </c>
      <c r="Q44" s="50">
        <f>IF('[1]KWh (Cumulative) LI'!Q44=0,0,((('[1]KWh (Monthly) ENTRY LI'!Q44*0.5)+'[1]KWh (Cumulative) LI'!P44-'[1]Rebasing adj LI'!Q34)*Q116)*Q$19*Q$125)</f>
        <v>0</v>
      </c>
      <c r="R44" s="50">
        <f>IF('[1]KWh (Cumulative) LI'!R44=0,0,((('[1]KWh (Monthly) ENTRY LI'!R44*0.5)+'[1]KWh (Cumulative) LI'!Q44-'[1]Rebasing adj LI'!R34)*R116)*R$19*R$125)</f>
        <v>0</v>
      </c>
      <c r="S44" s="50">
        <f>IF('[1]KWh (Cumulative) LI'!S44=0,0,((('[1]KWh (Monthly) ENTRY LI'!S44*0.5)+'[1]KWh (Cumulative) LI'!R44-'[1]Rebasing adj LI'!S34)*S116)*S$19*S$125)</f>
        <v>0</v>
      </c>
      <c r="T44" s="50">
        <f>IF('[1]KWh (Cumulative) LI'!T44=0,0,((('[1]KWh (Monthly) ENTRY LI'!T44*0.5)+'[1]KWh (Cumulative) LI'!S44-'[1]Rebasing adj LI'!T34)*T116)*T$19*T$125)</f>
        <v>0</v>
      </c>
      <c r="U44" s="50">
        <f>IF('[1]KWh (Cumulative) LI'!U44=0,0,((('[1]KWh (Monthly) ENTRY LI'!U44*0.5)+'[1]KWh (Cumulative) LI'!T44-'[1]Rebasing adj LI'!U34)*U116)*U$19*U$125)</f>
        <v>0</v>
      </c>
      <c r="V44" s="50">
        <f>IF('[1]KWh (Cumulative) LI'!V44=0,0,((('[1]KWh (Monthly) ENTRY LI'!V44*0.5)+'[1]KWh (Cumulative) LI'!U44-'[1]Rebasing adj LI'!V34)*V116)*V$19*V$125)</f>
        <v>0</v>
      </c>
      <c r="W44" s="50">
        <f>IF('[1]KWh (Cumulative) LI'!W44=0,0,((('[1]KWh (Monthly) ENTRY LI'!W44*0.5)+'[1]KWh (Cumulative) LI'!V44-'[1]Rebasing adj LI'!W34)*W116)*W$19*W$125)</f>
        <v>0</v>
      </c>
      <c r="X44" s="50">
        <f>IF('[1]KWh (Cumulative) LI'!X44=0,0,((('[1]KWh (Monthly) ENTRY LI'!X44*0.5)+'[1]KWh (Cumulative) LI'!W44-'[1]Rebasing adj LI'!X34)*X116)*X$19*X$125)</f>
        <v>0</v>
      </c>
      <c r="Y44" s="50">
        <f>IF('[1]KWh (Cumulative) LI'!Y44=0,0,((('[1]KWh (Monthly) ENTRY LI'!Y44*0.5)+'[1]KWh (Cumulative) LI'!X44-'[1]Rebasing adj LI'!Y34)*Y116)*Y$19*Y$125)</f>
        <v>0</v>
      </c>
      <c r="Z44" s="50">
        <f>IF('[1]KWh (Cumulative) LI'!Z44=0,0,((('[1]KWh (Monthly) ENTRY LI'!Z44*0.5)+'[1]KWh (Cumulative) LI'!Y44-'[1]Rebasing adj LI'!Z34)*Z116)*Z$19*Z$125)</f>
        <v>0</v>
      </c>
      <c r="AA44" s="50">
        <f>IF('[1]KWh (Cumulative) LI'!AA44=0,0,((('[1]KWh (Monthly) ENTRY LI'!AA44*0.5)+'[1]KWh (Cumulative) LI'!Z44-'[1]Rebasing adj LI'!AA34)*AA116)*AA$19*AA$125)</f>
        <v>0</v>
      </c>
      <c r="AB44" s="50">
        <f>IF('[1]KWh (Cumulative) LI'!AB44=0,0,((('[1]KWh (Monthly) ENTRY LI'!AB44*0.5)+'[1]KWh (Cumulative) LI'!AA44-'[1]Rebasing adj LI'!AB34)*AB116)*AB$19*AB$125)</f>
        <v>0</v>
      </c>
      <c r="AC44" s="50">
        <f>IF('[1]KWh (Cumulative) LI'!AC44=0,0,((('[1]KWh (Monthly) ENTRY LI'!AC44*0.5)+'[1]KWh (Cumulative) LI'!AB44-'[1]Rebasing adj LI'!AC34)*AC116)*AC$19*AC$125)</f>
        <v>0</v>
      </c>
      <c r="AD44" s="50">
        <f>IF('[1]KWh (Cumulative) LI'!AD44=0,0,((('[1]KWh (Monthly) ENTRY LI'!AD44*0.5)+'[1]KWh (Cumulative) LI'!AC44-'[1]Rebasing adj LI'!AD34)*AD116)*AD$19*AD$125)</f>
        <v>0</v>
      </c>
      <c r="AE44" s="50">
        <f>IF('[1]KWh (Cumulative) LI'!AE44=0,0,((('[1]KWh (Monthly) ENTRY LI'!AE44*0.5)+'[1]KWh (Cumulative) LI'!AD44-'[1]Rebasing adj LI'!AE34)*AE116)*AE$19*AE$125)</f>
        <v>0</v>
      </c>
      <c r="AF44" s="50">
        <f>IF('[1]KWh (Cumulative) LI'!AF44=0,0,((('[1]KWh (Monthly) ENTRY LI'!AF44*0.5)+'[1]KWh (Cumulative) LI'!AE44-'[1]Rebasing adj LI'!AF34)*AF116)*AF$19*AF$125)</f>
        <v>0</v>
      </c>
      <c r="AG44" s="50">
        <f>IF('[1]KWh (Cumulative) LI'!AG44=0,0,((('[1]KWh (Monthly) ENTRY LI'!AG44*0.5)+'[1]KWh (Cumulative) LI'!AF44-'[1]Rebasing adj LI'!AG34)*AG116)*AG$19*AG$125)</f>
        <v>0</v>
      </c>
      <c r="AH44" s="50">
        <f>IF('[1]KWh (Cumulative) LI'!AH44=0,0,((('[1]KWh (Monthly) ENTRY LI'!AH44*0.5)+'[1]KWh (Cumulative) LI'!AG44-'[1]Rebasing adj LI'!AH34)*AH116)*AH$19*AH$125)</f>
        <v>0</v>
      </c>
      <c r="AI44" s="50">
        <f>IF('[1]KWh (Cumulative) LI'!AI44=0,0,((('[1]KWh (Monthly) ENTRY LI'!AI44*0.5)+'[1]KWh (Cumulative) LI'!AH44-'[1]Rebasing adj LI'!AI34)*AI116)*AI$19*AI$125)</f>
        <v>0</v>
      </c>
      <c r="AJ44" s="50">
        <f>IF('[1]KWh (Cumulative) LI'!AJ44=0,0,((('[1]KWh (Monthly) ENTRY LI'!AJ44*0.5)+'[1]KWh (Cumulative) LI'!AI44-'[1]Rebasing adj LI'!AJ34)*AJ116)*AJ$19*AJ$125)</f>
        <v>0</v>
      </c>
      <c r="AK44" s="50">
        <f>IF('[1]KWh (Cumulative) LI'!AK44=0,0,((('[1]KWh (Monthly) ENTRY LI'!AK44*0.5)+'[1]KWh (Cumulative) LI'!AJ44-'[1]Rebasing adj LI'!AK34)*AK116)*AK$19*AK$125)</f>
        <v>0</v>
      </c>
      <c r="AL44" s="50">
        <f>IF('[1]KWh (Cumulative) LI'!AL44=0,0,((('[1]KWh (Monthly) ENTRY LI'!AL44*0.5)+'[1]KWh (Cumulative) LI'!AK44-'[1]Rebasing adj LI'!AL34)*AL116)*AL$19*AL$125)</f>
        <v>0</v>
      </c>
      <c r="AM44" s="50">
        <f>IF('[1]KWh (Cumulative) LI'!AM44=0,0,((('[1]KWh (Monthly) ENTRY LI'!AM44*0.5)+'[1]KWh (Cumulative) LI'!AL44-'[1]Rebasing adj LI'!AM34)*AM116)*AM$19*AM$125)</f>
        <v>0</v>
      </c>
      <c r="AN44" s="50">
        <f>IF('[1]KWh (Cumulative) LI'!AN44=0,0,((('[1]KWh (Monthly) ENTRY LI'!AN44*0.5)+'[1]KWh (Cumulative) LI'!AM44-'[1]Rebasing adj LI'!AN34)*AN116)*AN$19*AN$125)</f>
        <v>0</v>
      </c>
      <c r="AO44" s="50">
        <f>IF('[1]KWh (Cumulative) LI'!AO44=0,0,((('[1]KWh (Monthly) ENTRY LI'!AO44*0.5)+'[1]KWh (Cumulative) LI'!AN44-'[1]Rebasing adj LI'!AO34)*AO116)*AO$19*AO$125)</f>
        <v>0</v>
      </c>
      <c r="AP44" s="50">
        <f>IF('[1]KWh (Cumulative) LI'!AP44=0,0,((('[1]KWh (Monthly) ENTRY LI'!AP44*0.5)+'[1]KWh (Cumulative) LI'!AO44-'[1]Rebasing adj LI'!AP34)*AP116)*AP$19*AP$125)</f>
        <v>0</v>
      </c>
      <c r="AQ44" s="50">
        <f>IF('[1]KWh (Cumulative) LI'!AQ44=0,0,((('[1]KWh (Monthly) ENTRY LI'!AQ44*0.5)+'[1]KWh (Cumulative) LI'!AP44-'[1]Rebasing adj LI'!AQ34)*AQ116)*AQ$19*AQ$125)</f>
        <v>0</v>
      </c>
      <c r="AR44" s="50">
        <f>IF('[1]KWh (Cumulative) LI'!AR44=0,0,((('[1]KWh (Monthly) ENTRY LI'!AR44*0.5)+'[1]KWh (Cumulative) LI'!AQ44-'[1]Rebasing adj LI'!AR34)*AR116)*AR$19*AR$125)</f>
        <v>0</v>
      </c>
      <c r="AS44" s="50">
        <f>IF('[1]KWh (Cumulative) LI'!AS44=0,0,((('[1]KWh (Monthly) ENTRY LI'!AS44*0.5)+'[1]KWh (Cumulative) LI'!AR44-'[1]Rebasing adj LI'!AS34)*AS116)*AS$19*AS$125)</f>
        <v>0</v>
      </c>
      <c r="AT44" s="50">
        <f>IF('[1]KWh (Cumulative) LI'!AT44=0,0,((('[1]KWh (Monthly) ENTRY LI'!AT44*0.5)+'[1]KWh (Cumulative) LI'!AS44-'[1]Rebasing adj LI'!AT34)*AT116)*AT$19*AT$125)</f>
        <v>0</v>
      </c>
      <c r="AU44" s="50">
        <f>IF('[1]KWh (Cumulative) LI'!AU44=0,0,((('[1]KWh (Monthly) ENTRY LI'!AU44*0.5)+'[1]KWh (Cumulative) LI'!AT44-'[1]Rebasing adj LI'!AU34)*AU116)*AU$19*AU$125)</f>
        <v>0</v>
      </c>
      <c r="AV44" s="50">
        <f>IF('[1]KWh (Cumulative) LI'!AV44=0,0,((('[1]KWh (Monthly) ENTRY LI'!AV44*0.5)+'[1]KWh (Cumulative) LI'!AU44-'[1]Rebasing adj LI'!AV34)*AV116)*AV$19*AV$125)</f>
        <v>0</v>
      </c>
      <c r="AW44" s="50">
        <f>IF('[1]KWh (Cumulative) LI'!AW44=0,0,((('[1]KWh (Monthly) ENTRY LI'!AW44*0.5)+'[1]KWh (Cumulative) LI'!AV44-'[1]Rebasing adj LI'!AW34)*AW116)*AW$19*AW$125)</f>
        <v>0</v>
      </c>
      <c r="AX44" s="50">
        <f>IF('[1]KWh (Cumulative) LI'!AX44=0,0,((('[1]KWh (Monthly) ENTRY LI'!AX44*0.5)+'[1]KWh (Cumulative) LI'!AW44-'[1]Rebasing adj LI'!AX34)*AX116)*AX$19*AX$125)</f>
        <v>0</v>
      </c>
      <c r="AY44" s="50">
        <f>IF('[1]KWh (Cumulative) LI'!AY44=0,0,((('[1]KWh (Monthly) ENTRY LI'!AY44*0.5)+'[1]KWh (Cumulative) LI'!AX44-'[1]Rebasing adj LI'!AY34)*AY116)*AY$19*AY$125)</f>
        <v>0</v>
      </c>
      <c r="AZ44" s="50">
        <f>IF('[1]KWh (Cumulative) LI'!AZ44=0,0,((('[1]KWh (Monthly) ENTRY LI'!AZ44*0.5)+'[1]KWh (Cumulative) LI'!AY44-'[1]Rebasing adj LI'!AZ34)*AZ116)*AZ$19*AZ$125)</f>
        <v>0</v>
      </c>
      <c r="BA44" s="50">
        <f>IF('[1]KWh (Cumulative) LI'!BA44=0,0,((('[1]KWh (Monthly) ENTRY LI'!BA44*0.5)+'[1]KWh (Cumulative) LI'!AZ44-'[1]Rebasing adj LI'!BA34)*BA116)*BA$19*BA$125)</f>
        <v>0</v>
      </c>
      <c r="BB44" s="50">
        <f>IF('[1]KWh (Cumulative) LI'!BB44=0,0,((('[1]KWh (Monthly) ENTRY LI'!BB44*0.5)+'[1]KWh (Cumulative) LI'!BA44-'[1]Rebasing adj LI'!BB34)*BB116)*BB$19*BB$125)</f>
        <v>0</v>
      </c>
      <c r="BC44" s="50">
        <f>IF('[1]KWh (Cumulative) LI'!BC44=0,0,((('[1]KWh (Monthly) ENTRY LI'!BC44*0.5)+'[1]KWh (Cumulative) LI'!BB44-'[1]Rebasing adj LI'!BC34)*BC116)*BC$19*BC$125)</f>
        <v>0</v>
      </c>
      <c r="BD44" s="50">
        <f>IF('[1]KWh (Cumulative) LI'!BD44=0,0,((('[1]KWh (Monthly) ENTRY LI'!BD44*0.5)+'[1]KWh (Cumulative) LI'!BC44-'[1]Rebasing adj LI'!BD34)*BD116)*BD$19*BD$125)</f>
        <v>0</v>
      </c>
      <c r="BE44" s="50">
        <f>IF('[1]KWh (Cumulative) LI'!BE44=0,0,((('[1]KWh (Monthly) ENTRY LI'!BE44*0.5)+'[1]KWh (Cumulative) LI'!BD44-'[1]Rebasing adj LI'!BE34)*BE116)*BE$19*BE$125)</f>
        <v>0</v>
      </c>
      <c r="BF44" s="50">
        <f>IF('[1]KWh (Cumulative) LI'!BF44=0,0,((('[1]KWh (Monthly) ENTRY LI'!BF44*0.5)+'[1]KWh (Cumulative) LI'!BE44-'[1]Rebasing adj LI'!BF34)*BF116)*BF$19*BF$125)</f>
        <v>0</v>
      </c>
      <c r="BG44" s="50">
        <f>IF('[1]KWh (Cumulative) LI'!BG44=0,0,((('[1]KWh (Monthly) ENTRY LI'!BG44*0.5)+'[1]KWh (Cumulative) LI'!BF44-'[1]Rebasing adj LI'!BG34)*BG116)*BG$19*BG$125)</f>
        <v>0</v>
      </c>
      <c r="BH44" s="50">
        <f>IF('[1]KWh (Cumulative) LI'!BH44=0,0,((('[1]KWh (Monthly) ENTRY LI'!BH44*0.5)+'[1]KWh (Cumulative) LI'!BG44-'[1]Rebasing adj LI'!BH34)*BH116)*BH$19*BH$125)</f>
        <v>0</v>
      </c>
      <c r="BI44" s="50">
        <f>IF('[1]KWh (Cumulative) LI'!BI44=0,0,((('[1]KWh (Monthly) ENTRY LI'!BI44*0.5)+'[1]KWh (Cumulative) LI'!BH44-'[1]Rebasing adj LI'!BI34)*BI116)*BI$19*BI$125)</f>
        <v>0</v>
      </c>
      <c r="BJ44" s="50">
        <f>IF('[1]KWh (Cumulative) LI'!BJ44=0,0,((('[1]KWh (Monthly) ENTRY LI'!BJ44*0.5)+'[1]KWh (Cumulative) LI'!BI44-'[1]Rebasing adj LI'!BJ34)*BJ116)*BJ$19*BJ$125)</f>
        <v>0</v>
      </c>
      <c r="BK44" s="50">
        <f>IF('[1]KWh (Cumulative) LI'!BK44=0,0,((('[1]KWh (Monthly) ENTRY LI'!BK44*0.5)+'[1]KWh (Cumulative) LI'!BJ44-'[1]Rebasing adj LI'!BK34)*BK116)*BK$19*BK$125)</f>
        <v>0</v>
      </c>
      <c r="BL44" s="50">
        <f>IF('[1]KWh (Cumulative) LI'!BL44=0,0,((('[1]KWh (Monthly) ENTRY LI'!BL44*0.5)+'[1]KWh (Cumulative) LI'!BK44-'[1]Rebasing adj LI'!BL34)*BL116)*BL$19*BL$125)</f>
        <v>0</v>
      </c>
      <c r="BM44" s="50">
        <f>IF('[1]KWh (Cumulative) LI'!BM44=0,0,((('[1]KWh (Monthly) ENTRY LI'!BM44*0.5)+'[1]KWh (Cumulative) LI'!BL44-'[1]Rebasing adj LI'!BM34)*BM116)*BM$19*BM$125)</f>
        <v>0</v>
      </c>
      <c r="BN44" s="50">
        <f>IF('[1]KWh (Cumulative) LI'!BN44=0,0,((('[1]KWh (Monthly) ENTRY LI'!BN44*0.5)+'[1]KWh (Cumulative) LI'!BM44-'[1]Rebasing adj LI'!BN34)*BN116)*BN$19*BN$125)</f>
        <v>0</v>
      </c>
      <c r="BO44" s="50">
        <f>IF('[1]KWh (Cumulative) LI'!BO44=0,0,((('[1]KWh (Monthly) ENTRY LI'!BO44*0.5)+'[1]KWh (Cumulative) LI'!BN44-'[1]Rebasing adj LI'!BO34)*BO116)*BO$19*BO$125)</f>
        <v>0</v>
      </c>
      <c r="BP44" s="50">
        <f>IF('[1]KWh (Cumulative) LI'!BP44=0,0,((('[1]KWh (Monthly) ENTRY LI'!BP44*0.5)+'[1]KWh (Cumulative) LI'!BO44-'[1]Rebasing adj LI'!BP34)*BP116)*BP$19*BP$125)</f>
        <v>0</v>
      </c>
      <c r="BQ44" s="50">
        <f>IF('[1]KWh (Cumulative) LI'!BQ44=0,0,((('[1]KWh (Monthly) ENTRY LI'!BQ44*0.5)+'[1]KWh (Cumulative) LI'!BP44-'[1]Rebasing adj LI'!BQ34)*BQ116)*BQ$19*BQ$125)</f>
        <v>0</v>
      </c>
      <c r="BR44" s="50">
        <f>IF('[1]KWh (Cumulative) LI'!BR44=0,0,((('[1]KWh (Monthly) ENTRY LI'!BR44*0.5)+'[1]KWh (Cumulative) LI'!BQ44-'[1]Rebasing adj LI'!BR34)*BR116)*BR$19*BR$125)</f>
        <v>0</v>
      </c>
      <c r="BS44" s="50">
        <f>IF('[1]KWh (Cumulative) LI'!BS44=0,0,((('[1]KWh (Monthly) ENTRY LI'!BS44*0.5)+'[1]KWh (Cumulative) LI'!BR44-'[1]Rebasing adj LI'!BS34)*BS116)*BS$19*BS$125)</f>
        <v>0</v>
      </c>
      <c r="BT44" s="50">
        <f>IF('[1]KWh (Cumulative) LI'!BT44=0,0,((('[1]KWh (Monthly) ENTRY LI'!BT44*0.5)+'[1]KWh (Cumulative) LI'!BS44-'[1]Rebasing adj LI'!BT34)*BT116)*BT$19*BT$125)</f>
        <v>0</v>
      </c>
      <c r="BU44" s="50">
        <f>IF('[1]KWh (Cumulative) LI'!BU44=0,0,((('[1]KWh (Monthly) ENTRY LI'!BU44*0.5)+'[1]KWh (Cumulative) LI'!BT44-'[1]Rebasing adj LI'!BU34)*BU116)*BU$19*BU$125)</f>
        <v>0</v>
      </c>
      <c r="BV44" s="50">
        <f>IF('[1]KWh (Cumulative) LI'!BV44=0,0,((('[1]KWh (Monthly) ENTRY LI'!BV44*0.5)+'[1]KWh (Cumulative) LI'!BU44-'[1]Rebasing adj LI'!BV34)*BV116)*BV$19*BV$125)</f>
        <v>0</v>
      </c>
      <c r="BW44" s="50">
        <f>IF('[1]KWh (Cumulative) LI'!BW44=0,0,((('[1]KWh (Monthly) ENTRY LI'!BW44*0.5)+'[1]KWh (Cumulative) LI'!BV44-'[1]Rebasing adj LI'!BW34)*BW116)*BW$19*BW$125)</f>
        <v>0</v>
      </c>
      <c r="BX44" s="50">
        <f>IF('[1]KWh (Cumulative) LI'!BX44=0,0,((('[1]KWh (Monthly) ENTRY LI'!BX44*0.5)+'[1]KWh (Cumulative) LI'!BW44-'[1]Rebasing adj LI'!BX34)*BX116)*BX$19*BX$125)</f>
        <v>0</v>
      </c>
      <c r="BY44" s="50">
        <f>IF('[1]KWh (Cumulative) LI'!BY44=0,0,((('[1]KWh (Monthly) ENTRY LI'!BY44*0.5)+'[1]KWh (Cumulative) LI'!BX44-'[1]Rebasing adj LI'!BY34)*BY116)*BY$19*BY$125)</f>
        <v>0</v>
      </c>
      <c r="BZ44" s="50">
        <f>IF('[1]KWh (Cumulative) LI'!BZ44=0,0,((('[1]KWh (Monthly) ENTRY LI'!BZ44*0.5)+'[1]KWh (Cumulative) LI'!BY44-'[1]Rebasing adj LI'!BZ34)*BZ116)*BZ$19*BZ$125)</f>
        <v>0</v>
      </c>
      <c r="CA44" s="50">
        <f>IF('[1]KWh (Cumulative) LI'!CA44=0,0,((('[1]KWh (Monthly) ENTRY LI'!CA44*0.5)+'[1]KWh (Cumulative) LI'!BZ44-'[1]Rebasing adj LI'!CA34)*CA116)*CA$19*CA$125)</f>
        <v>0</v>
      </c>
      <c r="CB44" s="50">
        <f>IF('[1]KWh (Cumulative) LI'!CB44=0,0,((('[1]KWh (Monthly) ENTRY LI'!CB44*0.5)+'[1]KWh (Cumulative) LI'!CA44-'[1]Rebasing adj LI'!CB34)*CB116)*CB$19*CB$125)</f>
        <v>0</v>
      </c>
      <c r="CC44" s="50">
        <f>IF('[1]KWh (Cumulative) LI'!CC44=0,0,((('[1]KWh (Monthly) ENTRY LI'!CC44*0.5)+'[1]KWh (Cumulative) LI'!CB44-'[1]Rebasing adj LI'!CC34)*CC116)*CC$19*CC$125)</f>
        <v>0</v>
      </c>
      <c r="CD44" s="50">
        <f>IF('[1]KWh (Cumulative) LI'!CD44=0,0,((('[1]KWh (Monthly) ENTRY LI'!CD44*0.5)+'[1]KWh (Cumulative) LI'!CC44-'[1]Rebasing adj LI'!CD34)*CD116)*CD$19*CD$125)</f>
        <v>0</v>
      </c>
      <c r="CE44" s="50">
        <f>IF('[1]KWh (Cumulative) LI'!CE44=0,0,((('[1]KWh (Monthly) ENTRY LI'!CE44*0.5)+'[1]KWh (Cumulative) LI'!CD44-'[1]Rebasing adj LI'!CE34)*CE116)*CE$19*CE$125)</f>
        <v>0</v>
      </c>
      <c r="CF44" s="50">
        <f>IF('[1]KWh (Cumulative) LI'!CF44=0,0,((('[1]KWh (Monthly) ENTRY LI'!CF44*0.5)+'[1]KWh (Cumulative) LI'!CE44-'[1]Rebasing adj LI'!CF34)*CF116)*CF$19*CF$125)</f>
        <v>0</v>
      </c>
      <c r="CG44" s="50">
        <f>IF('[1]KWh (Cumulative) LI'!CG44=0,0,((('[1]KWh (Monthly) ENTRY LI'!CG44*0.5)+'[1]KWh (Cumulative) LI'!CF44-'[1]Rebasing adj LI'!CG34)*CG116)*CG$19*CG$125)</f>
        <v>0</v>
      </c>
      <c r="CH44" s="50">
        <f>IF('[1]KWh (Cumulative) LI'!CH44=0,0,((('[1]KWh (Monthly) ENTRY LI'!CH44*0.5)+'[1]KWh (Cumulative) LI'!CG44-'[1]Rebasing adj LI'!CH34)*CH116)*CH$19*CH$125)</f>
        <v>0</v>
      </c>
      <c r="CI44" s="50">
        <f>IF('[1]KWh (Cumulative) LI'!CI44=0,0,((('[1]KWh (Monthly) ENTRY LI'!CI44*0.5)+'[1]KWh (Cumulative) LI'!CH44-'[1]Rebasing adj LI'!CI34)*CI116)*CI$19*CI$125)</f>
        <v>0</v>
      </c>
      <c r="CJ44" s="50">
        <f>IF('[1]KWh (Cumulative) LI'!CJ44=0,0,((('[1]KWh (Monthly) ENTRY LI'!CJ44*0.5)+'[1]KWh (Cumulative) LI'!CI44-'[1]Rebasing adj LI'!CJ34)*CJ116)*CJ$19*CJ$125)</f>
        <v>0</v>
      </c>
    </row>
    <row r="45" spans="1:88" x14ac:dyDescent="0.25">
      <c r="A45" s="306"/>
      <c r="B45" s="88" t="s">
        <v>16</v>
      </c>
      <c r="C45" s="50">
        <f>IF('[1]KWh (Cumulative) LI'!C45=0,0,((('[1]KWh (Monthly) ENTRY LI'!C45*0.5)-'[1]Rebasing adj LI'!C35)*C117)*C$19*C$125)</f>
        <v>0</v>
      </c>
      <c r="D45" s="50">
        <f>IF('[1]KWh (Cumulative) LI'!D45=0,0,((('[1]KWh (Monthly) ENTRY LI'!D45*0.5)+'[1]KWh (Cumulative) LI'!C45-'[1]Rebasing adj LI'!D35)*D117)*D$19*D$125)</f>
        <v>0</v>
      </c>
      <c r="E45" s="50">
        <f>IF('[1]KWh (Cumulative) LI'!E45=0,0,((('[1]KWh (Monthly) ENTRY LI'!E45*0.5)+'[1]KWh (Cumulative) LI'!D45-'[1]Rebasing adj LI'!E35)*E117)*E$19*E$125)</f>
        <v>0</v>
      </c>
      <c r="F45" s="50">
        <f>IF('[1]KWh (Cumulative) LI'!F45=0,0,((('[1]KWh (Monthly) ENTRY LI'!F45*0.5)+'[1]KWh (Cumulative) LI'!E45-'[1]Rebasing adj LI'!F35)*F117)*F$19*F$125)</f>
        <v>0</v>
      </c>
      <c r="G45" s="50">
        <f>IF('[1]KWh (Cumulative) LI'!G45=0,0,((('[1]KWh (Monthly) ENTRY LI'!G45*0.5)+'[1]KWh (Cumulative) LI'!F45-'[1]Rebasing adj LI'!G35)*G117)*G$19*G$125)</f>
        <v>0</v>
      </c>
      <c r="H45" s="50">
        <f>IF('[1]KWh (Cumulative) LI'!H45=0,0,((('[1]KWh (Monthly) ENTRY LI'!H45*0.5)+'[1]KWh (Cumulative) LI'!G45-'[1]Rebasing adj LI'!H35)*H117)*H$19*H$125)</f>
        <v>0</v>
      </c>
      <c r="I45" s="50">
        <f>IF('[1]KWh (Cumulative) LI'!I45=0,0,((('[1]KWh (Monthly) ENTRY LI'!I45*0.5)+'[1]KWh (Cumulative) LI'!H45-'[1]Rebasing adj LI'!I35)*I117)*I$19*I$125)</f>
        <v>0</v>
      </c>
      <c r="J45" s="50">
        <f>IF('[1]KWh (Cumulative) LI'!J45=0,0,((('[1]KWh (Monthly) ENTRY LI'!J45*0.5)+'[1]KWh (Cumulative) LI'!I45-'[1]Rebasing adj LI'!J35)*J117)*J$19*J$125)</f>
        <v>0</v>
      </c>
      <c r="K45" s="50">
        <f>IF('[1]KWh (Cumulative) LI'!K45=0,0,((('[1]KWh (Monthly) ENTRY LI'!K45*0.5)+'[1]KWh (Cumulative) LI'!J45-'[1]Rebasing adj LI'!K35)*K117)*K$19*K$125)</f>
        <v>0</v>
      </c>
      <c r="L45" s="50">
        <f>IF('[1]KWh (Cumulative) LI'!L45=0,0,((('[1]KWh (Monthly) ENTRY LI'!L45*0.5)+'[1]KWh (Cumulative) LI'!K45-'[1]Rebasing adj LI'!L35)*L117)*L$19*L$125)</f>
        <v>0</v>
      </c>
      <c r="M45" s="50">
        <f>IF('[1]KWh (Cumulative) LI'!M45=0,0,((('[1]KWh (Monthly) ENTRY LI'!M45*0.5)+'[1]KWh (Cumulative) LI'!L45-'[1]Rebasing adj LI'!M35)*M117)*M$19*M$125)</f>
        <v>0</v>
      </c>
      <c r="N45" s="50">
        <f>IF('[1]KWh (Cumulative) LI'!N45=0,0,((('[1]KWh (Monthly) ENTRY LI'!N45*0.5)+'[1]KWh (Cumulative) LI'!M45-'[1]Rebasing adj LI'!N35)*N117)*N$19*N$125)</f>
        <v>0</v>
      </c>
      <c r="O45" s="50">
        <f>IF('[1]KWh (Cumulative) LI'!O45=0,0,((('[1]KWh (Monthly) ENTRY LI'!O45*0.5)+'[1]KWh (Cumulative) LI'!N45-'[1]Rebasing adj LI'!O35)*O117)*O$19*O$125)</f>
        <v>0</v>
      </c>
      <c r="P45" s="50">
        <f>IF('[1]KWh (Cumulative) LI'!P45=0,0,((('[1]KWh (Monthly) ENTRY LI'!P45*0.5)+'[1]KWh (Cumulative) LI'!O45-'[1]Rebasing adj LI'!P35)*P117)*P$19*P$125)</f>
        <v>0</v>
      </c>
      <c r="Q45" s="50">
        <f>IF('[1]KWh (Cumulative) LI'!Q45=0,0,((('[1]KWh (Monthly) ENTRY LI'!Q45*0.5)+'[1]KWh (Cumulative) LI'!P45-'[1]Rebasing adj LI'!Q35)*Q117)*Q$19*Q$125)</f>
        <v>0</v>
      </c>
      <c r="R45" s="50">
        <f>IF('[1]KWh (Cumulative) LI'!R45=0,0,((('[1]KWh (Monthly) ENTRY LI'!R45*0.5)+'[1]KWh (Cumulative) LI'!Q45-'[1]Rebasing adj LI'!R35)*R117)*R$19*R$125)</f>
        <v>0</v>
      </c>
      <c r="S45" s="50">
        <f>IF('[1]KWh (Cumulative) LI'!S45=0,0,((('[1]KWh (Monthly) ENTRY LI'!S45*0.5)+'[1]KWh (Cumulative) LI'!R45-'[1]Rebasing adj LI'!S35)*S117)*S$19*S$125)</f>
        <v>0</v>
      </c>
      <c r="T45" s="50">
        <f>IF('[1]KWh (Cumulative) LI'!T45=0,0,((('[1]KWh (Monthly) ENTRY LI'!T45*0.5)+'[1]KWh (Cumulative) LI'!S45-'[1]Rebasing adj LI'!T35)*T117)*T$19*T$125)</f>
        <v>0</v>
      </c>
      <c r="U45" s="50">
        <f>IF('[1]KWh (Cumulative) LI'!U45=0,0,((('[1]KWh (Monthly) ENTRY LI'!U45*0.5)+'[1]KWh (Cumulative) LI'!T45-'[1]Rebasing adj LI'!U35)*U117)*U$19*U$125)</f>
        <v>0</v>
      </c>
      <c r="V45" s="50">
        <f>IF('[1]KWh (Cumulative) LI'!V45=0,0,((('[1]KWh (Monthly) ENTRY LI'!V45*0.5)+'[1]KWh (Cumulative) LI'!U45-'[1]Rebasing adj LI'!V35)*V117)*V$19*V$125)</f>
        <v>0</v>
      </c>
      <c r="W45" s="50">
        <f>IF('[1]KWh (Cumulative) LI'!W45=0,0,((('[1]KWh (Monthly) ENTRY LI'!W45*0.5)+'[1]KWh (Cumulative) LI'!V45-'[1]Rebasing adj LI'!W35)*W117)*W$19*W$125)</f>
        <v>0</v>
      </c>
      <c r="X45" s="50">
        <f>IF('[1]KWh (Cumulative) LI'!X45=0,0,((('[1]KWh (Monthly) ENTRY LI'!X45*0.5)+'[1]KWh (Cumulative) LI'!W45-'[1]Rebasing adj LI'!X35)*X117)*X$19*X$125)</f>
        <v>0</v>
      </c>
      <c r="Y45" s="50">
        <f>IF('[1]KWh (Cumulative) LI'!Y45=0,0,((('[1]KWh (Monthly) ENTRY LI'!Y45*0.5)+'[1]KWh (Cumulative) LI'!X45-'[1]Rebasing adj LI'!Y35)*Y117)*Y$19*Y$125)</f>
        <v>0</v>
      </c>
      <c r="Z45" s="50">
        <f>IF('[1]KWh (Cumulative) LI'!Z45=0,0,((('[1]KWh (Monthly) ENTRY LI'!Z45*0.5)+'[1]KWh (Cumulative) LI'!Y45-'[1]Rebasing adj LI'!Z35)*Z117)*Z$19*Z$125)</f>
        <v>0</v>
      </c>
      <c r="AA45" s="50">
        <f>IF('[1]KWh (Cumulative) LI'!AA45=0,0,((('[1]KWh (Monthly) ENTRY LI'!AA45*0.5)+'[1]KWh (Cumulative) LI'!Z45-'[1]Rebasing adj LI'!AA35)*AA117)*AA$19*AA$125)</f>
        <v>0</v>
      </c>
      <c r="AB45" s="50">
        <f>IF('[1]KWh (Cumulative) LI'!AB45=0,0,((('[1]KWh (Monthly) ENTRY LI'!AB45*0.5)+'[1]KWh (Cumulative) LI'!AA45-'[1]Rebasing adj LI'!AB35)*AB117)*AB$19*AB$125)</f>
        <v>0</v>
      </c>
      <c r="AC45" s="50">
        <f>IF('[1]KWh (Cumulative) LI'!AC45=0,0,((('[1]KWh (Monthly) ENTRY LI'!AC45*0.5)+'[1]KWh (Cumulative) LI'!AB45-'[1]Rebasing adj LI'!AC35)*AC117)*AC$19*AC$125)</f>
        <v>0</v>
      </c>
      <c r="AD45" s="50">
        <f>IF('[1]KWh (Cumulative) LI'!AD45=0,0,((('[1]KWh (Monthly) ENTRY LI'!AD45*0.5)+'[1]KWh (Cumulative) LI'!AC45-'[1]Rebasing adj LI'!AD35)*AD117)*AD$19*AD$125)</f>
        <v>0</v>
      </c>
      <c r="AE45" s="50">
        <f>IF('[1]KWh (Cumulative) LI'!AE45=0,0,((('[1]KWh (Monthly) ENTRY LI'!AE45*0.5)+'[1]KWh (Cumulative) LI'!AD45-'[1]Rebasing adj LI'!AE35)*AE117)*AE$19*AE$125)</f>
        <v>0</v>
      </c>
      <c r="AF45" s="50">
        <f>IF('[1]KWh (Cumulative) LI'!AF45=0,0,((('[1]KWh (Monthly) ENTRY LI'!AF45*0.5)+'[1]KWh (Cumulative) LI'!AE45-'[1]Rebasing adj LI'!AF35)*AF117)*AF$19*AF$125)</f>
        <v>0</v>
      </c>
      <c r="AG45" s="50">
        <f>IF('[1]KWh (Cumulative) LI'!AG45=0,0,((('[1]KWh (Monthly) ENTRY LI'!AG45*0.5)+'[1]KWh (Cumulative) LI'!AF45-'[1]Rebasing adj LI'!AG35)*AG117)*AG$19*AG$125)</f>
        <v>0</v>
      </c>
      <c r="AH45" s="50">
        <f>IF('[1]KWh (Cumulative) LI'!AH45=0,0,((('[1]KWh (Monthly) ENTRY LI'!AH45*0.5)+'[1]KWh (Cumulative) LI'!AG45-'[1]Rebasing adj LI'!AH35)*AH117)*AH$19*AH$125)</f>
        <v>0</v>
      </c>
      <c r="AI45" s="50">
        <f>IF('[1]KWh (Cumulative) LI'!AI45=0,0,((('[1]KWh (Monthly) ENTRY LI'!AI45*0.5)+'[1]KWh (Cumulative) LI'!AH45-'[1]Rebasing adj LI'!AI35)*AI117)*AI$19*AI$125)</f>
        <v>0</v>
      </c>
      <c r="AJ45" s="50">
        <f>IF('[1]KWh (Cumulative) LI'!AJ45=0,0,((('[1]KWh (Monthly) ENTRY LI'!AJ45*0.5)+'[1]KWh (Cumulative) LI'!AI45-'[1]Rebasing adj LI'!AJ35)*AJ117)*AJ$19*AJ$125)</f>
        <v>0</v>
      </c>
      <c r="AK45" s="50">
        <f>IF('[1]KWh (Cumulative) LI'!AK45=0,0,((('[1]KWh (Monthly) ENTRY LI'!AK45*0.5)+'[1]KWh (Cumulative) LI'!AJ45-'[1]Rebasing adj LI'!AK35)*AK117)*AK$19*AK$125)</f>
        <v>0</v>
      </c>
      <c r="AL45" s="50">
        <f>IF('[1]KWh (Cumulative) LI'!AL45=0,0,((('[1]KWh (Monthly) ENTRY LI'!AL45*0.5)+'[1]KWh (Cumulative) LI'!AK45-'[1]Rebasing adj LI'!AL35)*AL117)*AL$19*AL$125)</f>
        <v>0</v>
      </c>
      <c r="AM45" s="50">
        <f>IF('[1]KWh (Cumulative) LI'!AM45=0,0,((('[1]KWh (Monthly) ENTRY LI'!AM45*0.5)+'[1]KWh (Cumulative) LI'!AL45-'[1]Rebasing adj LI'!AM35)*AM117)*AM$19*AM$125)</f>
        <v>0</v>
      </c>
      <c r="AN45" s="50">
        <f>IF('[1]KWh (Cumulative) LI'!AN45=0,0,((('[1]KWh (Monthly) ENTRY LI'!AN45*0.5)+'[1]KWh (Cumulative) LI'!AM45-'[1]Rebasing adj LI'!AN35)*AN117)*AN$19*AN$125)</f>
        <v>0</v>
      </c>
      <c r="AO45" s="50">
        <f>IF('[1]KWh (Cumulative) LI'!AO45=0,0,((('[1]KWh (Monthly) ENTRY LI'!AO45*0.5)+'[1]KWh (Cumulative) LI'!AN45-'[1]Rebasing adj LI'!AO35)*AO117)*AO$19*AO$125)</f>
        <v>0</v>
      </c>
      <c r="AP45" s="50">
        <f>IF('[1]KWh (Cumulative) LI'!AP45=0,0,((('[1]KWh (Monthly) ENTRY LI'!AP45*0.5)+'[1]KWh (Cumulative) LI'!AO45-'[1]Rebasing adj LI'!AP35)*AP117)*AP$19*AP$125)</f>
        <v>0</v>
      </c>
      <c r="AQ45" s="50">
        <f>IF('[1]KWh (Cumulative) LI'!AQ45=0,0,((('[1]KWh (Monthly) ENTRY LI'!AQ45*0.5)+'[1]KWh (Cumulative) LI'!AP45-'[1]Rebasing adj LI'!AQ35)*AQ117)*AQ$19*AQ$125)</f>
        <v>0</v>
      </c>
      <c r="AR45" s="50">
        <f>IF('[1]KWh (Cumulative) LI'!AR45=0,0,((('[1]KWh (Monthly) ENTRY LI'!AR45*0.5)+'[1]KWh (Cumulative) LI'!AQ45-'[1]Rebasing adj LI'!AR35)*AR117)*AR$19*AR$125)</f>
        <v>0</v>
      </c>
      <c r="AS45" s="50">
        <f>IF('[1]KWh (Cumulative) LI'!AS45=0,0,((('[1]KWh (Monthly) ENTRY LI'!AS45*0.5)+'[1]KWh (Cumulative) LI'!AR45-'[1]Rebasing adj LI'!AS35)*AS117)*AS$19*AS$125)</f>
        <v>0</v>
      </c>
      <c r="AT45" s="50">
        <f>IF('[1]KWh (Cumulative) LI'!AT45=0,0,((('[1]KWh (Monthly) ENTRY LI'!AT45*0.5)+'[1]KWh (Cumulative) LI'!AS45-'[1]Rebasing adj LI'!AT35)*AT117)*AT$19*AT$125)</f>
        <v>0</v>
      </c>
      <c r="AU45" s="50">
        <f>IF('[1]KWh (Cumulative) LI'!AU45=0,0,((('[1]KWh (Monthly) ENTRY LI'!AU45*0.5)+'[1]KWh (Cumulative) LI'!AT45-'[1]Rebasing adj LI'!AU35)*AU117)*AU$19*AU$125)</f>
        <v>0</v>
      </c>
      <c r="AV45" s="50">
        <f>IF('[1]KWh (Cumulative) LI'!AV45=0,0,((('[1]KWh (Monthly) ENTRY LI'!AV45*0.5)+'[1]KWh (Cumulative) LI'!AU45-'[1]Rebasing adj LI'!AV35)*AV117)*AV$19*AV$125)</f>
        <v>0</v>
      </c>
      <c r="AW45" s="50">
        <f>IF('[1]KWh (Cumulative) LI'!AW45=0,0,((('[1]KWh (Monthly) ENTRY LI'!AW45*0.5)+'[1]KWh (Cumulative) LI'!AV45-'[1]Rebasing adj LI'!AW35)*AW117)*AW$19*AW$125)</f>
        <v>0</v>
      </c>
      <c r="AX45" s="50">
        <f>IF('[1]KWh (Cumulative) LI'!AX45=0,0,((('[1]KWh (Monthly) ENTRY LI'!AX45*0.5)+'[1]KWh (Cumulative) LI'!AW45-'[1]Rebasing adj LI'!AX35)*AX117)*AX$19*AX$125)</f>
        <v>0</v>
      </c>
      <c r="AY45" s="50">
        <f>IF('[1]KWh (Cumulative) LI'!AY45=0,0,((('[1]KWh (Monthly) ENTRY LI'!AY45*0.5)+'[1]KWh (Cumulative) LI'!AX45-'[1]Rebasing adj LI'!AY35)*AY117)*AY$19*AY$125)</f>
        <v>0</v>
      </c>
      <c r="AZ45" s="50">
        <f>IF('[1]KWh (Cumulative) LI'!AZ45=0,0,((('[1]KWh (Monthly) ENTRY LI'!AZ45*0.5)+'[1]KWh (Cumulative) LI'!AY45-'[1]Rebasing adj LI'!AZ35)*AZ117)*AZ$19*AZ$125)</f>
        <v>0</v>
      </c>
      <c r="BA45" s="50">
        <f>IF('[1]KWh (Cumulative) LI'!BA45=0,0,((('[1]KWh (Monthly) ENTRY LI'!BA45*0.5)+'[1]KWh (Cumulative) LI'!AZ45-'[1]Rebasing adj LI'!BA35)*BA117)*BA$19*BA$125)</f>
        <v>0</v>
      </c>
      <c r="BB45" s="50">
        <f>IF('[1]KWh (Cumulative) LI'!BB45=0,0,((('[1]KWh (Monthly) ENTRY LI'!BB45*0.5)+'[1]KWh (Cumulative) LI'!BA45-'[1]Rebasing adj LI'!BB35)*BB117)*BB$19*BB$125)</f>
        <v>0</v>
      </c>
      <c r="BC45" s="50">
        <f>IF('[1]KWh (Cumulative) LI'!BC45=0,0,((('[1]KWh (Monthly) ENTRY LI'!BC45*0.5)+'[1]KWh (Cumulative) LI'!BB45-'[1]Rebasing adj LI'!BC35)*BC117)*BC$19*BC$125)</f>
        <v>0</v>
      </c>
      <c r="BD45" s="50">
        <f>IF('[1]KWh (Cumulative) LI'!BD45=0,0,((('[1]KWh (Monthly) ENTRY LI'!BD45*0.5)+'[1]KWh (Cumulative) LI'!BC45-'[1]Rebasing adj LI'!BD35)*BD117)*BD$19*BD$125)</f>
        <v>0</v>
      </c>
      <c r="BE45" s="50">
        <f>IF('[1]KWh (Cumulative) LI'!BE45=0,0,((('[1]KWh (Monthly) ENTRY LI'!BE45*0.5)+'[1]KWh (Cumulative) LI'!BD45-'[1]Rebasing adj LI'!BE35)*BE117)*BE$19*BE$125)</f>
        <v>0</v>
      </c>
      <c r="BF45" s="50">
        <f>IF('[1]KWh (Cumulative) LI'!BF45=0,0,((('[1]KWh (Monthly) ENTRY LI'!BF45*0.5)+'[1]KWh (Cumulative) LI'!BE45-'[1]Rebasing adj LI'!BF35)*BF117)*BF$19*BF$125)</f>
        <v>0</v>
      </c>
      <c r="BG45" s="50">
        <f>IF('[1]KWh (Cumulative) LI'!BG45=0,0,((('[1]KWh (Monthly) ENTRY LI'!BG45*0.5)+'[1]KWh (Cumulative) LI'!BF45-'[1]Rebasing adj LI'!BG35)*BG117)*BG$19*BG$125)</f>
        <v>0</v>
      </c>
      <c r="BH45" s="50">
        <f>IF('[1]KWh (Cumulative) LI'!BH45=0,0,((('[1]KWh (Monthly) ENTRY LI'!BH45*0.5)+'[1]KWh (Cumulative) LI'!BG45-'[1]Rebasing adj LI'!BH35)*BH117)*BH$19*BH$125)</f>
        <v>0</v>
      </c>
      <c r="BI45" s="50">
        <f>IF('[1]KWh (Cumulative) LI'!BI45=0,0,((('[1]KWh (Monthly) ENTRY LI'!BI45*0.5)+'[1]KWh (Cumulative) LI'!BH45-'[1]Rebasing adj LI'!BI35)*BI117)*BI$19*BI$125)</f>
        <v>0</v>
      </c>
      <c r="BJ45" s="50">
        <f>IF('[1]KWh (Cumulative) LI'!BJ45=0,0,((('[1]KWh (Monthly) ENTRY LI'!BJ45*0.5)+'[1]KWh (Cumulative) LI'!BI45-'[1]Rebasing adj LI'!BJ35)*BJ117)*BJ$19*BJ$125)</f>
        <v>0</v>
      </c>
      <c r="BK45" s="50">
        <f>IF('[1]KWh (Cumulative) LI'!BK45=0,0,((('[1]KWh (Monthly) ENTRY LI'!BK45*0.5)+'[1]KWh (Cumulative) LI'!BJ45-'[1]Rebasing adj LI'!BK35)*BK117)*BK$19*BK$125)</f>
        <v>0</v>
      </c>
      <c r="BL45" s="50">
        <f>IF('[1]KWh (Cumulative) LI'!BL45=0,0,((('[1]KWh (Monthly) ENTRY LI'!BL45*0.5)+'[1]KWh (Cumulative) LI'!BK45-'[1]Rebasing adj LI'!BL35)*BL117)*BL$19*BL$125)</f>
        <v>0</v>
      </c>
      <c r="BM45" s="50">
        <f>IF('[1]KWh (Cumulative) LI'!BM45=0,0,((('[1]KWh (Monthly) ENTRY LI'!BM45*0.5)+'[1]KWh (Cumulative) LI'!BL45-'[1]Rebasing adj LI'!BM35)*BM117)*BM$19*BM$125)</f>
        <v>0</v>
      </c>
      <c r="BN45" s="50">
        <f>IF('[1]KWh (Cumulative) LI'!BN45=0,0,((('[1]KWh (Monthly) ENTRY LI'!BN45*0.5)+'[1]KWh (Cumulative) LI'!BM45-'[1]Rebasing adj LI'!BN35)*BN117)*BN$19*BN$125)</f>
        <v>0</v>
      </c>
      <c r="BO45" s="50">
        <f>IF('[1]KWh (Cumulative) LI'!BO45=0,0,((('[1]KWh (Monthly) ENTRY LI'!BO45*0.5)+'[1]KWh (Cumulative) LI'!BN45-'[1]Rebasing adj LI'!BO35)*BO117)*BO$19*BO$125)</f>
        <v>0</v>
      </c>
      <c r="BP45" s="50">
        <f>IF('[1]KWh (Cumulative) LI'!BP45=0,0,((('[1]KWh (Monthly) ENTRY LI'!BP45*0.5)+'[1]KWh (Cumulative) LI'!BO45-'[1]Rebasing adj LI'!BP35)*BP117)*BP$19*BP$125)</f>
        <v>0</v>
      </c>
      <c r="BQ45" s="50">
        <f>IF('[1]KWh (Cumulative) LI'!BQ45=0,0,((('[1]KWh (Monthly) ENTRY LI'!BQ45*0.5)+'[1]KWh (Cumulative) LI'!BP45-'[1]Rebasing adj LI'!BQ35)*BQ117)*BQ$19*BQ$125)</f>
        <v>0</v>
      </c>
      <c r="BR45" s="50">
        <f>IF('[1]KWh (Cumulative) LI'!BR45=0,0,((('[1]KWh (Monthly) ENTRY LI'!BR45*0.5)+'[1]KWh (Cumulative) LI'!BQ45-'[1]Rebasing adj LI'!BR35)*BR117)*BR$19*BR$125)</f>
        <v>0</v>
      </c>
      <c r="BS45" s="50">
        <f>IF('[1]KWh (Cumulative) LI'!BS45=0,0,((('[1]KWh (Monthly) ENTRY LI'!BS45*0.5)+'[1]KWh (Cumulative) LI'!BR45-'[1]Rebasing adj LI'!BS35)*BS117)*BS$19*BS$125)</f>
        <v>0</v>
      </c>
      <c r="BT45" s="50">
        <f>IF('[1]KWh (Cumulative) LI'!BT45=0,0,((('[1]KWh (Monthly) ENTRY LI'!BT45*0.5)+'[1]KWh (Cumulative) LI'!BS45-'[1]Rebasing adj LI'!BT35)*BT117)*BT$19*BT$125)</f>
        <v>0</v>
      </c>
      <c r="BU45" s="50">
        <f>IF('[1]KWh (Cumulative) LI'!BU45=0,0,((('[1]KWh (Monthly) ENTRY LI'!BU45*0.5)+'[1]KWh (Cumulative) LI'!BT45-'[1]Rebasing adj LI'!BU35)*BU117)*BU$19*BU$125)</f>
        <v>0</v>
      </c>
      <c r="BV45" s="50">
        <f>IF('[1]KWh (Cumulative) LI'!BV45=0,0,((('[1]KWh (Monthly) ENTRY LI'!BV45*0.5)+'[1]KWh (Cumulative) LI'!BU45-'[1]Rebasing adj LI'!BV35)*BV117)*BV$19*BV$125)</f>
        <v>0</v>
      </c>
      <c r="BW45" s="50">
        <f>IF('[1]KWh (Cumulative) LI'!BW45=0,0,((('[1]KWh (Monthly) ENTRY LI'!BW45*0.5)+'[1]KWh (Cumulative) LI'!BV45-'[1]Rebasing adj LI'!BW35)*BW117)*BW$19*BW$125)</f>
        <v>0</v>
      </c>
      <c r="BX45" s="50">
        <f>IF('[1]KWh (Cumulative) LI'!BX45=0,0,((('[1]KWh (Monthly) ENTRY LI'!BX45*0.5)+'[1]KWh (Cumulative) LI'!BW45-'[1]Rebasing adj LI'!BX35)*BX117)*BX$19*BX$125)</f>
        <v>0</v>
      </c>
      <c r="BY45" s="50">
        <f>IF('[1]KWh (Cumulative) LI'!BY45=0,0,((('[1]KWh (Monthly) ENTRY LI'!BY45*0.5)+'[1]KWh (Cumulative) LI'!BX45-'[1]Rebasing adj LI'!BY35)*BY117)*BY$19*BY$125)</f>
        <v>0</v>
      </c>
      <c r="BZ45" s="50">
        <f>IF('[1]KWh (Cumulative) LI'!BZ45=0,0,((('[1]KWh (Monthly) ENTRY LI'!BZ45*0.5)+'[1]KWh (Cumulative) LI'!BY45-'[1]Rebasing adj LI'!BZ35)*BZ117)*BZ$19*BZ$125)</f>
        <v>0</v>
      </c>
      <c r="CA45" s="50">
        <f>IF('[1]KWh (Cumulative) LI'!CA45=0,0,((('[1]KWh (Monthly) ENTRY LI'!CA45*0.5)+'[1]KWh (Cumulative) LI'!BZ45-'[1]Rebasing adj LI'!CA35)*CA117)*CA$19*CA$125)</f>
        <v>0</v>
      </c>
      <c r="CB45" s="50">
        <f>IF('[1]KWh (Cumulative) LI'!CB45=0,0,((('[1]KWh (Monthly) ENTRY LI'!CB45*0.5)+'[1]KWh (Cumulative) LI'!CA45-'[1]Rebasing adj LI'!CB35)*CB117)*CB$19*CB$125)</f>
        <v>0</v>
      </c>
      <c r="CC45" s="50">
        <f>IF('[1]KWh (Cumulative) LI'!CC45=0,0,((('[1]KWh (Monthly) ENTRY LI'!CC45*0.5)+'[1]KWh (Cumulative) LI'!CB45-'[1]Rebasing adj LI'!CC35)*CC117)*CC$19*CC$125)</f>
        <v>0</v>
      </c>
      <c r="CD45" s="50">
        <f>IF('[1]KWh (Cumulative) LI'!CD45=0,0,((('[1]KWh (Monthly) ENTRY LI'!CD45*0.5)+'[1]KWh (Cumulative) LI'!CC45-'[1]Rebasing adj LI'!CD35)*CD117)*CD$19*CD$125)</f>
        <v>0</v>
      </c>
      <c r="CE45" s="50">
        <f>IF('[1]KWh (Cumulative) LI'!CE45=0,0,((('[1]KWh (Monthly) ENTRY LI'!CE45*0.5)+'[1]KWh (Cumulative) LI'!CD45-'[1]Rebasing adj LI'!CE35)*CE117)*CE$19*CE$125)</f>
        <v>0</v>
      </c>
      <c r="CF45" s="50">
        <f>IF('[1]KWh (Cumulative) LI'!CF45=0,0,((('[1]KWh (Monthly) ENTRY LI'!CF45*0.5)+'[1]KWh (Cumulative) LI'!CE45-'[1]Rebasing adj LI'!CF35)*CF117)*CF$19*CF$125)</f>
        <v>0</v>
      </c>
      <c r="CG45" s="50">
        <f>IF('[1]KWh (Cumulative) LI'!CG45=0,0,((('[1]KWh (Monthly) ENTRY LI'!CG45*0.5)+'[1]KWh (Cumulative) LI'!CF45-'[1]Rebasing adj LI'!CG35)*CG117)*CG$19*CG$125)</f>
        <v>0</v>
      </c>
      <c r="CH45" s="50">
        <f>IF('[1]KWh (Cumulative) LI'!CH45=0,0,((('[1]KWh (Monthly) ENTRY LI'!CH45*0.5)+'[1]KWh (Cumulative) LI'!CG45-'[1]Rebasing adj LI'!CH35)*CH117)*CH$19*CH$125)</f>
        <v>0</v>
      </c>
      <c r="CI45" s="50">
        <f>IF('[1]KWh (Cumulative) LI'!CI45=0,0,((('[1]KWh (Monthly) ENTRY LI'!CI45*0.5)+'[1]KWh (Cumulative) LI'!CH45-'[1]Rebasing adj LI'!CI35)*CI117)*CI$19*CI$125)</f>
        <v>0</v>
      </c>
      <c r="CJ45" s="50">
        <f>IF('[1]KWh (Cumulative) LI'!CJ45=0,0,((('[1]KWh (Monthly) ENTRY LI'!CJ45*0.5)+'[1]KWh (Cumulative) LI'!CI45-'[1]Rebasing adj LI'!CJ35)*CJ117)*CJ$19*CJ$125)</f>
        <v>0</v>
      </c>
    </row>
    <row r="46" spans="1:88" x14ac:dyDescent="0.25">
      <c r="A46" s="306"/>
      <c r="B46" s="88" t="s">
        <v>8</v>
      </c>
      <c r="C46" s="50">
        <f>IF('[1]KWh (Cumulative) LI'!C46=0,0,((('[1]KWh (Monthly) ENTRY LI'!C46*0.5)-'[1]Rebasing adj LI'!C36)*C118)*C$19*C$125)</f>
        <v>0</v>
      </c>
      <c r="D46" s="50">
        <f>IF('[1]KWh (Cumulative) LI'!D46=0,0,((('[1]KWh (Monthly) ENTRY LI'!D46*0.5)+'[1]KWh (Cumulative) LI'!C46-'[1]Rebasing adj LI'!D36)*D118)*D$19*D$125)</f>
        <v>0</v>
      </c>
      <c r="E46" s="50">
        <f>IF('[1]KWh (Cumulative) LI'!E46=0,0,((('[1]KWh (Monthly) ENTRY LI'!E46*0.5)+'[1]KWh (Cumulative) LI'!D46-'[1]Rebasing adj LI'!E36)*E118)*E$19*E$125)</f>
        <v>0</v>
      </c>
      <c r="F46" s="50">
        <f>IF('[1]KWh (Cumulative) LI'!F46=0,0,((('[1]KWh (Monthly) ENTRY LI'!F46*0.5)+'[1]KWh (Cumulative) LI'!E46-'[1]Rebasing adj LI'!F36)*F118)*F$19*F$125)</f>
        <v>0</v>
      </c>
      <c r="G46" s="50">
        <f>IF('[1]KWh (Cumulative) LI'!G46=0,0,((('[1]KWh (Monthly) ENTRY LI'!G46*0.5)+'[1]KWh (Cumulative) LI'!F46-'[1]Rebasing adj LI'!G36)*G118)*G$19*G$125)</f>
        <v>0</v>
      </c>
      <c r="H46" s="50">
        <f>IF('[1]KWh (Cumulative) LI'!H46=0,0,((('[1]KWh (Monthly) ENTRY LI'!H46*0.5)+'[1]KWh (Cumulative) LI'!G46-'[1]Rebasing adj LI'!H36)*H118)*H$19*H$125)</f>
        <v>0</v>
      </c>
      <c r="I46" s="50">
        <f>IF('[1]KWh (Cumulative) LI'!I46=0,0,((('[1]KWh (Monthly) ENTRY LI'!I46*0.5)+'[1]KWh (Cumulative) LI'!H46-'[1]Rebasing adj LI'!I36)*I118)*I$19*I$125)</f>
        <v>0</v>
      </c>
      <c r="J46" s="50">
        <f>IF('[1]KWh (Cumulative) LI'!J46=0,0,((('[1]KWh (Monthly) ENTRY LI'!J46*0.5)+'[1]KWh (Cumulative) LI'!I46-'[1]Rebasing adj LI'!J36)*J118)*J$19*J$125)</f>
        <v>0</v>
      </c>
      <c r="K46" s="50">
        <f>IF('[1]KWh (Cumulative) LI'!K46=0,0,((('[1]KWh (Monthly) ENTRY LI'!K46*0.5)+'[1]KWh (Cumulative) LI'!J46-'[1]Rebasing adj LI'!K36)*K118)*K$19*K$125)</f>
        <v>0</v>
      </c>
      <c r="L46" s="50">
        <f>IF('[1]KWh (Cumulative) LI'!L46=0,0,((('[1]KWh (Monthly) ENTRY LI'!L46*0.5)+'[1]KWh (Cumulative) LI'!K46-'[1]Rebasing adj LI'!L36)*L118)*L$19*L$125)</f>
        <v>0</v>
      </c>
      <c r="M46" s="50">
        <f>IF('[1]KWh (Cumulative) LI'!M46=0,0,((('[1]KWh (Monthly) ENTRY LI'!M46*0.5)+'[1]KWh (Cumulative) LI'!L46-'[1]Rebasing adj LI'!M36)*M118)*M$19*M$125)</f>
        <v>0</v>
      </c>
      <c r="N46" s="50">
        <f>IF('[1]KWh (Cumulative) LI'!N46=0,0,((('[1]KWh (Monthly) ENTRY LI'!N46*0.5)+'[1]KWh (Cumulative) LI'!M46-'[1]Rebasing adj LI'!N36)*N118)*N$19*N$125)</f>
        <v>0</v>
      </c>
      <c r="O46" s="50">
        <f>IF('[1]KWh (Cumulative) LI'!O46=0,0,((('[1]KWh (Monthly) ENTRY LI'!O46*0.5)+'[1]KWh (Cumulative) LI'!N46-'[1]Rebasing adj LI'!O36)*O118)*O$19*O$125)</f>
        <v>0</v>
      </c>
      <c r="P46" s="50">
        <f>IF('[1]KWh (Cumulative) LI'!P46=0,0,((('[1]KWh (Monthly) ENTRY LI'!P46*0.5)+'[1]KWh (Cumulative) LI'!O46-'[1]Rebasing adj LI'!P36)*P118)*P$19*P$125)</f>
        <v>0</v>
      </c>
      <c r="Q46" s="50">
        <f>IF('[1]KWh (Cumulative) LI'!Q46=0,0,((('[1]KWh (Monthly) ENTRY LI'!Q46*0.5)+'[1]KWh (Cumulative) LI'!P46-'[1]Rebasing adj LI'!Q36)*Q118)*Q$19*Q$125)</f>
        <v>0</v>
      </c>
      <c r="R46" s="50">
        <f>IF('[1]KWh (Cumulative) LI'!R46=0,0,((('[1]KWh (Monthly) ENTRY LI'!R46*0.5)+'[1]KWh (Cumulative) LI'!Q46-'[1]Rebasing adj LI'!R36)*R118)*R$19*R$125)</f>
        <v>0</v>
      </c>
      <c r="S46" s="50">
        <f>IF('[1]KWh (Cumulative) LI'!S46=0,0,((('[1]KWh (Monthly) ENTRY LI'!S46*0.5)+'[1]KWh (Cumulative) LI'!R46-'[1]Rebasing adj LI'!S36)*S118)*S$19*S$125)</f>
        <v>0</v>
      </c>
      <c r="T46" s="50">
        <f>IF('[1]KWh (Cumulative) LI'!T46=0,0,((('[1]KWh (Monthly) ENTRY LI'!T46*0.5)+'[1]KWh (Cumulative) LI'!S46-'[1]Rebasing adj LI'!T36)*T118)*T$19*T$125)</f>
        <v>0</v>
      </c>
      <c r="U46" s="50">
        <f>IF('[1]KWh (Cumulative) LI'!U46=0,0,((('[1]KWh (Monthly) ENTRY LI'!U46*0.5)+'[1]KWh (Cumulative) LI'!T46-'[1]Rebasing adj LI'!U36)*U118)*U$19*U$125)</f>
        <v>0</v>
      </c>
      <c r="V46" s="50">
        <f>IF('[1]KWh (Cumulative) LI'!V46=0,0,((('[1]KWh (Monthly) ENTRY LI'!V46*0.5)+'[1]KWh (Cumulative) LI'!U46-'[1]Rebasing adj LI'!V36)*V118)*V$19*V$125)</f>
        <v>0</v>
      </c>
      <c r="W46" s="50">
        <f>IF('[1]KWh (Cumulative) LI'!W46=0,0,((('[1]KWh (Monthly) ENTRY LI'!W46*0.5)+'[1]KWh (Cumulative) LI'!V46-'[1]Rebasing adj LI'!W36)*W118)*W$19*W$125)</f>
        <v>0</v>
      </c>
      <c r="X46" s="50">
        <f>IF('[1]KWh (Cumulative) LI'!X46=0,0,((('[1]KWh (Monthly) ENTRY LI'!X46*0.5)+'[1]KWh (Cumulative) LI'!W46-'[1]Rebasing adj LI'!X36)*X118)*X$19*X$125)</f>
        <v>0</v>
      </c>
      <c r="Y46" s="50">
        <f>IF('[1]KWh (Cumulative) LI'!Y46=0,0,((('[1]KWh (Monthly) ENTRY LI'!Y46*0.5)+'[1]KWh (Cumulative) LI'!X46-'[1]Rebasing adj LI'!Y36)*Y118)*Y$19*Y$125)</f>
        <v>0</v>
      </c>
      <c r="Z46" s="50">
        <f>IF('[1]KWh (Cumulative) LI'!Z46=0,0,((('[1]KWh (Monthly) ENTRY LI'!Z46*0.5)+'[1]KWh (Cumulative) LI'!Y46-'[1]Rebasing adj LI'!Z36)*Z118)*Z$19*Z$125)</f>
        <v>0</v>
      </c>
      <c r="AA46" s="50">
        <f>IF('[1]KWh (Cumulative) LI'!AA46=0,0,((('[1]KWh (Monthly) ENTRY LI'!AA46*0.5)+'[1]KWh (Cumulative) LI'!Z46-'[1]Rebasing adj LI'!AA36)*AA118)*AA$19*AA$125)</f>
        <v>0</v>
      </c>
      <c r="AB46" s="50">
        <f>IF('[1]KWh (Cumulative) LI'!AB46=0,0,((('[1]KWh (Monthly) ENTRY LI'!AB46*0.5)+'[1]KWh (Cumulative) LI'!AA46-'[1]Rebasing adj LI'!AB36)*AB118)*AB$19*AB$125)</f>
        <v>0</v>
      </c>
      <c r="AC46" s="50">
        <f>IF('[1]KWh (Cumulative) LI'!AC46=0,0,((('[1]KWh (Monthly) ENTRY LI'!AC46*0.5)+'[1]KWh (Cumulative) LI'!AB46-'[1]Rebasing adj LI'!AC36)*AC118)*AC$19*AC$125)</f>
        <v>0</v>
      </c>
      <c r="AD46" s="50">
        <f>IF('[1]KWh (Cumulative) LI'!AD46=0,0,((('[1]KWh (Monthly) ENTRY LI'!AD46*0.5)+'[1]KWh (Cumulative) LI'!AC46-'[1]Rebasing adj LI'!AD36)*AD118)*AD$19*AD$125)</f>
        <v>0</v>
      </c>
      <c r="AE46" s="50">
        <f>IF('[1]KWh (Cumulative) LI'!AE46=0,0,((('[1]KWh (Monthly) ENTRY LI'!AE46*0.5)+'[1]KWh (Cumulative) LI'!AD46-'[1]Rebasing adj LI'!AE36)*AE118)*AE$19*AE$125)</f>
        <v>0</v>
      </c>
      <c r="AF46" s="50">
        <f>IF('[1]KWh (Cumulative) LI'!AF46=0,0,((('[1]KWh (Monthly) ENTRY LI'!AF46*0.5)+'[1]KWh (Cumulative) LI'!AE46-'[1]Rebasing adj LI'!AF36)*AF118)*AF$19*AF$125)</f>
        <v>0</v>
      </c>
      <c r="AG46" s="50">
        <f>IF('[1]KWh (Cumulative) LI'!AG46=0,0,((('[1]KWh (Monthly) ENTRY LI'!AG46*0.5)+'[1]KWh (Cumulative) LI'!AF46-'[1]Rebasing adj LI'!AG36)*AG118)*AG$19*AG$125)</f>
        <v>0</v>
      </c>
      <c r="AH46" s="50">
        <f>IF('[1]KWh (Cumulative) LI'!AH46=0,0,((('[1]KWh (Monthly) ENTRY LI'!AH46*0.5)+'[1]KWh (Cumulative) LI'!AG46-'[1]Rebasing adj LI'!AH36)*AH118)*AH$19*AH$125)</f>
        <v>0</v>
      </c>
      <c r="AI46" s="50">
        <f>IF('[1]KWh (Cumulative) LI'!AI46=0,0,((('[1]KWh (Monthly) ENTRY LI'!AI46*0.5)+'[1]KWh (Cumulative) LI'!AH46-'[1]Rebasing adj LI'!AI36)*AI118)*AI$19*AI$125)</f>
        <v>0</v>
      </c>
      <c r="AJ46" s="50">
        <f>IF('[1]KWh (Cumulative) LI'!AJ46=0,0,((('[1]KWh (Monthly) ENTRY LI'!AJ46*0.5)+'[1]KWh (Cumulative) LI'!AI46-'[1]Rebasing adj LI'!AJ36)*AJ118)*AJ$19*AJ$125)</f>
        <v>0</v>
      </c>
      <c r="AK46" s="50">
        <f>IF('[1]KWh (Cumulative) LI'!AK46=0,0,((('[1]KWh (Monthly) ENTRY LI'!AK46*0.5)+'[1]KWh (Cumulative) LI'!AJ46-'[1]Rebasing adj LI'!AK36)*AK118)*AK$19*AK$125)</f>
        <v>0</v>
      </c>
      <c r="AL46" s="50">
        <f>IF('[1]KWh (Cumulative) LI'!AL46=0,0,((('[1]KWh (Monthly) ENTRY LI'!AL46*0.5)+'[1]KWh (Cumulative) LI'!AK46-'[1]Rebasing adj LI'!AL36)*AL118)*AL$19*AL$125)</f>
        <v>0</v>
      </c>
      <c r="AM46" s="50">
        <f>IF('[1]KWh (Cumulative) LI'!AM46=0,0,((('[1]KWh (Monthly) ENTRY LI'!AM46*0.5)+'[1]KWh (Cumulative) LI'!AL46-'[1]Rebasing adj LI'!AM36)*AM118)*AM$19*AM$125)</f>
        <v>0</v>
      </c>
      <c r="AN46" s="50">
        <f>IF('[1]KWh (Cumulative) LI'!AN46=0,0,((('[1]KWh (Monthly) ENTRY LI'!AN46*0.5)+'[1]KWh (Cumulative) LI'!AM46-'[1]Rebasing adj LI'!AN36)*AN118)*AN$19*AN$125)</f>
        <v>0</v>
      </c>
      <c r="AO46" s="50">
        <f>IF('[1]KWh (Cumulative) LI'!AO46=0,0,((('[1]KWh (Monthly) ENTRY LI'!AO46*0.5)+'[1]KWh (Cumulative) LI'!AN46-'[1]Rebasing adj LI'!AO36)*AO118)*AO$19*AO$125)</f>
        <v>0</v>
      </c>
      <c r="AP46" s="50">
        <f>IF('[1]KWh (Cumulative) LI'!AP46=0,0,((('[1]KWh (Monthly) ENTRY LI'!AP46*0.5)+'[1]KWh (Cumulative) LI'!AO46-'[1]Rebasing adj LI'!AP36)*AP118)*AP$19*AP$125)</f>
        <v>0</v>
      </c>
      <c r="AQ46" s="50">
        <f>IF('[1]KWh (Cumulative) LI'!AQ46=0,0,((('[1]KWh (Monthly) ENTRY LI'!AQ46*0.5)+'[1]KWh (Cumulative) LI'!AP46-'[1]Rebasing adj LI'!AQ36)*AQ118)*AQ$19*AQ$125)</f>
        <v>0</v>
      </c>
      <c r="AR46" s="50">
        <f>IF('[1]KWh (Cumulative) LI'!AR46=0,0,((('[1]KWh (Monthly) ENTRY LI'!AR46*0.5)+'[1]KWh (Cumulative) LI'!AQ46-'[1]Rebasing adj LI'!AR36)*AR118)*AR$19*AR$125)</f>
        <v>0</v>
      </c>
      <c r="AS46" s="50">
        <f>IF('[1]KWh (Cumulative) LI'!AS46=0,0,((('[1]KWh (Monthly) ENTRY LI'!AS46*0.5)+'[1]KWh (Cumulative) LI'!AR46-'[1]Rebasing adj LI'!AS36)*AS118)*AS$19*AS$125)</f>
        <v>0</v>
      </c>
      <c r="AT46" s="50">
        <f>IF('[1]KWh (Cumulative) LI'!AT46=0,0,((('[1]KWh (Monthly) ENTRY LI'!AT46*0.5)+'[1]KWh (Cumulative) LI'!AS46-'[1]Rebasing adj LI'!AT36)*AT118)*AT$19*AT$125)</f>
        <v>0</v>
      </c>
      <c r="AU46" s="50">
        <f>IF('[1]KWh (Cumulative) LI'!AU46=0,0,((('[1]KWh (Monthly) ENTRY LI'!AU46*0.5)+'[1]KWh (Cumulative) LI'!AT46-'[1]Rebasing adj LI'!AU36)*AU118)*AU$19*AU$125)</f>
        <v>0</v>
      </c>
      <c r="AV46" s="50">
        <f>IF('[1]KWh (Cumulative) LI'!AV46=0,0,((('[1]KWh (Monthly) ENTRY LI'!AV46*0.5)+'[1]KWh (Cumulative) LI'!AU46-'[1]Rebasing adj LI'!AV36)*AV118)*AV$19*AV$125)</f>
        <v>0</v>
      </c>
      <c r="AW46" s="50">
        <f>IF('[1]KWh (Cumulative) LI'!AW46=0,0,((('[1]KWh (Monthly) ENTRY LI'!AW46*0.5)+'[1]KWh (Cumulative) LI'!AV46-'[1]Rebasing adj LI'!AW36)*AW118)*AW$19*AW$125)</f>
        <v>0</v>
      </c>
      <c r="AX46" s="50">
        <f>IF('[1]KWh (Cumulative) LI'!AX46=0,0,((('[1]KWh (Monthly) ENTRY LI'!AX46*0.5)+'[1]KWh (Cumulative) LI'!AW46-'[1]Rebasing adj LI'!AX36)*AX118)*AX$19*AX$125)</f>
        <v>0</v>
      </c>
      <c r="AY46" s="50">
        <f>IF('[1]KWh (Cumulative) LI'!AY46=0,0,((('[1]KWh (Monthly) ENTRY LI'!AY46*0.5)+'[1]KWh (Cumulative) LI'!AX46-'[1]Rebasing adj LI'!AY36)*AY118)*AY$19*AY$125)</f>
        <v>0</v>
      </c>
      <c r="AZ46" s="50">
        <f>IF('[1]KWh (Cumulative) LI'!AZ46=0,0,((('[1]KWh (Monthly) ENTRY LI'!AZ46*0.5)+'[1]KWh (Cumulative) LI'!AY46-'[1]Rebasing adj LI'!AZ36)*AZ118)*AZ$19*AZ$125)</f>
        <v>0</v>
      </c>
      <c r="BA46" s="50">
        <f>IF('[1]KWh (Cumulative) LI'!BA46=0,0,((('[1]KWh (Monthly) ENTRY LI'!BA46*0.5)+'[1]KWh (Cumulative) LI'!AZ46-'[1]Rebasing adj LI'!BA36)*BA118)*BA$19*BA$125)</f>
        <v>0</v>
      </c>
      <c r="BB46" s="50">
        <f>IF('[1]KWh (Cumulative) LI'!BB46=0,0,((('[1]KWh (Monthly) ENTRY LI'!BB46*0.5)+'[1]KWh (Cumulative) LI'!BA46-'[1]Rebasing adj LI'!BB36)*BB118)*BB$19*BB$125)</f>
        <v>0</v>
      </c>
      <c r="BC46" s="50">
        <f>IF('[1]KWh (Cumulative) LI'!BC46=0,0,((('[1]KWh (Monthly) ENTRY LI'!BC46*0.5)+'[1]KWh (Cumulative) LI'!BB46-'[1]Rebasing adj LI'!BC36)*BC118)*BC$19*BC$125)</f>
        <v>0</v>
      </c>
      <c r="BD46" s="50">
        <f>IF('[1]KWh (Cumulative) LI'!BD46=0,0,((('[1]KWh (Monthly) ENTRY LI'!BD46*0.5)+'[1]KWh (Cumulative) LI'!BC46-'[1]Rebasing adj LI'!BD36)*BD118)*BD$19*BD$125)</f>
        <v>0</v>
      </c>
      <c r="BE46" s="50">
        <f>IF('[1]KWh (Cumulative) LI'!BE46=0,0,((('[1]KWh (Monthly) ENTRY LI'!BE46*0.5)+'[1]KWh (Cumulative) LI'!BD46-'[1]Rebasing adj LI'!BE36)*BE118)*BE$19*BE$125)</f>
        <v>0</v>
      </c>
      <c r="BF46" s="50">
        <f>IF('[1]KWh (Cumulative) LI'!BF46=0,0,((('[1]KWh (Monthly) ENTRY LI'!BF46*0.5)+'[1]KWh (Cumulative) LI'!BE46-'[1]Rebasing adj LI'!BF36)*BF118)*BF$19*BF$125)</f>
        <v>0</v>
      </c>
      <c r="BG46" s="50">
        <f>IF('[1]KWh (Cumulative) LI'!BG46=0,0,((('[1]KWh (Monthly) ENTRY LI'!BG46*0.5)+'[1]KWh (Cumulative) LI'!BF46-'[1]Rebasing adj LI'!BG36)*BG118)*BG$19*BG$125)</f>
        <v>0</v>
      </c>
      <c r="BH46" s="50">
        <f>IF('[1]KWh (Cumulative) LI'!BH46=0,0,((('[1]KWh (Monthly) ENTRY LI'!BH46*0.5)+'[1]KWh (Cumulative) LI'!BG46-'[1]Rebasing adj LI'!BH36)*BH118)*BH$19*BH$125)</f>
        <v>0</v>
      </c>
      <c r="BI46" s="50">
        <f>IF('[1]KWh (Cumulative) LI'!BI46=0,0,((('[1]KWh (Monthly) ENTRY LI'!BI46*0.5)+'[1]KWh (Cumulative) LI'!BH46-'[1]Rebasing adj LI'!BI36)*BI118)*BI$19*BI$125)</f>
        <v>0</v>
      </c>
      <c r="BJ46" s="50">
        <f>IF('[1]KWh (Cumulative) LI'!BJ46=0,0,((('[1]KWh (Monthly) ENTRY LI'!BJ46*0.5)+'[1]KWh (Cumulative) LI'!BI46-'[1]Rebasing adj LI'!BJ36)*BJ118)*BJ$19*BJ$125)</f>
        <v>0</v>
      </c>
      <c r="BK46" s="50">
        <f>IF('[1]KWh (Cumulative) LI'!BK46=0,0,((('[1]KWh (Monthly) ENTRY LI'!BK46*0.5)+'[1]KWh (Cumulative) LI'!BJ46-'[1]Rebasing adj LI'!BK36)*BK118)*BK$19*BK$125)</f>
        <v>0</v>
      </c>
      <c r="BL46" s="50">
        <f>IF('[1]KWh (Cumulative) LI'!BL46=0,0,((('[1]KWh (Monthly) ENTRY LI'!BL46*0.5)+'[1]KWh (Cumulative) LI'!BK46-'[1]Rebasing adj LI'!BL36)*BL118)*BL$19*BL$125)</f>
        <v>0</v>
      </c>
      <c r="BM46" s="50">
        <f>IF('[1]KWh (Cumulative) LI'!BM46=0,0,((('[1]KWh (Monthly) ENTRY LI'!BM46*0.5)+'[1]KWh (Cumulative) LI'!BL46-'[1]Rebasing adj LI'!BM36)*BM118)*BM$19*BM$125)</f>
        <v>0</v>
      </c>
      <c r="BN46" s="50">
        <f>IF('[1]KWh (Cumulative) LI'!BN46=0,0,((('[1]KWh (Monthly) ENTRY LI'!BN46*0.5)+'[1]KWh (Cumulative) LI'!BM46-'[1]Rebasing adj LI'!BN36)*BN118)*BN$19*BN$125)</f>
        <v>0</v>
      </c>
      <c r="BO46" s="50">
        <f>IF('[1]KWh (Cumulative) LI'!BO46=0,0,((('[1]KWh (Monthly) ENTRY LI'!BO46*0.5)+'[1]KWh (Cumulative) LI'!BN46-'[1]Rebasing adj LI'!BO36)*BO118)*BO$19*BO$125)</f>
        <v>0</v>
      </c>
      <c r="BP46" s="50">
        <f>IF('[1]KWh (Cumulative) LI'!BP46=0,0,((('[1]KWh (Monthly) ENTRY LI'!BP46*0.5)+'[1]KWh (Cumulative) LI'!BO46-'[1]Rebasing adj LI'!BP36)*BP118)*BP$19*BP$125)</f>
        <v>0</v>
      </c>
      <c r="BQ46" s="50">
        <f>IF('[1]KWh (Cumulative) LI'!BQ46=0,0,((('[1]KWh (Monthly) ENTRY LI'!BQ46*0.5)+'[1]KWh (Cumulative) LI'!BP46-'[1]Rebasing adj LI'!BQ36)*BQ118)*BQ$19*BQ$125)</f>
        <v>0</v>
      </c>
      <c r="BR46" s="50">
        <f>IF('[1]KWh (Cumulative) LI'!BR46=0,0,((('[1]KWh (Monthly) ENTRY LI'!BR46*0.5)+'[1]KWh (Cumulative) LI'!BQ46-'[1]Rebasing adj LI'!BR36)*BR118)*BR$19*BR$125)</f>
        <v>0</v>
      </c>
      <c r="BS46" s="50">
        <f>IF('[1]KWh (Cumulative) LI'!BS46=0,0,((('[1]KWh (Monthly) ENTRY LI'!BS46*0.5)+'[1]KWh (Cumulative) LI'!BR46-'[1]Rebasing adj LI'!BS36)*BS118)*BS$19*BS$125)</f>
        <v>0</v>
      </c>
      <c r="BT46" s="50">
        <f>IF('[1]KWh (Cumulative) LI'!BT46=0,0,((('[1]KWh (Monthly) ENTRY LI'!BT46*0.5)+'[1]KWh (Cumulative) LI'!BS46-'[1]Rebasing adj LI'!BT36)*BT118)*BT$19*BT$125)</f>
        <v>0</v>
      </c>
      <c r="BU46" s="50">
        <f>IF('[1]KWh (Cumulative) LI'!BU46=0,0,((('[1]KWh (Monthly) ENTRY LI'!BU46*0.5)+'[1]KWh (Cumulative) LI'!BT46-'[1]Rebasing adj LI'!BU36)*BU118)*BU$19*BU$125)</f>
        <v>0</v>
      </c>
      <c r="BV46" s="50">
        <f>IF('[1]KWh (Cumulative) LI'!BV46=0,0,((('[1]KWh (Monthly) ENTRY LI'!BV46*0.5)+'[1]KWh (Cumulative) LI'!BU46-'[1]Rebasing adj LI'!BV36)*BV118)*BV$19*BV$125)</f>
        <v>0</v>
      </c>
      <c r="BW46" s="50">
        <f>IF('[1]KWh (Cumulative) LI'!BW46=0,0,((('[1]KWh (Monthly) ENTRY LI'!BW46*0.5)+'[1]KWh (Cumulative) LI'!BV46-'[1]Rebasing adj LI'!BW36)*BW118)*BW$19*BW$125)</f>
        <v>0</v>
      </c>
      <c r="BX46" s="50">
        <f>IF('[1]KWh (Cumulative) LI'!BX46=0,0,((('[1]KWh (Monthly) ENTRY LI'!BX46*0.5)+'[1]KWh (Cumulative) LI'!BW46-'[1]Rebasing adj LI'!BX36)*BX118)*BX$19*BX$125)</f>
        <v>0</v>
      </c>
      <c r="BY46" s="50">
        <f>IF('[1]KWh (Cumulative) LI'!BY46=0,0,((('[1]KWh (Monthly) ENTRY LI'!BY46*0.5)+'[1]KWh (Cumulative) LI'!BX46-'[1]Rebasing adj LI'!BY36)*BY118)*BY$19*BY$125)</f>
        <v>0</v>
      </c>
      <c r="BZ46" s="50">
        <f>IF('[1]KWh (Cumulative) LI'!BZ46=0,0,((('[1]KWh (Monthly) ENTRY LI'!BZ46*0.5)+'[1]KWh (Cumulative) LI'!BY46-'[1]Rebasing adj LI'!BZ36)*BZ118)*BZ$19*BZ$125)</f>
        <v>0</v>
      </c>
      <c r="CA46" s="50">
        <f>IF('[1]KWh (Cumulative) LI'!CA46=0,0,((('[1]KWh (Monthly) ENTRY LI'!CA46*0.5)+'[1]KWh (Cumulative) LI'!BZ46-'[1]Rebasing adj LI'!CA36)*CA118)*CA$19*CA$125)</f>
        <v>0</v>
      </c>
      <c r="CB46" s="50">
        <f>IF('[1]KWh (Cumulative) LI'!CB46=0,0,((('[1]KWh (Monthly) ENTRY LI'!CB46*0.5)+'[1]KWh (Cumulative) LI'!CA46-'[1]Rebasing adj LI'!CB36)*CB118)*CB$19*CB$125)</f>
        <v>0</v>
      </c>
      <c r="CC46" s="50">
        <f>IF('[1]KWh (Cumulative) LI'!CC46=0,0,((('[1]KWh (Monthly) ENTRY LI'!CC46*0.5)+'[1]KWh (Cumulative) LI'!CB46-'[1]Rebasing adj LI'!CC36)*CC118)*CC$19*CC$125)</f>
        <v>0</v>
      </c>
      <c r="CD46" s="50">
        <f>IF('[1]KWh (Cumulative) LI'!CD46=0,0,((('[1]KWh (Monthly) ENTRY LI'!CD46*0.5)+'[1]KWh (Cumulative) LI'!CC46-'[1]Rebasing adj LI'!CD36)*CD118)*CD$19*CD$125)</f>
        <v>0</v>
      </c>
      <c r="CE46" s="50">
        <f>IF('[1]KWh (Cumulative) LI'!CE46=0,0,((('[1]KWh (Monthly) ENTRY LI'!CE46*0.5)+'[1]KWh (Cumulative) LI'!CD46-'[1]Rebasing adj LI'!CE36)*CE118)*CE$19*CE$125)</f>
        <v>0</v>
      </c>
      <c r="CF46" s="50">
        <f>IF('[1]KWh (Cumulative) LI'!CF46=0,0,((('[1]KWh (Monthly) ENTRY LI'!CF46*0.5)+'[1]KWh (Cumulative) LI'!CE46-'[1]Rebasing adj LI'!CF36)*CF118)*CF$19*CF$125)</f>
        <v>0</v>
      </c>
      <c r="CG46" s="50">
        <f>IF('[1]KWh (Cumulative) LI'!CG46=0,0,((('[1]KWh (Monthly) ENTRY LI'!CG46*0.5)+'[1]KWh (Cumulative) LI'!CF46-'[1]Rebasing adj LI'!CG36)*CG118)*CG$19*CG$125)</f>
        <v>0</v>
      </c>
      <c r="CH46" s="50">
        <f>IF('[1]KWh (Cumulative) LI'!CH46=0,0,((('[1]KWh (Monthly) ENTRY LI'!CH46*0.5)+'[1]KWh (Cumulative) LI'!CG46-'[1]Rebasing adj LI'!CH36)*CH118)*CH$19*CH$125)</f>
        <v>0</v>
      </c>
      <c r="CI46" s="50">
        <f>IF('[1]KWh (Cumulative) LI'!CI46=0,0,((('[1]KWh (Monthly) ENTRY LI'!CI46*0.5)+'[1]KWh (Cumulative) LI'!CH46-'[1]Rebasing adj LI'!CI36)*CI118)*CI$19*CI$125)</f>
        <v>0</v>
      </c>
      <c r="CJ46" s="50">
        <f>IF('[1]KWh (Cumulative) LI'!CJ46=0,0,((('[1]KWh (Monthly) ENTRY LI'!CJ46*0.5)+'[1]KWh (Cumulative) LI'!CI46-'[1]Rebasing adj LI'!CJ36)*CJ118)*CJ$19*CJ$125)</f>
        <v>0</v>
      </c>
    </row>
    <row r="47" spans="1:88" ht="15.75" thickBot="1" x14ac:dyDescent="0.3">
      <c r="A47" s="307"/>
      <c r="B47" s="88" t="s">
        <v>9</v>
      </c>
      <c r="C47" s="50">
        <f>IF('[1]KWh (Cumulative) LI'!C47=0,0,((('[1]KWh (Monthly) ENTRY LI'!C47*0.5)-'[1]Rebasing adj LI'!C37)*C119)*C$19*C$125)</f>
        <v>0</v>
      </c>
      <c r="D47" s="50">
        <f>IF('[1]KWh (Cumulative) LI'!D47=0,0,((('[1]KWh (Monthly) ENTRY LI'!D47*0.5)+'[1]KWh (Cumulative) LI'!C47-'[1]Rebasing adj LI'!D37)*D119)*D$19*D$125)</f>
        <v>0</v>
      </c>
      <c r="E47" s="50">
        <f>IF('[1]KWh (Cumulative) LI'!E47=0,0,((('[1]KWh (Monthly) ENTRY LI'!E47*0.5)+'[1]KWh (Cumulative) LI'!D47-'[1]Rebasing adj LI'!E37)*E119)*E$19*E$125)</f>
        <v>0</v>
      </c>
      <c r="F47" s="50">
        <f>IF('[1]KWh (Cumulative) LI'!F47=0,0,((('[1]KWh (Monthly) ENTRY LI'!F47*0.5)+'[1]KWh (Cumulative) LI'!E47-'[1]Rebasing adj LI'!F37)*F119)*F$19*F$125)</f>
        <v>0</v>
      </c>
      <c r="G47" s="50">
        <f>IF('[1]KWh (Cumulative) LI'!G47=0,0,((('[1]KWh (Monthly) ENTRY LI'!G47*0.5)+'[1]KWh (Cumulative) LI'!F47-'[1]Rebasing adj LI'!G37)*G119)*G$19*G$125)</f>
        <v>0</v>
      </c>
      <c r="H47" s="50">
        <f>IF('[1]KWh (Cumulative) LI'!H47=0,0,((('[1]KWh (Monthly) ENTRY LI'!H47*0.5)+'[1]KWh (Cumulative) LI'!G47-'[1]Rebasing adj LI'!H37)*H119)*H$19*H$125)</f>
        <v>0</v>
      </c>
      <c r="I47" s="50">
        <f>IF('[1]KWh (Cumulative) LI'!I47=0,0,((('[1]KWh (Monthly) ENTRY LI'!I47*0.5)+'[1]KWh (Cumulative) LI'!H47-'[1]Rebasing adj LI'!I37)*I119)*I$19*I$125)</f>
        <v>0</v>
      </c>
      <c r="J47" s="50">
        <f>IF('[1]KWh (Cumulative) LI'!J47=0,0,((('[1]KWh (Monthly) ENTRY LI'!J47*0.5)+'[1]KWh (Cumulative) LI'!I47-'[1]Rebasing adj LI'!J37)*J119)*J$19*J$125)</f>
        <v>0</v>
      </c>
      <c r="K47" s="50">
        <f>IF('[1]KWh (Cumulative) LI'!K47=0,0,((('[1]KWh (Monthly) ENTRY LI'!K47*0.5)+'[1]KWh (Cumulative) LI'!J47-'[1]Rebasing adj LI'!K37)*K119)*K$19*K$125)</f>
        <v>0</v>
      </c>
      <c r="L47" s="50">
        <f>IF('[1]KWh (Cumulative) LI'!L47=0,0,((('[1]KWh (Monthly) ENTRY LI'!L47*0.5)+'[1]KWh (Cumulative) LI'!K47-'[1]Rebasing adj LI'!L37)*L119)*L$19*L$125)</f>
        <v>0</v>
      </c>
      <c r="M47" s="50">
        <f>IF('[1]KWh (Cumulative) LI'!M47=0,0,((('[1]KWh (Monthly) ENTRY LI'!M47*0.5)+'[1]KWh (Cumulative) LI'!L47-'[1]Rebasing adj LI'!M37)*M119)*M$19*M$125)</f>
        <v>0</v>
      </c>
      <c r="N47" s="50">
        <f>IF('[1]KWh (Cumulative) LI'!N47=0,0,((('[1]KWh (Monthly) ENTRY LI'!N47*0.5)+'[1]KWh (Cumulative) LI'!M47-'[1]Rebasing adj LI'!N37)*N119)*N$19*N$125)</f>
        <v>0</v>
      </c>
      <c r="O47" s="50">
        <f>IF('[1]KWh (Cumulative) LI'!O47=0,0,((('[1]KWh (Monthly) ENTRY LI'!O47*0.5)+'[1]KWh (Cumulative) LI'!N47-'[1]Rebasing adj LI'!O37)*O119)*O$19*O$125)</f>
        <v>0</v>
      </c>
      <c r="P47" s="50">
        <f>IF('[1]KWh (Cumulative) LI'!P47=0,0,((('[1]KWh (Monthly) ENTRY LI'!P47*0.5)+'[1]KWh (Cumulative) LI'!O47-'[1]Rebasing adj LI'!P37)*P119)*P$19*P$125)</f>
        <v>0</v>
      </c>
      <c r="Q47" s="50">
        <f>IF('[1]KWh (Cumulative) LI'!Q47=0,0,((('[1]KWh (Monthly) ENTRY LI'!Q47*0.5)+'[1]KWh (Cumulative) LI'!P47-'[1]Rebasing adj LI'!Q37)*Q119)*Q$19*Q$125)</f>
        <v>0</v>
      </c>
      <c r="R47" s="50">
        <f>IF('[1]KWh (Cumulative) LI'!R47=0,0,((('[1]KWh (Monthly) ENTRY LI'!R47*0.5)+'[1]KWh (Cumulative) LI'!Q47-'[1]Rebasing adj LI'!R37)*R119)*R$19*R$125)</f>
        <v>0</v>
      </c>
      <c r="S47" s="50">
        <f>IF('[1]KWh (Cumulative) LI'!S47=0,0,((('[1]KWh (Monthly) ENTRY LI'!S47*0.5)+'[1]KWh (Cumulative) LI'!R47-'[1]Rebasing adj LI'!S37)*S119)*S$19*S$125)</f>
        <v>0</v>
      </c>
      <c r="T47" s="50">
        <f>IF('[1]KWh (Cumulative) LI'!T47=0,0,((('[1]KWh (Monthly) ENTRY LI'!T47*0.5)+'[1]KWh (Cumulative) LI'!S47-'[1]Rebasing adj LI'!T37)*T119)*T$19*T$125)</f>
        <v>0</v>
      </c>
      <c r="U47" s="50">
        <f>IF('[1]KWh (Cumulative) LI'!U47=0,0,((('[1]KWh (Monthly) ENTRY LI'!U47*0.5)+'[1]KWh (Cumulative) LI'!T47-'[1]Rebasing adj LI'!U37)*U119)*U$19*U$125)</f>
        <v>0</v>
      </c>
      <c r="V47" s="50">
        <f>IF('[1]KWh (Cumulative) LI'!V47=0,0,((('[1]KWh (Monthly) ENTRY LI'!V47*0.5)+'[1]KWh (Cumulative) LI'!U47-'[1]Rebasing adj LI'!V37)*V119)*V$19*V$125)</f>
        <v>0</v>
      </c>
      <c r="W47" s="50">
        <f>IF('[1]KWh (Cumulative) LI'!W47=0,0,((('[1]KWh (Monthly) ENTRY LI'!W47*0.5)+'[1]KWh (Cumulative) LI'!V47-'[1]Rebasing adj LI'!W37)*W119)*W$19*W$125)</f>
        <v>0</v>
      </c>
      <c r="X47" s="50">
        <f>IF('[1]KWh (Cumulative) LI'!X47=0,0,((('[1]KWh (Monthly) ENTRY LI'!X47*0.5)+'[1]KWh (Cumulative) LI'!W47-'[1]Rebasing adj LI'!X37)*X119)*X$19*X$125)</f>
        <v>0</v>
      </c>
      <c r="Y47" s="50">
        <f>IF('[1]KWh (Cumulative) LI'!Y47=0,0,((('[1]KWh (Monthly) ENTRY LI'!Y47*0.5)+'[1]KWh (Cumulative) LI'!X47-'[1]Rebasing adj LI'!Y37)*Y119)*Y$19*Y$125)</f>
        <v>0</v>
      </c>
      <c r="Z47" s="50">
        <f>IF('[1]KWh (Cumulative) LI'!Z47=0,0,((('[1]KWh (Monthly) ENTRY LI'!Z47*0.5)+'[1]KWh (Cumulative) LI'!Y47-'[1]Rebasing adj LI'!Z37)*Z119)*Z$19*Z$125)</f>
        <v>0</v>
      </c>
      <c r="AA47" s="50">
        <f>IF('[1]KWh (Cumulative) LI'!AA47=0,0,((('[1]KWh (Monthly) ENTRY LI'!AA47*0.5)+'[1]KWh (Cumulative) LI'!Z47-'[1]Rebasing adj LI'!AA37)*AA119)*AA$19*AA$125)</f>
        <v>0</v>
      </c>
      <c r="AB47" s="50">
        <f>IF('[1]KWh (Cumulative) LI'!AB47=0,0,((('[1]KWh (Monthly) ENTRY LI'!AB47*0.5)+'[1]KWh (Cumulative) LI'!AA47-'[1]Rebasing adj LI'!AB37)*AB119)*AB$19*AB$125)</f>
        <v>0</v>
      </c>
      <c r="AC47" s="50">
        <f>IF('[1]KWh (Cumulative) LI'!AC47=0,0,((('[1]KWh (Monthly) ENTRY LI'!AC47*0.5)+'[1]KWh (Cumulative) LI'!AB47-'[1]Rebasing adj LI'!AC37)*AC119)*AC$19*AC$125)</f>
        <v>0</v>
      </c>
      <c r="AD47" s="50">
        <f>IF('[1]KWh (Cumulative) LI'!AD47=0,0,((('[1]KWh (Monthly) ENTRY LI'!AD47*0.5)+'[1]KWh (Cumulative) LI'!AC47-'[1]Rebasing adj LI'!AD37)*AD119)*AD$19*AD$125)</f>
        <v>0</v>
      </c>
      <c r="AE47" s="50">
        <f>IF('[1]KWh (Cumulative) LI'!AE47=0,0,((('[1]KWh (Monthly) ENTRY LI'!AE47*0.5)+'[1]KWh (Cumulative) LI'!AD47-'[1]Rebasing adj LI'!AE37)*AE119)*AE$19*AE$125)</f>
        <v>0</v>
      </c>
      <c r="AF47" s="50">
        <f>IF('[1]KWh (Cumulative) LI'!AF47=0,0,((('[1]KWh (Monthly) ENTRY LI'!AF47*0.5)+'[1]KWh (Cumulative) LI'!AE47-'[1]Rebasing adj LI'!AF37)*AF119)*AF$19*AF$125)</f>
        <v>0</v>
      </c>
      <c r="AG47" s="50">
        <f>IF('[1]KWh (Cumulative) LI'!AG47=0,0,((('[1]KWh (Monthly) ENTRY LI'!AG47*0.5)+'[1]KWh (Cumulative) LI'!AF47-'[1]Rebasing adj LI'!AG37)*AG119)*AG$19*AG$125)</f>
        <v>0</v>
      </c>
      <c r="AH47" s="50">
        <f>IF('[1]KWh (Cumulative) LI'!AH47=0,0,((('[1]KWh (Monthly) ENTRY LI'!AH47*0.5)+'[1]KWh (Cumulative) LI'!AG47-'[1]Rebasing adj LI'!AH37)*AH119)*AH$19*AH$125)</f>
        <v>0</v>
      </c>
      <c r="AI47" s="50">
        <f>IF('[1]KWh (Cumulative) LI'!AI47=0,0,((('[1]KWh (Monthly) ENTRY LI'!AI47*0.5)+'[1]KWh (Cumulative) LI'!AH47-'[1]Rebasing adj LI'!AI37)*AI119)*AI$19*AI$125)</f>
        <v>0</v>
      </c>
      <c r="AJ47" s="50">
        <f>IF('[1]KWh (Cumulative) LI'!AJ47=0,0,((('[1]KWh (Monthly) ENTRY LI'!AJ47*0.5)+'[1]KWh (Cumulative) LI'!AI47-'[1]Rebasing adj LI'!AJ37)*AJ119)*AJ$19*AJ$125)</f>
        <v>0</v>
      </c>
      <c r="AK47" s="50">
        <f>IF('[1]KWh (Cumulative) LI'!AK47=0,0,((('[1]KWh (Monthly) ENTRY LI'!AK47*0.5)+'[1]KWh (Cumulative) LI'!AJ47-'[1]Rebasing adj LI'!AK37)*AK119)*AK$19*AK$125)</f>
        <v>0</v>
      </c>
      <c r="AL47" s="50">
        <f>IF('[1]KWh (Cumulative) LI'!AL47=0,0,((('[1]KWh (Monthly) ENTRY LI'!AL47*0.5)+'[1]KWh (Cumulative) LI'!AK47-'[1]Rebasing adj LI'!AL37)*AL119)*AL$19*AL$125)</f>
        <v>0</v>
      </c>
      <c r="AM47" s="50">
        <f>IF('[1]KWh (Cumulative) LI'!AM47=0,0,((('[1]KWh (Monthly) ENTRY LI'!AM47*0.5)+'[1]KWh (Cumulative) LI'!AL47-'[1]Rebasing adj LI'!AM37)*AM119)*AM$19*AM$125)</f>
        <v>0</v>
      </c>
      <c r="AN47" s="50">
        <f>IF('[1]KWh (Cumulative) LI'!AN47=0,0,((('[1]KWh (Monthly) ENTRY LI'!AN47*0.5)+'[1]KWh (Cumulative) LI'!AM47-'[1]Rebasing adj LI'!AN37)*AN119)*AN$19*AN$125)</f>
        <v>0</v>
      </c>
      <c r="AO47" s="50">
        <f>IF('[1]KWh (Cumulative) LI'!AO47=0,0,((('[1]KWh (Monthly) ENTRY LI'!AO47*0.5)+'[1]KWh (Cumulative) LI'!AN47-'[1]Rebasing adj LI'!AO37)*AO119)*AO$19*AO$125)</f>
        <v>0</v>
      </c>
      <c r="AP47" s="50">
        <f>IF('[1]KWh (Cumulative) LI'!AP47=0,0,((('[1]KWh (Monthly) ENTRY LI'!AP47*0.5)+'[1]KWh (Cumulative) LI'!AO47-'[1]Rebasing adj LI'!AP37)*AP119)*AP$19*AP$125)</f>
        <v>0</v>
      </c>
      <c r="AQ47" s="50">
        <f>IF('[1]KWh (Cumulative) LI'!AQ47=0,0,((('[1]KWh (Monthly) ENTRY LI'!AQ47*0.5)+'[1]KWh (Cumulative) LI'!AP47-'[1]Rebasing adj LI'!AQ37)*AQ119)*AQ$19*AQ$125)</f>
        <v>0</v>
      </c>
      <c r="AR47" s="50">
        <f>IF('[1]KWh (Cumulative) LI'!AR47=0,0,((('[1]KWh (Monthly) ENTRY LI'!AR47*0.5)+'[1]KWh (Cumulative) LI'!AQ47-'[1]Rebasing adj LI'!AR37)*AR119)*AR$19*AR$125)</f>
        <v>0</v>
      </c>
      <c r="AS47" s="50">
        <f>IF('[1]KWh (Cumulative) LI'!AS47=0,0,((('[1]KWh (Monthly) ENTRY LI'!AS47*0.5)+'[1]KWh (Cumulative) LI'!AR47-'[1]Rebasing adj LI'!AS37)*AS119)*AS$19*AS$125)</f>
        <v>0</v>
      </c>
      <c r="AT47" s="50">
        <f>IF('[1]KWh (Cumulative) LI'!AT47=0,0,((('[1]KWh (Monthly) ENTRY LI'!AT47*0.5)+'[1]KWh (Cumulative) LI'!AS47-'[1]Rebasing adj LI'!AT37)*AT119)*AT$19*AT$125)</f>
        <v>0</v>
      </c>
      <c r="AU47" s="50">
        <f>IF('[1]KWh (Cumulative) LI'!AU47=0,0,((('[1]KWh (Monthly) ENTRY LI'!AU47*0.5)+'[1]KWh (Cumulative) LI'!AT47-'[1]Rebasing adj LI'!AU37)*AU119)*AU$19*AU$125)</f>
        <v>0</v>
      </c>
      <c r="AV47" s="50">
        <f>IF('[1]KWh (Cumulative) LI'!AV47=0,0,((('[1]KWh (Monthly) ENTRY LI'!AV47*0.5)+'[1]KWh (Cumulative) LI'!AU47-'[1]Rebasing adj LI'!AV37)*AV119)*AV$19*AV$125)</f>
        <v>0</v>
      </c>
      <c r="AW47" s="50">
        <f>IF('[1]KWh (Cumulative) LI'!AW47=0,0,((('[1]KWh (Monthly) ENTRY LI'!AW47*0.5)+'[1]KWh (Cumulative) LI'!AV47-'[1]Rebasing adj LI'!AW37)*AW119)*AW$19*AW$125)</f>
        <v>0</v>
      </c>
      <c r="AX47" s="50">
        <f>IF('[1]KWh (Cumulative) LI'!AX47=0,0,((('[1]KWh (Monthly) ENTRY LI'!AX47*0.5)+'[1]KWh (Cumulative) LI'!AW47-'[1]Rebasing adj LI'!AX37)*AX119)*AX$19*AX$125)</f>
        <v>0</v>
      </c>
      <c r="AY47" s="50">
        <f>IF('[1]KWh (Cumulative) LI'!AY47=0,0,((('[1]KWh (Monthly) ENTRY LI'!AY47*0.5)+'[1]KWh (Cumulative) LI'!AX47-'[1]Rebasing adj LI'!AY37)*AY119)*AY$19*AY$125)</f>
        <v>0</v>
      </c>
      <c r="AZ47" s="50">
        <f>IF('[1]KWh (Cumulative) LI'!AZ47=0,0,((('[1]KWh (Monthly) ENTRY LI'!AZ47*0.5)+'[1]KWh (Cumulative) LI'!AY47-'[1]Rebasing adj LI'!AZ37)*AZ119)*AZ$19*AZ$125)</f>
        <v>0</v>
      </c>
      <c r="BA47" s="50">
        <f>IF('[1]KWh (Cumulative) LI'!BA47=0,0,((('[1]KWh (Monthly) ENTRY LI'!BA47*0.5)+'[1]KWh (Cumulative) LI'!AZ47-'[1]Rebasing adj LI'!BA37)*BA119)*BA$19*BA$125)</f>
        <v>0</v>
      </c>
      <c r="BB47" s="50">
        <f>IF('[1]KWh (Cumulative) LI'!BB47=0,0,((('[1]KWh (Monthly) ENTRY LI'!BB47*0.5)+'[1]KWh (Cumulative) LI'!BA47-'[1]Rebasing adj LI'!BB37)*BB119)*BB$19*BB$125)</f>
        <v>0</v>
      </c>
      <c r="BC47" s="50">
        <f>IF('[1]KWh (Cumulative) LI'!BC47=0,0,((('[1]KWh (Monthly) ENTRY LI'!BC47*0.5)+'[1]KWh (Cumulative) LI'!BB47-'[1]Rebasing adj LI'!BC37)*BC119)*BC$19*BC$125)</f>
        <v>0</v>
      </c>
      <c r="BD47" s="50">
        <f>IF('[1]KWh (Cumulative) LI'!BD47=0,0,((('[1]KWh (Monthly) ENTRY LI'!BD47*0.5)+'[1]KWh (Cumulative) LI'!BC47-'[1]Rebasing adj LI'!BD37)*BD119)*BD$19*BD$125)</f>
        <v>0</v>
      </c>
      <c r="BE47" s="50">
        <f>IF('[1]KWh (Cumulative) LI'!BE47=0,0,((('[1]KWh (Monthly) ENTRY LI'!BE47*0.5)+'[1]KWh (Cumulative) LI'!BD47-'[1]Rebasing adj LI'!BE37)*BE119)*BE$19*BE$125)</f>
        <v>0</v>
      </c>
      <c r="BF47" s="50">
        <f>IF('[1]KWh (Cumulative) LI'!BF47=0,0,((('[1]KWh (Monthly) ENTRY LI'!BF47*0.5)+'[1]KWh (Cumulative) LI'!BE47-'[1]Rebasing adj LI'!BF37)*BF119)*BF$19*BF$125)</f>
        <v>0</v>
      </c>
      <c r="BG47" s="50">
        <f>IF('[1]KWh (Cumulative) LI'!BG47=0,0,((('[1]KWh (Monthly) ENTRY LI'!BG47*0.5)+'[1]KWh (Cumulative) LI'!BF47-'[1]Rebasing adj LI'!BG37)*BG119)*BG$19*BG$125)</f>
        <v>0</v>
      </c>
      <c r="BH47" s="50">
        <f>IF('[1]KWh (Cumulative) LI'!BH47=0,0,((('[1]KWh (Monthly) ENTRY LI'!BH47*0.5)+'[1]KWh (Cumulative) LI'!BG47-'[1]Rebasing adj LI'!BH37)*BH119)*BH$19*BH$125)</f>
        <v>0</v>
      </c>
      <c r="BI47" s="50">
        <f>IF('[1]KWh (Cumulative) LI'!BI47=0,0,((('[1]KWh (Monthly) ENTRY LI'!BI47*0.5)+'[1]KWh (Cumulative) LI'!BH47-'[1]Rebasing adj LI'!BI37)*BI119)*BI$19*BI$125)</f>
        <v>0</v>
      </c>
      <c r="BJ47" s="50">
        <f>IF('[1]KWh (Cumulative) LI'!BJ47=0,0,((('[1]KWh (Monthly) ENTRY LI'!BJ47*0.5)+'[1]KWh (Cumulative) LI'!BI47-'[1]Rebasing adj LI'!BJ37)*BJ119)*BJ$19*BJ$125)</f>
        <v>0</v>
      </c>
      <c r="BK47" s="50">
        <f>IF('[1]KWh (Cumulative) LI'!BK47=0,0,((('[1]KWh (Monthly) ENTRY LI'!BK47*0.5)+'[1]KWh (Cumulative) LI'!BJ47-'[1]Rebasing adj LI'!BK37)*BK119)*BK$19*BK$125)</f>
        <v>0</v>
      </c>
      <c r="BL47" s="50">
        <f>IF('[1]KWh (Cumulative) LI'!BL47=0,0,((('[1]KWh (Monthly) ENTRY LI'!BL47*0.5)+'[1]KWh (Cumulative) LI'!BK47-'[1]Rebasing adj LI'!BL37)*BL119)*BL$19*BL$125)</f>
        <v>0</v>
      </c>
      <c r="BM47" s="50">
        <f>IF('[1]KWh (Cumulative) LI'!BM47=0,0,((('[1]KWh (Monthly) ENTRY LI'!BM47*0.5)+'[1]KWh (Cumulative) LI'!BL47-'[1]Rebasing adj LI'!BM37)*BM119)*BM$19*BM$125)</f>
        <v>0</v>
      </c>
      <c r="BN47" s="50">
        <f>IF('[1]KWh (Cumulative) LI'!BN47=0,0,((('[1]KWh (Monthly) ENTRY LI'!BN47*0.5)+'[1]KWh (Cumulative) LI'!BM47-'[1]Rebasing adj LI'!BN37)*BN119)*BN$19*BN$125)</f>
        <v>0</v>
      </c>
      <c r="BO47" s="50">
        <f>IF('[1]KWh (Cumulative) LI'!BO47=0,0,((('[1]KWh (Monthly) ENTRY LI'!BO47*0.5)+'[1]KWh (Cumulative) LI'!BN47-'[1]Rebasing adj LI'!BO37)*BO119)*BO$19*BO$125)</f>
        <v>0</v>
      </c>
      <c r="BP47" s="50">
        <f>IF('[1]KWh (Cumulative) LI'!BP47=0,0,((('[1]KWh (Monthly) ENTRY LI'!BP47*0.5)+'[1]KWh (Cumulative) LI'!BO47-'[1]Rebasing adj LI'!BP37)*BP119)*BP$19*BP$125)</f>
        <v>0</v>
      </c>
      <c r="BQ47" s="50">
        <f>IF('[1]KWh (Cumulative) LI'!BQ47=0,0,((('[1]KWh (Monthly) ENTRY LI'!BQ47*0.5)+'[1]KWh (Cumulative) LI'!BP47-'[1]Rebasing adj LI'!BQ37)*BQ119)*BQ$19*BQ$125)</f>
        <v>0</v>
      </c>
      <c r="BR47" s="50">
        <f>IF('[1]KWh (Cumulative) LI'!BR47=0,0,((('[1]KWh (Monthly) ENTRY LI'!BR47*0.5)+'[1]KWh (Cumulative) LI'!BQ47-'[1]Rebasing adj LI'!BR37)*BR119)*BR$19*BR$125)</f>
        <v>0</v>
      </c>
      <c r="BS47" s="50">
        <f>IF('[1]KWh (Cumulative) LI'!BS47=0,0,((('[1]KWh (Monthly) ENTRY LI'!BS47*0.5)+'[1]KWh (Cumulative) LI'!BR47-'[1]Rebasing adj LI'!BS37)*BS119)*BS$19*BS$125)</f>
        <v>0</v>
      </c>
      <c r="BT47" s="50">
        <f>IF('[1]KWh (Cumulative) LI'!BT47=0,0,((('[1]KWh (Monthly) ENTRY LI'!BT47*0.5)+'[1]KWh (Cumulative) LI'!BS47-'[1]Rebasing adj LI'!BT37)*BT119)*BT$19*BT$125)</f>
        <v>0</v>
      </c>
      <c r="BU47" s="50">
        <f>IF('[1]KWh (Cumulative) LI'!BU47=0,0,((('[1]KWh (Monthly) ENTRY LI'!BU47*0.5)+'[1]KWh (Cumulative) LI'!BT47-'[1]Rebasing adj LI'!BU37)*BU119)*BU$19*BU$125)</f>
        <v>0</v>
      </c>
      <c r="BV47" s="50">
        <f>IF('[1]KWh (Cumulative) LI'!BV47=0,0,((('[1]KWh (Monthly) ENTRY LI'!BV47*0.5)+'[1]KWh (Cumulative) LI'!BU47-'[1]Rebasing adj LI'!BV37)*BV119)*BV$19*BV$125)</f>
        <v>0</v>
      </c>
      <c r="BW47" s="50">
        <f>IF('[1]KWh (Cumulative) LI'!BW47=0,0,((('[1]KWh (Monthly) ENTRY LI'!BW47*0.5)+'[1]KWh (Cumulative) LI'!BV47-'[1]Rebasing adj LI'!BW37)*BW119)*BW$19*BW$125)</f>
        <v>0</v>
      </c>
      <c r="BX47" s="50">
        <f>IF('[1]KWh (Cumulative) LI'!BX47=0,0,((('[1]KWh (Monthly) ENTRY LI'!BX47*0.5)+'[1]KWh (Cumulative) LI'!BW47-'[1]Rebasing adj LI'!BX37)*BX119)*BX$19*BX$125)</f>
        <v>0</v>
      </c>
      <c r="BY47" s="50">
        <f>IF('[1]KWh (Cumulative) LI'!BY47=0,0,((('[1]KWh (Monthly) ENTRY LI'!BY47*0.5)+'[1]KWh (Cumulative) LI'!BX47-'[1]Rebasing adj LI'!BY37)*BY119)*BY$19*BY$125)</f>
        <v>0</v>
      </c>
      <c r="BZ47" s="50">
        <f>IF('[1]KWh (Cumulative) LI'!BZ47=0,0,((('[1]KWh (Monthly) ENTRY LI'!BZ47*0.5)+'[1]KWh (Cumulative) LI'!BY47-'[1]Rebasing adj LI'!BZ37)*BZ119)*BZ$19*BZ$125)</f>
        <v>0</v>
      </c>
      <c r="CA47" s="50">
        <f>IF('[1]KWh (Cumulative) LI'!CA47=0,0,((('[1]KWh (Monthly) ENTRY LI'!CA47*0.5)+'[1]KWh (Cumulative) LI'!BZ47-'[1]Rebasing adj LI'!CA37)*CA119)*CA$19*CA$125)</f>
        <v>0</v>
      </c>
      <c r="CB47" s="50">
        <f>IF('[1]KWh (Cumulative) LI'!CB47=0,0,((('[1]KWh (Monthly) ENTRY LI'!CB47*0.5)+'[1]KWh (Cumulative) LI'!CA47-'[1]Rebasing adj LI'!CB37)*CB119)*CB$19*CB$125)</f>
        <v>0</v>
      </c>
      <c r="CC47" s="50">
        <f>IF('[1]KWh (Cumulative) LI'!CC47=0,0,((('[1]KWh (Monthly) ENTRY LI'!CC47*0.5)+'[1]KWh (Cumulative) LI'!CB47-'[1]Rebasing adj LI'!CC37)*CC119)*CC$19*CC$125)</f>
        <v>0</v>
      </c>
      <c r="CD47" s="50">
        <f>IF('[1]KWh (Cumulative) LI'!CD47=0,0,((('[1]KWh (Monthly) ENTRY LI'!CD47*0.5)+'[1]KWh (Cumulative) LI'!CC47-'[1]Rebasing adj LI'!CD37)*CD119)*CD$19*CD$125)</f>
        <v>0</v>
      </c>
      <c r="CE47" s="50">
        <f>IF('[1]KWh (Cumulative) LI'!CE47=0,0,((('[1]KWh (Monthly) ENTRY LI'!CE47*0.5)+'[1]KWh (Cumulative) LI'!CD47-'[1]Rebasing adj LI'!CE37)*CE119)*CE$19*CE$125)</f>
        <v>0</v>
      </c>
      <c r="CF47" s="50">
        <f>IF('[1]KWh (Cumulative) LI'!CF47=0,0,((('[1]KWh (Monthly) ENTRY LI'!CF47*0.5)+'[1]KWh (Cumulative) LI'!CE47-'[1]Rebasing adj LI'!CF37)*CF119)*CF$19*CF$125)</f>
        <v>0</v>
      </c>
      <c r="CG47" s="50">
        <f>IF('[1]KWh (Cumulative) LI'!CG47=0,0,((('[1]KWh (Monthly) ENTRY LI'!CG47*0.5)+'[1]KWh (Cumulative) LI'!CF47-'[1]Rebasing adj LI'!CG37)*CG119)*CG$19*CG$125)</f>
        <v>0</v>
      </c>
      <c r="CH47" s="50">
        <f>IF('[1]KWh (Cumulative) LI'!CH47=0,0,((('[1]KWh (Monthly) ENTRY LI'!CH47*0.5)+'[1]KWh (Cumulative) LI'!CG47-'[1]Rebasing adj LI'!CH37)*CH119)*CH$19*CH$125)</f>
        <v>0</v>
      </c>
      <c r="CI47" s="50">
        <f>IF('[1]KWh (Cumulative) LI'!CI47=0,0,((('[1]KWh (Monthly) ENTRY LI'!CI47*0.5)+'[1]KWh (Cumulative) LI'!CH47-'[1]Rebasing adj LI'!CI37)*CI119)*CI$19*CI$125)</f>
        <v>0</v>
      </c>
      <c r="CJ47" s="50">
        <f>IF('[1]KWh (Cumulative) LI'!CJ47=0,0,((('[1]KWh (Monthly) ENTRY LI'!CJ47*0.5)+'[1]KWh (Cumulative) LI'!CI47-'[1]Rebasing adj LI'!CJ37)*CJ119)*CJ$19*CJ$125)</f>
        <v>0</v>
      </c>
    </row>
    <row r="48" spans="1:88" ht="15.75" thickBot="1" x14ac:dyDescent="0.3"/>
    <row r="49" spans="1:88" ht="15.75" x14ac:dyDescent="0.25">
      <c r="A49" s="61"/>
      <c r="B49" s="124" t="s">
        <v>37</v>
      </c>
      <c r="C49" s="94">
        <v>42370</v>
      </c>
      <c r="D49" s="94">
        <v>42401</v>
      </c>
      <c r="E49" s="92">
        <v>42430</v>
      </c>
      <c r="F49" s="92">
        <v>42461</v>
      </c>
      <c r="G49" s="99">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50">
        <f>IF('[1]KWh (Cumulative) LI'!C50=0,0,((('[1]KWh (Monthly) ENTRY LI'!C50*0.5)-'[1]Rebasing adj LI'!C40)*C107)*C$19*C$126)</f>
        <v>0</v>
      </c>
      <c r="D50" s="50">
        <f>IF('[1]KWh (Cumulative) LI'!D50=0,0,((('[1]KWh (Monthly) ENTRY LI'!D50*0.5)+'[1]KWh (Cumulative) LI'!C50-'[1]Rebasing adj LI'!D40)*D107)*D$19*D$126)</f>
        <v>0</v>
      </c>
      <c r="E50" s="50">
        <f>IF('[1]KWh (Cumulative) LI'!E50=0,0,((('[1]KWh (Monthly) ENTRY LI'!E50*0.5)+'[1]KWh (Cumulative) LI'!D50-'[1]Rebasing adj LI'!E40)*E107)*E$19*E$126)</f>
        <v>0</v>
      </c>
      <c r="F50" s="50">
        <f>IF('[1]KWh (Cumulative) LI'!F50=0,0,((('[1]KWh (Monthly) ENTRY LI'!F50*0.5)+'[1]KWh (Cumulative) LI'!E50-'[1]Rebasing adj LI'!F40)*F107)*F$19*F$126)</f>
        <v>0</v>
      </c>
      <c r="G50" s="50">
        <f>IF('[1]KWh (Cumulative) LI'!G50=0,0,((('[1]KWh (Monthly) ENTRY LI'!G50*0.5)+'[1]KWh (Cumulative) LI'!F50-'[1]Rebasing adj LI'!G40)*G107)*G$19*G$126)</f>
        <v>0</v>
      </c>
      <c r="H50" s="50">
        <f>IF('[1]KWh (Cumulative) LI'!H50=0,0,((('[1]KWh (Monthly) ENTRY LI'!H50*0.5)+'[1]KWh (Cumulative) LI'!G50-'[1]Rebasing adj LI'!H40)*H107)*H$19*H$126)</f>
        <v>0</v>
      </c>
      <c r="I50" s="50">
        <f>IF('[1]KWh (Cumulative) LI'!I50=0,0,((('[1]KWh (Monthly) ENTRY LI'!I50*0.5)+'[1]KWh (Cumulative) LI'!H50-'[1]Rebasing adj LI'!I40)*I107)*I$19*I$126)</f>
        <v>0</v>
      </c>
      <c r="J50" s="50">
        <f>IF('[1]KWh (Cumulative) LI'!J50=0,0,((('[1]KWh (Monthly) ENTRY LI'!J50*0.5)+'[1]KWh (Cumulative) LI'!I50-'[1]Rebasing adj LI'!J40)*J107)*J$19*J$126)</f>
        <v>0</v>
      </c>
      <c r="K50" s="50">
        <f>IF('[1]KWh (Cumulative) LI'!K50=0,0,((('[1]KWh (Monthly) ENTRY LI'!K50*0.5)+'[1]KWh (Cumulative) LI'!J50-'[1]Rebasing adj LI'!K40)*K107)*K$19*K$126)</f>
        <v>0</v>
      </c>
      <c r="L50" s="50">
        <f>IF('[1]KWh (Cumulative) LI'!L50=0,0,((('[1]KWh (Monthly) ENTRY LI'!L50*0.5)+'[1]KWh (Cumulative) LI'!K50-'[1]Rebasing adj LI'!L40)*L107)*L$19*L$126)</f>
        <v>0</v>
      </c>
      <c r="M50" s="50">
        <f>IF('[1]KWh (Cumulative) LI'!M50=0,0,((('[1]KWh (Monthly) ENTRY LI'!M50*0.5)+'[1]KWh (Cumulative) LI'!L50-'[1]Rebasing adj LI'!M40)*M107)*M$19*M$126)</f>
        <v>0</v>
      </c>
      <c r="N50" s="50">
        <f>IF('[1]KWh (Cumulative) LI'!N50=0,0,((('[1]KWh (Monthly) ENTRY LI'!N50*0.5)+'[1]KWh (Cumulative) LI'!M50-'[1]Rebasing adj LI'!N40)*N107)*N$19*N$126)</f>
        <v>0</v>
      </c>
      <c r="O50" s="50">
        <f>IF('[1]KWh (Cumulative) LI'!O50=0,0,((('[1]KWh (Monthly) ENTRY LI'!O50*0.5)+'[1]KWh (Cumulative) LI'!N50-'[1]Rebasing adj LI'!O40)*O107)*O$19*O$126)</f>
        <v>0</v>
      </c>
      <c r="P50" s="50">
        <f>IF('[1]KWh (Cumulative) LI'!P50=0,0,((('[1]KWh (Monthly) ENTRY LI'!P50*0.5)+'[1]KWh (Cumulative) LI'!O50-'[1]Rebasing adj LI'!P40)*P107)*P$19*P$126)</f>
        <v>0</v>
      </c>
      <c r="Q50" s="50">
        <f>IF('[1]KWh (Cumulative) LI'!Q50=0,0,((('[1]KWh (Monthly) ENTRY LI'!Q50*0.5)+'[1]KWh (Cumulative) LI'!P50-'[1]Rebasing adj LI'!Q40)*Q107)*Q$19*Q$126)</f>
        <v>0</v>
      </c>
      <c r="R50" s="50">
        <f>IF('[1]KWh (Cumulative) LI'!R50=0,0,((('[1]KWh (Monthly) ENTRY LI'!R50*0.5)+'[1]KWh (Cumulative) LI'!Q50-'[1]Rebasing adj LI'!R40)*R107)*R$19*R$126)</f>
        <v>0</v>
      </c>
      <c r="S50" s="50">
        <f>IF('[1]KWh (Cumulative) LI'!S50=0,0,((('[1]KWh (Monthly) ENTRY LI'!S50*0.5)+'[1]KWh (Cumulative) LI'!R50-'[1]Rebasing adj LI'!S40)*S107)*S$19*S$126)</f>
        <v>0</v>
      </c>
      <c r="T50" s="50">
        <f>IF('[1]KWh (Cumulative) LI'!T50=0,0,((('[1]KWh (Monthly) ENTRY LI'!T50*0.5)+'[1]KWh (Cumulative) LI'!S50-'[1]Rebasing adj LI'!T40)*T107)*T$19*T$126)</f>
        <v>0</v>
      </c>
      <c r="U50" s="50">
        <f>IF('[1]KWh (Cumulative) LI'!U50=0,0,((('[1]KWh (Monthly) ENTRY LI'!U50*0.5)+'[1]KWh (Cumulative) LI'!T50-'[1]Rebasing adj LI'!U40)*U107)*U$19*U$126)</f>
        <v>0</v>
      </c>
      <c r="V50" s="50">
        <f>IF('[1]KWh (Cumulative) LI'!V50=0,0,((('[1]KWh (Monthly) ENTRY LI'!V50*0.5)+'[1]KWh (Cumulative) LI'!U50-'[1]Rebasing adj LI'!V40)*V107)*V$19*V$126)</f>
        <v>0</v>
      </c>
      <c r="W50" s="50">
        <f>IF('[1]KWh (Cumulative) LI'!W50=0,0,((('[1]KWh (Monthly) ENTRY LI'!W50*0.5)+'[1]KWh (Cumulative) LI'!V50-'[1]Rebasing adj LI'!W40)*W107)*W$19*W$126)</f>
        <v>0</v>
      </c>
      <c r="X50" s="50">
        <f>IF('[1]KWh (Cumulative) LI'!X50=0,0,((('[1]KWh (Monthly) ENTRY LI'!X50*0.5)+'[1]KWh (Cumulative) LI'!W50-'[1]Rebasing adj LI'!X40)*X107)*X$19*X$126)</f>
        <v>0</v>
      </c>
      <c r="Y50" s="50">
        <f>IF('[1]KWh (Cumulative) LI'!Y50=0,0,((('[1]KWh (Monthly) ENTRY LI'!Y50*0.5)+'[1]KWh (Cumulative) LI'!X50-'[1]Rebasing adj LI'!Y40)*Y107)*Y$19*Y$126)</f>
        <v>0</v>
      </c>
      <c r="Z50" s="50">
        <f>IF('[1]KWh (Cumulative) LI'!Z50=0,0,((('[1]KWh (Monthly) ENTRY LI'!Z50*0.5)+'[1]KWh (Cumulative) LI'!Y50-'[1]Rebasing adj LI'!Z40)*Z107)*Z$19*Z$126)</f>
        <v>0</v>
      </c>
      <c r="AA50" s="50">
        <f>IF('[1]KWh (Cumulative) LI'!AA50=0,0,((('[1]KWh (Monthly) ENTRY LI'!AA50*0.5)+'[1]KWh (Cumulative) LI'!Z50-'[1]Rebasing adj LI'!AA40)*AA107)*AA$19*AA$126)</f>
        <v>0</v>
      </c>
      <c r="AB50" s="50">
        <f>IF('[1]KWh (Cumulative) LI'!AB50=0,0,((('[1]KWh (Monthly) ENTRY LI'!AB50*0.5)+'[1]KWh (Cumulative) LI'!AA50-'[1]Rebasing adj LI'!AB40)*AB107)*AB$19*AB$126)</f>
        <v>0</v>
      </c>
      <c r="AC50" s="50">
        <f>IF('[1]KWh (Cumulative) LI'!AC50=0,0,((('[1]KWh (Monthly) ENTRY LI'!AC50*0.5)+'[1]KWh (Cumulative) LI'!AB50-'[1]Rebasing adj LI'!AC40)*AC107)*AC$19*AC$126)</f>
        <v>0</v>
      </c>
      <c r="AD50" s="50">
        <f>IF('[1]KWh (Cumulative) LI'!AD50=0,0,((('[1]KWh (Monthly) ENTRY LI'!AD50*0.5)+'[1]KWh (Cumulative) LI'!AC50-'[1]Rebasing adj LI'!AD40)*AD107)*AD$19*AD$126)</f>
        <v>0</v>
      </c>
      <c r="AE50" s="50">
        <f>IF('[1]KWh (Cumulative) LI'!AE50=0,0,((('[1]KWh (Monthly) ENTRY LI'!AE50*0.5)+'[1]KWh (Cumulative) LI'!AD50-'[1]Rebasing adj LI'!AE40)*AE107)*AE$19*AE$126)</f>
        <v>0</v>
      </c>
      <c r="AF50" s="50">
        <f>IF('[1]KWh (Cumulative) LI'!AF50=0,0,((('[1]KWh (Monthly) ENTRY LI'!AF50*0.5)+'[1]KWh (Cumulative) LI'!AE50-'[1]Rebasing adj LI'!AF40)*AF107)*AF$19*AF$126)</f>
        <v>0</v>
      </c>
      <c r="AG50" s="50">
        <f>IF('[1]KWh (Cumulative) LI'!AG50=0,0,((('[1]KWh (Monthly) ENTRY LI'!AG50*0.5)+'[1]KWh (Cumulative) LI'!AF50-'[1]Rebasing adj LI'!AG40)*AG107)*AG$19*AG$126)</f>
        <v>0</v>
      </c>
      <c r="AH50" s="50">
        <f>IF('[1]KWh (Cumulative) LI'!AH50=0,0,((('[1]KWh (Monthly) ENTRY LI'!AH50*0.5)+'[1]KWh (Cumulative) LI'!AG50-'[1]Rebasing adj LI'!AH40)*AH107)*AH$19*AH$126)</f>
        <v>0</v>
      </c>
      <c r="AI50" s="50">
        <f>IF('[1]KWh (Cumulative) LI'!AI50=0,0,((('[1]KWh (Monthly) ENTRY LI'!AI50*0.5)+'[1]KWh (Cumulative) LI'!AH50-'[1]Rebasing adj LI'!AI40)*AI107)*AI$19*AI$126)</f>
        <v>0</v>
      </c>
      <c r="AJ50" s="50">
        <f>IF('[1]KWh (Cumulative) LI'!AJ50=0,0,((('[1]KWh (Monthly) ENTRY LI'!AJ50*0.5)+'[1]KWh (Cumulative) LI'!AI50-'[1]Rebasing adj LI'!AJ40)*AJ107)*AJ$19*AJ$126)</f>
        <v>0</v>
      </c>
      <c r="AK50" s="50">
        <f>IF('[1]KWh (Cumulative) LI'!AK50=0,0,((('[1]KWh (Monthly) ENTRY LI'!AK50*0.5)+'[1]KWh (Cumulative) LI'!AJ50-'[1]Rebasing adj LI'!AK40)*AK107)*AK$19*AK$126)</f>
        <v>0</v>
      </c>
      <c r="AL50" s="50">
        <f>IF('[1]KWh (Cumulative) LI'!AL50=0,0,((('[1]KWh (Monthly) ENTRY LI'!AL50*0.5)+'[1]KWh (Cumulative) LI'!AK50-'[1]Rebasing adj LI'!AL40)*AL107)*AL$19*AL$126)</f>
        <v>0</v>
      </c>
      <c r="AM50" s="50">
        <f>IF('[1]KWh (Cumulative) LI'!AM50=0,0,((('[1]KWh (Monthly) ENTRY LI'!AM50*0.5)+'[1]KWh (Cumulative) LI'!AL50-'[1]Rebasing adj LI'!AM40)*AM107)*AM$19*AM$126)</f>
        <v>0</v>
      </c>
      <c r="AN50" s="50">
        <f>IF('[1]KWh (Cumulative) LI'!AN50=0,0,((('[1]KWh (Monthly) ENTRY LI'!AN50*0.5)+'[1]KWh (Cumulative) LI'!AM50-'[1]Rebasing adj LI'!AN40)*AN107)*AN$19*AN$126)</f>
        <v>0</v>
      </c>
      <c r="AO50" s="50">
        <f>IF('[1]KWh (Cumulative) LI'!AO50=0,0,((('[1]KWh (Monthly) ENTRY LI'!AO50*0.5)+'[1]KWh (Cumulative) LI'!AN50-'[1]Rebasing adj LI'!AO40)*AO107)*AO$19*AO$126)</f>
        <v>0</v>
      </c>
      <c r="AP50" s="50">
        <f>IF('[1]KWh (Cumulative) LI'!AP50=0,0,((('[1]KWh (Monthly) ENTRY LI'!AP50*0.5)+'[1]KWh (Cumulative) LI'!AO50-'[1]Rebasing adj LI'!AP40)*AP107)*AP$19*AP$126)</f>
        <v>0</v>
      </c>
      <c r="AQ50" s="50">
        <f>IF('[1]KWh (Cumulative) LI'!AQ50=0,0,((('[1]KWh (Monthly) ENTRY LI'!AQ50*0.5)+'[1]KWh (Cumulative) LI'!AP50-'[1]Rebasing adj LI'!AQ40)*AQ107)*AQ$19*AQ$126)</f>
        <v>0</v>
      </c>
      <c r="AR50" s="50">
        <f>IF('[1]KWh (Cumulative) LI'!AR50=0,0,((('[1]KWh (Monthly) ENTRY LI'!AR50*0.5)+'[1]KWh (Cumulative) LI'!AQ50-'[1]Rebasing adj LI'!AR40)*AR107)*AR$19*AR$126)</f>
        <v>0</v>
      </c>
      <c r="AS50" s="50">
        <f>IF('[1]KWh (Cumulative) LI'!AS50=0,0,((('[1]KWh (Monthly) ENTRY LI'!AS50*0.5)+'[1]KWh (Cumulative) LI'!AR50-'[1]Rebasing adj LI'!AS40)*AS107)*AS$19*AS$126)</f>
        <v>0</v>
      </c>
      <c r="AT50" s="50">
        <f>IF('[1]KWh (Cumulative) LI'!AT50=0,0,((('[1]KWh (Monthly) ENTRY LI'!AT50*0.5)+'[1]KWh (Cumulative) LI'!AS50-'[1]Rebasing adj LI'!AT40)*AT107)*AT$19*AT$126)</f>
        <v>0</v>
      </c>
      <c r="AU50" s="50">
        <f>IF('[1]KWh (Cumulative) LI'!AU50=0,0,((('[1]KWh (Monthly) ENTRY LI'!AU50*0.5)+'[1]KWh (Cumulative) LI'!AT50-'[1]Rebasing adj LI'!AU40)*AU107)*AU$19*AU$126)</f>
        <v>0</v>
      </c>
      <c r="AV50" s="50">
        <f>IF('[1]KWh (Cumulative) LI'!AV50=0,0,((('[1]KWh (Monthly) ENTRY LI'!AV50*0.5)+'[1]KWh (Cumulative) LI'!AU50-'[1]Rebasing adj LI'!AV40)*AV107)*AV$19*AV$126)</f>
        <v>0</v>
      </c>
      <c r="AW50" s="50">
        <f>IF('[1]KWh (Cumulative) LI'!AW50=0,0,((('[1]KWh (Monthly) ENTRY LI'!AW50*0.5)+'[1]KWh (Cumulative) LI'!AV50-'[1]Rebasing adj LI'!AW40)*AW107)*AW$19*AW$126)</f>
        <v>0</v>
      </c>
      <c r="AX50" s="50">
        <f>IF('[1]KWh (Cumulative) LI'!AX50=0,0,((('[1]KWh (Monthly) ENTRY LI'!AX50*0.5)+'[1]KWh (Cumulative) LI'!AW50-'[1]Rebasing adj LI'!AX40)*AX107)*AX$19*AX$126)</f>
        <v>0</v>
      </c>
      <c r="AY50" s="50">
        <f>IF('[1]KWh (Cumulative) LI'!AY50=0,0,((('[1]KWh (Monthly) ENTRY LI'!AY50*0.5)+'[1]KWh (Cumulative) LI'!AX50-'[1]Rebasing adj LI'!AY40)*AY107)*AY$19*AY$126)</f>
        <v>0</v>
      </c>
      <c r="AZ50" s="50">
        <f>IF('[1]KWh (Cumulative) LI'!AZ50=0,0,((('[1]KWh (Monthly) ENTRY LI'!AZ50*0.5)+'[1]KWh (Cumulative) LI'!AY50-'[1]Rebasing adj LI'!AZ40)*AZ107)*AZ$19*AZ$126)</f>
        <v>0</v>
      </c>
      <c r="BA50" s="50">
        <f>IF('[1]KWh (Cumulative) LI'!BA50=0,0,((('[1]KWh (Monthly) ENTRY LI'!BA50*0.5)+'[1]KWh (Cumulative) LI'!AZ50-'[1]Rebasing adj LI'!BA40)*BA107)*BA$19*BA$126)</f>
        <v>0</v>
      </c>
      <c r="BB50" s="50">
        <f>IF('[1]KWh (Cumulative) LI'!BB50=0,0,((('[1]KWh (Monthly) ENTRY LI'!BB50*0.5)+'[1]KWh (Cumulative) LI'!BA50-'[1]Rebasing adj LI'!BB40)*BB107)*BB$19*BB$126)</f>
        <v>0</v>
      </c>
      <c r="BC50" s="50">
        <f>IF('[1]KWh (Cumulative) LI'!BC50=0,0,((('[1]KWh (Monthly) ENTRY LI'!BC50*0.5)+'[1]KWh (Cumulative) LI'!BB50-'[1]Rebasing adj LI'!BC40)*BC107)*BC$19*BC$126)</f>
        <v>0</v>
      </c>
      <c r="BD50" s="50">
        <f>IF('[1]KWh (Cumulative) LI'!BD50=0,0,((('[1]KWh (Monthly) ENTRY LI'!BD50*0.5)+'[1]KWh (Cumulative) LI'!BC50-'[1]Rebasing adj LI'!BD40)*BD107)*BD$19*BD$126)</f>
        <v>0</v>
      </c>
      <c r="BE50" s="50">
        <f>IF('[1]KWh (Cumulative) LI'!BE50=0,0,((('[1]KWh (Monthly) ENTRY LI'!BE50*0.5)+'[1]KWh (Cumulative) LI'!BD50-'[1]Rebasing adj LI'!BE40)*BE107)*BE$19*BE$126)</f>
        <v>0</v>
      </c>
      <c r="BF50" s="50">
        <f>IF('[1]KWh (Cumulative) LI'!BF50=0,0,((('[1]KWh (Monthly) ENTRY LI'!BF50*0.5)+'[1]KWh (Cumulative) LI'!BE50-'[1]Rebasing adj LI'!BF40)*BF107)*BF$19*BF$126)</f>
        <v>0</v>
      </c>
      <c r="BG50" s="50">
        <f>IF('[1]KWh (Cumulative) LI'!BG50=0,0,((('[1]KWh (Monthly) ENTRY LI'!BG50*0.5)+'[1]KWh (Cumulative) LI'!BF50-'[1]Rebasing adj LI'!BG40)*BG107)*BG$19*BG$126)</f>
        <v>0</v>
      </c>
      <c r="BH50" s="50">
        <f>IF('[1]KWh (Cumulative) LI'!BH50=0,0,((('[1]KWh (Monthly) ENTRY LI'!BH50*0.5)+'[1]KWh (Cumulative) LI'!BG50-'[1]Rebasing adj LI'!BH40)*BH107)*BH$19*BH$126)</f>
        <v>0</v>
      </c>
      <c r="BI50" s="50">
        <f>IF('[1]KWh (Cumulative) LI'!BI50=0,0,((('[1]KWh (Monthly) ENTRY LI'!BI50*0.5)+'[1]KWh (Cumulative) LI'!BH50-'[1]Rebasing adj LI'!BI40)*BI107)*BI$19*BI$126)</f>
        <v>0</v>
      </c>
      <c r="BJ50" s="50">
        <f>IF('[1]KWh (Cumulative) LI'!BJ50=0,0,((('[1]KWh (Monthly) ENTRY LI'!BJ50*0.5)+'[1]KWh (Cumulative) LI'!BI50-'[1]Rebasing adj LI'!BJ40)*BJ107)*BJ$19*BJ$126)</f>
        <v>0</v>
      </c>
      <c r="BK50" s="50">
        <f>IF('[1]KWh (Cumulative) LI'!BK50=0,0,((('[1]KWh (Monthly) ENTRY LI'!BK50*0.5)+'[1]KWh (Cumulative) LI'!BJ50-'[1]Rebasing adj LI'!BK40)*BK107)*BK$19*BK$126)</f>
        <v>0</v>
      </c>
      <c r="BL50" s="50">
        <f>IF('[1]KWh (Cumulative) LI'!BL50=0,0,((('[1]KWh (Monthly) ENTRY LI'!BL50*0.5)+'[1]KWh (Cumulative) LI'!BK50-'[1]Rebasing adj LI'!BL40)*BL107)*BL$19*BL$126)</f>
        <v>0</v>
      </c>
      <c r="BM50" s="50">
        <f>IF('[1]KWh (Cumulative) LI'!BM50=0,0,((('[1]KWh (Monthly) ENTRY LI'!BM50*0.5)+'[1]KWh (Cumulative) LI'!BL50-'[1]Rebasing adj LI'!BM40)*BM107)*BM$19*BM$126)</f>
        <v>0</v>
      </c>
      <c r="BN50" s="50">
        <f>IF('[1]KWh (Cumulative) LI'!BN50=0,0,((('[1]KWh (Monthly) ENTRY LI'!BN50*0.5)+'[1]KWh (Cumulative) LI'!BM50-'[1]Rebasing adj LI'!BN40)*BN107)*BN$19*BN$126)</f>
        <v>0</v>
      </c>
      <c r="BO50" s="50">
        <f>IF('[1]KWh (Cumulative) LI'!BO50=0,0,((('[1]KWh (Monthly) ENTRY LI'!BO50*0.5)+'[1]KWh (Cumulative) LI'!BN50-'[1]Rebasing adj LI'!BO40)*BO107)*BO$19*BO$126)</f>
        <v>0</v>
      </c>
      <c r="BP50" s="50">
        <f>IF('[1]KWh (Cumulative) LI'!BP50=0,0,((('[1]KWh (Monthly) ENTRY LI'!BP50*0.5)+'[1]KWh (Cumulative) LI'!BO50-'[1]Rebasing adj LI'!BP40)*BP107)*BP$19*BP$126)</f>
        <v>0</v>
      </c>
      <c r="BQ50" s="50">
        <f>IF('[1]KWh (Cumulative) LI'!BQ50=0,0,((('[1]KWh (Monthly) ENTRY LI'!BQ50*0.5)+'[1]KWh (Cumulative) LI'!BP50-'[1]Rebasing adj LI'!BQ40)*BQ107)*BQ$19*BQ$126)</f>
        <v>0</v>
      </c>
      <c r="BR50" s="50">
        <f>IF('[1]KWh (Cumulative) LI'!BR50=0,0,((('[1]KWh (Monthly) ENTRY LI'!BR50*0.5)+'[1]KWh (Cumulative) LI'!BQ50-'[1]Rebasing adj LI'!BR40)*BR107)*BR$19*BR$126)</f>
        <v>0</v>
      </c>
      <c r="BS50" s="50">
        <f>IF('[1]KWh (Cumulative) LI'!BS50=0,0,((('[1]KWh (Monthly) ENTRY LI'!BS50*0.5)+'[1]KWh (Cumulative) LI'!BR50-'[1]Rebasing adj LI'!BS40)*BS107)*BS$19*BS$126)</f>
        <v>0</v>
      </c>
      <c r="BT50" s="50">
        <f>IF('[1]KWh (Cumulative) LI'!BT50=0,0,((('[1]KWh (Monthly) ENTRY LI'!BT50*0.5)+'[1]KWh (Cumulative) LI'!BS50-'[1]Rebasing adj LI'!BT40)*BT107)*BT$19*BT$126)</f>
        <v>0</v>
      </c>
      <c r="BU50" s="50">
        <f>IF('[1]KWh (Cumulative) LI'!BU50=0,0,((('[1]KWh (Monthly) ENTRY LI'!BU50*0.5)+'[1]KWh (Cumulative) LI'!BT50-'[1]Rebasing adj LI'!BU40)*BU107)*BU$19*BU$126)</f>
        <v>0</v>
      </c>
      <c r="BV50" s="50">
        <f>IF('[1]KWh (Cumulative) LI'!BV50=0,0,((('[1]KWh (Monthly) ENTRY LI'!BV50*0.5)+'[1]KWh (Cumulative) LI'!BU50-'[1]Rebasing adj LI'!BV40)*BV107)*BV$19*BV$126)</f>
        <v>0</v>
      </c>
      <c r="BW50" s="50">
        <f>IF('[1]KWh (Cumulative) LI'!BW50=0,0,((('[1]KWh (Monthly) ENTRY LI'!BW50*0.5)+'[1]KWh (Cumulative) LI'!BV50-'[1]Rebasing adj LI'!BW40)*BW107)*BW$19*BW$126)</f>
        <v>0</v>
      </c>
      <c r="BX50" s="50">
        <f>IF('[1]KWh (Cumulative) LI'!BX50=0,0,((('[1]KWh (Monthly) ENTRY LI'!BX50*0.5)+'[1]KWh (Cumulative) LI'!BW50-'[1]Rebasing adj LI'!BX40)*BX107)*BX$19*BX$126)</f>
        <v>0</v>
      </c>
      <c r="BY50" s="50">
        <f>IF('[1]KWh (Cumulative) LI'!BY50=0,0,((('[1]KWh (Monthly) ENTRY LI'!BY50*0.5)+'[1]KWh (Cumulative) LI'!BX50-'[1]Rebasing adj LI'!BY40)*BY107)*BY$19*BY$126)</f>
        <v>0</v>
      </c>
      <c r="BZ50" s="50">
        <f>IF('[1]KWh (Cumulative) LI'!BZ50=0,0,((('[1]KWh (Monthly) ENTRY LI'!BZ50*0.5)+'[1]KWh (Cumulative) LI'!BY50-'[1]Rebasing adj LI'!BZ40)*BZ107)*BZ$19*BZ$126)</f>
        <v>0</v>
      </c>
      <c r="CA50" s="50">
        <f>IF('[1]KWh (Cumulative) LI'!CA50=0,0,((('[1]KWh (Monthly) ENTRY LI'!CA50*0.5)+'[1]KWh (Cumulative) LI'!BZ50-'[1]Rebasing adj LI'!CA40)*CA107)*CA$19*CA$126)</f>
        <v>0</v>
      </c>
      <c r="CB50" s="50">
        <f>IF('[1]KWh (Cumulative) LI'!CB50=0,0,((('[1]KWh (Monthly) ENTRY LI'!CB50*0.5)+'[1]KWh (Cumulative) LI'!CA50-'[1]Rebasing adj LI'!CB40)*CB107)*CB$19*CB$126)</f>
        <v>0</v>
      </c>
      <c r="CC50" s="50">
        <f>IF('[1]KWh (Cumulative) LI'!CC50=0,0,((('[1]KWh (Monthly) ENTRY LI'!CC50*0.5)+'[1]KWh (Cumulative) LI'!CB50-'[1]Rebasing adj LI'!CC40)*CC107)*CC$19*CC$126)</f>
        <v>0</v>
      </c>
      <c r="CD50" s="50">
        <f>IF('[1]KWh (Cumulative) LI'!CD50=0,0,((('[1]KWh (Monthly) ENTRY LI'!CD50*0.5)+'[1]KWh (Cumulative) LI'!CC50-'[1]Rebasing adj LI'!CD40)*CD107)*CD$19*CD$126)</f>
        <v>0</v>
      </c>
      <c r="CE50" s="50">
        <f>IF('[1]KWh (Cumulative) LI'!CE50=0,0,((('[1]KWh (Monthly) ENTRY LI'!CE50*0.5)+'[1]KWh (Cumulative) LI'!CD50-'[1]Rebasing adj LI'!CE40)*CE107)*CE$19*CE$126)</f>
        <v>0</v>
      </c>
      <c r="CF50" s="50">
        <f>IF('[1]KWh (Cumulative) LI'!CF50=0,0,((('[1]KWh (Monthly) ENTRY LI'!CF50*0.5)+'[1]KWh (Cumulative) LI'!CE50-'[1]Rebasing adj LI'!CF40)*CF107)*CF$19*CF$126)</f>
        <v>0</v>
      </c>
      <c r="CG50" s="50">
        <f>IF('[1]KWh (Cumulative) LI'!CG50=0,0,((('[1]KWh (Monthly) ENTRY LI'!CG50*0.5)+'[1]KWh (Cumulative) LI'!CF50-'[1]Rebasing adj LI'!CG40)*CG107)*CG$19*CG$126)</f>
        <v>0</v>
      </c>
      <c r="CH50" s="50">
        <f>IF('[1]KWh (Cumulative) LI'!CH50=0,0,((('[1]KWh (Monthly) ENTRY LI'!CH50*0.5)+'[1]KWh (Cumulative) LI'!CG50-'[1]Rebasing adj LI'!CH40)*CH107)*CH$19*CH$126)</f>
        <v>0</v>
      </c>
      <c r="CI50" s="50">
        <f>IF('[1]KWh (Cumulative) LI'!CI50=0,0,((('[1]KWh (Monthly) ENTRY LI'!CI50*0.5)+'[1]KWh (Cumulative) LI'!CH50-'[1]Rebasing adj LI'!CI40)*CI107)*CI$19*CI$126)</f>
        <v>0</v>
      </c>
      <c r="CJ50" s="50">
        <f>IF('[1]KWh (Cumulative) LI'!CJ50=0,0,((('[1]KWh (Monthly) ENTRY LI'!CJ50*0.5)+'[1]KWh (Cumulative) LI'!CI50-'[1]Rebasing adj LI'!CJ40)*CJ107)*CJ$19*CJ$126)</f>
        <v>0</v>
      </c>
    </row>
    <row r="51" spans="1:88" x14ac:dyDescent="0.25">
      <c r="A51" s="305"/>
      <c r="B51" s="88" t="s">
        <v>7</v>
      </c>
      <c r="C51" s="50">
        <f>IF('[1]KWh (Cumulative) LI'!C51=0,0,((('[1]KWh (Monthly) ENTRY LI'!C51*0.5)-'[1]Rebasing adj LI'!C41)*C108)*C$19*C$126)</f>
        <v>0</v>
      </c>
      <c r="D51" s="50">
        <f>IF('[1]KWh (Cumulative) LI'!D51=0,0,((('[1]KWh (Monthly) ENTRY LI'!D51*0.5)+'[1]KWh (Cumulative) LI'!C51-'[1]Rebasing adj LI'!D41)*D108)*D$19*D$126)</f>
        <v>0</v>
      </c>
      <c r="E51" s="50">
        <f>IF('[1]KWh (Cumulative) LI'!E51=0,0,((('[1]KWh (Monthly) ENTRY LI'!E51*0.5)+'[1]KWh (Cumulative) LI'!D51-'[1]Rebasing adj LI'!E41)*E108)*E$19*E$126)</f>
        <v>0</v>
      </c>
      <c r="F51" s="50">
        <f>IF('[1]KWh (Cumulative) LI'!F51=0,0,((('[1]KWh (Monthly) ENTRY LI'!F51*0.5)+'[1]KWh (Cumulative) LI'!E51-'[1]Rebasing adj LI'!F41)*F108)*F$19*F$126)</f>
        <v>0</v>
      </c>
      <c r="G51" s="50">
        <f>IF('[1]KWh (Cumulative) LI'!G51=0,0,((('[1]KWh (Monthly) ENTRY LI'!G51*0.5)+'[1]KWh (Cumulative) LI'!F51-'[1]Rebasing adj LI'!G41)*G108)*G$19*G$126)</f>
        <v>0</v>
      </c>
      <c r="H51" s="50">
        <f>IF('[1]KWh (Cumulative) LI'!H51=0,0,((('[1]KWh (Monthly) ENTRY LI'!H51*0.5)+'[1]KWh (Cumulative) LI'!G51-'[1]Rebasing adj LI'!H41)*H108)*H$19*H$126)</f>
        <v>0</v>
      </c>
      <c r="I51" s="50">
        <f>IF('[1]KWh (Cumulative) LI'!I51=0,0,((('[1]KWh (Monthly) ENTRY LI'!I51*0.5)+'[1]KWh (Cumulative) LI'!H51-'[1]Rebasing adj LI'!I41)*I108)*I$19*I$126)</f>
        <v>0</v>
      </c>
      <c r="J51" s="50">
        <f>IF('[1]KWh (Cumulative) LI'!J51=0,0,((('[1]KWh (Monthly) ENTRY LI'!J51*0.5)+'[1]KWh (Cumulative) LI'!I51-'[1]Rebasing adj LI'!J41)*J108)*J$19*J$126)</f>
        <v>0</v>
      </c>
      <c r="K51" s="50">
        <f>IF('[1]KWh (Cumulative) LI'!K51=0,0,((('[1]KWh (Monthly) ENTRY LI'!K51*0.5)+'[1]KWh (Cumulative) LI'!J51-'[1]Rebasing adj LI'!K41)*K108)*K$19*K$126)</f>
        <v>0</v>
      </c>
      <c r="L51" s="50">
        <f>IF('[1]KWh (Cumulative) LI'!L51=0,0,((('[1]KWh (Monthly) ENTRY LI'!L51*0.5)+'[1]KWh (Cumulative) LI'!K51-'[1]Rebasing adj LI'!L41)*L108)*L$19*L$126)</f>
        <v>0</v>
      </c>
      <c r="M51" s="50">
        <f>IF('[1]KWh (Cumulative) LI'!M51=0,0,((('[1]KWh (Monthly) ENTRY LI'!M51*0.5)+'[1]KWh (Cumulative) LI'!L51-'[1]Rebasing adj LI'!M41)*M108)*M$19*M$126)</f>
        <v>0</v>
      </c>
      <c r="N51" s="50">
        <f>IF('[1]KWh (Cumulative) LI'!N51=0,0,((('[1]KWh (Monthly) ENTRY LI'!N51*0.5)+'[1]KWh (Cumulative) LI'!M51-'[1]Rebasing adj LI'!N41)*N108)*N$19*N$126)</f>
        <v>0</v>
      </c>
      <c r="O51" s="50">
        <f>IF('[1]KWh (Cumulative) LI'!O51=0,0,((('[1]KWh (Monthly) ENTRY LI'!O51*0.5)+'[1]KWh (Cumulative) LI'!N51-'[1]Rebasing adj LI'!O41)*O108)*O$19*O$126)</f>
        <v>0</v>
      </c>
      <c r="P51" s="50">
        <f>IF('[1]KWh (Cumulative) LI'!P51=0,0,((('[1]KWh (Monthly) ENTRY LI'!P51*0.5)+'[1]KWh (Cumulative) LI'!O51-'[1]Rebasing adj LI'!P41)*P108)*P$19*P$126)</f>
        <v>0</v>
      </c>
      <c r="Q51" s="50">
        <f>IF('[1]KWh (Cumulative) LI'!Q51=0,0,((('[1]KWh (Monthly) ENTRY LI'!Q51*0.5)+'[1]KWh (Cumulative) LI'!P51-'[1]Rebasing adj LI'!Q41)*Q108)*Q$19*Q$126)</f>
        <v>0</v>
      </c>
      <c r="R51" s="50">
        <f>IF('[1]KWh (Cumulative) LI'!R51=0,0,((('[1]KWh (Monthly) ENTRY LI'!R51*0.5)+'[1]KWh (Cumulative) LI'!Q51-'[1]Rebasing adj LI'!R41)*R108)*R$19*R$126)</f>
        <v>0</v>
      </c>
      <c r="S51" s="50">
        <f>IF('[1]KWh (Cumulative) LI'!S51=0,0,((('[1]KWh (Monthly) ENTRY LI'!S51*0.5)+'[1]KWh (Cumulative) LI'!R51-'[1]Rebasing adj LI'!S41)*S108)*S$19*S$126)</f>
        <v>0</v>
      </c>
      <c r="T51" s="50">
        <f>IF('[1]KWh (Cumulative) LI'!T51=0,0,((('[1]KWh (Monthly) ENTRY LI'!T51*0.5)+'[1]KWh (Cumulative) LI'!S51-'[1]Rebasing adj LI'!T41)*T108)*T$19*T$126)</f>
        <v>0</v>
      </c>
      <c r="U51" s="50">
        <f>IF('[1]KWh (Cumulative) LI'!U51=0,0,((('[1]KWh (Monthly) ENTRY LI'!U51*0.5)+'[1]KWh (Cumulative) LI'!T51-'[1]Rebasing adj LI'!U41)*U108)*U$19*U$126)</f>
        <v>0</v>
      </c>
      <c r="V51" s="50">
        <f>IF('[1]KWh (Cumulative) LI'!V51=0,0,((('[1]KWh (Monthly) ENTRY LI'!V51*0.5)+'[1]KWh (Cumulative) LI'!U51-'[1]Rebasing adj LI'!V41)*V108)*V$19*V$126)</f>
        <v>0</v>
      </c>
      <c r="W51" s="50">
        <f>IF('[1]KWh (Cumulative) LI'!W51=0,0,((('[1]KWh (Monthly) ENTRY LI'!W51*0.5)+'[1]KWh (Cumulative) LI'!V51-'[1]Rebasing adj LI'!W41)*W108)*W$19*W$126)</f>
        <v>0</v>
      </c>
      <c r="X51" s="50">
        <f>IF('[1]KWh (Cumulative) LI'!X51=0,0,((('[1]KWh (Monthly) ENTRY LI'!X51*0.5)+'[1]KWh (Cumulative) LI'!W51-'[1]Rebasing adj LI'!X41)*X108)*X$19*X$126)</f>
        <v>0</v>
      </c>
      <c r="Y51" s="50">
        <f>IF('[1]KWh (Cumulative) LI'!Y51=0,0,((('[1]KWh (Monthly) ENTRY LI'!Y51*0.5)+'[1]KWh (Cumulative) LI'!X51-'[1]Rebasing adj LI'!Y41)*Y108)*Y$19*Y$126)</f>
        <v>0</v>
      </c>
      <c r="Z51" s="50">
        <f>IF('[1]KWh (Cumulative) LI'!Z51=0,0,((('[1]KWh (Monthly) ENTRY LI'!Z51*0.5)+'[1]KWh (Cumulative) LI'!Y51-'[1]Rebasing adj LI'!Z41)*Z108)*Z$19*Z$126)</f>
        <v>0</v>
      </c>
      <c r="AA51" s="50">
        <f>IF('[1]KWh (Cumulative) LI'!AA51=0,0,((('[1]KWh (Monthly) ENTRY LI'!AA51*0.5)+'[1]KWh (Cumulative) LI'!Z51-'[1]Rebasing adj LI'!AA41)*AA108)*AA$19*AA$126)</f>
        <v>0</v>
      </c>
      <c r="AB51" s="50">
        <f>IF('[1]KWh (Cumulative) LI'!AB51=0,0,((('[1]KWh (Monthly) ENTRY LI'!AB51*0.5)+'[1]KWh (Cumulative) LI'!AA51-'[1]Rebasing adj LI'!AB41)*AB108)*AB$19*AB$126)</f>
        <v>0</v>
      </c>
      <c r="AC51" s="50">
        <f>IF('[1]KWh (Cumulative) LI'!AC51=0,0,((('[1]KWh (Monthly) ENTRY LI'!AC51*0.5)+'[1]KWh (Cumulative) LI'!AB51-'[1]Rebasing adj LI'!AC41)*AC108)*AC$19*AC$126)</f>
        <v>0</v>
      </c>
      <c r="AD51" s="50">
        <f>IF('[1]KWh (Cumulative) LI'!AD51=0,0,((('[1]KWh (Monthly) ENTRY LI'!AD51*0.5)+'[1]KWh (Cumulative) LI'!AC51-'[1]Rebasing adj LI'!AD41)*AD108)*AD$19*AD$126)</f>
        <v>0</v>
      </c>
      <c r="AE51" s="50">
        <f>IF('[1]KWh (Cumulative) LI'!AE51=0,0,((('[1]KWh (Monthly) ENTRY LI'!AE51*0.5)+'[1]KWh (Cumulative) LI'!AD51-'[1]Rebasing adj LI'!AE41)*AE108)*AE$19*AE$126)</f>
        <v>0</v>
      </c>
      <c r="AF51" s="50">
        <f>IF('[1]KWh (Cumulative) LI'!AF51=0,0,((('[1]KWh (Monthly) ENTRY LI'!AF51*0.5)+'[1]KWh (Cumulative) LI'!AE51-'[1]Rebasing adj LI'!AF41)*AF108)*AF$19*AF$126)</f>
        <v>0</v>
      </c>
      <c r="AG51" s="50">
        <f>IF('[1]KWh (Cumulative) LI'!AG51=0,0,((('[1]KWh (Monthly) ENTRY LI'!AG51*0.5)+'[1]KWh (Cumulative) LI'!AF51-'[1]Rebasing adj LI'!AG41)*AG108)*AG$19*AG$126)</f>
        <v>0</v>
      </c>
      <c r="AH51" s="50">
        <f>IF('[1]KWh (Cumulative) LI'!AH51=0,0,((('[1]KWh (Monthly) ENTRY LI'!AH51*0.5)+'[1]KWh (Cumulative) LI'!AG51-'[1]Rebasing adj LI'!AH41)*AH108)*AH$19*AH$126)</f>
        <v>0</v>
      </c>
      <c r="AI51" s="50">
        <f>IF('[1]KWh (Cumulative) LI'!AI51=0,0,((('[1]KWh (Monthly) ENTRY LI'!AI51*0.5)+'[1]KWh (Cumulative) LI'!AH51-'[1]Rebasing adj LI'!AI41)*AI108)*AI$19*AI$126)</f>
        <v>0</v>
      </c>
      <c r="AJ51" s="50">
        <f>IF('[1]KWh (Cumulative) LI'!AJ51=0,0,((('[1]KWh (Monthly) ENTRY LI'!AJ51*0.5)+'[1]KWh (Cumulative) LI'!AI51-'[1]Rebasing adj LI'!AJ41)*AJ108)*AJ$19*AJ$126)</f>
        <v>0</v>
      </c>
      <c r="AK51" s="50">
        <f>IF('[1]KWh (Cumulative) LI'!AK51=0,0,((('[1]KWh (Monthly) ENTRY LI'!AK51*0.5)+'[1]KWh (Cumulative) LI'!AJ51-'[1]Rebasing adj LI'!AK41)*AK108)*AK$19*AK$126)</f>
        <v>0</v>
      </c>
      <c r="AL51" s="50">
        <f>IF('[1]KWh (Cumulative) LI'!AL51=0,0,((('[1]KWh (Monthly) ENTRY LI'!AL51*0.5)+'[1]KWh (Cumulative) LI'!AK51-'[1]Rebasing adj LI'!AL41)*AL108)*AL$19*AL$126)</f>
        <v>0</v>
      </c>
      <c r="AM51" s="50">
        <f>IF('[1]KWh (Cumulative) LI'!AM51=0,0,((('[1]KWh (Monthly) ENTRY LI'!AM51*0.5)+'[1]KWh (Cumulative) LI'!AL51-'[1]Rebasing adj LI'!AM41)*AM108)*AM$19*AM$126)</f>
        <v>0</v>
      </c>
      <c r="AN51" s="50">
        <f>IF('[1]KWh (Cumulative) LI'!AN51=0,0,((('[1]KWh (Monthly) ENTRY LI'!AN51*0.5)+'[1]KWh (Cumulative) LI'!AM51-'[1]Rebasing adj LI'!AN41)*AN108)*AN$19*AN$126)</f>
        <v>0</v>
      </c>
      <c r="AO51" s="50">
        <f>IF('[1]KWh (Cumulative) LI'!AO51=0,0,((('[1]KWh (Monthly) ENTRY LI'!AO51*0.5)+'[1]KWh (Cumulative) LI'!AN51-'[1]Rebasing adj LI'!AO41)*AO108)*AO$19*AO$126)</f>
        <v>0</v>
      </c>
      <c r="AP51" s="50">
        <f>IF('[1]KWh (Cumulative) LI'!AP51=0,0,((('[1]KWh (Monthly) ENTRY LI'!AP51*0.5)+'[1]KWh (Cumulative) LI'!AO51-'[1]Rebasing adj LI'!AP41)*AP108)*AP$19*AP$126)</f>
        <v>0</v>
      </c>
      <c r="AQ51" s="50">
        <f>IF('[1]KWh (Cumulative) LI'!AQ51=0,0,((('[1]KWh (Monthly) ENTRY LI'!AQ51*0.5)+'[1]KWh (Cumulative) LI'!AP51-'[1]Rebasing adj LI'!AQ41)*AQ108)*AQ$19*AQ$126)</f>
        <v>0</v>
      </c>
      <c r="AR51" s="50">
        <f>IF('[1]KWh (Cumulative) LI'!AR51=0,0,((('[1]KWh (Monthly) ENTRY LI'!AR51*0.5)+'[1]KWh (Cumulative) LI'!AQ51-'[1]Rebasing adj LI'!AR41)*AR108)*AR$19*AR$126)</f>
        <v>0</v>
      </c>
      <c r="AS51" s="50">
        <f>IF('[1]KWh (Cumulative) LI'!AS51=0,0,((('[1]KWh (Monthly) ENTRY LI'!AS51*0.5)+'[1]KWh (Cumulative) LI'!AR51-'[1]Rebasing adj LI'!AS41)*AS108)*AS$19*AS$126)</f>
        <v>0</v>
      </c>
      <c r="AT51" s="50">
        <f>IF('[1]KWh (Cumulative) LI'!AT51=0,0,((('[1]KWh (Monthly) ENTRY LI'!AT51*0.5)+'[1]KWh (Cumulative) LI'!AS51-'[1]Rebasing adj LI'!AT41)*AT108)*AT$19*AT$126)</f>
        <v>0</v>
      </c>
      <c r="AU51" s="50">
        <f>IF('[1]KWh (Cumulative) LI'!AU51=0,0,((('[1]KWh (Monthly) ENTRY LI'!AU51*0.5)+'[1]KWh (Cumulative) LI'!AT51-'[1]Rebasing adj LI'!AU41)*AU108)*AU$19*AU$126)</f>
        <v>0</v>
      </c>
      <c r="AV51" s="50">
        <f>IF('[1]KWh (Cumulative) LI'!AV51=0,0,((('[1]KWh (Monthly) ENTRY LI'!AV51*0.5)+'[1]KWh (Cumulative) LI'!AU51-'[1]Rebasing adj LI'!AV41)*AV108)*AV$19*AV$126)</f>
        <v>0</v>
      </c>
      <c r="AW51" s="50">
        <f>IF('[1]KWh (Cumulative) LI'!AW51=0,0,((('[1]KWh (Monthly) ENTRY LI'!AW51*0.5)+'[1]KWh (Cumulative) LI'!AV51-'[1]Rebasing adj LI'!AW41)*AW108)*AW$19*AW$126)</f>
        <v>0</v>
      </c>
      <c r="AX51" s="50">
        <f>IF('[1]KWh (Cumulative) LI'!AX51=0,0,((('[1]KWh (Monthly) ENTRY LI'!AX51*0.5)+'[1]KWh (Cumulative) LI'!AW51-'[1]Rebasing adj LI'!AX41)*AX108)*AX$19*AX$126)</f>
        <v>0</v>
      </c>
      <c r="AY51" s="50">
        <f>IF('[1]KWh (Cumulative) LI'!AY51=0,0,((('[1]KWh (Monthly) ENTRY LI'!AY51*0.5)+'[1]KWh (Cumulative) LI'!AX51-'[1]Rebasing adj LI'!AY41)*AY108)*AY$19*AY$126)</f>
        <v>0</v>
      </c>
      <c r="AZ51" s="50">
        <f>IF('[1]KWh (Cumulative) LI'!AZ51=0,0,((('[1]KWh (Monthly) ENTRY LI'!AZ51*0.5)+'[1]KWh (Cumulative) LI'!AY51-'[1]Rebasing adj LI'!AZ41)*AZ108)*AZ$19*AZ$126)</f>
        <v>0</v>
      </c>
      <c r="BA51" s="50">
        <f>IF('[1]KWh (Cumulative) LI'!BA51=0,0,((('[1]KWh (Monthly) ENTRY LI'!BA51*0.5)+'[1]KWh (Cumulative) LI'!AZ51-'[1]Rebasing adj LI'!BA41)*BA108)*BA$19*BA$126)</f>
        <v>0</v>
      </c>
      <c r="BB51" s="50">
        <f>IF('[1]KWh (Cumulative) LI'!BB51=0,0,((('[1]KWh (Monthly) ENTRY LI'!BB51*0.5)+'[1]KWh (Cumulative) LI'!BA51-'[1]Rebasing adj LI'!BB41)*BB108)*BB$19*BB$126)</f>
        <v>0</v>
      </c>
      <c r="BC51" s="50">
        <f>IF('[1]KWh (Cumulative) LI'!BC51=0,0,((('[1]KWh (Monthly) ENTRY LI'!BC51*0.5)+'[1]KWh (Cumulative) LI'!BB51-'[1]Rebasing adj LI'!BC41)*BC108)*BC$19*BC$126)</f>
        <v>0</v>
      </c>
      <c r="BD51" s="50">
        <f>IF('[1]KWh (Cumulative) LI'!BD51=0,0,((('[1]KWh (Monthly) ENTRY LI'!BD51*0.5)+'[1]KWh (Cumulative) LI'!BC51-'[1]Rebasing adj LI'!BD41)*BD108)*BD$19*BD$126)</f>
        <v>0</v>
      </c>
      <c r="BE51" s="50">
        <f>IF('[1]KWh (Cumulative) LI'!BE51=0,0,((('[1]KWh (Monthly) ENTRY LI'!BE51*0.5)+'[1]KWh (Cumulative) LI'!BD51-'[1]Rebasing adj LI'!BE41)*BE108)*BE$19*BE$126)</f>
        <v>0</v>
      </c>
      <c r="BF51" s="50">
        <f>IF('[1]KWh (Cumulative) LI'!BF51=0,0,((('[1]KWh (Monthly) ENTRY LI'!BF51*0.5)+'[1]KWh (Cumulative) LI'!BE51-'[1]Rebasing adj LI'!BF41)*BF108)*BF$19*BF$126)</f>
        <v>0</v>
      </c>
      <c r="BG51" s="50">
        <f>IF('[1]KWh (Cumulative) LI'!BG51=0,0,((('[1]KWh (Monthly) ENTRY LI'!BG51*0.5)+'[1]KWh (Cumulative) LI'!BF51-'[1]Rebasing adj LI'!BG41)*BG108)*BG$19*BG$126)</f>
        <v>0</v>
      </c>
      <c r="BH51" s="50">
        <f>IF('[1]KWh (Cumulative) LI'!BH51=0,0,((('[1]KWh (Monthly) ENTRY LI'!BH51*0.5)+'[1]KWh (Cumulative) LI'!BG51-'[1]Rebasing adj LI'!BH41)*BH108)*BH$19*BH$126)</f>
        <v>0</v>
      </c>
      <c r="BI51" s="50">
        <f>IF('[1]KWh (Cumulative) LI'!BI51=0,0,((('[1]KWh (Monthly) ENTRY LI'!BI51*0.5)+'[1]KWh (Cumulative) LI'!BH51-'[1]Rebasing adj LI'!BI41)*BI108)*BI$19*BI$126)</f>
        <v>0</v>
      </c>
      <c r="BJ51" s="50">
        <f>IF('[1]KWh (Cumulative) LI'!BJ51=0,0,((('[1]KWh (Monthly) ENTRY LI'!BJ51*0.5)+'[1]KWh (Cumulative) LI'!BI51-'[1]Rebasing adj LI'!BJ41)*BJ108)*BJ$19*BJ$126)</f>
        <v>0</v>
      </c>
      <c r="BK51" s="50">
        <f>IF('[1]KWh (Cumulative) LI'!BK51=0,0,((('[1]KWh (Monthly) ENTRY LI'!BK51*0.5)+'[1]KWh (Cumulative) LI'!BJ51-'[1]Rebasing adj LI'!BK41)*BK108)*BK$19*BK$126)</f>
        <v>0</v>
      </c>
      <c r="BL51" s="50">
        <f>IF('[1]KWh (Cumulative) LI'!BL51=0,0,((('[1]KWh (Monthly) ENTRY LI'!BL51*0.5)+'[1]KWh (Cumulative) LI'!BK51-'[1]Rebasing adj LI'!BL41)*BL108)*BL$19*BL$126)</f>
        <v>0</v>
      </c>
      <c r="BM51" s="50">
        <f>IF('[1]KWh (Cumulative) LI'!BM51=0,0,((('[1]KWh (Monthly) ENTRY LI'!BM51*0.5)+'[1]KWh (Cumulative) LI'!BL51-'[1]Rebasing adj LI'!BM41)*BM108)*BM$19*BM$126)</f>
        <v>0</v>
      </c>
      <c r="BN51" s="50">
        <f>IF('[1]KWh (Cumulative) LI'!BN51=0,0,((('[1]KWh (Monthly) ENTRY LI'!BN51*0.5)+'[1]KWh (Cumulative) LI'!BM51-'[1]Rebasing adj LI'!BN41)*BN108)*BN$19*BN$126)</f>
        <v>0</v>
      </c>
      <c r="BO51" s="50">
        <f>IF('[1]KWh (Cumulative) LI'!BO51=0,0,((('[1]KWh (Monthly) ENTRY LI'!BO51*0.5)+'[1]KWh (Cumulative) LI'!BN51-'[1]Rebasing adj LI'!BO41)*BO108)*BO$19*BO$126)</f>
        <v>0</v>
      </c>
      <c r="BP51" s="50">
        <f>IF('[1]KWh (Cumulative) LI'!BP51=0,0,((('[1]KWh (Monthly) ENTRY LI'!BP51*0.5)+'[1]KWh (Cumulative) LI'!BO51-'[1]Rebasing adj LI'!BP41)*BP108)*BP$19*BP$126)</f>
        <v>0</v>
      </c>
      <c r="BQ51" s="50">
        <f>IF('[1]KWh (Cumulative) LI'!BQ51=0,0,((('[1]KWh (Monthly) ENTRY LI'!BQ51*0.5)+'[1]KWh (Cumulative) LI'!BP51-'[1]Rebasing adj LI'!BQ41)*BQ108)*BQ$19*BQ$126)</f>
        <v>0</v>
      </c>
      <c r="BR51" s="50">
        <f>IF('[1]KWh (Cumulative) LI'!BR51=0,0,((('[1]KWh (Monthly) ENTRY LI'!BR51*0.5)+'[1]KWh (Cumulative) LI'!BQ51-'[1]Rebasing adj LI'!BR41)*BR108)*BR$19*BR$126)</f>
        <v>0</v>
      </c>
      <c r="BS51" s="50">
        <f>IF('[1]KWh (Cumulative) LI'!BS51=0,0,((('[1]KWh (Monthly) ENTRY LI'!BS51*0.5)+'[1]KWh (Cumulative) LI'!BR51-'[1]Rebasing adj LI'!BS41)*BS108)*BS$19*BS$126)</f>
        <v>0</v>
      </c>
      <c r="BT51" s="50">
        <f>IF('[1]KWh (Cumulative) LI'!BT51=0,0,((('[1]KWh (Monthly) ENTRY LI'!BT51*0.5)+'[1]KWh (Cumulative) LI'!BS51-'[1]Rebasing adj LI'!BT41)*BT108)*BT$19*BT$126)</f>
        <v>0</v>
      </c>
      <c r="BU51" s="50">
        <f>IF('[1]KWh (Cumulative) LI'!BU51=0,0,((('[1]KWh (Monthly) ENTRY LI'!BU51*0.5)+'[1]KWh (Cumulative) LI'!BT51-'[1]Rebasing adj LI'!BU41)*BU108)*BU$19*BU$126)</f>
        <v>0</v>
      </c>
      <c r="BV51" s="50">
        <f>IF('[1]KWh (Cumulative) LI'!BV51=0,0,((('[1]KWh (Monthly) ENTRY LI'!BV51*0.5)+'[1]KWh (Cumulative) LI'!BU51-'[1]Rebasing adj LI'!BV41)*BV108)*BV$19*BV$126)</f>
        <v>0</v>
      </c>
      <c r="BW51" s="50">
        <f>IF('[1]KWh (Cumulative) LI'!BW51=0,0,((('[1]KWh (Monthly) ENTRY LI'!BW51*0.5)+'[1]KWh (Cumulative) LI'!BV51-'[1]Rebasing adj LI'!BW41)*BW108)*BW$19*BW$126)</f>
        <v>0</v>
      </c>
      <c r="BX51" s="50">
        <f>IF('[1]KWh (Cumulative) LI'!BX51=0,0,((('[1]KWh (Monthly) ENTRY LI'!BX51*0.5)+'[1]KWh (Cumulative) LI'!BW51-'[1]Rebasing adj LI'!BX41)*BX108)*BX$19*BX$126)</f>
        <v>0</v>
      </c>
      <c r="BY51" s="50">
        <f>IF('[1]KWh (Cumulative) LI'!BY51=0,0,((('[1]KWh (Monthly) ENTRY LI'!BY51*0.5)+'[1]KWh (Cumulative) LI'!BX51-'[1]Rebasing adj LI'!BY41)*BY108)*BY$19*BY$126)</f>
        <v>0</v>
      </c>
      <c r="BZ51" s="50">
        <f>IF('[1]KWh (Cumulative) LI'!BZ51=0,0,((('[1]KWh (Monthly) ENTRY LI'!BZ51*0.5)+'[1]KWh (Cumulative) LI'!BY51-'[1]Rebasing adj LI'!BZ41)*BZ108)*BZ$19*BZ$126)</f>
        <v>0</v>
      </c>
      <c r="CA51" s="50">
        <f>IF('[1]KWh (Cumulative) LI'!CA51=0,0,((('[1]KWh (Monthly) ENTRY LI'!CA51*0.5)+'[1]KWh (Cumulative) LI'!BZ51-'[1]Rebasing adj LI'!CA41)*CA108)*CA$19*CA$126)</f>
        <v>0</v>
      </c>
      <c r="CB51" s="50">
        <f>IF('[1]KWh (Cumulative) LI'!CB51=0,0,((('[1]KWh (Monthly) ENTRY LI'!CB51*0.5)+'[1]KWh (Cumulative) LI'!CA51-'[1]Rebasing adj LI'!CB41)*CB108)*CB$19*CB$126)</f>
        <v>0</v>
      </c>
      <c r="CC51" s="50">
        <f>IF('[1]KWh (Cumulative) LI'!CC51=0,0,((('[1]KWh (Monthly) ENTRY LI'!CC51*0.5)+'[1]KWh (Cumulative) LI'!CB51-'[1]Rebasing adj LI'!CC41)*CC108)*CC$19*CC$126)</f>
        <v>0</v>
      </c>
      <c r="CD51" s="50">
        <f>IF('[1]KWh (Cumulative) LI'!CD51=0,0,((('[1]KWh (Monthly) ENTRY LI'!CD51*0.5)+'[1]KWh (Cumulative) LI'!CC51-'[1]Rebasing adj LI'!CD41)*CD108)*CD$19*CD$126)</f>
        <v>0</v>
      </c>
      <c r="CE51" s="50">
        <f>IF('[1]KWh (Cumulative) LI'!CE51=0,0,((('[1]KWh (Monthly) ENTRY LI'!CE51*0.5)+'[1]KWh (Cumulative) LI'!CD51-'[1]Rebasing adj LI'!CE41)*CE108)*CE$19*CE$126)</f>
        <v>0</v>
      </c>
      <c r="CF51" s="50">
        <f>IF('[1]KWh (Cumulative) LI'!CF51=0,0,((('[1]KWh (Monthly) ENTRY LI'!CF51*0.5)+'[1]KWh (Cumulative) LI'!CE51-'[1]Rebasing adj LI'!CF41)*CF108)*CF$19*CF$126)</f>
        <v>0</v>
      </c>
      <c r="CG51" s="50">
        <f>IF('[1]KWh (Cumulative) LI'!CG51=0,0,((('[1]KWh (Monthly) ENTRY LI'!CG51*0.5)+'[1]KWh (Cumulative) LI'!CF51-'[1]Rebasing adj LI'!CG41)*CG108)*CG$19*CG$126)</f>
        <v>0</v>
      </c>
      <c r="CH51" s="50">
        <f>IF('[1]KWh (Cumulative) LI'!CH51=0,0,((('[1]KWh (Monthly) ENTRY LI'!CH51*0.5)+'[1]KWh (Cumulative) LI'!CG51-'[1]Rebasing adj LI'!CH41)*CH108)*CH$19*CH$126)</f>
        <v>0</v>
      </c>
      <c r="CI51" s="50">
        <f>IF('[1]KWh (Cumulative) LI'!CI51=0,0,((('[1]KWh (Monthly) ENTRY LI'!CI51*0.5)+'[1]KWh (Cumulative) LI'!CH51-'[1]Rebasing adj LI'!CI41)*CI108)*CI$19*CI$126)</f>
        <v>0</v>
      </c>
      <c r="CJ51" s="50">
        <f>IF('[1]KWh (Cumulative) LI'!CJ51=0,0,((('[1]KWh (Monthly) ENTRY LI'!CJ51*0.5)+'[1]KWh (Cumulative) LI'!CI51-'[1]Rebasing adj LI'!CJ41)*CJ108)*CJ$19*CJ$126)</f>
        <v>0</v>
      </c>
    </row>
    <row r="52" spans="1:88" x14ac:dyDescent="0.25">
      <c r="A52" s="305"/>
      <c r="B52" s="88" t="s">
        <v>11</v>
      </c>
      <c r="C52" s="50">
        <f>IF('[1]KWh (Cumulative) LI'!C52=0,0,((('[1]KWh (Monthly) ENTRY LI'!C52*0.5)-'[1]Rebasing adj LI'!C42)*C109)*C$19*C$126)</f>
        <v>0</v>
      </c>
      <c r="D52" s="50">
        <f>IF('[1]KWh (Cumulative) LI'!D52=0,0,((('[1]KWh (Monthly) ENTRY LI'!D52*0.5)+'[1]KWh (Cumulative) LI'!C52-'[1]Rebasing adj LI'!D42)*D109)*D$19*D$126)</f>
        <v>0</v>
      </c>
      <c r="E52" s="50">
        <f>IF('[1]KWh (Cumulative) LI'!E52=0,0,((('[1]KWh (Monthly) ENTRY LI'!E52*0.5)+'[1]KWh (Cumulative) LI'!D52-'[1]Rebasing adj LI'!E42)*E109)*E$19*E$126)</f>
        <v>0</v>
      </c>
      <c r="F52" s="50">
        <f>IF('[1]KWh (Cumulative) LI'!F52=0,0,((('[1]KWh (Monthly) ENTRY LI'!F52*0.5)+'[1]KWh (Cumulative) LI'!E52-'[1]Rebasing adj LI'!F42)*F109)*F$19*F$126)</f>
        <v>0</v>
      </c>
      <c r="G52" s="50">
        <f>IF('[1]KWh (Cumulative) LI'!G52=0,0,((('[1]KWh (Monthly) ENTRY LI'!G52*0.5)+'[1]KWh (Cumulative) LI'!F52-'[1]Rebasing adj LI'!G42)*G109)*G$19*G$126)</f>
        <v>0</v>
      </c>
      <c r="H52" s="50">
        <f>IF('[1]KWh (Cumulative) LI'!H52=0,0,((('[1]KWh (Monthly) ENTRY LI'!H52*0.5)+'[1]KWh (Cumulative) LI'!G52-'[1]Rebasing adj LI'!H42)*H109)*H$19*H$126)</f>
        <v>0</v>
      </c>
      <c r="I52" s="50">
        <f>IF('[1]KWh (Cumulative) LI'!I52=0,0,((('[1]KWh (Monthly) ENTRY LI'!I52*0.5)+'[1]KWh (Cumulative) LI'!H52-'[1]Rebasing adj LI'!I42)*I109)*I$19*I$126)</f>
        <v>0</v>
      </c>
      <c r="J52" s="50">
        <f>IF('[1]KWh (Cumulative) LI'!J52=0,0,((('[1]KWh (Monthly) ENTRY LI'!J52*0.5)+'[1]KWh (Cumulative) LI'!I52-'[1]Rebasing adj LI'!J42)*J109)*J$19*J$126)</f>
        <v>0</v>
      </c>
      <c r="K52" s="50">
        <f>IF('[1]KWh (Cumulative) LI'!K52=0,0,((('[1]KWh (Monthly) ENTRY LI'!K52*0.5)+'[1]KWh (Cumulative) LI'!J52-'[1]Rebasing adj LI'!K42)*K109)*K$19*K$126)</f>
        <v>0</v>
      </c>
      <c r="L52" s="50">
        <f>IF('[1]KWh (Cumulative) LI'!L52=0,0,((('[1]KWh (Monthly) ENTRY LI'!L52*0.5)+'[1]KWh (Cumulative) LI'!K52-'[1]Rebasing adj LI'!L42)*L109)*L$19*L$126)</f>
        <v>0</v>
      </c>
      <c r="M52" s="50">
        <f>IF('[1]KWh (Cumulative) LI'!M52=0,0,((('[1]KWh (Monthly) ENTRY LI'!M52*0.5)+'[1]KWh (Cumulative) LI'!L52-'[1]Rebasing adj LI'!M42)*M109)*M$19*M$126)</f>
        <v>0</v>
      </c>
      <c r="N52" s="50">
        <f>IF('[1]KWh (Cumulative) LI'!N52=0,0,((('[1]KWh (Monthly) ENTRY LI'!N52*0.5)+'[1]KWh (Cumulative) LI'!M52-'[1]Rebasing adj LI'!N42)*N109)*N$19*N$126)</f>
        <v>0</v>
      </c>
      <c r="O52" s="50">
        <f>IF('[1]KWh (Cumulative) LI'!O52=0,0,((('[1]KWh (Monthly) ENTRY LI'!O52*0.5)+'[1]KWh (Cumulative) LI'!N52-'[1]Rebasing adj LI'!O42)*O109)*O$19*O$126)</f>
        <v>0</v>
      </c>
      <c r="P52" s="50">
        <f>IF('[1]KWh (Cumulative) LI'!P52=0,0,((('[1]KWh (Monthly) ENTRY LI'!P52*0.5)+'[1]KWh (Cumulative) LI'!O52-'[1]Rebasing adj LI'!P42)*P109)*P$19*P$126)</f>
        <v>0</v>
      </c>
      <c r="Q52" s="50">
        <f>IF('[1]KWh (Cumulative) LI'!Q52=0,0,((('[1]KWh (Monthly) ENTRY LI'!Q52*0.5)+'[1]KWh (Cumulative) LI'!P52-'[1]Rebasing adj LI'!Q42)*Q109)*Q$19*Q$126)</f>
        <v>0</v>
      </c>
      <c r="R52" s="50">
        <f>IF('[1]KWh (Cumulative) LI'!R52=0,0,((('[1]KWh (Monthly) ENTRY LI'!R52*0.5)+'[1]KWh (Cumulative) LI'!Q52-'[1]Rebasing adj LI'!R42)*R109)*R$19*R$126)</f>
        <v>0</v>
      </c>
      <c r="S52" s="50">
        <f>IF('[1]KWh (Cumulative) LI'!S52=0,0,((('[1]KWh (Monthly) ENTRY LI'!S52*0.5)+'[1]KWh (Cumulative) LI'!R52-'[1]Rebasing adj LI'!S42)*S109)*S$19*S$126)</f>
        <v>0</v>
      </c>
      <c r="T52" s="50">
        <f>IF('[1]KWh (Cumulative) LI'!T52=0,0,((('[1]KWh (Monthly) ENTRY LI'!T52*0.5)+'[1]KWh (Cumulative) LI'!S52-'[1]Rebasing adj LI'!T42)*T109)*T$19*T$126)</f>
        <v>0</v>
      </c>
      <c r="U52" s="50">
        <f>IF('[1]KWh (Cumulative) LI'!U52=0,0,((('[1]KWh (Monthly) ENTRY LI'!U52*0.5)+'[1]KWh (Cumulative) LI'!T52-'[1]Rebasing adj LI'!U42)*U109)*U$19*U$126)</f>
        <v>0</v>
      </c>
      <c r="V52" s="50">
        <f>IF('[1]KWh (Cumulative) LI'!V52=0,0,((('[1]KWh (Monthly) ENTRY LI'!V52*0.5)+'[1]KWh (Cumulative) LI'!U52-'[1]Rebasing adj LI'!V42)*V109)*V$19*V$126)</f>
        <v>0</v>
      </c>
      <c r="W52" s="50">
        <f>IF('[1]KWh (Cumulative) LI'!W52=0,0,((('[1]KWh (Monthly) ENTRY LI'!W52*0.5)+'[1]KWh (Cumulative) LI'!V52-'[1]Rebasing adj LI'!W42)*W109)*W$19*W$126)</f>
        <v>0</v>
      </c>
      <c r="X52" s="50">
        <f>IF('[1]KWh (Cumulative) LI'!X52=0,0,((('[1]KWh (Monthly) ENTRY LI'!X52*0.5)+'[1]KWh (Cumulative) LI'!W52-'[1]Rebasing adj LI'!X42)*X109)*X$19*X$126)</f>
        <v>0</v>
      </c>
      <c r="Y52" s="50">
        <f>IF('[1]KWh (Cumulative) LI'!Y52=0,0,((('[1]KWh (Monthly) ENTRY LI'!Y52*0.5)+'[1]KWh (Cumulative) LI'!X52-'[1]Rebasing adj LI'!Y42)*Y109)*Y$19*Y$126)</f>
        <v>0</v>
      </c>
      <c r="Z52" s="50">
        <f>IF('[1]KWh (Cumulative) LI'!Z52=0,0,((('[1]KWh (Monthly) ENTRY LI'!Z52*0.5)+'[1]KWh (Cumulative) LI'!Y52-'[1]Rebasing adj LI'!Z42)*Z109)*Z$19*Z$126)</f>
        <v>0</v>
      </c>
      <c r="AA52" s="50">
        <f>IF('[1]KWh (Cumulative) LI'!AA52=0,0,((('[1]KWh (Monthly) ENTRY LI'!AA52*0.5)+'[1]KWh (Cumulative) LI'!Z52-'[1]Rebasing adj LI'!AA42)*AA109)*AA$19*AA$126)</f>
        <v>0</v>
      </c>
      <c r="AB52" s="50">
        <f>IF('[1]KWh (Cumulative) LI'!AB52=0,0,((('[1]KWh (Monthly) ENTRY LI'!AB52*0.5)+'[1]KWh (Cumulative) LI'!AA52-'[1]Rebasing adj LI'!AB42)*AB109)*AB$19*AB$126)</f>
        <v>0</v>
      </c>
      <c r="AC52" s="50">
        <f>IF('[1]KWh (Cumulative) LI'!AC52=0,0,((('[1]KWh (Monthly) ENTRY LI'!AC52*0.5)+'[1]KWh (Cumulative) LI'!AB52-'[1]Rebasing adj LI'!AC42)*AC109)*AC$19*AC$126)</f>
        <v>0</v>
      </c>
      <c r="AD52" s="50">
        <f>IF('[1]KWh (Cumulative) LI'!AD52=0,0,((('[1]KWh (Monthly) ENTRY LI'!AD52*0.5)+'[1]KWh (Cumulative) LI'!AC52-'[1]Rebasing adj LI'!AD42)*AD109)*AD$19*AD$126)</f>
        <v>0</v>
      </c>
      <c r="AE52" s="50">
        <f>IF('[1]KWh (Cumulative) LI'!AE52=0,0,((('[1]KWh (Monthly) ENTRY LI'!AE52*0.5)+'[1]KWh (Cumulative) LI'!AD52-'[1]Rebasing adj LI'!AE42)*AE109)*AE$19*AE$126)</f>
        <v>0</v>
      </c>
      <c r="AF52" s="50">
        <f>IF('[1]KWh (Cumulative) LI'!AF52=0,0,((('[1]KWh (Monthly) ENTRY LI'!AF52*0.5)+'[1]KWh (Cumulative) LI'!AE52-'[1]Rebasing adj LI'!AF42)*AF109)*AF$19*AF$126)</f>
        <v>0</v>
      </c>
      <c r="AG52" s="50">
        <f>IF('[1]KWh (Cumulative) LI'!AG52=0,0,((('[1]KWh (Monthly) ENTRY LI'!AG52*0.5)+'[1]KWh (Cumulative) LI'!AF52-'[1]Rebasing adj LI'!AG42)*AG109)*AG$19*AG$126)</f>
        <v>0</v>
      </c>
      <c r="AH52" s="50">
        <f>IF('[1]KWh (Cumulative) LI'!AH52=0,0,((('[1]KWh (Monthly) ENTRY LI'!AH52*0.5)+'[1]KWh (Cumulative) LI'!AG52-'[1]Rebasing adj LI'!AH42)*AH109)*AH$19*AH$126)</f>
        <v>0</v>
      </c>
      <c r="AI52" s="50">
        <f>IF('[1]KWh (Cumulative) LI'!AI52=0,0,((('[1]KWh (Monthly) ENTRY LI'!AI52*0.5)+'[1]KWh (Cumulative) LI'!AH52-'[1]Rebasing adj LI'!AI42)*AI109)*AI$19*AI$126)</f>
        <v>0</v>
      </c>
      <c r="AJ52" s="50">
        <f>IF('[1]KWh (Cumulative) LI'!AJ52=0,0,((('[1]KWh (Monthly) ENTRY LI'!AJ52*0.5)+'[1]KWh (Cumulative) LI'!AI52-'[1]Rebasing adj LI'!AJ42)*AJ109)*AJ$19*AJ$126)</f>
        <v>0</v>
      </c>
      <c r="AK52" s="50">
        <f>IF('[1]KWh (Cumulative) LI'!AK52=0,0,((('[1]KWh (Monthly) ENTRY LI'!AK52*0.5)+'[1]KWh (Cumulative) LI'!AJ52-'[1]Rebasing adj LI'!AK42)*AK109)*AK$19*AK$126)</f>
        <v>0</v>
      </c>
      <c r="AL52" s="50">
        <f>IF('[1]KWh (Cumulative) LI'!AL52=0,0,((('[1]KWh (Monthly) ENTRY LI'!AL52*0.5)+'[1]KWh (Cumulative) LI'!AK52-'[1]Rebasing adj LI'!AL42)*AL109)*AL$19*AL$126)</f>
        <v>0</v>
      </c>
      <c r="AM52" s="50">
        <f>IF('[1]KWh (Cumulative) LI'!AM52=0,0,((('[1]KWh (Monthly) ENTRY LI'!AM52*0.5)+'[1]KWh (Cumulative) LI'!AL52-'[1]Rebasing adj LI'!AM42)*AM109)*AM$19*AM$126)</f>
        <v>0</v>
      </c>
      <c r="AN52" s="50">
        <f>IF('[1]KWh (Cumulative) LI'!AN52=0,0,((('[1]KWh (Monthly) ENTRY LI'!AN52*0.5)+'[1]KWh (Cumulative) LI'!AM52-'[1]Rebasing adj LI'!AN42)*AN109)*AN$19*AN$126)</f>
        <v>0</v>
      </c>
      <c r="AO52" s="50">
        <f>IF('[1]KWh (Cumulative) LI'!AO52=0,0,((('[1]KWh (Monthly) ENTRY LI'!AO52*0.5)+'[1]KWh (Cumulative) LI'!AN52-'[1]Rebasing adj LI'!AO42)*AO109)*AO$19*AO$126)</f>
        <v>0</v>
      </c>
      <c r="AP52" s="50">
        <f>IF('[1]KWh (Cumulative) LI'!AP52=0,0,((('[1]KWh (Monthly) ENTRY LI'!AP52*0.5)+'[1]KWh (Cumulative) LI'!AO52-'[1]Rebasing adj LI'!AP42)*AP109)*AP$19*AP$126)</f>
        <v>0</v>
      </c>
      <c r="AQ52" s="50">
        <f>IF('[1]KWh (Cumulative) LI'!AQ52=0,0,((('[1]KWh (Monthly) ENTRY LI'!AQ52*0.5)+'[1]KWh (Cumulative) LI'!AP52-'[1]Rebasing adj LI'!AQ42)*AQ109)*AQ$19*AQ$126)</f>
        <v>0</v>
      </c>
      <c r="AR52" s="50">
        <f>IF('[1]KWh (Cumulative) LI'!AR52=0,0,((('[1]KWh (Monthly) ENTRY LI'!AR52*0.5)+'[1]KWh (Cumulative) LI'!AQ52-'[1]Rebasing adj LI'!AR42)*AR109)*AR$19*AR$126)</f>
        <v>0</v>
      </c>
      <c r="AS52" s="50">
        <f>IF('[1]KWh (Cumulative) LI'!AS52=0,0,((('[1]KWh (Monthly) ENTRY LI'!AS52*0.5)+'[1]KWh (Cumulative) LI'!AR52-'[1]Rebasing adj LI'!AS42)*AS109)*AS$19*AS$126)</f>
        <v>0</v>
      </c>
      <c r="AT52" s="50">
        <f>IF('[1]KWh (Cumulative) LI'!AT52=0,0,((('[1]KWh (Monthly) ENTRY LI'!AT52*0.5)+'[1]KWh (Cumulative) LI'!AS52-'[1]Rebasing adj LI'!AT42)*AT109)*AT$19*AT$126)</f>
        <v>0</v>
      </c>
      <c r="AU52" s="50">
        <f>IF('[1]KWh (Cumulative) LI'!AU52=0,0,((('[1]KWh (Monthly) ENTRY LI'!AU52*0.5)+'[1]KWh (Cumulative) LI'!AT52-'[1]Rebasing adj LI'!AU42)*AU109)*AU$19*AU$126)</f>
        <v>0</v>
      </c>
      <c r="AV52" s="50">
        <f>IF('[1]KWh (Cumulative) LI'!AV52=0,0,((('[1]KWh (Monthly) ENTRY LI'!AV52*0.5)+'[1]KWh (Cumulative) LI'!AU52-'[1]Rebasing adj LI'!AV42)*AV109)*AV$19*AV$126)</f>
        <v>0</v>
      </c>
      <c r="AW52" s="50">
        <f>IF('[1]KWh (Cumulative) LI'!AW52=0,0,((('[1]KWh (Monthly) ENTRY LI'!AW52*0.5)+'[1]KWh (Cumulative) LI'!AV52-'[1]Rebasing adj LI'!AW42)*AW109)*AW$19*AW$126)</f>
        <v>0</v>
      </c>
      <c r="AX52" s="50">
        <f>IF('[1]KWh (Cumulative) LI'!AX52=0,0,((('[1]KWh (Monthly) ENTRY LI'!AX52*0.5)+'[1]KWh (Cumulative) LI'!AW52-'[1]Rebasing adj LI'!AX42)*AX109)*AX$19*AX$126)</f>
        <v>0</v>
      </c>
      <c r="AY52" s="50">
        <f>IF('[1]KWh (Cumulative) LI'!AY52=0,0,((('[1]KWh (Monthly) ENTRY LI'!AY52*0.5)+'[1]KWh (Cumulative) LI'!AX52-'[1]Rebasing adj LI'!AY42)*AY109)*AY$19*AY$126)</f>
        <v>0</v>
      </c>
      <c r="AZ52" s="50">
        <f>IF('[1]KWh (Cumulative) LI'!AZ52=0,0,((('[1]KWh (Monthly) ENTRY LI'!AZ52*0.5)+'[1]KWh (Cumulative) LI'!AY52-'[1]Rebasing adj LI'!AZ42)*AZ109)*AZ$19*AZ$126)</f>
        <v>0</v>
      </c>
      <c r="BA52" s="50">
        <f>IF('[1]KWh (Cumulative) LI'!BA52=0,0,((('[1]KWh (Monthly) ENTRY LI'!BA52*0.5)+'[1]KWh (Cumulative) LI'!AZ52-'[1]Rebasing adj LI'!BA42)*BA109)*BA$19*BA$126)</f>
        <v>0</v>
      </c>
      <c r="BB52" s="50">
        <f>IF('[1]KWh (Cumulative) LI'!BB52=0,0,((('[1]KWh (Monthly) ENTRY LI'!BB52*0.5)+'[1]KWh (Cumulative) LI'!BA52-'[1]Rebasing adj LI'!BB42)*BB109)*BB$19*BB$126)</f>
        <v>0</v>
      </c>
      <c r="BC52" s="50">
        <f>IF('[1]KWh (Cumulative) LI'!BC52=0,0,((('[1]KWh (Monthly) ENTRY LI'!BC52*0.5)+'[1]KWh (Cumulative) LI'!BB52-'[1]Rebasing adj LI'!BC42)*BC109)*BC$19*BC$126)</f>
        <v>0</v>
      </c>
      <c r="BD52" s="50">
        <f>IF('[1]KWh (Cumulative) LI'!BD52=0,0,((('[1]KWh (Monthly) ENTRY LI'!BD52*0.5)+'[1]KWh (Cumulative) LI'!BC52-'[1]Rebasing adj LI'!BD42)*BD109)*BD$19*BD$126)</f>
        <v>0</v>
      </c>
      <c r="BE52" s="50">
        <f>IF('[1]KWh (Cumulative) LI'!BE52=0,0,((('[1]KWh (Monthly) ENTRY LI'!BE52*0.5)+'[1]KWh (Cumulative) LI'!BD52-'[1]Rebasing adj LI'!BE42)*BE109)*BE$19*BE$126)</f>
        <v>0</v>
      </c>
      <c r="BF52" s="50">
        <f>IF('[1]KWh (Cumulative) LI'!BF52=0,0,((('[1]KWh (Monthly) ENTRY LI'!BF52*0.5)+'[1]KWh (Cumulative) LI'!BE52-'[1]Rebasing adj LI'!BF42)*BF109)*BF$19*BF$126)</f>
        <v>0</v>
      </c>
      <c r="BG52" s="50">
        <f>IF('[1]KWh (Cumulative) LI'!BG52=0,0,((('[1]KWh (Monthly) ENTRY LI'!BG52*0.5)+'[1]KWh (Cumulative) LI'!BF52-'[1]Rebasing adj LI'!BG42)*BG109)*BG$19*BG$126)</f>
        <v>0</v>
      </c>
      <c r="BH52" s="50">
        <f>IF('[1]KWh (Cumulative) LI'!BH52=0,0,((('[1]KWh (Monthly) ENTRY LI'!BH52*0.5)+'[1]KWh (Cumulative) LI'!BG52-'[1]Rebasing adj LI'!BH42)*BH109)*BH$19*BH$126)</f>
        <v>0</v>
      </c>
      <c r="BI52" s="50">
        <f>IF('[1]KWh (Cumulative) LI'!BI52=0,0,((('[1]KWh (Monthly) ENTRY LI'!BI52*0.5)+'[1]KWh (Cumulative) LI'!BH52-'[1]Rebasing adj LI'!BI42)*BI109)*BI$19*BI$126)</f>
        <v>0</v>
      </c>
      <c r="BJ52" s="50">
        <f>IF('[1]KWh (Cumulative) LI'!BJ52=0,0,((('[1]KWh (Monthly) ENTRY LI'!BJ52*0.5)+'[1]KWh (Cumulative) LI'!BI52-'[1]Rebasing adj LI'!BJ42)*BJ109)*BJ$19*BJ$126)</f>
        <v>0</v>
      </c>
      <c r="BK52" s="50">
        <f>IF('[1]KWh (Cumulative) LI'!BK52=0,0,((('[1]KWh (Monthly) ENTRY LI'!BK52*0.5)+'[1]KWh (Cumulative) LI'!BJ52-'[1]Rebasing adj LI'!BK42)*BK109)*BK$19*BK$126)</f>
        <v>0</v>
      </c>
      <c r="BL52" s="50">
        <f>IF('[1]KWh (Cumulative) LI'!BL52=0,0,((('[1]KWh (Monthly) ENTRY LI'!BL52*0.5)+'[1]KWh (Cumulative) LI'!BK52-'[1]Rebasing adj LI'!BL42)*BL109)*BL$19*BL$126)</f>
        <v>0</v>
      </c>
      <c r="BM52" s="50">
        <f>IF('[1]KWh (Cumulative) LI'!BM52=0,0,((('[1]KWh (Monthly) ENTRY LI'!BM52*0.5)+'[1]KWh (Cumulative) LI'!BL52-'[1]Rebasing adj LI'!BM42)*BM109)*BM$19*BM$126)</f>
        <v>0</v>
      </c>
      <c r="BN52" s="50">
        <f>IF('[1]KWh (Cumulative) LI'!BN52=0,0,((('[1]KWh (Monthly) ENTRY LI'!BN52*0.5)+'[1]KWh (Cumulative) LI'!BM52-'[1]Rebasing adj LI'!BN42)*BN109)*BN$19*BN$126)</f>
        <v>0</v>
      </c>
      <c r="BO52" s="50">
        <f>IF('[1]KWh (Cumulative) LI'!BO52=0,0,((('[1]KWh (Monthly) ENTRY LI'!BO52*0.5)+'[1]KWh (Cumulative) LI'!BN52-'[1]Rebasing adj LI'!BO42)*BO109)*BO$19*BO$126)</f>
        <v>0</v>
      </c>
      <c r="BP52" s="50">
        <f>IF('[1]KWh (Cumulative) LI'!BP52=0,0,((('[1]KWh (Monthly) ENTRY LI'!BP52*0.5)+'[1]KWh (Cumulative) LI'!BO52-'[1]Rebasing adj LI'!BP42)*BP109)*BP$19*BP$126)</f>
        <v>0</v>
      </c>
      <c r="BQ52" s="50">
        <f>IF('[1]KWh (Cumulative) LI'!BQ52=0,0,((('[1]KWh (Monthly) ENTRY LI'!BQ52*0.5)+'[1]KWh (Cumulative) LI'!BP52-'[1]Rebasing adj LI'!BQ42)*BQ109)*BQ$19*BQ$126)</f>
        <v>0</v>
      </c>
      <c r="BR52" s="50">
        <f>IF('[1]KWh (Cumulative) LI'!BR52=0,0,((('[1]KWh (Monthly) ENTRY LI'!BR52*0.5)+'[1]KWh (Cumulative) LI'!BQ52-'[1]Rebasing adj LI'!BR42)*BR109)*BR$19*BR$126)</f>
        <v>0</v>
      </c>
      <c r="BS52" s="50">
        <f>IF('[1]KWh (Cumulative) LI'!BS52=0,0,((('[1]KWh (Monthly) ENTRY LI'!BS52*0.5)+'[1]KWh (Cumulative) LI'!BR52-'[1]Rebasing adj LI'!BS42)*BS109)*BS$19*BS$126)</f>
        <v>0</v>
      </c>
      <c r="BT52" s="50">
        <f>IF('[1]KWh (Cumulative) LI'!BT52=0,0,((('[1]KWh (Monthly) ENTRY LI'!BT52*0.5)+'[1]KWh (Cumulative) LI'!BS52-'[1]Rebasing adj LI'!BT42)*BT109)*BT$19*BT$126)</f>
        <v>0</v>
      </c>
      <c r="BU52" s="50">
        <f>IF('[1]KWh (Cumulative) LI'!BU52=0,0,((('[1]KWh (Monthly) ENTRY LI'!BU52*0.5)+'[1]KWh (Cumulative) LI'!BT52-'[1]Rebasing adj LI'!BU42)*BU109)*BU$19*BU$126)</f>
        <v>0</v>
      </c>
      <c r="BV52" s="50">
        <f>IF('[1]KWh (Cumulative) LI'!BV52=0,0,((('[1]KWh (Monthly) ENTRY LI'!BV52*0.5)+'[1]KWh (Cumulative) LI'!BU52-'[1]Rebasing adj LI'!BV42)*BV109)*BV$19*BV$126)</f>
        <v>0</v>
      </c>
      <c r="BW52" s="50">
        <f>IF('[1]KWh (Cumulative) LI'!BW52=0,0,((('[1]KWh (Monthly) ENTRY LI'!BW52*0.5)+'[1]KWh (Cumulative) LI'!BV52-'[1]Rebasing adj LI'!BW42)*BW109)*BW$19*BW$126)</f>
        <v>0</v>
      </c>
      <c r="BX52" s="50">
        <f>IF('[1]KWh (Cumulative) LI'!BX52=0,0,((('[1]KWh (Monthly) ENTRY LI'!BX52*0.5)+'[1]KWh (Cumulative) LI'!BW52-'[1]Rebasing adj LI'!BX42)*BX109)*BX$19*BX$126)</f>
        <v>0</v>
      </c>
      <c r="BY52" s="50">
        <f>IF('[1]KWh (Cumulative) LI'!BY52=0,0,((('[1]KWh (Monthly) ENTRY LI'!BY52*0.5)+'[1]KWh (Cumulative) LI'!BX52-'[1]Rebasing adj LI'!BY42)*BY109)*BY$19*BY$126)</f>
        <v>0</v>
      </c>
      <c r="BZ52" s="50">
        <f>IF('[1]KWh (Cumulative) LI'!BZ52=0,0,((('[1]KWh (Monthly) ENTRY LI'!BZ52*0.5)+'[1]KWh (Cumulative) LI'!BY52-'[1]Rebasing adj LI'!BZ42)*BZ109)*BZ$19*BZ$126)</f>
        <v>0</v>
      </c>
      <c r="CA52" s="50">
        <f>IF('[1]KWh (Cumulative) LI'!CA52=0,0,((('[1]KWh (Monthly) ENTRY LI'!CA52*0.5)+'[1]KWh (Cumulative) LI'!BZ52-'[1]Rebasing adj LI'!CA42)*CA109)*CA$19*CA$126)</f>
        <v>0</v>
      </c>
      <c r="CB52" s="50">
        <f>IF('[1]KWh (Cumulative) LI'!CB52=0,0,((('[1]KWh (Monthly) ENTRY LI'!CB52*0.5)+'[1]KWh (Cumulative) LI'!CA52-'[1]Rebasing adj LI'!CB42)*CB109)*CB$19*CB$126)</f>
        <v>0</v>
      </c>
      <c r="CC52" s="50">
        <f>IF('[1]KWh (Cumulative) LI'!CC52=0,0,((('[1]KWh (Monthly) ENTRY LI'!CC52*0.5)+'[1]KWh (Cumulative) LI'!CB52-'[1]Rebasing adj LI'!CC42)*CC109)*CC$19*CC$126)</f>
        <v>0</v>
      </c>
      <c r="CD52" s="50">
        <f>IF('[1]KWh (Cumulative) LI'!CD52=0,0,((('[1]KWh (Monthly) ENTRY LI'!CD52*0.5)+'[1]KWh (Cumulative) LI'!CC52-'[1]Rebasing adj LI'!CD42)*CD109)*CD$19*CD$126)</f>
        <v>0</v>
      </c>
      <c r="CE52" s="50">
        <f>IF('[1]KWh (Cumulative) LI'!CE52=0,0,((('[1]KWh (Monthly) ENTRY LI'!CE52*0.5)+'[1]KWh (Cumulative) LI'!CD52-'[1]Rebasing adj LI'!CE42)*CE109)*CE$19*CE$126)</f>
        <v>0</v>
      </c>
      <c r="CF52" s="50">
        <f>IF('[1]KWh (Cumulative) LI'!CF52=0,0,((('[1]KWh (Monthly) ENTRY LI'!CF52*0.5)+'[1]KWh (Cumulative) LI'!CE52-'[1]Rebasing adj LI'!CF42)*CF109)*CF$19*CF$126)</f>
        <v>0</v>
      </c>
      <c r="CG52" s="50">
        <f>IF('[1]KWh (Cumulative) LI'!CG52=0,0,((('[1]KWh (Monthly) ENTRY LI'!CG52*0.5)+'[1]KWh (Cumulative) LI'!CF52-'[1]Rebasing adj LI'!CG42)*CG109)*CG$19*CG$126)</f>
        <v>0</v>
      </c>
      <c r="CH52" s="50">
        <f>IF('[1]KWh (Cumulative) LI'!CH52=0,0,((('[1]KWh (Monthly) ENTRY LI'!CH52*0.5)+'[1]KWh (Cumulative) LI'!CG52-'[1]Rebasing adj LI'!CH42)*CH109)*CH$19*CH$126)</f>
        <v>0</v>
      </c>
      <c r="CI52" s="50">
        <f>IF('[1]KWh (Cumulative) LI'!CI52=0,0,((('[1]KWh (Monthly) ENTRY LI'!CI52*0.5)+'[1]KWh (Cumulative) LI'!CH52-'[1]Rebasing adj LI'!CI42)*CI109)*CI$19*CI$126)</f>
        <v>0</v>
      </c>
      <c r="CJ52" s="50">
        <f>IF('[1]KWh (Cumulative) LI'!CJ52=0,0,((('[1]KWh (Monthly) ENTRY LI'!CJ52*0.5)+'[1]KWh (Cumulative) LI'!CI52-'[1]Rebasing adj LI'!CJ42)*CJ109)*CJ$19*CJ$126)</f>
        <v>0</v>
      </c>
    </row>
    <row r="53" spans="1:88" x14ac:dyDescent="0.25">
      <c r="A53" s="305"/>
      <c r="B53" s="88" t="s">
        <v>2</v>
      </c>
      <c r="C53" s="50">
        <f>IF('[1]KWh (Cumulative) LI'!C53=0,0,((('[1]KWh (Monthly) ENTRY LI'!C53*0.5)-'[1]Rebasing adj LI'!C43)*C110)*C$19*C$126)</f>
        <v>0</v>
      </c>
      <c r="D53" s="50">
        <f>IF('[1]KWh (Cumulative) LI'!D53=0,0,((('[1]KWh (Monthly) ENTRY LI'!D53*0.5)+'[1]KWh (Cumulative) LI'!C53-'[1]Rebasing adj LI'!D43)*D110)*D$19*D$126)</f>
        <v>0</v>
      </c>
      <c r="E53" s="50">
        <f>IF('[1]KWh (Cumulative) LI'!E53=0,0,((('[1]KWh (Monthly) ENTRY LI'!E53*0.5)+'[1]KWh (Cumulative) LI'!D53-'[1]Rebasing adj LI'!E43)*E110)*E$19*E$126)</f>
        <v>0</v>
      </c>
      <c r="F53" s="50">
        <f>IF('[1]KWh (Cumulative) LI'!F53=0,0,((('[1]KWh (Monthly) ENTRY LI'!F53*0.5)+'[1]KWh (Cumulative) LI'!E53-'[1]Rebasing adj LI'!F43)*F110)*F$19*F$126)</f>
        <v>0</v>
      </c>
      <c r="G53" s="50">
        <f>IF('[1]KWh (Cumulative) LI'!G53=0,0,((('[1]KWh (Monthly) ENTRY LI'!G53*0.5)+'[1]KWh (Cumulative) LI'!F53-'[1]Rebasing adj LI'!G43)*G110)*G$19*G$126)</f>
        <v>0</v>
      </c>
      <c r="H53" s="50">
        <f>IF('[1]KWh (Cumulative) LI'!H53=0,0,((('[1]KWh (Monthly) ENTRY LI'!H53*0.5)+'[1]KWh (Cumulative) LI'!G53-'[1]Rebasing adj LI'!H43)*H110)*H$19*H$126)</f>
        <v>0</v>
      </c>
      <c r="I53" s="50">
        <f>IF('[1]KWh (Cumulative) LI'!I53=0,0,((('[1]KWh (Monthly) ENTRY LI'!I53*0.5)+'[1]KWh (Cumulative) LI'!H53-'[1]Rebasing adj LI'!I43)*I110)*I$19*I$126)</f>
        <v>0</v>
      </c>
      <c r="J53" s="50">
        <f>IF('[1]KWh (Cumulative) LI'!J53=0,0,((('[1]KWh (Monthly) ENTRY LI'!J53*0.5)+'[1]KWh (Cumulative) LI'!I53-'[1]Rebasing adj LI'!J43)*J110)*J$19*J$126)</f>
        <v>0</v>
      </c>
      <c r="K53" s="50">
        <f>IF('[1]KWh (Cumulative) LI'!K53=0,0,((('[1]KWh (Monthly) ENTRY LI'!K53*0.5)+'[1]KWh (Cumulative) LI'!J53-'[1]Rebasing adj LI'!K43)*K110)*K$19*K$126)</f>
        <v>0</v>
      </c>
      <c r="L53" s="50">
        <f>IF('[1]KWh (Cumulative) LI'!L53=0,0,((('[1]KWh (Monthly) ENTRY LI'!L53*0.5)+'[1]KWh (Cumulative) LI'!K53-'[1]Rebasing adj LI'!L43)*L110)*L$19*L$126)</f>
        <v>0</v>
      </c>
      <c r="M53" s="50">
        <f>IF('[1]KWh (Cumulative) LI'!M53=0,0,((('[1]KWh (Monthly) ENTRY LI'!M53*0.5)+'[1]KWh (Cumulative) LI'!L53-'[1]Rebasing adj LI'!M43)*M110)*M$19*M$126)</f>
        <v>0</v>
      </c>
      <c r="N53" s="50">
        <f>IF('[1]KWh (Cumulative) LI'!N53=0,0,((('[1]KWh (Monthly) ENTRY LI'!N53*0.5)+'[1]KWh (Cumulative) LI'!M53-'[1]Rebasing adj LI'!N43)*N110)*N$19*N$126)</f>
        <v>0</v>
      </c>
      <c r="O53" s="50">
        <f>IF('[1]KWh (Cumulative) LI'!O53=0,0,((('[1]KWh (Monthly) ENTRY LI'!O53*0.5)+'[1]KWh (Cumulative) LI'!N53-'[1]Rebasing adj LI'!O43)*O110)*O$19*O$126)</f>
        <v>0</v>
      </c>
      <c r="P53" s="50">
        <f>IF('[1]KWh (Cumulative) LI'!P53=0,0,((('[1]KWh (Monthly) ENTRY LI'!P53*0.5)+'[1]KWh (Cumulative) LI'!O53-'[1]Rebasing adj LI'!P43)*P110)*P$19*P$126)</f>
        <v>0</v>
      </c>
      <c r="Q53" s="50">
        <f>IF('[1]KWh (Cumulative) LI'!Q53=0,0,((('[1]KWh (Monthly) ENTRY LI'!Q53*0.5)+'[1]KWh (Cumulative) LI'!P53-'[1]Rebasing adj LI'!Q43)*Q110)*Q$19*Q$126)</f>
        <v>0</v>
      </c>
      <c r="R53" s="50">
        <f>IF('[1]KWh (Cumulative) LI'!R53=0,0,((('[1]KWh (Monthly) ENTRY LI'!R53*0.5)+'[1]KWh (Cumulative) LI'!Q53-'[1]Rebasing adj LI'!R43)*R110)*R$19*R$126)</f>
        <v>0</v>
      </c>
      <c r="S53" s="50">
        <f>IF('[1]KWh (Cumulative) LI'!S53=0,0,((('[1]KWh (Monthly) ENTRY LI'!S53*0.5)+'[1]KWh (Cumulative) LI'!R53-'[1]Rebasing adj LI'!S43)*S110)*S$19*S$126)</f>
        <v>0</v>
      </c>
      <c r="T53" s="50">
        <f>IF('[1]KWh (Cumulative) LI'!T53=0,0,((('[1]KWh (Monthly) ENTRY LI'!T53*0.5)+'[1]KWh (Cumulative) LI'!S53-'[1]Rebasing adj LI'!T43)*T110)*T$19*T$126)</f>
        <v>0</v>
      </c>
      <c r="U53" s="50">
        <f>IF('[1]KWh (Cumulative) LI'!U53=0,0,((('[1]KWh (Monthly) ENTRY LI'!U53*0.5)+'[1]KWh (Cumulative) LI'!T53-'[1]Rebasing adj LI'!U43)*U110)*U$19*U$126)</f>
        <v>0</v>
      </c>
      <c r="V53" s="50">
        <f>IF('[1]KWh (Cumulative) LI'!V53=0,0,((('[1]KWh (Monthly) ENTRY LI'!V53*0.5)+'[1]KWh (Cumulative) LI'!U53-'[1]Rebasing adj LI'!V43)*V110)*V$19*V$126)</f>
        <v>0</v>
      </c>
      <c r="W53" s="50">
        <f>IF('[1]KWh (Cumulative) LI'!W53=0,0,((('[1]KWh (Monthly) ENTRY LI'!W53*0.5)+'[1]KWh (Cumulative) LI'!V53-'[1]Rebasing adj LI'!W43)*W110)*W$19*W$126)</f>
        <v>0</v>
      </c>
      <c r="X53" s="50">
        <f>IF('[1]KWh (Cumulative) LI'!X53=0,0,((('[1]KWh (Monthly) ENTRY LI'!X53*0.5)+'[1]KWh (Cumulative) LI'!W53-'[1]Rebasing adj LI'!X43)*X110)*X$19*X$126)</f>
        <v>0</v>
      </c>
      <c r="Y53" s="50">
        <f>IF('[1]KWh (Cumulative) LI'!Y53=0,0,((('[1]KWh (Monthly) ENTRY LI'!Y53*0.5)+'[1]KWh (Cumulative) LI'!X53-'[1]Rebasing adj LI'!Y43)*Y110)*Y$19*Y$126)</f>
        <v>0</v>
      </c>
      <c r="Z53" s="50">
        <f>IF('[1]KWh (Cumulative) LI'!Z53=0,0,((('[1]KWh (Monthly) ENTRY LI'!Z53*0.5)+'[1]KWh (Cumulative) LI'!Y53-'[1]Rebasing adj LI'!Z43)*Z110)*Z$19*Z$126)</f>
        <v>0</v>
      </c>
      <c r="AA53" s="50">
        <f>IF('[1]KWh (Cumulative) LI'!AA53=0,0,((('[1]KWh (Monthly) ENTRY LI'!AA53*0.5)+'[1]KWh (Cumulative) LI'!Z53-'[1]Rebasing adj LI'!AA43)*AA110)*AA$19*AA$126)</f>
        <v>0</v>
      </c>
      <c r="AB53" s="50">
        <f>IF('[1]KWh (Cumulative) LI'!AB53=0,0,((('[1]KWh (Monthly) ENTRY LI'!AB53*0.5)+'[1]KWh (Cumulative) LI'!AA53-'[1]Rebasing adj LI'!AB43)*AB110)*AB$19*AB$126)</f>
        <v>0</v>
      </c>
      <c r="AC53" s="50">
        <f>IF('[1]KWh (Cumulative) LI'!AC53=0,0,((('[1]KWh (Monthly) ENTRY LI'!AC53*0.5)+'[1]KWh (Cumulative) LI'!AB53-'[1]Rebasing adj LI'!AC43)*AC110)*AC$19*AC$126)</f>
        <v>0</v>
      </c>
      <c r="AD53" s="50">
        <f>IF('[1]KWh (Cumulative) LI'!AD53=0,0,((('[1]KWh (Monthly) ENTRY LI'!AD53*0.5)+'[1]KWh (Cumulative) LI'!AC53-'[1]Rebasing adj LI'!AD43)*AD110)*AD$19*AD$126)</f>
        <v>0</v>
      </c>
      <c r="AE53" s="50">
        <f>IF('[1]KWh (Cumulative) LI'!AE53=0,0,((('[1]KWh (Monthly) ENTRY LI'!AE53*0.5)+'[1]KWh (Cumulative) LI'!AD53-'[1]Rebasing adj LI'!AE43)*AE110)*AE$19*AE$126)</f>
        <v>0</v>
      </c>
      <c r="AF53" s="50">
        <f>IF('[1]KWh (Cumulative) LI'!AF53=0,0,((('[1]KWh (Monthly) ENTRY LI'!AF53*0.5)+'[1]KWh (Cumulative) LI'!AE53-'[1]Rebasing adj LI'!AF43)*AF110)*AF$19*AF$126)</f>
        <v>0</v>
      </c>
      <c r="AG53" s="50">
        <f>IF('[1]KWh (Cumulative) LI'!AG53=0,0,((('[1]KWh (Monthly) ENTRY LI'!AG53*0.5)+'[1]KWh (Cumulative) LI'!AF53-'[1]Rebasing adj LI'!AG43)*AG110)*AG$19*AG$126)</f>
        <v>0</v>
      </c>
      <c r="AH53" s="50">
        <f>IF('[1]KWh (Cumulative) LI'!AH53=0,0,((('[1]KWh (Monthly) ENTRY LI'!AH53*0.5)+'[1]KWh (Cumulative) LI'!AG53-'[1]Rebasing adj LI'!AH43)*AH110)*AH$19*AH$126)</f>
        <v>0</v>
      </c>
      <c r="AI53" s="50">
        <f>IF('[1]KWh (Cumulative) LI'!AI53=0,0,((('[1]KWh (Monthly) ENTRY LI'!AI53*0.5)+'[1]KWh (Cumulative) LI'!AH53-'[1]Rebasing adj LI'!AI43)*AI110)*AI$19*AI$126)</f>
        <v>0</v>
      </c>
      <c r="AJ53" s="50">
        <f>IF('[1]KWh (Cumulative) LI'!AJ53=0,0,((('[1]KWh (Monthly) ENTRY LI'!AJ53*0.5)+'[1]KWh (Cumulative) LI'!AI53-'[1]Rebasing adj LI'!AJ43)*AJ110)*AJ$19*AJ$126)</f>
        <v>0</v>
      </c>
      <c r="AK53" s="50">
        <f>IF('[1]KWh (Cumulative) LI'!AK53=0,0,((('[1]KWh (Monthly) ENTRY LI'!AK53*0.5)+'[1]KWh (Cumulative) LI'!AJ53-'[1]Rebasing adj LI'!AK43)*AK110)*AK$19*AK$126)</f>
        <v>0</v>
      </c>
      <c r="AL53" s="50">
        <f>IF('[1]KWh (Cumulative) LI'!AL53=0,0,((('[1]KWh (Monthly) ENTRY LI'!AL53*0.5)+'[1]KWh (Cumulative) LI'!AK53-'[1]Rebasing adj LI'!AL43)*AL110)*AL$19*AL$126)</f>
        <v>0</v>
      </c>
      <c r="AM53" s="50">
        <f>IF('[1]KWh (Cumulative) LI'!AM53=0,0,((('[1]KWh (Monthly) ENTRY LI'!AM53*0.5)+'[1]KWh (Cumulative) LI'!AL53-'[1]Rebasing adj LI'!AM43)*AM110)*AM$19*AM$126)</f>
        <v>0</v>
      </c>
      <c r="AN53" s="50">
        <f>IF('[1]KWh (Cumulative) LI'!AN53=0,0,((('[1]KWh (Monthly) ENTRY LI'!AN53*0.5)+'[1]KWh (Cumulative) LI'!AM53-'[1]Rebasing adj LI'!AN43)*AN110)*AN$19*AN$126)</f>
        <v>0</v>
      </c>
      <c r="AO53" s="50">
        <f>IF('[1]KWh (Cumulative) LI'!AO53=0,0,((('[1]KWh (Monthly) ENTRY LI'!AO53*0.5)+'[1]KWh (Cumulative) LI'!AN53-'[1]Rebasing adj LI'!AO43)*AO110)*AO$19*AO$126)</f>
        <v>0</v>
      </c>
      <c r="AP53" s="50">
        <f>IF('[1]KWh (Cumulative) LI'!AP53=0,0,((('[1]KWh (Monthly) ENTRY LI'!AP53*0.5)+'[1]KWh (Cumulative) LI'!AO53-'[1]Rebasing adj LI'!AP43)*AP110)*AP$19*AP$126)</f>
        <v>0</v>
      </c>
      <c r="AQ53" s="50">
        <f>IF('[1]KWh (Cumulative) LI'!AQ53=0,0,((('[1]KWh (Monthly) ENTRY LI'!AQ53*0.5)+'[1]KWh (Cumulative) LI'!AP53-'[1]Rebasing adj LI'!AQ43)*AQ110)*AQ$19*AQ$126)</f>
        <v>0</v>
      </c>
      <c r="AR53" s="50">
        <f>IF('[1]KWh (Cumulative) LI'!AR53=0,0,((('[1]KWh (Monthly) ENTRY LI'!AR53*0.5)+'[1]KWh (Cumulative) LI'!AQ53-'[1]Rebasing adj LI'!AR43)*AR110)*AR$19*AR$126)</f>
        <v>0</v>
      </c>
      <c r="AS53" s="50">
        <f>IF('[1]KWh (Cumulative) LI'!AS53=0,0,((('[1]KWh (Monthly) ENTRY LI'!AS53*0.5)+'[1]KWh (Cumulative) LI'!AR53-'[1]Rebasing adj LI'!AS43)*AS110)*AS$19*AS$126)</f>
        <v>0</v>
      </c>
      <c r="AT53" s="50">
        <f>IF('[1]KWh (Cumulative) LI'!AT53=0,0,((('[1]KWh (Monthly) ENTRY LI'!AT53*0.5)+'[1]KWh (Cumulative) LI'!AS53-'[1]Rebasing adj LI'!AT43)*AT110)*AT$19*AT$126)</f>
        <v>0</v>
      </c>
      <c r="AU53" s="50">
        <f>IF('[1]KWh (Cumulative) LI'!AU53=0,0,((('[1]KWh (Monthly) ENTRY LI'!AU53*0.5)+'[1]KWh (Cumulative) LI'!AT53-'[1]Rebasing adj LI'!AU43)*AU110)*AU$19*AU$126)</f>
        <v>0</v>
      </c>
      <c r="AV53" s="50">
        <f>IF('[1]KWh (Cumulative) LI'!AV53=0,0,((('[1]KWh (Monthly) ENTRY LI'!AV53*0.5)+'[1]KWh (Cumulative) LI'!AU53-'[1]Rebasing adj LI'!AV43)*AV110)*AV$19*AV$126)</f>
        <v>0</v>
      </c>
      <c r="AW53" s="50">
        <f>IF('[1]KWh (Cumulative) LI'!AW53=0,0,((('[1]KWh (Monthly) ENTRY LI'!AW53*0.5)+'[1]KWh (Cumulative) LI'!AV53-'[1]Rebasing adj LI'!AW43)*AW110)*AW$19*AW$126)</f>
        <v>0</v>
      </c>
      <c r="AX53" s="50">
        <f>IF('[1]KWh (Cumulative) LI'!AX53=0,0,((('[1]KWh (Monthly) ENTRY LI'!AX53*0.5)+'[1]KWh (Cumulative) LI'!AW53-'[1]Rebasing adj LI'!AX43)*AX110)*AX$19*AX$126)</f>
        <v>0</v>
      </c>
      <c r="AY53" s="50">
        <f>IF('[1]KWh (Cumulative) LI'!AY53=0,0,((('[1]KWh (Monthly) ENTRY LI'!AY53*0.5)+'[1]KWh (Cumulative) LI'!AX53-'[1]Rebasing adj LI'!AY43)*AY110)*AY$19*AY$126)</f>
        <v>0</v>
      </c>
      <c r="AZ53" s="50">
        <f>IF('[1]KWh (Cumulative) LI'!AZ53=0,0,((('[1]KWh (Monthly) ENTRY LI'!AZ53*0.5)+'[1]KWh (Cumulative) LI'!AY53-'[1]Rebasing adj LI'!AZ43)*AZ110)*AZ$19*AZ$126)</f>
        <v>0</v>
      </c>
      <c r="BA53" s="50">
        <f>IF('[1]KWh (Cumulative) LI'!BA53=0,0,((('[1]KWh (Monthly) ENTRY LI'!BA53*0.5)+'[1]KWh (Cumulative) LI'!AZ53-'[1]Rebasing adj LI'!BA43)*BA110)*BA$19*BA$126)</f>
        <v>0</v>
      </c>
      <c r="BB53" s="50">
        <f>IF('[1]KWh (Cumulative) LI'!BB53=0,0,((('[1]KWh (Monthly) ENTRY LI'!BB53*0.5)+'[1]KWh (Cumulative) LI'!BA53-'[1]Rebasing adj LI'!BB43)*BB110)*BB$19*BB$126)</f>
        <v>0</v>
      </c>
      <c r="BC53" s="50">
        <f>IF('[1]KWh (Cumulative) LI'!BC53=0,0,((('[1]KWh (Monthly) ENTRY LI'!BC53*0.5)+'[1]KWh (Cumulative) LI'!BB53-'[1]Rebasing adj LI'!BC43)*BC110)*BC$19*BC$126)</f>
        <v>0</v>
      </c>
      <c r="BD53" s="50">
        <f>IF('[1]KWh (Cumulative) LI'!BD53=0,0,((('[1]KWh (Monthly) ENTRY LI'!BD53*0.5)+'[1]KWh (Cumulative) LI'!BC53-'[1]Rebasing adj LI'!BD43)*BD110)*BD$19*BD$126)</f>
        <v>0</v>
      </c>
      <c r="BE53" s="50">
        <f>IF('[1]KWh (Cumulative) LI'!BE53=0,0,((('[1]KWh (Monthly) ENTRY LI'!BE53*0.5)+'[1]KWh (Cumulative) LI'!BD53-'[1]Rebasing adj LI'!BE43)*BE110)*BE$19*BE$126)</f>
        <v>0</v>
      </c>
      <c r="BF53" s="50">
        <f>IF('[1]KWh (Cumulative) LI'!BF53=0,0,((('[1]KWh (Monthly) ENTRY LI'!BF53*0.5)+'[1]KWh (Cumulative) LI'!BE53-'[1]Rebasing adj LI'!BF43)*BF110)*BF$19*BF$126)</f>
        <v>0</v>
      </c>
      <c r="BG53" s="50">
        <f>IF('[1]KWh (Cumulative) LI'!BG53=0,0,((('[1]KWh (Monthly) ENTRY LI'!BG53*0.5)+'[1]KWh (Cumulative) LI'!BF53-'[1]Rebasing adj LI'!BG43)*BG110)*BG$19*BG$126)</f>
        <v>0</v>
      </c>
      <c r="BH53" s="50">
        <f>IF('[1]KWh (Cumulative) LI'!BH53=0,0,((('[1]KWh (Monthly) ENTRY LI'!BH53*0.5)+'[1]KWh (Cumulative) LI'!BG53-'[1]Rebasing adj LI'!BH43)*BH110)*BH$19*BH$126)</f>
        <v>0</v>
      </c>
      <c r="BI53" s="50">
        <f>IF('[1]KWh (Cumulative) LI'!BI53=0,0,((('[1]KWh (Monthly) ENTRY LI'!BI53*0.5)+'[1]KWh (Cumulative) LI'!BH53-'[1]Rebasing adj LI'!BI43)*BI110)*BI$19*BI$126)</f>
        <v>0</v>
      </c>
      <c r="BJ53" s="50">
        <f>IF('[1]KWh (Cumulative) LI'!BJ53=0,0,((('[1]KWh (Monthly) ENTRY LI'!BJ53*0.5)+'[1]KWh (Cumulative) LI'!BI53-'[1]Rebasing adj LI'!BJ43)*BJ110)*BJ$19*BJ$126)</f>
        <v>0</v>
      </c>
      <c r="BK53" s="50">
        <f>IF('[1]KWh (Cumulative) LI'!BK53=0,0,((('[1]KWh (Monthly) ENTRY LI'!BK53*0.5)+'[1]KWh (Cumulative) LI'!BJ53-'[1]Rebasing adj LI'!BK43)*BK110)*BK$19*BK$126)</f>
        <v>0</v>
      </c>
      <c r="BL53" s="50">
        <f>IF('[1]KWh (Cumulative) LI'!BL53=0,0,((('[1]KWh (Monthly) ENTRY LI'!BL53*0.5)+'[1]KWh (Cumulative) LI'!BK53-'[1]Rebasing adj LI'!BL43)*BL110)*BL$19*BL$126)</f>
        <v>0</v>
      </c>
      <c r="BM53" s="50">
        <f>IF('[1]KWh (Cumulative) LI'!BM53=0,0,((('[1]KWh (Monthly) ENTRY LI'!BM53*0.5)+'[1]KWh (Cumulative) LI'!BL53-'[1]Rebasing adj LI'!BM43)*BM110)*BM$19*BM$126)</f>
        <v>0</v>
      </c>
      <c r="BN53" s="50">
        <f>IF('[1]KWh (Cumulative) LI'!BN53=0,0,((('[1]KWh (Monthly) ENTRY LI'!BN53*0.5)+'[1]KWh (Cumulative) LI'!BM53-'[1]Rebasing adj LI'!BN43)*BN110)*BN$19*BN$126)</f>
        <v>0</v>
      </c>
      <c r="BO53" s="50">
        <f>IF('[1]KWh (Cumulative) LI'!BO53=0,0,((('[1]KWh (Monthly) ENTRY LI'!BO53*0.5)+'[1]KWh (Cumulative) LI'!BN53-'[1]Rebasing adj LI'!BO43)*BO110)*BO$19*BO$126)</f>
        <v>0</v>
      </c>
      <c r="BP53" s="50">
        <f>IF('[1]KWh (Cumulative) LI'!BP53=0,0,((('[1]KWh (Monthly) ENTRY LI'!BP53*0.5)+'[1]KWh (Cumulative) LI'!BO53-'[1]Rebasing adj LI'!BP43)*BP110)*BP$19*BP$126)</f>
        <v>0</v>
      </c>
      <c r="BQ53" s="50">
        <f>IF('[1]KWh (Cumulative) LI'!BQ53=0,0,((('[1]KWh (Monthly) ENTRY LI'!BQ53*0.5)+'[1]KWh (Cumulative) LI'!BP53-'[1]Rebasing adj LI'!BQ43)*BQ110)*BQ$19*BQ$126)</f>
        <v>0</v>
      </c>
      <c r="BR53" s="50">
        <f>IF('[1]KWh (Cumulative) LI'!BR53=0,0,((('[1]KWh (Monthly) ENTRY LI'!BR53*0.5)+'[1]KWh (Cumulative) LI'!BQ53-'[1]Rebasing adj LI'!BR43)*BR110)*BR$19*BR$126)</f>
        <v>0</v>
      </c>
      <c r="BS53" s="50">
        <f>IF('[1]KWh (Cumulative) LI'!BS53=0,0,((('[1]KWh (Monthly) ENTRY LI'!BS53*0.5)+'[1]KWh (Cumulative) LI'!BR53-'[1]Rebasing adj LI'!BS43)*BS110)*BS$19*BS$126)</f>
        <v>0</v>
      </c>
      <c r="BT53" s="50">
        <f>IF('[1]KWh (Cumulative) LI'!BT53=0,0,((('[1]KWh (Monthly) ENTRY LI'!BT53*0.5)+'[1]KWh (Cumulative) LI'!BS53-'[1]Rebasing adj LI'!BT43)*BT110)*BT$19*BT$126)</f>
        <v>0</v>
      </c>
      <c r="BU53" s="50">
        <f>IF('[1]KWh (Cumulative) LI'!BU53=0,0,((('[1]KWh (Monthly) ENTRY LI'!BU53*0.5)+'[1]KWh (Cumulative) LI'!BT53-'[1]Rebasing adj LI'!BU43)*BU110)*BU$19*BU$126)</f>
        <v>0</v>
      </c>
      <c r="BV53" s="50">
        <f>IF('[1]KWh (Cumulative) LI'!BV53=0,0,((('[1]KWh (Monthly) ENTRY LI'!BV53*0.5)+'[1]KWh (Cumulative) LI'!BU53-'[1]Rebasing adj LI'!BV43)*BV110)*BV$19*BV$126)</f>
        <v>0</v>
      </c>
      <c r="BW53" s="50">
        <f>IF('[1]KWh (Cumulative) LI'!BW53=0,0,((('[1]KWh (Monthly) ENTRY LI'!BW53*0.5)+'[1]KWh (Cumulative) LI'!BV53-'[1]Rebasing adj LI'!BW43)*BW110)*BW$19*BW$126)</f>
        <v>0</v>
      </c>
      <c r="BX53" s="50">
        <f>IF('[1]KWh (Cumulative) LI'!BX53=0,0,((('[1]KWh (Monthly) ENTRY LI'!BX53*0.5)+'[1]KWh (Cumulative) LI'!BW53-'[1]Rebasing adj LI'!BX43)*BX110)*BX$19*BX$126)</f>
        <v>0</v>
      </c>
      <c r="BY53" s="50">
        <f>IF('[1]KWh (Cumulative) LI'!BY53=0,0,((('[1]KWh (Monthly) ENTRY LI'!BY53*0.5)+'[1]KWh (Cumulative) LI'!BX53-'[1]Rebasing adj LI'!BY43)*BY110)*BY$19*BY$126)</f>
        <v>0</v>
      </c>
      <c r="BZ53" s="50">
        <f>IF('[1]KWh (Cumulative) LI'!BZ53=0,0,((('[1]KWh (Monthly) ENTRY LI'!BZ53*0.5)+'[1]KWh (Cumulative) LI'!BY53-'[1]Rebasing adj LI'!BZ43)*BZ110)*BZ$19*BZ$126)</f>
        <v>0</v>
      </c>
      <c r="CA53" s="50">
        <f>IF('[1]KWh (Cumulative) LI'!CA53=0,0,((('[1]KWh (Monthly) ENTRY LI'!CA53*0.5)+'[1]KWh (Cumulative) LI'!BZ53-'[1]Rebasing adj LI'!CA43)*CA110)*CA$19*CA$126)</f>
        <v>0</v>
      </c>
      <c r="CB53" s="50">
        <f>IF('[1]KWh (Cumulative) LI'!CB53=0,0,((('[1]KWh (Monthly) ENTRY LI'!CB53*0.5)+'[1]KWh (Cumulative) LI'!CA53-'[1]Rebasing adj LI'!CB43)*CB110)*CB$19*CB$126)</f>
        <v>0</v>
      </c>
      <c r="CC53" s="50">
        <f>IF('[1]KWh (Cumulative) LI'!CC53=0,0,((('[1]KWh (Monthly) ENTRY LI'!CC53*0.5)+'[1]KWh (Cumulative) LI'!CB53-'[1]Rebasing adj LI'!CC43)*CC110)*CC$19*CC$126)</f>
        <v>0</v>
      </c>
      <c r="CD53" s="50">
        <f>IF('[1]KWh (Cumulative) LI'!CD53=0,0,((('[1]KWh (Monthly) ENTRY LI'!CD53*0.5)+'[1]KWh (Cumulative) LI'!CC53-'[1]Rebasing adj LI'!CD43)*CD110)*CD$19*CD$126)</f>
        <v>0</v>
      </c>
      <c r="CE53" s="50">
        <f>IF('[1]KWh (Cumulative) LI'!CE53=0,0,((('[1]KWh (Monthly) ENTRY LI'!CE53*0.5)+'[1]KWh (Cumulative) LI'!CD53-'[1]Rebasing adj LI'!CE43)*CE110)*CE$19*CE$126)</f>
        <v>0</v>
      </c>
      <c r="CF53" s="50">
        <f>IF('[1]KWh (Cumulative) LI'!CF53=0,0,((('[1]KWh (Monthly) ENTRY LI'!CF53*0.5)+'[1]KWh (Cumulative) LI'!CE53-'[1]Rebasing adj LI'!CF43)*CF110)*CF$19*CF$126)</f>
        <v>0</v>
      </c>
      <c r="CG53" s="50">
        <f>IF('[1]KWh (Cumulative) LI'!CG53=0,0,((('[1]KWh (Monthly) ENTRY LI'!CG53*0.5)+'[1]KWh (Cumulative) LI'!CF53-'[1]Rebasing adj LI'!CG43)*CG110)*CG$19*CG$126)</f>
        <v>0</v>
      </c>
      <c r="CH53" s="50">
        <f>IF('[1]KWh (Cumulative) LI'!CH53=0,0,((('[1]KWh (Monthly) ENTRY LI'!CH53*0.5)+'[1]KWh (Cumulative) LI'!CG53-'[1]Rebasing adj LI'!CH43)*CH110)*CH$19*CH$126)</f>
        <v>0</v>
      </c>
      <c r="CI53" s="50">
        <f>IF('[1]KWh (Cumulative) LI'!CI53=0,0,((('[1]KWh (Monthly) ENTRY LI'!CI53*0.5)+'[1]KWh (Cumulative) LI'!CH53-'[1]Rebasing adj LI'!CI43)*CI110)*CI$19*CI$126)</f>
        <v>0</v>
      </c>
      <c r="CJ53" s="50">
        <f>IF('[1]KWh (Cumulative) LI'!CJ53=0,0,((('[1]KWh (Monthly) ENTRY LI'!CJ53*0.5)+'[1]KWh (Cumulative) LI'!CI53-'[1]Rebasing adj LI'!CJ43)*CJ110)*CJ$19*CJ$126)</f>
        <v>0</v>
      </c>
    </row>
    <row r="54" spans="1:88" x14ac:dyDescent="0.25">
      <c r="A54" s="305"/>
      <c r="B54" s="88" t="s">
        <v>12</v>
      </c>
      <c r="C54" s="50">
        <f>IF('[1]KWh (Cumulative) LI'!C54=0,0,((('[1]KWh (Monthly) ENTRY LI'!C54*0.5)-'[1]Rebasing adj LI'!C44)*C111)*C$19*C$126)</f>
        <v>0</v>
      </c>
      <c r="D54" s="50">
        <f>IF('[1]KWh (Cumulative) LI'!D54=0,0,((('[1]KWh (Monthly) ENTRY LI'!D54*0.5)+'[1]KWh (Cumulative) LI'!C54-'[1]Rebasing adj LI'!D44)*D111)*D$19*D$126)</f>
        <v>0</v>
      </c>
      <c r="E54" s="50">
        <f>IF('[1]KWh (Cumulative) LI'!E54=0,0,((('[1]KWh (Monthly) ENTRY LI'!E54*0.5)+'[1]KWh (Cumulative) LI'!D54-'[1]Rebasing adj LI'!E44)*E111)*E$19*E$126)</f>
        <v>0</v>
      </c>
      <c r="F54" s="50">
        <f>IF('[1]KWh (Cumulative) LI'!F54=0,0,((('[1]KWh (Monthly) ENTRY LI'!F54*0.5)+'[1]KWh (Cumulative) LI'!E54-'[1]Rebasing adj LI'!F44)*F111)*F$19*F$126)</f>
        <v>0</v>
      </c>
      <c r="G54" s="50">
        <f>IF('[1]KWh (Cumulative) LI'!G54=0,0,((('[1]KWh (Monthly) ENTRY LI'!G54*0.5)+'[1]KWh (Cumulative) LI'!F54-'[1]Rebasing adj LI'!G44)*G111)*G$19*G$126)</f>
        <v>0</v>
      </c>
      <c r="H54" s="50">
        <f>IF('[1]KWh (Cumulative) LI'!H54=0,0,((('[1]KWh (Monthly) ENTRY LI'!H54*0.5)+'[1]KWh (Cumulative) LI'!G54-'[1]Rebasing adj LI'!H44)*H111)*H$19*H$126)</f>
        <v>0</v>
      </c>
      <c r="I54" s="50">
        <f>IF('[1]KWh (Cumulative) LI'!I54=0,0,((('[1]KWh (Monthly) ENTRY LI'!I54*0.5)+'[1]KWh (Cumulative) LI'!H54-'[1]Rebasing adj LI'!I44)*I111)*I$19*I$126)</f>
        <v>0</v>
      </c>
      <c r="J54" s="50">
        <f>IF('[1]KWh (Cumulative) LI'!J54=0,0,((('[1]KWh (Monthly) ENTRY LI'!J54*0.5)+'[1]KWh (Cumulative) LI'!I54-'[1]Rebasing adj LI'!J44)*J111)*J$19*J$126)</f>
        <v>0</v>
      </c>
      <c r="K54" s="50">
        <f>IF('[1]KWh (Cumulative) LI'!K54=0,0,((('[1]KWh (Monthly) ENTRY LI'!K54*0.5)+'[1]KWh (Cumulative) LI'!J54-'[1]Rebasing adj LI'!K44)*K111)*K$19*K$126)</f>
        <v>0</v>
      </c>
      <c r="L54" s="50">
        <f>IF('[1]KWh (Cumulative) LI'!L54=0,0,((('[1]KWh (Monthly) ENTRY LI'!L54*0.5)+'[1]KWh (Cumulative) LI'!K54-'[1]Rebasing adj LI'!L44)*L111)*L$19*L$126)</f>
        <v>0</v>
      </c>
      <c r="M54" s="50">
        <f>IF('[1]KWh (Cumulative) LI'!M54=0,0,((('[1]KWh (Monthly) ENTRY LI'!M54*0.5)+'[1]KWh (Cumulative) LI'!L54-'[1]Rebasing adj LI'!M44)*M111)*M$19*M$126)</f>
        <v>0</v>
      </c>
      <c r="N54" s="50">
        <f>IF('[1]KWh (Cumulative) LI'!N54=0,0,((('[1]KWh (Monthly) ENTRY LI'!N54*0.5)+'[1]KWh (Cumulative) LI'!M54-'[1]Rebasing adj LI'!N44)*N111)*N$19*N$126)</f>
        <v>0</v>
      </c>
      <c r="O54" s="50">
        <f>IF('[1]KWh (Cumulative) LI'!O54=0,0,((('[1]KWh (Monthly) ENTRY LI'!O54*0.5)+'[1]KWh (Cumulative) LI'!N54-'[1]Rebasing adj LI'!O44)*O111)*O$19*O$126)</f>
        <v>0</v>
      </c>
      <c r="P54" s="50">
        <f>IF('[1]KWh (Cumulative) LI'!P54=0,0,((('[1]KWh (Monthly) ENTRY LI'!P54*0.5)+'[1]KWh (Cumulative) LI'!O54-'[1]Rebasing adj LI'!P44)*P111)*P$19*P$126)</f>
        <v>0</v>
      </c>
      <c r="Q54" s="50">
        <f>IF('[1]KWh (Cumulative) LI'!Q54=0,0,((('[1]KWh (Monthly) ENTRY LI'!Q54*0.5)+'[1]KWh (Cumulative) LI'!P54-'[1]Rebasing adj LI'!Q44)*Q111)*Q$19*Q$126)</f>
        <v>0</v>
      </c>
      <c r="R54" s="50">
        <f>IF('[1]KWh (Cumulative) LI'!R54=0,0,((('[1]KWh (Monthly) ENTRY LI'!R54*0.5)+'[1]KWh (Cumulative) LI'!Q54-'[1]Rebasing adj LI'!R44)*R111)*R$19*R$126)</f>
        <v>0</v>
      </c>
      <c r="S54" s="50">
        <f>IF('[1]KWh (Cumulative) LI'!S54=0,0,((('[1]KWh (Monthly) ENTRY LI'!S54*0.5)+'[1]KWh (Cumulative) LI'!R54-'[1]Rebasing adj LI'!S44)*S111)*S$19*S$126)</f>
        <v>0</v>
      </c>
      <c r="T54" s="50">
        <f>IF('[1]KWh (Cumulative) LI'!T54=0,0,((('[1]KWh (Monthly) ENTRY LI'!T54*0.5)+'[1]KWh (Cumulative) LI'!S54-'[1]Rebasing adj LI'!T44)*T111)*T$19*T$126)</f>
        <v>0</v>
      </c>
      <c r="U54" s="50">
        <f>IF('[1]KWh (Cumulative) LI'!U54=0,0,((('[1]KWh (Monthly) ENTRY LI'!U54*0.5)+'[1]KWh (Cumulative) LI'!T54-'[1]Rebasing adj LI'!U44)*U111)*U$19*U$126)</f>
        <v>0</v>
      </c>
      <c r="V54" s="50">
        <f>IF('[1]KWh (Cumulative) LI'!V54=0,0,((('[1]KWh (Monthly) ENTRY LI'!V54*0.5)+'[1]KWh (Cumulative) LI'!U54-'[1]Rebasing adj LI'!V44)*V111)*V$19*V$126)</f>
        <v>0</v>
      </c>
      <c r="W54" s="50">
        <f>IF('[1]KWh (Cumulative) LI'!W54=0,0,((('[1]KWh (Monthly) ENTRY LI'!W54*0.5)+'[1]KWh (Cumulative) LI'!V54-'[1]Rebasing adj LI'!W44)*W111)*W$19*W$126)</f>
        <v>0</v>
      </c>
      <c r="X54" s="50">
        <f>IF('[1]KWh (Cumulative) LI'!X54=0,0,((('[1]KWh (Monthly) ENTRY LI'!X54*0.5)+'[1]KWh (Cumulative) LI'!W54-'[1]Rebasing adj LI'!X44)*X111)*X$19*X$126)</f>
        <v>0</v>
      </c>
      <c r="Y54" s="50">
        <f>IF('[1]KWh (Cumulative) LI'!Y54=0,0,((('[1]KWh (Monthly) ENTRY LI'!Y54*0.5)+'[1]KWh (Cumulative) LI'!X54-'[1]Rebasing adj LI'!Y44)*Y111)*Y$19*Y$126)</f>
        <v>0</v>
      </c>
      <c r="Z54" s="50">
        <f>IF('[1]KWh (Cumulative) LI'!Z54=0,0,((('[1]KWh (Monthly) ENTRY LI'!Z54*0.5)+'[1]KWh (Cumulative) LI'!Y54-'[1]Rebasing adj LI'!Z44)*Z111)*Z$19*Z$126)</f>
        <v>0</v>
      </c>
      <c r="AA54" s="50">
        <f>IF('[1]KWh (Cumulative) LI'!AA54=0,0,((('[1]KWh (Monthly) ENTRY LI'!AA54*0.5)+'[1]KWh (Cumulative) LI'!Z54-'[1]Rebasing adj LI'!AA44)*AA111)*AA$19*AA$126)</f>
        <v>0</v>
      </c>
      <c r="AB54" s="50">
        <f>IF('[1]KWh (Cumulative) LI'!AB54=0,0,((('[1]KWh (Monthly) ENTRY LI'!AB54*0.5)+'[1]KWh (Cumulative) LI'!AA54-'[1]Rebasing adj LI'!AB44)*AB111)*AB$19*AB$126)</f>
        <v>0</v>
      </c>
      <c r="AC54" s="50">
        <f>IF('[1]KWh (Cumulative) LI'!AC54=0,0,((('[1]KWh (Monthly) ENTRY LI'!AC54*0.5)+'[1]KWh (Cumulative) LI'!AB54-'[1]Rebasing adj LI'!AC44)*AC111)*AC$19*AC$126)</f>
        <v>0</v>
      </c>
      <c r="AD54" s="50">
        <f>IF('[1]KWh (Cumulative) LI'!AD54=0,0,((('[1]KWh (Monthly) ENTRY LI'!AD54*0.5)+'[1]KWh (Cumulative) LI'!AC54-'[1]Rebasing adj LI'!AD44)*AD111)*AD$19*AD$126)</f>
        <v>0</v>
      </c>
      <c r="AE54" s="50">
        <f>IF('[1]KWh (Cumulative) LI'!AE54=0,0,((('[1]KWh (Monthly) ENTRY LI'!AE54*0.5)+'[1]KWh (Cumulative) LI'!AD54-'[1]Rebasing adj LI'!AE44)*AE111)*AE$19*AE$126)</f>
        <v>0</v>
      </c>
      <c r="AF54" s="50">
        <f>IF('[1]KWh (Cumulative) LI'!AF54=0,0,((('[1]KWh (Monthly) ENTRY LI'!AF54*0.5)+'[1]KWh (Cumulative) LI'!AE54-'[1]Rebasing adj LI'!AF44)*AF111)*AF$19*AF$126)</f>
        <v>0</v>
      </c>
      <c r="AG54" s="50">
        <f>IF('[1]KWh (Cumulative) LI'!AG54=0,0,((('[1]KWh (Monthly) ENTRY LI'!AG54*0.5)+'[1]KWh (Cumulative) LI'!AF54-'[1]Rebasing adj LI'!AG44)*AG111)*AG$19*AG$126)</f>
        <v>0</v>
      </c>
      <c r="AH54" s="50">
        <f>IF('[1]KWh (Cumulative) LI'!AH54=0,0,((('[1]KWh (Monthly) ENTRY LI'!AH54*0.5)+'[1]KWh (Cumulative) LI'!AG54-'[1]Rebasing adj LI'!AH44)*AH111)*AH$19*AH$126)</f>
        <v>0</v>
      </c>
      <c r="AI54" s="50">
        <f>IF('[1]KWh (Cumulative) LI'!AI54=0,0,((('[1]KWh (Monthly) ENTRY LI'!AI54*0.5)+'[1]KWh (Cumulative) LI'!AH54-'[1]Rebasing adj LI'!AI44)*AI111)*AI$19*AI$126)</f>
        <v>0</v>
      </c>
      <c r="AJ54" s="50">
        <f>IF('[1]KWh (Cumulative) LI'!AJ54=0,0,((('[1]KWh (Monthly) ENTRY LI'!AJ54*0.5)+'[1]KWh (Cumulative) LI'!AI54-'[1]Rebasing adj LI'!AJ44)*AJ111)*AJ$19*AJ$126)</f>
        <v>0</v>
      </c>
      <c r="AK54" s="50">
        <f>IF('[1]KWh (Cumulative) LI'!AK54=0,0,((('[1]KWh (Monthly) ENTRY LI'!AK54*0.5)+'[1]KWh (Cumulative) LI'!AJ54-'[1]Rebasing adj LI'!AK44)*AK111)*AK$19*AK$126)</f>
        <v>0</v>
      </c>
      <c r="AL54" s="50">
        <f>IF('[1]KWh (Cumulative) LI'!AL54=0,0,((('[1]KWh (Monthly) ENTRY LI'!AL54*0.5)+'[1]KWh (Cumulative) LI'!AK54-'[1]Rebasing adj LI'!AL44)*AL111)*AL$19*AL$126)</f>
        <v>0</v>
      </c>
      <c r="AM54" s="50">
        <f>IF('[1]KWh (Cumulative) LI'!AM54=0,0,((('[1]KWh (Monthly) ENTRY LI'!AM54*0.5)+'[1]KWh (Cumulative) LI'!AL54-'[1]Rebasing adj LI'!AM44)*AM111)*AM$19*AM$126)</f>
        <v>0</v>
      </c>
      <c r="AN54" s="50">
        <f>IF('[1]KWh (Cumulative) LI'!AN54=0,0,((('[1]KWh (Monthly) ENTRY LI'!AN54*0.5)+'[1]KWh (Cumulative) LI'!AM54-'[1]Rebasing adj LI'!AN44)*AN111)*AN$19*AN$126)</f>
        <v>0</v>
      </c>
      <c r="AO54" s="50">
        <f>IF('[1]KWh (Cumulative) LI'!AO54=0,0,((('[1]KWh (Monthly) ENTRY LI'!AO54*0.5)+'[1]KWh (Cumulative) LI'!AN54-'[1]Rebasing adj LI'!AO44)*AO111)*AO$19*AO$126)</f>
        <v>0</v>
      </c>
      <c r="AP54" s="50">
        <f>IF('[1]KWh (Cumulative) LI'!AP54=0,0,((('[1]KWh (Monthly) ENTRY LI'!AP54*0.5)+'[1]KWh (Cumulative) LI'!AO54-'[1]Rebasing adj LI'!AP44)*AP111)*AP$19*AP$126)</f>
        <v>0</v>
      </c>
      <c r="AQ54" s="50">
        <f>IF('[1]KWh (Cumulative) LI'!AQ54=0,0,((('[1]KWh (Monthly) ENTRY LI'!AQ54*0.5)+'[1]KWh (Cumulative) LI'!AP54-'[1]Rebasing adj LI'!AQ44)*AQ111)*AQ$19*AQ$126)</f>
        <v>0</v>
      </c>
      <c r="AR54" s="50">
        <f>IF('[1]KWh (Cumulative) LI'!AR54=0,0,((('[1]KWh (Monthly) ENTRY LI'!AR54*0.5)+'[1]KWh (Cumulative) LI'!AQ54-'[1]Rebasing adj LI'!AR44)*AR111)*AR$19*AR$126)</f>
        <v>0</v>
      </c>
      <c r="AS54" s="50">
        <f>IF('[1]KWh (Cumulative) LI'!AS54=0,0,((('[1]KWh (Monthly) ENTRY LI'!AS54*0.5)+'[1]KWh (Cumulative) LI'!AR54-'[1]Rebasing adj LI'!AS44)*AS111)*AS$19*AS$126)</f>
        <v>0</v>
      </c>
      <c r="AT54" s="50">
        <f>IF('[1]KWh (Cumulative) LI'!AT54=0,0,((('[1]KWh (Monthly) ENTRY LI'!AT54*0.5)+'[1]KWh (Cumulative) LI'!AS54-'[1]Rebasing adj LI'!AT44)*AT111)*AT$19*AT$126)</f>
        <v>0</v>
      </c>
      <c r="AU54" s="50">
        <f>IF('[1]KWh (Cumulative) LI'!AU54=0,0,((('[1]KWh (Monthly) ENTRY LI'!AU54*0.5)+'[1]KWh (Cumulative) LI'!AT54-'[1]Rebasing adj LI'!AU44)*AU111)*AU$19*AU$126)</f>
        <v>0</v>
      </c>
      <c r="AV54" s="50">
        <f>IF('[1]KWh (Cumulative) LI'!AV54=0,0,((('[1]KWh (Monthly) ENTRY LI'!AV54*0.5)+'[1]KWh (Cumulative) LI'!AU54-'[1]Rebasing adj LI'!AV44)*AV111)*AV$19*AV$126)</f>
        <v>0</v>
      </c>
      <c r="AW54" s="50">
        <f>IF('[1]KWh (Cumulative) LI'!AW54=0,0,((('[1]KWh (Monthly) ENTRY LI'!AW54*0.5)+'[1]KWh (Cumulative) LI'!AV54-'[1]Rebasing adj LI'!AW44)*AW111)*AW$19*AW$126)</f>
        <v>0</v>
      </c>
      <c r="AX54" s="50">
        <f>IF('[1]KWh (Cumulative) LI'!AX54=0,0,((('[1]KWh (Monthly) ENTRY LI'!AX54*0.5)+'[1]KWh (Cumulative) LI'!AW54-'[1]Rebasing adj LI'!AX44)*AX111)*AX$19*AX$126)</f>
        <v>0</v>
      </c>
      <c r="AY54" s="50">
        <f>IF('[1]KWh (Cumulative) LI'!AY54=0,0,((('[1]KWh (Monthly) ENTRY LI'!AY54*0.5)+'[1]KWh (Cumulative) LI'!AX54-'[1]Rebasing adj LI'!AY44)*AY111)*AY$19*AY$126)</f>
        <v>0</v>
      </c>
      <c r="AZ54" s="50">
        <f>IF('[1]KWh (Cumulative) LI'!AZ54=0,0,((('[1]KWh (Monthly) ENTRY LI'!AZ54*0.5)+'[1]KWh (Cumulative) LI'!AY54-'[1]Rebasing adj LI'!AZ44)*AZ111)*AZ$19*AZ$126)</f>
        <v>0</v>
      </c>
      <c r="BA54" s="50">
        <f>IF('[1]KWh (Cumulative) LI'!BA54=0,0,((('[1]KWh (Monthly) ENTRY LI'!BA54*0.5)+'[1]KWh (Cumulative) LI'!AZ54-'[1]Rebasing adj LI'!BA44)*BA111)*BA$19*BA$126)</f>
        <v>0</v>
      </c>
      <c r="BB54" s="50">
        <f>IF('[1]KWh (Cumulative) LI'!BB54=0,0,((('[1]KWh (Monthly) ENTRY LI'!BB54*0.5)+'[1]KWh (Cumulative) LI'!BA54-'[1]Rebasing adj LI'!BB44)*BB111)*BB$19*BB$126)</f>
        <v>0</v>
      </c>
      <c r="BC54" s="50">
        <f>IF('[1]KWh (Cumulative) LI'!BC54=0,0,((('[1]KWh (Monthly) ENTRY LI'!BC54*0.5)+'[1]KWh (Cumulative) LI'!BB54-'[1]Rebasing adj LI'!BC44)*BC111)*BC$19*BC$126)</f>
        <v>0</v>
      </c>
      <c r="BD54" s="50">
        <f>IF('[1]KWh (Cumulative) LI'!BD54=0,0,((('[1]KWh (Monthly) ENTRY LI'!BD54*0.5)+'[1]KWh (Cumulative) LI'!BC54-'[1]Rebasing adj LI'!BD44)*BD111)*BD$19*BD$126)</f>
        <v>0</v>
      </c>
      <c r="BE54" s="50">
        <f>IF('[1]KWh (Cumulative) LI'!BE54=0,0,((('[1]KWh (Monthly) ENTRY LI'!BE54*0.5)+'[1]KWh (Cumulative) LI'!BD54-'[1]Rebasing adj LI'!BE44)*BE111)*BE$19*BE$126)</f>
        <v>0</v>
      </c>
      <c r="BF54" s="50">
        <f>IF('[1]KWh (Cumulative) LI'!BF54=0,0,((('[1]KWh (Monthly) ENTRY LI'!BF54*0.5)+'[1]KWh (Cumulative) LI'!BE54-'[1]Rebasing adj LI'!BF44)*BF111)*BF$19*BF$126)</f>
        <v>0</v>
      </c>
      <c r="BG54" s="50">
        <f>IF('[1]KWh (Cumulative) LI'!BG54=0,0,((('[1]KWh (Monthly) ENTRY LI'!BG54*0.5)+'[1]KWh (Cumulative) LI'!BF54-'[1]Rebasing adj LI'!BG44)*BG111)*BG$19*BG$126)</f>
        <v>0</v>
      </c>
      <c r="BH54" s="50">
        <f>IF('[1]KWh (Cumulative) LI'!BH54=0,0,((('[1]KWh (Monthly) ENTRY LI'!BH54*0.5)+'[1]KWh (Cumulative) LI'!BG54-'[1]Rebasing adj LI'!BH44)*BH111)*BH$19*BH$126)</f>
        <v>0</v>
      </c>
      <c r="BI54" s="50">
        <f>IF('[1]KWh (Cumulative) LI'!BI54=0,0,((('[1]KWh (Monthly) ENTRY LI'!BI54*0.5)+'[1]KWh (Cumulative) LI'!BH54-'[1]Rebasing adj LI'!BI44)*BI111)*BI$19*BI$126)</f>
        <v>0</v>
      </c>
      <c r="BJ54" s="50">
        <f>IF('[1]KWh (Cumulative) LI'!BJ54=0,0,((('[1]KWh (Monthly) ENTRY LI'!BJ54*0.5)+'[1]KWh (Cumulative) LI'!BI54-'[1]Rebasing adj LI'!BJ44)*BJ111)*BJ$19*BJ$126)</f>
        <v>0</v>
      </c>
      <c r="BK54" s="50">
        <f>IF('[1]KWh (Cumulative) LI'!BK54=0,0,((('[1]KWh (Monthly) ENTRY LI'!BK54*0.5)+'[1]KWh (Cumulative) LI'!BJ54-'[1]Rebasing adj LI'!BK44)*BK111)*BK$19*BK$126)</f>
        <v>0</v>
      </c>
      <c r="BL54" s="50">
        <f>IF('[1]KWh (Cumulative) LI'!BL54=0,0,((('[1]KWh (Monthly) ENTRY LI'!BL54*0.5)+'[1]KWh (Cumulative) LI'!BK54-'[1]Rebasing adj LI'!BL44)*BL111)*BL$19*BL$126)</f>
        <v>0</v>
      </c>
      <c r="BM54" s="50">
        <f>IF('[1]KWh (Cumulative) LI'!BM54=0,0,((('[1]KWh (Monthly) ENTRY LI'!BM54*0.5)+'[1]KWh (Cumulative) LI'!BL54-'[1]Rebasing adj LI'!BM44)*BM111)*BM$19*BM$126)</f>
        <v>0</v>
      </c>
      <c r="BN54" s="50">
        <f>IF('[1]KWh (Cumulative) LI'!BN54=0,0,((('[1]KWh (Monthly) ENTRY LI'!BN54*0.5)+'[1]KWh (Cumulative) LI'!BM54-'[1]Rebasing adj LI'!BN44)*BN111)*BN$19*BN$126)</f>
        <v>0</v>
      </c>
      <c r="BO54" s="50">
        <f>IF('[1]KWh (Cumulative) LI'!BO54=0,0,((('[1]KWh (Monthly) ENTRY LI'!BO54*0.5)+'[1]KWh (Cumulative) LI'!BN54-'[1]Rebasing adj LI'!BO44)*BO111)*BO$19*BO$126)</f>
        <v>0</v>
      </c>
      <c r="BP54" s="50">
        <f>IF('[1]KWh (Cumulative) LI'!BP54=0,0,((('[1]KWh (Monthly) ENTRY LI'!BP54*0.5)+'[1]KWh (Cumulative) LI'!BO54-'[1]Rebasing adj LI'!BP44)*BP111)*BP$19*BP$126)</f>
        <v>0</v>
      </c>
      <c r="BQ54" s="50">
        <f>IF('[1]KWh (Cumulative) LI'!BQ54=0,0,((('[1]KWh (Monthly) ENTRY LI'!BQ54*0.5)+'[1]KWh (Cumulative) LI'!BP54-'[1]Rebasing adj LI'!BQ44)*BQ111)*BQ$19*BQ$126)</f>
        <v>0</v>
      </c>
      <c r="BR54" s="50">
        <f>IF('[1]KWh (Cumulative) LI'!BR54=0,0,((('[1]KWh (Monthly) ENTRY LI'!BR54*0.5)+'[1]KWh (Cumulative) LI'!BQ54-'[1]Rebasing adj LI'!BR44)*BR111)*BR$19*BR$126)</f>
        <v>0</v>
      </c>
      <c r="BS54" s="50">
        <f>IF('[1]KWh (Cumulative) LI'!BS54=0,0,((('[1]KWh (Monthly) ENTRY LI'!BS54*0.5)+'[1]KWh (Cumulative) LI'!BR54-'[1]Rebasing adj LI'!BS44)*BS111)*BS$19*BS$126)</f>
        <v>0</v>
      </c>
      <c r="BT54" s="50">
        <f>IF('[1]KWh (Cumulative) LI'!BT54=0,0,((('[1]KWh (Monthly) ENTRY LI'!BT54*0.5)+'[1]KWh (Cumulative) LI'!BS54-'[1]Rebasing adj LI'!BT44)*BT111)*BT$19*BT$126)</f>
        <v>0</v>
      </c>
      <c r="BU54" s="50">
        <f>IF('[1]KWh (Cumulative) LI'!BU54=0,0,((('[1]KWh (Monthly) ENTRY LI'!BU54*0.5)+'[1]KWh (Cumulative) LI'!BT54-'[1]Rebasing adj LI'!BU44)*BU111)*BU$19*BU$126)</f>
        <v>0</v>
      </c>
      <c r="BV54" s="50">
        <f>IF('[1]KWh (Cumulative) LI'!BV54=0,0,((('[1]KWh (Monthly) ENTRY LI'!BV54*0.5)+'[1]KWh (Cumulative) LI'!BU54-'[1]Rebasing adj LI'!BV44)*BV111)*BV$19*BV$126)</f>
        <v>0</v>
      </c>
      <c r="BW54" s="50">
        <f>IF('[1]KWh (Cumulative) LI'!BW54=0,0,((('[1]KWh (Monthly) ENTRY LI'!BW54*0.5)+'[1]KWh (Cumulative) LI'!BV54-'[1]Rebasing adj LI'!BW44)*BW111)*BW$19*BW$126)</f>
        <v>0</v>
      </c>
      <c r="BX54" s="50">
        <f>IF('[1]KWh (Cumulative) LI'!BX54=0,0,((('[1]KWh (Monthly) ENTRY LI'!BX54*0.5)+'[1]KWh (Cumulative) LI'!BW54-'[1]Rebasing adj LI'!BX44)*BX111)*BX$19*BX$126)</f>
        <v>0</v>
      </c>
      <c r="BY54" s="50">
        <f>IF('[1]KWh (Cumulative) LI'!BY54=0,0,((('[1]KWh (Monthly) ENTRY LI'!BY54*0.5)+'[1]KWh (Cumulative) LI'!BX54-'[1]Rebasing adj LI'!BY44)*BY111)*BY$19*BY$126)</f>
        <v>0</v>
      </c>
      <c r="BZ54" s="50">
        <f>IF('[1]KWh (Cumulative) LI'!BZ54=0,0,((('[1]KWh (Monthly) ENTRY LI'!BZ54*0.5)+'[1]KWh (Cumulative) LI'!BY54-'[1]Rebasing adj LI'!BZ44)*BZ111)*BZ$19*BZ$126)</f>
        <v>0</v>
      </c>
      <c r="CA54" s="50">
        <f>IF('[1]KWh (Cumulative) LI'!CA54=0,0,((('[1]KWh (Monthly) ENTRY LI'!CA54*0.5)+'[1]KWh (Cumulative) LI'!BZ54-'[1]Rebasing adj LI'!CA44)*CA111)*CA$19*CA$126)</f>
        <v>0</v>
      </c>
      <c r="CB54" s="50">
        <f>IF('[1]KWh (Cumulative) LI'!CB54=0,0,((('[1]KWh (Monthly) ENTRY LI'!CB54*0.5)+'[1]KWh (Cumulative) LI'!CA54-'[1]Rebasing adj LI'!CB44)*CB111)*CB$19*CB$126)</f>
        <v>0</v>
      </c>
      <c r="CC54" s="50">
        <f>IF('[1]KWh (Cumulative) LI'!CC54=0,0,((('[1]KWh (Monthly) ENTRY LI'!CC54*0.5)+'[1]KWh (Cumulative) LI'!CB54-'[1]Rebasing adj LI'!CC44)*CC111)*CC$19*CC$126)</f>
        <v>0</v>
      </c>
      <c r="CD54" s="50">
        <f>IF('[1]KWh (Cumulative) LI'!CD54=0,0,((('[1]KWh (Monthly) ENTRY LI'!CD54*0.5)+'[1]KWh (Cumulative) LI'!CC54-'[1]Rebasing adj LI'!CD44)*CD111)*CD$19*CD$126)</f>
        <v>0</v>
      </c>
      <c r="CE54" s="50">
        <f>IF('[1]KWh (Cumulative) LI'!CE54=0,0,((('[1]KWh (Monthly) ENTRY LI'!CE54*0.5)+'[1]KWh (Cumulative) LI'!CD54-'[1]Rebasing adj LI'!CE44)*CE111)*CE$19*CE$126)</f>
        <v>0</v>
      </c>
      <c r="CF54" s="50">
        <f>IF('[1]KWh (Cumulative) LI'!CF54=0,0,((('[1]KWh (Monthly) ENTRY LI'!CF54*0.5)+'[1]KWh (Cumulative) LI'!CE54-'[1]Rebasing adj LI'!CF44)*CF111)*CF$19*CF$126)</f>
        <v>0</v>
      </c>
      <c r="CG54" s="50">
        <f>IF('[1]KWh (Cumulative) LI'!CG54=0,0,((('[1]KWh (Monthly) ENTRY LI'!CG54*0.5)+'[1]KWh (Cumulative) LI'!CF54-'[1]Rebasing adj LI'!CG44)*CG111)*CG$19*CG$126)</f>
        <v>0</v>
      </c>
      <c r="CH54" s="50">
        <f>IF('[1]KWh (Cumulative) LI'!CH54=0,0,((('[1]KWh (Monthly) ENTRY LI'!CH54*0.5)+'[1]KWh (Cumulative) LI'!CG54-'[1]Rebasing adj LI'!CH44)*CH111)*CH$19*CH$126)</f>
        <v>0</v>
      </c>
      <c r="CI54" s="50">
        <f>IF('[1]KWh (Cumulative) LI'!CI54=0,0,((('[1]KWh (Monthly) ENTRY LI'!CI54*0.5)+'[1]KWh (Cumulative) LI'!CH54-'[1]Rebasing adj LI'!CI44)*CI111)*CI$19*CI$126)</f>
        <v>0</v>
      </c>
      <c r="CJ54" s="50">
        <f>IF('[1]KWh (Cumulative) LI'!CJ54=0,0,((('[1]KWh (Monthly) ENTRY LI'!CJ54*0.5)+'[1]KWh (Cumulative) LI'!CI54-'[1]Rebasing adj LI'!CJ44)*CJ111)*CJ$19*CJ$126)</f>
        <v>0</v>
      </c>
    </row>
    <row r="55" spans="1:88" x14ac:dyDescent="0.25">
      <c r="A55" s="305"/>
      <c r="B55" s="88" t="s">
        <v>13</v>
      </c>
      <c r="C55" s="50">
        <f>IF('[1]KWh (Cumulative) LI'!C55=0,0,((('[1]KWh (Monthly) ENTRY LI'!C55*0.5)-'[1]Rebasing adj LI'!C45)*C112)*C$19*C$126)</f>
        <v>0</v>
      </c>
      <c r="D55" s="50">
        <f>IF('[1]KWh (Cumulative) LI'!D55=0,0,((('[1]KWh (Monthly) ENTRY LI'!D55*0.5)+'[1]KWh (Cumulative) LI'!C55-'[1]Rebasing adj LI'!D45)*D112)*D$19*D$126)</f>
        <v>0</v>
      </c>
      <c r="E55" s="50">
        <f>IF('[1]KWh (Cumulative) LI'!E55=0,0,((('[1]KWh (Monthly) ENTRY LI'!E55*0.5)+'[1]KWh (Cumulative) LI'!D55-'[1]Rebasing adj LI'!E45)*E112)*E$19*E$126)</f>
        <v>0</v>
      </c>
      <c r="F55" s="50">
        <f>IF('[1]KWh (Cumulative) LI'!F55=0,0,((('[1]KWh (Monthly) ENTRY LI'!F55*0.5)+'[1]KWh (Cumulative) LI'!E55-'[1]Rebasing adj LI'!F45)*F112)*F$19*F$126)</f>
        <v>0</v>
      </c>
      <c r="G55" s="50">
        <f>IF('[1]KWh (Cumulative) LI'!G55=0,0,((('[1]KWh (Monthly) ENTRY LI'!G55*0.5)+'[1]KWh (Cumulative) LI'!F55-'[1]Rebasing adj LI'!G45)*G112)*G$19*G$126)</f>
        <v>0</v>
      </c>
      <c r="H55" s="50">
        <f>IF('[1]KWh (Cumulative) LI'!H55=0,0,((('[1]KWh (Monthly) ENTRY LI'!H55*0.5)+'[1]KWh (Cumulative) LI'!G55-'[1]Rebasing adj LI'!H45)*H112)*H$19*H$126)</f>
        <v>0</v>
      </c>
      <c r="I55" s="50">
        <f>IF('[1]KWh (Cumulative) LI'!I55=0,0,((('[1]KWh (Monthly) ENTRY LI'!I55*0.5)+'[1]KWh (Cumulative) LI'!H55-'[1]Rebasing adj LI'!I45)*I112)*I$19*I$126)</f>
        <v>0</v>
      </c>
      <c r="J55" s="50">
        <f>IF('[1]KWh (Cumulative) LI'!J55=0,0,((('[1]KWh (Monthly) ENTRY LI'!J55*0.5)+'[1]KWh (Cumulative) LI'!I55-'[1]Rebasing adj LI'!J45)*J112)*J$19*J$126)</f>
        <v>0</v>
      </c>
      <c r="K55" s="50">
        <f>IF('[1]KWh (Cumulative) LI'!K55=0,0,((('[1]KWh (Monthly) ENTRY LI'!K55*0.5)+'[1]KWh (Cumulative) LI'!J55-'[1]Rebasing adj LI'!K45)*K112)*K$19*K$126)</f>
        <v>0</v>
      </c>
      <c r="L55" s="50">
        <f>IF('[1]KWh (Cumulative) LI'!L55=0,0,((('[1]KWh (Monthly) ENTRY LI'!L55*0.5)+'[1]KWh (Cumulative) LI'!K55-'[1]Rebasing adj LI'!L45)*L112)*L$19*L$126)</f>
        <v>0</v>
      </c>
      <c r="M55" s="50">
        <f>IF('[1]KWh (Cumulative) LI'!M55=0,0,((('[1]KWh (Monthly) ENTRY LI'!M55*0.5)+'[1]KWh (Cumulative) LI'!L55-'[1]Rebasing adj LI'!M45)*M112)*M$19*M$126)</f>
        <v>0</v>
      </c>
      <c r="N55" s="50">
        <f>IF('[1]KWh (Cumulative) LI'!N55=0,0,((('[1]KWh (Monthly) ENTRY LI'!N55*0.5)+'[1]KWh (Cumulative) LI'!M55-'[1]Rebasing adj LI'!N45)*N112)*N$19*N$126)</f>
        <v>0</v>
      </c>
      <c r="O55" s="50">
        <f>IF('[1]KWh (Cumulative) LI'!O55=0,0,((('[1]KWh (Monthly) ENTRY LI'!O55*0.5)+'[1]KWh (Cumulative) LI'!N55-'[1]Rebasing adj LI'!O45)*O112)*O$19*O$126)</f>
        <v>0</v>
      </c>
      <c r="P55" s="50">
        <f>IF('[1]KWh (Cumulative) LI'!P55=0,0,((('[1]KWh (Monthly) ENTRY LI'!P55*0.5)+'[1]KWh (Cumulative) LI'!O55-'[1]Rebasing adj LI'!P45)*P112)*P$19*P$126)</f>
        <v>0</v>
      </c>
      <c r="Q55" s="50">
        <f>IF('[1]KWh (Cumulative) LI'!Q55=0,0,((('[1]KWh (Monthly) ENTRY LI'!Q55*0.5)+'[1]KWh (Cumulative) LI'!P55-'[1]Rebasing adj LI'!Q45)*Q112)*Q$19*Q$126)</f>
        <v>0</v>
      </c>
      <c r="R55" s="50">
        <f>IF('[1]KWh (Cumulative) LI'!R55=0,0,((('[1]KWh (Monthly) ENTRY LI'!R55*0.5)+'[1]KWh (Cumulative) LI'!Q55-'[1]Rebasing adj LI'!R45)*R112)*R$19*R$126)</f>
        <v>0</v>
      </c>
      <c r="S55" s="50">
        <f>IF('[1]KWh (Cumulative) LI'!S55=0,0,((('[1]KWh (Monthly) ENTRY LI'!S55*0.5)+'[1]KWh (Cumulative) LI'!R55-'[1]Rebasing adj LI'!S45)*S112)*S$19*S$126)</f>
        <v>0</v>
      </c>
      <c r="T55" s="50">
        <f>IF('[1]KWh (Cumulative) LI'!T55=0,0,((('[1]KWh (Monthly) ENTRY LI'!T55*0.5)+'[1]KWh (Cumulative) LI'!S55-'[1]Rebasing adj LI'!T45)*T112)*T$19*T$126)</f>
        <v>0</v>
      </c>
      <c r="U55" s="50">
        <f>IF('[1]KWh (Cumulative) LI'!U55=0,0,((('[1]KWh (Monthly) ENTRY LI'!U55*0.5)+'[1]KWh (Cumulative) LI'!T55-'[1]Rebasing adj LI'!U45)*U112)*U$19*U$126)</f>
        <v>0</v>
      </c>
      <c r="V55" s="50">
        <f>IF('[1]KWh (Cumulative) LI'!V55=0,0,((('[1]KWh (Monthly) ENTRY LI'!V55*0.5)+'[1]KWh (Cumulative) LI'!U55-'[1]Rebasing adj LI'!V45)*V112)*V$19*V$126)</f>
        <v>0</v>
      </c>
      <c r="W55" s="50">
        <f>IF('[1]KWh (Cumulative) LI'!W55=0,0,((('[1]KWh (Monthly) ENTRY LI'!W55*0.5)+'[1]KWh (Cumulative) LI'!V55-'[1]Rebasing adj LI'!W45)*W112)*W$19*W$126)</f>
        <v>0</v>
      </c>
      <c r="X55" s="50">
        <f>IF('[1]KWh (Cumulative) LI'!X55=0,0,((('[1]KWh (Monthly) ENTRY LI'!X55*0.5)+'[1]KWh (Cumulative) LI'!W55-'[1]Rebasing adj LI'!X45)*X112)*X$19*X$126)</f>
        <v>0</v>
      </c>
      <c r="Y55" s="50">
        <f>IF('[1]KWh (Cumulative) LI'!Y55=0,0,((('[1]KWh (Monthly) ENTRY LI'!Y55*0.5)+'[1]KWh (Cumulative) LI'!X55-'[1]Rebasing adj LI'!Y45)*Y112)*Y$19*Y$126)</f>
        <v>0</v>
      </c>
      <c r="Z55" s="50">
        <f>IF('[1]KWh (Cumulative) LI'!Z55=0,0,((('[1]KWh (Monthly) ENTRY LI'!Z55*0.5)+'[1]KWh (Cumulative) LI'!Y55-'[1]Rebasing adj LI'!Z45)*Z112)*Z$19*Z$126)</f>
        <v>0</v>
      </c>
      <c r="AA55" s="50">
        <f>IF('[1]KWh (Cumulative) LI'!AA55=0,0,((('[1]KWh (Monthly) ENTRY LI'!AA55*0.5)+'[1]KWh (Cumulative) LI'!Z55-'[1]Rebasing adj LI'!AA45)*AA112)*AA$19*AA$126)</f>
        <v>0</v>
      </c>
      <c r="AB55" s="50">
        <f>IF('[1]KWh (Cumulative) LI'!AB55=0,0,((('[1]KWh (Monthly) ENTRY LI'!AB55*0.5)+'[1]KWh (Cumulative) LI'!AA55-'[1]Rebasing adj LI'!AB45)*AB112)*AB$19*AB$126)</f>
        <v>0</v>
      </c>
      <c r="AC55" s="50">
        <f>IF('[1]KWh (Cumulative) LI'!AC55=0,0,((('[1]KWh (Monthly) ENTRY LI'!AC55*0.5)+'[1]KWh (Cumulative) LI'!AB55-'[1]Rebasing adj LI'!AC45)*AC112)*AC$19*AC$126)</f>
        <v>0</v>
      </c>
      <c r="AD55" s="50">
        <f>IF('[1]KWh (Cumulative) LI'!AD55=0,0,((('[1]KWh (Monthly) ENTRY LI'!AD55*0.5)+'[1]KWh (Cumulative) LI'!AC55-'[1]Rebasing adj LI'!AD45)*AD112)*AD$19*AD$126)</f>
        <v>0</v>
      </c>
      <c r="AE55" s="50">
        <f>IF('[1]KWh (Cumulative) LI'!AE55=0,0,((('[1]KWh (Monthly) ENTRY LI'!AE55*0.5)+'[1]KWh (Cumulative) LI'!AD55-'[1]Rebasing adj LI'!AE45)*AE112)*AE$19*AE$126)</f>
        <v>0</v>
      </c>
      <c r="AF55" s="50">
        <f>IF('[1]KWh (Cumulative) LI'!AF55=0,0,((('[1]KWh (Monthly) ENTRY LI'!AF55*0.5)+'[1]KWh (Cumulative) LI'!AE55-'[1]Rebasing adj LI'!AF45)*AF112)*AF$19*AF$126)</f>
        <v>0</v>
      </c>
      <c r="AG55" s="50">
        <f>IF('[1]KWh (Cumulative) LI'!AG55=0,0,((('[1]KWh (Monthly) ENTRY LI'!AG55*0.5)+'[1]KWh (Cumulative) LI'!AF55-'[1]Rebasing adj LI'!AG45)*AG112)*AG$19*AG$126)</f>
        <v>0</v>
      </c>
      <c r="AH55" s="50">
        <f>IF('[1]KWh (Cumulative) LI'!AH55=0,0,((('[1]KWh (Monthly) ENTRY LI'!AH55*0.5)+'[1]KWh (Cumulative) LI'!AG55-'[1]Rebasing adj LI'!AH45)*AH112)*AH$19*AH$126)</f>
        <v>0</v>
      </c>
      <c r="AI55" s="50">
        <f>IF('[1]KWh (Cumulative) LI'!AI55=0,0,((('[1]KWh (Monthly) ENTRY LI'!AI55*0.5)+'[1]KWh (Cumulative) LI'!AH55-'[1]Rebasing adj LI'!AI45)*AI112)*AI$19*AI$126)</f>
        <v>0</v>
      </c>
      <c r="AJ55" s="50">
        <f>IF('[1]KWh (Cumulative) LI'!AJ55=0,0,((('[1]KWh (Monthly) ENTRY LI'!AJ55*0.5)+'[1]KWh (Cumulative) LI'!AI55-'[1]Rebasing adj LI'!AJ45)*AJ112)*AJ$19*AJ$126)</f>
        <v>0</v>
      </c>
      <c r="AK55" s="50">
        <f>IF('[1]KWh (Cumulative) LI'!AK55=0,0,((('[1]KWh (Monthly) ENTRY LI'!AK55*0.5)+'[1]KWh (Cumulative) LI'!AJ55-'[1]Rebasing adj LI'!AK45)*AK112)*AK$19*AK$126)</f>
        <v>0</v>
      </c>
      <c r="AL55" s="50">
        <f>IF('[1]KWh (Cumulative) LI'!AL55=0,0,((('[1]KWh (Monthly) ENTRY LI'!AL55*0.5)+'[1]KWh (Cumulative) LI'!AK55-'[1]Rebasing adj LI'!AL45)*AL112)*AL$19*AL$126)</f>
        <v>0</v>
      </c>
      <c r="AM55" s="50">
        <f>IF('[1]KWh (Cumulative) LI'!AM55=0,0,((('[1]KWh (Monthly) ENTRY LI'!AM55*0.5)+'[1]KWh (Cumulative) LI'!AL55-'[1]Rebasing adj LI'!AM45)*AM112)*AM$19*AM$126)</f>
        <v>0</v>
      </c>
      <c r="AN55" s="50">
        <f>IF('[1]KWh (Cumulative) LI'!AN55=0,0,((('[1]KWh (Monthly) ENTRY LI'!AN55*0.5)+'[1]KWh (Cumulative) LI'!AM55-'[1]Rebasing adj LI'!AN45)*AN112)*AN$19*AN$126)</f>
        <v>0</v>
      </c>
      <c r="AO55" s="50">
        <f>IF('[1]KWh (Cumulative) LI'!AO55=0,0,((('[1]KWh (Monthly) ENTRY LI'!AO55*0.5)+'[1]KWh (Cumulative) LI'!AN55-'[1]Rebasing adj LI'!AO45)*AO112)*AO$19*AO$126)</f>
        <v>0</v>
      </c>
      <c r="AP55" s="50">
        <f>IF('[1]KWh (Cumulative) LI'!AP55=0,0,((('[1]KWh (Monthly) ENTRY LI'!AP55*0.5)+'[1]KWh (Cumulative) LI'!AO55-'[1]Rebasing adj LI'!AP45)*AP112)*AP$19*AP$126)</f>
        <v>0</v>
      </c>
      <c r="AQ55" s="50">
        <f>IF('[1]KWh (Cumulative) LI'!AQ55=0,0,((('[1]KWh (Monthly) ENTRY LI'!AQ55*0.5)+'[1]KWh (Cumulative) LI'!AP55-'[1]Rebasing adj LI'!AQ45)*AQ112)*AQ$19*AQ$126)</f>
        <v>0</v>
      </c>
      <c r="AR55" s="50">
        <f>IF('[1]KWh (Cumulative) LI'!AR55=0,0,((('[1]KWh (Monthly) ENTRY LI'!AR55*0.5)+'[1]KWh (Cumulative) LI'!AQ55-'[1]Rebasing adj LI'!AR45)*AR112)*AR$19*AR$126)</f>
        <v>0</v>
      </c>
      <c r="AS55" s="50">
        <f>IF('[1]KWh (Cumulative) LI'!AS55=0,0,((('[1]KWh (Monthly) ENTRY LI'!AS55*0.5)+'[1]KWh (Cumulative) LI'!AR55-'[1]Rebasing adj LI'!AS45)*AS112)*AS$19*AS$126)</f>
        <v>0</v>
      </c>
      <c r="AT55" s="50">
        <f>IF('[1]KWh (Cumulative) LI'!AT55=0,0,((('[1]KWh (Monthly) ENTRY LI'!AT55*0.5)+'[1]KWh (Cumulative) LI'!AS55-'[1]Rebasing adj LI'!AT45)*AT112)*AT$19*AT$126)</f>
        <v>0</v>
      </c>
      <c r="AU55" s="50">
        <f>IF('[1]KWh (Cumulative) LI'!AU55=0,0,((('[1]KWh (Monthly) ENTRY LI'!AU55*0.5)+'[1]KWh (Cumulative) LI'!AT55-'[1]Rebasing adj LI'!AU45)*AU112)*AU$19*AU$126)</f>
        <v>0</v>
      </c>
      <c r="AV55" s="50">
        <f>IF('[1]KWh (Cumulative) LI'!AV55=0,0,((('[1]KWh (Monthly) ENTRY LI'!AV55*0.5)+'[1]KWh (Cumulative) LI'!AU55-'[1]Rebasing adj LI'!AV45)*AV112)*AV$19*AV$126)</f>
        <v>0</v>
      </c>
      <c r="AW55" s="50">
        <f>IF('[1]KWh (Cumulative) LI'!AW55=0,0,((('[1]KWh (Monthly) ENTRY LI'!AW55*0.5)+'[1]KWh (Cumulative) LI'!AV55-'[1]Rebasing adj LI'!AW45)*AW112)*AW$19*AW$126)</f>
        <v>0</v>
      </c>
      <c r="AX55" s="50">
        <f>IF('[1]KWh (Cumulative) LI'!AX55=0,0,((('[1]KWh (Monthly) ENTRY LI'!AX55*0.5)+'[1]KWh (Cumulative) LI'!AW55-'[1]Rebasing adj LI'!AX45)*AX112)*AX$19*AX$126)</f>
        <v>0</v>
      </c>
      <c r="AY55" s="50">
        <f>IF('[1]KWh (Cumulative) LI'!AY55=0,0,((('[1]KWh (Monthly) ENTRY LI'!AY55*0.5)+'[1]KWh (Cumulative) LI'!AX55-'[1]Rebasing adj LI'!AY45)*AY112)*AY$19*AY$126)</f>
        <v>0</v>
      </c>
      <c r="AZ55" s="50">
        <f>IF('[1]KWh (Cumulative) LI'!AZ55=0,0,((('[1]KWh (Monthly) ENTRY LI'!AZ55*0.5)+'[1]KWh (Cumulative) LI'!AY55-'[1]Rebasing adj LI'!AZ45)*AZ112)*AZ$19*AZ$126)</f>
        <v>0</v>
      </c>
      <c r="BA55" s="50">
        <f>IF('[1]KWh (Cumulative) LI'!BA55=0,0,((('[1]KWh (Monthly) ENTRY LI'!BA55*0.5)+'[1]KWh (Cumulative) LI'!AZ55-'[1]Rebasing adj LI'!BA45)*BA112)*BA$19*BA$126)</f>
        <v>0</v>
      </c>
      <c r="BB55" s="50">
        <f>IF('[1]KWh (Cumulative) LI'!BB55=0,0,((('[1]KWh (Monthly) ENTRY LI'!BB55*0.5)+'[1]KWh (Cumulative) LI'!BA55-'[1]Rebasing adj LI'!BB45)*BB112)*BB$19*BB$126)</f>
        <v>0</v>
      </c>
      <c r="BC55" s="50">
        <f>IF('[1]KWh (Cumulative) LI'!BC55=0,0,((('[1]KWh (Monthly) ENTRY LI'!BC55*0.5)+'[1]KWh (Cumulative) LI'!BB55-'[1]Rebasing adj LI'!BC45)*BC112)*BC$19*BC$126)</f>
        <v>0</v>
      </c>
      <c r="BD55" s="50">
        <f>IF('[1]KWh (Cumulative) LI'!BD55=0,0,((('[1]KWh (Monthly) ENTRY LI'!BD55*0.5)+'[1]KWh (Cumulative) LI'!BC55-'[1]Rebasing adj LI'!BD45)*BD112)*BD$19*BD$126)</f>
        <v>0</v>
      </c>
      <c r="BE55" s="50">
        <f>IF('[1]KWh (Cumulative) LI'!BE55=0,0,((('[1]KWh (Monthly) ENTRY LI'!BE55*0.5)+'[1]KWh (Cumulative) LI'!BD55-'[1]Rebasing adj LI'!BE45)*BE112)*BE$19*BE$126)</f>
        <v>0</v>
      </c>
      <c r="BF55" s="50">
        <f>IF('[1]KWh (Cumulative) LI'!BF55=0,0,((('[1]KWh (Monthly) ENTRY LI'!BF55*0.5)+'[1]KWh (Cumulative) LI'!BE55-'[1]Rebasing adj LI'!BF45)*BF112)*BF$19*BF$126)</f>
        <v>0</v>
      </c>
      <c r="BG55" s="50">
        <f>IF('[1]KWh (Cumulative) LI'!BG55=0,0,((('[1]KWh (Monthly) ENTRY LI'!BG55*0.5)+'[1]KWh (Cumulative) LI'!BF55-'[1]Rebasing adj LI'!BG45)*BG112)*BG$19*BG$126)</f>
        <v>0</v>
      </c>
      <c r="BH55" s="50">
        <f>IF('[1]KWh (Cumulative) LI'!BH55=0,0,((('[1]KWh (Monthly) ENTRY LI'!BH55*0.5)+'[1]KWh (Cumulative) LI'!BG55-'[1]Rebasing adj LI'!BH45)*BH112)*BH$19*BH$126)</f>
        <v>0</v>
      </c>
      <c r="BI55" s="50">
        <f>IF('[1]KWh (Cumulative) LI'!BI55=0,0,((('[1]KWh (Monthly) ENTRY LI'!BI55*0.5)+'[1]KWh (Cumulative) LI'!BH55-'[1]Rebasing adj LI'!BI45)*BI112)*BI$19*BI$126)</f>
        <v>0</v>
      </c>
      <c r="BJ55" s="50">
        <f>IF('[1]KWh (Cumulative) LI'!BJ55=0,0,((('[1]KWh (Monthly) ENTRY LI'!BJ55*0.5)+'[1]KWh (Cumulative) LI'!BI55-'[1]Rebasing adj LI'!BJ45)*BJ112)*BJ$19*BJ$126)</f>
        <v>0</v>
      </c>
      <c r="BK55" s="50">
        <f>IF('[1]KWh (Cumulative) LI'!BK55=0,0,((('[1]KWh (Monthly) ENTRY LI'!BK55*0.5)+'[1]KWh (Cumulative) LI'!BJ55-'[1]Rebasing adj LI'!BK45)*BK112)*BK$19*BK$126)</f>
        <v>0</v>
      </c>
      <c r="BL55" s="50">
        <f>IF('[1]KWh (Cumulative) LI'!BL55=0,0,((('[1]KWh (Monthly) ENTRY LI'!BL55*0.5)+'[1]KWh (Cumulative) LI'!BK55-'[1]Rebasing adj LI'!BL45)*BL112)*BL$19*BL$126)</f>
        <v>0</v>
      </c>
      <c r="BM55" s="50">
        <f>IF('[1]KWh (Cumulative) LI'!BM55=0,0,((('[1]KWh (Monthly) ENTRY LI'!BM55*0.5)+'[1]KWh (Cumulative) LI'!BL55-'[1]Rebasing adj LI'!BM45)*BM112)*BM$19*BM$126)</f>
        <v>0</v>
      </c>
      <c r="BN55" s="50">
        <f>IF('[1]KWh (Cumulative) LI'!BN55=0,0,((('[1]KWh (Monthly) ENTRY LI'!BN55*0.5)+'[1]KWh (Cumulative) LI'!BM55-'[1]Rebasing adj LI'!BN45)*BN112)*BN$19*BN$126)</f>
        <v>0</v>
      </c>
      <c r="BO55" s="50">
        <f>IF('[1]KWh (Cumulative) LI'!BO55=0,0,((('[1]KWh (Monthly) ENTRY LI'!BO55*0.5)+'[1]KWh (Cumulative) LI'!BN55-'[1]Rebasing adj LI'!BO45)*BO112)*BO$19*BO$126)</f>
        <v>0</v>
      </c>
      <c r="BP55" s="50">
        <f>IF('[1]KWh (Cumulative) LI'!BP55=0,0,((('[1]KWh (Monthly) ENTRY LI'!BP55*0.5)+'[1]KWh (Cumulative) LI'!BO55-'[1]Rebasing adj LI'!BP45)*BP112)*BP$19*BP$126)</f>
        <v>0</v>
      </c>
      <c r="BQ55" s="50">
        <f>IF('[1]KWh (Cumulative) LI'!BQ55=0,0,((('[1]KWh (Monthly) ENTRY LI'!BQ55*0.5)+'[1]KWh (Cumulative) LI'!BP55-'[1]Rebasing adj LI'!BQ45)*BQ112)*BQ$19*BQ$126)</f>
        <v>0</v>
      </c>
      <c r="BR55" s="50">
        <f>IF('[1]KWh (Cumulative) LI'!BR55=0,0,((('[1]KWh (Monthly) ENTRY LI'!BR55*0.5)+'[1]KWh (Cumulative) LI'!BQ55-'[1]Rebasing adj LI'!BR45)*BR112)*BR$19*BR$126)</f>
        <v>0</v>
      </c>
      <c r="BS55" s="50">
        <f>IF('[1]KWh (Cumulative) LI'!BS55=0,0,((('[1]KWh (Monthly) ENTRY LI'!BS55*0.5)+'[1]KWh (Cumulative) LI'!BR55-'[1]Rebasing adj LI'!BS45)*BS112)*BS$19*BS$126)</f>
        <v>0</v>
      </c>
      <c r="BT55" s="50">
        <f>IF('[1]KWh (Cumulative) LI'!BT55=0,0,((('[1]KWh (Monthly) ENTRY LI'!BT55*0.5)+'[1]KWh (Cumulative) LI'!BS55-'[1]Rebasing adj LI'!BT45)*BT112)*BT$19*BT$126)</f>
        <v>0</v>
      </c>
      <c r="BU55" s="50">
        <f>IF('[1]KWh (Cumulative) LI'!BU55=0,0,((('[1]KWh (Monthly) ENTRY LI'!BU55*0.5)+'[1]KWh (Cumulative) LI'!BT55-'[1]Rebasing adj LI'!BU45)*BU112)*BU$19*BU$126)</f>
        <v>0</v>
      </c>
      <c r="BV55" s="50">
        <f>IF('[1]KWh (Cumulative) LI'!BV55=0,0,((('[1]KWh (Monthly) ENTRY LI'!BV55*0.5)+'[1]KWh (Cumulative) LI'!BU55-'[1]Rebasing adj LI'!BV45)*BV112)*BV$19*BV$126)</f>
        <v>0</v>
      </c>
      <c r="BW55" s="50">
        <f>IF('[1]KWh (Cumulative) LI'!BW55=0,0,((('[1]KWh (Monthly) ENTRY LI'!BW55*0.5)+'[1]KWh (Cumulative) LI'!BV55-'[1]Rebasing adj LI'!BW45)*BW112)*BW$19*BW$126)</f>
        <v>0</v>
      </c>
      <c r="BX55" s="50">
        <f>IF('[1]KWh (Cumulative) LI'!BX55=0,0,((('[1]KWh (Monthly) ENTRY LI'!BX55*0.5)+'[1]KWh (Cumulative) LI'!BW55-'[1]Rebasing adj LI'!BX45)*BX112)*BX$19*BX$126)</f>
        <v>0</v>
      </c>
      <c r="BY55" s="50">
        <f>IF('[1]KWh (Cumulative) LI'!BY55=0,0,((('[1]KWh (Monthly) ENTRY LI'!BY55*0.5)+'[1]KWh (Cumulative) LI'!BX55-'[1]Rebasing adj LI'!BY45)*BY112)*BY$19*BY$126)</f>
        <v>0</v>
      </c>
      <c r="BZ55" s="50">
        <f>IF('[1]KWh (Cumulative) LI'!BZ55=0,0,((('[1]KWh (Monthly) ENTRY LI'!BZ55*0.5)+'[1]KWh (Cumulative) LI'!BY55-'[1]Rebasing adj LI'!BZ45)*BZ112)*BZ$19*BZ$126)</f>
        <v>0</v>
      </c>
      <c r="CA55" s="50">
        <f>IF('[1]KWh (Cumulative) LI'!CA55=0,0,((('[1]KWh (Monthly) ENTRY LI'!CA55*0.5)+'[1]KWh (Cumulative) LI'!BZ55-'[1]Rebasing adj LI'!CA45)*CA112)*CA$19*CA$126)</f>
        <v>0</v>
      </c>
      <c r="CB55" s="50">
        <f>IF('[1]KWh (Cumulative) LI'!CB55=0,0,((('[1]KWh (Monthly) ENTRY LI'!CB55*0.5)+'[1]KWh (Cumulative) LI'!CA55-'[1]Rebasing adj LI'!CB45)*CB112)*CB$19*CB$126)</f>
        <v>0</v>
      </c>
      <c r="CC55" s="50">
        <f>IF('[1]KWh (Cumulative) LI'!CC55=0,0,((('[1]KWh (Monthly) ENTRY LI'!CC55*0.5)+'[1]KWh (Cumulative) LI'!CB55-'[1]Rebasing adj LI'!CC45)*CC112)*CC$19*CC$126)</f>
        <v>0</v>
      </c>
      <c r="CD55" s="50">
        <f>IF('[1]KWh (Cumulative) LI'!CD55=0,0,((('[1]KWh (Monthly) ENTRY LI'!CD55*0.5)+'[1]KWh (Cumulative) LI'!CC55-'[1]Rebasing adj LI'!CD45)*CD112)*CD$19*CD$126)</f>
        <v>0</v>
      </c>
      <c r="CE55" s="50">
        <f>IF('[1]KWh (Cumulative) LI'!CE55=0,0,((('[1]KWh (Monthly) ENTRY LI'!CE55*0.5)+'[1]KWh (Cumulative) LI'!CD55-'[1]Rebasing adj LI'!CE45)*CE112)*CE$19*CE$126)</f>
        <v>0</v>
      </c>
      <c r="CF55" s="50">
        <f>IF('[1]KWh (Cumulative) LI'!CF55=0,0,((('[1]KWh (Monthly) ENTRY LI'!CF55*0.5)+'[1]KWh (Cumulative) LI'!CE55-'[1]Rebasing adj LI'!CF45)*CF112)*CF$19*CF$126)</f>
        <v>0</v>
      </c>
      <c r="CG55" s="50">
        <f>IF('[1]KWh (Cumulative) LI'!CG55=0,0,((('[1]KWh (Monthly) ENTRY LI'!CG55*0.5)+'[1]KWh (Cumulative) LI'!CF55-'[1]Rebasing adj LI'!CG45)*CG112)*CG$19*CG$126)</f>
        <v>0</v>
      </c>
      <c r="CH55" s="50">
        <f>IF('[1]KWh (Cumulative) LI'!CH55=0,0,((('[1]KWh (Monthly) ENTRY LI'!CH55*0.5)+'[1]KWh (Cumulative) LI'!CG55-'[1]Rebasing adj LI'!CH45)*CH112)*CH$19*CH$126)</f>
        <v>0</v>
      </c>
      <c r="CI55" s="50">
        <f>IF('[1]KWh (Cumulative) LI'!CI55=0,0,((('[1]KWh (Monthly) ENTRY LI'!CI55*0.5)+'[1]KWh (Cumulative) LI'!CH55-'[1]Rebasing adj LI'!CI45)*CI112)*CI$19*CI$126)</f>
        <v>0</v>
      </c>
      <c r="CJ55" s="50">
        <f>IF('[1]KWh (Cumulative) LI'!CJ55=0,0,((('[1]KWh (Monthly) ENTRY LI'!CJ55*0.5)+'[1]KWh (Cumulative) LI'!CI55-'[1]Rebasing adj LI'!CJ45)*CJ112)*CJ$19*CJ$126)</f>
        <v>0</v>
      </c>
    </row>
    <row r="56" spans="1:88" x14ac:dyDescent="0.25">
      <c r="A56" s="305"/>
      <c r="B56" s="88" t="s">
        <v>4</v>
      </c>
      <c r="C56" s="50">
        <f>IF('[1]KWh (Cumulative) LI'!C56=0,0,((('[1]KWh (Monthly) ENTRY LI'!C56*0.5)-'[1]Rebasing adj LI'!C46)*C113)*C$19*C$126)</f>
        <v>0</v>
      </c>
      <c r="D56" s="50">
        <f>IF('[1]KWh (Cumulative) LI'!D56=0,0,((('[1]KWh (Monthly) ENTRY LI'!D56*0.5)+'[1]KWh (Cumulative) LI'!C56-'[1]Rebasing adj LI'!D46)*D113)*D$19*D$126)</f>
        <v>0</v>
      </c>
      <c r="E56" s="50">
        <f>IF('[1]KWh (Cumulative) LI'!E56=0,0,((('[1]KWh (Monthly) ENTRY LI'!E56*0.5)+'[1]KWh (Cumulative) LI'!D56-'[1]Rebasing adj LI'!E46)*E113)*E$19*E$126)</f>
        <v>0</v>
      </c>
      <c r="F56" s="50">
        <f>IF('[1]KWh (Cumulative) LI'!F56=0,0,((('[1]KWh (Monthly) ENTRY LI'!F56*0.5)+'[1]KWh (Cumulative) LI'!E56-'[1]Rebasing adj LI'!F46)*F113)*F$19*F$126)</f>
        <v>0</v>
      </c>
      <c r="G56" s="50">
        <f>IF('[1]KWh (Cumulative) LI'!G56=0,0,((('[1]KWh (Monthly) ENTRY LI'!G56*0.5)+'[1]KWh (Cumulative) LI'!F56-'[1]Rebasing adj LI'!G46)*G113)*G$19*G$126)</f>
        <v>0</v>
      </c>
      <c r="H56" s="50">
        <f>IF('[1]KWh (Cumulative) LI'!H56=0,0,((('[1]KWh (Monthly) ENTRY LI'!H56*0.5)+'[1]KWh (Cumulative) LI'!G56-'[1]Rebasing adj LI'!H46)*H113)*H$19*H$126)</f>
        <v>0</v>
      </c>
      <c r="I56" s="50">
        <f>IF('[1]KWh (Cumulative) LI'!I56=0,0,((('[1]KWh (Monthly) ENTRY LI'!I56*0.5)+'[1]KWh (Cumulative) LI'!H56-'[1]Rebasing adj LI'!I46)*I113)*I$19*I$126)</f>
        <v>0</v>
      </c>
      <c r="J56" s="50">
        <f>IF('[1]KWh (Cumulative) LI'!J56=0,0,((('[1]KWh (Monthly) ENTRY LI'!J56*0.5)+'[1]KWh (Cumulative) LI'!I56-'[1]Rebasing adj LI'!J46)*J113)*J$19*J$126)</f>
        <v>0</v>
      </c>
      <c r="K56" s="50">
        <f>IF('[1]KWh (Cumulative) LI'!K56=0,0,((('[1]KWh (Monthly) ENTRY LI'!K56*0.5)+'[1]KWh (Cumulative) LI'!J56-'[1]Rebasing adj LI'!K46)*K113)*K$19*K$126)</f>
        <v>0</v>
      </c>
      <c r="L56" s="50">
        <f>IF('[1]KWh (Cumulative) LI'!L56=0,0,((('[1]KWh (Monthly) ENTRY LI'!L56*0.5)+'[1]KWh (Cumulative) LI'!K56-'[1]Rebasing adj LI'!L46)*L113)*L$19*L$126)</f>
        <v>0</v>
      </c>
      <c r="M56" s="50">
        <f>IF('[1]KWh (Cumulative) LI'!M56=0,0,((('[1]KWh (Monthly) ENTRY LI'!M56*0.5)+'[1]KWh (Cumulative) LI'!L56-'[1]Rebasing adj LI'!M46)*M113)*M$19*M$126)</f>
        <v>0</v>
      </c>
      <c r="N56" s="50">
        <f>IF('[1]KWh (Cumulative) LI'!N56=0,0,((('[1]KWh (Monthly) ENTRY LI'!N56*0.5)+'[1]KWh (Cumulative) LI'!M56-'[1]Rebasing adj LI'!N46)*N113)*N$19*N$126)</f>
        <v>0</v>
      </c>
      <c r="O56" s="50">
        <f>IF('[1]KWh (Cumulative) LI'!O56=0,0,((('[1]KWh (Monthly) ENTRY LI'!O56*0.5)+'[1]KWh (Cumulative) LI'!N56-'[1]Rebasing adj LI'!O46)*O113)*O$19*O$126)</f>
        <v>0</v>
      </c>
      <c r="P56" s="50">
        <f>IF('[1]KWh (Cumulative) LI'!P56=0,0,((('[1]KWh (Monthly) ENTRY LI'!P56*0.5)+'[1]KWh (Cumulative) LI'!O56-'[1]Rebasing adj LI'!P46)*P113)*P$19*P$126)</f>
        <v>0</v>
      </c>
      <c r="Q56" s="50">
        <f>IF('[1]KWh (Cumulative) LI'!Q56=0,0,((('[1]KWh (Monthly) ENTRY LI'!Q56*0.5)+'[1]KWh (Cumulative) LI'!P56-'[1]Rebasing adj LI'!Q46)*Q113)*Q$19*Q$126)</f>
        <v>0</v>
      </c>
      <c r="R56" s="50">
        <f>IF('[1]KWh (Cumulative) LI'!R56=0,0,((('[1]KWh (Monthly) ENTRY LI'!R56*0.5)+'[1]KWh (Cumulative) LI'!Q56-'[1]Rebasing adj LI'!R46)*R113)*R$19*R$126)</f>
        <v>0</v>
      </c>
      <c r="S56" s="50">
        <f>IF('[1]KWh (Cumulative) LI'!S56=0,0,((('[1]KWh (Monthly) ENTRY LI'!S56*0.5)+'[1]KWh (Cumulative) LI'!R56-'[1]Rebasing adj LI'!S46)*S113)*S$19*S$126)</f>
        <v>0</v>
      </c>
      <c r="T56" s="50">
        <f>IF('[1]KWh (Cumulative) LI'!T56=0,0,((('[1]KWh (Monthly) ENTRY LI'!T56*0.5)+'[1]KWh (Cumulative) LI'!S56-'[1]Rebasing adj LI'!T46)*T113)*T$19*T$126)</f>
        <v>0</v>
      </c>
      <c r="U56" s="50">
        <f>IF('[1]KWh (Cumulative) LI'!U56=0,0,((('[1]KWh (Monthly) ENTRY LI'!U56*0.5)+'[1]KWh (Cumulative) LI'!T56-'[1]Rebasing adj LI'!U46)*U113)*U$19*U$126)</f>
        <v>0</v>
      </c>
      <c r="V56" s="50">
        <f>IF('[1]KWh (Cumulative) LI'!V56=0,0,((('[1]KWh (Monthly) ENTRY LI'!V56*0.5)+'[1]KWh (Cumulative) LI'!U56-'[1]Rebasing adj LI'!V46)*V113)*V$19*V$126)</f>
        <v>0</v>
      </c>
      <c r="W56" s="50">
        <f>IF('[1]KWh (Cumulative) LI'!W56=0,0,((('[1]KWh (Monthly) ENTRY LI'!W56*0.5)+'[1]KWh (Cumulative) LI'!V56-'[1]Rebasing adj LI'!W46)*W113)*W$19*W$126)</f>
        <v>0</v>
      </c>
      <c r="X56" s="50">
        <f>IF('[1]KWh (Cumulative) LI'!X56=0,0,((('[1]KWh (Monthly) ENTRY LI'!X56*0.5)+'[1]KWh (Cumulative) LI'!W56-'[1]Rebasing adj LI'!X46)*X113)*X$19*X$126)</f>
        <v>0</v>
      </c>
      <c r="Y56" s="50">
        <f>IF('[1]KWh (Cumulative) LI'!Y56=0,0,((('[1]KWh (Monthly) ENTRY LI'!Y56*0.5)+'[1]KWh (Cumulative) LI'!X56-'[1]Rebasing adj LI'!Y46)*Y113)*Y$19*Y$126)</f>
        <v>0</v>
      </c>
      <c r="Z56" s="50">
        <f>IF('[1]KWh (Cumulative) LI'!Z56=0,0,((('[1]KWh (Monthly) ENTRY LI'!Z56*0.5)+'[1]KWh (Cumulative) LI'!Y56-'[1]Rebasing adj LI'!Z46)*Z113)*Z$19*Z$126)</f>
        <v>0</v>
      </c>
      <c r="AA56" s="50">
        <f>IF('[1]KWh (Cumulative) LI'!AA56=0,0,((('[1]KWh (Monthly) ENTRY LI'!AA56*0.5)+'[1]KWh (Cumulative) LI'!Z56-'[1]Rebasing adj LI'!AA46)*AA113)*AA$19*AA$126)</f>
        <v>0</v>
      </c>
      <c r="AB56" s="50">
        <f>IF('[1]KWh (Cumulative) LI'!AB56=0,0,((('[1]KWh (Monthly) ENTRY LI'!AB56*0.5)+'[1]KWh (Cumulative) LI'!AA56-'[1]Rebasing adj LI'!AB46)*AB113)*AB$19*AB$126)</f>
        <v>0</v>
      </c>
      <c r="AC56" s="50">
        <f>IF('[1]KWh (Cumulative) LI'!AC56=0,0,((('[1]KWh (Monthly) ENTRY LI'!AC56*0.5)+'[1]KWh (Cumulative) LI'!AB56-'[1]Rebasing adj LI'!AC46)*AC113)*AC$19*AC$126)</f>
        <v>0</v>
      </c>
      <c r="AD56" s="50">
        <f>IF('[1]KWh (Cumulative) LI'!AD56=0,0,((('[1]KWh (Monthly) ENTRY LI'!AD56*0.5)+'[1]KWh (Cumulative) LI'!AC56-'[1]Rebasing adj LI'!AD46)*AD113)*AD$19*AD$126)</f>
        <v>0</v>
      </c>
      <c r="AE56" s="50">
        <f>IF('[1]KWh (Cumulative) LI'!AE56=0,0,((('[1]KWh (Monthly) ENTRY LI'!AE56*0.5)+'[1]KWh (Cumulative) LI'!AD56-'[1]Rebasing adj LI'!AE46)*AE113)*AE$19*AE$126)</f>
        <v>0</v>
      </c>
      <c r="AF56" s="50">
        <f>IF('[1]KWh (Cumulative) LI'!AF56=0,0,((('[1]KWh (Monthly) ENTRY LI'!AF56*0.5)+'[1]KWh (Cumulative) LI'!AE56-'[1]Rebasing adj LI'!AF46)*AF113)*AF$19*AF$126)</f>
        <v>0</v>
      </c>
      <c r="AG56" s="50">
        <f>IF('[1]KWh (Cumulative) LI'!AG56=0,0,((('[1]KWh (Monthly) ENTRY LI'!AG56*0.5)+'[1]KWh (Cumulative) LI'!AF56-'[1]Rebasing adj LI'!AG46)*AG113)*AG$19*AG$126)</f>
        <v>0</v>
      </c>
      <c r="AH56" s="50">
        <f>IF('[1]KWh (Cumulative) LI'!AH56=0,0,((('[1]KWh (Monthly) ENTRY LI'!AH56*0.5)+'[1]KWh (Cumulative) LI'!AG56-'[1]Rebasing adj LI'!AH46)*AH113)*AH$19*AH$126)</f>
        <v>0</v>
      </c>
      <c r="AI56" s="50">
        <f>IF('[1]KWh (Cumulative) LI'!AI56=0,0,((('[1]KWh (Monthly) ENTRY LI'!AI56*0.5)+'[1]KWh (Cumulative) LI'!AH56-'[1]Rebasing adj LI'!AI46)*AI113)*AI$19*AI$126)</f>
        <v>0</v>
      </c>
      <c r="AJ56" s="50">
        <f>IF('[1]KWh (Cumulative) LI'!AJ56=0,0,((('[1]KWh (Monthly) ENTRY LI'!AJ56*0.5)+'[1]KWh (Cumulative) LI'!AI56-'[1]Rebasing adj LI'!AJ46)*AJ113)*AJ$19*AJ$126)</f>
        <v>0</v>
      </c>
      <c r="AK56" s="50">
        <f>IF('[1]KWh (Cumulative) LI'!AK56=0,0,((('[1]KWh (Monthly) ENTRY LI'!AK56*0.5)+'[1]KWh (Cumulative) LI'!AJ56-'[1]Rebasing adj LI'!AK46)*AK113)*AK$19*AK$126)</f>
        <v>0</v>
      </c>
      <c r="AL56" s="50">
        <f>IF('[1]KWh (Cumulative) LI'!AL56=0,0,((('[1]KWh (Monthly) ENTRY LI'!AL56*0.5)+'[1]KWh (Cumulative) LI'!AK56-'[1]Rebasing adj LI'!AL46)*AL113)*AL$19*AL$126)</f>
        <v>0</v>
      </c>
      <c r="AM56" s="50">
        <f>IF('[1]KWh (Cumulative) LI'!AM56=0,0,((('[1]KWh (Monthly) ENTRY LI'!AM56*0.5)+'[1]KWh (Cumulative) LI'!AL56-'[1]Rebasing adj LI'!AM46)*AM113)*AM$19*AM$126)</f>
        <v>0</v>
      </c>
      <c r="AN56" s="50">
        <f>IF('[1]KWh (Cumulative) LI'!AN56=0,0,((('[1]KWh (Monthly) ENTRY LI'!AN56*0.5)+'[1]KWh (Cumulative) LI'!AM56-'[1]Rebasing adj LI'!AN46)*AN113)*AN$19*AN$126)</f>
        <v>0</v>
      </c>
      <c r="AO56" s="50">
        <f>IF('[1]KWh (Cumulative) LI'!AO56=0,0,((('[1]KWh (Monthly) ENTRY LI'!AO56*0.5)+'[1]KWh (Cumulative) LI'!AN56-'[1]Rebasing adj LI'!AO46)*AO113)*AO$19*AO$126)</f>
        <v>0</v>
      </c>
      <c r="AP56" s="50">
        <f>IF('[1]KWh (Cumulative) LI'!AP56=0,0,((('[1]KWh (Monthly) ENTRY LI'!AP56*0.5)+'[1]KWh (Cumulative) LI'!AO56-'[1]Rebasing adj LI'!AP46)*AP113)*AP$19*AP$126)</f>
        <v>0</v>
      </c>
      <c r="AQ56" s="50">
        <f>IF('[1]KWh (Cumulative) LI'!AQ56=0,0,((('[1]KWh (Monthly) ENTRY LI'!AQ56*0.5)+'[1]KWh (Cumulative) LI'!AP56-'[1]Rebasing adj LI'!AQ46)*AQ113)*AQ$19*AQ$126)</f>
        <v>0</v>
      </c>
      <c r="AR56" s="50">
        <f>IF('[1]KWh (Cumulative) LI'!AR56=0,0,((('[1]KWh (Monthly) ENTRY LI'!AR56*0.5)+'[1]KWh (Cumulative) LI'!AQ56-'[1]Rebasing adj LI'!AR46)*AR113)*AR$19*AR$126)</f>
        <v>0</v>
      </c>
      <c r="AS56" s="50">
        <f>IF('[1]KWh (Cumulative) LI'!AS56=0,0,((('[1]KWh (Monthly) ENTRY LI'!AS56*0.5)+'[1]KWh (Cumulative) LI'!AR56-'[1]Rebasing adj LI'!AS46)*AS113)*AS$19*AS$126)</f>
        <v>0</v>
      </c>
      <c r="AT56" s="50">
        <f>IF('[1]KWh (Cumulative) LI'!AT56=0,0,((('[1]KWh (Monthly) ENTRY LI'!AT56*0.5)+'[1]KWh (Cumulative) LI'!AS56-'[1]Rebasing adj LI'!AT46)*AT113)*AT$19*AT$126)</f>
        <v>0</v>
      </c>
      <c r="AU56" s="50">
        <f>IF('[1]KWh (Cumulative) LI'!AU56=0,0,((('[1]KWh (Monthly) ENTRY LI'!AU56*0.5)+'[1]KWh (Cumulative) LI'!AT56-'[1]Rebasing adj LI'!AU46)*AU113)*AU$19*AU$126)</f>
        <v>0</v>
      </c>
      <c r="AV56" s="50">
        <f>IF('[1]KWh (Cumulative) LI'!AV56=0,0,((('[1]KWh (Monthly) ENTRY LI'!AV56*0.5)+'[1]KWh (Cumulative) LI'!AU56-'[1]Rebasing adj LI'!AV46)*AV113)*AV$19*AV$126)</f>
        <v>0</v>
      </c>
      <c r="AW56" s="50">
        <f>IF('[1]KWh (Cumulative) LI'!AW56=0,0,((('[1]KWh (Monthly) ENTRY LI'!AW56*0.5)+'[1]KWh (Cumulative) LI'!AV56-'[1]Rebasing adj LI'!AW46)*AW113)*AW$19*AW$126)</f>
        <v>0</v>
      </c>
      <c r="AX56" s="50">
        <f>IF('[1]KWh (Cumulative) LI'!AX56=0,0,((('[1]KWh (Monthly) ENTRY LI'!AX56*0.5)+'[1]KWh (Cumulative) LI'!AW56-'[1]Rebasing adj LI'!AX46)*AX113)*AX$19*AX$126)</f>
        <v>0</v>
      </c>
      <c r="AY56" s="50">
        <f>IF('[1]KWh (Cumulative) LI'!AY56=0,0,((('[1]KWh (Monthly) ENTRY LI'!AY56*0.5)+'[1]KWh (Cumulative) LI'!AX56-'[1]Rebasing adj LI'!AY46)*AY113)*AY$19*AY$126)</f>
        <v>0</v>
      </c>
      <c r="AZ56" s="50">
        <f>IF('[1]KWh (Cumulative) LI'!AZ56=0,0,((('[1]KWh (Monthly) ENTRY LI'!AZ56*0.5)+'[1]KWh (Cumulative) LI'!AY56-'[1]Rebasing adj LI'!AZ46)*AZ113)*AZ$19*AZ$126)</f>
        <v>0</v>
      </c>
      <c r="BA56" s="50">
        <f>IF('[1]KWh (Cumulative) LI'!BA56=0,0,((('[1]KWh (Monthly) ENTRY LI'!BA56*0.5)+'[1]KWh (Cumulative) LI'!AZ56-'[1]Rebasing adj LI'!BA46)*BA113)*BA$19*BA$126)</f>
        <v>0</v>
      </c>
      <c r="BB56" s="50">
        <f>IF('[1]KWh (Cumulative) LI'!BB56=0,0,((('[1]KWh (Monthly) ENTRY LI'!BB56*0.5)+'[1]KWh (Cumulative) LI'!BA56-'[1]Rebasing adj LI'!BB46)*BB113)*BB$19*BB$126)</f>
        <v>0</v>
      </c>
      <c r="BC56" s="50">
        <f>IF('[1]KWh (Cumulative) LI'!BC56=0,0,((('[1]KWh (Monthly) ENTRY LI'!BC56*0.5)+'[1]KWh (Cumulative) LI'!BB56-'[1]Rebasing adj LI'!BC46)*BC113)*BC$19*BC$126)</f>
        <v>0</v>
      </c>
      <c r="BD56" s="50">
        <f>IF('[1]KWh (Cumulative) LI'!BD56=0,0,((('[1]KWh (Monthly) ENTRY LI'!BD56*0.5)+'[1]KWh (Cumulative) LI'!BC56-'[1]Rebasing adj LI'!BD46)*BD113)*BD$19*BD$126)</f>
        <v>0</v>
      </c>
      <c r="BE56" s="50">
        <f>IF('[1]KWh (Cumulative) LI'!BE56=0,0,((('[1]KWh (Monthly) ENTRY LI'!BE56*0.5)+'[1]KWh (Cumulative) LI'!BD56-'[1]Rebasing adj LI'!BE46)*BE113)*BE$19*BE$126)</f>
        <v>0</v>
      </c>
      <c r="BF56" s="50">
        <f>IF('[1]KWh (Cumulative) LI'!BF56=0,0,((('[1]KWh (Monthly) ENTRY LI'!BF56*0.5)+'[1]KWh (Cumulative) LI'!BE56-'[1]Rebasing adj LI'!BF46)*BF113)*BF$19*BF$126)</f>
        <v>0</v>
      </c>
      <c r="BG56" s="50">
        <f>IF('[1]KWh (Cumulative) LI'!BG56=0,0,((('[1]KWh (Monthly) ENTRY LI'!BG56*0.5)+'[1]KWh (Cumulative) LI'!BF56-'[1]Rebasing adj LI'!BG46)*BG113)*BG$19*BG$126)</f>
        <v>0</v>
      </c>
      <c r="BH56" s="50">
        <f>IF('[1]KWh (Cumulative) LI'!BH56=0,0,((('[1]KWh (Monthly) ENTRY LI'!BH56*0.5)+'[1]KWh (Cumulative) LI'!BG56-'[1]Rebasing adj LI'!BH46)*BH113)*BH$19*BH$126)</f>
        <v>0</v>
      </c>
      <c r="BI56" s="50">
        <f>IF('[1]KWh (Cumulative) LI'!BI56=0,0,((('[1]KWh (Monthly) ENTRY LI'!BI56*0.5)+'[1]KWh (Cumulative) LI'!BH56-'[1]Rebasing adj LI'!BI46)*BI113)*BI$19*BI$126)</f>
        <v>0</v>
      </c>
      <c r="BJ56" s="50">
        <f>IF('[1]KWh (Cumulative) LI'!BJ56=0,0,((('[1]KWh (Monthly) ENTRY LI'!BJ56*0.5)+'[1]KWh (Cumulative) LI'!BI56-'[1]Rebasing adj LI'!BJ46)*BJ113)*BJ$19*BJ$126)</f>
        <v>0</v>
      </c>
      <c r="BK56" s="50">
        <f>IF('[1]KWh (Cumulative) LI'!BK56=0,0,((('[1]KWh (Monthly) ENTRY LI'!BK56*0.5)+'[1]KWh (Cumulative) LI'!BJ56-'[1]Rebasing adj LI'!BK46)*BK113)*BK$19*BK$126)</f>
        <v>0</v>
      </c>
      <c r="BL56" s="50">
        <f>IF('[1]KWh (Cumulative) LI'!BL56=0,0,((('[1]KWh (Monthly) ENTRY LI'!BL56*0.5)+'[1]KWh (Cumulative) LI'!BK56-'[1]Rebasing adj LI'!BL46)*BL113)*BL$19*BL$126)</f>
        <v>0</v>
      </c>
      <c r="BM56" s="50">
        <f>IF('[1]KWh (Cumulative) LI'!BM56=0,0,((('[1]KWh (Monthly) ENTRY LI'!BM56*0.5)+'[1]KWh (Cumulative) LI'!BL56-'[1]Rebasing adj LI'!BM46)*BM113)*BM$19*BM$126)</f>
        <v>0</v>
      </c>
      <c r="BN56" s="50">
        <f>IF('[1]KWh (Cumulative) LI'!BN56=0,0,((('[1]KWh (Monthly) ENTRY LI'!BN56*0.5)+'[1]KWh (Cumulative) LI'!BM56-'[1]Rebasing adj LI'!BN46)*BN113)*BN$19*BN$126)</f>
        <v>0</v>
      </c>
      <c r="BO56" s="50">
        <f>IF('[1]KWh (Cumulative) LI'!BO56=0,0,((('[1]KWh (Monthly) ENTRY LI'!BO56*0.5)+'[1]KWh (Cumulative) LI'!BN56-'[1]Rebasing adj LI'!BO46)*BO113)*BO$19*BO$126)</f>
        <v>0</v>
      </c>
      <c r="BP56" s="50">
        <f>IF('[1]KWh (Cumulative) LI'!BP56=0,0,((('[1]KWh (Monthly) ENTRY LI'!BP56*0.5)+'[1]KWh (Cumulative) LI'!BO56-'[1]Rebasing adj LI'!BP46)*BP113)*BP$19*BP$126)</f>
        <v>0</v>
      </c>
      <c r="BQ56" s="50">
        <f>IF('[1]KWh (Cumulative) LI'!BQ56=0,0,((('[1]KWh (Monthly) ENTRY LI'!BQ56*0.5)+'[1]KWh (Cumulative) LI'!BP56-'[1]Rebasing adj LI'!BQ46)*BQ113)*BQ$19*BQ$126)</f>
        <v>0</v>
      </c>
      <c r="BR56" s="50">
        <f>IF('[1]KWh (Cumulative) LI'!BR56=0,0,((('[1]KWh (Monthly) ENTRY LI'!BR56*0.5)+'[1]KWh (Cumulative) LI'!BQ56-'[1]Rebasing adj LI'!BR46)*BR113)*BR$19*BR$126)</f>
        <v>0</v>
      </c>
      <c r="BS56" s="50">
        <f>IF('[1]KWh (Cumulative) LI'!BS56=0,0,((('[1]KWh (Monthly) ENTRY LI'!BS56*0.5)+'[1]KWh (Cumulative) LI'!BR56-'[1]Rebasing adj LI'!BS46)*BS113)*BS$19*BS$126)</f>
        <v>0</v>
      </c>
      <c r="BT56" s="50">
        <f>IF('[1]KWh (Cumulative) LI'!BT56=0,0,((('[1]KWh (Monthly) ENTRY LI'!BT56*0.5)+'[1]KWh (Cumulative) LI'!BS56-'[1]Rebasing adj LI'!BT46)*BT113)*BT$19*BT$126)</f>
        <v>0</v>
      </c>
      <c r="BU56" s="50">
        <f>IF('[1]KWh (Cumulative) LI'!BU56=0,0,((('[1]KWh (Monthly) ENTRY LI'!BU56*0.5)+'[1]KWh (Cumulative) LI'!BT56-'[1]Rebasing adj LI'!BU46)*BU113)*BU$19*BU$126)</f>
        <v>0</v>
      </c>
      <c r="BV56" s="50">
        <f>IF('[1]KWh (Cumulative) LI'!BV56=0,0,((('[1]KWh (Monthly) ENTRY LI'!BV56*0.5)+'[1]KWh (Cumulative) LI'!BU56-'[1]Rebasing adj LI'!BV46)*BV113)*BV$19*BV$126)</f>
        <v>0</v>
      </c>
      <c r="BW56" s="50">
        <f>IF('[1]KWh (Cumulative) LI'!BW56=0,0,((('[1]KWh (Monthly) ENTRY LI'!BW56*0.5)+'[1]KWh (Cumulative) LI'!BV56-'[1]Rebasing adj LI'!BW46)*BW113)*BW$19*BW$126)</f>
        <v>0</v>
      </c>
      <c r="BX56" s="50">
        <f>IF('[1]KWh (Cumulative) LI'!BX56=0,0,((('[1]KWh (Monthly) ENTRY LI'!BX56*0.5)+'[1]KWh (Cumulative) LI'!BW56-'[1]Rebasing adj LI'!BX46)*BX113)*BX$19*BX$126)</f>
        <v>0</v>
      </c>
      <c r="BY56" s="50">
        <f>IF('[1]KWh (Cumulative) LI'!BY56=0,0,((('[1]KWh (Monthly) ENTRY LI'!BY56*0.5)+'[1]KWh (Cumulative) LI'!BX56-'[1]Rebasing adj LI'!BY46)*BY113)*BY$19*BY$126)</f>
        <v>0</v>
      </c>
      <c r="BZ56" s="50">
        <f>IF('[1]KWh (Cumulative) LI'!BZ56=0,0,((('[1]KWh (Monthly) ENTRY LI'!BZ56*0.5)+'[1]KWh (Cumulative) LI'!BY56-'[1]Rebasing adj LI'!BZ46)*BZ113)*BZ$19*BZ$126)</f>
        <v>0</v>
      </c>
      <c r="CA56" s="50">
        <f>IF('[1]KWh (Cumulative) LI'!CA56=0,0,((('[1]KWh (Monthly) ENTRY LI'!CA56*0.5)+'[1]KWh (Cumulative) LI'!BZ56-'[1]Rebasing adj LI'!CA46)*CA113)*CA$19*CA$126)</f>
        <v>0</v>
      </c>
      <c r="CB56" s="50">
        <f>IF('[1]KWh (Cumulative) LI'!CB56=0,0,((('[1]KWh (Monthly) ENTRY LI'!CB56*0.5)+'[1]KWh (Cumulative) LI'!CA56-'[1]Rebasing adj LI'!CB46)*CB113)*CB$19*CB$126)</f>
        <v>0</v>
      </c>
      <c r="CC56" s="50">
        <f>IF('[1]KWh (Cumulative) LI'!CC56=0,0,((('[1]KWh (Monthly) ENTRY LI'!CC56*0.5)+'[1]KWh (Cumulative) LI'!CB56-'[1]Rebasing adj LI'!CC46)*CC113)*CC$19*CC$126)</f>
        <v>0</v>
      </c>
      <c r="CD56" s="50">
        <f>IF('[1]KWh (Cumulative) LI'!CD56=0,0,((('[1]KWh (Monthly) ENTRY LI'!CD56*0.5)+'[1]KWh (Cumulative) LI'!CC56-'[1]Rebasing adj LI'!CD46)*CD113)*CD$19*CD$126)</f>
        <v>0</v>
      </c>
      <c r="CE56" s="50">
        <f>IF('[1]KWh (Cumulative) LI'!CE56=0,0,((('[1]KWh (Monthly) ENTRY LI'!CE56*0.5)+'[1]KWh (Cumulative) LI'!CD56-'[1]Rebasing adj LI'!CE46)*CE113)*CE$19*CE$126)</f>
        <v>0</v>
      </c>
      <c r="CF56" s="50">
        <f>IF('[1]KWh (Cumulative) LI'!CF56=0,0,((('[1]KWh (Monthly) ENTRY LI'!CF56*0.5)+'[1]KWh (Cumulative) LI'!CE56-'[1]Rebasing adj LI'!CF46)*CF113)*CF$19*CF$126)</f>
        <v>0</v>
      </c>
      <c r="CG56" s="50">
        <f>IF('[1]KWh (Cumulative) LI'!CG56=0,0,((('[1]KWh (Monthly) ENTRY LI'!CG56*0.5)+'[1]KWh (Cumulative) LI'!CF56-'[1]Rebasing adj LI'!CG46)*CG113)*CG$19*CG$126)</f>
        <v>0</v>
      </c>
      <c r="CH56" s="50">
        <f>IF('[1]KWh (Cumulative) LI'!CH56=0,0,((('[1]KWh (Monthly) ENTRY LI'!CH56*0.5)+'[1]KWh (Cumulative) LI'!CG56-'[1]Rebasing adj LI'!CH46)*CH113)*CH$19*CH$126)</f>
        <v>0</v>
      </c>
      <c r="CI56" s="50">
        <f>IF('[1]KWh (Cumulative) LI'!CI56=0,0,((('[1]KWh (Monthly) ENTRY LI'!CI56*0.5)+'[1]KWh (Cumulative) LI'!CH56-'[1]Rebasing adj LI'!CI46)*CI113)*CI$19*CI$126)</f>
        <v>0</v>
      </c>
      <c r="CJ56" s="50">
        <f>IF('[1]KWh (Cumulative) LI'!CJ56=0,0,((('[1]KWh (Monthly) ENTRY LI'!CJ56*0.5)+'[1]KWh (Cumulative) LI'!CI56-'[1]Rebasing adj LI'!CJ46)*CJ113)*CJ$19*CJ$126)</f>
        <v>0</v>
      </c>
    </row>
    <row r="57" spans="1:88" x14ac:dyDescent="0.25">
      <c r="A57" s="305"/>
      <c r="B57" s="88" t="s">
        <v>14</v>
      </c>
      <c r="C57" s="50">
        <f>IF('[1]KWh (Cumulative) LI'!C57=0,0,((('[1]KWh (Monthly) ENTRY LI'!C57*0.5)-'[1]Rebasing adj LI'!C47)*C114)*C$19*C$126)</f>
        <v>0</v>
      </c>
      <c r="D57" s="50">
        <f>IF('[1]KWh (Cumulative) LI'!D57=0,0,((('[1]KWh (Monthly) ENTRY LI'!D57*0.5)+'[1]KWh (Cumulative) LI'!C57-'[1]Rebasing adj LI'!D47)*D114)*D$19*D$126)</f>
        <v>0</v>
      </c>
      <c r="E57" s="50">
        <f>IF('[1]KWh (Cumulative) LI'!E57=0,0,((('[1]KWh (Monthly) ENTRY LI'!E57*0.5)+'[1]KWh (Cumulative) LI'!D57-'[1]Rebasing adj LI'!E47)*E114)*E$19*E$126)</f>
        <v>0</v>
      </c>
      <c r="F57" s="50">
        <f>IF('[1]KWh (Cumulative) LI'!F57=0,0,((('[1]KWh (Monthly) ENTRY LI'!F57*0.5)+'[1]KWh (Cumulative) LI'!E57-'[1]Rebasing adj LI'!F47)*F114)*F$19*F$126)</f>
        <v>0</v>
      </c>
      <c r="G57" s="50">
        <f>IF('[1]KWh (Cumulative) LI'!G57=0,0,((('[1]KWh (Monthly) ENTRY LI'!G57*0.5)+'[1]KWh (Cumulative) LI'!F57-'[1]Rebasing adj LI'!G47)*G114)*G$19*G$126)</f>
        <v>0</v>
      </c>
      <c r="H57" s="50">
        <f>IF('[1]KWh (Cumulative) LI'!H57=0,0,((('[1]KWh (Monthly) ENTRY LI'!H57*0.5)+'[1]KWh (Cumulative) LI'!G57-'[1]Rebasing adj LI'!H47)*H114)*H$19*H$126)</f>
        <v>0</v>
      </c>
      <c r="I57" s="50">
        <f>IF('[1]KWh (Cumulative) LI'!I57=0,0,((('[1]KWh (Monthly) ENTRY LI'!I57*0.5)+'[1]KWh (Cumulative) LI'!H57-'[1]Rebasing adj LI'!I47)*I114)*I$19*I$126)</f>
        <v>0</v>
      </c>
      <c r="J57" s="50">
        <f>IF('[1]KWh (Cumulative) LI'!J57=0,0,((('[1]KWh (Monthly) ENTRY LI'!J57*0.5)+'[1]KWh (Cumulative) LI'!I57-'[1]Rebasing adj LI'!J47)*J114)*J$19*J$126)</f>
        <v>0</v>
      </c>
      <c r="K57" s="50">
        <f>IF('[1]KWh (Cumulative) LI'!K57=0,0,((('[1]KWh (Monthly) ENTRY LI'!K57*0.5)+'[1]KWh (Cumulative) LI'!J57-'[1]Rebasing adj LI'!K47)*K114)*K$19*K$126)</f>
        <v>0</v>
      </c>
      <c r="L57" s="50">
        <f>IF('[1]KWh (Cumulative) LI'!L57=0,0,((('[1]KWh (Monthly) ENTRY LI'!L57*0.5)+'[1]KWh (Cumulative) LI'!K57-'[1]Rebasing adj LI'!L47)*L114)*L$19*L$126)</f>
        <v>0</v>
      </c>
      <c r="M57" s="50">
        <f>IF('[1]KWh (Cumulative) LI'!M57=0,0,((('[1]KWh (Monthly) ENTRY LI'!M57*0.5)+'[1]KWh (Cumulative) LI'!L57-'[1]Rebasing adj LI'!M47)*M114)*M$19*M$126)</f>
        <v>0</v>
      </c>
      <c r="N57" s="50">
        <f>IF('[1]KWh (Cumulative) LI'!N57=0,0,((('[1]KWh (Monthly) ENTRY LI'!N57*0.5)+'[1]KWh (Cumulative) LI'!M57-'[1]Rebasing adj LI'!N47)*N114)*N$19*N$126)</f>
        <v>0</v>
      </c>
      <c r="O57" s="50">
        <f>IF('[1]KWh (Cumulative) LI'!O57=0,0,((('[1]KWh (Monthly) ENTRY LI'!O57*0.5)+'[1]KWh (Cumulative) LI'!N57-'[1]Rebasing adj LI'!O47)*O114)*O$19*O$126)</f>
        <v>0</v>
      </c>
      <c r="P57" s="50">
        <f>IF('[1]KWh (Cumulative) LI'!P57=0,0,((('[1]KWh (Monthly) ENTRY LI'!P57*0.5)+'[1]KWh (Cumulative) LI'!O57-'[1]Rebasing adj LI'!P47)*P114)*P$19*P$126)</f>
        <v>0</v>
      </c>
      <c r="Q57" s="50">
        <f>IF('[1]KWh (Cumulative) LI'!Q57=0,0,((('[1]KWh (Monthly) ENTRY LI'!Q57*0.5)+'[1]KWh (Cumulative) LI'!P57-'[1]Rebasing adj LI'!Q47)*Q114)*Q$19*Q$126)</f>
        <v>0</v>
      </c>
      <c r="R57" s="50">
        <f>IF('[1]KWh (Cumulative) LI'!R57=0,0,((('[1]KWh (Monthly) ENTRY LI'!R57*0.5)+'[1]KWh (Cumulative) LI'!Q57-'[1]Rebasing adj LI'!R47)*R114)*R$19*R$126)</f>
        <v>0</v>
      </c>
      <c r="S57" s="50">
        <f>IF('[1]KWh (Cumulative) LI'!S57=0,0,((('[1]KWh (Monthly) ENTRY LI'!S57*0.5)+'[1]KWh (Cumulative) LI'!R57-'[1]Rebasing adj LI'!S47)*S114)*S$19*S$126)</f>
        <v>0</v>
      </c>
      <c r="T57" s="50">
        <f>IF('[1]KWh (Cumulative) LI'!T57=0,0,((('[1]KWh (Monthly) ENTRY LI'!T57*0.5)+'[1]KWh (Cumulative) LI'!S57-'[1]Rebasing adj LI'!T47)*T114)*T$19*T$126)</f>
        <v>0</v>
      </c>
      <c r="U57" s="50">
        <f>IF('[1]KWh (Cumulative) LI'!U57=0,0,((('[1]KWh (Monthly) ENTRY LI'!U57*0.5)+'[1]KWh (Cumulative) LI'!T57-'[1]Rebasing adj LI'!U47)*U114)*U$19*U$126)</f>
        <v>0</v>
      </c>
      <c r="V57" s="50">
        <f>IF('[1]KWh (Cumulative) LI'!V57=0,0,((('[1]KWh (Monthly) ENTRY LI'!V57*0.5)+'[1]KWh (Cumulative) LI'!U57-'[1]Rebasing adj LI'!V47)*V114)*V$19*V$126)</f>
        <v>0</v>
      </c>
      <c r="W57" s="50">
        <f>IF('[1]KWh (Cumulative) LI'!W57=0,0,((('[1]KWh (Monthly) ENTRY LI'!W57*0.5)+'[1]KWh (Cumulative) LI'!V57-'[1]Rebasing adj LI'!W47)*W114)*W$19*W$126)</f>
        <v>0</v>
      </c>
      <c r="X57" s="50">
        <f>IF('[1]KWh (Cumulative) LI'!X57=0,0,((('[1]KWh (Monthly) ENTRY LI'!X57*0.5)+'[1]KWh (Cumulative) LI'!W57-'[1]Rebasing adj LI'!X47)*X114)*X$19*X$126)</f>
        <v>0</v>
      </c>
      <c r="Y57" s="50">
        <f>IF('[1]KWh (Cumulative) LI'!Y57=0,0,((('[1]KWh (Monthly) ENTRY LI'!Y57*0.5)+'[1]KWh (Cumulative) LI'!X57-'[1]Rebasing adj LI'!Y47)*Y114)*Y$19*Y$126)</f>
        <v>0</v>
      </c>
      <c r="Z57" s="50">
        <f>IF('[1]KWh (Cumulative) LI'!Z57=0,0,((('[1]KWh (Monthly) ENTRY LI'!Z57*0.5)+'[1]KWh (Cumulative) LI'!Y57-'[1]Rebasing adj LI'!Z47)*Z114)*Z$19*Z$126)</f>
        <v>0</v>
      </c>
      <c r="AA57" s="50">
        <f>IF('[1]KWh (Cumulative) LI'!AA57=0,0,((('[1]KWh (Monthly) ENTRY LI'!AA57*0.5)+'[1]KWh (Cumulative) LI'!Z57-'[1]Rebasing adj LI'!AA47)*AA114)*AA$19*AA$126)</f>
        <v>0</v>
      </c>
      <c r="AB57" s="50">
        <f>IF('[1]KWh (Cumulative) LI'!AB57=0,0,((('[1]KWh (Monthly) ENTRY LI'!AB57*0.5)+'[1]KWh (Cumulative) LI'!AA57-'[1]Rebasing adj LI'!AB47)*AB114)*AB$19*AB$126)</f>
        <v>0</v>
      </c>
      <c r="AC57" s="50">
        <f>IF('[1]KWh (Cumulative) LI'!AC57=0,0,((('[1]KWh (Monthly) ENTRY LI'!AC57*0.5)+'[1]KWh (Cumulative) LI'!AB57-'[1]Rebasing adj LI'!AC47)*AC114)*AC$19*AC$126)</f>
        <v>0</v>
      </c>
      <c r="AD57" s="50">
        <f>IF('[1]KWh (Cumulative) LI'!AD57=0,0,((('[1]KWh (Monthly) ENTRY LI'!AD57*0.5)+'[1]KWh (Cumulative) LI'!AC57-'[1]Rebasing adj LI'!AD47)*AD114)*AD$19*AD$126)</f>
        <v>0</v>
      </c>
      <c r="AE57" s="50">
        <f>IF('[1]KWh (Cumulative) LI'!AE57=0,0,((('[1]KWh (Monthly) ENTRY LI'!AE57*0.5)+'[1]KWh (Cumulative) LI'!AD57-'[1]Rebasing adj LI'!AE47)*AE114)*AE$19*AE$126)</f>
        <v>0</v>
      </c>
      <c r="AF57" s="50">
        <f>IF('[1]KWh (Cumulative) LI'!AF57=0,0,((('[1]KWh (Monthly) ENTRY LI'!AF57*0.5)+'[1]KWh (Cumulative) LI'!AE57-'[1]Rebasing adj LI'!AF47)*AF114)*AF$19*AF$126)</f>
        <v>0</v>
      </c>
      <c r="AG57" s="50">
        <f>IF('[1]KWh (Cumulative) LI'!AG57=0,0,((('[1]KWh (Monthly) ENTRY LI'!AG57*0.5)+'[1]KWh (Cumulative) LI'!AF57-'[1]Rebasing adj LI'!AG47)*AG114)*AG$19*AG$126)</f>
        <v>0</v>
      </c>
      <c r="AH57" s="50">
        <f>IF('[1]KWh (Cumulative) LI'!AH57=0,0,((('[1]KWh (Monthly) ENTRY LI'!AH57*0.5)+'[1]KWh (Cumulative) LI'!AG57-'[1]Rebasing adj LI'!AH47)*AH114)*AH$19*AH$126)</f>
        <v>0</v>
      </c>
      <c r="AI57" s="50">
        <f>IF('[1]KWh (Cumulative) LI'!AI57=0,0,((('[1]KWh (Monthly) ENTRY LI'!AI57*0.5)+'[1]KWh (Cumulative) LI'!AH57-'[1]Rebasing adj LI'!AI47)*AI114)*AI$19*AI$126)</f>
        <v>0</v>
      </c>
      <c r="AJ57" s="50">
        <f>IF('[1]KWh (Cumulative) LI'!AJ57=0,0,((('[1]KWh (Monthly) ENTRY LI'!AJ57*0.5)+'[1]KWh (Cumulative) LI'!AI57-'[1]Rebasing adj LI'!AJ47)*AJ114)*AJ$19*AJ$126)</f>
        <v>0</v>
      </c>
      <c r="AK57" s="50">
        <f>IF('[1]KWh (Cumulative) LI'!AK57=0,0,((('[1]KWh (Monthly) ENTRY LI'!AK57*0.5)+'[1]KWh (Cumulative) LI'!AJ57-'[1]Rebasing adj LI'!AK47)*AK114)*AK$19*AK$126)</f>
        <v>0</v>
      </c>
      <c r="AL57" s="50">
        <f>IF('[1]KWh (Cumulative) LI'!AL57=0,0,((('[1]KWh (Monthly) ENTRY LI'!AL57*0.5)+'[1]KWh (Cumulative) LI'!AK57-'[1]Rebasing adj LI'!AL47)*AL114)*AL$19*AL$126)</f>
        <v>0</v>
      </c>
      <c r="AM57" s="50">
        <f>IF('[1]KWh (Cumulative) LI'!AM57=0,0,((('[1]KWh (Monthly) ENTRY LI'!AM57*0.5)+'[1]KWh (Cumulative) LI'!AL57-'[1]Rebasing adj LI'!AM47)*AM114)*AM$19*AM$126)</f>
        <v>0</v>
      </c>
      <c r="AN57" s="50">
        <f>IF('[1]KWh (Cumulative) LI'!AN57=0,0,((('[1]KWh (Monthly) ENTRY LI'!AN57*0.5)+'[1]KWh (Cumulative) LI'!AM57-'[1]Rebasing adj LI'!AN47)*AN114)*AN$19*AN$126)</f>
        <v>0</v>
      </c>
      <c r="AO57" s="50">
        <f>IF('[1]KWh (Cumulative) LI'!AO57=0,0,((('[1]KWh (Monthly) ENTRY LI'!AO57*0.5)+'[1]KWh (Cumulative) LI'!AN57-'[1]Rebasing adj LI'!AO47)*AO114)*AO$19*AO$126)</f>
        <v>0</v>
      </c>
      <c r="AP57" s="50">
        <f>IF('[1]KWh (Cumulative) LI'!AP57=0,0,((('[1]KWh (Monthly) ENTRY LI'!AP57*0.5)+'[1]KWh (Cumulative) LI'!AO57-'[1]Rebasing adj LI'!AP47)*AP114)*AP$19*AP$126)</f>
        <v>0</v>
      </c>
      <c r="AQ57" s="50">
        <f>IF('[1]KWh (Cumulative) LI'!AQ57=0,0,((('[1]KWh (Monthly) ENTRY LI'!AQ57*0.5)+'[1]KWh (Cumulative) LI'!AP57-'[1]Rebasing adj LI'!AQ47)*AQ114)*AQ$19*AQ$126)</f>
        <v>0</v>
      </c>
      <c r="AR57" s="50">
        <f>IF('[1]KWh (Cumulative) LI'!AR57=0,0,((('[1]KWh (Monthly) ENTRY LI'!AR57*0.5)+'[1]KWh (Cumulative) LI'!AQ57-'[1]Rebasing adj LI'!AR47)*AR114)*AR$19*AR$126)</f>
        <v>0</v>
      </c>
      <c r="AS57" s="50">
        <f>IF('[1]KWh (Cumulative) LI'!AS57=0,0,((('[1]KWh (Monthly) ENTRY LI'!AS57*0.5)+'[1]KWh (Cumulative) LI'!AR57-'[1]Rebasing adj LI'!AS47)*AS114)*AS$19*AS$126)</f>
        <v>0</v>
      </c>
      <c r="AT57" s="50">
        <f>IF('[1]KWh (Cumulative) LI'!AT57=0,0,((('[1]KWh (Monthly) ENTRY LI'!AT57*0.5)+'[1]KWh (Cumulative) LI'!AS57-'[1]Rebasing adj LI'!AT47)*AT114)*AT$19*AT$126)</f>
        <v>0</v>
      </c>
      <c r="AU57" s="50">
        <f>IF('[1]KWh (Cumulative) LI'!AU57=0,0,((('[1]KWh (Monthly) ENTRY LI'!AU57*0.5)+'[1]KWh (Cumulative) LI'!AT57-'[1]Rebasing adj LI'!AU47)*AU114)*AU$19*AU$126)</f>
        <v>0</v>
      </c>
      <c r="AV57" s="50">
        <f>IF('[1]KWh (Cumulative) LI'!AV57=0,0,((('[1]KWh (Monthly) ENTRY LI'!AV57*0.5)+'[1]KWh (Cumulative) LI'!AU57-'[1]Rebasing adj LI'!AV47)*AV114)*AV$19*AV$126)</f>
        <v>0</v>
      </c>
      <c r="AW57" s="50">
        <f>IF('[1]KWh (Cumulative) LI'!AW57=0,0,((('[1]KWh (Monthly) ENTRY LI'!AW57*0.5)+'[1]KWh (Cumulative) LI'!AV57-'[1]Rebasing adj LI'!AW47)*AW114)*AW$19*AW$126)</f>
        <v>0</v>
      </c>
      <c r="AX57" s="50">
        <f>IF('[1]KWh (Cumulative) LI'!AX57=0,0,((('[1]KWh (Monthly) ENTRY LI'!AX57*0.5)+'[1]KWh (Cumulative) LI'!AW57-'[1]Rebasing adj LI'!AX47)*AX114)*AX$19*AX$126)</f>
        <v>0</v>
      </c>
      <c r="AY57" s="50">
        <f>IF('[1]KWh (Cumulative) LI'!AY57=0,0,((('[1]KWh (Monthly) ENTRY LI'!AY57*0.5)+'[1]KWh (Cumulative) LI'!AX57-'[1]Rebasing adj LI'!AY47)*AY114)*AY$19*AY$126)</f>
        <v>0</v>
      </c>
      <c r="AZ57" s="50">
        <f>IF('[1]KWh (Cumulative) LI'!AZ57=0,0,((('[1]KWh (Monthly) ENTRY LI'!AZ57*0.5)+'[1]KWh (Cumulative) LI'!AY57-'[1]Rebasing adj LI'!AZ47)*AZ114)*AZ$19*AZ$126)</f>
        <v>0</v>
      </c>
      <c r="BA57" s="50">
        <f>IF('[1]KWh (Cumulative) LI'!BA57=0,0,((('[1]KWh (Monthly) ENTRY LI'!BA57*0.5)+'[1]KWh (Cumulative) LI'!AZ57-'[1]Rebasing adj LI'!BA47)*BA114)*BA$19*BA$126)</f>
        <v>0</v>
      </c>
      <c r="BB57" s="50">
        <f>IF('[1]KWh (Cumulative) LI'!BB57=0,0,((('[1]KWh (Monthly) ENTRY LI'!BB57*0.5)+'[1]KWh (Cumulative) LI'!BA57-'[1]Rebasing adj LI'!BB47)*BB114)*BB$19*BB$126)</f>
        <v>0</v>
      </c>
      <c r="BC57" s="50">
        <f>IF('[1]KWh (Cumulative) LI'!BC57=0,0,((('[1]KWh (Monthly) ENTRY LI'!BC57*0.5)+'[1]KWh (Cumulative) LI'!BB57-'[1]Rebasing adj LI'!BC47)*BC114)*BC$19*BC$126)</f>
        <v>0</v>
      </c>
      <c r="BD57" s="50">
        <f>IF('[1]KWh (Cumulative) LI'!BD57=0,0,((('[1]KWh (Monthly) ENTRY LI'!BD57*0.5)+'[1]KWh (Cumulative) LI'!BC57-'[1]Rebasing adj LI'!BD47)*BD114)*BD$19*BD$126)</f>
        <v>0</v>
      </c>
      <c r="BE57" s="50">
        <f>IF('[1]KWh (Cumulative) LI'!BE57=0,0,((('[1]KWh (Monthly) ENTRY LI'!BE57*0.5)+'[1]KWh (Cumulative) LI'!BD57-'[1]Rebasing adj LI'!BE47)*BE114)*BE$19*BE$126)</f>
        <v>0</v>
      </c>
      <c r="BF57" s="50">
        <f>IF('[1]KWh (Cumulative) LI'!BF57=0,0,((('[1]KWh (Monthly) ENTRY LI'!BF57*0.5)+'[1]KWh (Cumulative) LI'!BE57-'[1]Rebasing adj LI'!BF47)*BF114)*BF$19*BF$126)</f>
        <v>0</v>
      </c>
      <c r="BG57" s="50">
        <f>IF('[1]KWh (Cumulative) LI'!BG57=0,0,((('[1]KWh (Monthly) ENTRY LI'!BG57*0.5)+'[1]KWh (Cumulative) LI'!BF57-'[1]Rebasing adj LI'!BG47)*BG114)*BG$19*BG$126)</f>
        <v>0</v>
      </c>
      <c r="BH57" s="50">
        <f>IF('[1]KWh (Cumulative) LI'!BH57=0,0,((('[1]KWh (Monthly) ENTRY LI'!BH57*0.5)+'[1]KWh (Cumulative) LI'!BG57-'[1]Rebasing adj LI'!BH47)*BH114)*BH$19*BH$126)</f>
        <v>0</v>
      </c>
      <c r="BI57" s="50">
        <f>IF('[1]KWh (Cumulative) LI'!BI57=0,0,((('[1]KWh (Monthly) ENTRY LI'!BI57*0.5)+'[1]KWh (Cumulative) LI'!BH57-'[1]Rebasing adj LI'!BI47)*BI114)*BI$19*BI$126)</f>
        <v>0</v>
      </c>
      <c r="BJ57" s="50">
        <f>IF('[1]KWh (Cumulative) LI'!BJ57=0,0,((('[1]KWh (Monthly) ENTRY LI'!BJ57*0.5)+'[1]KWh (Cumulative) LI'!BI57-'[1]Rebasing adj LI'!BJ47)*BJ114)*BJ$19*BJ$126)</f>
        <v>0</v>
      </c>
      <c r="BK57" s="50">
        <f>IF('[1]KWh (Cumulative) LI'!BK57=0,0,((('[1]KWh (Monthly) ENTRY LI'!BK57*0.5)+'[1]KWh (Cumulative) LI'!BJ57-'[1]Rebasing adj LI'!BK47)*BK114)*BK$19*BK$126)</f>
        <v>0</v>
      </c>
      <c r="BL57" s="50">
        <f>IF('[1]KWh (Cumulative) LI'!BL57=0,0,((('[1]KWh (Monthly) ENTRY LI'!BL57*0.5)+'[1]KWh (Cumulative) LI'!BK57-'[1]Rebasing adj LI'!BL47)*BL114)*BL$19*BL$126)</f>
        <v>0</v>
      </c>
      <c r="BM57" s="50">
        <f>IF('[1]KWh (Cumulative) LI'!BM57=0,0,((('[1]KWh (Monthly) ENTRY LI'!BM57*0.5)+'[1]KWh (Cumulative) LI'!BL57-'[1]Rebasing adj LI'!BM47)*BM114)*BM$19*BM$126)</f>
        <v>0</v>
      </c>
      <c r="BN57" s="50">
        <f>IF('[1]KWh (Cumulative) LI'!BN57=0,0,((('[1]KWh (Monthly) ENTRY LI'!BN57*0.5)+'[1]KWh (Cumulative) LI'!BM57-'[1]Rebasing adj LI'!BN47)*BN114)*BN$19*BN$126)</f>
        <v>0</v>
      </c>
      <c r="BO57" s="50">
        <f>IF('[1]KWh (Cumulative) LI'!BO57=0,0,((('[1]KWh (Monthly) ENTRY LI'!BO57*0.5)+'[1]KWh (Cumulative) LI'!BN57-'[1]Rebasing adj LI'!BO47)*BO114)*BO$19*BO$126)</f>
        <v>0</v>
      </c>
      <c r="BP57" s="50">
        <f>IF('[1]KWh (Cumulative) LI'!BP57=0,0,((('[1]KWh (Monthly) ENTRY LI'!BP57*0.5)+'[1]KWh (Cumulative) LI'!BO57-'[1]Rebasing adj LI'!BP47)*BP114)*BP$19*BP$126)</f>
        <v>0</v>
      </c>
      <c r="BQ57" s="50">
        <f>IF('[1]KWh (Cumulative) LI'!BQ57=0,0,((('[1]KWh (Monthly) ENTRY LI'!BQ57*0.5)+'[1]KWh (Cumulative) LI'!BP57-'[1]Rebasing adj LI'!BQ47)*BQ114)*BQ$19*BQ$126)</f>
        <v>0</v>
      </c>
      <c r="BR57" s="50">
        <f>IF('[1]KWh (Cumulative) LI'!BR57=0,0,((('[1]KWh (Monthly) ENTRY LI'!BR57*0.5)+'[1]KWh (Cumulative) LI'!BQ57-'[1]Rebasing adj LI'!BR47)*BR114)*BR$19*BR$126)</f>
        <v>0</v>
      </c>
      <c r="BS57" s="50">
        <f>IF('[1]KWh (Cumulative) LI'!BS57=0,0,((('[1]KWh (Monthly) ENTRY LI'!BS57*0.5)+'[1]KWh (Cumulative) LI'!BR57-'[1]Rebasing adj LI'!BS47)*BS114)*BS$19*BS$126)</f>
        <v>0</v>
      </c>
      <c r="BT57" s="50">
        <f>IF('[1]KWh (Cumulative) LI'!BT57=0,0,((('[1]KWh (Monthly) ENTRY LI'!BT57*0.5)+'[1]KWh (Cumulative) LI'!BS57-'[1]Rebasing adj LI'!BT47)*BT114)*BT$19*BT$126)</f>
        <v>0</v>
      </c>
      <c r="BU57" s="50">
        <f>IF('[1]KWh (Cumulative) LI'!BU57=0,0,((('[1]KWh (Monthly) ENTRY LI'!BU57*0.5)+'[1]KWh (Cumulative) LI'!BT57-'[1]Rebasing adj LI'!BU47)*BU114)*BU$19*BU$126)</f>
        <v>0</v>
      </c>
      <c r="BV57" s="50">
        <f>IF('[1]KWh (Cumulative) LI'!BV57=0,0,((('[1]KWh (Monthly) ENTRY LI'!BV57*0.5)+'[1]KWh (Cumulative) LI'!BU57-'[1]Rebasing adj LI'!BV47)*BV114)*BV$19*BV$126)</f>
        <v>0</v>
      </c>
      <c r="BW57" s="50">
        <f>IF('[1]KWh (Cumulative) LI'!BW57=0,0,((('[1]KWh (Monthly) ENTRY LI'!BW57*0.5)+'[1]KWh (Cumulative) LI'!BV57-'[1]Rebasing adj LI'!BW47)*BW114)*BW$19*BW$126)</f>
        <v>0</v>
      </c>
      <c r="BX57" s="50">
        <f>IF('[1]KWh (Cumulative) LI'!BX57=0,0,((('[1]KWh (Monthly) ENTRY LI'!BX57*0.5)+'[1]KWh (Cumulative) LI'!BW57-'[1]Rebasing adj LI'!BX47)*BX114)*BX$19*BX$126)</f>
        <v>0</v>
      </c>
      <c r="BY57" s="50">
        <f>IF('[1]KWh (Cumulative) LI'!BY57=0,0,((('[1]KWh (Monthly) ENTRY LI'!BY57*0.5)+'[1]KWh (Cumulative) LI'!BX57-'[1]Rebasing adj LI'!BY47)*BY114)*BY$19*BY$126)</f>
        <v>0</v>
      </c>
      <c r="BZ57" s="50">
        <f>IF('[1]KWh (Cumulative) LI'!BZ57=0,0,((('[1]KWh (Monthly) ENTRY LI'!BZ57*0.5)+'[1]KWh (Cumulative) LI'!BY57-'[1]Rebasing adj LI'!BZ47)*BZ114)*BZ$19*BZ$126)</f>
        <v>0</v>
      </c>
      <c r="CA57" s="50">
        <f>IF('[1]KWh (Cumulative) LI'!CA57=0,0,((('[1]KWh (Monthly) ENTRY LI'!CA57*0.5)+'[1]KWh (Cumulative) LI'!BZ57-'[1]Rebasing adj LI'!CA47)*CA114)*CA$19*CA$126)</f>
        <v>0</v>
      </c>
      <c r="CB57" s="50">
        <f>IF('[1]KWh (Cumulative) LI'!CB57=0,0,((('[1]KWh (Monthly) ENTRY LI'!CB57*0.5)+'[1]KWh (Cumulative) LI'!CA57-'[1]Rebasing adj LI'!CB47)*CB114)*CB$19*CB$126)</f>
        <v>0</v>
      </c>
      <c r="CC57" s="50">
        <f>IF('[1]KWh (Cumulative) LI'!CC57=0,0,((('[1]KWh (Monthly) ENTRY LI'!CC57*0.5)+'[1]KWh (Cumulative) LI'!CB57-'[1]Rebasing adj LI'!CC47)*CC114)*CC$19*CC$126)</f>
        <v>0</v>
      </c>
      <c r="CD57" s="50">
        <f>IF('[1]KWh (Cumulative) LI'!CD57=0,0,((('[1]KWh (Monthly) ENTRY LI'!CD57*0.5)+'[1]KWh (Cumulative) LI'!CC57-'[1]Rebasing adj LI'!CD47)*CD114)*CD$19*CD$126)</f>
        <v>0</v>
      </c>
      <c r="CE57" s="50">
        <f>IF('[1]KWh (Cumulative) LI'!CE57=0,0,((('[1]KWh (Monthly) ENTRY LI'!CE57*0.5)+'[1]KWh (Cumulative) LI'!CD57-'[1]Rebasing adj LI'!CE47)*CE114)*CE$19*CE$126)</f>
        <v>0</v>
      </c>
      <c r="CF57" s="50">
        <f>IF('[1]KWh (Cumulative) LI'!CF57=0,0,((('[1]KWh (Monthly) ENTRY LI'!CF57*0.5)+'[1]KWh (Cumulative) LI'!CE57-'[1]Rebasing adj LI'!CF47)*CF114)*CF$19*CF$126)</f>
        <v>0</v>
      </c>
      <c r="CG57" s="50">
        <f>IF('[1]KWh (Cumulative) LI'!CG57=0,0,((('[1]KWh (Monthly) ENTRY LI'!CG57*0.5)+'[1]KWh (Cumulative) LI'!CF57-'[1]Rebasing adj LI'!CG47)*CG114)*CG$19*CG$126)</f>
        <v>0</v>
      </c>
      <c r="CH57" s="50">
        <f>IF('[1]KWh (Cumulative) LI'!CH57=0,0,((('[1]KWh (Monthly) ENTRY LI'!CH57*0.5)+'[1]KWh (Cumulative) LI'!CG57-'[1]Rebasing adj LI'!CH47)*CH114)*CH$19*CH$126)</f>
        <v>0</v>
      </c>
      <c r="CI57" s="50">
        <f>IF('[1]KWh (Cumulative) LI'!CI57=0,0,((('[1]KWh (Monthly) ENTRY LI'!CI57*0.5)+'[1]KWh (Cumulative) LI'!CH57-'[1]Rebasing adj LI'!CI47)*CI114)*CI$19*CI$126)</f>
        <v>0</v>
      </c>
      <c r="CJ57" s="50">
        <f>IF('[1]KWh (Cumulative) LI'!CJ57=0,0,((('[1]KWh (Monthly) ENTRY LI'!CJ57*0.5)+'[1]KWh (Cumulative) LI'!CI57-'[1]Rebasing adj LI'!CJ47)*CJ114)*CJ$19*CJ$126)</f>
        <v>0</v>
      </c>
    </row>
    <row r="58" spans="1:88" x14ac:dyDescent="0.25">
      <c r="A58" s="305"/>
      <c r="B58" s="88" t="s">
        <v>5</v>
      </c>
      <c r="C58" s="50">
        <f>IF('[1]KWh (Cumulative) LI'!C58=0,0,((('[1]KWh (Monthly) ENTRY LI'!C58*0.5)-'[1]Rebasing adj LI'!C48)*C115)*C$19*C$126)</f>
        <v>0</v>
      </c>
      <c r="D58" s="50">
        <f>IF('[1]KWh (Cumulative) LI'!D58=0,0,((('[1]KWh (Monthly) ENTRY LI'!D58*0.5)+'[1]KWh (Cumulative) LI'!C58-'[1]Rebasing adj LI'!D48)*D115)*D$19*D$126)</f>
        <v>0</v>
      </c>
      <c r="E58" s="50">
        <f>IF('[1]KWh (Cumulative) LI'!E58=0,0,((('[1]KWh (Monthly) ENTRY LI'!E58*0.5)+'[1]KWh (Cumulative) LI'!D58-'[1]Rebasing adj LI'!E48)*E115)*E$19*E$126)</f>
        <v>0</v>
      </c>
      <c r="F58" s="50">
        <f>IF('[1]KWh (Cumulative) LI'!F58=0,0,((('[1]KWh (Monthly) ENTRY LI'!F58*0.5)+'[1]KWh (Cumulative) LI'!E58-'[1]Rebasing adj LI'!F48)*F115)*F$19*F$126)</f>
        <v>0</v>
      </c>
      <c r="G58" s="50">
        <f>IF('[1]KWh (Cumulative) LI'!G58=0,0,((('[1]KWh (Monthly) ENTRY LI'!G58*0.5)+'[1]KWh (Cumulative) LI'!F58-'[1]Rebasing adj LI'!G48)*G115)*G$19*G$126)</f>
        <v>0</v>
      </c>
      <c r="H58" s="50">
        <f>IF('[1]KWh (Cumulative) LI'!H58=0,0,((('[1]KWh (Monthly) ENTRY LI'!H58*0.5)+'[1]KWh (Cumulative) LI'!G58-'[1]Rebasing adj LI'!H48)*H115)*H$19*H$126)</f>
        <v>0</v>
      </c>
      <c r="I58" s="50">
        <f>IF('[1]KWh (Cumulative) LI'!I58=0,0,((('[1]KWh (Monthly) ENTRY LI'!I58*0.5)+'[1]KWh (Cumulative) LI'!H58-'[1]Rebasing adj LI'!I48)*I115)*I$19*I$126)</f>
        <v>0</v>
      </c>
      <c r="J58" s="50">
        <f>IF('[1]KWh (Cumulative) LI'!J58=0,0,((('[1]KWh (Monthly) ENTRY LI'!J58*0.5)+'[1]KWh (Cumulative) LI'!I58-'[1]Rebasing adj LI'!J48)*J115)*J$19*J$126)</f>
        <v>0</v>
      </c>
      <c r="K58" s="50">
        <f>IF('[1]KWh (Cumulative) LI'!K58=0,0,((('[1]KWh (Monthly) ENTRY LI'!K58*0.5)+'[1]KWh (Cumulative) LI'!J58-'[1]Rebasing adj LI'!K48)*K115)*K$19*K$126)</f>
        <v>0</v>
      </c>
      <c r="L58" s="50">
        <f>IF('[1]KWh (Cumulative) LI'!L58=0,0,((('[1]KWh (Monthly) ENTRY LI'!L58*0.5)+'[1]KWh (Cumulative) LI'!K58-'[1]Rebasing adj LI'!L48)*L115)*L$19*L$126)</f>
        <v>0</v>
      </c>
      <c r="M58" s="50">
        <f>IF('[1]KWh (Cumulative) LI'!M58=0,0,((('[1]KWh (Monthly) ENTRY LI'!M58*0.5)+'[1]KWh (Cumulative) LI'!L58-'[1]Rebasing adj LI'!M48)*M115)*M$19*M$126)</f>
        <v>0</v>
      </c>
      <c r="N58" s="50">
        <f>IF('[1]KWh (Cumulative) LI'!N58=0,0,((('[1]KWh (Monthly) ENTRY LI'!N58*0.5)+'[1]KWh (Cumulative) LI'!M58-'[1]Rebasing adj LI'!N48)*N115)*N$19*N$126)</f>
        <v>0</v>
      </c>
      <c r="O58" s="50">
        <f>IF('[1]KWh (Cumulative) LI'!O58=0,0,((('[1]KWh (Monthly) ENTRY LI'!O58*0.5)+'[1]KWh (Cumulative) LI'!N58-'[1]Rebasing adj LI'!O48)*O115)*O$19*O$126)</f>
        <v>0</v>
      </c>
      <c r="P58" s="50">
        <f>IF('[1]KWh (Cumulative) LI'!P58=0,0,((('[1]KWh (Monthly) ENTRY LI'!P58*0.5)+'[1]KWh (Cumulative) LI'!O58-'[1]Rebasing adj LI'!P48)*P115)*P$19*P$126)</f>
        <v>0</v>
      </c>
      <c r="Q58" s="50">
        <f>IF('[1]KWh (Cumulative) LI'!Q58=0,0,((('[1]KWh (Monthly) ENTRY LI'!Q58*0.5)+'[1]KWh (Cumulative) LI'!P58-'[1]Rebasing adj LI'!Q48)*Q115)*Q$19*Q$126)</f>
        <v>0</v>
      </c>
      <c r="R58" s="50">
        <f>IF('[1]KWh (Cumulative) LI'!R58=0,0,((('[1]KWh (Monthly) ENTRY LI'!R58*0.5)+'[1]KWh (Cumulative) LI'!Q58-'[1]Rebasing adj LI'!R48)*R115)*R$19*R$126)</f>
        <v>0</v>
      </c>
      <c r="S58" s="50">
        <f>IF('[1]KWh (Cumulative) LI'!S58=0,0,((('[1]KWh (Monthly) ENTRY LI'!S58*0.5)+'[1]KWh (Cumulative) LI'!R58-'[1]Rebasing adj LI'!S48)*S115)*S$19*S$126)</f>
        <v>0</v>
      </c>
      <c r="T58" s="50">
        <f>IF('[1]KWh (Cumulative) LI'!T58=0,0,((('[1]KWh (Monthly) ENTRY LI'!T58*0.5)+'[1]KWh (Cumulative) LI'!S58-'[1]Rebasing adj LI'!T48)*T115)*T$19*T$126)</f>
        <v>0</v>
      </c>
      <c r="U58" s="50">
        <f>IF('[1]KWh (Cumulative) LI'!U58=0,0,((('[1]KWh (Monthly) ENTRY LI'!U58*0.5)+'[1]KWh (Cumulative) LI'!T58-'[1]Rebasing adj LI'!U48)*U115)*U$19*U$126)</f>
        <v>0</v>
      </c>
      <c r="V58" s="50">
        <f>IF('[1]KWh (Cumulative) LI'!V58=0,0,((('[1]KWh (Monthly) ENTRY LI'!V58*0.5)+'[1]KWh (Cumulative) LI'!U58-'[1]Rebasing adj LI'!V48)*V115)*V$19*V$126)</f>
        <v>0</v>
      </c>
      <c r="W58" s="50">
        <f>IF('[1]KWh (Cumulative) LI'!W58=0,0,((('[1]KWh (Monthly) ENTRY LI'!W58*0.5)+'[1]KWh (Cumulative) LI'!V58-'[1]Rebasing adj LI'!W48)*W115)*W$19*W$126)</f>
        <v>0</v>
      </c>
      <c r="X58" s="50">
        <f>IF('[1]KWh (Cumulative) LI'!X58=0,0,((('[1]KWh (Monthly) ENTRY LI'!X58*0.5)+'[1]KWh (Cumulative) LI'!W58-'[1]Rebasing adj LI'!X48)*X115)*X$19*X$126)</f>
        <v>0</v>
      </c>
      <c r="Y58" s="50">
        <f>IF('[1]KWh (Cumulative) LI'!Y58=0,0,((('[1]KWh (Monthly) ENTRY LI'!Y58*0.5)+'[1]KWh (Cumulative) LI'!X58-'[1]Rebasing adj LI'!Y48)*Y115)*Y$19*Y$126)</f>
        <v>0</v>
      </c>
      <c r="Z58" s="50">
        <f>IF('[1]KWh (Cumulative) LI'!Z58=0,0,((('[1]KWh (Monthly) ENTRY LI'!Z58*0.5)+'[1]KWh (Cumulative) LI'!Y58-'[1]Rebasing adj LI'!Z48)*Z115)*Z$19*Z$126)</f>
        <v>0</v>
      </c>
      <c r="AA58" s="50">
        <f>IF('[1]KWh (Cumulative) LI'!AA58=0,0,((('[1]KWh (Monthly) ENTRY LI'!AA58*0.5)+'[1]KWh (Cumulative) LI'!Z58-'[1]Rebasing adj LI'!AA48)*AA115)*AA$19*AA$126)</f>
        <v>0</v>
      </c>
      <c r="AB58" s="50">
        <f>IF('[1]KWh (Cumulative) LI'!AB58=0,0,((('[1]KWh (Monthly) ENTRY LI'!AB58*0.5)+'[1]KWh (Cumulative) LI'!AA58-'[1]Rebasing adj LI'!AB48)*AB115)*AB$19*AB$126)</f>
        <v>0</v>
      </c>
      <c r="AC58" s="50">
        <f>IF('[1]KWh (Cumulative) LI'!AC58=0,0,((('[1]KWh (Monthly) ENTRY LI'!AC58*0.5)+'[1]KWh (Cumulative) LI'!AB58-'[1]Rebasing adj LI'!AC48)*AC115)*AC$19*AC$126)</f>
        <v>0</v>
      </c>
      <c r="AD58" s="50">
        <f>IF('[1]KWh (Cumulative) LI'!AD58=0,0,((('[1]KWh (Monthly) ENTRY LI'!AD58*0.5)+'[1]KWh (Cumulative) LI'!AC58-'[1]Rebasing adj LI'!AD48)*AD115)*AD$19*AD$126)</f>
        <v>0</v>
      </c>
      <c r="AE58" s="50">
        <f>IF('[1]KWh (Cumulative) LI'!AE58=0,0,((('[1]KWh (Monthly) ENTRY LI'!AE58*0.5)+'[1]KWh (Cumulative) LI'!AD58-'[1]Rebasing adj LI'!AE48)*AE115)*AE$19*AE$126)</f>
        <v>0</v>
      </c>
      <c r="AF58" s="50">
        <f>IF('[1]KWh (Cumulative) LI'!AF58=0,0,((('[1]KWh (Monthly) ENTRY LI'!AF58*0.5)+'[1]KWh (Cumulative) LI'!AE58-'[1]Rebasing adj LI'!AF48)*AF115)*AF$19*AF$126)</f>
        <v>0</v>
      </c>
      <c r="AG58" s="50">
        <f>IF('[1]KWh (Cumulative) LI'!AG58=0,0,((('[1]KWh (Monthly) ENTRY LI'!AG58*0.5)+'[1]KWh (Cumulative) LI'!AF58-'[1]Rebasing adj LI'!AG48)*AG115)*AG$19*AG$126)</f>
        <v>0</v>
      </c>
      <c r="AH58" s="50">
        <f>IF('[1]KWh (Cumulative) LI'!AH58=0,0,((('[1]KWh (Monthly) ENTRY LI'!AH58*0.5)+'[1]KWh (Cumulative) LI'!AG58-'[1]Rebasing adj LI'!AH48)*AH115)*AH$19*AH$126)</f>
        <v>0</v>
      </c>
      <c r="AI58" s="50">
        <f>IF('[1]KWh (Cumulative) LI'!AI58=0,0,((('[1]KWh (Monthly) ENTRY LI'!AI58*0.5)+'[1]KWh (Cumulative) LI'!AH58-'[1]Rebasing adj LI'!AI48)*AI115)*AI$19*AI$126)</f>
        <v>0</v>
      </c>
      <c r="AJ58" s="50">
        <f>IF('[1]KWh (Cumulative) LI'!AJ58=0,0,((('[1]KWh (Monthly) ENTRY LI'!AJ58*0.5)+'[1]KWh (Cumulative) LI'!AI58-'[1]Rebasing adj LI'!AJ48)*AJ115)*AJ$19*AJ$126)</f>
        <v>0</v>
      </c>
      <c r="AK58" s="50">
        <f>IF('[1]KWh (Cumulative) LI'!AK58=0,0,((('[1]KWh (Monthly) ENTRY LI'!AK58*0.5)+'[1]KWh (Cumulative) LI'!AJ58-'[1]Rebasing adj LI'!AK48)*AK115)*AK$19*AK$126)</f>
        <v>0</v>
      </c>
      <c r="AL58" s="50">
        <f>IF('[1]KWh (Cumulative) LI'!AL58=0,0,((('[1]KWh (Monthly) ENTRY LI'!AL58*0.5)+'[1]KWh (Cumulative) LI'!AK58-'[1]Rebasing adj LI'!AL48)*AL115)*AL$19*AL$126)</f>
        <v>0</v>
      </c>
      <c r="AM58" s="50">
        <f>IF('[1]KWh (Cumulative) LI'!AM58=0,0,((('[1]KWh (Monthly) ENTRY LI'!AM58*0.5)+'[1]KWh (Cumulative) LI'!AL58-'[1]Rebasing adj LI'!AM48)*AM115)*AM$19*AM$126)</f>
        <v>0</v>
      </c>
      <c r="AN58" s="50">
        <f>IF('[1]KWh (Cumulative) LI'!AN58=0,0,((('[1]KWh (Monthly) ENTRY LI'!AN58*0.5)+'[1]KWh (Cumulative) LI'!AM58-'[1]Rebasing adj LI'!AN48)*AN115)*AN$19*AN$126)</f>
        <v>0</v>
      </c>
      <c r="AO58" s="50">
        <f>IF('[1]KWh (Cumulative) LI'!AO58=0,0,((('[1]KWh (Monthly) ENTRY LI'!AO58*0.5)+'[1]KWh (Cumulative) LI'!AN58-'[1]Rebasing adj LI'!AO48)*AO115)*AO$19*AO$126)</f>
        <v>0</v>
      </c>
      <c r="AP58" s="50">
        <f>IF('[1]KWh (Cumulative) LI'!AP58=0,0,((('[1]KWh (Monthly) ENTRY LI'!AP58*0.5)+'[1]KWh (Cumulative) LI'!AO58-'[1]Rebasing adj LI'!AP48)*AP115)*AP$19*AP$126)</f>
        <v>0</v>
      </c>
      <c r="AQ58" s="50">
        <f>IF('[1]KWh (Cumulative) LI'!AQ58=0,0,((('[1]KWh (Monthly) ENTRY LI'!AQ58*0.5)+'[1]KWh (Cumulative) LI'!AP58-'[1]Rebasing adj LI'!AQ48)*AQ115)*AQ$19*AQ$126)</f>
        <v>0</v>
      </c>
      <c r="AR58" s="50">
        <f>IF('[1]KWh (Cumulative) LI'!AR58=0,0,((('[1]KWh (Monthly) ENTRY LI'!AR58*0.5)+'[1]KWh (Cumulative) LI'!AQ58-'[1]Rebasing adj LI'!AR48)*AR115)*AR$19*AR$126)</f>
        <v>0</v>
      </c>
      <c r="AS58" s="50">
        <f>IF('[1]KWh (Cumulative) LI'!AS58=0,0,((('[1]KWh (Monthly) ENTRY LI'!AS58*0.5)+'[1]KWh (Cumulative) LI'!AR58-'[1]Rebasing adj LI'!AS48)*AS115)*AS$19*AS$126)</f>
        <v>0</v>
      </c>
      <c r="AT58" s="50">
        <f>IF('[1]KWh (Cumulative) LI'!AT58=0,0,((('[1]KWh (Monthly) ENTRY LI'!AT58*0.5)+'[1]KWh (Cumulative) LI'!AS58-'[1]Rebasing adj LI'!AT48)*AT115)*AT$19*AT$126)</f>
        <v>0</v>
      </c>
      <c r="AU58" s="50">
        <f>IF('[1]KWh (Cumulative) LI'!AU58=0,0,((('[1]KWh (Monthly) ENTRY LI'!AU58*0.5)+'[1]KWh (Cumulative) LI'!AT58-'[1]Rebasing adj LI'!AU48)*AU115)*AU$19*AU$126)</f>
        <v>0</v>
      </c>
      <c r="AV58" s="50">
        <f>IF('[1]KWh (Cumulative) LI'!AV58=0,0,((('[1]KWh (Monthly) ENTRY LI'!AV58*0.5)+'[1]KWh (Cumulative) LI'!AU58-'[1]Rebasing adj LI'!AV48)*AV115)*AV$19*AV$126)</f>
        <v>0</v>
      </c>
      <c r="AW58" s="50">
        <f>IF('[1]KWh (Cumulative) LI'!AW58=0,0,((('[1]KWh (Monthly) ENTRY LI'!AW58*0.5)+'[1]KWh (Cumulative) LI'!AV58-'[1]Rebasing adj LI'!AW48)*AW115)*AW$19*AW$126)</f>
        <v>0</v>
      </c>
      <c r="AX58" s="50">
        <f>IF('[1]KWh (Cumulative) LI'!AX58=0,0,((('[1]KWh (Monthly) ENTRY LI'!AX58*0.5)+'[1]KWh (Cumulative) LI'!AW58-'[1]Rebasing adj LI'!AX48)*AX115)*AX$19*AX$126)</f>
        <v>0</v>
      </c>
      <c r="AY58" s="50">
        <f>IF('[1]KWh (Cumulative) LI'!AY58=0,0,((('[1]KWh (Monthly) ENTRY LI'!AY58*0.5)+'[1]KWh (Cumulative) LI'!AX58-'[1]Rebasing adj LI'!AY48)*AY115)*AY$19*AY$126)</f>
        <v>0</v>
      </c>
      <c r="AZ58" s="50">
        <f>IF('[1]KWh (Cumulative) LI'!AZ58=0,0,((('[1]KWh (Monthly) ENTRY LI'!AZ58*0.5)+'[1]KWh (Cumulative) LI'!AY58-'[1]Rebasing adj LI'!AZ48)*AZ115)*AZ$19*AZ$126)</f>
        <v>0</v>
      </c>
      <c r="BA58" s="50">
        <f>IF('[1]KWh (Cumulative) LI'!BA58=0,0,((('[1]KWh (Monthly) ENTRY LI'!BA58*0.5)+'[1]KWh (Cumulative) LI'!AZ58-'[1]Rebasing adj LI'!BA48)*BA115)*BA$19*BA$126)</f>
        <v>0</v>
      </c>
      <c r="BB58" s="50">
        <f>IF('[1]KWh (Cumulative) LI'!BB58=0,0,((('[1]KWh (Monthly) ENTRY LI'!BB58*0.5)+'[1]KWh (Cumulative) LI'!BA58-'[1]Rebasing adj LI'!BB48)*BB115)*BB$19*BB$126)</f>
        <v>0</v>
      </c>
      <c r="BC58" s="50">
        <f>IF('[1]KWh (Cumulative) LI'!BC58=0,0,((('[1]KWh (Monthly) ENTRY LI'!BC58*0.5)+'[1]KWh (Cumulative) LI'!BB58-'[1]Rebasing adj LI'!BC48)*BC115)*BC$19*BC$126)</f>
        <v>0</v>
      </c>
      <c r="BD58" s="50">
        <f>IF('[1]KWh (Cumulative) LI'!BD58=0,0,((('[1]KWh (Monthly) ENTRY LI'!BD58*0.5)+'[1]KWh (Cumulative) LI'!BC58-'[1]Rebasing adj LI'!BD48)*BD115)*BD$19*BD$126)</f>
        <v>0</v>
      </c>
      <c r="BE58" s="50">
        <f>IF('[1]KWh (Cumulative) LI'!BE58=0,0,((('[1]KWh (Monthly) ENTRY LI'!BE58*0.5)+'[1]KWh (Cumulative) LI'!BD58-'[1]Rebasing adj LI'!BE48)*BE115)*BE$19*BE$126)</f>
        <v>0</v>
      </c>
      <c r="BF58" s="50">
        <f>IF('[1]KWh (Cumulative) LI'!BF58=0,0,((('[1]KWh (Monthly) ENTRY LI'!BF58*0.5)+'[1]KWh (Cumulative) LI'!BE58-'[1]Rebasing adj LI'!BF48)*BF115)*BF$19*BF$126)</f>
        <v>0</v>
      </c>
      <c r="BG58" s="50">
        <f>IF('[1]KWh (Cumulative) LI'!BG58=0,0,((('[1]KWh (Monthly) ENTRY LI'!BG58*0.5)+'[1]KWh (Cumulative) LI'!BF58-'[1]Rebasing adj LI'!BG48)*BG115)*BG$19*BG$126)</f>
        <v>0</v>
      </c>
      <c r="BH58" s="50">
        <f>IF('[1]KWh (Cumulative) LI'!BH58=0,0,((('[1]KWh (Monthly) ENTRY LI'!BH58*0.5)+'[1]KWh (Cumulative) LI'!BG58-'[1]Rebasing adj LI'!BH48)*BH115)*BH$19*BH$126)</f>
        <v>0</v>
      </c>
      <c r="BI58" s="50">
        <f>IF('[1]KWh (Cumulative) LI'!BI58=0,0,((('[1]KWh (Monthly) ENTRY LI'!BI58*0.5)+'[1]KWh (Cumulative) LI'!BH58-'[1]Rebasing adj LI'!BI48)*BI115)*BI$19*BI$126)</f>
        <v>0</v>
      </c>
      <c r="BJ58" s="50">
        <f>IF('[1]KWh (Cumulative) LI'!BJ58=0,0,((('[1]KWh (Monthly) ENTRY LI'!BJ58*0.5)+'[1]KWh (Cumulative) LI'!BI58-'[1]Rebasing adj LI'!BJ48)*BJ115)*BJ$19*BJ$126)</f>
        <v>0</v>
      </c>
      <c r="BK58" s="50">
        <f>IF('[1]KWh (Cumulative) LI'!BK58=0,0,((('[1]KWh (Monthly) ENTRY LI'!BK58*0.5)+'[1]KWh (Cumulative) LI'!BJ58-'[1]Rebasing adj LI'!BK48)*BK115)*BK$19*BK$126)</f>
        <v>0</v>
      </c>
      <c r="BL58" s="50">
        <f>IF('[1]KWh (Cumulative) LI'!BL58=0,0,((('[1]KWh (Monthly) ENTRY LI'!BL58*0.5)+'[1]KWh (Cumulative) LI'!BK58-'[1]Rebasing adj LI'!BL48)*BL115)*BL$19*BL$126)</f>
        <v>0</v>
      </c>
      <c r="BM58" s="50">
        <f>IF('[1]KWh (Cumulative) LI'!BM58=0,0,((('[1]KWh (Monthly) ENTRY LI'!BM58*0.5)+'[1]KWh (Cumulative) LI'!BL58-'[1]Rebasing adj LI'!BM48)*BM115)*BM$19*BM$126)</f>
        <v>0</v>
      </c>
      <c r="BN58" s="50">
        <f>IF('[1]KWh (Cumulative) LI'!BN58=0,0,((('[1]KWh (Monthly) ENTRY LI'!BN58*0.5)+'[1]KWh (Cumulative) LI'!BM58-'[1]Rebasing adj LI'!BN48)*BN115)*BN$19*BN$126)</f>
        <v>0</v>
      </c>
      <c r="BO58" s="50">
        <f>IF('[1]KWh (Cumulative) LI'!BO58=0,0,((('[1]KWh (Monthly) ENTRY LI'!BO58*0.5)+'[1]KWh (Cumulative) LI'!BN58-'[1]Rebasing adj LI'!BO48)*BO115)*BO$19*BO$126)</f>
        <v>0</v>
      </c>
      <c r="BP58" s="50">
        <f>IF('[1]KWh (Cumulative) LI'!BP58=0,0,((('[1]KWh (Monthly) ENTRY LI'!BP58*0.5)+'[1]KWh (Cumulative) LI'!BO58-'[1]Rebasing adj LI'!BP48)*BP115)*BP$19*BP$126)</f>
        <v>0</v>
      </c>
      <c r="BQ58" s="50">
        <f>IF('[1]KWh (Cumulative) LI'!BQ58=0,0,((('[1]KWh (Monthly) ENTRY LI'!BQ58*0.5)+'[1]KWh (Cumulative) LI'!BP58-'[1]Rebasing adj LI'!BQ48)*BQ115)*BQ$19*BQ$126)</f>
        <v>0</v>
      </c>
      <c r="BR58" s="50">
        <f>IF('[1]KWh (Cumulative) LI'!BR58=0,0,((('[1]KWh (Monthly) ENTRY LI'!BR58*0.5)+'[1]KWh (Cumulative) LI'!BQ58-'[1]Rebasing adj LI'!BR48)*BR115)*BR$19*BR$126)</f>
        <v>0</v>
      </c>
      <c r="BS58" s="50">
        <f>IF('[1]KWh (Cumulative) LI'!BS58=0,0,((('[1]KWh (Monthly) ENTRY LI'!BS58*0.5)+'[1]KWh (Cumulative) LI'!BR58-'[1]Rebasing adj LI'!BS48)*BS115)*BS$19*BS$126)</f>
        <v>0</v>
      </c>
      <c r="BT58" s="50">
        <f>IF('[1]KWh (Cumulative) LI'!BT58=0,0,((('[1]KWh (Monthly) ENTRY LI'!BT58*0.5)+'[1]KWh (Cumulative) LI'!BS58-'[1]Rebasing adj LI'!BT48)*BT115)*BT$19*BT$126)</f>
        <v>0</v>
      </c>
      <c r="BU58" s="50">
        <f>IF('[1]KWh (Cumulative) LI'!BU58=0,0,((('[1]KWh (Monthly) ENTRY LI'!BU58*0.5)+'[1]KWh (Cumulative) LI'!BT58-'[1]Rebasing adj LI'!BU48)*BU115)*BU$19*BU$126)</f>
        <v>0</v>
      </c>
      <c r="BV58" s="50">
        <f>IF('[1]KWh (Cumulative) LI'!BV58=0,0,((('[1]KWh (Monthly) ENTRY LI'!BV58*0.5)+'[1]KWh (Cumulative) LI'!BU58-'[1]Rebasing adj LI'!BV48)*BV115)*BV$19*BV$126)</f>
        <v>0</v>
      </c>
      <c r="BW58" s="50">
        <f>IF('[1]KWh (Cumulative) LI'!BW58=0,0,((('[1]KWh (Monthly) ENTRY LI'!BW58*0.5)+'[1]KWh (Cumulative) LI'!BV58-'[1]Rebasing adj LI'!BW48)*BW115)*BW$19*BW$126)</f>
        <v>0</v>
      </c>
      <c r="BX58" s="50">
        <f>IF('[1]KWh (Cumulative) LI'!BX58=0,0,((('[1]KWh (Monthly) ENTRY LI'!BX58*0.5)+'[1]KWh (Cumulative) LI'!BW58-'[1]Rebasing adj LI'!BX48)*BX115)*BX$19*BX$126)</f>
        <v>0</v>
      </c>
      <c r="BY58" s="50">
        <f>IF('[1]KWh (Cumulative) LI'!BY58=0,0,((('[1]KWh (Monthly) ENTRY LI'!BY58*0.5)+'[1]KWh (Cumulative) LI'!BX58-'[1]Rebasing adj LI'!BY48)*BY115)*BY$19*BY$126)</f>
        <v>0</v>
      </c>
      <c r="BZ58" s="50">
        <f>IF('[1]KWh (Cumulative) LI'!BZ58=0,0,((('[1]KWh (Monthly) ENTRY LI'!BZ58*0.5)+'[1]KWh (Cumulative) LI'!BY58-'[1]Rebasing adj LI'!BZ48)*BZ115)*BZ$19*BZ$126)</f>
        <v>0</v>
      </c>
      <c r="CA58" s="50">
        <f>IF('[1]KWh (Cumulative) LI'!CA58=0,0,((('[1]KWh (Monthly) ENTRY LI'!CA58*0.5)+'[1]KWh (Cumulative) LI'!BZ58-'[1]Rebasing adj LI'!CA48)*CA115)*CA$19*CA$126)</f>
        <v>0</v>
      </c>
      <c r="CB58" s="50">
        <f>IF('[1]KWh (Cumulative) LI'!CB58=0,0,((('[1]KWh (Monthly) ENTRY LI'!CB58*0.5)+'[1]KWh (Cumulative) LI'!CA58-'[1]Rebasing adj LI'!CB48)*CB115)*CB$19*CB$126)</f>
        <v>0</v>
      </c>
      <c r="CC58" s="50">
        <f>IF('[1]KWh (Cumulative) LI'!CC58=0,0,((('[1]KWh (Monthly) ENTRY LI'!CC58*0.5)+'[1]KWh (Cumulative) LI'!CB58-'[1]Rebasing adj LI'!CC48)*CC115)*CC$19*CC$126)</f>
        <v>0</v>
      </c>
      <c r="CD58" s="50">
        <f>IF('[1]KWh (Cumulative) LI'!CD58=0,0,((('[1]KWh (Monthly) ENTRY LI'!CD58*0.5)+'[1]KWh (Cumulative) LI'!CC58-'[1]Rebasing adj LI'!CD48)*CD115)*CD$19*CD$126)</f>
        <v>0</v>
      </c>
      <c r="CE58" s="50">
        <f>IF('[1]KWh (Cumulative) LI'!CE58=0,0,((('[1]KWh (Monthly) ENTRY LI'!CE58*0.5)+'[1]KWh (Cumulative) LI'!CD58-'[1]Rebasing adj LI'!CE48)*CE115)*CE$19*CE$126)</f>
        <v>0</v>
      </c>
      <c r="CF58" s="50">
        <f>IF('[1]KWh (Cumulative) LI'!CF58=0,0,((('[1]KWh (Monthly) ENTRY LI'!CF58*0.5)+'[1]KWh (Cumulative) LI'!CE58-'[1]Rebasing adj LI'!CF48)*CF115)*CF$19*CF$126)</f>
        <v>0</v>
      </c>
      <c r="CG58" s="50">
        <f>IF('[1]KWh (Cumulative) LI'!CG58=0,0,((('[1]KWh (Monthly) ENTRY LI'!CG58*0.5)+'[1]KWh (Cumulative) LI'!CF58-'[1]Rebasing adj LI'!CG48)*CG115)*CG$19*CG$126)</f>
        <v>0</v>
      </c>
      <c r="CH58" s="50">
        <f>IF('[1]KWh (Cumulative) LI'!CH58=0,0,((('[1]KWh (Monthly) ENTRY LI'!CH58*0.5)+'[1]KWh (Cumulative) LI'!CG58-'[1]Rebasing adj LI'!CH48)*CH115)*CH$19*CH$126)</f>
        <v>0</v>
      </c>
      <c r="CI58" s="50">
        <f>IF('[1]KWh (Cumulative) LI'!CI58=0,0,((('[1]KWh (Monthly) ENTRY LI'!CI58*0.5)+'[1]KWh (Cumulative) LI'!CH58-'[1]Rebasing adj LI'!CI48)*CI115)*CI$19*CI$126)</f>
        <v>0</v>
      </c>
      <c r="CJ58" s="50">
        <f>IF('[1]KWh (Cumulative) LI'!CJ58=0,0,((('[1]KWh (Monthly) ENTRY LI'!CJ58*0.5)+'[1]KWh (Cumulative) LI'!CI58-'[1]Rebasing adj LI'!CJ48)*CJ115)*CJ$19*CJ$126)</f>
        <v>0</v>
      </c>
    </row>
    <row r="59" spans="1:88" x14ac:dyDescent="0.25">
      <c r="A59" s="306"/>
      <c r="B59" s="88" t="s">
        <v>15</v>
      </c>
      <c r="C59" s="50">
        <f>IF('[1]KWh (Cumulative) LI'!C59=0,0,((('[1]KWh (Monthly) ENTRY LI'!C59*0.5)-'[1]Rebasing adj LI'!C49)*C116)*C$19*C$126)</f>
        <v>0</v>
      </c>
      <c r="D59" s="50">
        <f>IF('[1]KWh (Cumulative) LI'!D59=0,0,((('[1]KWh (Monthly) ENTRY LI'!D59*0.5)+'[1]KWh (Cumulative) LI'!C59-'[1]Rebasing adj LI'!D49)*D116)*D$19*D$126)</f>
        <v>0</v>
      </c>
      <c r="E59" s="50">
        <f>IF('[1]KWh (Cumulative) LI'!E59=0,0,((('[1]KWh (Monthly) ENTRY LI'!E59*0.5)+'[1]KWh (Cumulative) LI'!D59-'[1]Rebasing adj LI'!E49)*E116)*E$19*E$126)</f>
        <v>0</v>
      </c>
      <c r="F59" s="50">
        <f>IF('[1]KWh (Cumulative) LI'!F59=0,0,((('[1]KWh (Monthly) ENTRY LI'!F59*0.5)+'[1]KWh (Cumulative) LI'!E59-'[1]Rebasing adj LI'!F49)*F116)*F$19*F$126)</f>
        <v>0</v>
      </c>
      <c r="G59" s="50">
        <f>IF('[1]KWh (Cumulative) LI'!G59=0,0,((('[1]KWh (Monthly) ENTRY LI'!G59*0.5)+'[1]KWh (Cumulative) LI'!F59-'[1]Rebasing adj LI'!G49)*G116)*G$19*G$126)</f>
        <v>0</v>
      </c>
      <c r="H59" s="50">
        <f>IF('[1]KWh (Cumulative) LI'!H59=0,0,((('[1]KWh (Monthly) ENTRY LI'!H59*0.5)+'[1]KWh (Cumulative) LI'!G59-'[1]Rebasing adj LI'!H49)*H116)*H$19*H$126)</f>
        <v>0</v>
      </c>
      <c r="I59" s="50">
        <f>IF('[1]KWh (Cumulative) LI'!I59=0,0,((('[1]KWh (Monthly) ENTRY LI'!I59*0.5)+'[1]KWh (Cumulative) LI'!H59-'[1]Rebasing adj LI'!I49)*I116)*I$19*I$126)</f>
        <v>0</v>
      </c>
      <c r="J59" s="50">
        <f>IF('[1]KWh (Cumulative) LI'!J59=0,0,((('[1]KWh (Monthly) ENTRY LI'!J59*0.5)+'[1]KWh (Cumulative) LI'!I59-'[1]Rebasing adj LI'!J49)*J116)*J$19*J$126)</f>
        <v>0</v>
      </c>
      <c r="K59" s="50">
        <f>IF('[1]KWh (Cumulative) LI'!K59=0,0,((('[1]KWh (Monthly) ENTRY LI'!K59*0.5)+'[1]KWh (Cumulative) LI'!J59-'[1]Rebasing adj LI'!K49)*K116)*K$19*K$126)</f>
        <v>0</v>
      </c>
      <c r="L59" s="50">
        <f>IF('[1]KWh (Cumulative) LI'!L59=0,0,((('[1]KWh (Monthly) ENTRY LI'!L59*0.5)+'[1]KWh (Cumulative) LI'!K59-'[1]Rebasing adj LI'!L49)*L116)*L$19*L$126)</f>
        <v>0</v>
      </c>
      <c r="M59" s="50">
        <f>IF('[1]KWh (Cumulative) LI'!M59=0,0,((('[1]KWh (Monthly) ENTRY LI'!M59*0.5)+'[1]KWh (Cumulative) LI'!L59-'[1]Rebasing adj LI'!M49)*M116)*M$19*M$126)</f>
        <v>0</v>
      </c>
      <c r="N59" s="50">
        <f>IF('[1]KWh (Cumulative) LI'!N59=0,0,((('[1]KWh (Monthly) ENTRY LI'!N59*0.5)+'[1]KWh (Cumulative) LI'!M59-'[1]Rebasing adj LI'!N49)*N116)*N$19*N$126)</f>
        <v>0</v>
      </c>
      <c r="O59" s="50">
        <f>IF('[1]KWh (Cumulative) LI'!O59=0,0,((('[1]KWh (Monthly) ENTRY LI'!O59*0.5)+'[1]KWh (Cumulative) LI'!N59-'[1]Rebasing adj LI'!O49)*O116)*O$19*O$126)</f>
        <v>0</v>
      </c>
      <c r="P59" s="50">
        <f>IF('[1]KWh (Cumulative) LI'!P59=0,0,((('[1]KWh (Monthly) ENTRY LI'!P59*0.5)+'[1]KWh (Cumulative) LI'!O59-'[1]Rebasing adj LI'!P49)*P116)*P$19*P$126)</f>
        <v>0</v>
      </c>
      <c r="Q59" s="50">
        <f>IF('[1]KWh (Cumulative) LI'!Q59=0,0,((('[1]KWh (Monthly) ENTRY LI'!Q59*0.5)+'[1]KWh (Cumulative) LI'!P59-'[1]Rebasing adj LI'!Q49)*Q116)*Q$19*Q$126)</f>
        <v>0</v>
      </c>
      <c r="R59" s="50">
        <f>IF('[1]KWh (Cumulative) LI'!R59=0,0,((('[1]KWh (Monthly) ENTRY LI'!R59*0.5)+'[1]KWh (Cumulative) LI'!Q59-'[1]Rebasing adj LI'!R49)*R116)*R$19*R$126)</f>
        <v>0</v>
      </c>
      <c r="S59" s="50">
        <f>IF('[1]KWh (Cumulative) LI'!S59=0,0,((('[1]KWh (Monthly) ENTRY LI'!S59*0.5)+'[1]KWh (Cumulative) LI'!R59-'[1]Rebasing adj LI'!S49)*S116)*S$19*S$126)</f>
        <v>0</v>
      </c>
      <c r="T59" s="50">
        <f>IF('[1]KWh (Cumulative) LI'!T59=0,0,((('[1]KWh (Monthly) ENTRY LI'!T59*0.5)+'[1]KWh (Cumulative) LI'!S59-'[1]Rebasing adj LI'!T49)*T116)*T$19*T$126)</f>
        <v>0</v>
      </c>
      <c r="U59" s="50">
        <f>IF('[1]KWh (Cumulative) LI'!U59=0,0,((('[1]KWh (Monthly) ENTRY LI'!U59*0.5)+'[1]KWh (Cumulative) LI'!T59-'[1]Rebasing adj LI'!U49)*U116)*U$19*U$126)</f>
        <v>0</v>
      </c>
      <c r="V59" s="50">
        <f>IF('[1]KWh (Cumulative) LI'!V59=0,0,((('[1]KWh (Monthly) ENTRY LI'!V59*0.5)+'[1]KWh (Cumulative) LI'!U59-'[1]Rebasing adj LI'!V49)*V116)*V$19*V$126)</f>
        <v>0</v>
      </c>
      <c r="W59" s="50">
        <f>IF('[1]KWh (Cumulative) LI'!W59=0,0,((('[1]KWh (Monthly) ENTRY LI'!W59*0.5)+'[1]KWh (Cumulative) LI'!V59-'[1]Rebasing adj LI'!W49)*W116)*W$19*W$126)</f>
        <v>0</v>
      </c>
      <c r="X59" s="50">
        <f>IF('[1]KWh (Cumulative) LI'!X59=0,0,((('[1]KWh (Monthly) ENTRY LI'!X59*0.5)+'[1]KWh (Cumulative) LI'!W59-'[1]Rebasing adj LI'!X49)*X116)*X$19*X$126)</f>
        <v>0</v>
      </c>
      <c r="Y59" s="50">
        <f>IF('[1]KWh (Cumulative) LI'!Y59=0,0,((('[1]KWh (Monthly) ENTRY LI'!Y59*0.5)+'[1]KWh (Cumulative) LI'!X59-'[1]Rebasing adj LI'!Y49)*Y116)*Y$19*Y$126)</f>
        <v>0</v>
      </c>
      <c r="Z59" s="50">
        <f>IF('[1]KWh (Cumulative) LI'!Z59=0,0,((('[1]KWh (Monthly) ENTRY LI'!Z59*0.5)+'[1]KWh (Cumulative) LI'!Y59-'[1]Rebasing adj LI'!Z49)*Z116)*Z$19*Z$126)</f>
        <v>0</v>
      </c>
      <c r="AA59" s="50">
        <f>IF('[1]KWh (Cumulative) LI'!AA59=0,0,((('[1]KWh (Monthly) ENTRY LI'!AA59*0.5)+'[1]KWh (Cumulative) LI'!Z59-'[1]Rebasing adj LI'!AA49)*AA116)*AA$19*AA$126)</f>
        <v>0</v>
      </c>
      <c r="AB59" s="50">
        <f>IF('[1]KWh (Cumulative) LI'!AB59=0,0,((('[1]KWh (Monthly) ENTRY LI'!AB59*0.5)+'[1]KWh (Cumulative) LI'!AA59-'[1]Rebasing adj LI'!AB49)*AB116)*AB$19*AB$126)</f>
        <v>0</v>
      </c>
      <c r="AC59" s="50">
        <f>IF('[1]KWh (Cumulative) LI'!AC59=0,0,((('[1]KWh (Monthly) ENTRY LI'!AC59*0.5)+'[1]KWh (Cumulative) LI'!AB59-'[1]Rebasing adj LI'!AC49)*AC116)*AC$19*AC$126)</f>
        <v>0</v>
      </c>
      <c r="AD59" s="50">
        <f>IF('[1]KWh (Cumulative) LI'!AD59=0,0,((('[1]KWh (Monthly) ENTRY LI'!AD59*0.5)+'[1]KWh (Cumulative) LI'!AC59-'[1]Rebasing adj LI'!AD49)*AD116)*AD$19*AD$126)</f>
        <v>0</v>
      </c>
      <c r="AE59" s="50">
        <f>IF('[1]KWh (Cumulative) LI'!AE59=0,0,((('[1]KWh (Monthly) ENTRY LI'!AE59*0.5)+'[1]KWh (Cumulative) LI'!AD59-'[1]Rebasing adj LI'!AE49)*AE116)*AE$19*AE$126)</f>
        <v>0</v>
      </c>
      <c r="AF59" s="50">
        <f>IF('[1]KWh (Cumulative) LI'!AF59=0,0,((('[1]KWh (Monthly) ENTRY LI'!AF59*0.5)+'[1]KWh (Cumulative) LI'!AE59-'[1]Rebasing adj LI'!AF49)*AF116)*AF$19*AF$126)</f>
        <v>0</v>
      </c>
      <c r="AG59" s="50">
        <f>IF('[1]KWh (Cumulative) LI'!AG59=0,0,((('[1]KWh (Monthly) ENTRY LI'!AG59*0.5)+'[1]KWh (Cumulative) LI'!AF59-'[1]Rebasing adj LI'!AG49)*AG116)*AG$19*AG$126)</f>
        <v>0</v>
      </c>
      <c r="AH59" s="50">
        <f>IF('[1]KWh (Cumulative) LI'!AH59=0,0,((('[1]KWh (Monthly) ENTRY LI'!AH59*0.5)+'[1]KWh (Cumulative) LI'!AG59-'[1]Rebasing adj LI'!AH49)*AH116)*AH$19*AH$126)</f>
        <v>0</v>
      </c>
      <c r="AI59" s="50">
        <f>IF('[1]KWh (Cumulative) LI'!AI59=0,0,((('[1]KWh (Monthly) ENTRY LI'!AI59*0.5)+'[1]KWh (Cumulative) LI'!AH59-'[1]Rebasing adj LI'!AI49)*AI116)*AI$19*AI$126)</f>
        <v>0</v>
      </c>
      <c r="AJ59" s="50">
        <f>IF('[1]KWh (Cumulative) LI'!AJ59=0,0,((('[1]KWh (Monthly) ENTRY LI'!AJ59*0.5)+'[1]KWh (Cumulative) LI'!AI59-'[1]Rebasing adj LI'!AJ49)*AJ116)*AJ$19*AJ$126)</f>
        <v>0</v>
      </c>
      <c r="AK59" s="50">
        <f>IF('[1]KWh (Cumulative) LI'!AK59=0,0,((('[1]KWh (Monthly) ENTRY LI'!AK59*0.5)+'[1]KWh (Cumulative) LI'!AJ59-'[1]Rebasing adj LI'!AK49)*AK116)*AK$19*AK$126)</f>
        <v>0</v>
      </c>
      <c r="AL59" s="50">
        <f>IF('[1]KWh (Cumulative) LI'!AL59=0,0,((('[1]KWh (Monthly) ENTRY LI'!AL59*0.5)+'[1]KWh (Cumulative) LI'!AK59-'[1]Rebasing adj LI'!AL49)*AL116)*AL$19*AL$126)</f>
        <v>0</v>
      </c>
      <c r="AM59" s="50">
        <f>IF('[1]KWh (Cumulative) LI'!AM59=0,0,((('[1]KWh (Monthly) ENTRY LI'!AM59*0.5)+'[1]KWh (Cumulative) LI'!AL59-'[1]Rebasing adj LI'!AM49)*AM116)*AM$19*AM$126)</f>
        <v>0</v>
      </c>
      <c r="AN59" s="50">
        <f>IF('[1]KWh (Cumulative) LI'!AN59=0,0,((('[1]KWh (Monthly) ENTRY LI'!AN59*0.5)+'[1]KWh (Cumulative) LI'!AM59-'[1]Rebasing adj LI'!AN49)*AN116)*AN$19*AN$126)</f>
        <v>0</v>
      </c>
      <c r="AO59" s="50">
        <f>IF('[1]KWh (Cumulative) LI'!AO59=0,0,((('[1]KWh (Monthly) ENTRY LI'!AO59*0.5)+'[1]KWh (Cumulative) LI'!AN59-'[1]Rebasing adj LI'!AO49)*AO116)*AO$19*AO$126)</f>
        <v>0</v>
      </c>
      <c r="AP59" s="50">
        <f>IF('[1]KWh (Cumulative) LI'!AP59=0,0,((('[1]KWh (Monthly) ENTRY LI'!AP59*0.5)+'[1]KWh (Cumulative) LI'!AO59-'[1]Rebasing adj LI'!AP49)*AP116)*AP$19*AP$126)</f>
        <v>0</v>
      </c>
      <c r="AQ59" s="50">
        <f>IF('[1]KWh (Cumulative) LI'!AQ59=0,0,((('[1]KWh (Monthly) ENTRY LI'!AQ59*0.5)+'[1]KWh (Cumulative) LI'!AP59-'[1]Rebasing adj LI'!AQ49)*AQ116)*AQ$19*AQ$126)</f>
        <v>0</v>
      </c>
      <c r="AR59" s="50">
        <f>IF('[1]KWh (Cumulative) LI'!AR59=0,0,((('[1]KWh (Monthly) ENTRY LI'!AR59*0.5)+'[1]KWh (Cumulative) LI'!AQ59-'[1]Rebasing adj LI'!AR49)*AR116)*AR$19*AR$126)</f>
        <v>0</v>
      </c>
      <c r="AS59" s="50">
        <f>IF('[1]KWh (Cumulative) LI'!AS59=0,0,((('[1]KWh (Monthly) ENTRY LI'!AS59*0.5)+'[1]KWh (Cumulative) LI'!AR59-'[1]Rebasing adj LI'!AS49)*AS116)*AS$19*AS$126)</f>
        <v>0</v>
      </c>
      <c r="AT59" s="50">
        <f>IF('[1]KWh (Cumulative) LI'!AT59=0,0,((('[1]KWh (Monthly) ENTRY LI'!AT59*0.5)+'[1]KWh (Cumulative) LI'!AS59-'[1]Rebasing adj LI'!AT49)*AT116)*AT$19*AT$126)</f>
        <v>0</v>
      </c>
      <c r="AU59" s="50">
        <f>IF('[1]KWh (Cumulative) LI'!AU59=0,0,((('[1]KWh (Monthly) ENTRY LI'!AU59*0.5)+'[1]KWh (Cumulative) LI'!AT59-'[1]Rebasing adj LI'!AU49)*AU116)*AU$19*AU$126)</f>
        <v>0</v>
      </c>
      <c r="AV59" s="50">
        <f>IF('[1]KWh (Cumulative) LI'!AV59=0,0,((('[1]KWh (Monthly) ENTRY LI'!AV59*0.5)+'[1]KWh (Cumulative) LI'!AU59-'[1]Rebasing adj LI'!AV49)*AV116)*AV$19*AV$126)</f>
        <v>0</v>
      </c>
      <c r="AW59" s="50">
        <f>IF('[1]KWh (Cumulative) LI'!AW59=0,0,((('[1]KWh (Monthly) ENTRY LI'!AW59*0.5)+'[1]KWh (Cumulative) LI'!AV59-'[1]Rebasing adj LI'!AW49)*AW116)*AW$19*AW$126)</f>
        <v>0</v>
      </c>
      <c r="AX59" s="50">
        <f>IF('[1]KWh (Cumulative) LI'!AX59=0,0,((('[1]KWh (Monthly) ENTRY LI'!AX59*0.5)+'[1]KWh (Cumulative) LI'!AW59-'[1]Rebasing adj LI'!AX49)*AX116)*AX$19*AX$126)</f>
        <v>0</v>
      </c>
      <c r="AY59" s="50">
        <f>IF('[1]KWh (Cumulative) LI'!AY59=0,0,((('[1]KWh (Monthly) ENTRY LI'!AY59*0.5)+'[1]KWh (Cumulative) LI'!AX59-'[1]Rebasing adj LI'!AY49)*AY116)*AY$19*AY$126)</f>
        <v>0</v>
      </c>
      <c r="AZ59" s="50">
        <f>IF('[1]KWh (Cumulative) LI'!AZ59=0,0,((('[1]KWh (Monthly) ENTRY LI'!AZ59*0.5)+'[1]KWh (Cumulative) LI'!AY59-'[1]Rebasing adj LI'!AZ49)*AZ116)*AZ$19*AZ$126)</f>
        <v>0</v>
      </c>
      <c r="BA59" s="50">
        <f>IF('[1]KWh (Cumulative) LI'!BA59=0,0,((('[1]KWh (Monthly) ENTRY LI'!BA59*0.5)+'[1]KWh (Cumulative) LI'!AZ59-'[1]Rebasing adj LI'!BA49)*BA116)*BA$19*BA$126)</f>
        <v>0</v>
      </c>
      <c r="BB59" s="50">
        <f>IF('[1]KWh (Cumulative) LI'!BB59=0,0,((('[1]KWh (Monthly) ENTRY LI'!BB59*0.5)+'[1]KWh (Cumulative) LI'!BA59-'[1]Rebasing adj LI'!BB49)*BB116)*BB$19*BB$126)</f>
        <v>0</v>
      </c>
      <c r="BC59" s="50">
        <f>IF('[1]KWh (Cumulative) LI'!BC59=0,0,((('[1]KWh (Monthly) ENTRY LI'!BC59*0.5)+'[1]KWh (Cumulative) LI'!BB59-'[1]Rebasing adj LI'!BC49)*BC116)*BC$19*BC$126)</f>
        <v>0</v>
      </c>
      <c r="BD59" s="50">
        <f>IF('[1]KWh (Cumulative) LI'!BD59=0,0,((('[1]KWh (Monthly) ENTRY LI'!BD59*0.5)+'[1]KWh (Cumulative) LI'!BC59-'[1]Rebasing adj LI'!BD49)*BD116)*BD$19*BD$126)</f>
        <v>0</v>
      </c>
      <c r="BE59" s="50">
        <f>IF('[1]KWh (Cumulative) LI'!BE59=0,0,((('[1]KWh (Monthly) ENTRY LI'!BE59*0.5)+'[1]KWh (Cumulative) LI'!BD59-'[1]Rebasing adj LI'!BE49)*BE116)*BE$19*BE$126)</f>
        <v>0</v>
      </c>
      <c r="BF59" s="50">
        <f>IF('[1]KWh (Cumulative) LI'!BF59=0,0,((('[1]KWh (Monthly) ENTRY LI'!BF59*0.5)+'[1]KWh (Cumulative) LI'!BE59-'[1]Rebasing adj LI'!BF49)*BF116)*BF$19*BF$126)</f>
        <v>0</v>
      </c>
      <c r="BG59" s="50">
        <f>IF('[1]KWh (Cumulative) LI'!BG59=0,0,((('[1]KWh (Monthly) ENTRY LI'!BG59*0.5)+'[1]KWh (Cumulative) LI'!BF59-'[1]Rebasing adj LI'!BG49)*BG116)*BG$19*BG$126)</f>
        <v>0</v>
      </c>
      <c r="BH59" s="50">
        <f>IF('[1]KWh (Cumulative) LI'!BH59=0,0,((('[1]KWh (Monthly) ENTRY LI'!BH59*0.5)+'[1]KWh (Cumulative) LI'!BG59-'[1]Rebasing adj LI'!BH49)*BH116)*BH$19*BH$126)</f>
        <v>0</v>
      </c>
      <c r="BI59" s="50">
        <f>IF('[1]KWh (Cumulative) LI'!BI59=0,0,((('[1]KWh (Monthly) ENTRY LI'!BI59*0.5)+'[1]KWh (Cumulative) LI'!BH59-'[1]Rebasing adj LI'!BI49)*BI116)*BI$19*BI$126)</f>
        <v>0</v>
      </c>
      <c r="BJ59" s="50">
        <f>IF('[1]KWh (Cumulative) LI'!BJ59=0,0,((('[1]KWh (Monthly) ENTRY LI'!BJ59*0.5)+'[1]KWh (Cumulative) LI'!BI59-'[1]Rebasing adj LI'!BJ49)*BJ116)*BJ$19*BJ$126)</f>
        <v>0</v>
      </c>
      <c r="BK59" s="50">
        <f>IF('[1]KWh (Cumulative) LI'!BK59=0,0,((('[1]KWh (Monthly) ENTRY LI'!BK59*0.5)+'[1]KWh (Cumulative) LI'!BJ59-'[1]Rebasing adj LI'!BK49)*BK116)*BK$19*BK$126)</f>
        <v>0</v>
      </c>
      <c r="BL59" s="50">
        <f>IF('[1]KWh (Cumulative) LI'!BL59=0,0,((('[1]KWh (Monthly) ENTRY LI'!BL59*0.5)+'[1]KWh (Cumulative) LI'!BK59-'[1]Rebasing adj LI'!BL49)*BL116)*BL$19*BL$126)</f>
        <v>0</v>
      </c>
      <c r="BM59" s="50">
        <f>IF('[1]KWh (Cumulative) LI'!BM59=0,0,((('[1]KWh (Monthly) ENTRY LI'!BM59*0.5)+'[1]KWh (Cumulative) LI'!BL59-'[1]Rebasing adj LI'!BM49)*BM116)*BM$19*BM$126)</f>
        <v>0</v>
      </c>
      <c r="BN59" s="50">
        <f>IF('[1]KWh (Cumulative) LI'!BN59=0,0,((('[1]KWh (Monthly) ENTRY LI'!BN59*0.5)+'[1]KWh (Cumulative) LI'!BM59-'[1]Rebasing adj LI'!BN49)*BN116)*BN$19*BN$126)</f>
        <v>0</v>
      </c>
      <c r="BO59" s="50">
        <f>IF('[1]KWh (Cumulative) LI'!BO59=0,0,((('[1]KWh (Monthly) ENTRY LI'!BO59*0.5)+'[1]KWh (Cumulative) LI'!BN59-'[1]Rebasing adj LI'!BO49)*BO116)*BO$19*BO$126)</f>
        <v>0</v>
      </c>
      <c r="BP59" s="50">
        <f>IF('[1]KWh (Cumulative) LI'!BP59=0,0,((('[1]KWh (Monthly) ENTRY LI'!BP59*0.5)+'[1]KWh (Cumulative) LI'!BO59-'[1]Rebasing adj LI'!BP49)*BP116)*BP$19*BP$126)</f>
        <v>0</v>
      </c>
      <c r="BQ59" s="50">
        <f>IF('[1]KWh (Cumulative) LI'!BQ59=0,0,((('[1]KWh (Monthly) ENTRY LI'!BQ59*0.5)+'[1]KWh (Cumulative) LI'!BP59-'[1]Rebasing adj LI'!BQ49)*BQ116)*BQ$19*BQ$126)</f>
        <v>0</v>
      </c>
      <c r="BR59" s="50">
        <f>IF('[1]KWh (Cumulative) LI'!BR59=0,0,((('[1]KWh (Monthly) ENTRY LI'!BR59*0.5)+'[1]KWh (Cumulative) LI'!BQ59-'[1]Rebasing adj LI'!BR49)*BR116)*BR$19*BR$126)</f>
        <v>0</v>
      </c>
      <c r="BS59" s="50">
        <f>IF('[1]KWh (Cumulative) LI'!BS59=0,0,((('[1]KWh (Monthly) ENTRY LI'!BS59*0.5)+'[1]KWh (Cumulative) LI'!BR59-'[1]Rebasing adj LI'!BS49)*BS116)*BS$19*BS$126)</f>
        <v>0</v>
      </c>
      <c r="BT59" s="50">
        <f>IF('[1]KWh (Cumulative) LI'!BT59=0,0,((('[1]KWh (Monthly) ENTRY LI'!BT59*0.5)+'[1]KWh (Cumulative) LI'!BS59-'[1]Rebasing adj LI'!BT49)*BT116)*BT$19*BT$126)</f>
        <v>0</v>
      </c>
      <c r="BU59" s="50">
        <f>IF('[1]KWh (Cumulative) LI'!BU59=0,0,((('[1]KWh (Monthly) ENTRY LI'!BU59*0.5)+'[1]KWh (Cumulative) LI'!BT59-'[1]Rebasing adj LI'!BU49)*BU116)*BU$19*BU$126)</f>
        <v>0</v>
      </c>
      <c r="BV59" s="50">
        <f>IF('[1]KWh (Cumulative) LI'!BV59=0,0,((('[1]KWh (Monthly) ENTRY LI'!BV59*0.5)+'[1]KWh (Cumulative) LI'!BU59-'[1]Rebasing adj LI'!BV49)*BV116)*BV$19*BV$126)</f>
        <v>0</v>
      </c>
      <c r="BW59" s="50">
        <f>IF('[1]KWh (Cumulative) LI'!BW59=0,0,((('[1]KWh (Monthly) ENTRY LI'!BW59*0.5)+'[1]KWh (Cumulative) LI'!BV59-'[1]Rebasing adj LI'!BW49)*BW116)*BW$19*BW$126)</f>
        <v>0</v>
      </c>
      <c r="BX59" s="50">
        <f>IF('[1]KWh (Cumulative) LI'!BX59=0,0,((('[1]KWh (Monthly) ENTRY LI'!BX59*0.5)+'[1]KWh (Cumulative) LI'!BW59-'[1]Rebasing adj LI'!BX49)*BX116)*BX$19*BX$126)</f>
        <v>0</v>
      </c>
      <c r="BY59" s="50">
        <f>IF('[1]KWh (Cumulative) LI'!BY59=0,0,((('[1]KWh (Monthly) ENTRY LI'!BY59*0.5)+'[1]KWh (Cumulative) LI'!BX59-'[1]Rebasing adj LI'!BY49)*BY116)*BY$19*BY$126)</f>
        <v>0</v>
      </c>
      <c r="BZ59" s="50">
        <f>IF('[1]KWh (Cumulative) LI'!BZ59=0,0,((('[1]KWh (Monthly) ENTRY LI'!BZ59*0.5)+'[1]KWh (Cumulative) LI'!BY59-'[1]Rebasing adj LI'!BZ49)*BZ116)*BZ$19*BZ$126)</f>
        <v>0</v>
      </c>
      <c r="CA59" s="50">
        <f>IF('[1]KWh (Cumulative) LI'!CA59=0,0,((('[1]KWh (Monthly) ENTRY LI'!CA59*0.5)+'[1]KWh (Cumulative) LI'!BZ59-'[1]Rebasing adj LI'!CA49)*CA116)*CA$19*CA$126)</f>
        <v>0</v>
      </c>
      <c r="CB59" s="50">
        <f>IF('[1]KWh (Cumulative) LI'!CB59=0,0,((('[1]KWh (Monthly) ENTRY LI'!CB59*0.5)+'[1]KWh (Cumulative) LI'!CA59-'[1]Rebasing adj LI'!CB49)*CB116)*CB$19*CB$126)</f>
        <v>0</v>
      </c>
      <c r="CC59" s="50">
        <f>IF('[1]KWh (Cumulative) LI'!CC59=0,0,((('[1]KWh (Monthly) ENTRY LI'!CC59*0.5)+'[1]KWh (Cumulative) LI'!CB59-'[1]Rebasing adj LI'!CC49)*CC116)*CC$19*CC$126)</f>
        <v>0</v>
      </c>
      <c r="CD59" s="50">
        <f>IF('[1]KWh (Cumulative) LI'!CD59=0,0,((('[1]KWh (Monthly) ENTRY LI'!CD59*0.5)+'[1]KWh (Cumulative) LI'!CC59-'[1]Rebasing adj LI'!CD49)*CD116)*CD$19*CD$126)</f>
        <v>0</v>
      </c>
      <c r="CE59" s="50">
        <f>IF('[1]KWh (Cumulative) LI'!CE59=0,0,((('[1]KWh (Monthly) ENTRY LI'!CE59*0.5)+'[1]KWh (Cumulative) LI'!CD59-'[1]Rebasing adj LI'!CE49)*CE116)*CE$19*CE$126)</f>
        <v>0</v>
      </c>
      <c r="CF59" s="50">
        <f>IF('[1]KWh (Cumulative) LI'!CF59=0,0,((('[1]KWh (Monthly) ENTRY LI'!CF59*0.5)+'[1]KWh (Cumulative) LI'!CE59-'[1]Rebasing adj LI'!CF49)*CF116)*CF$19*CF$126)</f>
        <v>0</v>
      </c>
      <c r="CG59" s="50">
        <f>IF('[1]KWh (Cumulative) LI'!CG59=0,0,((('[1]KWh (Monthly) ENTRY LI'!CG59*0.5)+'[1]KWh (Cumulative) LI'!CF59-'[1]Rebasing adj LI'!CG49)*CG116)*CG$19*CG$126)</f>
        <v>0</v>
      </c>
      <c r="CH59" s="50">
        <f>IF('[1]KWh (Cumulative) LI'!CH59=0,0,((('[1]KWh (Monthly) ENTRY LI'!CH59*0.5)+'[1]KWh (Cumulative) LI'!CG59-'[1]Rebasing adj LI'!CH49)*CH116)*CH$19*CH$126)</f>
        <v>0</v>
      </c>
      <c r="CI59" s="50">
        <f>IF('[1]KWh (Cumulative) LI'!CI59=0,0,((('[1]KWh (Monthly) ENTRY LI'!CI59*0.5)+'[1]KWh (Cumulative) LI'!CH59-'[1]Rebasing adj LI'!CI49)*CI116)*CI$19*CI$126)</f>
        <v>0</v>
      </c>
      <c r="CJ59" s="50">
        <f>IF('[1]KWh (Cumulative) LI'!CJ59=0,0,((('[1]KWh (Monthly) ENTRY LI'!CJ59*0.5)+'[1]KWh (Cumulative) LI'!CI59-'[1]Rebasing adj LI'!CJ49)*CJ116)*CJ$19*CJ$126)</f>
        <v>0</v>
      </c>
    </row>
    <row r="60" spans="1:88" x14ac:dyDescent="0.25">
      <c r="A60" s="306"/>
      <c r="B60" s="88" t="s">
        <v>16</v>
      </c>
      <c r="C60" s="50">
        <f>IF('[1]KWh (Cumulative) LI'!C60=0,0,((('[1]KWh (Monthly) ENTRY LI'!C60*0.5)-'[1]Rebasing adj LI'!C50)*C117)*C$19*C$126)</f>
        <v>0</v>
      </c>
      <c r="D60" s="50">
        <f>IF('[1]KWh (Cumulative) LI'!D60=0,0,((('[1]KWh (Monthly) ENTRY LI'!D60*0.5)+'[1]KWh (Cumulative) LI'!C60-'[1]Rebasing adj LI'!D50)*D117)*D$19*D$126)</f>
        <v>0</v>
      </c>
      <c r="E60" s="50">
        <f>IF('[1]KWh (Cumulative) LI'!E60=0,0,((('[1]KWh (Monthly) ENTRY LI'!E60*0.5)+'[1]KWh (Cumulative) LI'!D60-'[1]Rebasing adj LI'!E50)*E117)*E$19*E$126)</f>
        <v>0</v>
      </c>
      <c r="F60" s="50">
        <f>IF('[1]KWh (Cumulative) LI'!F60=0,0,((('[1]KWh (Monthly) ENTRY LI'!F60*0.5)+'[1]KWh (Cumulative) LI'!E60-'[1]Rebasing adj LI'!F50)*F117)*F$19*F$126)</f>
        <v>0</v>
      </c>
      <c r="G60" s="50">
        <f>IF('[1]KWh (Cumulative) LI'!G60=0,0,((('[1]KWh (Monthly) ENTRY LI'!G60*0.5)+'[1]KWh (Cumulative) LI'!F60-'[1]Rebasing adj LI'!G50)*G117)*G$19*G$126)</f>
        <v>0</v>
      </c>
      <c r="H60" s="50">
        <f>IF('[1]KWh (Cumulative) LI'!H60=0,0,((('[1]KWh (Monthly) ENTRY LI'!H60*0.5)+'[1]KWh (Cumulative) LI'!G60-'[1]Rebasing adj LI'!H50)*H117)*H$19*H$126)</f>
        <v>0</v>
      </c>
      <c r="I60" s="50">
        <f>IF('[1]KWh (Cumulative) LI'!I60=0,0,((('[1]KWh (Monthly) ENTRY LI'!I60*0.5)+'[1]KWh (Cumulative) LI'!H60-'[1]Rebasing adj LI'!I50)*I117)*I$19*I$126)</f>
        <v>0</v>
      </c>
      <c r="J60" s="50">
        <f>IF('[1]KWh (Cumulative) LI'!J60=0,0,((('[1]KWh (Monthly) ENTRY LI'!J60*0.5)+'[1]KWh (Cumulative) LI'!I60-'[1]Rebasing adj LI'!J50)*J117)*J$19*J$126)</f>
        <v>0</v>
      </c>
      <c r="K60" s="50">
        <f>IF('[1]KWh (Cumulative) LI'!K60=0,0,((('[1]KWh (Monthly) ENTRY LI'!K60*0.5)+'[1]KWh (Cumulative) LI'!J60-'[1]Rebasing adj LI'!K50)*K117)*K$19*K$126)</f>
        <v>0</v>
      </c>
      <c r="L60" s="50">
        <f>IF('[1]KWh (Cumulative) LI'!L60=0,0,((('[1]KWh (Monthly) ENTRY LI'!L60*0.5)+'[1]KWh (Cumulative) LI'!K60-'[1]Rebasing adj LI'!L50)*L117)*L$19*L$126)</f>
        <v>0</v>
      </c>
      <c r="M60" s="50">
        <f>IF('[1]KWh (Cumulative) LI'!M60=0,0,((('[1]KWh (Monthly) ENTRY LI'!M60*0.5)+'[1]KWh (Cumulative) LI'!L60-'[1]Rebasing adj LI'!M50)*M117)*M$19*M$126)</f>
        <v>0</v>
      </c>
      <c r="N60" s="50">
        <f>IF('[1]KWh (Cumulative) LI'!N60=0,0,((('[1]KWh (Monthly) ENTRY LI'!N60*0.5)+'[1]KWh (Cumulative) LI'!M60-'[1]Rebasing adj LI'!N50)*N117)*N$19*N$126)</f>
        <v>0</v>
      </c>
      <c r="O60" s="50">
        <f>IF('[1]KWh (Cumulative) LI'!O60=0,0,((('[1]KWh (Monthly) ENTRY LI'!O60*0.5)+'[1]KWh (Cumulative) LI'!N60-'[1]Rebasing adj LI'!O50)*O117)*O$19*O$126)</f>
        <v>0</v>
      </c>
      <c r="P60" s="50">
        <f>IF('[1]KWh (Cumulative) LI'!P60=0,0,((('[1]KWh (Monthly) ENTRY LI'!P60*0.5)+'[1]KWh (Cumulative) LI'!O60-'[1]Rebasing adj LI'!P50)*P117)*P$19*P$126)</f>
        <v>0</v>
      </c>
      <c r="Q60" s="50">
        <f>IF('[1]KWh (Cumulative) LI'!Q60=0,0,((('[1]KWh (Monthly) ENTRY LI'!Q60*0.5)+'[1]KWh (Cumulative) LI'!P60-'[1]Rebasing adj LI'!Q50)*Q117)*Q$19*Q$126)</f>
        <v>0</v>
      </c>
      <c r="R60" s="50">
        <f>IF('[1]KWh (Cumulative) LI'!R60=0,0,((('[1]KWh (Monthly) ENTRY LI'!R60*0.5)+'[1]KWh (Cumulative) LI'!Q60-'[1]Rebasing adj LI'!R50)*R117)*R$19*R$126)</f>
        <v>0</v>
      </c>
      <c r="S60" s="50">
        <f>IF('[1]KWh (Cumulative) LI'!S60=0,0,((('[1]KWh (Monthly) ENTRY LI'!S60*0.5)+'[1]KWh (Cumulative) LI'!R60-'[1]Rebasing adj LI'!S50)*S117)*S$19*S$126)</f>
        <v>0</v>
      </c>
      <c r="T60" s="50">
        <f>IF('[1]KWh (Cumulative) LI'!T60=0,0,((('[1]KWh (Monthly) ENTRY LI'!T60*0.5)+'[1]KWh (Cumulative) LI'!S60-'[1]Rebasing adj LI'!T50)*T117)*T$19*T$126)</f>
        <v>0</v>
      </c>
      <c r="U60" s="50">
        <f>IF('[1]KWh (Cumulative) LI'!U60=0,0,((('[1]KWh (Monthly) ENTRY LI'!U60*0.5)+'[1]KWh (Cumulative) LI'!T60-'[1]Rebasing adj LI'!U50)*U117)*U$19*U$126)</f>
        <v>0</v>
      </c>
      <c r="V60" s="50">
        <f>IF('[1]KWh (Cumulative) LI'!V60=0,0,((('[1]KWh (Monthly) ENTRY LI'!V60*0.5)+'[1]KWh (Cumulative) LI'!U60-'[1]Rebasing adj LI'!V50)*V117)*V$19*V$126)</f>
        <v>0</v>
      </c>
      <c r="W60" s="50">
        <f>IF('[1]KWh (Cumulative) LI'!W60=0,0,((('[1]KWh (Monthly) ENTRY LI'!W60*0.5)+'[1]KWh (Cumulative) LI'!V60-'[1]Rebasing adj LI'!W50)*W117)*W$19*W$126)</f>
        <v>0</v>
      </c>
      <c r="X60" s="50">
        <f>IF('[1]KWh (Cumulative) LI'!X60=0,0,((('[1]KWh (Monthly) ENTRY LI'!X60*0.5)+'[1]KWh (Cumulative) LI'!W60-'[1]Rebasing adj LI'!X50)*X117)*X$19*X$126)</f>
        <v>0</v>
      </c>
      <c r="Y60" s="50">
        <f>IF('[1]KWh (Cumulative) LI'!Y60=0,0,((('[1]KWh (Monthly) ENTRY LI'!Y60*0.5)+'[1]KWh (Cumulative) LI'!X60-'[1]Rebasing adj LI'!Y50)*Y117)*Y$19*Y$126)</f>
        <v>0</v>
      </c>
      <c r="Z60" s="50">
        <f>IF('[1]KWh (Cumulative) LI'!Z60=0,0,((('[1]KWh (Monthly) ENTRY LI'!Z60*0.5)+'[1]KWh (Cumulative) LI'!Y60-'[1]Rebasing adj LI'!Z50)*Z117)*Z$19*Z$126)</f>
        <v>0</v>
      </c>
      <c r="AA60" s="50">
        <f>IF('[1]KWh (Cumulative) LI'!AA60=0,0,((('[1]KWh (Monthly) ENTRY LI'!AA60*0.5)+'[1]KWh (Cumulative) LI'!Z60-'[1]Rebasing adj LI'!AA50)*AA117)*AA$19*AA$126)</f>
        <v>0</v>
      </c>
      <c r="AB60" s="50">
        <f>IF('[1]KWh (Cumulative) LI'!AB60=0,0,((('[1]KWh (Monthly) ENTRY LI'!AB60*0.5)+'[1]KWh (Cumulative) LI'!AA60-'[1]Rebasing adj LI'!AB50)*AB117)*AB$19*AB$126)</f>
        <v>0</v>
      </c>
      <c r="AC60" s="50">
        <f>IF('[1]KWh (Cumulative) LI'!AC60=0,0,((('[1]KWh (Monthly) ENTRY LI'!AC60*0.5)+'[1]KWh (Cumulative) LI'!AB60-'[1]Rebasing adj LI'!AC50)*AC117)*AC$19*AC$126)</f>
        <v>0</v>
      </c>
      <c r="AD60" s="50">
        <f>IF('[1]KWh (Cumulative) LI'!AD60=0,0,((('[1]KWh (Monthly) ENTRY LI'!AD60*0.5)+'[1]KWh (Cumulative) LI'!AC60-'[1]Rebasing adj LI'!AD50)*AD117)*AD$19*AD$126)</f>
        <v>0</v>
      </c>
      <c r="AE60" s="50">
        <f>IF('[1]KWh (Cumulative) LI'!AE60=0,0,((('[1]KWh (Monthly) ENTRY LI'!AE60*0.5)+'[1]KWh (Cumulative) LI'!AD60-'[1]Rebasing adj LI'!AE50)*AE117)*AE$19*AE$126)</f>
        <v>0</v>
      </c>
      <c r="AF60" s="50">
        <f>IF('[1]KWh (Cumulative) LI'!AF60=0,0,((('[1]KWh (Monthly) ENTRY LI'!AF60*0.5)+'[1]KWh (Cumulative) LI'!AE60-'[1]Rebasing adj LI'!AF50)*AF117)*AF$19*AF$126)</f>
        <v>0</v>
      </c>
      <c r="AG60" s="50">
        <f>IF('[1]KWh (Cumulative) LI'!AG60=0,0,((('[1]KWh (Monthly) ENTRY LI'!AG60*0.5)+'[1]KWh (Cumulative) LI'!AF60-'[1]Rebasing adj LI'!AG50)*AG117)*AG$19*AG$126)</f>
        <v>0</v>
      </c>
      <c r="AH60" s="50">
        <f>IF('[1]KWh (Cumulative) LI'!AH60=0,0,((('[1]KWh (Monthly) ENTRY LI'!AH60*0.5)+'[1]KWh (Cumulative) LI'!AG60-'[1]Rebasing adj LI'!AH50)*AH117)*AH$19*AH$126)</f>
        <v>0</v>
      </c>
      <c r="AI60" s="50">
        <f>IF('[1]KWh (Cumulative) LI'!AI60=0,0,((('[1]KWh (Monthly) ENTRY LI'!AI60*0.5)+'[1]KWh (Cumulative) LI'!AH60-'[1]Rebasing adj LI'!AI50)*AI117)*AI$19*AI$126)</f>
        <v>0</v>
      </c>
      <c r="AJ60" s="50">
        <f>IF('[1]KWh (Cumulative) LI'!AJ60=0,0,((('[1]KWh (Monthly) ENTRY LI'!AJ60*0.5)+'[1]KWh (Cumulative) LI'!AI60-'[1]Rebasing adj LI'!AJ50)*AJ117)*AJ$19*AJ$126)</f>
        <v>0</v>
      </c>
      <c r="AK60" s="50">
        <f>IF('[1]KWh (Cumulative) LI'!AK60=0,0,((('[1]KWh (Monthly) ENTRY LI'!AK60*0.5)+'[1]KWh (Cumulative) LI'!AJ60-'[1]Rebasing adj LI'!AK50)*AK117)*AK$19*AK$126)</f>
        <v>0</v>
      </c>
      <c r="AL60" s="50">
        <f>IF('[1]KWh (Cumulative) LI'!AL60=0,0,((('[1]KWh (Monthly) ENTRY LI'!AL60*0.5)+'[1]KWh (Cumulative) LI'!AK60-'[1]Rebasing adj LI'!AL50)*AL117)*AL$19*AL$126)</f>
        <v>0</v>
      </c>
      <c r="AM60" s="50">
        <f>IF('[1]KWh (Cumulative) LI'!AM60=0,0,((('[1]KWh (Monthly) ENTRY LI'!AM60*0.5)+'[1]KWh (Cumulative) LI'!AL60-'[1]Rebasing adj LI'!AM50)*AM117)*AM$19*AM$126)</f>
        <v>0</v>
      </c>
      <c r="AN60" s="50">
        <f>IF('[1]KWh (Cumulative) LI'!AN60=0,0,((('[1]KWh (Monthly) ENTRY LI'!AN60*0.5)+'[1]KWh (Cumulative) LI'!AM60-'[1]Rebasing adj LI'!AN50)*AN117)*AN$19*AN$126)</f>
        <v>0</v>
      </c>
      <c r="AO60" s="50">
        <f>IF('[1]KWh (Cumulative) LI'!AO60=0,0,((('[1]KWh (Monthly) ENTRY LI'!AO60*0.5)+'[1]KWh (Cumulative) LI'!AN60-'[1]Rebasing adj LI'!AO50)*AO117)*AO$19*AO$126)</f>
        <v>0</v>
      </c>
      <c r="AP60" s="50">
        <f>IF('[1]KWh (Cumulative) LI'!AP60=0,0,((('[1]KWh (Monthly) ENTRY LI'!AP60*0.5)+'[1]KWh (Cumulative) LI'!AO60-'[1]Rebasing adj LI'!AP50)*AP117)*AP$19*AP$126)</f>
        <v>0</v>
      </c>
      <c r="AQ60" s="50">
        <f>IF('[1]KWh (Cumulative) LI'!AQ60=0,0,((('[1]KWh (Monthly) ENTRY LI'!AQ60*0.5)+'[1]KWh (Cumulative) LI'!AP60-'[1]Rebasing adj LI'!AQ50)*AQ117)*AQ$19*AQ$126)</f>
        <v>0</v>
      </c>
      <c r="AR60" s="50">
        <f>IF('[1]KWh (Cumulative) LI'!AR60=0,0,((('[1]KWh (Monthly) ENTRY LI'!AR60*0.5)+'[1]KWh (Cumulative) LI'!AQ60-'[1]Rebasing adj LI'!AR50)*AR117)*AR$19*AR$126)</f>
        <v>0</v>
      </c>
      <c r="AS60" s="50">
        <f>IF('[1]KWh (Cumulative) LI'!AS60=0,0,((('[1]KWh (Monthly) ENTRY LI'!AS60*0.5)+'[1]KWh (Cumulative) LI'!AR60-'[1]Rebasing adj LI'!AS50)*AS117)*AS$19*AS$126)</f>
        <v>0</v>
      </c>
      <c r="AT60" s="50">
        <f>IF('[1]KWh (Cumulative) LI'!AT60=0,0,((('[1]KWh (Monthly) ENTRY LI'!AT60*0.5)+'[1]KWh (Cumulative) LI'!AS60-'[1]Rebasing adj LI'!AT50)*AT117)*AT$19*AT$126)</f>
        <v>0</v>
      </c>
      <c r="AU60" s="50">
        <f>IF('[1]KWh (Cumulative) LI'!AU60=0,0,((('[1]KWh (Monthly) ENTRY LI'!AU60*0.5)+'[1]KWh (Cumulative) LI'!AT60-'[1]Rebasing adj LI'!AU50)*AU117)*AU$19*AU$126)</f>
        <v>0</v>
      </c>
      <c r="AV60" s="50">
        <f>IF('[1]KWh (Cumulative) LI'!AV60=0,0,((('[1]KWh (Monthly) ENTRY LI'!AV60*0.5)+'[1]KWh (Cumulative) LI'!AU60-'[1]Rebasing adj LI'!AV50)*AV117)*AV$19*AV$126)</f>
        <v>0</v>
      </c>
      <c r="AW60" s="50">
        <f>IF('[1]KWh (Cumulative) LI'!AW60=0,0,((('[1]KWh (Monthly) ENTRY LI'!AW60*0.5)+'[1]KWh (Cumulative) LI'!AV60-'[1]Rebasing adj LI'!AW50)*AW117)*AW$19*AW$126)</f>
        <v>0</v>
      </c>
      <c r="AX60" s="50">
        <f>IF('[1]KWh (Cumulative) LI'!AX60=0,0,((('[1]KWh (Monthly) ENTRY LI'!AX60*0.5)+'[1]KWh (Cumulative) LI'!AW60-'[1]Rebasing adj LI'!AX50)*AX117)*AX$19*AX$126)</f>
        <v>0</v>
      </c>
      <c r="AY60" s="50">
        <f>IF('[1]KWh (Cumulative) LI'!AY60=0,0,((('[1]KWh (Monthly) ENTRY LI'!AY60*0.5)+'[1]KWh (Cumulative) LI'!AX60-'[1]Rebasing adj LI'!AY50)*AY117)*AY$19*AY$126)</f>
        <v>0</v>
      </c>
      <c r="AZ60" s="50">
        <f>IF('[1]KWh (Cumulative) LI'!AZ60=0,0,((('[1]KWh (Monthly) ENTRY LI'!AZ60*0.5)+'[1]KWh (Cumulative) LI'!AY60-'[1]Rebasing adj LI'!AZ50)*AZ117)*AZ$19*AZ$126)</f>
        <v>0</v>
      </c>
      <c r="BA60" s="50">
        <f>IF('[1]KWh (Cumulative) LI'!BA60=0,0,((('[1]KWh (Monthly) ENTRY LI'!BA60*0.5)+'[1]KWh (Cumulative) LI'!AZ60-'[1]Rebasing adj LI'!BA50)*BA117)*BA$19*BA$126)</f>
        <v>0</v>
      </c>
      <c r="BB60" s="50">
        <f>IF('[1]KWh (Cumulative) LI'!BB60=0,0,((('[1]KWh (Monthly) ENTRY LI'!BB60*0.5)+'[1]KWh (Cumulative) LI'!BA60-'[1]Rebasing adj LI'!BB50)*BB117)*BB$19*BB$126)</f>
        <v>0</v>
      </c>
      <c r="BC60" s="50">
        <f>IF('[1]KWh (Cumulative) LI'!BC60=0,0,((('[1]KWh (Monthly) ENTRY LI'!BC60*0.5)+'[1]KWh (Cumulative) LI'!BB60-'[1]Rebasing adj LI'!BC50)*BC117)*BC$19*BC$126)</f>
        <v>0</v>
      </c>
      <c r="BD60" s="50">
        <f>IF('[1]KWh (Cumulative) LI'!BD60=0,0,((('[1]KWh (Monthly) ENTRY LI'!BD60*0.5)+'[1]KWh (Cumulative) LI'!BC60-'[1]Rebasing adj LI'!BD50)*BD117)*BD$19*BD$126)</f>
        <v>0</v>
      </c>
      <c r="BE60" s="50">
        <f>IF('[1]KWh (Cumulative) LI'!BE60=0,0,((('[1]KWh (Monthly) ENTRY LI'!BE60*0.5)+'[1]KWh (Cumulative) LI'!BD60-'[1]Rebasing adj LI'!BE50)*BE117)*BE$19*BE$126)</f>
        <v>0</v>
      </c>
      <c r="BF60" s="50">
        <f>IF('[1]KWh (Cumulative) LI'!BF60=0,0,((('[1]KWh (Monthly) ENTRY LI'!BF60*0.5)+'[1]KWh (Cumulative) LI'!BE60-'[1]Rebasing adj LI'!BF50)*BF117)*BF$19*BF$126)</f>
        <v>0</v>
      </c>
      <c r="BG60" s="50">
        <f>IF('[1]KWh (Cumulative) LI'!BG60=0,0,((('[1]KWh (Monthly) ENTRY LI'!BG60*0.5)+'[1]KWh (Cumulative) LI'!BF60-'[1]Rebasing adj LI'!BG50)*BG117)*BG$19*BG$126)</f>
        <v>0</v>
      </c>
      <c r="BH60" s="50">
        <f>IF('[1]KWh (Cumulative) LI'!BH60=0,0,((('[1]KWh (Monthly) ENTRY LI'!BH60*0.5)+'[1]KWh (Cumulative) LI'!BG60-'[1]Rebasing adj LI'!BH50)*BH117)*BH$19*BH$126)</f>
        <v>0</v>
      </c>
      <c r="BI60" s="50">
        <f>IF('[1]KWh (Cumulative) LI'!BI60=0,0,((('[1]KWh (Monthly) ENTRY LI'!BI60*0.5)+'[1]KWh (Cumulative) LI'!BH60-'[1]Rebasing adj LI'!BI50)*BI117)*BI$19*BI$126)</f>
        <v>0</v>
      </c>
      <c r="BJ60" s="50">
        <f>IF('[1]KWh (Cumulative) LI'!BJ60=0,0,((('[1]KWh (Monthly) ENTRY LI'!BJ60*0.5)+'[1]KWh (Cumulative) LI'!BI60-'[1]Rebasing adj LI'!BJ50)*BJ117)*BJ$19*BJ$126)</f>
        <v>0</v>
      </c>
      <c r="BK60" s="50">
        <f>IF('[1]KWh (Cumulative) LI'!BK60=0,0,((('[1]KWh (Monthly) ENTRY LI'!BK60*0.5)+'[1]KWh (Cumulative) LI'!BJ60-'[1]Rebasing adj LI'!BK50)*BK117)*BK$19*BK$126)</f>
        <v>0</v>
      </c>
      <c r="BL60" s="50">
        <f>IF('[1]KWh (Cumulative) LI'!BL60=0,0,((('[1]KWh (Monthly) ENTRY LI'!BL60*0.5)+'[1]KWh (Cumulative) LI'!BK60-'[1]Rebasing adj LI'!BL50)*BL117)*BL$19*BL$126)</f>
        <v>0</v>
      </c>
      <c r="BM60" s="50">
        <f>IF('[1]KWh (Cumulative) LI'!BM60=0,0,((('[1]KWh (Monthly) ENTRY LI'!BM60*0.5)+'[1]KWh (Cumulative) LI'!BL60-'[1]Rebasing adj LI'!BM50)*BM117)*BM$19*BM$126)</f>
        <v>0</v>
      </c>
      <c r="BN60" s="50">
        <f>IF('[1]KWh (Cumulative) LI'!BN60=0,0,((('[1]KWh (Monthly) ENTRY LI'!BN60*0.5)+'[1]KWh (Cumulative) LI'!BM60-'[1]Rebasing adj LI'!BN50)*BN117)*BN$19*BN$126)</f>
        <v>0</v>
      </c>
      <c r="BO60" s="50">
        <f>IF('[1]KWh (Cumulative) LI'!BO60=0,0,((('[1]KWh (Monthly) ENTRY LI'!BO60*0.5)+'[1]KWh (Cumulative) LI'!BN60-'[1]Rebasing adj LI'!BO50)*BO117)*BO$19*BO$126)</f>
        <v>0</v>
      </c>
      <c r="BP60" s="50">
        <f>IF('[1]KWh (Cumulative) LI'!BP60=0,0,((('[1]KWh (Monthly) ENTRY LI'!BP60*0.5)+'[1]KWh (Cumulative) LI'!BO60-'[1]Rebasing adj LI'!BP50)*BP117)*BP$19*BP$126)</f>
        <v>0</v>
      </c>
      <c r="BQ60" s="50">
        <f>IF('[1]KWh (Cumulative) LI'!BQ60=0,0,((('[1]KWh (Monthly) ENTRY LI'!BQ60*0.5)+'[1]KWh (Cumulative) LI'!BP60-'[1]Rebasing adj LI'!BQ50)*BQ117)*BQ$19*BQ$126)</f>
        <v>0</v>
      </c>
      <c r="BR60" s="50">
        <f>IF('[1]KWh (Cumulative) LI'!BR60=0,0,((('[1]KWh (Monthly) ENTRY LI'!BR60*0.5)+'[1]KWh (Cumulative) LI'!BQ60-'[1]Rebasing adj LI'!BR50)*BR117)*BR$19*BR$126)</f>
        <v>0</v>
      </c>
      <c r="BS60" s="50">
        <f>IF('[1]KWh (Cumulative) LI'!BS60=0,0,((('[1]KWh (Monthly) ENTRY LI'!BS60*0.5)+'[1]KWh (Cumulative) LI'!BR60-'[1]Rebasing adj LI'!BS50)*BS117)*BS$19*BS$126)</f>
        <v>0</v>
      </c>
      <c r="BT60" s="50">
        <f>IF('[1]KWh (Cumulative) LI'!BT60=0,0,((('[1]KWh (Monthly) ENTRY LI'!BT60*0.5)+'[1]KWh (Cumulative) LI'!BS60-'[1]Rebasing adj LI'!BT50)*BT117)*BT$19*BT$126)</f>
        <v>0</v>
      </c>
      <c r="BU60" s="50">
        <f>IF('[1]KWh (Cumulative) LI'!BU60=0,0,((('[1]KWh (Monthly) ENTRY LI'!BU60*0.5)+'[1]KWh (Cumulative) LI'!BT60-'[1]Rebasing adj LI'!BU50)*BU117)*BU$19*BU$126)</f>
        <v>0</v>
      </c>
      <c r="BV60" s="50">
        <f>IF('[1]KWh (Cumulative) LI'!BV60=0,0,((('[1]KWh (Monthly) ENTRY LI'!BV60*0.5)+'[1]KWh (Cumulative) LI'!BU60-'[1]Rebasing adj LI'!BV50)*BV117)*BV$19*BV$126)</f>
        <v>0</v>
      </c>
      <c r="BW60" s="50">
        <f>IF('[1]KWh (Cumulative) LI'!BW60=0,0,((('[1]KWh (Monthly) ENTRY LI'!BW60*0.5)+'[1]KWh (Cumulative) LI'!BV60-'[1]Rebasing adj LI'!BW50)*BW117)*BW$19*BW$126)</f>
        <v>0</v>
      </c>
      <c r="BX60" s="50">
        <f>IF('[1]KWh (Cumulative) LI'!BX60=0,0,((('[1]KWh (Monthly) ENTRY LI'!BX60*0.5)+'[1]KWh (Cumulative) LI'!BW60-'[1]Rebasing adj LI'!BX50)*BX117)*BX$19*BX$126)</f>
        <v>0</v>
      </c>
      <c r="BY60" s="50">
        <f>IF('[1]KWh (Cumulative) LI'!BY60=0,0,((('[1]KWh (Monthly) ENTRY LI'!BY60*0.5)+'[1]KWh (Cumulative) LI'!BX60-'[1]Rebasing adj LI'!BY50)*BY117)*BY$19*BY$126)</f>
        <v>0</v>
      </c>
      <c r="BZ60" s="50">
        <f>IF('[1]KWh (Cumulative) LI'!BZ60=0,0,((('[1]KWh (Monthly) ENTRY LI'!BZ60*0.5)+'[1]KWh (Cumulative) LI'!BY60-'[1]Rebasing adj LI'!BZ50)*BZ117)*BZ$19*BZ$126)</f>
        <v>0</v>
      </c>
      <c r="CA60" s="50">
        <f>IF('[1]KWh (Cumulative) LI'!CA60=0,0,((('[1]KWh (Monthly) ENTRY LI'!CA60*0.5)+'[1]KWh (Cumulative) LI'!BZ60-'[1]Rebasing adj LI'!CA50)*CA117)*CA$19*CA$126)</f>
        <v>0</v>
      </c>
      <c r="CB60" s="50">
        <f>IF('[1]KWh (Cumulative) LI'!CB60=0,0,((('[1]KWh (Monthly) ENTRY LI'!CB60*0.5)+'[1]KWh (Cumulative) LI'!CA60-'[1]Rebasing adj LI'!CB50)*CB117)*CB$19*CB$126)</f>
        <v>0</v>
      </c>
      <c r="CC60" s="50">
        <f>IF('[1]KWh (Cumulative) LI'!CC60=0,0,((('[1]KWh (Monthly) ENTRY LI'!CC60*0.5)+'[1]KWh (Cumulative) LI'!CB60-'[1]Rebasing adj LI'!CC50)*CC117)*CC$19*CC$126)</f>
        <v>0</v>
      </c>
      <c r="CD60" s="50">
        <f>IF('[1]KWh (Cumulative) LI'!CD60=0,0,((('[1]KWh (Monthly) ENTRY LI'!CD60*0.5)+'[1]KWh (Cumulative) LI'!CC60-'[1]Rebasing adj LI'!CD50)*CD117)*CD$19*CD$126)</f>
        <v>0</v>
      </c>
      <c r="CE60" s="50">
        <f>IF('[1]KWh (Cumulative) LI'!CE60=0,0,((('[1]KWh (Monthly) ENTRY LI'!CE60*0.5)+'[1]KWh (Cumulative) LI'!CD60-'[1]Rebasing adj LI'!CE50)*CE117)*CE$19*CE$126)</f>
        <v>0</v>
      </c>
      <c r="CF60" s="50">
        <f>IF('[1]KWh (Cumulative) LI'!CF60=0,0,((('[1]KWh (Monthly) ENTRY LI'!CF60*0.5)+'[1]KWh (Cumulative) LI'!CE60-'[1]Rebasing adj LI'!CF50)*CF117)*CF$19*CF$126)</f>
        <v>0</v>
      </c>
      <c r="CG60" s="50">
        <f>IF('[1]KWh (Cumulative) LI'!CG60=0,0,((('[1]KWh (Monthly) ENTRY LI'!CG60*0.5)+'[1]KWh (Cumulative) LI'!CF60-'[1]Rebasing adj LI'!CG50)*CG117)*CG$19*CG$126)</f>
        <v>0</v>
      </c>
      <c r="CH60" s="50">
        <f>IF('[1]KWh (Cumulative) LI'!CH60=0,0,((('[1]KWh (Monthly) ENTRY LI'!CH60*0.5)+'[1]KWh (Cumulative) LI'!CG60-'[1]Rebasing adj LI'!CH50)*CH117)*CH$19*CH$126)</f>
        <v>0</v>
      </c>
      <c r="CI60" s="50">
        <f>IF('[1]KWh (Cumulative) LI'!CI60=0,0,((('[1]KWh (Monthly) ENTRY LI'!CI60*0.5)+'[1]KWh (Cumulative) LI'!CH60-'[1]Rebasing adj LI'!CI50)*CI117)*CI$19*CI$126)</f>
        <v>0</v>
      </c>
      <c r="CJ60" s="50">
        <f>IF('[1]KWh (Cumulative) LI'!CJ60=0,0,((('[1]KWh (Monthly) ENTRY LI'!CJ60*0.5)+'[1]KWh (Cumulative) LI'!CI60-'[1]Rebasing adj LI'!CJ50)*CJ117)*CJ$19*CJ$126)</f>
        <v>0</v>
      </c>
    </row>
    <row r="61" spans="1:88" x14ac:dyDescent="0.25">
      <c r="A61" s="306"/>
      <c r="B61" s="88" t="s">
        <v>8</v>
      </c>
      <c r="C61" s="50">
        <f>IF('[1]KWh (Cumulative) LI'!C61=0,0,((('[1]KWh (Monthly) ENTRY LI'!C61*0.5)-'[1]Rebasing adj LI'!C51)*C118)*C$19*C$126)</f>
        <v>0</v>
      </c>
      <c r="D61" s="50">
        <f>IF('[1]KWh (Cumulative) LI'!D61=0,0,((('[1]KWh (Monthly) ENTRY LI'!D61*0.5)+'[1]KWh (Cumulative) LI'!C61-'[1]Rebasing adj LI'!D51)*D118)*D$19*D$126)</f>
        <v>0</v>
      </c>
      <c r="E61" s="50">
        <f>IF('[1]KWh (Cumulative) LI'!E61=0,0,((('[1]KWh (Monthly) ENTRY LI'!E61*0.5)+'[1]KWh (Cumulative) LI'!D61-'[1]Rebasing adj LI'!E51)*E118)*E$19*E$126)</f>
        <v>0</v>
      </c>
      <c r="F61" s="50">
        <f>IF('[1]KWh (Cumulative) LI'!F61=0,0,((('[1]KWh (Monthly) ENTRY LI'!F61*0.5)+'[1]KWh (Cumulative) LI'!E61-'[1]Rebasing adj LI'!F51)*F118)*F$19*F$126)</f>
        <v>0</v>
      </c>
      <c r="G61" s="50">
        <f>IF('[1]KWh (Cumulative) LI'!G61=0,0,((('[1]KWh (Monthly) ENTRY LI'!G61*0.5)+'[1]KWh (Cumulative) LI'!F61-'[1]Rebasing adj LI'!G51)*G118)*G$19*G$126)</f>
        <v>0</v>
      </c>
      <c r="H61" s="50">
        <f>IF('[1]KWh (Cumulative) LI'!H61=0,0,((('[1]KWh (Monthly) ENTRY LI'!H61*0.5)+'[1]KWh (Cumulative) LI'!G61-'[1]Rebasing adj LI'!H51)*H118)*H$19*H$126)</f>
        <v>0</v>
      </c>
      <c r="I61" s="50">
        <f>IF('[1]KWh (Cumulative) LI'!I61=0,0,((('[1]KWh (Monthly) ENTRY LI'!I61*0.5)+'[1]KWh (Cumulative) LI'!H61-'[1]Rebasing adj LI'!I51)*I118)*I$19*I$126)</f>
        <v>0</v>
      </c>
      <c r="J61" s="50">
        <f>IF('[1]KWh (Cumulative) LI'!J61=0,0,((('[1]KWh (Monthly) ENTRY LI'!J61*0.5)+'[1]KWh (Cumulative) LI'!I61-'[1]Rebasing adj LI'!J51)*J118)*J$19*J$126)</f>
        <v>0</v>
      </c>
      <c r="K61" s="50">
        <f>IF('[1]KWh (Cumulative) LI'!K61=0,0,((('[1]KWh (Monthly) ENTRY LI'!K61*0.5)+'[1]KWh (Cumulative) LI'!J61-'[1]Rebasing adj LI'!K51)*K118)*K$19*K$126)</f>
        <v>0</v>
      </c>
      <c r="L61" s="50">
        <f>IF('[1]KWh (Cumulative) LI'!L61=0,0,((('[1]KWh (Monthly) ENTRY LI'!L61*0.5)+'[1]KWh (Cumulative) LI'!K61-'[1]Rebasing adj LI'!L51)*L118)*L$19*L$126)</f>
        <v>0</v>
      </c>
      <c r="M61" s="50">
        <f>IF('[1]KWh (Cumulative) LI'!M61=0,0,((('[1]KWh (Monthly) ENTRY LI'!M61*0.5)+'[1]KWh (Cumulative) LI'!L61-'[1]Rebasing adj LI'!M51)*M118)*M$19*M$126)</f>
        <v>0</v>
      </c>
      <c r="N61" s="50">
        <f>IF('[1]KWh (Cumulative) LI'!N61=0,0,((('[1]KWh (Monthly) ENTRY LI'!N61*0.5)+'[1]KWh (Cumulative) LI'!M61-'[1]Rebasing adj LI'!N51)*N118)*N$19*N$126)</f>
        <v>0</v>
      </c>
      <c r="O61" s="50">
        <f>IF('[1]KWh (Cumulative) LI'!O61=0,0,((('[1]KWh (Monthly) ENTRY LI'!O61*0.5)+'[1]KWh (Cumulative) LI'!N61-'[1]Rebasing adj LI'!O51)*O118)*O$19*O$126)</f>
        <v>0</v>
      </c>
      <c r="P61" s="50">
        <f>IF('[1]KWh (Cumulative) LI'!P61=0,0,((('[1]KWh (Monthly) ENTRY LI'!P61*0.5)+'[1]KWh (Cumulative) LI'!O61-'[1]Rebasing adj LI'!P51)*P118)*P$19*P$126)</f>
        <v>0</v>
      </c>
      <c r="Q61" s="50">
        <f>IF('[1]KWh (Cumulative) LI'!Q61=0,0,((('[1]KWh (Monthly) ENTRY LI'!Q61*0.5)+'[1]KWh (Cumulative) LI'!P61-'[1]Rebasing adj LI'!Q51)*Q118)*Q$19*Q$126)</f>
        <v>0</v>
      </c>
      <c r="R61" s="50">
        <f>IF('[1]KWh (Cumulative) LI'!R61=0,0,((('[1]KWh (Monthly) ENTRY LI'!R61*0.5)+'[1]KWh (Cumulative) LI'!Q61-'[1]Rebasing adj LI'!R51)*R118)*R$19*R$126)</f>
        <v>0</v>
      </c>
      <c r="S61" s="50">
        <f>IF('[1]KWh (Cumulative) LI'!S61=0,0,((('[1]KWh (Monthly) ENTRY LI'!S61*0.5)+'[1]KWh (Cumulative) LI'!R61-'[1]Rebasing adj LI'!S51)*S118)*S$19*S$126)</f>
        <v>0</v>
      </c>
      <c r="T61" s="50">
        <f>IF('[1]KWh (Cumulative) LI'!T61=0,0,((('[1]KWh (Monthly) ENTRY LI'!T61*0.5)+'[1]KWh (Cumulative) LI'!S61-'[1]Rebasing adj LI'!T51)*T118)*T$19*T$126)</f>
        <v>0</v>
      </c>
      <c r="U61" s="50">
        <f>IF('[1]KWh (Cumulative) LI'!U61=0,0,((('[1]KWh (Monthly) ENTRY LI'!U61*0.5)+'[1]KWh (Cumulative) LI'!T61-'[1]Rebasing adj LI'!U51)*U118)*U$19*U$126)</f>
        <v>0</v>
      </c>
      <c r="V61" s="50">
        <f>IF('[1]KWh (Cumulative) LI'!V61=0,0,((('[1]KWh (Monthly) ENTRY LI'!V61*0.5)+'[1]KWh (Cumulative) LI'!U61-'[1]Rebasing adj LI'!V51)*V118)*V$19*V$126)</f>
        <v>0</v>
      </c>
      <c r="W61" s="50">
        <f>IF('[1]KWh (Cumulative) LI'!W61=0,0,((('[1]KWh (Monthly) ENTRY LI'!W61*0.5)+'[1]KWh (Cumulative) LI'!V61-'[1]Rebasing adj LI'!W51)*W118)*W$19*W$126)</f>
        <v>0</v>
      </c>
      <c r="X61" s="50">
        <f>IF('[1]KWh (Cumulative) LI'!X61=0,0,((('[1]KWh (Monthly) ENTRY LI'!X61*0.5)+'[1]KWh (Cumulative) LI'!W61-'[1]Rebasing adj LI'!X51)*X118)*X$19*X$126)</f>
        <v>0</v>
      </c>
      <c r="Y61" s="50">
        <f>IF('[1]KWh (Cumulative) LI'!Y61=0,0,((('[1]KWh (Monthly) ENTRY LI'!Y61*0.5)+'[1]KWh (Cumulative) LI'!X61-'[1]Rebasing adj LI'!Y51)*Y118)*Y$19*Y$126)</f>
        <v>0</v>
      </c>
      <c r="Z61" s="50">
        <f>IF('[1]KWh (Cumulative) LI'!Z61=0,0,((('[1]KWh (Monthly) ENTRY LI'!Z61*0.5)+'[1]KWh (Cumulative) LI'!Y61-'[1]Rebasing adj LI'!Z51)*Z118)*Z$19*Z$126)</f>
        <v>0</v>
      </c>
      <c r="AA61" s="50">
        <f>IF('[1]KWh (Cumulative) LI'!AA61=0,0,((('[1]KWh (Monthly) ENTRY LI'!AA61*0.5)+'[1]KWh (Cumulative) LI'!Z61-'[1]Rebasing adj LI'!AA51)*AA118)*AA$19*AA$126)</f>
        <v>0</v>
      </c>
      <c r="AB61" s="50">
        <f>IF('[1]KWh (Cumulative) LI'!AB61=0,0,((('[1]KWh (Monthly) ENTRY LI'!AB61*0.5)+'[1]KWh (Cumulative) LI'!AA61-'[1]Rebasing adj LI'!AB51)*AB118)*AB$19*AB$126)</f>
        <v>0</v>
      </c>
      <c r="AC61" s="50">
        <f>IF('[1]KWh (Cumulative) LI'!AC61=0,0,((('[1]KWh (Monthly) ENTRY LI'!AC61*0.5)+'[1]KWh (Cumulative) LI'!AB61-'[1]Rebasing adj LI'!AC51)*AC118)*AC$19*AC$126)</f>
        <v>0</v>
      </c>
      <c r="AD61" s="50">
        <f>IF('[1]KWh (Cumulative) LI'!AD61=0,0,((('[1]KWh (Monthly) ENTRY LI'!AD61*0.5)+'[1]KWh (Cumulative) LI'!AC61-'[1]Rebasing adj LI'!AD51)*AD118)*AD$19*AD$126)</f>
        <v>0</v>
      </c>
      <c r="AE61" s="50">
        <f>IF('[1]KWh (Cumulative) LI'!AE61=0,0,((('[1]KWh (Monthly) ENTRY LI'!AE61*0.5)+'[1]KWh (Cumulative) LI'!AD61-'[1]Rebasing adj LI'!AE51)*AE118)*AE$19*AE$126)</f>
        <v>0</v>
      </c>
      <c r="AF61" s="50">
        <f>IF('[1]KWh (Cumulative) LI'!AF61=0,0,((('[1]KWh (Monthly) ENTRY LI'!AF61*0.5)+'[1]KWh (Cumulative) LI'!AE61-'[1]Rebasing adj LI'!AF51)*AF118)*AF$19*AF$126)</f>
        <v>0</v>
      </c>
      <c r="AG61" s="50">
        <f>IF('[1]KWh (Cumulative) LI'!AG61=0,0,((('[1]KWh (Monthly) ENTRY LI'!AG61*0.5)+'[1]KWh (Cumulative) LI'!AF61-'[1]Rebasing adj LI'!AG51)*AG118)*AG$19*AG$126)</f>
        <v>0</v>
      </c>
      <c r="AH61" s="50">
        <f>IF('[1]KWh (Cumulative) LI'!AH61=0,0,((('[1]KWh (Monthly) ENTRY LI'!AH61*0.5)+'[1]KWh (Cumulative) LI'!AG61-'[1]Rebasing adj LI'!AH51)*AH118)*AH$19*AH$126)</f>
        <v>0</v>
      </c>
      <c r="AI61" s="50">
        <f>IF('[1]KWh (Cumulative) LI'!AI61=0,0,((('[1]KWh (Monthly) ENTRY LI'!AI61*0.5)+'[1]KWh (Cumulative) LI'!AH61-'[1]Rebasing adj LI'!AI51)*AI118)*AI$19*AI$126)</f>
        <v>0</v>
      </c>
      <c r="AJ61" s="50">
        <f>IF('[1]KWh (Cumulative) LI'!AJ61=0,0,((('[1]KWh (Monthly) ENTRY LI'!AJ61*0.5)+'[1]KWh (Cumulative) LI'!AI61-'[1]Rebasing adj LI'!AJ51)*AJ118)*AJ$19*AJ$126)</f>
        <v>0</v>
      </c>
      <c r="AK61" s="50">
        <f>IF('[1]KWh (Cumulative) LI'!AK61=0,0,((('[1]KWh (Monthly) ENTRY LI'!AK61*0.5)+'[1]KWh (Cumulative) LI'!AJ61-'[1]Rebasing adj LI'!AK51)*AK118)*AK$19*AK$126)</f>
        <v>0</v>
      </c>
      <c r="AL61" s="50">
        <f>IF('[1]KWh (Cumulative) LI'!AL61=0,0,((('[1]KWh (Monthly) ENTRY LI'!AL61*0.5)+'[1]KWh (Cumulative) LI'!AK61-'[1]Rebasing adj LI'!AL51)*AL118)*AL$19*AL$126)</f>
        <v>0</v>
      </c>
      <c r="AM61" s="50">
        <f>IF('[1]KWh (Cumulative) LI'!AM61=0,0,((('[1]KWh (Monthly) ENTRY LI'!AM61*0.5)+'[1]KWh (Cumulative) LI'!AL61-'[1]Rebasing adj LI'!AM51)*AM118)*AM$19*AM$126)</f>
        <v>0</v>
      </c>
      <c r="AN61" s="50">
        <f>IF('[1]KWh (Cumulative) LI'!AN61=0,0,((('[1]KWh (Monthly) ENTRY LI'!AN61*0.5)+'[1]KWh (Cumulative) LI'!AM61-'[1]Rebasing adj LI'!AN51)*AN118)*AN$19*AN$126)</f>
        <v>0</v>
      </c>
      <c r="AO61" s="50">
        <f>IF('[1]KWh (Cumulative) LI'!AO61=0,0,((('[1]KWh (Monthly) ENTRY LI'!AO61*0.5)+'[1]KWh (Cumulative) LI'!AN61-'[1]Rebasing adj LI'!AO51)*AO118)*AO$19*AO$126)</f>
        <v>0</v>
      </c>
      <c r="AP61" s="50">
        <f>IF('[1]KWh (Cumulative) LI'!AP61=0,0,((('[1]KWh (Monthly) ENTRY LI'!AP61*0.5)+'[1]KWh (Cumulative) LI'!AO61-'[1]Rebasing adj LI'!AP51)*AP118)*AP$19*AP$126)</f>
        <v>0</v>
      </c>
      <c r="AQ61" s="50">
        <f>IF('[1]KWh (Cumulative) LI'!AQ61=0,0,((('[1]KWh (Monthly) ENTRY LI'!AQ61*0.5)+'[1]KWh (Cumulative) LI'!AP61-'[1]Rebasing adj LI'!AQ51)*AQ118)*AQ$19*AQ$126)</f>
        <v>0</v>
      </c>
      <c r="AR61" s="50">
        <f>IF('[1]KWh (Cumulative) LI'!AR61=0,0,((('[1]KWh (Monthly) ENTRY LI'!AR61*0.5)+'[1]KWh (Cumulative) LI'!AQ61-'[1]Rebasing adj LI'!AR51)*AR118)*AR$19*AR$126)</f>
        <v>0</v>
      </c>
      <c r="AS61" s="50">
        <f>IF('[1]KWh (Cumulative) LI'!AS61=0,0,((('[1]KWh (Monthly) ENTRY LI'!AS61*0.5)+'[1]KWh (Cumulative) LI'!AR61-'[1]Rebasing adj LI'!AS51)*AS118)*AS$19*AS$126)</f>
        <v>0</v>
      </c>
      <c r="AT61" s="50">
        <f>IF('[1]KWh (Cumulative) LI'!AT61=0,0,((('[1]KWh (Monthly) ENTRY LI'!AT61*0.5)+'[1]KWh (Cumulative) LI'!AS61-'[1]Rebasing adj LI'!AT51)*AT118)*AT$19*AT$126)</f>
        <v>0</v>
      </c>
      <c r="AU61" s="50">
        <f>IF('[1]KWh (Cumulative) LI'!AU61=0,0,((('[1]KWh (Monthly) ENTRY LI'!AU61*0.5)+'[1]KWh (Cumulative) LI'!AT61-'[1]Rebasing adj LI'!AU51)*AU118)*AU$19*AU$126)</f>
        <v>0</v>
      </c>
      <c r="AV61" s="50">
        <f>IF('[1]KWh (Cumulative) LI'!AV61=0,0,((('[1]KWh (Monthly) ENTRY LI'!AV61*0.5)+'[1]KWh (Cumulative) LI'!AU61-'[1]Rebasing adj LI'!AV51)*AV118)*AV$19*AV$126)</f>
        <v>0</v>
      </c>
      <c r="AW61" s="50">
        <f>IF('[1]KWh (Cumulative) LI'!AW61=0,0,((('[1]KWh (Monthly) ENTRY LI'!AW61*0.5)+'[1]KWh (Cumulative) LI'!AV61-'[1]Rebasing adj LI'!AW51)*AW118)*AW$19*AW$126)</f>
        <v>0</v>
      </c>
      <c r="AX61" s="50">
        <f>IF('[1]KWh (Cumulative) LI'!AX61=0,0,((('[1]KWh (Monthly) ENTRY LI'!AX61*0.5)+'[1]KWh (Cumulative) LI'!AW61-'[1]Rebasing adj LI'!AX51)*AX118)*AX$19*AX$126)</f>
        <v>0</v>
      </c>
      <c r="AY61" s="50">
        <f>IF('[1]KWh (Cumulative) LI'!AY61=0,0,((('[1]KWh (Monthly) ENTRY LI'!AY61*0.5)+'[1]KWh (Cumulative) LI'!AX61-'[1]Rebasing adj LI'!AY51)*AY118)*AY$19*AY$126)</f>
        <v>0</v>
      </c>
      <c r="AZ61" s="50">
        <f>IF('[1]KWh (Cumulative) LI'!AZ61=0,0,((('[1]KWh (Monthly) ENTRY LI'!AZ61*0.5)+'[1]KWh (Cumulative) LI'!AY61-'[1]Rebasing adj LI'!AZ51)*AZ118)*AZ$19*AZ$126)</f>
        <v>0</v>
      </c>
      <c r="BA61" s="50">
        <f>IF('[1]KWh (Cumulative) LI'!BA61=0,0,((('[1]KWh (Monthly) ENTRY LI'!BA61*0.5)+'[1]KWh (Cumulative) LI'!AZ61-'[1]Rebasing adj LI'!BA51)*BA118)*BA$19*BA$126)</f>
        <v>0</v>
      </c>
      <c r="BB61" s="50">
        <f>IF('[1]KWh (Cumulative) LI'!BB61=0,0,((('[1]KWh (Monthly) ENTRY LI'!BB61*0.5)+'[1]KWh (Cumulative) LI'!BA61-'[1]Rebasing adj LI'!BB51)*BB118)*BB$19*BB$126)</f>
        <v>0</v>
      </c>
      <c r="BC61" s="50">
        <f>IF('[1]KWh (Cumulative) LI'!BC61=0,0,((('[1]KWh (Monthly) ENTRY LI'!BC61*0.5)+'[1]KWh (Cumulative) LI'!BB61-'[1]Rebasing adj LI'!BC51)*BC118)*BC$19*BC$126)</f>
        <v>0</v>
      </c>
      <c r="BD61" s="50">
        <f>IF('[1]KWh (Cumulative) LI'!BD61=0,0,((('[1]KWh (Monthly) ENTRY LI'!BD61*0.5)+'[1]KWh (Cumulative) LI'!BC61-'[1]Rebasing adj LI'!BD51)*BD118)*BD$19*BD$126)</f>
        <v>0</v>
      </c>
      <c r="BE61" s="50">
        <f>IF('[1]KWh (Cumulative) LI'!BE61=0,0,((('[1]KWh (Monthly) ENTRY LI'!BE61*0.5)+'[1]KWh (Cumulative) LI'!BD61-'[1]Rebasing adj LI'!BE51)*BE118)*BE$19*BE$126)</f>
        <v>0</v>
      </c>
      <c r="BF61" s="50">
        <f>IF('[1]KWh (Cumulative) LI'!BF61=0,0,((('[1]KWh (Monthly) ENTRY LI'!BF61*0.5)+'[1]KWh (Cumulative) LI'!BE61-'[1]Rebasing adj LI'!BF51)*BF118)*BF$19*BF$126)</f>
        <v>0</v>
      </c>
      <c r="BG61" s="50">
        <f>IF('[1]KWh (Cumulative) LI'!BG61=0,0,((('[1]KWh (Monthly) ENTRY LI'!BG61*0.5)+'[1]KWh (Cumulative) LI'!BF61-'[1]Rebasing adj LI'!BG51)*BG118)*BG$19*BG$126)</f>
        <v>0</v>
      </c>
      <c r="BH61" s="50">
        <f>IF('[1]KWh (Cumulative) LI'!BH61=0,0,((('[1]KWh (Monthly) ENTRY LI'!BH61*0.5)+'[1]KWh (Cumulative) LI'!BG61-'[1]Rebasing adj LI'!BH51)*BH118)*BH$19*BH$126)</f>
        <v>0</v>
      </c>
      <c r="BI61" s="50">
        <f>IF('[1]KWh (Cumulative) LI'!BI61=0,0,((('[1]KWh (Monthly) ENTRY LI'!BI61*0.5)+'[1]KWh (Cumulative) LI'!BH61-'[1]Rebasing adj LI'!BI51)*BI118)*BI$19*BI$126)</f>
        <v>0</v>
      </c>
      <c r="BJ61" s="50">
        <f>IF('[1]KWh (Cumulative) LI'!BJ61=0,0,((('[1]KWh (Monthly) ENTRY LI'!BJ61*0.5)+'[1]KWh (Cumulative) LI'!BI61-'[1]Rebasing adj LI'!BJ51)*BJ118)*BJ$19*BJ$126)</f>
        <v>0</v>
      </c>
      <c r="BK61" s="50">
        <f>IF('[1]KWh (Cumulative) LI'!BK61=0,0,((('[1]KWh (Monthly) ENTRY LI'!BK61*0.5)+'[1]KWh (Cumulative) LI'!BJ61-'[1]Rebasing adj LI'!BK51)*BK118)*BK$19*BK$126)</f>
        <v>0</v>
      </c>
      <c r="BL61" s="50">
        <f>IF('[1]KWh (Cumulative) LI'!BL61=0,0,((('[1]KWh (Monthly) ENTRY LI'!BL61*0.5)+'[1]KWh (Cumulative) LI'!BK61-'[1]Rebasing adj LI'!BL51)*BL118)*BL$19*BL$126)</f>
        <v>0</v>
      </c>
      <c r="BM61" s="50">
        <f>IF('[1]KWh (Cumulative) LI'!BM61=0,0,((('[1]KWh (Monthly) ENTRY LI'!BM61*0.5)+'[1]KWh (Cumulative) LI'!BL61-'[1]Rebasing adj LI'!BM51)*BM118)*BM$19*BM$126)</f>
        <v>0</v>
      </c>
      <c r="BN61" s="50">
        <f>IF('[1]KWh (Cumulative) LI'!BN61=0,0,((('[1]KWh (Monthly) ENTRY LI'!BN61*0.5)+'[1]KWh (Cumulative) LI'!BM61-'[1]Rebasing adj LI'!BN51)*BN118)*BN$19*BN$126)</f>
        <v>0</v>
      </c>
      <c r="BO61" s="50">
        <f>IF('[1]KWh (Cumulative) LI'!BO61=0,0,((('[1]KWh (Monthly) ENTRY LI'!BO61*0.5)+'[1]KWh (Cumulative) LI'!BN61-'[1]Rebasing adj LI'!BO51)*BO118)*BO$19*BO$126)</f>
        <v>0</v>
      </c>
      <c r="BP61" s="50">
        <f>IF('[1]KWh (Cumulative) LI'!BP61=0,0,((('[1]KWh (Monthly) ENTRY LI'!BP61*0.5)+'[1]KWh (Cumulative) LI'!BO61-'[1]Rebasing adj LI'!BP51)*BP118)*BP$19*BP$126)</f>
        <v>0</v>
      </c>
      <c r="BQ61" s="50">
        <f>IF('[1]KWh (Cumulative) LI'!BQ61=0,0,((('[1]KWh (Monthly) ENTRY LI'!BQ61*0.5)+'[1]KWh (Cumulative) LI'!BP61-'[1]Rebasing adj LI'!BQ51)*BQ118)*BQ$19*BQ$126)</f>
        <v>0</v>
      </c>
      <c r="BR61" s="50">
        <f>IF('[1]KWh (Cumulative) LI'!BR61=0,0,((('[1]KWh (Monthly) ENTRY LI'!BR61*0.5)+'[1]KWh (Cumulative) LI'!BQ61-'[1]Rebasing adj LI'!BR51)*BR118)*BR$19*BR$126)</f>
        <v>0</v>
      </c>
      <c r="BS61" s="50">
        <f>IF('[1]KWh (Cumulative) LI'!BS61=0,0,((('[1]KWh (Monthly) ENTRY LI'!BS61*0.5)+'[1]KWh (Cumulative) LI'!BR61-'[1]Rebasing adj LI'!BS51)*BS118)*BS$19*BS$126)</f>
        <v>0</v>
      </c>
      <c r="BT61" s="50">
        <f>IF('[1]KWh (Cumulative) LI'!BT61=0,0,((('[1]KWh (Monthly) ENTRY LI'!BT61*0.5)+'[1]KWh (Cumulative) LI'!BS61-'[1]Rebasing adj LI'!BT51)*BT118)*BT$19*BT$126)</f>
        <v>0</v>
      </c>
      <c r="BU61" s="50">
        <f>IF('[1]KWh (Cumulative) LI'!BU61=0,0,((('[1]KWh (Monthly) ENTRY LI'!BU61*0.5)+'[1]KWh (Cumulative) LI'!BT61-'[1]Rebasing adj LI'!BU51)*BU118)*BU$19*BU$126)</f>
        <v>0</v>
      </c>
      <c r="BV61" s="50">
        <f>IF('[1]KWh (Cumulative) LI'!BV61=0,0,((('[1]KWh (Monthly) ENTRY LI'!BV61*0.5)+'[1]KWh (Cumulative) LI'!BU61-'[1]Rebasing adj LI'!BV51)*BV118)*BV$19*BV$126)</f>
        <v>0</v>
      </c>
      <c r="BW61" s="50">
        <f>IF('[1]KWh (Cumulative) LI'!BW61=0,0,((('[1]KWh (Monthly) ENTRY LI'!BW61*0.5)+'[1]KWh (Cumulative) LI'!BV61-'[1]Rebasing adj LI'!BW51)*BW118)*BW$19*BW$126)</f>
        <v>0</v>
      </c>
      <c r="BX61" s="50">
        <f>IF('[1]KWh (Cumulative) LI'!BX61=0,0,((('[1]KWh (Monthly) ENTRY LI'!BX61*0.5)+'[1]KWh (Cumulative) LI'!BW61-'[1]Rebasing adj LI'!BX51)*BX118)*BX$19*BX$126)</f>
        <v>0</v>
      </c>
      <c r="BY61" s="50">
        <f>IF('[1]KWh (Cumulative) LI'!BY61=0,0,((('[1]KWh (Monthly) ENTRY LI'!BY61*0.5)+'[1]KWh (Cumulative) LI'!BX61-'[1]Rebasing adj LI'!BY51)*BY118)*BY$19*BY$126)</f>
        <v>0</v>
      </c>
      <c r="BZ61" s="50">
        <f>IF('[1]KWh (Cumulative) LI'!BZ61=0,0,((('[1]KWh (Monthly) ENTRY LI'!BZ61*0.5)+'[1]KWh (Cumulative) LI'!BY61-'[1]Rebasing adj LI'!BZ51)*BZ118)*BZ$19*BZ$126)</f>
        <v>0</v>
      </c>
      <c r="CA61" s="50">
        <f>IF('[1]KWh (Cumulative) LI'!CA61=0,0,((('[1]KWh (Monthly) ENTRY LI'!CA61*0.5)+'[1]KWh (Cumulative) LI'!BZ61-'[1]Rebasing adj LI'!CA51)*CA118)*CA$19*CA$126)</f>
        <v>0</v>
      </c>
      <c r="CB61" s="50">
        <f>IF('[1]KWh (Cumulative) LI'!CB61=0,0,((('[1]KWh (Monthly) ENTRY LI'!CB61*0.5)+'[1]KWh (Cumulative) LI'!CA61-'[1]Rebasing adj LI'!CB51)*CB118)*CB$19*CB$126)</f>
        <v>0</v>
      </c>
      <c r="CC61" s="50">
        <f>IF('[1]KWh (Cumulative) LI'!CC61=0,0,((('[1]KWh (Monthly) ENTRY LI'!CC61*0.5)+'[1]KWh (Cumulative) LI'!CB61-'[1]Rebasing adj LI'!CC51)*CC118)*CC$19*CC$126)</f>
        <v>0</v>
      </c>
      <c r="CD61" s="50">
        <f>IF('[1]KWh (Cumulative) LI'!CD61=0,0,((('[1]KWh (Monthly) ENTRY LI'!CD61*0.5)+'[1]KWh (Cumulative) LI'!CC61-'[1]Rebasing adj LI'!CD51)*CD118)*CD$19*CD$126)</f>
        <v>0</v>
      </c>
      <c r="CE61" s="50">
        <f>IF('[1]KWh (Cumulative) LI'!CE61=0,0,((('[1]KWh (Monthly) ENTRY LI'!CE61*0.5)+'[1]KWh (Cumulative) LI'!CD61-'[1]Rebasing adj LI'!CE51)*CE118)*CE$19*CE$126)</f>
        <v>0</v>
      </c>
      <c r="CF61" s="50">
        <f>IF('[1]KWh (Cumulative) LI'!CF61=0,0,((('[1]KWh (Monthly) ENTRY LI'!CF61*0.5)+'[1]KWh (Cumulative) LI'!CE61-'[1]Rebasing adj LI'!CF51)*CF118)*CF$19*CF$126)</f>
        <v>0</v>
      </c>
      <c r="CG61" s="50">
        <f>IF('[1]KWh (Cumulative) LI'!CG61=0,0,((('[1]KWh (Monthly) ENTRY LI'!CG61*0.5)+'[1]KWh (Cumulative) LI'!CF61-'[1]Rebasing adj LI'!CG51)*CG118)*CG$19*CG$126)</f>
        <v>0</v>
      </c>
      <c r="CH61" s="50">
        <f>IF('[1]KWh (Cumulative) LI'!CH61=0,0,((('[1]KWh (Monthly) ENTRY LI'!CH61*0.5)+'[1]KWh (Cumulative) LI'!CG61-'[1]Rebasing adj LI'!CH51)*CH118)*CH$19*CH$126)</f>
        <v>0</v>
      </c>
      <c r="CI61" s="50">
        <f>IF('[1]KWh (Cumulative) LI'!CI61=0,0,((('[1]KWh (Monthly) ENTRY LI'!CI61*0.5)+'[1]KWh (Cumulative) LI'!CH61-'[1]Rebasing adj LI'!CI51)*CI118)*CI$19*CI$126)</f>
        <v>0</v>
      </c>
      <c r="CJ61" s="50">
        <f>IF('[1]KWh (Cumulative) LI'!CJ61=0,0,((('[1]KWh (Monthly) ENTRY LI'!CJ61*0.5)+'[1]KWh (Cumulative) LI'!CI61-'[1]Rebasing adj LI'!CJ51)*CJ118)*CJ$19*CJ$126)</f>
        <v>0</v>
      </c>
    </row>
    <row r="62" spans="1:88" ht="15.75" thickBot="1" x14ac:dyDescent="0.3">
      <c r="A62" s="307"/>
      <c r="B62" s="88" t="s">
        <v>9</v>
      </c>
      <c r="C62" s="50">
        <f>IF('[1]KWh (Cumulative) LI'!C62=0,0,((('[1]KWh (Monthly) ENTRY LI'!C62*0.5)-'[1]Rebasing adj LI'!C52)*C119)*C$19*C$126)</f>
        <v>0</v>
      </c>
      <c r="D62" s="50">
        <f>IF('[1]KWh (Cumulative) LI'!D62=0,0,((('[1]KWh (Monthly) ENTRY LI'!D62*0.5)+'[1]KWh (Cumulative) LI'!C62-'[1]Rebasing adj LI'!D52)*D119)*D$19*D$126)</f>
        <v>0</v>
      </c>
      <c r="E62" s="50">
        <f>IF('[1]KWh (Cumulative) LI'!E62=0,0,((('[1]KWh (Monthly) ENTRY LI'!E62*0.5)+'[1]KWh (Cumulative) LI'!D62-'[1]Rebasing adj LI'!E52)*E119)*E$19*E$126)</f>
        <v>0</v>
      </c>
      <c r="F62" s="50">
        <f>IF('[1]KWh (Cumulative) LI'!F62=0,0,((('[1]KWh (Monthly) ENTRY LI'!F62*0.5)+'[1]KWh (Cumulative) LI'!E62-'[1]Rebasing adj LI'!F52)*F119)*F$19*F$126)</f>
        <v>0</v>
      </c>
      <c r="G62" s="50">
        <f>IF('[1]KWh (Cumulative) LI'!G62=0,0,((('[1]KWh (Monthly) ENTRY LI'!G62*0.5)+'[1]KWh (Cumulative) LI'!F62-'[1]Rebasing adj LI'!G52)*G119)*G$19*G$126)</f>
        <v>0</v>
      </c>
      <c r="H62" s="50">
        <f>IF('[1]KWh (Cumulative) LI'!H62=0,0,((('[1]KWh (Monthly) ENTRY LI'!H62*0.5)+'[1]KWh (Cumulative) LI'!G62-'[1]Rebasing adj LI'!H52)*H119)*H$19*H$126)</f>
        <v>0</v>
      </c>
      <c r="I62" s="50">
        <f>IF('[1]KWh (Cumulative) LI'!I62=0,0,((('[1]KWh (Monthly) ENTRY LI'!I62*0.5)+'[1]KWh (Cumulative) LI'!H62-'[1]Rebasing adj LI'!I52)*I119)*I$19*I$126)</f>
        <v>0</v>
      </c>
      <c r="J62" s="50">
        <f>IF('[1]KWh (Cumulative) LI'!J62=0,0,((('[1]KWh (Monthly) ENTRY LI'!J62*0.5)+'[1]KWh (Cumulative) LI'!I62-'[1]Rebasing adj LI'!J52)*J119)*J$19*J$126)</f>
        <v>0</v>
      </c>
      <c r="K62" s="50">
        <f>IF('[1]KWh (Cumulative) LI'!K62=0,0,((('[1]KWh (Monthly) ENTRY LI'!K62*0.5)+'[1]KWh (Cumulative) LI'!J62-'[1]Rebasing adj LI'!K52)*K119)*K$19*K$126)</f>
        <v>0</v>
      </c>
      <c r="L62" s="50">
        <f>IF('[1]KWh (Cumulative) LI'!L62=0,0,((('[1]KWh (Monthly) ENTRY LI'!L62*0.5)+'[1]KWh (Cumulative) LI'!K62-'[1]Rebasing adj LI'!L52)*L119)*L$19*L$126)</f>
        <v>0</v>
      </c>
      <c r="M62" s="50">
        <f>IF('[1]KWh (Cumulative) LI'!M62=0,0,((('[1]KWh (Monthly) ENTRY LI'!M62*0.5)+'[1]KWh (Cumulative) LI'!L62-'[1]Rebasing adj LI'!M52)*M119)*M$19*M$126)</f>
        <v>0</v>
      </c>
      <c r="N62" s="50">
        <f>IF('[1]KWh (Cumulative) LI'!N62=0,0,((('[1]KWh (Monthly) ENTRY LI'!N62*0.5)+'[1]KWh (Cumulative) LI'!M62-'[1]Rebasing adj LI'!N52)*N119)*N$19*N$126)</f>
        <v>0</v>
      </c>
      <c r="O62" s="50">
        <f>IF('[1]KWh (Cumulative) LI'!O62=0,0,((('[1]KWh (Monthly) ENTRY LI'!O62*0.5)+'[1]KWh (Cumulative) LI'!N62-'[1]Rebasing adj LI'!O52)*O119)*O$19*O$126)</f>
        <v>0</v>
      </c>
      <c r="P62" s="50">
        <f>IF('[1]KWh (Cumulative) LI'!P62=0,0,((('[1]KWh (Monthly) ENTRY LI'!P62*0.5)+'[1]KWh (Cumulative) LI'!O62-'[1]Rebasing adj LI'!P52)*P119)*P$19*P$126)</f>
        <v>0</v>
      </c>
      <c r="Q62" s="50">
        <f>IF('[1]KWh (Cumulative) LI'!Q62=0,0,((('[1]KWh (Monthly) ENTRY LI'!Q62*0.5)+'[1]KWh (Cumulative) LI'!P62-'[1]Rebasing adj LI'!Q52)*Q119)*Q$19*Q$126)</f>
        <v>0</v>
      </c>
      <c r="R62" s="50">
        <f>IF('[1]KWh (Cumulative) LI'!R62=0,0,((('[1]KWh (Monthly) ENTRY LI'!R62*0.5)+'[1]KWh (Cumulative) LI'!Q62-'[1]Rebasing adj LI'!R52)*R119)*R$19*R$126)</f>
        <v>0</v>
      </c>
      <c r="S62" s="50">
        <f>IF('[1]KWh (Cumulative) LI'!S62=0,0,((('[1]KWh (Monthly) ENTRY LI'!S62*0.5)+'[1]KWh (Cumulative) LI'!R62-'[1]Rebasing adj LI'!S52)*S119)*S$19*S$126)</f>
        <v>0</v>
      </c>
      <c r="T62" s="50">
        <f>IF('[1]KWh (Cumulative) LI'!T62=0,0,((('[1]KWh (Monthly) ENTRY LI'!T62*0.5)+'[1]KWh (Cumulative) LI'!S62-'[1]Rebasing adj LI'!T52)*T119)*T$19*T$126)</f>
        <v>0</v>
      </c>
      <c r="U62" s="50">
        <f>IF('[1]KWh (Cumulative) LI'!U62=0,0,((('[1]KWh (Monthly) ENTRY LI'!U62*0.5)+'[1]KWh (Cumulative) LI'!T62-'[1]Rebasing adj LI'!U52)*U119)*U$19*U$126)</f>
        <v>0</v>
      </c>
      <c r="V62" s="50">
        <f>IF('[1]KWh (Cumulative) LI'!V62=0,0,((('[1]KWh (Monthly) ENTRY LI'!V62*0.5)+'[1]KWh (Cumulative) LI'!U62-'[1]Rebasing adj LI'!V52)*V119)*V$19*V$126)</f>
        <v>0</v>
      </c>
      <c r="W62" s="50">
        <f>IF('[1]KWh (Cumulative) LI'!W62=0,0,((('[1]KWh (Monthly) ENTRY LI'!W62*0.5)+'[1]KWh (Cumulative) LI'!V62-'[1]Rebasing adj LI'!W52)*W119)*W$19*W$126)</f>
        <v>0</v>
      </c>
      <c r="X62" s="50">
        <f>IF('[1]KWh (Cumulative) LI'!X62=0,0,((('[1]KWh (Monthly) ENTRY LI'!X62*0.5)+'[1]KWh (Cumulative) LI'!W62-'[1]Rebasing adj LI'!X52)*X119)*X$19*X$126)</f>
        <v>0</v>
      </c>
      <c r="Y62" s="50">
        <f>IF('[1]KWh (Cumulative) LI'!Y62=0,0,((('[1]KWh (Monthly) ENTRY LI'!Y62*0.5)+'[1]KWh (Cumulative) LI'!X62-'[1]Rebasing adj LI'!Y52)*Y119)*Y$19*Y$126)</f>
        <v>0</v>
      </c>
      <c r="Z62" s="50">
        <f>IF('[1]KWh (Cumulative) LI'!Z62=0,0,((('[1]KWh (Monthly) ENTRY LI'!Z62*0.5)+'[1]KWh (Cumulative) LI'!Y62-'[1]Rebasing adj LI'!Z52)*Z119)*Z$19*Z$126)</f>
        <v>0</v>
      </c>
      <c r="AA62" s="50">
        <f>IF('[1]KWh (Cumulative) LI'!AA62=0,0,((('[1]KWh (Monthly) ENTRY LI'!AA62*0.5)+'[1]KWh (Cumulative) LI'!Z62-'[1]Rebasing adj LI'!AA52)*AA119)*AA$19*AA$126)</f>
        <v>0</v>
      </c>
      <c r="AB62" s="50">
        <f>IF('[1]KWh (Cumulative) LI'!AB62=0,0,((('[1]KWh (Monthly) ENTRY LI'!AB62*0.5)+'[1]KWh (Cumulative) LI'!AA62-'[1]Rebasing adj LI'!AB52)*AB119)*AB$19*AB$126)</f>
        <v>0</v>
      </c>
      <c r="AC62" s="50">
        <f>IF('[1]KWh (Cumulative) LI'!AC62=0,0,((('[1]KWh (Monthly) ENTRY LI'!AC62*0.5)+'[1]KWh (Cumulative) LI'!AB62-'[1]Rebasing adj LI'!AC52)*AC119)*AC$19*AC$126)</f>
        <v>0</v>
      </c>
      <c r="AD62" s="50">
        <f>IF('[1]KWh (Cumulative) LI'!AD62=0,0,((('[1]KWh (Monthly) ENTRY LI'!AD62*0.5)+'[1]KWh (Cumulative) LI'!AC62-'[1]Rebasing adj LI'!AD52)*AD119)*AD$19*AD$126)</f>
        <v>0</v>
      </c>
      <c r="AE62" s="50">
        <f>IF('[1]KWh (Cumulative) LI'!AE62=0,0,((('[1]KWh (Monthly) ENTRY LI'!AE62*0.5)+'[1]KWh (Cumulative) LI'!AD62-'[1]Rebasing adj LI'!AE52)*AE119)*AE$19*AE$126)</f>
        <v>0</v>
      </c>
      <c r="AF62" s="50">
        <f>IF('[1]KWh (Cumulative) LI'!AF62=0,0,((('[1]KWh (Monthly) ENTRY LI'!AF62*0.5)+'[1]KWh (Cumulative) LI'!AE62-'[1]Rebasing adj LI'!AF52)*AF119)*AF$19*AF$126)</f>
        <v>0</v>
      </c>
      <c r="AG62" s="50">
        <f>IF('[1]KWh (Cumulative) LI'!AG62=0,0,((('[1]KWh (Monthly) ENTRY LI'!AG62*0.5)+'[1]KWh (Cumulative) LI'!AF62-'[1]Rebasing adj LI'!AG52)*AG119)*AG$19*AG$126)</f>
        <v>0</v>
      </c>
      <c r="AH62" s="50">
        <f>IF('[1]KWh (Cumulative) LI'!AH62=0,0,((('[1]KWh (Monthly) ENTRY LI'!AH62*0.5)+'[1]KWh (Cumulative) LI'!AG62-'[1]Rebasing adj LI'!AH52)*AH119)*AH$19*AH$126)</f>
        <v>0</v>
      </c>
      <c r="AI62" s="50">
        <f>IF('[1]KWh (Cumulative) LI'!AI62=0,0,((('[1]KWh (Monthly) ENTRY LI'!AI62*0.5)+'[1]KWh (Cumulative) LI'!AH62-'[1]Rebasing adj LI'!AI52)*AI119)*AI$19*AI$126)</f>
        <v>0</v>
      </c>
      <c r="AJ62" s="50">
        <f>IF('[1]KWh (Cumulative) LI'!AJ62=0,0,((('[1]KWh (Monthly) ENTRY LI'!AJ62*0.5)+'[1]KWh (Cumulative) LI'!AI62-'[1]Rebasing adj LI'!AJ52)*AJ119)*AJ$19*AJ$126)</f>
        <v>0</v>
      </c>
      <c r="AK62" s="50">
        <f>IF('[1]KWh (Cumulative) LI'!AK62=0,0,((('[1]KWh (Monthly) ENTRY LI'!AK62*0.5)+'[1]KWh (Cumulative) LI'!AJ62-'[1]Rebasing adj LI'!AK52)*AK119)*AK$19*AK$126)</f>
        <v>0</v>
      </c>
      <c r="AL62" s="50">
        <f>IF('[1]KWh (Cumulative) LI'!AL62=0,0,((('[1]KWh (Monthly) ENTRY LI'!AL62*0.5)+'[1]KWh (Cumulative) LI'!AK62-'[1]Rebasing adj LI'!AL52)*AL119)*AL$19*AL$126)</f>
        <v>0</v>
      </c>
      <c r="AM62" s="50">
        <f>IF('[1]KWh (Cumulative) LI'!AM62=0,0,((('[1]KWh (Monthly) ENTRY LI'!AM62*0.5)+'[1]KWh (Cumulative) LI'!AL62-'[1]Rebasing adj LI'!AM52)*AM119)*AM$19*AM$126)</f>
        <v>0</v>
      </c>
      <c r="AN62" s="50">
        <f>IF('[1]KWh (Cumulative) LI'!AN62=0,0,((('[1]KWh (Monthly) ENTRY LI'!AN62*0.5)+'[1]KWh (Cumulative) LI'!AM62-'[1]Rebasing adj LI'!AN52)*AN119)*AN$19*AN$126)</f>
        <v>0</v>
      </c>
      <c r="AO62" s="50">
        <f>IF('[1]KWh (Cumulative) LI'!AO62=0,0,((('[1]KWh (Monthly) ENTRY LI'!AO62*0.5)+'[1]KWh (Cumulative) LI'!AN62-'[1]Rebasing adj LI'!AO52)*AO119)*AO$19*AO$126)</f>
        <v>0</v>
      </c>
      <c r="AP62" s="50">
        <f>IF('[1]KWh (Cumulative) LI'!AP62=0,0,((('[1]KWh (Monthly) ENTRY LI'!AP62*0.5)+'[1]KWh (Cumulative) LI'!AO62-'[1]Rebasing adj LI'!AP52)*AP119)*AP$19*AP$126)</f>
        <v>0</v>
      </c>
      <c r="AQ62" s="50">
        <f>IF('[1]KWh (Cumulative) LI'!AQ62=0,0,((('[1]KWh (Monthly) ENTRY LI'!AQ62*0.5)+'[1]KWh (Cumulative) LI'!AP62-'[1]Rebasing adj LI'!AQ52)*AQ119)*AQ$19*AQ$126)</f>
        <v>0</v>
      </c>
      <c r="AR62" s="50">
        <f>IF('[1]KWh (Cumulative) LI'!AR62=0,0,((('[1]KWh (Monthly) ENTRY LI'!AR62*0.5)+'[1]KWh (Cumulative) LI'!AQ62-'[1]Rebasing adj LI'!AR52)*AR119)*AR$19*AR$126)</f>
        <v>0</v>
      </c>
      <c r="AS62" s="50">
        <f>IF('[1]KWh (Cumulative) LI'!AS62=0,0,((('[1]KWh (Monthly) ENTRY LI'!AS62*0.5)+'[1]KWh (Cumulative) LI'!AR62-'[1]Rebasing adj LI'!AS52)*AS119)*AS$19*AS$126)</f>
        <v>0</v>
      </c>
      <c r="AT62" s="50">
        <f>IF('[1]KWh (Cumulative) LI'!AT62=0,0,((('[1]KWh (Monthly) ENTRY LI'!AT62*0.5)+'[1]KWh (Cumulative) LI'!AS62-'[1]Rebasing adj LI'!AT52)*AT119)*AT$19*AT$126)</f>
        <v>0</v>
      </c>
      <c r="AU62" s="50">
        <f>IF('[1]KWh (Cumulative) LI'!AU62=0,0,((('[1]KWh (Monthly) ENTRY LI'!AU62*0.5)+'[1]KWh (Cumulative) LI'!AT62-'[1]Rebasing adj LI'!AU52)*AU119)*AU$19*AU$126)</f>
        <v>0</v>
      </c>
      <c r="AV62" s="50">
        <f>IF('[1]KWh (Cumulative) LI'!AV62=0,0,((('[1]KWh (Monthly) ENTRY LI'!AV62*0.5)+'[1]KWh (Cumulative) LI'!AU62-'[1]Rebasing adj LI'!AV52)*AV119)*AV$19*AV$126)</f>
        <v>0</v>
      </c>
      <c r="AW62" s="50">
        <f>IF('[1]KWh (Cumulative) LI'!AW62=0,0,((('[1]KWh (Monthly) ENTRY LI'!AW62*0.5)+'[1]KWh (Cumulative) LI'!AV62-'[1]Rebasing adj LI'!AW52)*AW119)*AW$19*AW$126)</f>
        <v>0</v>
      </c>
      <c r="AX62" s="50">
        <f>IF('[1]KWh (Cumulative) LI'!AX62=0,0,((('[1]KWh (Monthly) ENTRY LI'!AX62*0.5)+'[1]KWh (Cumulative) LI'!AW62-'[1]Rebasing adj LI'!AX52)*AX119)*AX$19*AX$126)</f>
        <v>0</v>
      </c>
      <c r="AY62" s="50">
        <f>IF('[1]KWh (Cumulative) LI'!AY62=0,0,((('[1]KWh (Monthly) ENTRY LI'!AY62*0.5)+'[1]KWh (Cumulative) LI'!AX62-'[1]Rebasing adj LI'!AY52)*AY119)*AY$19*AY$126)</f>
        <v>0</v>
      </c>
      <c r="AZ62" s="50">
        <f>IF('[1]KWh (Cumulative) LI'!AZ62=0,0,((('[1]KWh (Monthly) ENTRY LI'!AZ62*0.5)+'[1]KWh (Cumulative) LI'!AY62-'[1]Rebasing adj LI'!AZ52)*AZ119)*AZ$19*AZ$126)</f>
        <v>0</v>
      </c>
      <c r="BA62" s="50">
        <f>IF('[1]KWh (Cumulative) LI'!BA62=0,0,((('[1]KWh (Monthly) ENTRY LI'!BA62*0.5)+'[1]KWh (Cumulative) LI'!AZ62-'[1]Rebasing adj LI'!BA52)*BA119)*BA$19*BA$126)</f>
        <v>0</v>
      </c>
      <c r="BB62" s="50">
        <f>IF('[1]KWh (Cumulative) LI'!BB62=0,0,((('[1]KWh (Monthly) ENTRY LI'!BB62*0.5)+'[1]KWh (Cumulative) LI'!BA62-'[1]Rebasing adj LI'!BB52)*BB119)*BB$19*BB$126)</f>
        <v>0</v>
      </c>
      <c r="BC62" s="50">
        <f>IF('[1]KWh (Cumulative) LI'!BC62=0,0,((('[1]KWh (Monthly) ENTRY LI'!BC62*0.5)+'[1]KWh (Cumulative) LI'!BB62-'[1]Rebasing adj LI'!BC52)*BC119)*BC$19*BC$126)</f>
        <v>0</v>
      </c>
      <c r="BD62" s="50">
        <f>IF('[1]KWh (Cumulative) LI'!BD62=0,0,((('[1]KWh (Monthly) ENTRY LI'!BD62*0.5)+'[1]KWh (Cumulative) LI'!BC62-'[1]Rebasing adj LI'!BD52)*BD119)*BD$19*BD$126)</f>
        <v>0</v>
      </c>
      <c r="BE62" s="50">
        <f>IF('[1]KWh (Cumulative) LI'!BE62=0,0,((('[1]KWh (Monthly) ENTRY LI'!BE62*0.5)+'[1]KWh (Cumulative) LI'!BD62-'[1]Rebasing adj LI'!BE52)*BE119)*BE$19*BE$126)</f>
        <v>0</v>
      </c>
      <c r="BF62" s="50">
        <f>IF('[1]KWh (Cumulative) LI'!BF62=0,0,((('[1]KWh (Monthly) ENTRY LI'!BF62*0.5)+'[1]KWh (Cumulative) LI'!BE62-'[1]Rebasing adj LI'!BF52)*BF119)*BF$19*BF$126)</f>
        <v>0</v>
      </c>
      <c r="BG62" s="50">
        <f>IF('[1]KWh (Cumulative) LI'!BG62=0,0,((('[1]KWh (Monthly) ENTRY LI'!BG62*0.5)+'[1]KWh (Cumulative) LI'!BF62-'[1]Rebasing adj LI'!BG52)*BG119)*BG$19*BG$126)</f>
        <v>0</v>
      </c>
      <c r="BH62" s="50">
        <f>IF('[1]KWh (Cumulative) LI'!BH62=0,0,((('[1]KWh (Monthly) ENTRY LI'!BH62*0.5)+'[1]KWh (Cumulative) LI'!BG62-'[1]Rebasing adj LI'!BH52)*BH119)*BH$19*BH$126)</f>
        <v>0</v>
      </c>
      <c r="BI62" s="50">
        <f>IF('[1]KWh (Cumulative) LI'!BI62=0,0,((('[1]KWh (Monthly) ENTRY LI'!BI62*0.5)+'[1]KWh (Cumulative) LI'!BH62-'[1]Rebasing adj LI'!BI52)*BI119)*BI$19*BI$126)</f>
        <v>0</v>
      </c>
      <c r="BJ62" s="50">
        <f>IF('[1]KWh (Cumulative) LI'!BJ62=0,0,((('[1]KWh (Monthly) ENTRY LI'!BJ62*0.5)+'[1]KWh (Cumulative) LI'!BI62-'[1]Rebasing adj LI'!BJ52)*BJ119)*BJ$19*BJ$126)</f>
        <v>0</v>
      </c>
      <c r="BK62" s="50">
        <f>IF('[1]KWh (Cumulative) LI'!BK62=0,0,((('[1]KWh (Monthly) ENTRY LI'!BK62*0.5)+'[1]KWh (Cumulative) LI'!BJ62-'[1]Rebasing adj LI'!BK52)*BK119)*BK$19*BK$126)</f>
        <v>0</v>
      </c>
      <c r="BL62" s="50">
        <f>IF('[1]KWh (Cumulative) LI'!BL62=0,0,((('[1]KWh (Monthly) ENTRY LI'!BL62*0.5)+'[1]KWh (Cumulative) LI'!BK62-'[1]Rebasing adj LI'!BL52)*BL119)*BL$19*BL$126)</f>
        <v>0</v>
      </c>
      <c r="BM62" s="50">
        <f>IF('[1]KWh (Cumulative) LI'!BM62=0,0,((('[1]KWh (Monthly) ENTRY LI'!BM62*0.5)+'[1]KWh (Cumulative) LI'!BL62-'[1]Rebasing adj LI'!BM52)*BM119)*BM$19*BM$126)</f>
        <v>0</v>
      </c>
      <c r="BN62" s="50">
        <f>IF('[1]KWh (Cumulative) LI'!BN62=0,0,((('[1]KWh (Monthly) ENTRY LI'!BN62*0.5)+'[1]KWh (Cumulative) LI'!BM62-'[1]Rebasing adj LI'!BN52)*BN119)*BN$19*BN$126)</f>
        <v>0</v>
      </c>
      <c r="BO62" s="50">
        <f>IF('[1]KWh (Cumulative) LI'!BO62=0,0,((('[1]KWh (Monthly) ENTRY LI'!BO62*0.5)+'[1]KWh (Cumulative) LI'!BN62-'[1]Rebasing adj LI'!BO52)*BO119)*BO$19*BO$126)</f>
        <v>0</v>
      </c>
      <c r="BP62" s="50">
        <f>IF('[1]KWh (Cumulative) LI'!BP62=0,0,((('[1]KWh (Monthly) ENTRY LI'!BP62*0.5)+'[1]KWh (Cumulative) LI'!BO62-'[1]Rebasing adj LI'!BP52)*BP119)*BP$19*BP$126)</f>
        <v>0</v>
      </c>
      <c r="BQ62" s="50">
        <f>IF('[1]KWh (Cumulative) LI'!BQ62=0,0,((('[1]KWh (Monthly) ENTRY LI'!BQ62*0.5)+'[1]KWh (Cumulative) LI'!BP62-'[1]Rebasing adj LI'!BQ52)*BQ119)*BQ$19*BQ$126)</f>
        <v>0</v>
      </c>
      <c r="BR62" s="50">
        <f>IF('[1]KWh (Cumulative) LI'!BR62=0,0,((('[1]KWh (Monthly) ENTRY LI'!BR62*0.5)+'[1]KWh (Cumulative) LI'!BQ62-'[1]Rebasing adj LI'!BR52)*BR119)*BR$19*BR$126)</f>
        <v>0</v>
      </c>
      <c r="BS62" s="50">
        <f>IF('[1]KWh (Cumulative) LI'!BS62=0,0,((('[1]KWh (Monthly) ENTRY LI'!BS62*0.5)+'[1]KWh (Cumulative) LI'!BR62-'[1]Rebasing adj LI'!BS52)*BS119)*BS$19*BS$126)</f>
        <v>0</v>
      </c>
      <c r="BT62" s="50">
        <f>IF('[1]KWh (Cumulative) LI'!BT62=0,0,((('[1]KWh (Monthly) ENTRY LI'!BT62*0.5)+'[1]KWh (Cumulative) LI'!BS62-'[1]Rebasing adj LI'!BT52)*BT119)*BT$19*BT$126)</f>
        <v>0</v>
      </c>
      <c r="BU62" s="50">
        <f>IF('[1]KWh (Cumulative) LI'!BU62=0,0,((('[1]KWh (Monthly) ENTRY LI'!BU62*0.5)+'[1]KWh (Cumulative) LI'!BT62-'[1]Rebasing adj LI'!BU52)*BU119)*BU$19*BU$126)</f>
        <v>0</v>
      </c>
      <c r="BV62" s="50">
        <f>IF('[1]KWh (Cumulative) LI'!BV62=0,0,((('[1]KWh (Monthly) ENTRY LI'!BV62*0.5)+'[1]KWh (Cumulative) LI'!BU62-'[1]Rebasing adj LI'!BV52)*BV119)*BV$19*BV$126)</f>
        <v>0</v>
      </c>
      <c r="BW62" s="50">
        <f>IF('[1]KWh (Cumulative) LI'!BW62=0,0,((('[1]KWh (Monthly) ENTRY LI'!BW62*0.5)+'[1]KWh (Cumulative) LI'!BV62-'[1]Rebasing adj LI'!BW52)*BW119)*BW$19*BW$126)</f>
        <v>0</v>
      </c>
      <c r="BX62" s="50">
        <f>IF('[1]KWh (Cumulative) LI'!BX62=0,0,((('[1]KWh (Monthly) ENTRY LI'!BX62*0.5)+'[1]KWh (Cumulative) LI'!BW62-'[1]Rebasing adj LI'!BX52)*BX119)*BX$19*BX$126)</f>
        <v>0</v>
      </c>
      <c r="BY62" s="50">
        <f>IF('[1]KWh (Cumulative) LI'!BY62=0,0,((('[1]KWh (Monthly) ENTRY LI'!BY62*0.5)+'[1]KWh (Cumulative) LI'!BX62-'[1]Rebasing adj LI'!BY52)*BY119)*BY$19*BY$126)</f>
        <v>0</v>
      </c>
      <c r="BZ62" s="50">
        <f>IF('[1]KWh (Cumulative) LI'!BZ62=0,0,((('[1]KWh (Monthly) ENTRY LI'!BZ62*0.5)+'[1]KWh (Cumulative) LI'!BY62-'[1]Rebasing adj LI'!BZ52)*BZ119)*BZ$19*BZ$126)</f>
        <v>0</v>
      </c>
      <c r="CA62" s="50">
        <f>IF('[1]KWh (Cumulative) LI'!CA62=0,0,((('[1]KWh (Monthly) ENTRY LI'!CA62*0.5)+'[1]KWh (Cumulative) LI'!BZ62-'[1]Rebasing adj LI'!CA52)*CA119)*CA$19*CA$126)</f>
        <v>0</v>
      </c>
      <c r="CB62" s="50">
        <f>IF('[1]KWh (Cumulative) LI'!CB62=0,0,((('[1]KWh (Monthly) ENTRY LI'!CB62*0.5)+'[1]KWh (Cumulative) LI'!CA62-'[1]Rebasing adj LI'!CB52)*CB119)*CB$19*CB$126)</f>
        <v>0</v>
      </c>
      <c r="CC62" s="50">
        <f>IF('[1]KWh (Cumulative) LI'!CC62=0,0,((('[1]KWh (Monthly) ENTRY LI'!CC62*0.5)+'[1]KWh (Cumulative) LI'!CB62-'[1]Rebasing adj LI'!CC52)*CC119)*CC$19*CC$126)</f>
        <v>0</v>
      </c>
      <c r="CD62" s="50">
        <f>IF('[1]KWh (Cumulative) LI'!CD62=0,0,((('[1]KWh (Monthly) ENTRY LI'!CD62*0.5)+'[1]KWh (Cumulative) LI'!CC62-'[1]Rebasing adj LI'!CD52)*CD119)*CD$19*CD$126)</f>
        <v>0</v>
      </c>
      <c r="CE62" s="50">
        <f>IF('[1]KWh (Cumulative) LI'!CE62=0,0,((('[1]KWh (Monthly) ENTRY LI'!CE62*0.5)+'[1]KWh (Cumulative) LI'!CD62-'[1]Rebasing adj LI'!CE52)*CE119)*CE$19*CE$126)</f>
        <v>0</v>
      </c>
      <c r="CF62" s="50">
        <f>IF('[1]KWh (Cumulative) LI'!CF62=0,0,((('[1]KWh (Monthly) ENTRY LI'!CF62*0.5)+'[1]KWh (Cumulative) LI'!CE62-'[1]Rebasing adj LI'!CF52)*CF119)*CF$19*CF$126)</f>
        <v>0</v>
      </c>
      <c r="CG62" s="50">
        <f>IF('[1]KWh (Cumulative) LI'!CG62=0,0,((('[1]KWh (Monthly) ENTRY LI'!CG62*0.5)+'[1]KWh (Cumulative) LI'!CF62-'[1]Rebasing adj LI'!CG52)*CG119)*CG$19*CG$126)</f>
        <v>0</v>
      </c>
      <c r="CH62" s="50">
        <f>IF('[1]KWh (Cumulative) LI'!CH62=0,0,((('[1]KWh (Monthly) ENTRY LI'!CH62*0.5)+'[1]KWh (Cumulative) LI'!CG62-'[1]Rebasing adj LI'!CH52)*CH119)*CH$19*CH$126)</f>
        <v>0</v>
      </c>
      <c r="CI62" s="50">
        <f>IF('[1]KWh (Cumulative) LI'!CI62=0,0,((('[1]KWh (Monthly) ENTRY LI'!CI62*0.5)+'[1]KWh (Cumulative) LI'!CH62-'[1]Rebasing adj LI'!CI52)*CI119)*CI$19*CI$126)</f>
        <v>0</v>
      </c>
      <c r="CJ62" s="50">
        <f>IF('[1]KWh (Cumulative) LI'!CJ62=0,0,((('[1]KWh (Monthly) ENTRY LI'!CJ62*0.5)+'[1]KWh (Cumulative) LI'!CI62-'[1]Rebasing adj LI'!CJ52)*CJ119)*CJ$19*CJ$126)</f>
        <v>0</v>
      </c>
    </row>
    <row r="63" spans="1:88" ht="15.75" thickBot="1" x14ac:dyDescent="0.3"/>
    <row r="64" spans="1:88" ht="15.75" x14ac:dyDescent="0.25">
      <c r="A64" s="61"/>
      <c r="B64" s="124" t="s">
        <v>38</v>
      </c>
      <c r="C64" s="94">
        <v>42370</v>
      </c>
      <c r="D64" s="94">
        <v>42401</v>
      </c>
      <c r="E64" s="92">
        <v>42430</v>
      </c>
      <c r="F64" s="92">
        <v>42461</v>
      </c>
      <c r="G64" s="99">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50">
        <f>IF('[1]KWh (Cumulative) LI'!C65=0,0,((('[1]KWh (Monthly) ENTRY LI'!C65*0.5)-'[1]Rebasing adj LI'!C55)*C107)*C$19*C$127)</f>
        <v>0</v>
      </c>
      <c r="D65" s="50">
        <f>IF('[1]KWh (Cumulative) LI'!D65=0,0,((('[1]KWh (Monthly) ENTRY LI'!D65*0.5)+'[1]KWh (Cumulative) LI'!C65-'[1]Rebasing adj LI'!D55)*D107)*D$19*D$127)</f>
        <v>0</v>
      </c>
      <c r="E65" s="50">
        <f>IF('[1]KWh (Cumulative) LI'!E65=0,0,((('[1]KWh (Monthly) ENTRY LI'!E65*0.5)+'[1]KWh (Cumulative) LI'!D65-'[1]Rebasing adj LI'!E55)*E107)*E$19*E$127)</f>
        <v>0</v>
      </c>
      <c r="F65" s="50">
        <f>IF('[1]KWh (Cumulative) LI'!F65=0,0,((('[1]KWh (Monthly) ENTRY LI'!F65*0.5)+'[1]KWh (Cumulative) LI'!E65-'[1]Rebasing adj LI'!F55)*F107)*F$19*F$127)</f>
        <v>0</v>
      </c>
      <c r="G65" s="50">
        <f>IF('[1]KWh (Cumulative) LI'!G65=0,0,((('[1]KWh (Monthly) ENTRY LI'!G65*0.5)+'[1]KWh (Cumulative) LI'!F65-'[1]Rebasing adj LI'!G55)*G107)*G$19*G$127)</f>
        <v>0</v>
      </c>
      <c r="H65" s="50">
        <f>IF('[1]KWh (Cumulative) LI'!H65=0,0,((('[1]KWh (Monthly) ENTRY LI'!H65*0.5)+'[1]KWh (Cumulative) LI'!G65-'[1]Rebasing adj LI'!H55)*H107)*H$19*H$127)</f>
        <v>0</v>
      </c>
      <c r="I65" s="50">
        <f>IF('[1]KWh (Cumulative) LI'!I65=0,0,((('[1]KWh (Monthly) ENTRY LI'!I65*0.5)+'[1]KWh (Cumulative) LI'!H65-'[1]Rebasing adj LI'!I55)*I107)*I$19*I$127)</f>
        <v>0</v>
      </c>
      <c r="J65" s="50">
        <f>IF('[1]KWh (Cumulative) LI'!J65=0,0,((('[1]KWh (Monthly) ENTRY LI'!J65*0.5)+'[1]KWh (Cumulative) LI'!I65-'[1]Rebasing adj LI'!J55)*J107)*J$19*J$127)</f>
        <v>0</v>
      </c>
      <c r="K65" s="50">
        <f>IF('[1]KWh (Cumulative) LI'!K65=0,0,((('[1]KWh (Monthly) ENTRY LI'!K65*0.5)+'[1]KWh (Cumulative) LI'!J65-'[1]Rebasing adj LI'!K55)*K107)*K$19*K$127)</f>
        <v>0</v>
      </c>
      <c r="L65" s="50">
        <f>IF('[1]KWh (Cumulative) LI'!L65=0,0,((('[1]KWh (Monthly) ENTRY LI'!L65*0.5)+'[1]KWh (Cumulative) LI'!K65-'[1]Rebasing adj LI'!L55)*L107)*L$19*L$127)</f>
        <v>0</v>
      </c>
      <c r="M65" s="50">
        <f>IF('[1]KWh (Cumulative) LI'!M65=0,0,((('[1]KWh (Monthly) ENTRY LI'!M65*0.5)+'[1]KWh (Cumulative) LI'!L65-'[1]Rebasing adj LI'!M55)*M107)*M$19*M$127)</f>
        <v>0</v>
      </c>
      <c r="N65" s="50">
        <f>IF('[1]KWh (Cumulative) LI'!N65=0,0,((('[1]KWh (Monthly) ENTRY LI'!N65*0.5)+'[1]KWh (Cumulative) LI'!M65-'[1]Rebasing adj LI'!N55)*N107)*N$19*N$127)</f>
        <v>0</v>
      </c>
      <c r="O65" s="50">
        <f>IF('[1]KWh (Cumulative) LI'!O65=0,0,((('[1]KWh (Monthly) ENTRY LI'!O65*0.5)+'[1]KWh (Cumulative) LI'!N65-'[1]Rebasing adj LI'!O55)*O107)*O$19*O$127)</f>
        <v>0</v>
      </c>
      <c r="P65" s="50">
        <f>IF('[1]KWh (Cumulative) LI'!P65=0,0,((('[1]KWh (Monthly) ENTRY LI'!P65*0.5)+'[1]KWh (Cumulative) LI'!O65-'[1]Rebasing adj LI'!P55)*P107)*P$19*P$127)</f>
        <v>0</v>
      </c>
      <c r="Q65" s="50">
        <f>IF('[1]KWh (Cumulative) LI'!Q65=0,0,((('[1]KWh (Monthly) ENTRY LI'!Q65*0.5)+'[1]KWh (Cumulative) LI'!P65-'[1]Rebasing adj LI'!Q55)*Q107)*Q$19*Q$127)</f>
        <v>0</v>
      </c>
      <c r="R65" s="50">
        <f>IF('[1]KWh (Cumulative) LI'!R65=0,0,((('[1]KWh (Monthly) ENTRY LI'!R65*0.5)+'[1]KWh (Cumulative) LI'!Q65-'[1]Rebasing adj LI'!R55)*R107)*R$19*R$127)</f>
        <v>0</v>
      </c>
      <c r="S65" s="50">
        <f>IF('[1]KWh (Cumulative) LI'!S65=0,0,((('[1]KWh (Monthly) ENTRY LI'!S65*0.5)+'[1]KWh (Cumulative) LI'!R65-'[1]Rebasing adj LI'!S55)*S107)*S$19*S$127)</f>
        <v>0</v>
      </c>
      <c r="T65" s="50">
        <f>IF('[1]KWh (Cumulative) LI'!T65=0,0,((('[1]KWh (Monthly) ENTRY LI'!T65*0.5)+'[1]KWh (Cumulative) LI'!S65-'[1]Rebasing adj LI'!T55)*T107)*T$19*T$127)</f>
        <v>0</v>
      </c>
      <c r="U65" s="50">
        <f>IF('[1]KWh (Cumulative) LI'!U65=0,0,((('[1]KWh (Monthly) ENTRY LI'!U65*0.5)+'[1]KWh (Cumulative) LI'!T65-'[1]Rebasing adj LI'!U55)*U107)*U$19*U$127)</f>
        <v>0</v>
      </c>
      <c r="V65" s="50">
        <f>IF('[1]KWh (Cumulative) LI'!V65=0,0,((('[1]KWh (Monthly) ENTRY LI'!V65*0.5)+'[1]KWh (Cumulative) LI'!U65-'[1]Rebasing adj LI'!V55)*V107)*V$19*V$127)</f>
        <v>0</v>
      </c>
      <c r="W65" s="50">
        <f>IF('[1]KWh (Cumulative) LI'!W65=0,0,((('[1]KWh (Monthly) ENTRY LI'!W65*0.5)+'[1]KWh (Cumulative) LI'!V65-'[1]Rebasing adj LI'!W55)*W107)*W$19*W$127)</f>
        <v>0</v>
      </c>
      <c r="X65" s="50">
        <f>IF('[1]KWh (Cumulative) LI'!X65=0,0,((('[1]KWh (Monthly) ENTRY LI'!X65*0.5)+'[1]KWh (Cumulative) LI'!W65-'[1]Rebasing adj LI'!X55)*X107)*X$19*X$127)</f>
        <v>0</v>
      </c>
      <c r="Y65" s="50">
        <f>IF('[1]KWh (Cumulative) LI'!Y65=0,0,((('[1]KWh (Monthly) ENTRY LI'!Y65*0.5)+'[1]KWh (Cumulative) LI'!X65-'[1]Rebasing adj LI'!Y55)*Y107)*Y$19*Y$127)</f>
        <v>0</v>
      </c>
      <c r="Z65" s="50">
        <f>IF('[1]KWh (Cumulative) LI'!Z65=0,0,((('[1]KWh (Monthly) ENTRY LI'!Z65*0.5)+'[1]KWh (Cumulative) LI'!Y65-'[1]Rebasing adj LI'!Z55)*Z107)*Z$19*Z$127)</f>
        <v>0</v>
      </c>
      <c r="AA65" s="50">
        <f>IF('[1]KWh (Cumulative) LI'!AA65=0,0,((('[1]KWh (Monthly) ENTRY LI'!AA65*0.5)+'[1]KWh (Cumulative) LI'!Z65-'[1]Rebasing adj LI'!AA55)*AA107)*AA$19*AA$127)</f>
        <v>0</v>
      </c>
      <c r="AB65" s="50">
        <f>IF('[1]KWh (Cumulative) LI'!AB65=0,0,((('[1]KWh (Monthly) ENTRY LI'!AB65*0.5)+'[1]KWh (Cumulative) LI'!AA65-'[1]Rebasing adj LI'!AB55)*AB107)*AB$19*AB$127)</f>
        <v>0</v>
      </c>
      <c r="AC65" s="50">
        <f>IF('[1]KWh (Cumulative) LI'!AC65=0,0,((('[1]KWh (Monthly) ENTRY LI'!AC65*0.5)+'[1]KWh (Cumulative) LI'!AB65-'[1]Rebasing adj LI'!AC55)*AC107)*AC$19*AC$127)</f>
        <v>0</v>
      </c>
      <c r="AD65" s="50">
        <f>IF('[1]KWh (Cumulative) LI'!AD65=0,0,((('[1]KWh (Monthly) ENTRY LI'!AD65*0.5)+'[1]KWh (Cumulative) LI'!AC65-'[1]Rebasing adj LI'!AD55)*AD107)*AD$19*AD$127)</f>
        <v>0</v>
      </c>
      <c r="AE65" s="50">
        <f>IF('[1]KWh (Cumulative) LI'!AE65=0,0,((('[1]KWh (Monthly) ENTRY LI'!AE65*0.5)+'[1]KWh (Cumulative) LI'!AD65-'[1]Rebasing adj LI'!AE55)*AE107)*AE$19*AE$127)</f>
        <v>0</v>
      </c>
      <c r="AF65" s="50">
        <f>IF('[1]KWh (Cumulative) LI'!AF65=0,0,((('[1]KWh (Monthly) ENTRY LI'!AF65*0.5)+'[1]KWh (Cumulative) LI'!AE65-'[1]Rebasing adj LI'!AF55)*AF107)*AF$19*AF$127)</f>
        <v>0</v>
      </c>
      <c r="AG65" s="50">
        <f>IF('[1]KWh (Cumulative) LI'!AG65=0,0,((('[1]KWh (Monthly) ENTRY LI'!AG65*0.5)+'[1]KWh (Cumulative) LI'!AF65-'[1]Rebasing adj LI'!AG55)*AG107)*AG$19*AG$127)</f>
        <v>0</v>
      </c>
      <c r="AH65" s="50">
        <f>IF('[1]KWh (Cumulative) LI'!AH65=0,0,((('[1]KWh (Monthly) ENTRY LI'!AH65*0.5)+'[1]KWh (Cumulative) LI'!AG65-'[1]Rebasing adj LI'!AH55)*AH107)*AH$19*AH$127)</f>
        <v>0</v>
      </c>
      <c r="AI65" s="50">
        <f>IF('[1]KWh (Cumulative) LI'!AI65=0,0,((('[1]KWh (Monthly) ENTRY LI'!AI65*0.5)+'[1]KWh (Cumulative) LI'!AH65-'[1]Rebasing adj LI'!AI55)*AI107)*AI$19*AI$127)</f>
        <v>0</v>
      </c>
      <c r="AJ65" s="50">
        <f>IF('[1]KWh (Cumulative) LI'!AJ65=0,0,((('[1]KWh (Monthly) ENTRY LI'!AJ65*0.5)+'[1]KWh (Cumulative) LI'!AI65-'[1]Rebasing adj LI'!AJ55)*AJ107)*AJ$19*AJ$127)</f>
        <v>0</v>
      </c>
      <c r="AK65" s="50">
        <f>IF('[1]KWh (Cumulative) LI'!AK65=0,0,((('[1]KWh (Monthly) ENTRY LI'!AK65*0.5)+'[1]KWh (Cumulative) LI'!AJ65-'[1]Rebasing adj LI'!AK55)*AK107)*AK$19*AK$127)</f>
        <v>0</v>
      </c>
      <c r="AL65" s="50">
        <f>IF('[1]KWh (Cumulative) LI'!AL65=0,0,((('[1]KWh (Monthly) ENTRY LI'!AL65*0.5)+'[1]KWh (Cumulative) LI'!AK65-'[1]Rebasing adj LI'!AL55)*AL107)*AL$19*AL$127)</f>
        <v>0</v>
      </c>
      <c r="AM65" s="50">
        <f>IF('[1]KWh (Cumulative) LI'!AM65=0,0,((('[1]KWh (Monthly) ENTRY LI'!AM65*0.5)+'[1]KWh (Cumulative) LI'!AL65-'[1]Rebasing adj LI'!AM55)*AM107)*AM$19*AM$127)</f>
        <v>0</v>
      </c>
      <c r="AN65" s="50">
        <f>IF('[1]KWh (Cumulative) LI'!AN65=0,0,((('[1]KWh (Monthly) ENTRY LI'!AN65*0.5)+'[1]KWh (Cumulative) LI'!AM65-'[1]Rebasing adj LI'!AN55)*AN107)*AN$19*AN$127)</f>
        <v>0</v>
      </c>
      <c r="AO65" s="50">
        <f>IF('[1]KWh (Cumulative) LI'!AO65=0,0,((('[1]KWh (Monthly) ENTRY LI'!AO65*0.5)+'[1]KWh (Cumulative) LI'!AN65-'[1]Rebasing adj LI'!AO55)*AO107)*AO$19*AO$127)</f>
        <v>0</v>
      </c>
      <c r="AP65" s="50">
        <f>IF('[1]KWh (Cumulative) LI'!AP65=0,0,((('[1]KWh (Monthly) ENTRY LI'!AP65*0.5)+'[1]KWh (Cumulative) LI'!AO65-'[1]Rebasing adj LI'!AP55)*AP107)*AP$19*AP$127)</f>
        <v>0</v>
      </c>
      <c r="AQ65" s="50">
        <f>IF('[1]KWh (Cumulative) LI'!AQ65=0,0,((('[1]KWh (Monthly) ENTRY LI'!AQ65*0.5)+'[1]KWh (Cumulative) LI'!AP65-'[1]Rebasing adj LI'!AQ55)*AQ107)*AQ$19*AQ$127)</f>
        <v>0</v>
      </c>
      <c r="AR65" s="50">
        <f>IF('[1]KWh (Cumulative) LI'!AR65=0,0,((('[1]KWh (Monthly) ENTRY LI'!AR65*0.5)+'[1]KWh (Cumulative) LI'!AQ65-'[1]Rebasing adj LI'!AR55)*AR107)*AR$19*AR$127)</f>
        <v>0</v>
      </c>
      <c r="AS65" s="50">
        <f>IF('[1]KWh (Cumulative) LI'!AS65=0,0,((('[1]KWh (Monthly) ENTRY LI'!AS65*0.5)+'[1]KWh (Cumulative) LI'!AR65-'[1]Rebasing adj LI'!AS55)*AS107)*AS$19*AS$127)</f>
        <v>0</v>
      </c>
      <c r="AT65" s="50">
        <f>IF('[1]KWh (Cumulative) LI'!AT65=0,0,((('[1]KWh (Monthly) ENTRY LI'!AT65*0.5)+'[1]KWh (Cumulative) LI'!AS65-'[1]Rebasing adj LI'!AT55)*AT107)*AT$19*AT$127)</f>
        <v>0</v>
      </c>
      <c r="AU65" s="50">
        <f>IF('[1]KWh (Cumulative) LI'!AU65=0,0,((('[1]KWh (Monthly) ENTRY LI'!AU65*0.5)+'[1]KWh (Cumulative) LI'!AT65-'[1]Rebasing adj LI'!AU55)*AU107)*AU$19*AU$127)</f>
        <v>0</v>
      </c>
      <c r="AV65" s="50">
        <f>IF('[1]KWh (Cumulative) LI'!AV65=0,0,((('[1]KWh (Monthly) ENTRY LI'!AV65*0.5)+'[1]KWh (Cumulative) LI'!AU65-'[1]Rebasing adj LI'!AV55)*AV107)*AV$19*AV$127)</f>
        <v>0</v>
      </c>
      <c r="AW65" s="50">
        <f>IF('[1]KWh (Cumulative) LI'!AW65=0,0,((('[1]KWh (Monthly) ENTRY LI'!AW65*0.5)+'[1]KWh (Cumulative) LI'!AV65-'[1]Rebasing adj LI'!AW55)*AW107)*AW$19*AW$127)</f>
        <v>0</v>
      </c>
      <c r="AX65" s="50">
        <f>IF('[1]KWh (Cumulative) LI'!AX65=0,0,((('[1]KWh (Monthly) ENTRY LI'!AX65*0.5)+'[1]KWh (Cumulative) LI'!AW65-'[1]Rebasing adj LI'!AX55)*AX107)*AX$19*AX$127)</f>
        <v>0</v>
      </c>
      <c r="AY65" s="50">
        <f>IF('[1]KWh (Cumulative) LI'!AY65=0,0,((('[1]KWh (Monthly) ENTRY LI'!AY65*0.5)+'[1]KWh (Cumulative) LI'!AX65-'[1]Rebasing adj LI'!AY55)*AY107)*AY$19*AY$127)</f>
        <v>0</v>
      </c>
      <c r="AZ65" s="50">
        <f>IF('[1]KWh (Cumulative) LI'!AZ65=0,0,((('[1]KWh (Monthly) ENTRY LI'!AZ65*0.5)+'[1]KWh (Cumulative) LI'!AY65-'[1]Rebasing adj LI'!AZ55)*AZ107)*AZ$19*AZ$127)</f>
        <v>0</v>
      </c>
      <c r="BA65" s="50">
        <f>IF('[1]KWh (Cumulative) LI'!BA65=0,0,((('[1]KWh (Monthly) ENTRY LI'!BA65*0.5)+'[1]KWh (Cumulative) LI'!AZ65-'[1]Rebasing adj LI'!BA55)*BA107)*BA$19*BA$127)</f>
        <v>0</v>
      </c>
      <c r="BB65" s="50">
        <f>IF('[1]KWh (Cumulative) LI'!BB65=0,0,((('[1]KWh (Monthly) ENTRY LI'!BB65*0.5)+'[1]KWh (Cumulative) LI'!BA65-'[1]Rebasing adj LI'!BB55)*BB107)*BB$19*BB$127)</f>
        <v>0</v>
      </c>
      <c r="BC65" s="50">
        <f>IF('[1]KWh (Cumulative) LI'!BC65=0,0,((('[1]KWh (Monthly) ENTRY LI'!BC65*0.5)+'[1]KWh (Cumulative) LI'!BB65-'[1]Rebasing adj LI'!BC55)*BC107)*BC$19*BC$127)</f>
        <v>0</v>
      </c>
      <c r="BD65" s="50">
        <f>IF('[1]KWh (Cumulative) LI'!BD65=0,0,((('[1]KWh (Monthly) ENTRY LI'!BD65*0.5)+'[1]KWh (Cumulative) LI'!BC65-'[1]Rebasing adj LI'!BD55)*BD107)*BD$19*BD$127)</f>
        <v>0</v>
      </c>
      <c r="BE65" s="50">
        <f>IF('[1]KWh (Cumulative) LI'!BE65=0,0,((('[1]KWh (Monthly) ENTRY LI'!BE65*0.5)+'[1]KWh (Cumulative) LI'!BD65-'[1]Rebasing adj LI'!BE55)*BE107)*BE$19*BE$127)</f>
        <v>0</v>
      </c>
      <c r="BF65" s="50">
        <f>IF('[1]KWh (Cumulative) LI'!BF65=0,0,((('[1]KWh (Monthly) ENTRY LI'!BF65*0.5)+'[1]KWh (Cumulative) LI'!BE65-'[1]Rebasing adj LI'!BF55)*BF107)*BF$19*BF$127)</f>
        <v>0</v>
      </c>
      <c r="BG65" s="50">
        <f>IF('[1]KWh (Cumulative) LI'!BG65=0,0,((('[1]KWh (Monthly) ENTRY LI'!BG65*0.5)+'[1]KWh (Cumulative) LI'!BF65-'[1]Rebasing adj LI'!BG55)*BG107)*BG$19*BG$127)</f>
        <v>0</v>
      </c>
      <c r="BH65" s="50">
        <f>IF('[1]KWh (Cumulative) LI'!BH65=0,0,((('[1]KWh (Monthly) ENTRY LI'!BH65*0.5)+'[1]KWh (Cumulative) LI'!BG65-'[1]Rebasing adj LI'!BH55)*BH107)*BH$19*BH$127)</f>
        <v>0</v>
      </c>
      <c r="BI65" s="50">
        <f>IF('[1]KWh (Cumulative) LI'!BI65=0,0,((('[1]KWh (Monthly) ENTRY LI'!BI65*0.5)+'[1]KWh (Cumulative) LI'!BH65-'[1]Rebasing adj LI'!BI55)*BI107)*BI$19*BI$127)</f>
        <v>0</v>
      </c>
      <c r="BJ65" s="50">
        <f>IF('[1]KWh (Cumulative) LI'!BJ65=0,0,((('[1]KWh (Monthly) ENTRY LI'!BJ65*0.5)+'[1]KWh (Cumulative) LI'!BI65-'[1]Rebasing adj LI'!BJ55)*BJ107)*BJ$19*BJ$127)</f>
        <v>0</v>
      </c>
      <c r="BK65" s="50">
        <f>IF('[1]KWh (Cumulative) LI'!BK65=0,0,((('[1]KWh (Monthly) ENTRY LI'!BK65*0.5)+'[1]KWh (Cumulative) LI'!BJ65-'[1]Rebasing adj LI'!BK55)*BK107)*BK$19*BK$127)</f>
        <v>0</v>
      </c>
      <c r="BL65" s="50">
        <f>IF('[1]KWh (Cumulative) LI'!BL65=0,0,((('[1]KWh (Monthly) ENTRY LI'!BL65*0.5)+'[1]KWh (Cumulative) LI'!BK65-'[1]Rebasing adj LI'!BL55)*BL107)*BL$19*BL$127)</f>
        <v>0</v>
      </c>
      <c r="BM65" s="50">
        <f>IF('[1]KWh (Cumulative) LI'!BM65=0,0,((('[1]KWh (Monthly) ENTRY LI'!BM65*0.5)+'[1]KWh (Cumulative) LI'!BL65-'[1]Rebasing adj LI'!BM55)*BM107)*BM$19*BM$127)</f>
        <v>0</v>
      </c>
      <c r="BN65" s="50">
        <f>IF('[1]KWh (Cumulative) LI'!BN65=0,0,((('[1]KWh (Monthly) ENTRY LI'!BN65*0.5)+'[1]KWh (Cumulative) LI'!BM65-'[1]Rebasing adj LI'!BN55)*BN107)*BN$19*BN$127)</f>
        <v>0</v>
      </c>
      <c r="BO65" s="50">
        <f>IF('[1]KWh (Cumulative) LI'!BO65=0,0,((('[1]KWh (Monthly) ENTRY LI'!BO65*0.5)+'[1]KWh (Cumulative) LI'!BN65-'[1]Rebasing adj LI'!BO55)*BO107)*BO$19*BO$127)</f>
        <v>0</v>
      </c>
      <c r="BP65" s="50">
        <f>IF('[1]KWh (Cumulative) LI'!BP65=0,0,((('[1]KWh (Monthly) ENTRY LI'!BP65*0.5)+'[1]KWh (Cumulative) LI'!BO65-'[1]Rebasing adj LI'!BP55)*BP107)*BP$19*BP$127)</f>
        <v>0</v>
      </c>
      <c r="BQ65" s="50">
        <f>IF('[1]KWh (Cumulative) LI'!BQ65=0,0,((('[1]KWh (Monthly) ENTRY LI'!BQ65*0.5)+'[1]KWh (Cumulative) LI'!BP65-'[1]Rebasing adj LI'!BQ55)*BQ107)*BQ$19*BQ$127)</f>
        <v>0</v>
      </c>
      <c r="BR65" s="50">
        <f>IF('[1]KWh (Cumulative) LI'!BR65=0,0,((('[1]KWh (Monthly) ENTRY LI'!BR65*0.5)+'[1]KWh (Cumulative) LI'!BQ65-'[1]Rebasing adj LI'!BR55)*BR107)*BR$19*BR$127)</f>
        <v>0</v>
      </c>
      <c r="BS65" s="50">
        <f>IF('[1]KWh (Cumulative) LI'!BS65=0,0,((('[1]KWh (Monthly) ENTRY LI'!BS65*0.5)+'[1]KWh (Cumulative) LI'!BR65-'[1]Rebasing adj LI'!BS55)*BS107)*BS$19*BS$127)</f>
        <v>0</v>
      </c>
      <c r="BT65" s="50">
        <f>IF('[1]KWh (Cumulative) LI'!BT65=0,0,((('[1]KWh (Monthly) ENTRY LI'!BT65*0.5)+'[1]KWh (Cumulative) LI'!BS65-'[1]Rebasing adj LI'!BT55)*BT107)*BT$19*BT$127)</f>
        <v>0</v>
      </c>
      <c r="BU65" s="50">
        <f>IF('[1]KWh (Cumulative) LI'!BU65=0,0,((('[1]KWh (Monthly) ENTRY LI'!BU65*0.5)+'[1]KWh (Cumulative) LI'!BT65-'[1]Rebasing adj LI'!BU55)*BU107)*BU$19*BU$127)</f>
        <v>0</v>
      </c>
      <c r="BV65" s="50">
        <f>IF('[1]KWh (Cumulative) LI'!BV65=0,0,((('[1]KWh (Monthly) ENTRY LI'!BV65*0.5)+'[1]KWh (Cumulative) LI'!BU65-'[1]Rebasing adj LI'!BV55)*BV107)*BV$19*BV$127)</f>
        <v>0</v>
      </c>
      <c r="BW65" s="50">
        <f>IF('[1]KWh (Cumulative) LI'!BW65=0,0,((('[1]KWh (Monthly) ENTRY LI'!BW65*0.5)+'[1]KWh (Cumulative) LI'!BV65-'[1]Rebasing adj LI'!BW55)*BW107)*BW$19*BW$127)</f>
        <v>0</v>
      </c>
      <c r="BX65" s="50">
        <f>IF('[1]KWh (Cumulative) LI'!BX65=0,0,((('[1]KWh (Monthly) ENTRY LI'!BX65*0.5)+'[1]KWh (Cumulative) LI'!BW65-'[1]Rebasing adj LI'!BX55)*BX107)*BX$19*BX$127)</f>
        <v>0</v>
      </c>
      <c r="BY65" s="50">
        <f>IF('[1]KWh (Cumulative) LI'!BY65=0,0,((('[1]KWh (Monthly) ENTRY LI'!BY65*0.5)+'[1]KWh (Cumulative) LI'!BX65-'[1]Rebasing adj LI'!BY55)*BY107)*BY$19*BY$127)</f>
        <v>0</v>
      </c>
      <c r="BZ65" s="50">
        <f>IF('[1]KWh (Cumulative) LI'!BZ65=0,0,((('[1]KWh (Monthly) ENTRY LI'!BZ65*0.5)+'[1]KWh (Cumulative) LI'!BY65-'[1]Rebasing adj LI'!BZ55)*BZ107)*BZ$19*BZ$127)</f>
        <v>0</v>
      </c>
      <c r="CA65" s="50">
        <f>IF('[1]KWh (Cumulative) LI'!CA65=0,0,((('[1]KWh (Monthly) ENTRY LI'!CA65*0.5)+'[1]KWh (Cumulative) LI'!BZ65-'[1]Rebasing adj LI'!CA55)*CA107)*CA$19*CA$127)</f>
        <v>0</v>
      </c>
      <c r="CB65" s="50">
        <f>IF('[1]KWh (Cumulative) LI'!CB65=0,0,((('[1]KWh (Monthly) ENTRY LI'!CB65*0.5)+'[1]KWh (Cumulative) LI'!CA65-'[1]Rebasing adj LI'!CB55)*CB107)*CB$19*CB$127)</f>
        <v>0</v>
      </c>
      <c r="CC65" s="50">
        <f>IF('[1]KWh (Cumulative) LI'!CC65=0,0,((('[1]KWh (Monthly) ENTRY LI'!CC65*0.5)+'[1]KWh (Cumulative) LI'!CB65-'[1]Rebasing adj LI'!CC55)*CC107)*CC$19*CC$127)</f>
        <v>0</v>
      </c>
      <c r="CD65" s="50">
        <f>IF('[1]KWh (Cumulative) LI'!CD65=0,0,((('[1]KWh (Monthly) ENTRY LI'!CD65*0.5)+'[1]KWh (Cumulative) LI'!CC65-'[1]Rebasing adj LI'!CD55)*CD107)*CD$19*CD$127)</f>
        <v>0</v>
      </c>
      <c r="CE65" s="50">
        <f>IF('[1]KWh (Cumulative) LI'!CE65=0,0,((('[1]KWh (Monthly) ENTRY LI'!CE65*0.5)+'[1]KWh (Cumulative) LI'!CD65-'[1]Rebasing adj LI'!CE55)*CE107)*CE$19*CE$127)</f>
        <v>0</v>
      </c>
      <c r="CF65" s="50">
        <f>IF('[1]KWh (Cumulative) LI'!CF65=0,0,((('[1]KWh (Monthly) ENTRY LI'!CF65*0.5)+'[1]KWh (Cumulative) LI'!CE65-'[1]Rebasing adj LI'!CF55)*CF107)*CF$19*CF$127)</f>
        <v>0</v>
      </c>
      <c r="CG65" s="50">
        <f>IF('[1]KWh (Cumulative) LI'!CG65=0,0,((('[1]KWh (Monthly) ENTRY LI'!CG65*0.5)+'[1]KWh (Cumulative) LI'!CF65-'[1]Rebasing adj LI'!CG55)*CG107)*CG$19*CG$127)</f>
        <v>0</v>
      </c>
      <c r="CH65" s="50">
        <f>IF('[1]KWh (Cumulative) LI'!CH65=0,0,((('[1]KWh (Monthly) ENTRY LI'!CH65*0.5)+'[1]KWh (Cumulative) LI'!CG65-'[1]Rebasing adj LI'!CH55)*CH107)*CH$19*CH$127)</f>
        <v>0</v>
      </c>
      <c r="CI65" s="50">
        <f>IF('[1]KWh (Cumulative) LI'!CI65=0,0,((('[1]KWh (Monthly) ENTRY LI'!CI65*0.5)+'[1]KWh (Cumulative) LI'!CH65-'[1]Rebasing adj LI'!CI55)*CI107)*CI$19*CI$127)</f>
        <v>0</v>
      </c>
      <c r="CJ65" s="50">
        <f>IF('[1]KWh (Cumulative) LI'!CJ65=0,0,((('[1]KWh (Monthly) ENTRY LI'!CJ65*0.5)+'[1]KWh (Cumulative) LI'!CI65-'[1]Rebasing adj LI'!CJ55)*CJ107)*CJ$19*CJ$127)</f>
        <v>0</v>
      </c>
    </row>
    <row r="66" spans="1:88" x14ac:dyDescent="0.25">
      <c r="A66" s="305"/>
      <c r="B66" s="88" t="s">
        <v>7</v>
      </c>
      <c r="C66" s="50">
        <f>IF('[1]KWh (Cumulative) LI'!C66=0,0,((('[1]KWh (Monthly) ENTRY LI'!C66*0.5)-'[1]Rebasing adj LI'!C56)*C108)*C$19*C$127)</f>
        <v>0</v>
      </c>
      <c r="D66" s="50">
        <f>IF('[1]KWh (Cumulative) LI'!D66=0,0,((('[1]KWh (Monthly) ENTRY LI'!D66*0.5)+'[1]KWh (Cumulative) LI'!C66-'[1]Rebasing adj LI'!D56)*D108)*D$19*D$127)</f>
        <v>0</v>
      </c>
      <c r="E66" s="50">
        <f>IF('[1]KWh (Cumulative) LI'!E66=0,0,((('[1]KWh (Monthly) ENTRY LI'!E66*0.5)+'[1]KWh (Cumulative) LI'!D66-'[1]Rebasing adj LI'!E56)*E108)*E$19*E$127)</f>
        <v>0</v>
      </c>
      <c r="F66" s="50">
        <f>IF('[1]KWh (Cumulative) LI'!F66=0,0,((('[1]KWh (Monthly) ENTRY LI'!F66*0.5)+'[1]KWh (Cumulative) LI'!E66-'[1]Rebasing adj LI'!F56)*F108)*F$19*F$127)</f>
        <v>0</v>
      </c>
      <c r="G66" s="50">
        <f>IF('[1]KWh (Cumulative) LI'!G66=0,0,((('[1]KWh (Monthly) ENTRY LI'!G66*0.5)+'[1]KWh (Cumulative) LI'!F66-'[1]Rebasing adj LI'!G56)*G108)*G$19*G$127)</f>
        <v>0</v>
      </c>
      <c r="H66" s="50">
        <f>IF('[1]KWh (Cumulative) LI'!H66=0,0,((('[1]KWh (Monthly) ENTRY LI'!H66*0.5)+'[1]KWh (Cumulative) LI'!G66-'[1]Rebasing adj LI'!H56)*H108)*H$19*H$127)</f>
        <v>0</v>
      </c>
      <c r="I66" s="50">
        <f>IF('[1]KWh (Cumulative) LI'!I66=0,0,((('[1]KWh (Monthly) ENTRY LI'!I66*0.5)+'[1]KWh (Cumulative) LI'!H66-'[1]Rebasing adj LI'!I56)*I108)*I$19*I$127)</f>
        <v>0</v>
      </c>
      <c r="J66" s="50">
        <f>IF('[1]KWh (Cumulative) LI'!J66=0,0,((('[1]KWh (Monthly) ENTRY LI'!J66*0.5)+'[1]KWh (Cumulative) LI'!I66-'[1]Rebasing adj LI'!J56)*J108)*J$19*J$127)</f>
        <v>0</v>
      </c>
      <c r="K66" s="50">
        <f>IF('[1]KWh (Cumulative) LI'!K66=0,0,((('[1]KWh (Monthly) ENTRY LI'!K66*0.5)+'[1]KWh (Cumulative) LI'!J66-'[1]Rebasing adj LI'!K56)*K108)*K$19*K$127)</f>
        <v>0</v>
      </c>
      <c r="L66" s="50">
        <f>IF('[1]KWh (Cumulative) LI'!L66=0,0,((('[1]KWh (Monthly) ENTRY LI'!L66*0.5)+'[1]KWh (Cumulative) LI'!K66-'[1]Rebasing adj LI'!L56)*L108)*L$19*L$127)</f>
        <v>0</v>
      </c>
      <c r="M66" s="50">
        <f>IF('[1]KWh (Cumulative) LI'!M66=0,0,((('[1]KWh (Monthly) ENTRY LI'!M66*0.5)+'[1]KWh (Cumulative) LI'!L66-'[1]Rebasing adj LI'!M56)*M108)*M$19*M$127)</f>
        <v>0</v>
      </c>
      <c r="N66" s="50">
        <f>IF('[1]KWh (Cumulative) LI'!N66=0,0,((('[1]KWh (Monthly) ENTRY LI'!N66*0.5)+'[1]KWh (Cumulative) LI'!M66-'[1]Rebasing adj LI'!N56)*N108)*N$19*N$127)</f>
        <v>0</v>
      </c>
      <c r="O66" s="50">
        <f>IF('[1]KWh (Cumulative) LI'!O66=0,0,((('[1]KWh (Monthly) ENTRY LI'!O66*0.5)+'[1]KWh (Cumulative) LI'!N66-'[1]Rebasing adj LI'!O56)*O108)*O$19*O$127)</f>
        <v>0</v>
      </c>
      <c r="P66" s="50">
        <f>IF('[1]KWh (Cumulative) LI'!P66=0,0,((('[1]KWh (Monthly) ENTRY LI'!P66*0.5)+'[1]KWh (Cumulative) LI'!O66-'[1]Rebasing adj LI'!P56)*P108)*P$19*P$127)</f>
        <v>0</v>
      </c>
      <c r="Q66" s="50">
        <f>IF('[1]KWh (Cumulative) LI'!Q66=0,0,((('[1]KWh (Monthly) ENTRY LI'!Q66*0.5)+'[1]KWh (Cumulative) LI'!P66-'[1]Rebasing adj LI'!Q56)*Q108)*Q$19*Q$127)</f>
        <v>0</v>
      </c>
      <c r="R66" s="50">
        <f>IF('[1]KWh (Cumulative) LI'!R66=0,0,((('[1]KWh (Monthly) ENTRY LI'!R66*0.5)+'[1]KWh (Cumulative) LI'!Q66-'[1]Rebasing adj LI'!R56)*R108)*R$19*R$127)</f>
        <v>0</v>
      </c>
      <c r="S66" s="50">
        <f>IF('[1]KWh (Cumulative) LI'!S66=0,0,((('[1]KWh (Monthly) ENTRY LI'!S66*0.5)+'[1]KWh (Cumulative) LI'!R66-'[1]Rebasing adj LI'!S56)*S108)*S$19*S$127)</f>
        <v>0</v>
      </c>
      <c r="T66" s="50">
        <f>IF('[1]KWh (Cumulative) LI'!T66=0,0,((('[1]KWh (Monthly) ENTRY LI'!T66*0.5)+'[1]KWh (Cumulative) LI'!S66-'[1]Rebasing adj LI'!T56)*T108)*T$19*T$127)</f>
        <v>0</v>
      </c>
      <c r="U66" s="50">
        <f>IF('[1]KWh (Cumulative) LI'!U66=0,0,((('[1]KWh (Monthly) ENTRY LI'!U66*0.5)+'[1]KWh (Cumulative) LI'!T66-'[1]Rebasing adj LI'!U56)*U108)*U$19*U$127)</f>
        <v>0</v>
      </c>
      <c r="V66" s="50">
        <f>IF('[1]KWh (Cumulative) LI'!V66=0,0,((('[1]KWh (Monthly) ENTRY LI'!V66*0.5)+'[1]KWh (Cumulative) LI'!U66-'[1]Rebasing adj LI'!V56)*V108)*V$19*V$127)</f>
        <v>0</v>
      </c>
      <c r="W66" s="50">
        <f>IF('[1]KWh (Cumulative) LI'!W66=0,0,((('[1]KWh (Monthly) ENTRY LI'!W66*0.5)+'[1]KWh (Cumulative) LI'!V66-'[1]Rebasing adj LI'!W56)*W108)*W$19*W$127)</f>
        <v>0</v>
      </c>
      <c r="X66" s="50">
        <f>IF('[1]KWh (Cumulative) LI'!X66=0,0,((('[1]KWh (Monthly) ENTRY LI'!X66*0.5)+'[1]KWh (Cumulative) LI'!W66-'[1]Rebasing adj LI'!X56)*X108)*X$19*X$127)</f>
        <v>0</v>
      </c>
      <c r="Y66" s="50">
        <f>IF('[1]KWh (Cumulative) LI'!Y66=0,0,((('[1]KWh (Monthly) ENTRY LI'!Y66*0.5)+'[1]KWh (Cumulative) LI'!X66-'[1]Rebasing adj LI'!Y56)*Y108)*Y$19*Y$127)</f>
        <v>0</v>
      </c>
      <c r="Z66" s="50">
        <f>IF('[1]KWh (Cumulative) LI'!Z66=0,0,((('[1]KWh (Monthly) ENTRY LI'!Z66*0.5)+'[1]KWh (Cumulative) LI'!Y66-'[1]Rebasing adj LI'!Z56)*Z108)*Z$19*Z$127)</f>
        <v>0</v>
      </c>
      <c r="AA66" s="50">
        <f>IF('[1]KWh (Cumulative) LI'!AA66=0,0,((('[1]KWh (Monthly) ENTRY LI'!AA66*0.5)+'[1]KWh (Cumulative) LI'!Z66-'[1]Rebasing adj LI'!AA56)*AA108)*AA$19*AA$127)</f>
        <v>0</v>
      </c>
      <c r="AB66" s="50">
        <f>IF('[1]KWh (Cumulative) LI'!AB66=0,0,((('[1]KWh (Monthly) ENTRY LI'!AB66*0.5)+'[1]KWh (Cumulative) LI'!AA66-'[1]Rebasing adj LI'!AB56)*AB108)*AB$19*AB$127)</f>
        <v>0</v>
      </c>
      <c r="AC66" s="50">
        <f>IF('[1]KWh (Cumulative) LI'!AC66=0,0,((('[1]KWh (Monthly) ENTRY LI'!AC66*0.5)+'[1]KWh (Cumulative) LI'!AB66-'[1]Rebasing adj LI'!AC56)*AC108)*AC$19*AC$127)</f>
        <v>0</v>
      </c>
      <c r="AD66" s="50">
        <f>IF('[1]KWh (Cumulative) LI'!AD66=0,0,((('[1]KWh (Monthly) ENTRY LI'!AD66*0.5)+'[1]KWh (Cumulative) LI'!AC66-'[1]Rebasing adj LI'!AD56)*AD108)*AD$19*AD$127)</f>
        <v>0</v>
      </c>
      <c r="AE66" s="50">
        <f>IF('[1]KWh (Cumulative) LI'!AE66=0,0,((('[1]KWh (Monthly) ENTRY LI'!AE66*0.5)+'[1]KWh (Cumulative) LI'!AD66-'[1]Rebasing adj LI'!AE56)*AE108)*AE$19*AE$127)</f>
        <v>0</v>
      </c>
      <c r="AF66" s="50">
        <f>IF('[1]KWh (Cumulative) LI'!AF66=0,0,((('[1]KWh (Monthly) ENTRY LI'!AF66*0.5)+'[1]KWh (Cumulative) LI'!AE66-'[1]Rebasing adj LI'!AF56)*AF108)*AF$19*AF$127)</f>
        <v>0</v>
      </c>
      <c r="AG66" s="50">
        <f>IF('[1]KWh (Cumulative) LI'!AG66=0,0,((('[1]KWh (Monthly) ENTRY LI'!AG66*0.5)+'[1]KWh (Cumulative) LI'!AF66-'[1]Rebasing adj LI'!AG56)*AG108)*AG$19*AG$127)</f>
        <v>0</v>
      </c>
      <c r="AH66" s="50">
        <f>IF('[1]KWh (Cumulative) LI'!AH66=0,0,((('[1]KWh (Monthly) ENTRY LI'!AH66*0.5)+'[1]KWh (Cumulative) LI'!AG66-'[1]Rebasing adj LI'!AH56)*AH108)*AH$19*AH$127)</f>
        <v>0</v>
      </c>
      <c r="AI66" s="50">
        <f>IF('[1]KWh (Cumulative) LI'!AI66=0,0,((('[1]KWh (Monthly) ENTRY LI'!AI66*0.5)+'[1]KWh (Cumulative) LI'!AH66-'[1]Rebasing adj LI'!AI56)*AI108)*AI$19*AI$127)</f>
        <v>0</v>
      </c>
      <c r="AJ66" s="50">
        <f>IF('[1]KWh (Cumulative) LI'!AJ66=0,0,((('[1]KWh (Monthly) ENTRY LI'!AJ66*0.5)+'[1]KWh (Cumulative) LI'!AI66-'[1]Rebasing adj LI'!AJ56)*AJ108)*AJ$19*AJ$127)</f>
        <v>0</v>
      </c>
      <c r="AK66" s="50">
        <f>IF('[1]KWh (Cumulative) LI'!AK66=0,0,((('[1]KWh (Monthly) ENTRY LI'!AK66*0.5)+'[1]KWh (Cumulative) LI'!AJ66-'[1]Rebasing adj LI'!AK56)*AK108)*AK$19*AK$127)</f>
        <v>0</v>
      </c>
      <c r="AL66" s="50">
        <f>IF('[1]KWh (Cumulative) LI'!AL66=0,0,((('[1]KWh (Monthly) ENTRY LI'!AL66*0.5)+'[1]KWh (Cumulative) LI'!AK66-'[1]Rebasing adj LI'!AL56)*AL108)*AL$19*AL$127)</f>
        <v>0</v>
      </c>
      <c r="AM66" s="50">
        <f>IF('[1]KWh (Cumulative) LI'!AM66=0,0,((('[1]KWh (Monthly) ENTRY LI'!AM66*0.5)+'[1]KWh (Cumulative) LI'!AL66-'[1]Rebasing adj LI'!AM56)*AM108)*AM$19*AM$127)</f>
        <v>0</v>
      </c>
      <c r="AN66" s="50">
        <f>IF('[1]KWh (Cumulative) LI'!AN66=0,0,((('[1]KWh (Monthly) ENTRY LI'!AN66*0.5)+'[1]KWh (Cumulative) LI'!AM66-'[1]Rebasing adj LI'!AN56)*AN108)*AN$19*AN$127)</f>
        <v>0</v>
      </c>
      <c r="AO66" s="50">
        <f>IF('[1]KWh (Cumulative) LI'!AO66=0,0,((('[1]KWh (Monthly) ENTRY LI'!AO66*0.5)+'[1]KWh (Cumulative) LI'!AN66-'[1]Rebasing adj LI'!AO56)*AO108)*AO$19*AO$127)</f>
        <v>0</v>
      </c>
      <c r="AP66" s="50">
        <f>IF('[1]KWh (Cumulative) LI'!AP66=0,0,((('[1]KWh (Monthly) ENTRY LI'!AP66*0.5)+'[1]KWh (Cumulative) LI'!AO66-'[1]Rebasing adj LI'!AP56)*AP108)*AP$19*AP$127)</f>
        <v>0</v>
      </c>
      <c r="AQ66" s="50">
        <f>IF('[1]KWh (Cumulative) LI'!AQ66=0,0,((('[1]KWh (Monthly) ENTRY LI'!AQ66*0.5)+'[1]KWh (Cumulative) LI'!AP66-'[1]Rebasing adj LI'!AQ56)*AQ108)*AQ$19*AQ$127)</f>
        <v>0</v>
      </c>
      <c r="AR66" s="50">
        <f>IF('[1]KWh (Cumulative) LI'!AR66=0,0,((('[1]KWh (Monthly) ENTRY LI'!AR66*0.5)+'[1]KWh (Cumulative) LI'!AQ66-'[1]Rebasing adj LI'!AR56)*AR108)*AR$19*AR$127)</f>
        <v>0</v>
      </c>
      <c r="AS66" s="50">
        <f>IF('[1]KWh (Cumulative) LI'!AS66=0,0,((('[1]KWh (Monthly) ENTRY LI'!AS66*0.5)+'[1]KWh (Cumulative) LI'!AR66-'[1]Rebasing adj LI'!AS56)*AS108)*AS$19*AS$127)</f>
        <v>0</v>
      </c>
      <c r="AT66" s="50">
        <f>IF('[1]KWh (Cumulative) LI'!AT66=0,0,((('[1]KWh (Monthly) ENTRY LI'!AT66*0.5)+'[1]KWh (Cumulative) LI'!AS66-'[1]Rebasing adj LI'!AT56)*AT108)*AT$19*AT$127)</f>
        <v>0</v>
      </c>
      <c r="AU66" s="50">
        <f>IF('[1]KWh (Cumulative) LI'!AU66=0,0,((('[1]KWh (Monthly) ENTRY LI'!AU66*0.5)+'[1]KWh (Cumulative) LI'!AT66-'[1]Rebasing adj LI'!AU56)*AU108)*AU$19*AU$127)</f>
        <v>0</v>
      </c>
      <c r="AV66" s="50">
        <f>IF('[1]KWh (Cumulative) LI'!AV66=0,0,((('[1]KWh (Monthly) ENTRY LI'!AV66*0.5)+'[1]KWh (Cumulative) LI'!AU66-'[1]Rebasing adj LI'!AV56)*AV108)*AV$19*AV$127)</f>
        <v>0</v>
      </c>
      <c r="AW66" s="50">
        <f>IF('[1]KWh (Cumulative) LI'!AW66=0,0,((('[1]KWh (Monthly) ENTRY LI'!AW66*0.5)+'[1]KWh (Cumulative) LI'!AV66-'[1]Rebasing adj LI'!AW56)*AW108)*AW$19*AW$127)</f>
        <v>0</v>
      </c>
      <c r="AX66" s="50">
        <f>IF('[1]KWh (Cumulative) LI'!AX66=0,0,((('[1]KWh (Monthly) ENTRY LI'!AX66*0.5)+'[1]KWh (Cumulative) LI'!AW66-'[1]Rebasing adj LI'!AX56)*AX108)*AX$19*AX$127)</f>
        <v>0</v>
      </c>
      <c r="AY66" s="50">
        <f>IF('[1]KWh (Cumulative) LI'!AY66=0,0,((('[1]KWh (Monthly) ENTRY LI'!AY66*0.5)+'[1]KWh (Cumulative) LI'!AX66-'[1]Rebasing adj LI'!AY56)*AY108)*AY$19*AY$127)</f>
        <v>0</v>
      </c>
      <c r="AZ66" s="50">
        <f>IF('[1]KWh (Cumulative) LI'!AZ66=0,0,((('[1]KWh (Monthly) ENTRY LI'!AZ66*0.5)+'[1]KWh (Cumulative) LI'!AY66-'[1]Rebasing adj LI'!AZ56)*AZ108)*AZ$19*AZ$127)</f>
        <v>0</v>
      </c>
      <c r="BA66" s="50">
        <f>IF('[1]KWh (Cumulative) LI'!BA66=0,0,((('[1]KWh (Monthly) ENTRY LI'!BA66*0.5)+'[1]KWh (Cumulative) LI'!AZ66-'[1]Rebasing adj LI'!BA56)*BA108)*BA$19*BA$127)</f>
        <v>0</v>
      </c>
      <c r="BB66" s="50">
        <f>IF('[1]KWh (Cumulative) LI'!BB66=0,0,((('[1]KWh (Monthly) ENTRY LI'!BB66*0.5)+'[1]KWh (Cumulative) LI'!BA66-'[1]Rebasing adj LI'!BB56)*BB108)*BB$19*BB$127)</f>
        <v>0</v>
      </c>
      <c r="BC66" s="50">
        <f>IF('[1]KWh (Cumulative) LI'!BC66=0,0,((('[1]KWh (Monthly) ENTRY LI'!BC66*0.5)+'[1]KWh (Cumulative) LI'!BB66-'[1]Rebasing adj LI'!BC56)*BC108)*BC$19*BC$127)</f>
        <v>0</v>
      </c>
      <c r="BD66" s="50">
        <f>IF('[1]KWh (Cumulative) LI'!BD66=0,0,((('[1]KWh (Monthly) ENTRY LI'!BD66*0.5)+'[1]KWh (Cumulative) LI'!BC66-'[1]Rebasing adj LI'!BD56)*BD108)*BD$19*BD$127)</f>
        <v>0</v>
      </c>
      <c r="BE66" s="50">
        <f>IF('[1]KWh (Cumulative) LI'!BE66=0,0,((('[1]KWh (Monthly) ENTRY LI'!BE66*0.5)+'[1]KWh (Cumulative) LI'!BD66-'[1]Rebasing adj LI'!BE56)*BE108)*BE$19*BE$127)</f>
        <v>0</v>
      </c>
      <c r="BF66" s="50">
        <f>IF('[1]KWh (Cumulative) LI'!BF66=0,0,((('[1]KWh (Monthly) ENTRY LI'!BF66*0.5)+'[1]KWh (Cumulative) LI'!BE66-'[1]Rebasing adj LI'!BF56)*BF108)*BF$19*BF$127)</f>
        <v>0</v>
      </c>
      <c r="BG66" s="50">
        <f>IF('[1]KWh (Cumulative) LI'!BG66=0,0,((('[1]KWh (Monthly) ENTRY LI'!BG66*0.5)+'[1]KWh (Cumulative) LI'!BF66-'[1]Rebasing adj LI'!BG56)*BG108)*BG$19*BG$127)</f>
        <v>0</v>
      </c>
      <c r="BH66" s="50">
        <f>IF('[1]KWh (Cumulative) LI'!BH66=0,0,((('[1]KWh (Monthly) ENTRY LI'!BH66*0.5)+'[1]KWh (Cumulative) LI'!BG66-'[1]Rebasing adj LI'!BH56)*BH108)*BH$19*BH$127)</f>
        <v>0</v>
      </c>
      <c r="BI66" s="50">
        <f>IF('[1]KWh (Cumulative) LI'!BI66=0,0,((('[1]KWh (Monthly) ENTRY LI'!BI66*0.5)+'[1]KWh (Cumulative) LI'!BH66-'[1]Rebasing adj LI'!BI56)*BI108)*BI$19*BI$127)</f>
        <v>0</v>
      </c>
      <c r="BJ66" s="50">
        <f>IF('[1]KWh (Cumulative) LI'!BJ66=0,0,((('[1]KWh (Monthly) ENTRY LI'!BJ66*0.5)+'[1]KWh (Cumulative) LI'!BI66-'[1]Rebasing adj LI'!BJ56)*BJ108)*BJ$19*BJ$127)</f>
        <v>0</v>
      </c>
      <c r="BK66" s="50">
        <f>IF('[1]KWh (Cumulative) LI'!BK66=0,0,((('[1]KWh (Monthly) ENTRY LI'!BK66*0.5)+'[1]KWh (Cumulative) LI'!BJ66-'[1]Rebasing adj LI'!BK56)*BK108)*BK$19*BK$127)</f>
        <v>0</v>
      </c>
      <c r="BL66" s="50">
        <f>IF('[1]KWh (Cumulative) LI'!BL66=0,0,((('[1]KWh (Monthly) ENTRY LI'!BL66*0.5)+'[1]KWh (Cumulative) LI'!BK66-'[1]Rebasing adj LI'!BL56)*BL108)*BL$19*BL$127)</f>
        <v>0</v>
      </c>
      <c r="BM66" s="50">
        <f>IF('[1]KWh (Cumulative) LI'!BM66=0,0,((('[1]KWh (Monthly) ENTRY LI'!BM66*0.5)+'[1]KWh (Cumulative) LI'!BL66-'[1]Rebasing adj LI'!BM56)*BM108)*BM$19*BM$127)</f>
        <v>0</v>
      </c>
      <c r="BN66" s="50">
        <f>IF('[1]KWh (Cumulative) LI'!BN66=0,0,((('[1]KWh (Monthly) ENTRY LI'!BN66*0.5)+'[1]KWh (Cumulative) LI'!BM66-'[1]Rebasing adj LI'!BN56)*BN108)*BN$19*BN$127)</f>
        <v>0</v>
      </c>
      <c r="BO66" s="50">
        <f>IF('[1]KWh (Cumulative) LI'!BO66=0,0,((('[1]KWh (Monthly) ENTRY LI'!BO66*0.5)+'[1]KWh (Cumulative) LI'!BN66-'[1]Rebasing adj LI'!BO56)*BO108)*BO$19*BO$127)</f>
        <v>0</v>
      </c>
      <c r="BP66" s="50">
        <f>IF('[1]KWh (Cumulative) LI'!BP66=0,0,((('[1]KWh (Monthly) ENTRY LI'!BP66*0.5)+'[1]KWh (Cumulative) LI'!BO66-'[1]Rebasing adj LI'!BP56)*BP108)*BP$19*BP$127)</f>
        <v>0</v>
      </c>
      <c r="BQ66" s="50">
        <f>IF('[1]KWh (Cumulative) LI'!BQ66=0,0,((('[1]KWh (Monthly) ENTRY LI'!BQ66*0.5)+'[1]KWh (Cumulative) LI'!BP66-'[1]Rebasing adj LI'!BQ56)*BQ108)*BQ$19*BQ$127)</f>
        <v>0</v>
      </c>
      <c r="BR66" s="50">
        <f>IF('[1]KWh (Cumulative) LI'!BR66=0,0,((('[1]KWh (Monthly) ENTRY LI'!BR66*0.5)+'[1]KWh (Cumulative) LI'!BQ66-'[1]Rebasing adj LI'!BR56)*BR108)*BR$19*BR$127)</f>
        <v>0</v>
      </c>
      <c r="BS66" s="50">
        <f>IF('[1]KWh (Cumulative) LI'!BS66=0,0,((('[1]KWh (Monthly) ENTRY LI'!BS66*0.5)+'[1]KWh (Cumulative) LI'!BR66-'[1]Rebasing adj LI'!BS56)*BS108)*BS$19*BS$127)</f>
        <v>0</v>
      </c>
      <c r="BT66" s="50">
        <f>IF('[1]KWh (Cumulative) LI'!BT66=0,0,((('[1]KWh (Monthly) ENTRY LI'!BT66*0.5)+'[1]KWh (Cumulative) LI'!BS66-'[1]Rebasing adj LI'!BT56)*BT108)*BT$19*BT$127)</f>
        <v>0</v>
      </c>
      <c r="BU66" s="50">
        <f>IF('[1]KWh (Cumulative) LI'!BU66=0,0,((('[1]KWh (Monthly) ENTRY LI'!BU66*0.5)+'[1]KWh (Cumulative) LI'!BT66-'[1]Rebasing adj LI'!BU56)*BU108)*BU$19*BU$127)</f>
        <v>0</v>
      </c>
      <c r="BV66" s="50">
        <f>IF('[1]KWh (Cumulative) LI'!BV66=0,0,((('[1]KWh (Monthly) ENTRY LI'!BV66*0.5)+'[1]KWh (Cumulative) LI'!BU66-'[1]Rebasing adj LI'!BV56)*BV108)*BV$19*BV$127)</f>
        <v>0</v>
      </c>
      <c r="BW66" s="50">
        <f>IF('[1]KWh (Cumulative) LI'!BW66=0,0,((('[1]KWh (Monthly) ENTRY LI'!BW66*0.5)+'[1]KWh (Cumulative) LI'!BV66-'[1]Rebasing adj LI'!BW56)*BW108)*BW$19*BW$127)</f>
        <v>0</v>
      </c>
      <c r="BX66" s="50">
        <f>IF('[1]KWh (Cumulative) LI'!BX66=0,0,((('[1]KWh (Monthly) ENTRY LI'!BX66*0.5)+'[1]KWh (Cumulative) LI'!BW66-'[1]Rebasing adj LI'!BX56)*BX108)*BX$19*BX$127)</f>
        <v>0</v>
      </c>
      <c r="BY66" s="50">
        <f>IF('[1]KWh (Cumulative) LI'!BY66=0,0,((('[1]KWh (Monthly) ENTRY LI'!BY66*0.5)+'[1]KWh (Cumulative) LI'!BX66-'[1]Rebasing adj LI'!BY56)*BY108)*BY$19*BY$127)</f>
        <v>0</v>
      </c>
      <c r="BZ66" s="50">
        <f>IF('[1]KWh (Cumulative) LI'!BZ66=0,0,((('[1]KWh (Monthly) ENTRY LI'!BZ66*0.5)+'[1]KWh (Cumulative) LI'!BY66-'[1]Rebasing adj LI'!BZ56)*BZ108)*BZ$19*BZ$127)</f>
        <v>0</v>
      </c>
      <c r="CA66" s="50">
        <f>IF('[1]KWh (Cumulative) LI'!CA66=0,0,((('[1]KWh (Monthly) ENTRY LI'!CA66*0.5)+'[1]KWh (Cumulative) LI'!BZ66-'[1]Rebasing adj LI'!CA56)*CA108)*CA$19*CA$127)</f>
        <v>0</v>
      </c>
      <c r="CB66" s="50">
        <f>IF('[1]KWh (Cumulative) LI'!CB66=0,0,((('[1]KWh (Monthly) ENTRY LI'!CB66*0.5)+'[1]KWh (Cumulative) LI'!CA66-'[1]Rebasing adj LI'!CB56)*CB108)*CB$19*CB$127)</f>
        <v>0</v>
      </c>
      <c r="CC66" s="50">
        <f>IF('[1]KWh (Cumulative) LI'!CC66=0,0,((('[1]KWh (Monthly) ENTRY LI'!CC66*0.5)+'[1]KWh (Cumulative) LI'!CB66-'[1]Rebasing adj LI'!CC56)*CC108)*CC$19*CC$127)</f>
        <v>0</v>
      </c>
      <c r="CD66" s="50">
        <f>IF('[1]KWh (Cumulative) LI'!CD66=0,0,((('[1]KWh (Monthly) ENTRY LI'!CD66*0.5)+'[1]KWh (Cumulative) LI'!CC66-'[1]Rebasing adj LI'!CD56)*CD108)*CD$19*CD$127)</f>
        <v>0</v>
      </c>
      <c r="CE66" s="50">
        <f>IF('[1]KWh (Cumulative) LI'!CE66=0,0,((('[1]KWh (Monthly) ENTRY LI'!CE66*0.5)+'[1]KWh (Cumulative) LI'!CD66-'[1]Rebasing adj LI'!CE56)*CE108)*CE$19*CE$127)</f>
        <v>0</v>
      </c>
      <c r="CF66" s="50">
        <f>IF('[1]KWh (Cumulative) LI'!CF66=0,0,((('[1]KWh (Monthly) ENTRY LI'!CF66*0.5)+'[1]KWh (Cumulative) LI'!CE66-'[1]Rebasing adj LI'!CF56)*CF108)*CF$19*CF$127)</f>
        <v>0</v>
      </c>
      <c r="CG66" s="50">
        <f>IF('[1]KWh (Cumulative) LI'!CG66=0,0,((('[1]KWh (Monthly) ENTRY LI'!CG66*0.5)+'[1]KWh (Cumulative) LI'!CF66-'[1]Rebasing adj LI'!CG56)*CG108)*CG$19*CG$127)</f>
        <v>0</v>
      </c>
      <c r="CH66" s="50">
        <f>IF('[1]KWh (Cumulative) LI'!CH66=0,0,((('[1]KWh (Monthly) ENTRY LI'!CH66*0.5)+'[1]KWh (Cumulative) LI'!CG66-'[1]Rebasing adj LI'!CH56)*CH108)*CH$19*CH$127)</f>
        <v>0</v>
      </c>
      <c r="CI66" s="50">
        <f>IF('[1]KWh (Cumulative) LI'!CI66=0,0,((('[1]KWh (Monthly) ENTRY LI'!CI66*0.5)+'[1]KWh (Cumulative) LI'!CH66-'[1]Rebasing adj LI'!CI56)*CI108)*CI$19*CI$127)</f>
        <v>0</v>
      </c>
      <c r="CJ66" s="50">
        <f>IF('[1]KWh (Cumulative) LI'!CJ66=0,0,((('[1]KWh (Monthly) ENTRY LI'!CJ66*0.5)+'[1]KWh (Cumulative) LI'!CI66-'[1]Rebasing adj LI'!CJ56)*CJ108)*CJ$19*CJ$127)</f>
        <v>0</v>
      </c>
    </row>
    <row r="67" spans="1:88" x14ac:dyDescent="0.25">
      <c r="A67" s="305"/>
      <c r="B67" s="88" t="s">
        <v>11</v>
      </c>
      <c r="C67" s="50">
        <f>IF('[1]KWh (Cumulative) LI'!C67=0,0,((('[1]KWh (Monthly) ENTRY LI'!C67*0.5)-'[1]Rebasing adj LI'!C57)*C109)*C$19*C$127)</f>
        <v>0</v>
      </c>
      <c r="D67" s="50">
        <f>IF('[1]KWh (Cumulative) LI'!D67=0,0,((('[1]KWh (Monthly) ENTRY LI'!D67*0.5)+'[1]KWh (Cumulative) LI'!C67-'[1]Rebasing adj LI'!D57)*D109)*D$19*D$127)</f>
        <v>0</v>
      </c>
      <c r="E67" s="50">
        <f>IF('[1]KWh (Cumulative) LI'!E67=0,0,((('[1]KWh (Monthly) ENTRY LI'!E67*0.5)+'[1]KWh (Cumulative) LI'!D67-'[1]Rebasing adj LI'!E57)*E109)*E$19*E$127)</f>
        <v>0</v>
      </c>
      <c r="F67" s="50">
        <f>IF('[1]KWh (Cumulative) LI'!F67=0,0,((('[1]KWh (Monthly) ENTRY LI'!F67*0.5)+'[1]KWh (Cumulative) LI'!E67-'[1]Rebasing adj LI'!F57)*F109)*F$19*F$127)</f>
        <v>0</v>
      </c>
      <c r="G67" s="50">
        <f>IF('[1]KWh (Cumulative) LI'!G67=0,0,((('[1]KWh (Monthly) ENTRY LI'!G67*0.5)+'[1]KWh (Cumulative) LI'!F67-'[1]Rebasing adj LI'!G57)*G109)*G$19*G$127)</f>
        <v>0</v>
      </c>
      <c r="H67" s="50">
        <f>IF('[1]KWh (Cumulative) LI'!H67=0,0,((('[1]KWh (Monthly) ENTRY LI'!H67*0.5)+'[1]KWh (Cumulative) LI'!G67-'[1]Rebasing adj LI'!H57)*H109)*H$19*H$127)</f>
        <v>0</v>
      </c>
      <c r="I67" s="50">
        <f>IF('[1]KWh (Cumulative) LI'!I67=0,0,((('[1]KWh (Monthly) ENTRY LI'!I67*0.5)+'[1]KWh (Cumulative) LI'!H67-'[1]Rebasing adj LI'!I57)*I109)*I$19*I$127)</f>
        <v>0</v>
      </c>
      <c r="J67" s="50">
        <f>IF('[1]KWh (Cumulative) LI'!J67=0,0,((('[1]KWh (Monthly) ENTRY LI'!J67*0.5)+'[1]KWh (Cumulative) LI'!I67-'[1]Rebasing adj LI'!J57)*J109)*J$19*J$127)</f>
        <v>0</v>
      </c>
      <c r="K67" s="50">
        <f>IF('[1]KWh (Cumulative) LI'!K67=0,0,((('[1]KWh (Monthly) ENTRY LI'!K67*0.5)+'[1]KWh (Cumulative) LI'!J67-'[1]Rebasing adj LI'!K57)*K109)*K$19*K$127)</f>
        <v>0</v>
      </c>
      <c r="L67" s="50">
        <f>IF('[1]KWh (Cumulative) LI'!L67=0,0,((('[1]KWh (Monthly) ENTRY LI'!L67*0.5)+'[1]KWh (Cumulative) LI'!K67-'[1]Rebasing adj LI'!L57)*L109)*L$19*L$127)</f>
        <v>0</v>
      </c>
      <c r="M67" s="50">
        <f>IF('[1]KWh (Cumulative) LI'!M67=0,0,((('[1]KWh (Monthly) ENTRY LI'!M67*0.5)+'[1]KWh (Cumulative) LI'!L67-'[1]Rebasing adj LI'!M57)*M109)*M$19*M$127)</f>
        <v>0</v>
      </c>
      <c r="N67" s="50">
        <f>IF('[1]KWh (Cumulative) LI'!N67=0,0,((('[1]KWh (Monthly) ENTRY LI'!N67*0.5)+'[1]KWh (Cumulative) LI'!M67-'[1]Rebasing adj LI'!N57)*N109)*N$19*N$127)</f>
        <v>0</v>
      </c>
      <c r="O67" s="50">
        <f>IF('[1]KWh (Cumulative) LI'!O67=0,0,((('[1]KWh (Monthly) ENTRY LI'!O67*0.5)+'[1]KWh (Cumulative) LI'!N67-'[1]Rebasing adj LI'!O57)*O109)*O$19*O$127)</f>
        <v>0</v>
      </c>
      <c r="P67" s="50">
        <f>IF('[1]KWh (Cumulative) LI'!P67=0,0,((('[1]KWh (Monthly) ENTRY LI'!P67*0.5)+'[1]KWh (Cumulative) LI'!O67-'[1]Rebasing adj LI'!P57)*P109)*P$19*P$127)</f>
        <v>0</v>
      </c>
      <c r="Q67" s="50">
        <f>IF('[1]KWh (Cumulative) LI'!Q67=0,0,((('[1]KWh (Monthly) ENTRY LI'!Q67*0.5)+'[1]KWh (Cumulative) LI'!P67-'[1]Rebasing adj LI'!Q57)*Q109)*Q$19*Q$127)</f>
        <v>0</v>
      </c>
      <c r="R67" s="50">
        <f>IF('[1]KWh (Cumulative) LI'!R67=0,0,((('[1]KWh (Monthly) ENTRY LI'!R67*0.5)+'[1]KWh (Cumulative) LI'!Q67-'[1]Rebasing adj LI'!R57)*R109)*R$19*R$127)</f>
        <v>0</v>
      </c>
      <c r="S67" s="50">
        <f>IF('[1]KWh (Cumulative) LI'!S67=0,0,((('[1]KWh (Monthly) ENTRY LI'!S67*0.5)+'[1]KWh (Cumulative) LI'!R67-'[1]Rebasing adj LI'!S57)*S109)*S$19*S$127)</f>
        <v>0</v>
      </c>
      <c r="T67" s="50">
        <f>IF('[1]KWh (Cumulative) LI'!T67=0,0,((('[1]KWh (Monthly) ENTRY LI'!T67*0.5)+'[1]KWh (Cumulative) LI'!S67-'[1]Rebasing adj LI'!T57)*T109)*T$19*T$127)</f>
        <v>0</v>
      </c>
      <c r="U67" s="50">
        <f>IF('[1]KWh (Cumulative) LI'!U67=0,0,((('[1]KWh (Monthly) ENTRY LI'!U67*0.5)+'[1]KWh (Cumulative) LI'!T67-'[1]Rebasing adj LI'!U57)*U109)*U$19*U$127)</f>
        <v>0</v>
      </c>
      <c r="V67" s="50">
        <f>IF('[1]KWh (Cumulative) LI'!V67=0,0,((('[1]KWh (Monthly) ENTRY LI'!V67*0.5)+'[1]KWh (Cumulative) LI'!U67-'[1]Rebasing adj LI'!V57)*V109)*V$19*V$127)</f>
        <v>0</v>
      </c>
      <c r="W67" s="50">
        <f>IF('[1]KWh (Cumulative) LI'!W67=0,0,((('[1]KWh (Monthly) ENTRY LI'!W67*0.5)+'[1]KWh (Cumulative) LI'!V67-'[1]Rebasing adj LI'!W57)*W109)*W$19*W$127)</f>
        <v>0</v>
      </c>
      <c r="X67" s="50">
        <f>IF('[1]KWh (Cumulative) LI'!X67=0,0,((('[1]KWh (Monthly) ENTRY LI'!X67*0.5)+'[1]KWh (Cumulative) LI'!W67-'[1]Rebasing adj LI'!X57)*X109)*X$19*X$127)</f>
        <v>0</v>
      </c>
      <c r="Y67" s="50">
        <f>IF('[1]KWh (Cumulative) LI'!Y67=0,0,((('[1]KWh (Monthly) ENTRY LI'!Y67*0.5)+'[1]KWh (Cumulative) LI'!X67-'[1]Rebasing adj LI'!Y57)*Y109)*Y$19*Y$127)</f>
        <v>0</v>
      </c>
      <c r="Z67" s="50">
        <f>IF('[1]KWh (Cumulative) LI'!Z67=0,0,((('[1]KWh (Monthly) ENTRY LI'!Z67*0.5)+'[1]KWh (Cumulative) LI'!Y67-'[1]Rebasing adj LI'!Z57)*Z109)*Z$19*Z$127)</f>
        <v>0</v>
      </c>
      <c r="AA67" s="50">
        <f>IF('[1]KWh (Cumulative) LI'!AA67=0,0,((('[1]KWh (Monthly) ENTRY LI'!AA67*0.5)+'[1]KWh (Cumulative) LI'!Z67-'[1]Rebasing adj LI'!AA57)*AA109)*AA$19*AA$127)</f>
        <v>0</v>
      </c>
      <c r="AB67" s="50">
        <f>IF('[1]KWh (Cumulative) LI'!AB67=0,0,((('[1]KWh (Monthly) ENTRY LI'!AB67*0.5)+'[1]KWh (Cumulative) LI'!AA67-'[1]Rebasing adj LI'!AB57)*AB109)*AB$19*AB$127)</f>
        <v>0</v>
      </c>
      <c r="AC67" s="50">
        <f>IF('[1]KWh (Cumulative) LI'!AC67=0,0,((('[1]KWh (Monthly) ENTRY LI'!AC67*0.5)+'[1]KWh (Cumulative) LI'!AB67-'[1]Rebasing adj LI'!AC57)*AC109)*AC$19*AC$127)</f>
        <v>0</v>
      </c>
      <c r="AD67" s="50">
        <f>IF('[1]KWh (Cumulative) LI'!AD67=0,0,((('[1]KWh (Monthly) ENTRY LI'!AD67*0.5)+'[1]KWh (Cumulative) LI'!AC67-'[1]Rebasing adj LI'!AD57)*AD109)*AD$19*AD$127)</f>
        <v>0</v>
      </c>
      <c r="AE67" s="50">
        <f>IF('[1]KWh (Cumulative) LI'!AE67=0,0,((('[1]KWh (Monthly) ENTRY LI'!AE67*0.5)+'[1]KWh (Cumulative) LI'!AD67-'[1]Rebasing adj LI'!AE57)*AE109)*AE$19*AE$127)</f>
        <v>0</v>
      </c>
      <c r="AF67" s="50">
        <f>IF('[1]KWh (Cumulative) LI'!AF67=0,0,((('[1]KWh (Monthly) ENTRY LI'!AF67*0.5)+'[1]KWh (Cumulative) LI'!AE67-'[1]Rebasing adj LI'!AF57)*AF109)*AF$19*AF$127)</f>
        <v>0</v>
      </c>
      <c r="AG67" s="50">
        <f>IF('[1]KWh (Cumulative) LI'!AG67=0,0,((('[1]KWh (Monthly) ENTRY LI'!AG67*0.5)+'[1]KWh (Cumulative) LI'!AF67-'[1]Rebasing adj LI'!AG57)*AG109)*AG$19*AG$127)</f>
        <v>0</v>
      </c>
      <c r="AH67" s="50">
        <f>IF('[1]KWh (Cumulative) LI'!AH67=0,0,((('[1]KWh (Monthly) ENTRY LI'!AH67*0.5)+'[1]KWh (Cumulative) LI'!AG67-'[1]Rebasing adj LI'!AH57)*AH109)*AH$19*AH$127)</f>
        <v>0</v>
      </c>
      <c r="AI67" s="50">
        <f>IF('[1]KWh (Cumulative) LI'!AI67=0,0,((('[1]KWh (Monthly) ENTRY LI'!AI67*0.5)+'[1]KWh (Cumulative) LI'!AH67-'[1]Rebasing adj LI'!AI57)*AI109)*AI$19*AI$127)</f>
        <v>0</v>
      </c>
      <c r="AJ67" s="50">
        <f>IF('[1]KWh (Cumulative) LI'!AJ67=0,0,((('[1]KWh (Monthly) ENTRY LI'!AJ67*0.5)+'[1]KWh (Cumulative) LI'!AI67-'[1]Rebasing adj LI'!AJ57)*AJ109)*AJ$19*AJ$127)</f>
        <v>0</v>
      </c>
      <c r="AK67" s="50">
        <f>IF('[1]KWh (Cumulative) LI'!AK67=0,0,((('[1]KWh (Monthly) ENTRY LI'!AK67*0.5)+'[1]KWh (Cumulative) LI'!AJ67-'[1]Rebasing adj LI'!AK57)*AK109)*AK$19*AK$127)</f>
        <v>0</v>
      </c>
      <c r="AL67" s="50">
        <f>IF('[1]KWh (Cumulative) LI'!AL67=0,0,((('[1]KWh (Monthly) ENTRY LI'!AL67*0.5)+'[1]KWh (Cumulative) LI'!AK67-'[1]Rebasing adj LI'!AL57)*AL109)*AL$19*AL$127)</f>
        <v>0</v>
      </c>
      <c r="AM67" s="50">
        <f>IF('[1]KWh (Cumulative) LI'!AM67=0,0,((('[1]KWh (Monthly) ENTRY LI'!AM67*0.5)+'[1]KWh (Cumulative) LI'!AL67-'[1]Rebasing adj LI'!AM57)*AM109)*AM$19*AM$127)</f>
        <v>0</v>
      </c>
      <c r="AN67" s="50">
        <f>IF('[1]KWh (Cumulative) LI'!AN67=0,0,((('[1]KWh (Monthly) ENTRY LI'!AN67*0.5)+'[1]KWh (Cumulative) LI'!AM67-'[1]Rebasing adj LI'!AN57)*AN109)*AN$19*AN$127)</f>
        <v>0</v>
      </c>
      <c r="AO67" s="50">
        <f>IF('[1]KWh (Cumulative) LI'!AO67=0,0,((('[1]KWh (Monthly) ENTRY LI'!AO67*0.5)+'[1]KWh (Cumulative) LI'!AN67-'[1]Rebasing adj LI'!AO57)*AO109)*AO$19*AO$127)</f>
        <v>0</v>
      </c>
      <c r="AP67" s="50">
        <f>IF('[1]KWh (Cumulative) LI'!AP67=0,0,((('[1]KWh (Monthly) ENTRY LI'!AP67*0.5)+'[1]KWh (Cumulative) LI'!AO67-'[1]Rebasing adj LI'!AP57)*AP109)*AP$19*AP$127)</f>
        <v>0</v>
      </c>
      <c r="AQ67" s="50">
        <f>IF('[1]KWh (Cumulative) LI'!AQ67=0,0,((('[1]KWh (Monthly) ENTRY LI'!AQ67*0.5)+'[1]KWh (Cumulative) LI'!AP67-'[1]Rebasing adj LI'!AQ57)*AQ109)*AQ$19*AQ$127)</f>
        <v>0</v>
      </c>
      <c r="AR67" s="50">
        <f>IF('[1]KWh (Cumulative) LI'!AR67=0,0,((('[1]KWh (Monthly) ENTRY LI'!AR67*0.5)+'[1]KWh (Cumulative) LI'!AQ67-'[1]Rebasing adj LI'!AR57)*AR109)*AR$19*AR$127)</f>
        <v>0</v>
      </c>
      <c r="AS67" s="50">
        <f>IF('[1]KWh (Cumulative) LI'!AS67=0,0,((('[1]KWh (Monthly) ENTRY LI'!AS67*0.5)+'[1]KWh (Cumulative) LI'!AR67-'[1]Rebasing adj LI'!AS57)*AS109)*AS$19*AS$127)</f>
        <v>0</v>
      </c>
      <c r="AT67" s="50">
        <f>IF('[1]KWh (Cumulative) LI'!AT67=0,0,((('[1]KWh (Monthly) ENTRY LI'!AT67*0.5)+'[1]KWh (Cumulative) LI'!AS67-'[1]Rebasing adj LI'!AT57)*AT109)*AT$19*AT$127)</f>
        <v>0</v>
      </c>
      <c r="AU67" s="50">
        <f>IF('[1]KWh (Cumulative) LI'!AU67=0,0,((('[1]KWh (Monthly) ENTRY LI'!AU67*0.5)+'[1]KWh (Cumulative) LI'!AT67-'[1]Rebasing adj LI'!AU57)*AU109)*AU$19*AU$127)</f>
        <v>0</v>
      </c>
      <c r="AV67" s="50">
        <f>IF('[1]KWh (Cumulative) LI'!AV67=0,0,((('[1]KWh (Monthly) ENTRY LI'!AV67*0.5)+'[1]KWh (Cumulative) LI'!AU67-'[1]Rebasing adj LI'!AV57)*AV109)*AV$19*AV$127)</f>
        <v>0</v>
      </c>
      <c r="AW67" s="50">
        <f>IF('[1]KWh (Cumulative) LI'!AW67=0,0,((('[1]KWh (Monthly) ENTRY LI'!AW67*0.5)+'[1]KWh (Cumulative) LI'!AV67-'[1]Rebasing adj LI'!AW57)*AW109)*AW$19*AW$127)</f>
        <v>0</v>
      </c>
      <c r="AX67" s="50">
        <f>IF('[1]KWh (Cumulative) LI'!AX67=0,0,((('[1]KWh (Monthly) ENTRY LI'!AX67*0.5)+'[1]KWh (Cumulative) LI'!AW67-'[1]Rebasing adj LI'!AX57)*AX109)*AX$19*AX$127)</f>
        <v>0</v>
      </c>
      <c r="AY67" s="50">
        <f>IF('[1]KWh (Cumulative) LI'!AY67=0,0,((('[1]KWh (Monthly) ENTRY LI'!AY67*0.5)+'[1]KWh (Cumulative) LI'!AX67-'[1]Rebasing adj LI'!AY57)*AY109)*AY$19*AY$127)</f>
        <v>0</v>
      </c>
      <c r="AZ67" s="50">
        <f>IF('[1]KWh (Cumulative) LI'!AZ67=0,0,((('[1]KWh (Monthly) ENTRY LI'!AZ67*0.5)+'[1]KWh (Cumulative) LI'!AY67-'[1]Rebasing adj LI'!AZ57)*AZ109)*AZ$19*AZ$127)</f>
        <v>0</v>
      </c>
      <c r="BA67" s="50">
        <f>IF('[1]KWh (Cumulative) LI'!BA67=0,0,((('[1]KWh (Monthly) ENTRY LI'!BA67*0.5)+'[1]KWh (Cumulative) LI'!AZ67-'[1]Rebasing adj LI'!BA57)*BA109)*BA$19*BA$127)</f>
        <v>0</v>
      </c>
      <c r="BB67" s="50">
        <f>IF('[1]KWh (Cumulative) LI'!BB67=0,0,((('[1]KWh (Monthly) ENTRY LI'!BB67*0.5)+'[1]KWh (Cumulative) LI'!BA67-'[1]Rebasing adj LI'!BB57)*BB109)*BB$19*BB$127)</f>
        <v>0</v>
      </c>
      <c r="BC67" s="50">
        <f>IF('[1]KWh (Cumulative) LI'!BC67=0,0,((('[1]KWh (Monthly) ENTRY LI'!BC67*0.5)+'[1]KWh (Cumulative) LI'!BB67-'[1]Rebasing adj LI'!BC57)*BC109)*BC$19*BC$127)</f>
        <v>0</v>
      </c>
      <c r="BD67" s="50">
        <f>IF('[1]KWh (Cumulative) LI'!BD67=0,0,((('[1]KWh (Monthly) ENTRY LI'!BD67*0.5)+'[1]KWh (Cumulative) LI'!BC67-'[1]Rebasing adj LI'!BD57)*BD109)*BD$19*BD$127)</f>
        <v>0</v>
      </c>
      <c r="BE67" s="50">
        <f>IF('[1]KWh (Cumulative) LI'!BE67=0,0,((('[1]KWh (Monthly) ENTRY LI'!BE67*0.5)+'[1]KWh (Cumulative) LI'!BD67-'[1]Rebasing adj LI'!BE57)*BE109)*BE$19*BE$127)</f>
        <v>0</v>
      </c>
      <c r="BF67" s="50">
        <f>IF('[1]KWh (Cumulative) LI'!BF67=0,0,((('[1]KWh (Monthly) ENTRY LI'!BF67*0.5)+'[1]KWh (Cumulative) LI'!BE67-'[1]Rebasing adj LI'!BF57)*BF109)*BF$19*BF$127)</f>
        <v>0</v>
      </c>
      <c r="BG67" s="50">
        <f>IF('[1]KWh (Cumulative) LI'!BG67=0,0,((('[1]KWh (Monthly) ENTRY LI'!BG67*0.5)+'[1]KWh (Cumulative) LI'!BF67-'[1]Rebasing adj LI'!BG57)*BG109)*BG$19*BG$127)</f>
        <v>0</v>
      </c>
      <c r="BH67" s="50">
        <f>IF('[1]KWh (Cumulative) LI'!BH67=0,0,((('[1]KWh (Monthly) ENTRY LI'!BH67*0.5)+'[1]KWh (Cumulative) LI'!BG67-'[1]Rebasing adj LI'!BH57)*BH109)*BH$19*BH$127)</f>
        <v>0</v>
      </c>
      <c r="BI67" s="50">
        <f>IF('[1]KWh (Cumulative) LI'!BI67=0,0,((('[1]KWh (Monthly) ENTRY LI'!BI67*0.5)+'[1]KWh (Cumulative) LI'!BH67-'[1]Rebasing adj LI'!BI57)*BI109)*BI$19*BI$127)</f>
        <v>0</v>
      </c>
      <c r="BJ67" s="50">
        <f>IF('[1]KWh (Cumulative) LI'!BJ67=0,0,((('[1]KWh (Monthly) ENTRY LI'!BJ67*0.5)+'[1]KWh (Cumulative) LI'!BI67-'[1]Rebasing adj LI'!BJ57)*BJ109)*BJ$19*BJ$127)</f>
        <v>0</v>
      </c>
      <c r="BK67" s="50">
        <f>IF('[1]KWh (Cumulative) LI'!BK67=0,0,((('[1]KWh (Monthly) ENTRY LI'!BK67*0.5)+'[1]KWh (Cumulative) LI'!BJ67-'[1]Rebasing adj LI'!BK57)*BK109)*BK$19*BK$127)</f>
        <v>0</v>
      </c>
      <c r="BL67" s="50">
        <f>IF('[1]KWh (Cumulative) LI'!BL67=0,0,((('[1]KWh (Monthly) ENTRY LI'!BL67*0.5)+'[1]KWh (Cumulative) LI'!BK67-'[1]Rebasing adj LI'!BL57)*BL109)*BL$19*BL$127)</f>
        <v>0</v>
      </c>
      <c r="BM67" s="50">
        <f>IF('[1]KWh (Cumulative) LI'!BM67=0,0,((('[1]KWh (Monthly) ENTRY LI'!BM67*0.5)+'[1]KWh (Cumulative) LI'!BL67-'[1]Rebasing adj LI'!BM57)*BM109)*BM$19*BM$127)</f>
        <v>0</v>
      </c>
      <c r="BN67" s="50">
        <f>IF('[1]KWh (Cumulative) LI'!BN67=0,0,((('[1]KWh (Monthly) ENTRY LI'!BN67*0.5)+'[1]KWh (Cumulative) LI'!BM67-'[1]Rebasing adj LI'!BN57)*BN109)*BN$19*BN$127)</f>
        <v>0</v>
      </c>
      <c r="BO67" s="50">
        <f>IF('[1]KWh (Cumulative) LI'!BO67=0,0,((('[1]KWh (Monthly) ENTRY LI'!BO67*0.5)+'[1]KWh (Cumulative) LI'!BN67-'[1]Rebasing adj LI'!BO57)*BO109)*BO$19*BO$127)</f>
        <v>0</v>
      </c>
      <c r="BP67" s="50">
        <f>IF('[1]KWh (Cumulative) LI'!BP67=0,0,((('[1]KWh (Monthly) ENTRY LI'!BP67*0.5)+'[1]KWh (Cumulative) LI'!BO67-'[1]Rebasing adj LI'!BP57)*BP109)*BP$19*BP$127)</f>
        <v>0</v>
      </c>
      <c r="BQ67" s="50">
        <f>IF('[1]KWh (Cumulative) LI'!BQ67=0,0,((('[1]KWh (Monthly) ENTRY LI'!BQ67*0.5)+'[1]KWh (Cumulative) LI'!BP67-'[1]Rebasing adj LI'!BQ57)*BQ109)*BQ$19*BQ$127)</f>
        <v>0</v>
      </c>
      <c r="BR67" s="50">
        <f>IF('[1]KWh (Cumulative) LI'!BR67=0,0,((('[1]KWh (Monthly) ENTRY LI'!BR67*0.5)+'[1]KWh (Cumulative) LI'!BQ67-'[1]Rebasing adj LI'!BR57)*BR109)*BR$19*BR$127)</f>
        <v>0</v>
      </c>
      <c r="BS67" s="50">
        <f>IF('[1]KWh (Cumulative) LI'!BS67=0,0,((('[1]KWh (Monthly) ENTRY LI'!BS67*0.5)+'[1]KWh (Cumulative) LI'!BR67-'[1]Rebasing adj LI'!BS57)*BS109)*BS$19*BS$127)</f>
        <v>0</v>
      </c>
      <c r="BT67" s="50">
        <f>IF('[1]KWh (Cumulative) LI'!BT67=0,0,((('[1]KWh (Monthly) ENTRY LI'!BT67*0.5)+'[1]KWh (Cumulative) LI'!BS67-'[1]Rebasing adj LI'!BT57)*BT109)*BT$19*BT$127)</f>
        <v>0</v>
      </c>
      <c r="BU67" s="50">
        <f>IF('[1]KWh (Cumulative) LI'!BU67=0,0,((('[1]KWh (Monthly) ENTRY LI'!BU67*0.5)+'[1]KWh (Cumulative) LI'!BT67-'[1]Rebasing adj LI'!BU57)*BU109)*BU$19*BU$127)</f>
        <v>0</v>
      </c>
      <c r="BV67" s="50">
        <f>IF('[1]KWh (Cumulative) LI'!BV67=0,0,((('[1]KWh (Monthly) ENTRY LI'!BV67*0.5)+'[1]KWh (Cumulative) LI'!BU67-'[1]Rebasing adj LI'!BV57)*BV109)*BV$19*BV$127)</f>
        <v>0</v>
      </c>
      <c r="BW67" s="50">
        <f>IF('[1]KWh (Cumulative) LI'!BW67=0,0,((('[1]KWh (Monthly) ENTRY LI'!BW67*0.5)+'[1]KWh (Cumulative) LI'!BV67-'[1]Rebasing adj LI'!BW57)*BW109)*BW$19*BW$127)</f>
        <v>0</v>
      </c>
      <c r="BX67" s="50">
        <f>IF('[1]KWh (Cumulative) LI'!BX67=0,0,((('[1]KWh (Monthly) ENTRY LI'!BX67*0.5)+'[1]KWh (Cumulative) LI'!BW67-'[1]Rebasing adj LI'!BX57)*BX109)*BX$19*BX$127)</f>
        <v>0</v>
      </c>
      <c r="BY67" s="50">
        <f>IF('[1]KWh (Cumulative) LI'!BY67=0,0,((('[1]KWh (Monthly) ENTRY LI'!BY67*0.5)+'[1]KWh (Cumulative) LI'!BX67-'[1]Rebasing adj LI'!BY57)*BY109)*BY$19*BY$127)</f>
        <v>0</v>
      </c>
      <c r="BZ67" s="50">
        <f>IF('[1]KWh (Cumulative) LI'!BZ67=0,0,((('[1]KWh (Monthly) ENTRY LI'!BZ67*0.5)+'[1]KWh (Cumulative) LI'!BY67-'[1]Rebasing adj LI'!BZ57)*BZ109)*BZ$19*BZ$127)</f>
        <v>0</v>
      </c>
      <c r="CA67" s="50">
        <f>IF('[1]KWh (Cumulative) LI'!CA67=0,0,((('[1]KWh (Monthly) ENTRY LI'!CA67*0.5)+'[1]KWh (Cumulative) LI'!BZ67-'[1]Rebasing adj LI'!CA57)*CA109)*CA$19*CA$127)</f>
        <v>0</v>
      </c>
      <c r="CB67" s="50">
        <f>IF('[1]KWh (Cumulative) LI'!CB67=0,0,((('[1]KWh (Monthly) ENTRY LI'!CB67*0.5)+'[1]KWh (Cumulative) LI'!CA67-'[1]Rebasing adj LI'!CB57)*CB109)*CB$19*CB$127)</f>
        <v>0</v>
      </c>
      <c r="CC67" s="50">
        <f>IF('[1]KWh (Cumulative) LI'!CC67=0,0,((('[1]KWh (Monthly) ENTRY LI'!CC67*0.5)+'[1]KWh (Cumulative) LI'!CB67-'[1]Rebasing adj LI'!CC57)*CC109)*CC$19*CC$127)</f>
        <v>0</v>
      </c>
      <c r="CD67" s="50">
        <f>IF('[1]KWh (Cumulative) LI'!CD67=0,0,((('[1]KWh (Monthly) ENTRY LI'!CD67*0.5)+'[1]KWh (Cumulative) LI'!CC67-'[1]Rebasing adj LI'!CD57)*CD109)*CD$19*CD$127)</f>
        <v>0</v>
      </c>
      <c r="CE67" s="50">
        <f>IF('[1]KWh (Cumulative) LI'!CE67=0,0,((('[1]KWh (Monthly) ENTRY LI'!CE67*0.5)+'[1]KWh (Cumulative) LI'!CD67-'[1]Rebasing adj LI'!CE57)*CE109)*CE$19*CE$127)</f>
        <v>0</v>
      </c>
      <c r="CF67" s="50">
        <f>IF('[1]KWh (Cumulative) LI'!CF67=0,0,((('[1]KWh (Monthly) ENTRY LI'!CF67*0.5)+'[1]KWh (Cumulative) LI'!CE67-'[1]Rebasing adj LI'!CF57)*CF109)*CF$19*CF$127)</f>
        <v>0</v>
      </c>
      <c r="CG67" s="50">
        <f>IF('[1]KWh (Cumulative) LI'!CG67=0,0,((('[1]KWh (Monthly) ENTRY LI'!CG67*0.5)+'[1]KWh (Cumulative) LI'!CF67-'[1]Rebasing adj LI'!CG57)*CG109)*CG$19*CG$127)</f>
        <v>0</v>
      </c>
      <c r="CH67" s="50">
        <f>IF('[1]KWh (Cumulative) LI'!CH67=0,0,((('[1]KWh (Monthly) ENTRY LI'!CH67*0.5)+'[1]KWh (Cumulative) LI'!CG67-'[1]Rebasing adj LI'!CH57)*CH109)*CH$19*CH$127)</f>
        <v>0</v>
      </c>
      <c r="CI67" s="50">
        <f>IF('[1]KWh (Cumulative) LI'!CI67=0,0,((('[1]KWh (Monthly) ENTRY LI'!CI67*0.5)+'[1]KWh (Cumulative) LI'!CH67-'[1]Rebasing adj LI'!CI57)*CI109)*CI$19*CI$127)</f>
        <v>0</v>
      </c>
      <c r="CJ67" s="50">
        <f>IF('[1]KWh (Cumulative) LI'!CJ67=0,0,((('[1]KWh (Monthly) ENTRY LI'!CJ67*0.5)+'[1]KWh (Cumulative) LI'!CI67-'[1]Rebasing adj LI'!CJ57)*CJ109)*CJ$19*CJ$127)</f>
        <v>0</v>
      </c>
    </row>
    <row r="68" spans="1:88" x14ac:dyDescent="0.25">
      <c r="A68" s="305"/>
      <c r="B68" s="88" t="s">
        <v>2</v>
      </c>
      <c r="C68" s="50">
        <f>IF('[1]KWh (Cumulative) LI'!C68=0,0,((('[1]KWh (Monthly) ENTRY LI'!C68*0.5)-'[1]Rebasing adj LI'!C58)*C110)*C$19*C$127)</f>
        <v>0</v>
      </c>
      <c r="D68" s="50">
        <f>IF('[1]KWh (Cumulative) LI'!D68=0,0,((('[1]KWh (Monthly) ENTRY LI'!D68*0.5)+'[1]KWh (Cumulative) LI'!C68-'[1]Rebasing adj LI'!D58)*D110)*D$19*D$127)</f>
        <v>0</v>
      </c>
      <c r="E68" s="50">
        <f>IF('[1]KWh (Cumulative) LI'!E68=0,0,((('[1]KWh (Monthly) ENTRY LI'!E68*0.5)+'[1]KWh (Cumulative) LI'!D68-'[1]Rebasing adj LI'!E58)*E110)*E$19*E$127)</f>
        <v>0</v>
      </c>
      <c r="F68" s="50">
        <f>IF('[1]KWh (Cumulative) LI'!F68=0,0,((('[1]KWh (Monthly) ENTRY LI'!F68*0.5)+'[1]KWh (Cumulative) LI'!E68-'[1]Rebasing adj LI'!F58)*F110)*F$19*F$127)</f>
        <v>0</v>
      </c>
      <c r="G68" s="50">
        <f>IF('[1]KWh (Cumulative) LI'!G68=0,0,((('[1]KWh (Monthly) ENTRY LI'!G68*0.5)+'[1]KWh (Cumulative) LI'!F68-'[1]Rebasing adj LI'!G58)*G110)*G$19*G$127)</f>
        <v>0</v>
      </c>
      <c r="H68" s="50">
        <f>IF('[1]KWh (Cumulative) LI'!H68=0,0,((('[1]KWh (Monthly) ENTRY LI'!H68*0.5)+'[1]KWh (Cumulative) LI'!G68-'[1]Rebasing adj LI'!H58)*H110)*H$19*H$127)</f>
        <v>0</v>
      </c>
      <c r="I68" s="50">
        <f>IF('[1]KWh (Cumulative) LI'!I68=0,0,((('[1]KWh (Monthly) ENTRY LI'!I68*0.5)+'[1]KWh (Cumulative) LI'!H68-'[1]Rebasing adj LI'!I58)*I110)*I$19*I$127)</f>
        <v>0</v>
      </c>
      <c r="J68" s="50">
        <f>IF('[1]KWh (Cumulative) LI'!J68=0,0,((('[1]KWh (Monthly) ENTRY LI'!J68*0.5)+'[1]KWh (Cumulative) LI'!I68-'[1]Rebasing adj LI'!J58)*J110)*J$19*J$127)</f>
        <v>0</v>
      </c>
      <c r="K68" s="50">
        <f>IF('[1]KWh (Cumulative) LI'!K68=0,0,((('[1]KWh (Monthly) ENTRY LI'!K68*0.5)+'[1]KWh (Cumulative) LI'!J68-'[1]Rebasing adj LI'!K58)*K110)*K$19*K$127)</f>
        <v>0</v>
      </c>
      <c r="L68" s="50">
        <f>IF('[1]KWh (Cumulative) LI'!L68=0,0,((('[1]KWh (Monthly) ENTRY LI'!L68*0.5)+'[1]KWh (Cumulative) LI'!K68-'[1]Rebasing adj LI'!L58)*L110)*L$19*L$127)</f>
        <v>0</v>
      </c>
      <c r="M68" s="50">
        <f>IF('[1]KWh (Cumulative) LI'!M68=0,0,((('[1]KWh (Monthly) ENTRY LI'!M68*0.5)+'[1]KWh (Cumulative) LI'!L68-'[1]Rebasing adj LI'!M58)*M110)*M$19*M$127)</f>
        <v>0</v>
      </c>
      <c r="N68" s="50">
        <f>IF('[1]KWh (Cumulative) LI'!N68=0,0,((('[1]KWh (Monthly) ENTRY LI'!N68*0.5)+'[1]KWh (Cumulative) LI'!M68-'[1]Rebasing adj LI'!N58)*N110)*N$19*N$127)</f>
        <v>0</v>
      </c>
      <c r="O68" s="50">
        <f>IF('[1]KWh (Cumulative) LI'!O68=0,0,((('[1]KWh (Monthly) ENTRY LI'!O68*0.5)+'[1]KWh (Cumulative) LI'!N68-'[1]Rebasing adj LI'!O58)*O110)*O$19*O$127)</f>
        <v>0</v>
      </c>
      <c r="P68" s="50">
        <f>IF('[1]KWh (Cumulative) LI'!P68=0,0,((('[1]KWh (Monthly) ENTRY LI'!P68*0.5)+'[1]KWh (Cumulative) LI'!O68-'[1]Rebasing adj LI'!P58)*P110)*P$19*P$127)</f>
        <v>0</v>
      </c>
      <c r="Q68" s="50">
        <f>IF('[1]KWh (Cumulative) LI'!Q68=0,0,((('[1]KWh (Monthly) ENTRY LI'!Q68*0.5)+'[1]KWh (Cumulative) LI'!P68-'[1]Rebasing adj LI'!Q58)*Q110)*Q$19*Q$127)</f>
        <v>0</v>
      </c>
      <c r="R68" s="50">
        <f>IF('[1]KWh (Cumulative) LI'!R68=0,0,((('[1]KWh (Monthly) ENTRY LI'!R68*0.5)+'[1]KWh (Cumulative) LI'!Q68-'[1]Rebasing adj LI'!R58)*R110)*R$19*R$127)</f>
        <v>0</v>
      </c>
      <c r="S68" s="50">
        <f>IF('[1]KWh (Cumulative) LI'!S68=0,0,((('[1]KWh (Monthly) ENTRY LI'!S68*0.5)+'[1]KWh (Cumulative) LI'!R68-'[1]Rebasing adj LI'!S58)*S110)*S$19*S$127)</f>
        <v>0</v>
      </c>
      <c r="T68" s="50">
        <f>IF('[1]KWh (Cumulative) LI'!T68=0,0,((('[1]KWh (Monthly) ENTRY LI'!T68*0.5)+'[1]KWh (Cumulative) LI'!S68-'[1]Rebasing adj LI'!T58)*T110)*T$19*T$127)</f>
        <v>0</v>
      </c>
      <c r="U68" s="50">
        <f>IF('[1]KWh (Cumulative) LI'!U68=0,0,((('[1]KWh (Monthly) ENTRY LI'!U68*0.5)+'[1]KWh (Cumulative) LI'!T68-'[1]Rebasing adj LI'!U58)*U110)*U$19*U$127)</f>
        <v>0</v>
      </c>
      <c r="V68" s="50">
        <f>IF('[1]KWh (Cumulative) LI'!V68=0,0,((('[1]KWh (Monthly) ENTRY LI'!V68*0.5)+'[1]KWh (Cumulative) LI'!U68-'[1]Rebasing adj LI'!V58)*V110)*V$19*V$127)</f>
        <v>0</v>
      </c>
      <c r="W68" s="50">
        <f>IF('[1]KWh (Cumulative) LI'!W68=0,0,((('[1]KWh (Monthly) ENTRY LI'!W68*0.5)+'[1]KWh (Cumulative) LI'!V68-'[1]Rebasing adj LI'!W58)*W110)*W$19*W$127)</f>
        <v>0</v>
      </c>
      <c r="X68" s="50">
        <f>IF('[1]KWh (Cumulative) LI'!X68=0,0,((('[1]KWh (Monthly) ENTRY LI'!X68*0.5)+'[1]KWh (Cumulative) LI'!W68-'[1]Rebasing adj LI'!X58)*X110)*X$19*X$127)</f>
        <v>0</v>
      </c>
      <c r="Y68" s="50">
        <f>IF('[1]KWh (Cumulative) LI'!Y68=0,0,((('[1]KWh (Monthly) ENTRY LI'!Y68*0.5)+'[1]KWh (Cumulative) LI'!X68-'[1]Rebasing adj LI'!Y58)*Y110)*Y$19*Y$127)</f>
        <v>0</v>
      </c>
      <c r="Z68" s="50">
        <f>IF('[1]KWh (Cumulative) LI'!Z68=0,0,((('[1]KWh (Monthly) ENTRY LI'!Z68*0.5)+'[1]KWh (Cumulative) LI'!Y68-'[1]Rebasing adj LI'!Z58)*Z110)*Z$19*Z$127)</f>
        <v>0</v>
      </c>
      <c r="AA68" s="50">
        <f>IF('[1]KWh (Cumulative) LI'!AA68=0,0,((('[1]KWh (Monthly) ENTRY LI'!AA68*0.5)+'[1]KWh (Cumulative) LI'!Z68-'[1]Rebasing adj LI'!AA58)*AA110)*AA$19*AA$127)</f>
        <v>0</v>
      </c>
      <c r="AB68" s="50">
        <f>IF('[1]KWh (Cumulative) LI'!AB68=0,0,((('[1]KWh (Monthly) ENTRY LI'!AB68*0.5)+'[1]KWh (Cumulative) LI'!AA68-'[1]Rebasing adj LI'!AB58)*AB110)*AB$19*AB$127)</f>
        <v>0</v>
      </c>
      <c r="AC68" s="50">
        <f>IF('[1]KWh (Cumulative) LI'!AC68=0,0,((('[1]KWh (Monthly) ENTRY LI'!AC68*0.5)+'[1]KWh (Cumulative) LI'!AB68-'[1]Rebasing adj LI'!AC58)*AC110)*AC$19*AC$127)</f>
        <v>0</v>
      </c>
      <c r="AD68" s="50">
        <f>IF('[1]KWh (Cumulative) LI'!AD68=0,0,((('[1]KWh (Monthly) ENTRY LI'!AD68*0.5)+'[1]KWh (Cumulative) LI'!AC68-'[1]Rebasing adj LI'!AD58)*AD110)*AD$19*AD$127)</f>
        <v>0</v>
      </c>
      <c r="AE68" s="50">
        <f>IF('[1]KWh (Cumulative) LI'!AE68=0,0,((('[1]KWh (Monthly) ENTRY LI'!AE68*0.5)+'[1]KWh (Cumulative) LI'!AD68-'[1]Rebasing adj LI'!AE58)*AE110)*AE$19*AE$127)</f>
        <v>0</v>
      </c>
      <c r="AF68" s="50">
        <f>IF('[1]KWh (Cumulative) LI'!AF68=0,0,((('[1]KWh (Monthly) ENTRY LI'!AF68*0.5)+'[1]KWh (Cumulative) LI'!AE68-'[1]Rebasing adj LI'!AF58)*AF110)*AF$19*AF$127)</f>
        <v>0</v>
      </c>
      <c r="AG68" s="50">
        <f>IF('[1]KWh (Cumulative) LI'!AG68=0,0,((('[1]KWh (Monthly) ENTRY LI'!AG68*0.5)+'[1]KWh (Cumulative) LI'!AF68-'[1]Rebasing adj LI'!AG58)*AG110)*AG$19*AG$127)</f>
        <v>0</v>
      </c>
      <c r="AH68" s="50">
        <f>IF('[1]KWh (Cumulative) LI'!AH68=0,0,((('[1]KWh (Monthly) ENTRY LI'!AH68*0.5)+'[1]KWh (Cumulative) LI'!AG68-'[1]Rebasing adj LI'!AH58)*AH110)*AH$19*AH$127)</f>
        <v>0</v>
      </c>
      <c r="AI68" s="50">
        <f>IF('[1]KWh (Cumulative) LI'!AI68=0,0,((('[1]KWh (Monthly) ENTRY LI'!AI68*0.5)+'[1]KWh (Cumulative) LI'!AH68-'[1]Rebasing adj LI'!AI58)*AI110)*AI$19*AI$127)</f>
        <v>0</v>
      </c>
      <c r="AJ68" s="50">
        <f>IF('[1]KWh (Cumulative) LI'!AJ68=0,0,((('[1]KWh (Monthly) ENTRY LI'!AJ68*0.5)+'[1]KWh (Cumulative) LI'!AI68-'[1]Rebasing adj LI'!AJ58)*AJ110)*AJ$19*AJ$127)</f>
        <v>0</v>
      </c>
      <c r="AK68" s="50">
        <f>IF('[1]KWh (Cumulative) LI'!AK68=0,0,((('[1]KWh (Monthly) ENTRY LI'!AK68*0.5)+'[1]KWh (Cumulative) LI'!AJ68-'[1]Rebasing adj LI'!AK58)*AK110)*AK$19*AK$127)</f>
        <v>0</v>
      </c>
      <c r="AL68" s="50">
        <f>IF('[1]KWh (Cumulative) LI'!AL68=0,0,((('[1]KWh (Monthly) ENTRY LI'!AL68*0.5)+'[1]KWh (Cumulative) LI'!AK68-'[1]Rebasing adj LI'!AL58)*AL110)*AL$19*AL$127)</f>
        <v>0</v>
      </c>
      <c r="AM68" s="50">
        <f>IF('[1]KWh (Cumulative) LI'!AM68=0,0,((('[1]KWh (Monthly) ENTRY LI'!AM68*0.5)+'[1]KWh (Cumulative) LI'!AL68-'[1]Rebasing adj LI'!AM58)*AM110)*AM$19*AM$127)</f>
        <v>0</v>
      </c>
      <c r="AN68" s="50">
        <f>IF('[1]KWh (Cumulative) LI'!AN68=0,0,((('[1]KWh (Monthly) ENTRY LI'!AN68*0.5)+'[1]KWh (Cumulative) LI'!AM68-'[1]Rebasing adj LI'!AN58)*AN110)*AN$19*AN$127)</f>
        <v>0</v>
      </c>
      <c r="AO68" s="50">
        <f>IF('[1]KWh (Cumulative) LI'!AO68=0,0,((('[1]KWh (Monthly) ENTRY LI'!AO68*0.5)+'[1]KWh (Cumulative) LI'!AN68-'[1]Rebasing adj LI'!AO58)*AO110)*AO$19*AO$127)</f>
        <v>0</v>
      </c>
      <c r="AP68" s="50">
        <f>IF('[1]KWh (Cumulative) LI'!AP68=0,0,((('[1]KWh (Monthly) ENTRY LI'!AP68*0.5)+'[1]KWh (Cumulative) LI'!AO68-'[1]Rebasing adj LI'!AP58)*AP110)*AP$19*AP$127)</f>
        <v>0</v>
      </c>
      <c r="AQ68" s="50">
        <f>IF('[1]KWh (Cumulative) LI'!AQ68=0,0,((('[1]KWh (Monthly) ENTRY LI'!AQ68*0.5)+'[1]KWh (Cumulative) LI'!AP68-'[1]Rebasing adj LI'!AQ58)*AQ110)*AQ$19*AQ$127)</f>
        <v>0</v>
      </c>
      <c r="AR68" s="50">
        <f>IF('[1]KWh (Cumulative) LI'!AR68=0,0,((('[1]KWh (Monthly) ENTRY LI'!AR68*0.5)+'[1]KWh (Cumulative) LI'!AQ68-'[1]Rebasing adj LI'!AR58)*AR110)*AR$19*AR$127)</f>
        <v>0</v>
      </c>
      <c r="AS68" s="50">
        <f>IF('[1]KWh (Cumulative) LI'!AS68=0,0,((('[1]KWh (Monthly) ENTRY LI'!AS68*0.5)+'[1]KWh (Cumulative) LI'!AR68-'[1]Rebasing adj LI'!AS58)*AS110)*AS$19*AS$127)</f>
        <v>0</v>
      </c>
      <c r="AT68" s="50">
        <f>IF('[1]KWh (Cumulative) LI'!AT68=0,0,((('[1]KWh (Monthly) ENTRY LI'!AT68*0.5)+'[1]KWh (Cumulative) LI'!AS68-'[1]Rebasing adj LI'!AT58)*AT110)*AT$19*AT$127)</f>
        <v>0</v>
      </c>
      <c r="AU68" s="50">
        <f>IF('[1]KWh (Cumulative) LI'!AU68=0,0,((('[1]KWh (Monthly) ENTRY LI'!AU68*0.5)+'[1]KWh (Cumulative) LI'!AT68-'[1]Rebasing adj LI'!AU58)*AU110)*AU$19*AU$127)</f>
        <v>0</v>
      </c>
      <c r="AV68" s="50">
        <f>IF('[1]KWh (Cumulative) LI'!AV68=0,0,((('[1]KWh (Monthly) ENTRY LI'!AV68*0.5)+'[1]KWh (Cumulative) LI'!AU68-'[1]Rebasing adj LI'!AV58)*AV110)*AV$19*AV$127)</f>
        <v>0</v>
      </c>
      <c r="AW68" s="50">
        <f>IF('[1]KWh (Cumulative) LI'!AW68=0,0,((('[1]KWh (Monthly) ENTRY LI'!AW68*0.5)+'[1]KWh (Cumulative) LI'!AV68-'[1]Rebasing adj LI'!AW58)*AW110)*AW$19*AW$127)</f>
        <v>0</v>
      </c>
      <c r="AX68" s="50">
        <f>IF('[1]KWh (Cumulative) LI'!AX68=0,0,((('[1]KWh (Monthly) ENTRY LI'!AX68*0.5)+'[1]KWh (Cumulative) LI'!AW68-'[1]Rebasing adj LI'!AX58)*AX110)*AX$19*AX$127)</f>
        <v>0</v>
      </c>
      <c r="AY68" s="50">
        <f>IF('[1]KWh (Cumulative) LI'!AY68=0,0,((('[1]KWh (Monthly) ENTRY LI'!AY68*0.5)+'[1]KWh (Cumulative) LI'!AX68-'[1]Rebasing adj LI'!AY58)*AY110)*AY$19*AY$127)</f>
        <v>0</v>
      </c>
      <c r="AZ68" s="50">
        <f>IF('[1]KWh (Cumulative) LI'!AZ68=0,0,((('[1]KWh (Monthly) ENTRY LI'!AZ68*0.5)+'[1]KWh (Cumulative) LI'!AY68-'[1]Rebasing adj LI'!AZ58)*AZ110)*AZ$19*AZ$127)</f>
        <v>0</v>
      </c>
      <c r="BA68" s="50">
        <f>IF('[1]KWh (Cumulative) LI'!BA68=0,0,((('[1]KWh (Monthly) ENTRY LI'!BA68*0.5)+'[1]KWh (Cumulative) LI'!AZ68-'[1]Rebasing adj LI'!BA58)*BA110)*BA$19*BA$127)</f>
        <v>0</v>
      </c>
      <c r="BB68" s="50">
        <f>IF('[1]KWh (Cumulative) LI'!BB68=0,0,((('[1]KWh (Monthly) ENTRY LI'!BB68*0.5)+'[1]KWh (Cumulative) LI'!BA68-'[1]Rebasing adj LI'!BB58)*BB110)*BB$19*BB$127)</f>
        <v>0</v>
      </c>
      <c r="BC68" s="50">
        <f>IF('[1]KWh (Cumulative) LI'!BC68=0,0,((('[1]KWh (Monthly) ENTRY LI'!BC68*0.5)+'[1]KWh (Cumulative) LI'!BB68-'[1]Rebasing adj LI'!BC58)*BC110)*BC$19*BC$127)</f>
        <v>0</v>
      </c>
      <c r="BD68" s="50">
        <f>IF('[1]KWh (Cumulative) LI'!BD68=0,0,((('[1]KWh (Monthly) ENTRY LI'!BD68*0.5)+'[1]KWh (Cumulative) LI'!BC68-'[1]Rebasing adj LI'!BD58)*BD110)*BD$19*BD$127)</f>
        <v>0</v>
      </c>
      <c r="BE68" s="50">
        <f>IF('[1]KWh (Cumulative) LI'!BE68=0,0,((('[1]KWh (Monthly) ENTRY LI'!BE68*0.5)+'[1]KWh (Cumulative) LI'!BD68-'[1]Rebasing adj LI'!BE58)*BE110)*BE$19*BE$127)</f>
        <v>0</v>
      </c>
      <c r="BF68" s="50">
        <f>IF('[1]KWh (Cumulative) LI'!BF68=0,0,((('[1]KWh (Monthly) ENTRY LI'!BF68*0.5)+'[1]KWh (Cumulative) LI'!BE68-'[1]Rebasing adj LI'!BF58)*BF110)*BF$19*BF$127)</f>
        <v>0</v>
      </c>
      <c r="BG68" s="50">
        <f>IF('[1]KWh (Cumulative) LI'!BG68=0,0,((('[1]KWh (Monthly) ENTRY LI'!BG68*0.5)+'[1]KWh (Cumulative) LI'!BF68-'[1]Rebasing adj LI'!BG58)*BG110)*BG$19*BG$127)</f>
        <v>0</v>
      </c>
      <c r="BH68" s="50">
        <f>IF('[1]KWh (Cumulative) LI'!BH68=0,0,((('[1]KWh (Monthly) ENTRY LI'!BH68*0.5)+'[1]KWh (Cumulative) LI'!BG68-'[1]Rebasing adj LI'!BH58)*BH110)*BH$19*BH$127)</f>
        <v>0</v>
      </c>
      <c r="BI68" s="50">
        <f>IF('[1]KWh (Cumulative) LI'!BI68=0,0,((('[1]KWh (Monthly) ENTRY LI'!BI68*0.5)+'[1]KWh (Cumulative) LI'!BH68-'[1]Rebasing adj LI'!BI58)*BI110)*BI$19*BI$127)</f>
        <v>0</v>
      </c>
      <c r="BJ68" s="50">
        <f>IF('[1]KWh (Cumulative) LI'!BJ68=0,0,((('[1]KWh (Monthly) ENTRY LI'!BJ68*0.5)+'[1]KWh (Cumulative) LI'!BI68-'[1]Rebasing adj LI'!BJ58)*BJ110)*BJ$19*BJ$127)</f>
        <v>0</v>
      </c>
      <c r="BK68" s="50">
        <f>IF('[1]KWh (Cumulative) LI'!BK68=0,0,((('[1]KWh (Monthly) ENTRY LI'!BK68*0.5)+'[1]KWh (Cumulative) LI'!BJ68-'[1]Rebasing adj LI'!BK58)*BK110)*BK$19*BK$127)</f>
        <v>0</v>
      </c>
      <c r="BL68" s="50">
        <f>IF('[1]KWh (Cumulative) LI'!BL68=0,0,((('[1]KWh (Monthly) ENTRY LI'!BL68*0.5)+'[1]KWh (Cumulative) LI'!BK68-'[1]Rebasing adj LI'!BL58)*BL110)*BL$19*BL$127)</f>
        <v>0</v>
      </c>
      <c r="BM68" s="50">
        <f>IF('[1]KWh (Cumulative) LI'!BM68=0,0,((('[1]KWh (Monthly) ENTRY LI'!BM68*0.5)+'[1]KWh (Cumulative) LI'!BL68-'[1]Rebasing adj LI'!BM58)*BM110)*BM$19*BM$127)</f>
        <v>0</v>
      </c>
      <c r="BN68" s="50">
        <f>IF('[1]KWh (Cumulative) LI'!BN68=0,0,((('[1]KWh (Monthly) ENTRY LI'!BN68*0.5)+'[1]KWh (Cumulative) LI'!BM68-'[1]Rebasing adj LI'!BN58)*BN110)*BN$19*BN$127)</f>
        <v>0</v>
      </c>
      <c r="BO68" s="50">
        <f>IF('[1]KWh (Cumulative) LI'!BO68=0,0,((('[1]KWh (Monthly) ENTRY LI'!BO68*0.5)+'[1]KWh (Cumulative) LI'!BN68-'[1]Rebasing adj LI'!BO58)*BO110)*BO$19*BO$127)</f>
        <v>0</v>
      </c>
      <c r="BP68" s="50">
        <f>IF('[1]KWh (Cumulative) LI'!BP68=0,0,((('[1]KWh (Monthly) ENTRY LI'!BP68*0.5)+'[1]KWh (Cumulative) LI'!BO68-'[1]Rebasing adj LI'!BP58)*BP110)*BP$19*BP$127)</f>
        <v>0</v>
      </c>
      <c r="BQ68" s="50">
        <f>IF('[1]KWh (Cumulative) LI'!BQ68=0,0,((('[1]KWh (Monthly) ENTRY LI'!BQ68*0.5)+'[1]KWh (Cumulative) LI'!BP68-'[1]Rebasing adj LI'!BQ58)*BQ110)*BQ$19*BQ$127)</f>
        <v>0</v>
      </c>
      <c r="BR68" s="50">
        <f>IF('[1]KWh (Cumulative) LI'!BR68=0,0,((('[1]KWh (Monthly) ENTRY LI'!BR68*0.5)+'[1]KWh (Cumulative) LI'!BQ68-'[1]Rebasing adj LI'!BR58)*BR110)*BR$19*BR$127)</f>
        <v>0</v>
      </c>
      <c r="BS68" s="50">
        <f>IF('[1]KWh (Cumulative) LI'!BS68=0,0,((('[1]KWh (Monthly) ENTRY LI'!BS68*0.5)+'[1]KWh (Cumulative) LI'!BR68-'[1]Rebasing adj LI'!BS58)*BS110)*BS$19*BS$127)</f>
        <v>0</v>
      </c>
      <c r="BT68" s="50">
        <f>IF('[1]KWh (Cumulative) LI'!BT68=0,0,((('[1]KWh (Monthly) ENTRY LI'!BT68*0.5)+'[1]KWh (Cumulative) LI'!BS68-'[1]Rebasing adj LI'!BT58)*BT110)*BT$19*BT$127)</f>
        <v>0</v>
      </c>
      <c r="BU68" s="50">
        <f>IF('[1]KWh (Cumulative) LI'!BU68=0,0,((('[1]KWh (Monthly) ENTRY LI'!BU68*0.5)+'[1]KWh (Cumulative) LI'!BT68-'[1]Rebasing adj LI'!BU58)*BU110)*BU$19*BU$127)</f>
        <v>0</v>
      </c>
      <c r="BV68" s="50">
        <f>IF('[1]KWh (Cumulative) LI'!BV68=0,0,((('[1]KWh (Monthly) ENTRY LI'!BV68*0.5)+'[1]KWh (Cumulative) LI'!BU68-'[1]Rebasing adj LI'!BV58)*BV110)*BV$19*BV$127)</f>
        <v>0</v>
      </c>
      <c r="BW68" s="50">
        <f>IF('[1]KWh (Cumulative) LI'!BW68=0,0,((('[1]KWh (Monthly) ENTRY LI'!BW68*0.5)+'[1]KWh (Cumulative) LI'!BV68-'[1]Rebasing adj LI'!BW58)*BW110)*BW$19*BW$127)</f>
        <v>0</v>
      </c>
      <c r="BX68" s="50">
        <f>IF('[1]KWh (Cumulative) LI'!BX68=0,0,((('[1]KWh (Monthly) ENTRY LI'!BX68*0.5)+'[1]KWh (Cumulative) LI'!BW68-'[1]Rebasing adj LI'!BX58)*BX110)*BX$19*BX$127)</f>
        <v>0</v>
      </c>
      <c r="BY68" s="50">
        <f>IF('[1]KWh (Cumulative) LI'!BY68=0,0,((('[1]KWh (Monthly) ENTRY LI'!BY68*0.5)+'[1]KWh (Cumulative) LI'!BX68-'[1]Rebasing adj LI'!BY58)*BY110)*BY$19*BY$127)</f>
        <v>0</v>
      </c>
      <c r="BZ68" s="50">
        <f>IF('[1]KWh (Cumulative) LI'!BZ68=0,0,((('[1]KWh (Monthly) ENTRY LI'!BZ68*0.5)+'[1]KWh (Cumulative) LI'!BY68-'[1]Rebasing adj LI'!BZ58)*BZ110)*BZ$19*BZ$127)</f>
        <v>0</v>
      </c>
      <c r="CA68" s="50">
        <f>IF('[1]KWh (Cumulative) LI'!CA68=0,0,((('[1]KWh (Monthly) ENTRY LI'!CA68*0.5)+'[1]KWh (Cumulative) LI'!BZ68-'[1]Rebasing adj LI'!CA58)*CA110)*CA$19*CA$127)</f>
        <v>0</v>
      </c>
      <c r="CB68" s="50">
        <f>IF('[1]KWh (Cumulative) LI'!CB68=0,0,((('[1]KWh (Monthly) ENTRY LI'!CB68*0.5)+'[1]KWh (Cumulative) LI'!CA68-'[1]Rebasing adj LI'!CB58)*CB110)*CB$19*CB$127)</f>
        <v>0</v>
      </c>
      <c r="CC68" s="50">
        <f>IF('[1]KWh (Cumulative) LI'!CC68=0,0,((('[1]KWh (Monthly) ENTRY LI'!CC68*0.5)+'[1]KWh (Cumulative) LI'!CB68-'[1]Rebasing adj LI'!CC58)*CC110)*CC$19*CC$127)</f>
        <v>0</v>
      </c>
      <c r="CD68" s="50">
        <f>IF('[1]KWh (Cumulative) LI'!CD68=0,0,((('[1]KWh (Monthly) ENTRY LI'!CD68*0.5)+'[1]KWh (Cumulative) LI'!CC68-'[1]Rebasing adj LI'!CD58)*CD110)*CD$19*CD$127)</f>
        <v>0</v>
      </c>
      <c r="CE68" s="50">
        <f>IF('[1]KWh (Cumulative) LI'!CE68=0,0,((('[1]KWh (Monthly) ENTRY LI'!CE68*0.5)+'[1]KWh (Cumulative) LI'!CD68-'[1]Rebasing adj LI'!CE58)*CE110)*CE$19*CE$127)</f>
        <v>0</v>
      </c>
      <c r="CF68" s="50">
        <f>IF('[1]KWh (Cumulative) LI'!CF68=0,0,((('[1]KWh (Monthly) ENTRY LI'!CF68*0.5)+'[1]KWh (Cumulative) LI'!CE68-'[1]Rebasing adj LI'!CF58)*CF110)*CF$19*CF$127)</f>
        <v>0</v>
      </c>
      <c r="CG68" s="50">
        <f>IF('[1]KWh (Cumulative) LI'!CG68=0,0,((('[1]KWh (Monthly) ENTRY LI'!CG68*0.5)+'[1]KWh (Cumulative) LI'!CF68-'[1]Rebasing adj LI'!CG58)*CG110)*CG$19*CG$127)</f>
        <v>0</v>
      </c>
      <c r="CH68" s="50">
        <f>IF('[1]KWh (Cumulative) LI'!CH68=0,0,((('[1]KWh (Monthly) ENTRY LI'!CH68*0.5)+'[1]KWh (Cumulative) LI'!CG68-'[1]Rebasing adj LI'!CH58)*CH110)*CH$19*CH$127)</f>
        <v>0</v>
      </c>
      <c r="CI68" s="50">
        <f>IF('[1]KWh (Cumulative) LI'!CI68=0,0,((('[1]KWh (Monthly) ENTRY LI'!CI68*0.5)+'[1]KWh (Cumulative) LI'!CH68-'[1]Rebasing adj LI'!CI58)*CI110)*CI$19*CI$127)</f>
        <v>0</v>
      </c>
      <c r="CJ68" s="50">
        <f>IF('[1]KWh (Cumulative) LI'!CJ68=0,0,((('[1]KWh (Monthly) ENTRY LI'!CJ68*0.5)+'[1]KWh (Cumulative) LI'!CI68-'[1]Rebasing adj LI'!CJ58)*CJ110)*CJ$19*CJ$127)</f>
        <v>0</v>
      </c>
    </row>
    <row r="69" spans="1:88" x14ac:dyDescent="0.25">
      <c r="A69" s="305"/>
      <c r="B69" s="88" t="s">
        <v>12</v>
      </c>
      <c r="C69" s="50">
        <f>IF('[1]KWh (Cumulative) LI'!C69=0,0,((('[1]KWh (Monthly) ENTRY LI'!C69*0.5)-'[1]Rebasing adj LI'!C59)*C111)*C$19*C$127)</f>
        <v>0</v>
      </c>
      <c r="D69" s="50">
        <f>IF('[1]KWh (Cumulative) LI'!D69=0,0,((('[1]KWh (Monthly) ENTRY LI'!D69*0.5)+'[1]KWh (Cumulative) LI'!C69-'[1]Rebasing adj LI'!D59)*D111)*D$19*D$127)</f>
        <v>0</v>
      </c>
      <c r="E69" s="50">
        <f>IF('[1]KWh (Cumulative) LI'!E69=0,0,((('[1]KWh (Monthly) ENTRY LI'!E69*0.5)+'[1]KWh (Cumulative) LI'!D69-'[1]Rebasing adj LI'!E59)*E111)*E$19*E$127)</f>
        <v>0</v>
      </c>
      <c r="F69" s="50">
        <f>IF('[1]KWh (Cumulative) LI'!F69=0,0,((('[1]KWh (Monthly) ENTRY LI'!F69*0.5)+'[1]KWh (Cumulative) LI'!E69-'[1]Rebasing adj LI'!F59)*F111)*F$19*F$127)</f>
        <v>0</v>
      </c>
      <c r="G69" s="50">
        <f>IF('[1]KWh (Cumulative) LI'!G69=0,0,((('[1]KWh (Monthly) ENTRY LI'!G69*0.5)+'[1]KWh (Cumulative) LI'!F69-'[1]Rebasing adj LI'!G59)*G111)*G$19*G$127)</f>
        <v>0</v>
      </c>
      <c r="H69" s="50">
        <f>IF('[1]KWh (Cumulative) LI'!H69=0,0,((('[1]KWh (Monthly) ENTRY LI'!H69*0.5)+'[1]KWh (Cumulative) LI'!G69-'[1]Rebasing adj LI'!H59)*H111)*H$19*H$127)</f>
        <v>0</v>
      </c>
      <c r="I69" s="50">
        <f>IF('[1]KWh (Cumulative) LI'!I69=0,0,((('[1]KWh (Monthly) ENTRY LI'!I69*0.5)+'[1]KWh (Cumulative) LI'!H69-'[1]Rebasing adj LI'!I59)*I111)*I$19*I$127)</f>
        <v>0</v>
      </c>
      <c r="J69" s="50">
        <f>IF('[1]KWh (Cumulative) LI'!J69=0,0,((('[1]KWh (Monthly) ENTRY LI'!J69*0.5)+'[1]KWh (Cumulative) LI'!I69-'[1]Rebasing adj LI'!J59)*J111)*J$19*J$127)</f>
        <v>0</v>
      </c>
      <c r="K69" s="50">
        <f>IF('[1]KWh (Cumulative) LI'!K69=0,0,((('[1]KWh (Monthly) ENTRY LI'!K69*0.5)+'[1]KWh (Cumulative) LI'!J69-'[1]Rebasing adj LI'!K59)*K111)*K$19*K$127)</f>
        <v>0</v>
      </c>
      <c r="L69" s="50">
        <f>IF('[1]KWh (Cumulative) LI'!L69=0,0,((('[1]KWh (Monthly) ENTRY LI'!L69*0.5)+'[1]KWh (Cumulative) LI'!K69-'[1]Rebasing adj LI'!L59)*L111)*L$19*L$127)</f>
        <v>0</v>
      </c>
      <c r="M69" s="50">
        <f>IF('[1]KWh (Cumulative) LI'!M69=0,0,((('[1]KWh (Monthly) ENTRY LI'!M69*0.5)+'[1]KWh (Cumulative) LI'!L69-'[1]Rebasing adj LI'!M59)*M111)*M$19*M$127)</f>
        <v>0</v>
      </c>
      <c r="N69" s="50">
        <f>IF('[1]KWh (Cumulative) LI'!N69=0,0,((('[1]KWh (Monthly) ENTRY LI'!N69*0.5)+'[1]KWh (Cumulative) LI'!M69-'[1]Rebasing adj LI'!N59)*N111)*N$19*N$127)</f>
        <v>0</v>
      </c>
      <c r="O69" s="50">
        <f>IF('[1]KWh (Cumulative) LI'!O69=0,0,((('[1]KWh (Monthly) ENTRY LI'!O69*0.5)+'[1]KWh (Cumulative) LI'!N69-'[1]Rebasing adj LI'!O59)*O111)*O$19*O$127)</f>
        <v>0</v>
      </c>
      <c r="P69" s="50">
        <f>IF('[1]KWh (Cumulative) LI'!P69=0,0,((('[1]KWh (Monthly) ENTRY LI'!P69*0.5)+'[1]KWh (Cumulative) LI'!O69-'[1]Rebasing adj LI'!P59)*P111)*P$19*P$127)</f>
        <v>0</v>
      </c>
      <c r="Q69" s="50">
        <f>IF('[1]KWh (Cumulative) LI'!Q69=0,0,((('[1]KWh (Monthly) ENTRY LI'!Q69*0.5)+'[1]KWh (Cumulative) LI'!P69-'[1]Rebasing adj LI'!Q59)*Q111)*Q$19*Q$127)</f>
        <v>0</v>
      </c>
      <c r="R69" s="50">
        <f>IF('[1]KWh (Cumulative) LI'!R69=0,0,((('[1]KWh (Monthly) ENTRY LI'!R69*0.5)+'[1]KWh (Cumulative) LI'!Q69-'[1]Rebasing adj LI'!R59)*R111)*R$19*R$127)</f>
        <v>0</v>
      </c>
      <c r="S69" s="50">
        <f>IF('[1]KWh (Cumulative) LI'!S69=0,0,((('[1]KWh (Monthly) ENTRY LI'!S69*0.5)+'[1]KWh (Cumulative) LI'!R69-'[1]Rebasing adj LI'!S59)*S111)*S$19*S$127)</f>
        <v>0</v>
      </c>
      <c r="T69" s="50">
        <f>IF('[1]KWh (Cumulative) LI'!T69=0,0,((('[1]KWh (Monthly) ENTRY LI'!T69*0.5)+'[1]KWh (Cumulative) LI'!S69-'[1]Rebasing adj LI'!T59)*T111)*T$19*T$127)</f>
        <v>0</v>
      </c>
      <c r="U69" s="50">
        <f>IF('[1]KWh (Cumulative) LI'!U69=0,0,((('[1]KWh (Monthly) ENTRY LI'!U69*0.5)+'[1]KWh (Cumulative) LI'!T69-'[1]Rebasing adj LI'!U59)*U111)*U$19*U$127)</f>
        <v>0</v>
      </c>
      <c r="V69" s="50">
        <f>IF('[1]KWh (Cumulative) LI'!V69=0,0,((('[1]KWh (Monthly) ENTRY LI'!V69*0.5)+'[1]KWh (Cumulative) LI'!U69-'[1]Rebasing adj LI'!V59)*V111)*V$19*V$127)</f>
        <v>0</v>
      </c>
      <c r="W69" s="50">
        <f>IF('[1]KWh (Cumulative) LI'!W69=0,0,((('[1]KWh (Monthly) ENTRY LI'!W69*0.5)+'[1]KWh (Cumulative) LI'!V69-'[1]Rebasing adj LI'!W59)*W111)*W$19*W$127)</f>
        <v>0</v>
      </c>
      <c r="X69" s="50">
        <f>IF('[1]KWh (Cumulative) LI'!X69=0,0,((('[1]KWh (Monthly) ENTRY LI'!X69*0.5)+'[1]KWh (Cumulative) LI'!W69-'[1]Rebasing adj LI'!X59)*X111)*X$19*X$127)</f>
        <v>0</v>
      </c>
      <c r="Y69" s="50">
        <f>IF('[1]KWh (Cumulative) LI'!Y69=0,0,((('[1]KWh (Monthly) ENTRY LI'!Y69*0.5)+'[1]KWh (Cumulative) LI'!X69-'[1]Rebasing adj LI'!Y59)*Y111)*Y$19*Y$127)</f>
        <v>0</v>
      </c>
      <c r="Z69" s="50">
        <f>IF('[1]KWh (Cumulative) LI'!Z69=0,0,((('[1]KWh (Monthly) ENTRY LI'!Z69*0.5)+'[1]KWh (Cumulative) LI'!Y69-'[1]Rebasing adj LI'!Z59)*Z111)*Z$19*Z$127)</f>
        <v>0</v>
      </c>
      <c r="AA69" s="50">
        <f>IF('[1]KWh (Cumulative) LI'!AA69=0,0,((('[1]KWh (Monthly) ENTRY LI'!AA69*0.5)+'[1]KWh (Cumulative) LI'!Z69-'[1]Rebasing adj LI'!AA59)*AA111)*AA$19*AA$127)</f>
        <v>0</v>
      </c>
      <c r="AB69" s="50">
        <f>IF('[1]KWh (Cumulative) LI'!AB69=0,0,((('[1]KWh (Monthly) ENTRY LI'!AB69*0.5)+'[1]KWh (Cumulative) LI'!AA69-'[1]Rebasing adj LI'!AB59)*AB111)*AB$19*AB$127)</f>
        <v>0</v>
      </c>
      <c r="AC69" s="50">
        <f>IF('[1]KWh (Cumulative) LI'!AC69=0,0,((('[1]KWh (Monthly) ENTRY LI'!AC69*0.5)+'[1]KWh (Cumulative) LI'!AB69-'[1]Rebasing adj LI'!AC59)*AC111)*AC$19*AC$127)</f>
        <v>0</v>
      </c>
      <c r="AD69" s="50">
        <f>IF('[1]KWh (Cumulative) LI'!AD69=0,0,((('[1]KWh (Monthly) ENTRY LI'!AD69*0.5)+'[1]KWh (Cumulative) LI'!AC69-'[1]Rebasing adj LI'!AD59)*AD111)*AD$19*AD$127)</f>
        <v>0</v>
      </c>
      <c r="AE69" s="50">
        <f>IF('[1]KWh (Cumulative) LI'!AE69=0,0,((('[1]KWh (Monthly) ENTRY LI'!AE69*0.5)+'[1]KWh (Cumulative) LI'!AD69-'[1]Rebasing adj LI'!AE59)*AE111)*AE$19*AE$127)</f>
        <v>0</v>
      </c>
      <c r="AF69" s="50">
        <f>IF('[1]KWh (Cumulative) LI'!AF69=0,0,((('[1]KWh (Monthly) ENTRY LI'!AF69*0.5)+'[1]KWh (Cumulative) LI'!AE69-'[1]Rebasing adj LI'!AF59)*AF111)*AF$19*AF$127)</f>
        <v>0</v>
      </c>
      <c r="AG69" s="50">
        <f>IF('[1]KWh (Cumulative) LI'!AG69=0,0,((('[1]KWh (Monthly) ENTRY LI'!AG69*0.5)+'[1]KWh (Cumulative) LI'!AF69-'[1]Rebasing adj LI'!AG59)*AG111)*AG$19*AG$127)</f>
        <v>0</v>
      </c>
      <c r="AH69" s="50">
        <f>IF('[1]KWh (Cumulative) LI'!AH69=0,0,((('[1]KWh (Monthly) ENTRY LI'!AH69*0.5)+'[1]KWh (Cumulative) LI'!AG69-'[1]Rebasing adj LI'!AH59)*AH111)*AH$19*AH$127)</f>
        <v>0</v>
      </c>
      <c r="AI69" s="50">
        <f>IF('[1]KWh (Cumulative) LI'!AI69=0,0,((('[1]KWh (Monthly) ENTRY LI'!AI69*0.5)+'[1]KWh (Cumulative) LI'!AH69-'[1]Rebasing adj LI'!AI59)*AI111)*AI$19*AI$127)</f>
        <v>0</v>
      </c>
      <c r="AJ69" s="50">
        <f>IF('[1]KWh (Cumulative) LI'!AJ69=0,0,((('[1]KWh (Monthly) ENTRY LI'!AJ69*0.5)+'[1]KWh (Cumulative) LI'!AI69-'[1]Rebasing adj LI'!AJ59)*AJ111)*AJ$19*AJ$127)</f>
        <v>0</v>
      </c>
      <c r="AK69" s="50">
        <f>IF('[1]KWh (Cumulative) LI'!AK69=0,0,((('[1]KWh (Monthly) ENTRY LI'!AK69*0.5)+'[1]KWh (Cumulative) LI'!AJ69-'[1]Rebasing adj LI'!AK59)*AK111)*AK$19*AK$127)</f>
        <v>0</v>
      </c>
      <c r="AL69" s="50">
        <f>IF('[1]KWh (Cumulative) LI'!AL69=0,0,((('[1]KWh (Monthly) ENTRY LI'!AL69*0.5)+'[1]KWh (Cumulative) LI'!AK69-'[1]Rebasing adj LI'!AL59)*AL111)*AL$19*AL$127)</f>
        <v>0</v>
      </c>
      <c r="AM69" s="50">
        <f>IF('[1]KWh (Cumulative) LI'!AM69=0,0,((('[1]KWh (Monthly) ENTRY LI'!AM69*0.5)+'[1]KWh (Cumulative) LI'!AL69-'[1]Rebasing adj LI'!AM59)*AM111)*AM$19*AM$127)</f>
        <v>0</v>
      </c>
      <c r="AN69" s="50">
        <f>IF('[1]KWh (Cumulative) LI'!AN69=0,0,((('[1]KWh (Monthly) ENTRY LI'!AN69*0.5)+'[1]KWh (Cumulative) LI'!AM69-'[1]Rebasing adj LI'!AN59)*AN111)*AN$19*AN$127)</f>
        <v>0</v>
      </c>
      <c r="AO69" s="50">
        <f>IF('[1]KWh (Cumulative) LI'!AO69=0,0,((('[1]KWh (Monthly) ENTRY LI'!AO69*0.5)+'[1]KWh (Cumulative) LI'!AN69-'[1]Rebasing adj LI'!AO59)*AO111)*AO$19*AO$127)</f>
        <v>0</v>
      </c>
      <c r="AP69" s="50">
        <f>IF('[1]KWh (Cumulative) LI'!AP69=0,0,((('[1]KWh (Monthly) ENTRY LI'!AP69*0.5)+'[1]KWh (Cumulative) LI'!AO69-'[1]Rebasing adj LI'!AP59)*AP111)*AP$19*AP$127)</f>
        <v>0</v>
      </c>
      <c r="AQ69" s="50">
        <f>IF('[1]KWh (Cumulative) LI'!AQ69=0,0,((('[1]KWh (Monthly) ENTRY LI'!AQ69*0.5)+'[1]KWh (Cumulative) LI'!AP69-'[1]Rebasing adj LI'!AQ59)*AQ111)*AQ$19*AQ$127)</f>
        <v>0</v>
      </c>
      <c r="AR69" s="50">
        <f>IF('[1]KWh (Cumulative) LI'!AR69=0,0,((('[1]KWh (Monthly) ENTRY LI'!AR69*0.5)+'[1]KWh (Cumulative) LI'!AQ69-'[1]Rebasing adj LI'!AR59)*AR111)*AR$19*AR$127)</f>
        <v>0</v>
      </c>
      <c r="AS69" s="50">
        <f>IF('[1]KWh (Cumulative) LI'!AS69=0,0,((('[1]KWh (Monthly) ENTRY LI'!AS69*0.5)+'[1]KWh (Cumulative) LI'!AR69-'[1]Rebasing adj LI'!AS59)*AS111)*AS$19*AS$127)</f>
        <v>0</v>
      </c>
      <c r="AT69" s="50">
        <f>IF('[1]KWh (Cumulative) LI'!AT69=0,0,((('[1]KWh (Monthly) ENTRY LI'!AT69*0.5)+'[1]KWh (Cumulative) LI'!AS69-'[1]Rebasing adj LI'!AT59)*AT111)*AT$19*AT$127)</f>
        <v>0</v>
      </c>
      <c r="AU69" s="50">
        <f>IF('[1]KWh (Cumulative) LI'!AU69=0,0,((('[1]KWh (Monthly) ENTRY LI'!AU69*0.5)+'[1]KWh (Cumulative) LI'!AT69-'[1]Rebasing adj LI'!AU59)*AU111)*AU$19*AU$127)</f>
        <v>0</v>
      </c>
      <c r="AV69" s="50">
        <f>IF('[1]KWh (Cumulative) LI'!AV69=0,0,((('[1]KWh (Monthly) ENTRY LI'!AV69*0.5)+'[1]KWh (Cumulative) LI'!AU69-'[1]Rebasing adj LI'!AV59)*AV111)*AV$19*AV$127)</f>
        <v>0</v>
      </c>
      <c r="AW69" s="50">
        <f>IF('[1]KWh (Cumulative) LI'!AW69=0,0,((('[1]KWh (Monthly) ENTRY LI'!AW69*0.5)+'[1]KWh (Cumulative) LI'!AV69-'[1]Rebasing adj LI'!AW59)*AW111)*AW$19*AW$127)</f>
        <v>0</v>
      </c>
      <c r="AX69" s="50">
        <f>IF('[1]KWh (Cumulative) LI'!AX69=0,0,((('[1]KWh (Monthly) ENTRY LI'!AX69*0.5)+'[1]KWh (Cumulative) LI'!AW69-'[1]Rebasing adj LI'!AX59)*AX111)*AX$19*AX$127)</f>
        <v>0</v>
      </c>
      <c r="AY69" s="50">
        <f>IF('[1]KWh (Cumulative) LI'!AY69=0,0,((('[1]KWh (Monthly) ENTRY LI'!AY69*0.5)+'[1]KWh (Cumulative) LI'!AX69-'[1]Rebasing adj LI'!AY59)*AY111)*AY$19*AY$127)</f>
        <v>0</v>
      </c>
      <c r="AZ69" s="50">
        <f>IF('[1]KWh (Cumulative) LI'!AZ69=0,0,((('[1]KWh (Monthly) ENTRY LI'!AZ69*0.5)+'[1]KWh (Cumulative) LI'!AY69-'[1]Rebasing adj LI'!AZ59)*AZ111)*AZ$19*AZ$127)</f>
        <v>0</v>
      </c>
      <c r="BA69" s="50">
        <f>IF('[1]KWh (Cumulative) LI'!BA69=0,0,((('[1]KWh (Monthly) ENTRY LI'!BA69*0.5)+'[1]KWh (Cumulative) LI'!AZ69-'[1]Rebasing adj LI'!BA59)*BA111)*BA$19*BA$127)</f>
        <v>0</v>
      </c>
      <c r="BB69" s="50">
        <f>IF('[1]KWh (Cumulative) LI'!BB69=0,0,((('[1]KWh (Monthly) ENTRY LI'!BB69*0.5)+'[1]KWh (Cumulative) LI'!BA69-'[1]Rebasing adj LI'!BB59)*BB111)*BB$19*BB$127)</f>
        <v>0</v>
      </c>
      <c r="BC69" s="50">
        <f>IF('[1]KWh (Cumulative) LI'!BC69=0,0,((('[1]KWh (Monthly) ENTRY LI'!BC69*0.5)+'[1]KWh (Cumulative) LI'!BB69-'[1]Rebasing adj LI'!BC59)*BC111)*BC$19*BC$127)</f>
        <v>0</v>
      </c>
      <c r="BD69" s="50">
        <f>IF('[1]KWh (Cumulative) LI'!BD69=0,0,((('[1]KWh (Monthly) ENTRY LI'!BD69*0.5)+'[1]KWh (Cumulative) LI'!BC69-'[1]Rebasing adj LI'!BD59)*BD111)*BD$19*BD$127)</f>
        <v>0</v>
      </c>
      <c r="BE69" s="50">
        <f>IF('[1]KWh (Cumulative) LI'!BE69=0,0,((('[1]KWh (Monthly) ENTRY LI'!BE69*0.5)+'[1]KWh (Cumulative) LI'!BD69-'[1]Rebasing adj LI'!BE59)*BE111)*BE$19*BE$127)</f>
        <v>0</v>
      </c>
      <c r="BF69" s="50">
        <f>IF('[1]KWh (Cumulative) LI'!BF69=0,0,((('[1]KWh (Monthly) ENTRY LI'!BF69*0.5)+'[1]KWh (Cumulative) LI'!BE69-'[1]Rebasing adj LI'!BF59)*BF111)*BF$19*BF$127)</f>
        <v>0</v>
      </c>
      <c r="BG69" s="50">
        <f>IF('[1]KWh (Cumulative) LI'!BG69=0,0,((('[1]KWh (Monthly) ENTRY LI'!BG69*0.5)+'[1]KWh (Cumulative) LI'!BF69-'[1]Rebasing adj LI'!BG59)*BG111)*BG$19*BG$127)</f>
        <v>0</v>
      </c>
      <c r="BH69" s="50">
        <f>IF('[1]KWh (Cumulative) LI'!BH69=0,0,((('[1]KWh (Monthly) ENTRY LI'!BH69*0.5)+'[1]KWh (Cumulative) LI'!BG69-'[1]Rebasing adj LI'!BH59)*BH111)*BH$19*BH$127)</f>
        <v>0</v>
      </c>
      <c r="BI69" s="50">
        <f>IF('[1]KWh (Cumulative) LI'!BI69=0,0,((('[1]KWh (Monthly) ENTRY LI'!BI69*0.5)+'[1]KWh (Cumulative) LI'!BH69-'[1]Rebasing adj LI'!BI59)*BI111)*BI$19*BI$127)</f>
        <v>0</v>
      </c>
      <c r="BJ69" s="50">
        <f>IF('[1]KWh (Cumulative) LI'!BJ69=0,0,((('[1]KWh (Monthly) ENTRY LI'!BJ69*0.5)+'[1]KWh (Cumulative) LI'!BI69-'[1]Rebasing adj LI'!BJ59)*BJ111)*BJ$19*BJ$127)</f>
        <v>0</v>
      </c>
      <c r="BK69" s="50">
        <f>IF('[1]KWh (Cumulative) LI'!BK69=0,0,((('[1]KWh (Monthly) ENTRY LI'!BK69*0.5)+'[1]KWh (Cumulative) LI'!BJ69-'[1]Rebasing adj LI'!BK59)*BK111)*BK$19*BK$127)</f>
        <v>0</v>
      </c>
      <c r="BL69" s="50">
        <f>IF('[1]KWh (Cumulative) LI'!BL69=0,0,((('[1]KWh (Monthly) ENTRY LI'!BL69*0.5)+'[1]KWh (Cumulative) LI'!BK69-'[1]Rebasing adj LI'!BL59)*BL111)*BL$19*BL$127)</f>
        <v>0</v>
      </c>
      <c r="BM69" s="50">
        <f>IF('[1]KWh (Cumulative) LI'!BM69=0,0,((('[1]KWh (Monthly) ENTRY LI'!BM69*0.5)+'[1]KWh (Cumulative) LI'!BL69-'[1]Rebasing adj LI'!BM59)*BM111)*BM$19*BM$127)</f>
        <v>0</v>
      </c>
      <c r="BN69" s="50">
        <f>IF('[1]KWh (Cumulative) LI'!BN69=0,0,((('[1]KWh (Monthly) ENTRY LI'!BN69*0.5)+'[1]KWh (Cumulative) LI'!BM69-'[1]Rebasing adj LI'!BN59)*BN111)*BN$19*BN$127)</f>
        <v>0</v>
      </c>
      <c r="BO69" s="50">
        <f>IF('[1]KWh (Cumulative) LI'!BO69=0,0,((('[1]KWh (Monthly) ENTRY LI'!BO69*0.5)+'[1]KWh (Cumulative) LI'!BN69-'[1]Rebasing adj LI'!BO59)*BO111)*BO$19*BO$127)</f>
        <v>0</v>
      </c>
      <c r="BP69" s="50">
        <f>IF('[1]KWh (Cumulative) LI'!BP69=0,0,((('[1]KWh (Monthly) ENTRY LI'!BP69*0.5)+'[1]KWh (Cumulative) LI'!BO69-'[1]Rebasing adj LI'!BP59)*BP111)*BP$19*BP$127)</f>
        <v>0</v>
      </c>
      <c r="BQ69" s="50">
        <f>IF('[1]KWh (Cumulative) LI'!BQ69=0,0,((('[1]KWh (Monthly) ENTRY LI'!BQ69*0.5)+'[1]KWh (Cumulative) LI'!BP69-'[1]Rebasing adj LI'!BQ59)*BQ111)*BQ$19*BQ$127)</f>
        <v>0</v>
      </c>
      <c r="BR69" s="50">
        <f>IF('[1]KWh (Cumulative) LI'!BR69=0,0,((('[1]KWh (Monthly) ENTRY LI'!BR69*0.5)+'[1]KWh (Cumulative) LI'!BQ69-'[1]Rebasing adj LI'!BR59)*BR111)*BR$19*BR$127)</f>
        <v>0</v>
      </c>
      <c r="BS69" s="50">
        <f>IF('[1]KWh (Cumulative) LI'!BS69=0,0,((('[1]KWh (Monthly) ENTRY LI'!BS69*0.5)+'[1]KWh (Cumulative) LI'!BR69-'[1]Rebasing adj LI'!BS59)*BS111)*BS$19*BS$127)</f>
        <v>0</v>
      </c>
      <c r="BT69" s="50">
        <f>IF('[1]KWh (Cumulative) LI'!BT69=0,0,((('[1]KWh (Monthly) ENTRY LI'!BT69*0.5)+'[1]KWh (Cumulative) LI'!BS69-'[1]Rebasing adj LI'!BT59)*BT111)*BT$19*BT$127)</f>
        <v>0</v>
      </c>
      <c r="BU69" s="50">
        <f>IF('[1]KWh (Cumulative) LI'!BU69=0,0,((('[1]KWh (Monthly) ENTRY LI'!BU69*0.5)+'[1]KWh (Cumulative) LI'!BT69-'[1]Rebasing adj LI'!BU59)*BU111)*BU$19*BU$127)</f>
        <v>0</v>
      </c>
      <c r="BV69" s="50">
        <f>IF('[1]KWh (Cumulative) LI'!BV69=0,0,((('[1]KWh (Monthly) ENTRY LI'!BV69*0.5)+'[1]KWh (Cumulative) LI'!BU69-'[1]Rebasing adj LI'!BV59)*BV111)*BV$19*BV$127)</f>
        <v>0</v>
      </c>
      <c r="BW69" s="50">
        <f>IF('[1]KWh (Cumulative) LI'!BW69=0,0,((('[1]KWh (Monthly) ENTRY LI'!BW69*0.5)+'[1]KWh (Cumulative) LI'!BV69-'[1]Rebasing adj LI'!BW59)*BW111)*BW$19*BW$127)</f>
        <v>0</v>
      </c>
      <c r="BX69" s="50">
        <f>IF('[1]KWh (Cumulative) LI'!BX69=0,0,((('[1]KWh (Monthly) ENTRY LI'!BX69*0.5)+'[1]KWh (Cumulative) LI'!BW69-'[1]Rebasing adj LI'!BX59)*BX111)*BX$19*BX$127)</f>
        <v>0</v>
      </c>
      <c r="BY69" s="50">
        <f>IF('[1]KWh (Cumulative) LI'!BY69=0,0,((('[1]KWh (Monthly) ENTRY LI'!BY69*0.5)+'[1]KWh (Cumulative) LI'!BX69-'[1]Rebasing adj LI'!BY59)*BY111)*BY$19*BY$127)</f>
        <v>0</v>
      </c>
      <c r="BZ69" s="50">
        <f>IF('[1]KWh (Cumulative) LI'!BZ69=0,0,((('[1]KWh (Monthly) ENTRY LI'!BZ69*0.5)+'[1]KWh (Cumulative) LI'!BY69-'[1]Rebasing adj LI'!BZ59)*BZ111)*BZ$19*BZ$127)</f>
        <v>0</v>
      </c>
      <c r="CA69" s="50">
        <f>IF('[1]KWh (Cumulative) LI'!CA69=0,0,((('[1]KWh (Monthly) ENTRY LI'!CA69*0.5)+'[1]KWh (Cumulative) LI'!BZ69-'[1]Rebasing adj LI'!CA59)*CA111)*CA$19*CA$127)</f>
        <v>0</v>
      </c>
      <c r="CB69" s="50">
        <f>IF('[1]KWh (Cumulative) LI'!CB69=0,0,((('[1]KWh (Monthly) ENTRY LI'!CB69*0.5)+'[1]KWh (Cumulative) LI'!CA69-'[1]Rebasing adj LI'!CB59)*CB111)*CB$19*CB$127)</f>
        <v>0</v>
      </c>
      <c r="CC69" s="50">
        <f>IF('[1]KWh (Cumulative) LI'!CC69=0,0,((('[1]KWh (Monthly) ENTRY LI'!CC69*0.5)+'[1]KWh (Cumulative) LI'!CB69-'[1]Rebasing adj LI'!CC59)*CC111)*CC$19*CC$127)</f>
        <v>0</v>
      </c>
      <c r="CD69" s="50">
        <f>IF('[1]KWh (Cumulative) LI'!CD69=0,0,((('[1]KWh (Monthly) ENTRY LI'!CD69*0.5)+'[1]KWh (Cumulative) LI'!CC69-'[1]Rebasing adj LI'!CD59)*CD111)*CD$19*CD$127)</f>
        <v>0</v>
      </c>
      <c r="CE69" s="50">
        <f>IF('[1]KWh (Cumulative) LI'!CE69=0,0,((('[1]KWh (Monthly) ENTRY LI'!CE69*0.5)+'[1]KWh (Cumulative) LI'!CD69-'[1]Rebasing adj LI'!CE59)*CE111)*CE$19*CE$127)</f>
        <v>0</v>
      </c>
      <c r="CF69" s="50">
        <f>IF('[1]KWh (Cumulative) LI'!CF69=0,0,((('[1]KWh (Monthly) ENTRY LI'!CF69*0.5)+'[1]KWh (Cumulative) LI'!CE69-'[1]Rebasing adj LI'!CF59)*CF111)*CF$19*CF$127)</f>
        <v>0</v>
      </c>
      <c r="CG69" s="50">
        <f>IF('[1]KWh (Cumulative) LI'!CG69=0,0,((('[1]KWh (Monthly) ENTRY LI'!CG69*0.5)+'[1]KWh (Cumulative) LI'!CF69-'[1]Rebasing adj LI'!CG59)*CG111)*CG$19*CG$127)</f>
        <v>0</v>
      </c>
      <c r="CH69" s="50">
        <f>IF('[1]KWh (Cumulative) LI'!CH69=0,0,((('[1]KWh (Monthly) ENTRY LI'!CH69*0.5)+'[1]KWh (Cumulative) LI'!CG69-'[1]Rebasing adj LI'!CH59)*CH111)*CH$19*CH$127)</f>
        <v>0</v>
      </c>
      <c r="CI69" s="50">
        <f>IF('[1]KWh (Cumulative) LI'!CI69=0,0,((('[1]KWh (Monthly) ENTRY LI'!CI69*0.5)+'[1]KWh (Cumulative) LI'!CH69-'[1]Rebasing adj LI'!CI59)*CI111)*CI$19*CI$127)</f>
        <v>0</v>
      </c>
      <c r="CJ69" s="50">
        <f>IF('[1]KWh (Cumulative) LI'!CJ69=0,0,((('[1]KWh (Monthly) ENTRY LI'!CJ69*0.5)+'[1]KWh (Cumulative) LI'!CI69-'[1]Rebasing adj LI'!CJ59)*CJ111)*CJ$19*CJ$127)</f>
        <v>0</v>
      </c>
    </row>
    <row r="70" spans="1:88" x14ac:dyDescent="0.25">
      <c r="A70" s="305"/>
      <c r="B70" s="88" t="s">
        <v>13</v>
      </c>
      <c r="C70" s="50">
        <f>IF('[1]KWh (Cumulative) LI'!C70=0,0,((('[1]KWh (Monthly) ENTRY LI'!C70*0.5)-'[1]Rebasing adj LI'!C60)*C112)*C$19*C$127)</f>
        <v>0</v>
      </c>
      <c r="D70" s="50">
        <f>IF('[1]KWh (Cumulative) LI'!D70=0,0,((('[1]KWh (Monthly) ENTRY LI'!D70*0.5)+'[1]KWh (Cumulative) LI'!C70-'[1]Rebasing adj LI'!D60)*D112)*D$19*D$127)</f>
        <v>0</v>
      </c>
      <c r="E70" s="50">
        <f>IF('[1]KWh (Cumulative) LI'!E70=0,0,((('[1]KWh (Monthly) ENTRY LI'!E70*0.5)+'[1]KWh (Cumulative) LI'!D70-'[1]Rebasing adj LI'!E60)*E112)*E$19*E$127)</f>
        <v>0</v>
      </c>
      <c r="F70" s="50">
        <f>IF('[1]KWh (Cumulative) LI'!F70=0,0,((('[1]KWh (Monthly) ENTRY LI'!F70*0.5)+'[1]KWh (Cumulative) LI'!E70-'[1]Rebasing adj LI'!F60)*F112)*F$19*F$127)</f>
        <v>0</v>
      </c>
      <c r="G70" s="50">
        <f>IF('[1]KWh (Cumulative) LI'!G70=0,0,((('[1]KWh (Monthly) ENTRY LI'!G70*0.5)+'[1]KWh (Cumulative) LI'!F70-'[1]Rebasing adj LI'!G60)*G112)*G$19*G$127)</f>
        <v>0</v>
      </c>
      <c r="H70" s="50">
        <f>IF('[1]KWh (Cumulative) LI'!H70=0,0,((('[1]KWh (Monthly) ENTRY LI'!H70*0.5)+'[1]KWh (Cumulative) LI'!G70-'[1]Rebasing adj LI'!H60)*H112)*H$19*H$127)</f>
        <v>0</v>
      </c>
      <c r="I70" s="50">
        <f>IF('[1]KWh (Cumulative) LI'!I70=0,0,((('[1]KWh (Monthly) ENTRY LI'!I70*0.5)+'[1]KWh (Cumulative) LI'!H70-'[1]Rebasing adj LI'!I60)*I112)*I$19*I$127)</f>
        <v>0</v>
      </c>
      <c r="J70" s="50">
        <f>IF('[1]KWh (Cumulative) LI'!J70=0,0,((('[1]KWh (Monthly) ENTRY LI'!J70*0.5)+'[1]KWh (Cumulative) LI'!I70-'[1]Rebasing adj LI'!J60)*J112)*J$19*J$127)</f>
        <v>0</v>
      </c>
      <c r="K70" s="50">
        <f>IF('[1]KWh (Cumulative) LI'!K70=0,0,((('[1]KWh (Monthly) ENTRY LI'!K70*0.5)+'[1]KWh (Cumulative) LI'!J70-'[1]Rebasing adj LI'!K60)*K112)*K$19*K$127)</f>
        <v>0</v>
      </c>
      <c r="L70" s="50">
        <f>IF('[1]KWh (Cumulative) LI'!L70=0,0,((('[1]KWh (Monthly) ENTRY LI'!L70*0.5)+'[1]KWh (Cumulative) LI'!K70-'[1]Rebasing adj LI'!L60)*L112)*L$19*L$127)</f>
        <v>0</v>
      </c>
      <c r="M70" s="50">
        <f>IF('[1]KWh (Cumulative) LI'!M70=0,0,((('[1]KWh (Monthly) ENTRY LI'!M70*0.5)+'[1]KWh (Cumulative) LI'!L70-'[1]Rebasing adj LI'!M60)*M112)*M$19*M$127)</f>
        <v>0</v>
      </c>
      <c r="N70" s="50">
        <f>IF('[1]KWh (Cumulative) LI'!N70=0,0,((('[1]KWh (Monthly) ENTRY LI'!N70*0.5)+'[1]KWh (Cumulative) LI'!M70-'[1]Rebasing adj LI'!N60)*N112)*N$19*N$127)</f>
        <v>0</v>
      </c>
      <c r="O70" s="50">
        <f>IF('[1]KWh (Cumulative) LI'!O70=0,0,((('[1]KWh (Monthly) ENTRY LI'!O70*0.5)+'[1]KWh (Cumulative) LI'!N70-'[1]Rebasing adj LI'!O60)*O112)*O$19*O$127)</f>
        <v>0</v>
      </c>
      <c r="P70" s="50">
        <f>IF('[1]KWh (Cumulative) LI'!P70=0,0,((('[1]KWh (Monthly) ENTRY LI'!P70*0.5)+'[1]KWh (Cumulative) LI'!O70-'[1]Rebasing adj LI'!P60)*P112)*P$19*P$127)</f>
        <v>0</v>
      </c>
      <c r="Q70" s="50">
        <f>IF('[1]KWh (Cumulative) LI'!Q70=0,0,((('[1]KWh (Monthly) ENTRY LI'!Q70*0.5)+'[1]KWh (Cumulative) LI'!P70-'[1]Rebasing adj LI'!Q60)*Q112)*Q$19*Q$127)</f>
        <v>0</v>
      </c>
      <c r="R70" s="50">
        <f>IF('[1]KWh (Cumulative) LI'!R70=0,0,((('[1]KWh (Monthly) ENTRY LI'!R70*0.5)+'[1]KWh (Cumulative) LI'!Q70-'[1]Rebasing adj LI'!R60)*R112)*R$19*R$127)</f>
        <v>0</v>
      </c>
      <c r="S70" s="50">
        <f>IF('[1]KWh (Cumulative) LI'!S70=0,0,((('[1]KWh (Monthly) ENTRY LI'!S70*0.5)+'[1]KWh (Cumulative) LI'!R70-'[1]Rebasing adj LI'!S60)*S112)*S$19*S$127)</f>
        <v>0</v>
      </c>
      <c r="T70" s="50">
        <f>IF('[1]KWh (Cumulative) LI'!T70=0,0,((('[1]KWh (Monthly) ENTRY LI'!T70*0.5)+'[1]KWh (Cumulative) LI'!S70-'[1]Rebasing adj LI'!T60)*T112)*T$19*T$127)</f>
        <v>0</v>
      </c>
      <c r="U70" s="50">
        <f>IF('[1]KWh (Cumulative) LI'!U70=0,0,((('[1]KWh (Monthly) ENTRY LI'!U70*0.5)+'[1]KWh (Cumulative) LI'!T70-'[1]Rebasing adj LI'!U60)*U112)*U$19*U$127)</f>
        <v>0</v>
      </c>
      <c r="V70" s="50">
        <f>IF('[1]KWh (Cumulative) LI'!V70=0,0,((('[1]KWh (Monthly) ENTRY LI'!V70*0.5)+'[1]KWh (Cumulative) LI'!U70-'[1]Rebasing adj LI'!V60)*V112)*V$19*V$127)</f>
        <v>0</v>
      </c>
      <c r="W70" s="50">
        <f>IF('[1]KWh (Cumulative) LI'!W70=0,0,((('[1]KWh (Monthly) ENTRY LI'!W70*0.5)+'[1]KWh (Cumulative) LI'!V70-'[1]Rebasing adj LI'!W60)*W112)*W$19*W$127)</f>
        <v>0</v>
      </c>
      <c r="X70" s="50">
        <f>IF('[1]KWh (Cumulative) LI'!X70=0,0,((('[1]KWh (Monthly) ENTRY LI'!X70*0.5)+'[1]KWh (Cumulative) LI'!W70-'[1]Rebasing adj LI'!X60)*X112)*X$19*X$127)</f>
        <v>0</v>
      </c>
      <c r="Y70" s="50">
        <f>IF('[1]KWh (Cumulative) LI'!Y70=0,0,((('[1]KWh (Monthly) ENTRY LI'!Y70*0.5)+'[1]KWh (Cumulative) LI'!X70-'[1]Rebasing adj LI'!Y60)*Y112)*Y$19*Y$127)</f>
        <v>0</v>
      </c>
      <c r="Z70" s="50">
        <f>IF('[1]KWh (Cumulative) LI'!Z70=0,0,((('[1]KWh (Monthly) ENTRY LI'!Z70*0.5)+'[1]KWh (Cumulative) LI'!Y70-'[1]Rebasing adj LI'!Z60)*Z112)*Z$19*Z$127)</f>
        <v>0</v>
      </c>
      <c r="AA70" s="50">
        <f>IF('[1]KWh (Cumulative) LI'!AA70=0,0,((('[1]KWh (Monthly) ENTRY LI'!AA70*0.5)+'[1]KWh (Cumulative) LI'!Z70-'[1]Rebasing adj LI'!AA60)*AA112)*AA$19*AA$127)</f>
        <v>0</v>
      </c>
      <c r="AB70" s="50">
        <f>IF('[1]KWh (Cumulative) LI'!AB70=0,0,((('[1]KWh (Monthly) ENTRY LI'!AB70*0.5)+'[1]KWh (Cumulative) LI'!AA70-'[1]Rebasing adj LI'!AB60)*AB112)*AB$19*AB$127)</f>
        <v>0</v>
      </c>
      <c r="AC70" s="50">
        <f>IF('[1]KWh (Cumulative) LI'!AC70=0,0,((('[1]KWh (Monthly) ENTRY LI'!AC70*0.5)+'[1]KWh (Cumulative) LI'!AB70-'[1]Rebasing adj LI'!AC60)*AC112)*AC$19*AC$127)</f>
        <v>0</v>
      </c>
      <c r="AD70" s="50">
        <f>IF('[1]KWh (Cumulative) LI'!AD70=0,0,((('[1]KWh (Monthly) ENTRY LI'!AD70*0.5)+'[1]KWh (Cumulative) LI'!AC70-'[1]Rebasing adj LI'!AD60)*AD112)*AD$19*AD$127)</f>
        <v>0</v>
      </c>
      <c r="AE70" s="50">
        <f>IF('[1]KWh (Cumulative) LI'!AE70=0,0,((('[1]KWh (Monthly) ENTRY LI'!AE70*0.5)+'[1]KWh (Cumulative) LI'!AD70-'[1]Rebasing adj LI'!AE60)*AE112)*AE$19*AE$127)</f>
        <v>0</v>
      </c>
      <c r="AF70" s="50">
        <f>IF('[1]KWh (Cumulative) LI'!AF70=0,0,((('[1]KWh (Monthly) ENTRY LI'!AF70*0.5)+'[1]KWh (Cumulative) LI'!AE70-'[1]Rebasing adj LI'!AF60)*AF112)*AF$19*AF$127)</f>
        <v>0</v>
      </c>
      <c r="AG70" s="50">
        <f>IF('[1]KWh (Cumulative) LI'!AG70=0,0,((('[1]KWh (Monthly) ENTRY LI'!AG70*0.5)+'[1]KWh (Cumulative) LI'!AF70-'[1]Rebasing adj LI'!AG60)*AG112)*AG$19*AG$127)</f>
        <v>0</v>
      </c>
      <c r="AH70" s="50">
        <f>IF('[1]KWh (Cumulative) LI'!AH70=0,0,((('[1]KWh (Monthly) ENTRY LI'!AH70*0.5)+'[1]KWh (Cumulative) LI'!AG70-'[1]Rebasing adj LI'!AH60)*AH112)*AH$19*AH$127)</f>
        <v>0</v>
      </c>
      <c r="AI70" s="50">
        <f>IF('[1]KWh (Cumulative) LI'!AI70=0,0,((('[1]KWh (Monthly) ENTRY LI'!AI70*0.5)+'[1]KWh (Cumulative) LI'!AH70-'[1]Rebasing adj LI'!AI60)*AI112)*AI$19*AI$127)</f>
        <v>0</v>
      </c>
      <c r="AJ70" s="50">
        <f>IF('[1]KWh (Cumulative) LI'!AJ70=0,0,((('[1]KWh (Monthly) ENTRY LI'!AJ70*0.5)+'[1]KWh (Cumulative) LI'!AI70-'[1]Rebasing adj LI'!AJ60)*AJ112)*AJ$19*AJ$127)</f>
        <v>0</v>
      </c>
      <c r="AK70" s="50">
        <f>IF('[1]KWh (Cumulative) LI'!AK70=0,0,((('[1]KWh (Monthly) ENTRY LI'!AK70*0.5)+'[1]KWh (Cumulative) LI'!AJ70-'[1]Rebasing adj LI'!AK60)*AK112)*AK$19*AK$127)</f>
        <v>0</v>
      </c>
      <c r="AL70" s="50">
        <f>IF('[1]KWh (Cumulative) LI'!AL70=0,0,((('[1]KWh (Monthly) ENTRY LI'!AL70*0.5)+'[1]KWh (Cumulative) LI'!AK70-'[1]Rebasing adj LI'!AL60)*AL112)*AL$19*AL$127)</f>
        <v>0</v>
      </c>
      <c r="AM70" s="50">
        <f>IF('[1]KWh (Cumulative) LI'!AM70=0,0,((('[1]KWh (Monthly) ENTRY LI'!AM70*0.5)+'[1]KWh (Cumulative) LI'!AL70-'[1]Rebasing adj LI'!AM60)*AM112)*AM$19*AM$127)</f>
        <v>0</v>
      </c>
      <c r="AN70" s="50">
        <f>IF('[1]KWh (Cumulative) LI'!AN70=0,0,((('[1]KWh (Monthly) ENTRY LI'!AN70*0.5)+'[1]KWh (Cumulative) LI'!AM70-'[1]Rebasing adj LI'!AN60)*AN112)*AN$19*AN$127)</f>
        <v>0</v>
      </c>
      <c r="AO70" s="50">
        <f>IF('[1]KWh (Cumulative) LI'!AO70=0,0,((('[1]KWh (Monthly) ENTRY LI'!AO70*0.5)+'[1]KWh (Cumulative) LI'!AN70-'[1]Rebasing adj LI'!AO60)*AO112)*AO$19*AO$127)</f>
        <v>0</v>
      </c>
      <c r="AP70" s="50">
        <f>IF('[1]KWh (Cumulative) LI'!AP70=0,0,((('[1]KWh (Monthly) ENTRY LI'!AP70*0.5)+'[1]KWh (Cumulative) LI'!AO70-'[1]Rebasing adj LI'!AP60)*AP112)*AP$19*AP$127)</f>
        <v>0</v>
      </c>
      <c r="AQ70" s="50">
        <f>IF('[1]KWh (Cumulative) LI'!AQ70=0,0,((('[1]KWh (Monthly) ENTRY LI'!AQ70*0.5)+'[1]KWh (Cumulative) LI'!AP70-'[1]Rebasing adj LI'!AQ60)*AQ112)*AQ$19*AQ$127)</f>
        <v>0</v>
      </c>
      <c r="AR70" s="50">
        <f>IF('[1]KWh (Cumulative) LI'!AR70=0,0,((('[1]KWh (Monthly) ENTRY LI'!AR70*0.5)+'[1]KWh (Cumulative) LI'!AQ70-'[1]Rebasing adj LI'!AR60)*AR112)*AR$19*AR$127)</f>
        <v>0</v>
      </c>
      <c r="AS70" s="50">
        <f>IF('[1]KWh (Cumulative) LI'!AS70=0,0,((('[1]KWh (Monthly) ENTRY LI'!AS70*0.5)+'[1]KWh (Cumulative) LI'!AR70-'[1]Rebasing adj LI'!AS60)*AS112)*AS$19*AS$127)</f>
        <v>0</v>
      </c>
      <c r="AT70" s="50">
        <f>IF('[1]KWh (Cumulative) LI'!AT70=0,0,((('[1]KWh (Monthly) ENTRY LI'!AT70*0.5)+'[1]KWh (Cumulative) LI'!AS70-'[1]Rebasing adj LI'!AT60)*AT112)*AT$19*AT$127)</f>
        <v>0</v>
      </c>
      <c r="AU70" s="50">
        <f>IF('[1]KWh (Cumulative) LI'!AU70=0,0,((('[1]KWh (Monthly) ENTRY LI'!AU70*0.5)+'[1]KWh (Cumulative) LI'!AT70-'[1]Rebasing adj LI'!AU60)*AU112)*AU$19*AU$127)</f>
        <v>0</v>
      </c>
      <c r="AV70" s="50">
        <f>IF('[1]KWh (Cumulative) LI'!AV70=0,0,((('[1]KWh (Monthly) ENTRY LI'!AV70*0.5)+'[1]KWh (Cumulative) LI'!AU70-'[1]Rebasing adj LI'!AV60)*AV112)*AV$19*AV$127)</f>
        <v>0</v>
      </c>
      <c r="AW70" s="50">
        <f>IF('[1]KWh (Cumulative) LI'!AW70=0,0,((('[1]KWh (Monthly) ENTRY LI'!AW70*0.5)+'[1]KWh (Cumulative) LI'!AV70-'[1]Rebasing adj LI'!AW60)*AW112)*AW$19*AW$127)</f>
        <v>0</v>
      </c>
      <c r="AX70" s="50">
        <f>IF('[1]KWh (Cumulative) LI'!AX70=0,0,((('[1]KWh (Monthly) ENTRY LI'!AX70*0.5)+'[1]KWh (Cumulative) LI'!AW70-'[1]Rebasing adj LI'!AX60)*AX112)*AX$19*AX$127)</f>
        <v>0</v>
      </c>
      <c r="AY70" s="50">
        <f>IF('[1]KWh (Cumulative) LI'!AY70=0,0,((('[1]KWh (Monthly) ENTRY LI'!AY70*0.5)+'[1]KWh (Cumulative) LI'!AX70-'[1]Rebasing adj LI'!AY60)*AY112)*AY$19*AY$127)</f>
        <v>0</v>
      </c>
      <c r="AZ70" s="50">
        <f>IF('[1]KWh (Cumulative) LI'!AZ70=0,0,((('[1]KWh (Monthly) ENTRY LI'!AZ70*0.5)+'[1]KWh (Cumulative) LI'!AY70-'[1]Rebasing adj LI'!AZ60)*AZ112)*AZ$19*AZ$127)</f>
        <v>0</v>
      </c>
      <c r="BA70" s="50">
        <f>IF('[1]KWh (Cumulative) LI'!BA70=0,0,((('[1]KWh (Monthly) ENTRY LI'!BA70*0.5)+'[1]KWh (Cumulative) LI'!AZ70-'[1]Rebasing adj LI'!BA60)*BA112)*BA$19*BA$127)</f>
        <v>0</v>
      </c>
      <c r="BB70" s="50">
        <f>IF('[1]KWh (Cumulative) LI'!BB70=0,0,((('[1]KWh (Monthly) ENTRY LI'!BB70*0.5)+'[1]KWh (Cumulative) LI'!BA70-'[1]Rebasing adj LI'!BB60)*BB112)*BB$19*BB$127)</f>
        <v>0</v>
      </c>
      <c r="BC70" s="50">
        <f>IF('[1]KWh (Cumulative) LI'!BC70=0,0,((('[1]KWh (Monthly) ENTRY LI'!BC70*0.5)+'[1]KWh (Cumulative) LI'!BB70-'[1]Rebasing adj LI'!BC60)*BC112)*BC$19*BC$127)</f>
        <v>0</v>
      </c>
      <c r="BD70" s="50">
        <f>IF('[1]KWh (Cumulative) LI'!BD70=0,0,((('[1]KWh (Monthly) ENTRY LI'!BD70*0.5)+'[1]KWh (Cumulative) LI'!BC70-'[1]Rebasing adj LI'!BD60)*BD112)*BD$19*BD$127)</f>
        <v>0</v>
      </c>
      <c r="BE70" s="50">
        <f>IF('[1]KWh (Cumulative) LI'!BE70=0,0,((('[1]KWh (Monthly) ENTRY LI'!BE70*0.5)+'[1]KWh (Cumulative) LI'!BD70-'[1]Rebasing adj LI'!BE60)*BE112)*BE$19*BE$127)</f>
        <v>0</v>
      </c>
      <c r="BF70" s="50">
        <f>IF('[1]KWh (Cumulative) LI'!BF70=0,0,((('[1]KWh (Monthly) ENTRY LI'!BF70*0.5)+'[1]KWh (Cumulative) LI'!BE70-'[1]Rebasing adj LI'!BF60)*BF112)*BF$19*BF$127)</f>
        <v>0</v>
      </c>
      <c r="BG70" s="50">
        <f>IF('[1]KWh (Cumulative) LI'!BG70=0,0,((('[1]KWh (Monthly) ENTRY LI'!BG70*0.5)+'[1]KWh (Cumulative) LI'!BF70-'[1]Rebasing adj LI'!BG60)*BG112)*BG$19*BG$127)</f>
        <v>0</v>
      </c>
      <c r="BH70" s="50">
        <f>IF('[1]KWh (Cumulative) LI'!BH70=0,0,((('[1]KWh (Monthly) ENTRY LI'!BH70*0.5)+'[1]KWh (Cumulative) LI'!BG70-'[1]Rebasing adj LI'!BH60)*BH112)*BH$19*BH$127)</f>
        <v>0</v>
      </c>
      <c r="BI70" s="50">
        <f>IF('[1]KWh (Cumulative) LI'!BI70=0,0,((('[1]KWh (Monthly) ENTRY LI'!BI70*0.5)+'[1]KWh (Cumulative) LI'!BH70-'[1]Rebasing adj LI'!BI60)*BI112)*BI$19*BI$127)</f>
        <v>0</v>
      </c>
      <c r="BJ70" s="50">
        <f>IF('[1]KWh (Cumulative) LI'!BJ70=0,0,((('[1]KWh (Monthly) ENTRY LI'!BJ70*0.5)+'[1]KWh (Cumulative) LI'!BI70-'[1]Rebasing adj LI'!BJ60)*BJ112)*BJ$19*BJ$127)</f>
        <v>0</v>
      </c>
      <c r="BK70" s="50">
        <f>IF('[1]KWh (Cumulative) LI'!BK70=0,0,((('[1]KWh (Monthly) ENTRY LI'!BK70*0.5)+'[1]KWh (Cumulative) LI'!BJ70-'[1]Rebasing adj LI'!BK60)*BK112)*BK$19*BK$127)</f>
        <v>0</v>
      </c>
      <c r="BL70" s="50">
        <f>IF('[1]KWh (Cumulative) LI'!BL70=0,0,((('[1]KWh (Monthly) ENTRY LI'!BL70*0.5)+'[1]KWh (Cumulative) LI'!BK70-'[1]Rebasing adj LI'!BL60)*BL112)*BL$19*BL$127)</f>
        <v>0</v>
      </c>
      <c r="BM70" s="50">
        <f>IF('[1]KWh (Cumulative) LI'!BM70=0,0,((('[1]KWh (Monthly) ENTRY LI'!BM70*0.5)+'[1]KWh (Cumulative) LI'!BL70-'[1]Rebasing adj LI'!BM60)*BM112)*BM$19*BM$127)</f>
        <v>0</v>
      </c>
      <c r="BN70" s="50">
        <f>IF('[1]KWh (Cumulative) LI'!BN70=0,0,((('[1]KWh (Monthly) ENTRY LI'!BN70*0.5)+'[1]KWh (Cumulative) LI'!BM70-'[1]Rebasing adj LI'!BN60)*BN112)*BN$19*BN$127)</f>
        <v>0</v>
      </c>
      <c r="BO70" s="50">
        <f>IF('[1]KWh (Cumulative) LI'!BO70=0,0,((('[1]KWh (Monthly) ENTRY LI'!BO70*0.5)+'[1]KWh (Cumulative) LI'!BN70-'[1]Rebasing adj LI'!BO60)*BO112)*BO$19*BO$127)</f>
        <v>0</v>
      </c>
      <c r="BP70" s="50">
        <f>IF('[1]KWh (Cumulative) LI'!BP70=0,0,((('[1]KWh (Monthly) ENTRY LI'!BP70*0.5)+'[1]KWh (Cumulative) LI'!BO70-'[1]Rebasing adj LI'!BP60)*BP112)*BP$19*BP$127)</f>
        <v>0</v>
      </c>
      <c r="BQ70" s="50">
        <f>IF('[1]KWh (Cumulative) LI'!BQ70=0,0,((('[1]KWh (Monthly) ENTRY LI'!BQ70*0.5)+'[1]KWh (Cumulative) LI'!BP70-'[1]Rebasing adj LI'!BQ60)*BQ112)*BQ$19*BQ$127)</f>
        <v>0</v>
      </c>
      <c r="BR70" s="50">
        <f>IF('[1]KWh (Cumulative) LI'!BR70=0,0,((('[1]KWh (Monthly) ENTRY LI'!BR70*0.5)+'[1]KWh (Cumulative) LI'!BQ70-'[1]Rebasing adj LI'!BR60)*BR112)*BR$19*BR$127)</f>
        <v>0</v>
      </c>
      <c r="BS70" s="50">
        <f>IF('[1]KWh (Cumulative) LI'!BS70=0,0,((('[1]KWh (Monthly) ENTRY LI'!BS70*0.5)+'[1]KWh (Cumulative) LI'!BR70-'[1]Rebasing adj LI'!BS60)*BS112)*BS$19*BS$127)</f>
        <v>0</v>
      </c>
      <c r="BT70" s="50">
        <f>IF('[1]KWh (Cumulative) LI'!BT70=0,0,((('[1]KWh (Monthly) ENTRY LI'!BT70*0.5)+'[1]KWh (Cumulative) LI'!BS70-'[1]Rebasing adj LI'!BT60)*BT112)*BT$19*BT$127)</f>
        <v>0</v>
      </c>
      <c r="BU70" s="50">
        <f>IF('[1]KWh (Cumulative) LI'!BU70=0,0,((('[1]KWh (Monthly) ENTRY LI'!BU70*0.5)+'[1]KWh (Cumulative) LI'!BT70-'[1]Rebasing adj LI'!BU60)*BU112)*BU$19*BU$127)</f>
        <v>0</v>
      </c>
      <c r="BV70" s="50">
        <f>IF('[1]KWh (Cumulative) LI'!BV70=0,0,((('[1]KWh (Monthly) ENTRY LI'!BV70*0.5)+'[1]KWh (Cumulative) LI'!BU70-'[1]Rebasing adj LI'!BV60)*BV112)*BV$19*BV$127)</f>
        <v>0</v>
      </c>
      <c r="BW70" s="50">
        <f>IF('[1]KWh (Cumulative) LI'!BW70=0,0,((('[1]KWh (Monthly) ENTRY LI'!BW70*0.5)+'[1]KWh (Cumulative) LI'!BV70-'[1]Rebasing adj LI'!BW60)*BW112)*BW$19*BW$127)</f>
        <v>0</v>
      </c>
      <c r="BX70" s="50">
        <f>IF('[1]KWh (Cumulative) LI'!BX70=0,0,((('[1]KWh (Monthly) ENTRY LI'!BX70*0.5)+'[1]KWh (Cumulative) LI'!BW70-'[1]Rebasing adj LI'!BX60)*BX112)*BX$19*BX$127)</f>
        <v>0</v>
      </c>
      <c r="BY70" s="50">
        <f>IF('[1]KWh (Cumulative) LI'!BY70=0,0,((('[1]KWh (Monthly) ENTRY LI'!BY70*0.5)+'[1]KWh (Cumulative) LI'!BX70-'[1]Rebasing adj LI'!BY60)*BY112)*BY$19*BY$127)</f>
        <v>0</v>
      </c>
      <c r="BZ70" s="50">
        <f>IF('[1]KWh (Cumulative) LI'!BZ70=0,0,((('[1]KWh (Monthly) ENTRY LI'!BZ70*0.5)+'[1]KWh (Cumulative) LI'!BY70-'[1]Rebasing adj LI'!BZ60)*BZ112)*BZ$19*BZ$127)</f>
        <v>0</v>
      </c>
      <c r="CA70" s="50">
        <f>IF('[1]KWh (Cumulative) LI'!CA70=0,0,((('[1]KWh (Monthly) ENTRY LI'!CA70*0.5)+'[1]KWh (Cumulative) LI'!BZ70-'[1]Rebasing adj LI'!CA60)*CA112)*CA$19*CA$127)</f>
        <v>0</v>
      </c>
      <c r="CB70" s="50">
        <f>IF('[1]KWh (Cumulative) LI'!CB70=0,0,((('[1]KWh (Monthly) ENTRY LI'!CB70*0.5)+'[1]KWh (Cumulative) LI'!CA70-'[1]Rebasing adj LI'!CB60)*CB112)*CB$19*CB$127)</f>
        <v>0</v>
      </c>
      <c r="CC70" s="50">
        <f>IF('[1]KWh (Cumulative) LI'!CC70=0,0,((('[1]KWh (Monthly) ENTRY LI'!CC70*0.5)+'[1]KWh (Cumulative) LI'!CB70-'[1]Rebasing adj LI'!CC60)*CC112)*CC$19*CC$127)</f>
        <v>0</v>
      </c>
      <c r="CD70" s="50">
        <f>IF('[1]KWh (Cumulative) LI'!CD70=0,0,((('[1]KWh (Monthly) ENTRY LI'!CD70*0.5)+'[1]KWh (Cumulative) LI'!CC70-'[1]Rebasing adj LI'!CD60)*CD112)*CD$19*CD$127)</f>
        <v>0</v>
      </c>
      <c r="CE70" s="50">
        <f>IF('[1]KWh (Cumulative) LI'!CE70=0,0,((('[1]KWh (Monthly) ENTRY LI'!CE70*0.5)+'[1]KWh (Cumulative) LI'!CD70-'[1]Rebasing adj LI'!CE60)*CE112)*CE$19*CE$127)</f>
        <v>0</v>
      </c>
      <c r="CF70" s="50">
        <f>IF('[1]KWh (Cumulative) LI'!CF70=0,0,((('[1]KWh (Monthly) ENTRY LI'!CF70*0.5)+'[1]KWh (Cumulative) LI'!CE70-'[1]Rebasing adj LI'!CF60)*CF112)*CF$19*CF$127)</f>
        <v>0</v>
      </c>
      <c r="CG70" s="50">
        <f>IF('[1]KWh (Cumulative) LI'!CG70=0,0,((('[1]KWh (Monthly) ENTRY LI'!CG70*0.5)+'[1]KWh (Cumulative) LI'!CF70-'[1]Rebasing adj LI'!CG60)*CG112)*CG$19*CG$127)</f>
        <v>0</v>
      </c>
      <c r="CH70" s="50">
        <f>IF('[1]KWh (Cumulative) LI'!CH70=0,0,((('[1]KWh (Monthly) ENTRY LI'!CH70*0.5)+'[1]KWh (Cumulative) LI'!CG70-'[1]Rebasing adj LI'!CH60)*CH112)*CH$19*CH$127)</f>
        <v>0</v>
      </c>
      <c r="CI70" s="50">
        <f>IF('[1]KWh (Cumulative) LI'!CI70=0,0,((('[1]KWh (Monthly) ENTRY LI'!CI70*0.5)+'[1]KWh (Cumulative) LI'!CH70-'[1]Rebasing adj LI'!CI60)*CI112)*CI$19*CI$127)</f>
        <v>0</v>
      </c>
      <c r="CJ70" s="50">
        <f>IF('[1]KWh (Cumulative) LI'!CJ70=0,0,((('[1]KWh (Monthly) ENTRY LI'!CJ70*0.5)+'[1]KWh (Cumulative) LI'!CI70-'[1]Rebasing adj LI'!CJ60)*CJ112)*CJ$19*CJ$127)</f>
        <v>0</v>
      </c>
    </row>
    <row r="71" spans="1:88" x14ac:dyDescent="0.25">
      <c r="A71" s="305"/>
      <c r="B71" s="88" t="s">
        <v>4</v>
      </c>
      <c r="C71" s="50">
        <f>IF('[1]KWh (Cumulative) LI'!C71=0,0,((('[1]KWh (Monthly) ENTRY LI'!C71*0.5)-'[1]Rebasing adj LI'!C61)*C113)*C$19*C$127)</f>
        <v>0</v>
      </c>
      <c r="D71" s="50">
        <f>IF('[1]KWh (Cumulative) LI'!D71=0,0,((('[1]KWh (Monthly) ENTRY LI'!D71*0.5)+'[1]KWh (Cumulative) LI'!C71-'[1]Rebasing adj LI'!D61)*D113)*D$19*D$127)</f>
        <v>0</v>
      </c>
      <c r="E71" s="50">
        <f>IF('[1]KWh (Cumulative) LI'!E71=0,0,((('[1]KWh (Monthly) ENTRY LI'!E71*0.5)+'[1]KWh (Cumulative) LI'!D71-'[1]Rebasing adj LI'!E61)*E113)*E$19*E$127)</f>
        <v>0</v>
      </c>
      <c r="F71" s="50">
        <f>IF('[1]KWh (Cumulative) LI'!F71=0,0,((('[1]KWh (Monthly) ENTRY LI'!F71*0.5)+'[1]KWh (Cumulative) LI'!E71-'[1]Rebasing adj LI'!F61)*F113)*F$19*F$127)</f>
        <v>0</v>
      </c>
      <c r="G71" s="50">
        <f>IF('[1]KWh (Cumulative) LI'!G71=0,0,((('[1]KWh (Monthly) ENTRY LI'!G71*0.5)+'[1]KWh (Cumulative) LI'!F71-'[1]Rebasing adj LI'!G61)*G113)*G$19*G$127)</f>
        <v>0</v>
      </c>
      <c r="H71" s="50">
        <f>IF('[1]KWh (Cumulative) LI'!H71=0,0,((('[1]KWh (Monthly) ENTRY LI'!H71*0.5)+'[1]KWh (Cumulative) LI'!G71-'[1]Rebasing adj LI'!H61)*H113)*H$19*H$127)</f>
        <v>0</v>
      </c>
      <c r="I71" s="50">
        <f>IF('[1]KWh (Cumulative) LI'!I71=0,0,((('[1]KWh (Monthly) ENTRY LI'!I71*0.5)+'[1]KWh (Cumulative) LI'!H71-'[1]Rebasing adj LI'!I61)*I113)*I$19*I$127)</f>
        <v>0</v>
      </c>
      <c r="J71" s="50">
        <f>IF('[1]KWh (Cumulative) LI'!J71=0,0,((('[1]KWh (Monthly) ENTRY LI'!J71*0.5)+'[1]KWh (Cumulative) LI'!I71-'[1]Rebasing adj LI'!J61)*J113)*J$19*J$127)</f>
        <v>0</v>
      </c>
      <c r="K71" s="50">
        <f>IF('[1]KWh (Cumulative) LI'!K71=0,0,((('[1]KWh (Monthly) ENTRY LI'!K71*0.5)+'[1]KWh (Cumulative) LI'!J71-'[1]Rebasing adj LI'!K61)*K113)*K$19*K$127)</f>
        <v>0</v>
      </c>
      <c r="L71" s="50">
        <f>IF('[1]KWh (Cumulative) LI'!L71=0,0,((('[1]KWh (Monthly) ENTRY LI'!L71*0.5)+'[1]KWh (Cumulative) LI'!K71-'[1]Rebasing adj LI'!L61)*L113)*L$19*L$127)</f>
        <v>0</v>
      </c>
      <c r="M71" s="50">
        <f>IF('[1]KWh (Cumulative) LI'!M71=0,0,((('[1]KWh (Monthly) ENTRY LI'!M71*0.5)+'[1]KWh (Cumulative) LI'!L71-'[1]Rebasing adj LI'!M61)*M113)*M$19*M$127)</f>
        <v>0</v>
      </c>
      <c r="N71" s="50">
        <f>IF('[1]KWh (Cumulative) LI'!N71=0,0,((('[1]KWh (Monthly) ENTRY LI'!N71*0.5)+'[1]KWh (Cumulative) LI'!M71-'[1]Rebasing adj LI'!N61)*N113)*N$19*N$127)</f>
        <v>0</v>
      </c>
      <c r="O71" s="50">
        <f>IF('[1]KWh (Cumulative) LI'!O71=0,0,((('[1]KWh (Monthly) ENTRY LI'!O71*0.5)+'[1]KWh (Cumulative) LI'!N71-'[1]Rebasing adj LI'!O61)*O113)*O$19*O$127)</f>
        <v>0</v>
      </c>
      <c r="P71" s="50">
        <f>IF('[1]KWh (Cumulative) LI'!P71=0,0,((('[1]KWh (Monthly) ENTRY LI'!P71*0.5)+'[1]KWh (Cumulative) LI'!O71-'[1]Rebasing adj LI'!P61)*P113)*P$19*P$127)</f>
        <v>0</v>
      </c>
      <c r="Q71" s="50">
        <f>IF('[1]KWh (Cumulative) LI'!Q71=0,0,((('[1]KWh (Monthly) ENTRY LI'!Q71*0.5)+'[1]KWh (Cumulative) LI'!P71-'[1]Rebasing adj LI'!Q61)*Q113)*Q$19*Q$127)</f>
        <v>0</v>
      </c>
      <c r="R71" s="50">
        <f>IF('[1]KWh (Cumulative) LI'!R71=0,0,((('[1]KWh (Monthly) ENTRY LI'!R71*0.5)+'[1]KWh (Cumulative) LI'!Q71-'[1]Rebasing adj LI'!R61)*R113)*R$19*R$127)</f>
        <v>0</v>
      </c>
      <c r="S71" s="50">
        <f>IF('[1]KWh (Cumulative) LI'!S71=0,0,((('[1]KWh (Monthly) ENTRY LI'!S71*0.5)+'[1]KWh (Cumulative) LI'!R71-'[1]Rebasing adj LI'!S61)*S113)*S$19*S$127)</f>
        <v>0</v>
      </c>
      <c r="T71" s="50">
        <f>IF('[1]KWh (Cumulative) LI'!T71=0,0,((('[1]KWh (Monthly) ENTRY LI'!T71*0.5)+'[1]KWh (Cumulative) LI'!S71-'[1]Rebasing adj LI'!T61)*T113)*T$19*T$127)</f>
        <v>0</v>
      </c>
      <c r="U71" s="50">
        <f>IF('[1]KWh (Cumulative) LI'!U71=0,0,((('[1]KWh (Monthly) ENTRY LI'!U71*0.5)+'[1]KWh (Cumulative) LI'!T71-'[1]Rebasing adj LI'!U61)*U113)*U$19*U$127)</f>
        <v>0</v>
      </c>
      <c r="V71" s="50">
        <f>IF('[1]KWh (Cumulative) LI'!V71=0,0,((('[1]KWh (Monthly) ENTRY LI'!V71*0.5)+'[1]KWh (Cumulative) LI'!U71-'[1]Rebasing adj LI'!V61)*V113)*V$19*V$127)</f>
        <v>0</v>
      </c>
      <c r="W71" s="50">
        <f>IF('[1]KWh (Cumulative) LI'!W71=0,0,((('[1]KWh (Monthly) ENTRY LI'!W71*0.5)+'[1]KWh (Cumulative) LI'!V71-'[1]Rebasing adj LI'!W61)*W113)*W$19*W$127)</f>
        <v>0</v>
      </c>
      <c r="X71" s="50">
        <f>IF('[1]KWh (Cumulative) LI'!X71=0,0,((('[1]KWh (Monthly) ENTRY LI'!X71*0.5)+'[1]KWh (Cumulative) LI'!W71-'[1]Rebasing adj LI'!X61)*X113)*X$19*X$127)</f>
        <v>0</v>
      </c>
      <c r="Y71" s="50">
        <f>IF('[1]KWh (Cumulative) LI'!Y71=0,0,((('[1]KWh (Monthly) ENTRY LI'!Y71*0.5)+'[1]KWh (Cumulative) LI'!X71-'[1]Rebasing adj LI'!Y61)*Y113)*Y$19*Y$127)</f>
        <v>0</v>
      </c>
      <c r="Z71" s="50">
        <f>IF('[1]KWh (Cumulative) LI'!Z71=0,0,((('[1]KWh (Monthly) ENTRY LI'!Z71*0.5)+'[1]KWh (Cumulative) LI'!Y71-'[1]Rebasing adj LI'!Z61)*Z113)*Z$19*Z$127)</f>
        <v>0</v>
      </c>
      <c r="AA71" s="50">
        <f>IF('[1]KWh (Cumulative) LI'!AA71=0,0,((('[1]KWh (Monthly) ENTRY LI'!AA71*0.5)+'[1]KWh (Cumulative) LI'!Z71-'[1]Rebasing adj LI'!AA61)*AA113)*AA$19*AA$127)</f>
        <v>0</v>
      </c>
      <c r="AB71" s="50">
        <f>IF('[1]KWh (Cumulative) LI'!AB71=0,0,((('[1]KWh (Monthly) ENTRY LI'!AB71*0.5)+'[1]KWh (Cumulative) LI'!AA71-'[1]Rebasing adj LI'!AB61)*AB113)*AB$19*AB$127)</f>
        <v>0</v>
      </c>
      <c r="AC71" s="50">
        <f>IF('[1]KWh (Cumulative) LI'!AC71=0,0,((('[1]KWh (Monthly) ENTRY LI'!AC71*0.5)+'[1]KWh (Cumulative) LI'!AB71-'[1]Rebasing adj LI'!AC61)*AC113)*AC$19*AC$127)</f>
        <v>0</v>
      </c>
      <c r="AD71" s="50">
        <f>IF('[1]KWh (Cumulative) LI'!AD71=0,0,((('[1]KWh (Monthly) ENTRY LI'!AD71*0.5)+'[1]KWh (Cumulative) LI'!AC71-'[1]Rebasing adj LI'!AD61)*AD113)*AD$19*AD$127)</f>
        <v>0</v>
      </c>
      <c r="AE71" s="50">
        <f>IF('[1]KWh (Cumulative) LI'!AE71=0,0,((('[1]KWh (Monthly) ENTRY LI'!AE71*0.5)+'[1]KWh (Cumulative) LI'!AD71-'[1]Rebasing adj LI'!AE61)*AE113)*AE$19*AE$127)</f>
        <v>0</v>
      </c>
      <c r="AF71" s="50">
        <f>IF('[1]KWh (Cumulative) LI'!AF71=0,0,((('[1]KWh (Monthly) ENTRY LI'!AF71*0.5)+'[1]KWh (Cumulative) LI'!AE71-'[1]Rebasing adj LI'!AF61)*AF113)*AF$19*AF$127)</f>
        <v>0</v>
      </c>
      <c r="AG71" s="50">
        <f>IF('[1]KWh (Cumulative) LI'!AG71=0,0,((('[1]KWh (Monthly) ENTRY LI'!AG71*0.5)+'[1]KWh (Cumulative) LI'!AF71-'[1]Rebasing adj LI'!AG61)*AG113)*AG$19*AG$127)</f>
        <v>0</v>
      </c>
      <c r="AH71" s="50">
        <f>IF('[1]KWh (Cumulative) LI'!AH71=0,0,((('[1]KWh (Monthly) ENTRY LI'!AH71*0.5)+'[1]KWh (Cumulative) LI'!AG71-'[1]Rebasing adj LI'!AH61)*AH113)*AH$19*AH$127)</f>
        <v>0</v>
      </c>
      <c r="AI71" s="50">
        <f>IF('[1]KWh (Cumulative) LI'!AI71=0,0,((('[1]KWh (Monthly) ENTRY LI'!AI71*0.5)+'[1]KWh (Cumulative) LI'!AH71-'[1]Rebasing adj LI'!AI61)*AI113)*AI$19*AI$127)</f>
        <v>0</v>
      </c>
      <c r="AJ71" s="50">
        <f>IF('[1]KWh (Cumulative) LI'!AJ71=0,0,((('[1]KWh (Monthly) ENTRY LI'!AJ71*0.5)+'[1]KWh (Cumulative) LI'!AI71-'[1]Rebasing adj LI'!AJ61)*AJ113)*AJ$19*AJ$127)</f>
        <v>0</v>
      </c>
      <c r="AK71" s="50">
        <f>IF('[1]KWh (Cumulative) LI'!AK71=0,0,((('[1]KWh (Monthly) ENTRY LI'!AK71*0.5)+'[1]KWh (Cumulative) LI'!AJ71-'[1]Rebasing adj LI'!AK61)*AK113)*AK$19*AK$127)</f>
        <v>0</v>
      </c>
      <c r="AL71" s="50">
        <f>IF('[1]KWh (Cumulative) LI'!AL71=0,0,((('[1]KWh (Monthly) ENTRY LI'!AL71*0.5)+'[1]KWh (Cumulative) LI'!AK71-'[1]Rebasing adj LI'!AL61)*AL113)*AL$19*AL$127)</f>
        <v>0</v>
      </c>
      <c r="AM71" s="50">
        <f>IF('[1]KWh (Cumulative) LI'!AM71=0,0,((('[1]KWh (Monthly) ENTRY LI'!AM71*0.5)+'[1]KWh (Cumulative) LI'!AL71-'[1]Rebasing adj LI'!AM61)*AM113)*AM$19*AM$127)</f>
        <v>0</v>
      </c>
      <c r="AN71" s="50">
        <f>IF('[1]KWh (Cumulative) LI'!AN71=0,0,((('[1]KWh (Monthly) ENTRY LI'!AN71*0.5)+'[1]KWh (Cumulative) LI'!AM71-'[1]Rebasing adj LI'!AN61)*AN113)*AN$19*AN$127)</f>
        <v>0</v>
      </c>
      <c r="AO71" s="50">
        <f>IF('[1]KWh (Cumulative) LI'!AO71=0,0,((('[1]KWh (Monthly) ENTRY LI'!AO71*0.5)+'[1]KWh (Cumulative) LI'!AN71-'[1]Rebasing adj LI'!AO61)*AO113)*AO$19*AO$127)</f>
        <v>0</v>
      </c>
      <c r="AP71" s="50">
        <f>IF('[1]KWh (Cumulative) LI'!AP71=0,0,((('[1]KWh (Monthly) ENTRY LI'!AP71*0.5)+'[1]KWh (Cumulative) LI'!AO71-'[1]Rebasing adj LI'!AP61)*AP113)*AP$19*AP$127)</f>
        <v>0</v>
      </c>
      <c r="AQ71" s="50">
        <f>IF('[1]KWh (Cumulative) LI'!AQ71=0,0,((('[1]KWh (Monthly) ENTRY LI'!AQ71*0.5)+'[1]KWh (Cumulative) LI'!AP71-'[1]Rebasing adj LI'!AQ61)*AQ113)*AQ$19*AQ$127)</f>
        <v>0</v>
      </c>
      <c r="AR71" s="50">
        <f>IF('[1]KWh (Cumulative) LI'!AR71=0,0,((('[1]KWh (Monthly) ENTRY LI'!AR71*0.5)+'[1]KWh (Cumulative) LI'!AQ71-'[1]Rebasing adj LI'!AR61)*AR113)*AR$19*AR$127)</f>
        <v>0</v>
      </c>
      <c r="AS71" s="50">
        <f>IF('[1]KWh (Cumulative) LI'!AS71=0,0,((('[1]KWh (Monthly) ENTRY LI'!AS71*0.5)+'[1]KWh (Cumulative) LI'!AR71-'[1]Rebasing adj LI'!AS61)*AS113)*AS$19*AS$127)</f>
        <v>0</v>
      </c>
      <c r="AT71" s="50">
        <f>IF('[1]KWh (Cumulative) LI'!AT71=0,0,((('[1]KWh (Monthly) ENTRY LI'!AT71*0.5)+'[1]KWh (Cumulative) LI'!AS71-'[1]Rebasing adj LI'!AT61)*AT113)*AT$19*AT$127)</f>
        <v>0</v>
      </c>
      <c r="AU71" s="50">
        <f>IF('[1]KWh (Cumulative) LI'!AU71=0,0,((('[1]KWh (Monthly) ENTRY LI'!AU71*0.5)+'[1]KWh (Cumulative) LI'!AT71-'[1]Rebasing adj LI'!AU61)*AU113)*AU$19*AU$127)</f>
        <v>0</v>
      </c>
      <c r="AV71" s="50">
        <f>IF('[1]KWh (Cumulative) LI'!AV71=0,0,((('[1]KWh (Monthly) ENTRY LI'!AV71*0.5)+'[1]KWh (Cumulative) LI'!AU71-'[1]Rebasing adj LI'!AV61)*AV113)*AV$19*AV$127)</f>
        <v>0</v>
      </c>
      <c r="AW71" s="50">
        <f>IF('[1]KWh (Cumulative) LI'!AW71=0,0,((('[1]KWh (Monthly) ENTRY LI'!AW71*0.5)+'[1]KWh (Cumulative) LI'!AV71-'[1]Rebasing adj LI'!AW61)*AW113)*AW$19*AW$127)</f>
        <v>0</v>
      </c>
      <c r="AX71" s="50">
        <f>IF('[1]KWh (Cumulative) LI'!AX71=0,0,((('[1]KWh (Monthly) ENTRY LI'!AX71*0.5)+'[1]KWh (Cumulative) LI'!AW71-'[1]Rebasing adj LI'!AX61)*AX113)*AX$19*AX$127)</f>
        <v>0</v>
      </c>
      <c r="AY71" s="50">
        <f>IF('[1]KWh (Cumulative) LI'!AY71=0,0,((('[1]KWh (Monthly) ENTRY LI'!AY71*0.5)+'[1]KWh (Cumulative) LI'!AX71-'[1]Rebasing adj LI'!AY61)*AY113)*AY$19*AY$127)</f>
        <v>0</v>
      </c>
      <c r="AZ71" s="50">
        <f>IF('[1]KWh (Cumulative) LI'!AZ71=0,0,((('[1]KWh (Monthly) ENTRY LI'!AZ71*0.5)+'[1]KWh (Cumulative) LI'!AY71-'[1]Rebasing adj LI'!AZ61)*AZ113)*AZ$19*AZ$127)</f>
        <v>0</v>
      </c>
      <c r="BA71" s="50">
        <f>IF('[1]KWh (Cumulative) LI'!BA71=0,0,((('[1]KWh (Monthly) ENTRY LI'!BA71*0.5)+'[1]KWh (Cumulative) LI'!AZ71-'[1]Rebasing adj LI'!BA61)*BA113)*BA$19*BA$127)</f>
        <v>0</v>
      </c>
      <c r="BB71" s="50">
        <f>IF('[1]KWh (Cumulative) LI'!BB71=0,0,((('[1]KWh (Monthly) ENTRY LI'!BB71*0.5)+'[1]KWh (Cumulative) LI'!BA71-'[1]Rebasing adj LI'!BB61)*BB113)*BB$19*BB$127)</f>
        <v>0</v>
      </c>
      <c r="BC71" s="50">
        <f>IF('[1]KWh (Cumulative) LI'!BC71=0,0,((('[1]KWh (Monthly) ENTRY LI'!BC71*0.5)+'[1]KWh (Cumulative) LI'!BB71-'[1]Rebasing adj LI'!BC61)*BC113)*BC$19*BC$127)</f>
        <v>0</v>
      </c>
      <c r="BD71" s="50">
        <f>IF('[1]KWh (Cumulative) LI'!BD71=0,0,((('[1]KWh (Monthly) ENTRY LI'!BD71*0.5)+'[1]KWh (Cumulative) LI'!BC71-'[1]Rebasing adj LI'!BD61)*BD113)*BD$19*BD$127)</f>
        <v>0</v>
      </c>
      <c r="BE71" s="50">
        <f>IF('[1]KWh (Cumulative) LI'!BE71=0,0,((('[1]KWh (Monthly) ENTRY LI'!BE71*0.5)+'[1]KWh (Cumulative) LI'!BD71-'[1]Rebasing adj LI'!BE61)*BE113)*BE$19*BE$127)</f>
        <v>0</v>
      </c>
      <c r="BF71" s="50">
        <f>IF('[1]KWh (Cumulative) LI'!BF71=0,0,((('[1]KWh (Monthly) ENTRY LI'!BF71*0.5)+'[1]KWh (Cumulative) LI'!BE71-'[1]Rebasing adj LI'!BF61)*BF113)*BF$19*BF$127)</f>
        <v>0</v>
      </c>
      <c r="BG71" s="50">
        <f>IF('[1]KWh (Cumulative) LI'!BG71=0,0,((('[1]KWh (Monthly) ENTRY LI'!BG71*0.5)+'[1]KWh (Cumulative) LI'!BF71-'[1]Rebasing adj LI'!BG61)*BG113)*BG$19*BG$127)</f>
        <v>0</v>
      </c>
      <c r="BH71" s="50">
        <f>IF('[1]KWh (Cumulative) LI'!BH71=0,0,((('[1]KWh (Monthly) ENTRY LI'!BH71*0.5)+'[1]KWh (Cumulative) LI'!BG71-'[1]Rebasing adj LI'!BH61)*BH113)*BH$19*BH$127)</f>
        <v>0</v>
      </c>
      <c r="BI71" s="50">
        <f>IF('[1]KWh (Cumulative) LI'!BI71=0,0,((('[1]KWh (Monthly) ENTRY LI'!BI71*0.5)+'[1]KWh (Cumulative) LI'!BH71-'[1]Rebasing adj LI'!BI61)*BI113)*BI$19*BI$127)</f>
        <v>0</v>
      </c>
      <c r="BJ71" s="50">
        <f>IF('[1]KWh (Cumulative) LI'!BJ71=0,0,((('[1]KWh (Monthly) ENTRY LI'!BJ71*0.5)+'[1]KWh (Cumulative) LI'!BI71-'[1]Rebasing adj LI'!BJ61)*BJ113)*BJ$19*BJ$127)</f>
        <v>0</v>
      </c>
      <c r="BK71" s="50">
        <f>IF('[1]KWh (Cumulative) LI'!BK71=0,0,((('[1]KWh (Monthly) ENTRY LI'!BK71*0.5)+'[1]KWh (Cumulative) LI'!BJ71-'[1]Rebasing adj LI'!BK61)*BK113)*BK$19*BK$127)</f>
        <v>0</v>
      </c>
      <c r="BL71" s="50">
        <f>IF('[1]KWh (Cumulative) LI'!BL71=0,0,((('[1]KWh (Monthly) ENTRY LI'!BL71*0.5)+'[1]KWh (Cumulative) LI'!BK71-'[1]Rebasing adj LI'!BL61)*BL113)*BL$19*BL$127)</f>
        <v>0</v>
      </c>
      <c r="BM71" s="50">
        <f>IF('[1]KWh (Cumulative) LI'!BM71=0,0,((('[1]KWh (Monthly) ENTRY LI'!BM71*0.5)+'[1]KWh (Cumulative) LI'!BL71-'[1]Rebasing adj LI'!BM61)*BM113)*BM$19*BM$127)</f>
        <v>0</v>
      </c>
      <c r="BN71" s="50">
        <f>IF('[1]KWh (Cumulative) LI'!BN71=0,0,((('[1]KWh (Monthly) ENTRY LI'!BN71*0.5)+'[1]KWh (Cumulative) LI'!BM71-'[1]Rebasing adj LI'!BN61)*BN113)*BN$19*BN$127)</f>
        <v>0</v>
      </c>
      <c r="BO71" s="50">
        <f>IF('[1]KWh (Cumulative) LI'!BO71=0,0,((('[1]KWh (Monthly) ENTRY LI'!BO71*0.5)+'[1]KWh (Cumulative) LI'!BN71-'[1]Rebasing adj LI'!BO61)*BO113)*BO$19*BO$127)</f>
        <v>0</v>
      </c>
      <c r="BP71" s="50">
        <f>IF('[1]KWh (Cumulative) LI'!BP71=0,0,((('[1]KWh (Monthly) ENTRY LI'!BP71*0.5)+'[1]KWh (Cumulative) LI'!BO71-'[1]Rebasing adj LI'!BP61)*BP113)*BP$19*BP$127)</f>
        <v>0</v>
      </c>
      <c r="BQ71" s="50">
        <f>IF('[1]KWh (Cumulative) LI'!BQ71=0,0,((('[1]KWh (Monthly) ENTRY LI'!BQ71*0.5)+'[1]KWh (Cumulative) LI'!BP71-'[1]Rebasing adj LI'!BQ61)*BQ113)*BQ$19*BQ$127)</f>
        <v>0</v>
      </c>
      <c r="BR71" s="50">
        <f>IF('[1]KWh (Cumulative) LI'!BR71=0,0,((('[1]KWh (Monthly) ENTRY LI'!BR71*0.5)+'[1]KWh (Cumulative) LI'!BQ71-'[1]Rebasing adj LI'!BR61)*BR113)*BR$19*BR$127)</f>
        <v>0</v>
      </c>
      <c r="BS71" s="50">
        <f>IF('[1]KWh (Cumulative) LI'!BS71=0,0,((('[1]KWh (Monthly) ENTRY LI'!BS71*0.5)+'[1]KWh (Cumulative) LI'!BR71-'[1]Rebasing adj LI'!BS61)*BS113)*BS$19*BS$127)</f>
        <v>0</v>
      </c>
      <c r="BT71" s="50">
        <f>IF('[1]KWh (Cumulative) LI'!BT71=0,0,((('[1]KWh (Monthly) ENTRY LI'!BT71*0.5)+'[1]KWh (Cumulative) LI'!BS71-'[1]Rebasing adj LI'!BT61)*BT113)*BT$19*BT$127)</f>
        <v>0</v>
      </c>
      <c r="BU71" s="50">
        <f>IF('[1]KWh (Cumulative) LI'!BU71=0,0,((('[1]KWh (Monthly) ENTRY LI'!BU71*0.5)+'[1]KWh (Cumulative) LI'!BT71-'[1]Rebasing adj LI'!BU61)*BU113)*BU$19*BU$127)</f>
        <v>0</v>
      </c>
      <c r="BV71" s="50">
        <f>IF('[1]KWh (Cumulative) LI'!BV71=0,0,((('[1]KWh (Monthly) ENTRY LI'!BV71*0.5)+'[1]KWh (Cumulative) LI'!BU71-'[1]Rebasing adj LI'!BV61)*BV113)*BV$19*BV$127)</f>
        <v>0</v>
      </c>
      <c r="BW71" s="50">
        <f>IF('[1]KWh (Cumulative) LI'!BW71=0,0,((('[1]KWh (Monthly) ENTRY LI'!BW71*0.5)+'[1]KWh (Cumulative) LI'!BV71-'[1]Rebasing adj LI'!BW61)*BW113)*BW$19*BW$127)</f>
        <v>0</v>
      </c>
      <c r="BX71" s="50">
        <f>IF('[1]KWh (Cumulative) LI'!BX71=0,0,((('[1]KWh (Monthly) ENTRY LI'!BX71*0.5)+'[1]KWh (Cumulative) LI'!BW71-'[1]Rebasing adj LI'!BX61)*BX113)*BX$19*BX$127)</f>
        <v>0</v>
      </c>
      <c r="BY71" s="50">
        <f>IF('[1]KWh (Cumulative) LI'!BY71=0,0,((('[1]KWh (Monthly) ENTRY LI'!BY71*0.5)+'[1]KWh (Cumulative) LI'!BX71-'[1]Rebasing adj LI'!BY61)*BY113)*BY$19*BY$127)</f>
        <v>0</v>
      </c>
      <c r="BZ71" s="50">
        <f>IF('[1]KWh (Cumulative) LI'!BZ71=0,0,((('[1]KWh (Monthly) ENTRY LI'!BZ71*0.5)+'[1]KWh (Cumulative) LI'!BY71-'[1]Rebasing adj LI'!BZ61)*BZ113)*BZ$19*BZ$127)</f>
        <v>0</v>
      </c>
      <c r="CA71" s="50">
        <f>IF('[1]KWh (Cumulative) LI'!CA71=0,0,((('[1]KWh (Monthly) ENTRY LI'!CA71*0.5)+'[1]KWh (Cumulative) LI'!BZ71-'[1]Rebasing adj LI'!CA61)*CA113)*CA$19*CA$127)</f>
        <v>0</v>
      </c>
      <c r="CB71" s="50">
        <f>IF('[1]KWh (Cumulative) LI'!CB71=0,0,((('[1]KWh (Monthly) ENTRY LI'!CB71*0.5)+'[1]KWh (Cumulative) LI'!CA71-'[1]Rebasing adj LI'!CB61)*CB113)*CB$19*CB$127)</f>
        <v>0</v>
      </c>
      <c r="CC71" s="50">
        <f>IF('[1]KWh (Cumulative) LI'!CC71=0,0,((('[1]KWh (Monthly) ENTRY LI'!CC71*0.5)+'[1]KWh (Cumulative) LI'!CB71-'[1]Rebasing adj LI'!CC61)*CC113)*CC$19*CC$127)</f>
        <v>0</v>
      </c>
      <c r="CD71" s="50">
        <f>IF('[1]KWh (Cumulative) LI'!CD71=0,0,((('[1]KWh (Monthly) ENTRY LI'!CD71*0.5)+'[1]KWh (Cumulative) LI'!CC71-'[1]Rebasing adj LI'!CD61)*CD113)*CD$19*CD$127)</f>
        <v>0</v>
      </c>
      <c r="CE71" s="50">
        <f>IF('[1]KWh (Cumulative) LI'!CE71=0,0,((('[1]KWh (Monthly) ENTRY LI'!CE71*0.5)+'[1]KWh (Cumulative) LI'!CD71-'[1]Rebasing adj LI'!CE61)*CE113)*CE$19*CE$127)</f>
        <v>0</v>
      </c>
      <c r="CF71" s="50">
        <f>IF('[1]KWh (Cumulative) LI'!CF71=0,0,((('[1]KWh (Monthly) ENTRY LI'!CF71*0.5)+'[1]KWh (Cumulative) LI'!CE71-'[1]Rebasing adj LI'!CF61)*CF113)*CF$19*CF$127)</f>
        <v>0</v>
      </c>
      <c r="CG71" s="50">
        <f>IF('[1]KWh (Cumulative) LI'!CG71=0,0,((('[1]KWh (Monthly) ENTRY LI'!CG71*0.5)+'[1]KWh (Cumulative) LI'!CF71-'[1]Rebasing adj LI'!CG61)*CG113)*CG$19*CG$127)</f>
        <v>0</v>
      </c>
      <c r="CH71" s="50">
        <f>IF('[1]KWh (Cumulative) LI'!CH71=0,0,((('[1]KWh (Monthly) ENTRY LI'!CH71*0.5)+'[1]KWh (Cumulative) LI'!CG71-'[1]Rebasing adj LI'!CH61)*CH113)*CH$19*CH$127)</f>
        <v>0</v>
      </c>
      <c r="CI71" s="50">
        <f>IF('[1]KWh (Cumulative) LI'!CI71=0,0,((('[1]KWh (Monthly) ENTRY LI'!CI71*0.5)+'[1]KWh (Cumulative) LI'!CH71-'[1]Rebasing adj LI'!CI61)*CI113)*CI$19*CI$127)</f>
        <v>0</v>
      </c>
      <c r="CJ71" s="50">
        <f>IF('[1]KWh (Cumulative) LI'!CJ71=0,0,((('[1]KWh (Monthly) ENTRY LI'!CJ71*0.5)+'[1]KWh (Cumulative) LI'!CI71-'[1]Rebasing adj LI'!CJ61)*CJ113)*CJ$19*CJ$127)</f>
        <v>0</v>
      </c>
    </row>
    <row r="72" spans="1:88" x14ac:dyDescent="0.25">
      <c r="A72" s="305"/>
      <c r="B72" s="88" t="s">
        <v>14</v>
      </c>
      <c r="C72" s="50">
        <f>IF('[1]KWh (Cumulative) LI'!C72=0,0,((('[1]KWh (Monthly) ENTRY LI'!C72*0.5)-'[1]Rebasing adj LI'!C62)*C114)*C$19*C$127)</f>
        <v>0</v>
      </c>
      <c r="D72" s="50">
        <f>IF('[1]KWh (Cumulative) LI'!D72=0,0,((('[1]KWh (Monthly) ENTRY LI'!D72*0.5)+'[1]KWh (Cumulative) LI'!C72-'[1]Rebasing adj LI'!D62)*D114)*D$19*D$127)</f>
        <v>0</v>
      </c>
      <c r="E72" s="50">
        <f>IF('[1]KWh (Cumulative) LI'!E72=0,0,((('[1]KWh (Monthly) ENTRY LI'!E72*0.5)+'[1]KWh (Cumulative) LI'!D72-'[1]Rebasing adj LI'!E62)*E114)*E$19*E$127)</f>
        <v>0</v>
      </c>
      <c r="F72" s="50">
        <f>IF('[1]KWh (Cumulative) LI'!F72=0,0,((('[1]KWh (Monthly) ENTRY LI'!F72*0.5)+'[1]KWh (Cumulative) LI'!E72-'[1]Rebasing adj LI'!F62)*F114)*F$19*F$127)</f>
        <v>0</v>
      </c>
      <c r="G72" s="50">
        <f>IF('[1]KWh (Cumulative) LI'!G72=0,0,((('[1]KWh (Monthly) ENTRY LI'!G72*0.5)+'[1]KWh (Cumulative) LI'!F72-'[1]Rebasing adj LI'!G62)*G114)*G$19*G$127)</f>
        <v>0</v>
      </c>
      <c r="H72" s="50">
        <f>IF('[1]KWh (Cumulative) LI'!H72=0,0,((('[1]KWh (Monthly) ENTRY LI'!H72*0.5)+'[1]KWh (Cumulative) LI'!G72-'[1]Rebasing adj LI'!H62)*H114)*H$19*H$127)</f>
        <v>0</v>
      </c>
      <c r="I72" s="50">
        <f>IF('[1]KWh (Cumulative) LI'!I72=0,0,((('[1]KWh (Monthly) ENTRY LI'!I72*0.5)+'[1]KWh (Cumulative) LI'!H72-'[1]Rebasing adj LI'!I62)*I114)*I$19*I$127)</f>
        <v>0</v>
      </c>
      <c r="J72" s="50">
        <f>IF('[1]KWh (Cumulative) LI'!J72=0,0,((('[1]KWh (Monthly) ENTRY LI'!J72*0.5)+'[1]KWh (Cumulative) LI'!I72-'[1]Rebasing adj LI'!J62)*J114)*J$19*J$127)</f>
        <v>0</v>
      </c>
      <c r="K72" s="50">
        <f>IF('[1]KWh (Cumulative) LI'!K72=0,0,((('[1]KWh (Monthly) ENTRY LI'!K72*0.5)+'[1]KWh (Cumulative) LI'!J72-'[1]Rebasing adj LI'!K62)*K114)*K$19*K$127)</f>
        <v>0</v>
      </c>
      <c r="L72" s="50">
        <f>IF('[1]KWh (Cumulative) LI'!L72=0,0,((('[1]KWh (Monthly) ENTRY LI'!L72*0.5)+'[1]KWh (Cumulative) LI'!K72-'[1]Rebasing adj LI'!L62)*L114)*L$19*L$127)</f>
        <v>0</v>
      </c>
      <c r="M72" s="50">
        <f>IF('[1]KWh (Cumulative) LI'!M72=0,0,((('[1]KWh (Monthly) ENTRY LI'!M72*0.5)+'[1]KWh (Cumulative) LI'!L72-'[1]Rebasing adj LI'!M62)*M114)*M$19*M$127)</f>
        <v>0</v>
      </c>
      <c r="N72" s="50">
        <f>IF('[1]KWh (Cumulative) LI'!N72=0,0,((('[1]KWh (Monthly) ENTRY LI'!N72*0.5)+'[1]KWh (Cumulative) LI'!M72-'[1]Rebasing adj LI'!N62)*N114)*N$19*N$127)</f>
        <v>0</v>
      </c>
      <c r="O72" s="50">
        <f>IF('[1]KWh (Cumulative) LI'!O72=0,0,((('[1]KWh (Monthly) ENTRY LI'!O72*0.5)+'[1]KWh (Cumulative) LI'!N72-'[1]Rebasing adj LI'!O62)*O114)*O$19*O$127)</f>
        <v>0</v>
      </c>
      <c r="P72" s="50">
        <f>IF('[1]KWh (Cumulative) LI'!P72=0,0,((('[1]KWh (Monthly) ENTRY LI'!P72*0.5)+'[1]KWh (Cumulative) LI'!O72-'[1]Rebasing adj LI'!P62)*P114)*P$19*P$127)</f>
        <v>0</v>
      </c>
      <c r="Q72" s="50">
        <f>IF('[1]KWh (Cumulative) LI'!Q72=0,0,((('[1]KWh (Monthly) ENTRY LI'!Q72*0.5)+'[1]KWh (Cumulative) LI'!P72-'[1]Rebasing adj LI'!Q62)*Q114)*Q$19*Q$127)</f>
        <v>0</v>
      </c>
      <c r="R72" s="50">
        <f>IF('[1]KWh (Cumulative) LI'!R72=0,0,((('[1]KWh (Monthly) ENTRY LI'!R72*0.5)+'[1]KWh (Cumulative) LI'!Q72-'[1]Rebasing adj LI'!R62)*R114)*R$19*R$127)</f>
        <v>0</v>
      </c>
      <c r="S72" s="50">
        <f>IF('[1]KWh (Cumulative) LI'!S72=0,0,((('[1]KWh (Monthly) ENTRY LI'!S72*0.5)+'[1]KWh (Cumulative) LI'!R72-'[1]Rebasing adj LI'!S62)*S114)*S$19*S$127)</f>
        <v>0</v>
      </c>
      <c r="T72" s="50">
        <f>IF('[1]KWh (Cumulative) LI'!T72=0,0,((('[1]KWh (Monthly) ENTRY LI'!T72*0.5)+'[1]KWh (Cumulative) LI'!S72-'[1]Rebasing adj LI'!T62)*T114)*T$19*T$127)</f>
        <v>0</v>
      </c>
      <c r="U72" s="50">
        <f>IF('[1]KWh (Cumulative) LI'!U72=0,0,((('[1]KWh (Monthly) ENTRY LI'!U72*0.5)+'[1]KWh (Cumulative) LI'!T72-'[1]Rebasing adj LI'!U62)*U114)*U$19*U$127)</f>
        <v>0</v>
      </c>
      <c r="V72" s="50">
        <f>IF('[1]KWh (Cumulative) LI'!V72=0,0,((('[1]KWh (Monthly) ENTRY LI'!V72*0.5)+'[1]KWh (Cumulative) LI'!U72-'[1]Rebasing adj LI'!V62)*V114)*V$19*V$127)</f>
        <v>0</v>
      </c>
      <c r="W72" s="50">
        <f>IF('[1]KWh (Cumulative) LI'!W72=0,0,((('[1]KWh (Monthly) ENTRY LI'!W72*0.5)+'[1]KWh (Cumulative) LI'!V72-'[1]Rebasing adj LI'!W62)*W114)*W$19*W$127)</f>
        <v>0</v>
      </c>
      <c r="X72" s="50">
        <f>IF('[1]KWh (Cumulative) LI'!X72=0,0,((('[1]KWh (Monthly) ENTRY LI'!X72*0.5)+'[1]KWh (Cumulative) LI'!W72-'[1]Rebasing adj LI'!X62)*X114)*X$19*X$127)</f>
        <v>0</v>
      </c>
      <c r="Y72" s="50">
        <f>IF('[1]KWh (Cumulative) LI'!Y72=0,0,((('[1]KWh (Monthly) ENTRY LI'!Y72*0.5)+'[1]KWh (Cumulative) LI'!X72-'[1]Rebasing adj LI'!Y62)*Y114)*Y$19*Y$127)</f>
        <v>0</v>
      </c>
      <c r="Z72" s="50">
        <f>IF('[1]KWh (Cumulative) LI'!Z72=0,0,((('[1]KWh (Monthly) ENTRY LI'!Z72*0.5)+'[1]KWh (Cumulative) LI'!Y72-'[1]Rebasing adj LI'!Z62)*Z114)*Z$19*Z$127)</f>
        <v>0</v>
      </c>
      <c r="AA72" s="50">
        <f>IF('[1]KWh (Cumulative) LI'!AA72=0,0,((('[1]KWh (Monthly) ENTRY LI'!AA72*0.5)+'[1]KWh (Cumulative) LI'!Z72-'[1]Rebasing adj LI'!AA62)*AA114)*AA$19*AA$127)</f>
        <v>0</v>
      </c>
      <c r="AB72" s="50">
        <f>IF('[1]KWh (Cumulative) LI'!AB72=0,0,((('[1]KWh (Monthly) ENTRY LI'!AB72*0.5)+'[1]KWh (Cumulative) LI'!AA72-'[1]Rebasing adj LI'!AB62)*AB114)*AB$19*AB$127)</f>
        <v>0</v>
      </c>
      <c r="AC72" s="50">
        <f>IF('[1]KWh (Cumulative) LI'!AC72=0,0,((('[1]KWh (Monthly) ENTRY LI'!AC72*0.5)+'[1]KWh (Cumulative) LI'!AB72-'[1]Rebasing adj LI'!AC62)*AC114)*AC$19*AC$127)</f>
        <v>0</v>
      </c>
      <c r="AD72" s="50">
        <f>IF('[1]KWh (Cumulative) LI'!AD72=0,0,((('[1]KWh (Monthly) ENTRY LI'!AD72*0.5)+'[1]KWh (Cumulative) LI'!AC72-'[1]Rebasing adj LI'!AD62)*AD114)*AD$19*AD$127)</f>
        <v>0</v>
      </c>
      <c r="AE72" s="50">
        <f>IF('[1]KWh (Cumulative) LI'!AE72=0,0,((('[1]KWh (Monthly) ENTRY LI'!AE72*0.5)+'[1]KWh (Cumulative) LI'!AD72-'[1]Rebasing adj LI'!AE62)*AE114)*AE$19*AE$127)</f>
        <v>0</v>
      </c>
      <c r="AF72" s="50">
        <f>IF('[1]KWh (Cumulative) LI'!AF72=0,0,((('[1]KWh (Monthly) ENTRY LI'!AF72*0.5)+'[1]KWh (Cumulative) LI'!AE72-'[1]Rebasing adj LI'!AF62)*AF114)*AF$19*AF$127)</f>
        <v>0</v>
      </c>
      <c r="AG72" s="50">
        <f>IF('[1]KWh (Cumulative) LI'!AG72=0,0,((('[1]KWh (Monthly) ENTRY LI'!AG72*0.5)+'[1]KWh (Cumulative) LI'!AF72-'[1]Rebasing adj LI'!AG62)*AG114)*AG$19*AG$127)</f>
        <v>0</v>
      </c>
      <c r="AH72" s="50">
        <f>IF('[1]KWh (Cumulative) LI'!AH72=0,0,((('[1]KWh (Monthly) ENTRY LI'!AH72*0.5)+'[1]KWh (Cumulative) LI'!AG72-'[1]Rebasing adj LI'!AH62)*AH114)*AH$19*AH$127)</f>
        <v>0</v>
      </c>
      <c r="AI72" s="50">
        <f>IF('[1]KWh (Cumulative) LI'!AI72=0,0,((('[1]KWh (Monthly) ENTRY LI'!AI72*0.5)+'[1]KWh (Cumulative) LI'!AH72-'[1]Rebasing adj LI'!AI62)*AI114)*AI$19*AI$127)</f>
        <v>0</v>
      </c>
      <c r="AJ72" s="50">
        <f>IF('[1]KWh (Cumulative) LI'!AJ72=0,0,((('[1]KWh (Monthly) ENTRY LI'!AJ72*0.5)+'[1]KWh (Cumulative) LI'!AI72-'[1]Rebasing adj LI'!AJ62)*AJ114)*AJ$19*AJ$127)</f>
        <v>0</v>
      </c>
      <c r="AK72" s="50">
        <f>IF('[1]KWh (Cumulative) LI'!AK72=0,0,((('[1]KWh (Monthly) ENTRY LI'!AK72*0.5)+'[1]KWh (Cumulative) LI'!AJ72-'[1]Rebasing adj LI'!AK62)*AK114)*AK$19*AK$127)</f>
        <v>0</v>
      </c>
      <c r="AL72" s="50">
        <f>IF('[1]KWh (Cumulative) LI'!AL72=0,0,((('[1]KWh (Monthly) ENTRY LI'!AL72*0.5)+'[1]KWh (Cumulative) LI'!AK72-'[1]Rebasing adj LI'!AL62)*AL114)*AL$19*AL$127)</f>
        <v>0</v>
      </c>
      <c r="AM72" s="50">
        <f>IF('[1]KWh (Cumulative) LI'!AM72=0,0,((('[1]KWh (Monthly) ENTRY LI'!AM72*0.5)+'[1]KWh (Cumulative) LI'!AL72-'[1]Rebasing adj LI'!AM62)*AM114)*AM$19*AM$127)</f>
        <v>0</v>
      </c>
      <c r="AN72" s="50">
        <f>IF('[1]KWh (Cumulative) LI'!AN72=0,0,((('[1]KWh (Monthly) ENTRY LI'!AN72*0.5)+'[1]KWh (Cumulative) LI'!AM72-'[1]Rebasing adj LI'!AN62)*AN114)*AN$19*AN$127)</f>
        <v>0</v>
      </c>
      <c r="AO72" s="50">
        <f>IF('[1]KWh (Cumulative) LI'!AO72=0,0,((('[1]KWh (Monthly) ENTRY LI'!AO72*0.5)+'[1]KWh (Cumulative) LI'!AN72-'[1]Rebasing adj LI'!AO62)*AO114)*AO$19*AO$127)</f>
        <v>0</v>
      </c>
      <c r="AP72" s="50">
        <f>IF('[1]KWh (Cumulative) LI'!AP72=0,0,((('[1]KWh (Monthly) ENTRY LI'!AP72*0.5)+'[1]KWh (Cumulative) LI'!AO72-'[1]Rebasing adj LI'!AP62)*AP114)*AP$19*AP$127)</f>
        <v>0</v>
      </c>
      <c r="AQ72" s="50">
        <f>IF('[1]KWh (Cumulative) LI'!AQ72=0,0,((('[1]KWh (Monthly) ENTRY LI'!AQ72*0.5)+'[1]KWh (Cumulative) LI'!AP72-'[1]Rebasing adj LI'!AQ62)*AQ114)*AQ$19*AQ$127)</f>
        <v>0</v>
      </c>
      <c r="AR72" s="50">
        <f>IF('[1]KWh (Cumulative) LI'!AR72=0,0,((('[1]KWh (Monthly) ENTRY LI'!AR72*0.5)+'[1]KWh (Cumulative) LI'!AQ72-'[1]Rebasing adj LI'!AR62)*AR114)*AR$19*AR$127)</f>
        <v>0</v>
      </c>
      <c r="AS72" s="50">
        <f>IF('[1]KWh (Cumulative) LI'!AS72=0,0,((('[1]KWh (Monthly) ENTRY LI'!AS72*0.5)+'[1]KWh (Cumulative) LI'!AR72-'[1]Rebasing adj LI'!AS62)*AS114)*AS$19*AS$127)</f>
        <v>0</v>
      </c>
      <c r="AT72" s="50">
        <f>IF('[1]KWh (Cumulative) LI'!AT72=0,0,((('[1]KWh (Monthly) ENTRY LI'!AT72*0.5)+'[1]KWh (Cumulative) LI'!AS72-'[1]Rebasing adj LI'!AT62)*AT114)*AT$19*AT$127)</f>
        <v>0</v>
      </c>
      <c r="AU72" s="50">
        <f>IF('[1]KWh (Cumulative) LI'!AU72=0,0,((('[1]KWh (Monthly) ENTRY LI'!AU72*0.5)+'[1]KWh (Cumulative) LI'!AT72-'[1]Rebasing adj LI'!AU62)*AU114)*AU$19*AU$127)</f>
        <v>0</v>
      </c>
      <c r="AV72" s="50">
        <f>IF('[1]KWh (Cumulative) LI'!AV72=0,0,((('[1]KWh (Monthly) ENTRY LI'!AV72*0.5)+'[1]KWh (Cumulative) LI'!AU72-'[1]Rebasing adj LI'!AV62)*AV114)*AV$19*AV$127)</f>
        <v>0</v>
      </c>
      <c r="AW72" s="50">
        <f>IF('[1]KWh (Cumulative) LI'!AW72=0,0,((('[1]KWh (Monthly) ENTRY LI'!AW72*0.5)+'[1]KWh (Cumulative) LI'!AV72-'[1]Rebasing adj LI'!AW62)*AW114)*AW$19*AW$127)</f>
        <v>0</v>
      </c>
      <c r="AX72" s="50">
        <f>IF('[1]KWh (Cumulative) LI'!AX72=0,0,((('[1]KWh (Monthly) ENTRY LI'!AX72*0.5)+'[1]KWh (Cumulative) LI'!AW72-'[1]Rebasing adj LI'!AX62)*AX114)*AX$19*AX$127)</f>
        <v>0</v>
      </c>
      <c r="AY72" s="50">
        <f>IF('[1]KWh (Cumulative) LI'!AY72=0,0,((('[1]KWh (Monthly) ENTRY LI'!AY72*0.5)+'[1]KWh (Cumulative) LI'!AX72-'[1]Rebasing adj LI'!AY62)*AY114)*AY$19*AY$127)</f>
        <v>0</v>
      </c>
      <c r="AZ72" s="50">
        <f>IF('[1]KWh (Cumulative) LI'!AZ72=0,0,((('[1]KWh (Monthly) ENTRY LI'!AZ72*0.5)+'[1]KWh (Cumulative) LI'!AY72-'[1]Rebasing adj LI'!AZ62)*AZ114)*AZ$19*AZ$127)</f>
        <v>0</v>
      </c>
      <c r="BA72" s="50">
        <f>IF('[1]KWh (Cumulative) LI'!BA72=0,0,((('[1]KWh (Monthly) ENTRY LI'!BA72*0.5)+'[1]KWh (Cumulative) LI'!AZ72-'[1]Rebasing adj LI'!BA62)*BA114)*BA$19*BA$127)</f>
        <v>0</v>
      </c>
      <c r="BB72" s="50">
        <f>IF('[1]KWh (Cumulative) LI'!BB72=0,0,((('[1]KWh (Monthly) ENTRY LI'!BB72*0.5)+'[1]KWh (Cumulative) LI'!BA72-'[1]Rebasing adj LI'!BB62)*BB114)*BB$19*BB$127)</f>
        <v>0</v>
      </c>
      <c r="BC72" s="50">
        <f>IF('[1]KWh (Cumulative) LI'!BC72=0,0,((('[1]KWh (Monthly) ENTRY LI'!BC72*0.5)+'[1]KWh (Cumulative) LI'!BB72-'[1]Rebasing adj LI'!BC62)*BC114)*BC$19*BC$127)</f>
        <v>0</v>
      </c>
      <c r="BD72" s="50">
        <f>IF('[1]KWh (Cumulative) LI'!BD72=0,0,((('[1]KWh (Monthly) ENTRY LI'!BD72*0.5)+'[1]KWh (Cumulative) LI'!BC72-'[1]Rebasing adj LI'!BD62)*BD114)*BD$19*BD$127)</f>
        <v>0</v>
      </c>
      <c r="BE72" s="50">
        <f>IF('[1]KWh (Cumulative) LI'!BE72=0,0,((('[1]KWh (Monthly) ENTRY LI'!BE72*0.5)+'[1]KWh (Cumulative) LI'!BD72-'[1]Rebasing adj LI'!BE62)*BE114)*BE$19*BE$127)</f>
        <v>0</v>
      </c>
      <c r="BF72" s="50">
        <f>IF('[1]KWh (Cumulative) LI'!BF72=0,0,((('[1]KWh (Monthly) ENTRY LI'!BF72*0.5)+'[1]KWh (Cumulative) LI'!BE72-'[1]Rebasing adj LI'!BF62)*BF114)*BF$19*BF$127)</f>
        <v>0</v>
      </c>
      <c r="BG72" s="50">
        <f>IF('[1]KWh (Cumulative) LI'!BG72=0,0,((('[1]KWh (Monthly) ENTRY LI'!BG72*0.5)+'[1]KWh (Cumulative) LI'!BF72-'[1]Rebasing adj LI'!BG62)*BG114)*BG$19*BG$127)</f>
        <v>0</v>
      </c>
      <c r="BH72" s="50">
        <f>IF('[1]KWh (Cumulative) LI'!BH72=0,0,((('[1]KWh (Monthly) ENTRY LI'!BH72*0.5)+'[1]KWh (Cumulative) LI'!BG72-'[1]Rebasing adj LI'!BH62)*BH114)*BH$19*BH$127)</f>
        <v>0</v>
      </c>
      <c r="BI72" s="50">
        <f>IF('[1]KWh (Cumulative) LI'!BI72=0,0,((('[1]KWh (Monthly) ENTRY LI'!BI72*0.5)+'[1]KWh (Cumulative) LI'!BH72-'[1]Rebasing adj LI'!BI62)*BI114)*BI$19*BI$127)</f>
        <v>0</v>
      </c>
      <c r="BJ72" s="50">
        <f>IF('[1]KWh (Cumulative) LI'!BJ72=0,0,((('[1]KWh (Monthly) ENTRY LI'!BJ72*0.5)+'[1]KWh (Cumulative) LI'!BI72-'[1]Rebasing adj LI'!BJ62)*BJ114)*BJ$19*BJ$127)</f>
        <v>0</v>
      </c>
      <c r="BK72" s="50">
        <f>IF('[1]KWh (Cumulative) LI'!BK72=0,0,((('[1]KWh (Monthly) ENTRY LI'!BK72*0.5)+'[1]KWh (Cumulative) LI'!BJ72-'[1]Rebasing adj LI'!BK62)*BK114)*BK$19*BK$127)</f>
        <v>0</v>
      </c>
      <c r="BL72" s="50">
        <f>IF('[1]KWh (Cumulative) LI'!BL72=0,0,((('[1]KWh (Monthly) ENTRY LI'!BL72*0.5)+'[1]KWh (Cumulative) LI'!BK72-'[1]Rebasing adj LI'!BL62)*BL114)*BL$19*BL$127)</f>
        <v>0</v>
      </c>
      <c r="BM72" s="50">
        <f>IF('[1]KWh (Cumulative) LI'!BM72=0,0,((('[1]KWh (Monthly) ENTRY LI'!BM72*0.5)+'[1]KWh (Cumulative) LI'!BL72-'[1]Rebasing adj LI'!BM62)*BM114)*BM$19*BM$127)</f>
        <v>0</v>
      </c>
      <c r="BN72" s="50">
        <f>IF('[1]KWh (Cumulative) LI'!BN72=0,0,((('[1]KWh (Monthly) ENTRY LI'!BN72*0.5)+'[1]KWh (Cumulative) LI'!BM72-'[1]Rebasing adj LI'!BN62)*BN114)*BN$19*BN$127)</f>
        <v>0</v>
      </c>
      <c r="BO72" s="50">
        <f>IF('[1]KWh (Cumulative) LI'!BO72=0,0,((('[1]KWh (Monthly) ENTRY LI'!BO72*0.5)+'[1]KWh (Cumulative) LI'!BN72-'[1]Rebasing adj LI'!BO62)*BO114)*BO$19*BO$127)</f>
        <v>0</v>
      </c>
      <c r="BP72" s="50">
        <f>IF('[1]KWh (Cumulative) LI'!BP72=0,0,((('[1]KWh (Monthly) ENTRY LI'!BP72*0.5)+'[1]KWh (Cumulative) LI'!BO72-'[1]Rebasing adj LI'!BP62)*BP114)*BP$19*BP$127)</f>
        <v>0</v>
      </c>
      <c r="BQ72" s="50">
        <f>IF('[1]KWh (Cumulative) LI'!BQ72=0,0,((('[1]KWh (Monthly) ENTRY LI'!BQ72*0.5)+'[1]KWh (Cumulative) LI'!BP72-'[1]Rebasing adj LI'!BQ62)*BQ114)*BQ$19*BQ$127)</f>
        <v>0</v>
      </c>
      <c r="BR72" s="50">
        <f>IF('[1]KWh (Cumulative) LI'!BR72=0,0,((('[1]KWh (Monthly) ENTRY LI'!BR72*0.5)+'[1]KWh (Cumulative) LI'!BQ72-'[1]Rebasing adj LI'!BR62)*BR114)*BR$19*BR$127)</f>
        <v>0</v>
      </c>
      <c r="BS72" s="50">
        <f>IF('[1]KWh (Cumulative) LI'!BS72=0,0,((('[1]KWh (Monthly) ENTRY LI'!BS72*0.5)+'[1]KWh (Cumulative) LI'!BR72-'[1]Rebasing adj LI'!BS62)*BS114)*BS$19*BS$127)</f>
        <v>0</v>
      </c>
      <c r="BT72" s="50">
        <f>IF('[1]KWh (Cumulative) LI'!BT72=0,0,((('[1]KWh (Monthly) ENTRY LI'!BT72*0.5)+'[1]KWh (Cumulative) LI'!BS72-'[1]Rebasing adj LI'!BT62)*BT114)*BT$19*BT$127)</f>
        <v>0</v>
      </c>
      <c r="BU72" s="50">
        <f>IF('[1]KWh (Cumulative) LI'!BU72=0,0,((('[1]KWh (Monthly) ENTRY LI'!BU72*0.5)+'[1]KWh (Cumulative) LI'!BT72-'[1]Rebasing adj LI'!BU62)*BU114)*BU$19*BU$127)</f>
        <v>0</v>
      </c>
      <c r="BV72" s="50">
        <f>IF('[1]KWh (Cumulative) LI'!BV72=0,0,((('[1]KWh (Monthly) ENTRY LI'!BV72*0.5)+'[1]KWh (Cumulative) LI'!BU72-'[1]Rebasing adj LI'!BV62)*BV114)*BV$19*BV$127)</f>
        <v>0</v>
      </c>
      <c r="BW72" s="50">
        <f>IF('[1]KWh (Cumulative) LI'!BW72=0,0,((('[1]KWh (Monthly) ENTRY LI'!BW72*0.5)+'[1]KWh (Cumulative) LI'!BV72-'[1]Rebasing adj LI'!BW62)*BW114)*BW$19*BW$127)</f>
        <v>0</v>
      </c>
      <c r="BX72" s="50">
        <f>IF('[1]KWh (Cumulative) LI'!BX72=0,0,((('[1]KWh (Monthly) ENTRY LI'!BX72*0.5)+'[1]KWh (Cumulative) LI'!BW72-'[1]Rebasing adj LI'!BX62)*BX114)*BX$19*BX$127)</f>
        <v>0</v>
      </c>
      <c r="BY72" s="50">
        <f>IF('[1]KWh (Cumulative) LI'!BY72=0,0,((('[1]KWh (Monthly) ENTRY LI'!BY72*0.5)+'[1]KWh (Cumulative) LI'!BX72-'[1]Rebasing adj LI'!BY62)*BY114)*BY$19*BY$127)</f>
        <v>0</v>
      </c>
      <c r="BZ72" s="50">
        <f>IF('[1]KWh (Cumulative) LI'!BZ72=0,0,((('[1]KWh (Monthly) ENTRY LI'!BZ72*0.5)+'[1]KWh (Cumulative) LI'!BY72-'[1]Rebasing adj LI'!BZ62)*BZ114)*BZ$19*BZ$127)</f>
        <v>0</v>
      </c>
      <c r="CA72" s="50">
        <f>IF('[1]KWh (Cumulative) LI'!CA72=0,0,((('[1]KWh (Monthly) ENTRY LI'!CA72*0.5)+'[1]KWh (Cumulative) LI'!BZ72-'[1]Rebasing adj LI'!CA62)*CA114)*CA$19*CA$127)</f>
        <v>0</v>
      </c>
      <c r="CB72" s="50">
        <f>IF('[1]KWh (Cumulative) LI'!CB72=0,0,((('[1]KWh (Monthly) ENTRY LI'!CB72*0.5)+'[1]KWh (Cumulative) LI'!CA72-'[1]Rebasing adj LI'!CB62)*CB114)*CB$19*CB$127)</f>
        <v>0</v>
      </c>
      <c r="CC72" s="50">
        <f>IF('[1]KWh (Cumulative) LI'!CC72=0,0,((('[1]KWh (Monthly) ENTRY LI'!CC72*0.5)+'[1]KWh (Cumulative) LI'!CB72-'[1]Rebasing adj LI'!CC62)*CC114)*CC$19*CC$127)</f>
        <v>0</v>
      </c>
      <c r="CD72" s="50">
        <f>IF('[1]KWh (Cumulative) LI'!CD72=0,0,((('[1]KWh (Monthly) ENTRY LI'!CD72*0.5)+'[1]KWh (Cumulative) LI'!CC72-'[1]Rebasing adj LI'!CD62)*CD114)*CD$19*CD$127)</f>
        <v>0</v>
      </c>
      <c r="CE72" s="50">
        <f>IF('[1]KWh (Cumulative) LI'!CE72=0,0,((('[1]KWh (Monthly) ENTRY LI'!CE72*0.5)+'[1]KWh (Cumulative) LI'!CD72-'[1]Rebasing adj LI'!CE62)*CE114)*CE$19*CE$127)</f>
        <v>0</v>
      </c>
      <c r="CF72" s="50">
        <f>IF('[1]KWh (Cumulative) LI'!CF72=0,0,((('[1]KWh (Monthly) ENTRY LI'!CF72*0.5)+'[1]KWh (Cumulative) LI'!CE72-'[1]Rebasing adj LI'!CF62)*CF114)*CF$19*CF$127)</f>
        <v>0</v>
      </c>
      <c r="CG72" s="50">
        <f>IF('[1]KWh (Cumulative) LI'!CG72=0,0,((('[1]KWh (Monthly) ENTRY LI'!CG72*0.5)+'[1]KWh (Cumulative) LI'!CF72-'[1]Rebasing adj LI'!CG62)*CG114)*CG$19*CG$127)</f>
        <v>0</v>
      </c>
      <c r="CH72" s="50">
        <f>IF('[1]KWh (Cumulative) LI'!CH72=0,0,((('[1]KWh (Monthly) ENTRY LI'!CH72*0.5)+'[1]KWh (Cumulative) LI'!CG72-'[1]Rebasing adj LI'!CH62)*CH114)*CH$19*CH$127)</f>
        <v>0</v>
      </c>
      <c r="CI72" s="50">
        <f>IF('[1]KWh (Cumulative) LI'!CI72=0,0,((('[1]KWh (Monthly) ENTRY LI'!CI72*0.5)+'[1]KWh (Cumulative) LI'!CH72-'[1]Rebasing adj LI'!CI62)*CI114)*CI$19*CI$127)</f>
        <v>0</v>
      </c>
      <c r="CJ72" s="50">
        <f>IF('[1]KWh (Cumulative) LI'!CJ72=0,0,((('[1]KWh (Monthly) ENTRY LI'!CJ72*0.5)+'[1]KWh (Cumulative) LI'!CI72-'[1]Rebasing adj LI'!CJ62)*CJ114)*CJ$19*CJ$127)</f>
        <v>0</v>
      </c>
    </row>
    <row r="73" spans="1:88" x14ac:dyDescent="0.25">
      <c r="A73" s="305"/>
      <c r="B73" s="88" t="s">
        <v>5</v>
      </c>
      <c r="C73" s="50">
        <f>IF('[1]KWh (Cumulative) LI'!C73=0,0,((('[1]KWh (Monthly) ENTRY LI'!C73*0.5)-'[1]Rebasing adj LI'!C63)*C115)*C$19*C$127)</f>
        <v>0</v>
      </c>
      <c r="D73" s="50">
        <f>IF('[1]KWh (Cumulative) LI'!D73=0,0,((('[1]KWh (Monthly) ENTRY LI'!D73*0.5)+'[1]KWh (Cumulative) LI'!C73-'[1]Rebasing adj LI'!D63)*D115)*D$19*D$127)</f>
        <v>0</v>
      </c>
      <c r="E73" s="50">
        <f>IF('[1]KWh (Cumulative) LI'!E73=0,0,((('[1]KWh (Monthly) ENTRY LI'!E73*0.5)+'[1]KWh (Cumulative) LI'!D73-'[1]Rebasing adj LI'!E63)*E115)*E$19*E$127)</f>
        <v>0</v>
      </c>
      <c r="F73" s="50">
        <f>IF('[1]KWh (Cumulative) LI'!F73=0,0,((('[1]KWh (Monthly) ENTRY LI'!F73*0.5)+'[1]KWh (Cumulative) LI'!E73-'[1]Rebasing adj LI'!F63)*F115)*F$19*F$127)</f>
        <v>0</v>
      </c>
      <c r="G73" s="50">
        <f>IF('[1]KWh (Cumulative) LI'!G73=0,0,((('[1]KWh (Monthly) ENTRY LI'!G73*0.5)+'[1]KWh (Cumulative) LI'!F73-'[1]Rebasing adj LI'!G63)*G115)*G$19*G$127)</f>
        <v>0</v>
      </c>
      <c r="H73" s="50">
        <f>IF('[1]KWh (Cumulative) LI'!H73=0,0,((('[1]KWh (Monthly) ENTRY LI'!H73*0.5)+'[1]KWh (Cumulative) LI'!G73-'[1]Rebasing adj LI'!H63)*H115)*H$19*H$127)</f>
        <v>0</v>
      </c>
      <c r="I73" s="50">
        <f>IF('[1]KWh (Cumulative) LI'!I73=0,0,((('[1]KWh (Monthly) ENTRY LI'!I73*0.5)+'[1]KWh (Cumulative) LI'!H73-'[1]Rebasing adj LI'!I63)*I115)*I$19*I$127)</f>
        <v>0</v>
      </c>
      <c r="J73" s="50">
        <f>IF('[1]KWh (Cumulative) LI'!J73=0,0,((('[1]KWh (Monthly) ENTRY LI'!J73*0.5)+'[1]KWh (Cumulative) LI'!I73-'[1]Rebasing adj LI'!J63)*J115)*J$19*J$127)</f>
        <v>0</v>
      </c>
      <c r="K73" s="50">
        <f>IF('[1]KWh (Cumulative) LI'!K73=0,0,((('[1]KWh (Monthly) ENTRY LI'!K73*0.5)+'[1]KWh (Cumulative) LI'!J73-'[1]Rebasing adj LI'!K63)*K115)*K$19*K$127)</f>
        <v>0</v>
      </c>
      <c r="L73" s="50">
        <f>IF('[1]KWh (Cumulative) LI'!L73=0,0,((('[1]KWh (Monthly) ENTRY LI'!L73*0.5)+'[1]KWh (Cumulative) LI'!K73-'[1]Rebasing adj LI'!L63)*L115)*L$19*L$127)</f>
        <v>0</v>
      </c>
      <c r="M73" s="50">
        <f>IF('[1]KWh (Cumulative) LI'!M73=0,0,((('[1]KWh (Monthly) ENTRY LI'!M73*0.5)+'[1]KWh (Cumulative) LI'!L73-'[1]Rebasing adj LI'!M63)*M115)*M$19*M$127)</f>
        <v>0</v>
      </c>
      <c r="N73" s="50">
        <f>IF('[1]KWh (Cumulative) LI'!N73=0,0,((('[1]KWh (Monthly) ENTRY LI'!N73*0.5)+'[1]KWh (Cumulative) LI'!M73-'[1]Rebasing adj LI'!N63)*N115)*N$19*N$127)</f>
        <v>0</v>
      </c>
      <c r="O73" s="50">
        <f>IF('[1]KWh (Cumulative) LI'!O73=0,0,((('[1]KWh (Monthly) ENTRY LI'!O73*0.5)+'[1]KWh (Cumulative) LI'!N73-'[1]Rebasing adj LI'!O63)*O115)*O$19*O$127)</f>
        <v>0</v>
      </c>
      <c r="P73" s="50">
        <f>IF('[1]KWh (Cumulative) LI'!P73=0,0,((('[1]KWh (Monthly) ENTRY LI'!P73*0.5)+'[1]KWh (Cumulative) LI'!O73-'[1]Rebasing adj LI'!P63)*P115)*P$19*P$127)</f>
        <v>0</v>
      </c>
      <c r="Q73" s="50">
        <f>IF('[1]KWh (Cumulative) LI'!Q73=0,0,((('[1]KWh (Monthly) ENTRY LI'!Q73*0.5)+'[1]KWh (Cumulative) LI'!P73-'[1]Rebasing adj LI'!Q63)*Q115)*Q$19*Q$127)</f>
        <v>0</v>
      </c>
      <c r="R73" s="50">
        <f>IF('[1]KWh (Cumulative) LI'!R73=0,0,((('[1]KWh (Monthly) ENTRY LI'!R73*0.5)+'[1]KWh (Cumulative) LI'!Q73-'[1]Rebasing adj LI'!R63)*R115)*R$19*R$127)</f>
        <v>0</v>
      </c>
      <c r="S73" s="50">
        <f>IF('[1]KWh (Cumulative) LI'!S73=0,0,((('[1]KWh (Monthly) ENTRY LI'!S73*0.5)+'[1]KWh (Cumulative) LI'!R73-'[1]Rebasing adj LI'!S63)*S115)*S$19*S$127)</f>
        <v>0</v>
      </c>
      <c r="T73" s="50">
        <f>IF('[1]KWh (Cumulative) LI'!T73=0,0,((('[1]KWh (Monthly) ENTRY LI'!T73*0.5)+'[1]KWh (Cumulative) LI'!S73-'[1]Rebasing adj LI'!T63)*T115)*T$19*T$127)</f>
        <v>0</v>
      </c>
      <c r="U73" s="50">
        <f>IF('[1]KWh (Cumulative) LI'!U73=0,0,((('[1]KWh (Monthly) ENTRY LI'!U73*0.5)+'[1]KWh (Cumulative) LI'!T73-'[1]Rebasing adj LI'!U63)*U115)*U$19*U$127)</f>
        <v>0</v>
      </c>
      <c r="V73" s="50">
        <f>IF('[1]KWh (Cumulative) LI'!V73=0,0,((('[1]KWh (Monthly) ENTRY LI'!V73*0.5)+'[1]KWh (Cumulative) LI'!U73-'[1]Rebasing adj LI'!V63)*V115)*V$19*V$127)</f>
        <v>0</v>
      </c>
      <c r="W73" s="50">
        <f>IF('[1]KWh (Cumulative) LI'!W73=0,0,((('[1]KWh (Monthly) ENTRY LI'!W73*0.5)+'[1]KWh (Cumulative) LI'!V73-'[1]Rebasing adj LI'!W63)*W115)*W$19*W$127)</f>
        <v>0</v>
      </c>
      <c r="X73" s="50">
        <f>IF('[1]KWh (Cumulative) LI'!X73=0,0,((('[1]KWh (Monthly) ENTRY LI'!X73*0.5)+'[1]KWh (Cumulative) LI'!W73-'[1]Rebasing adj LI'!X63)*X115)*X$19*X$127)</f>
        <v>0</v>
      </c>
      <c r="Y73" s="50">
        <f>IF('[1]KWh (Cumulative) LI'!Y73=0,0,((('[1]KWh (Monthly) ENTRY LI'!Y73*0.5)+'[1]KWh (Cumulative) LI'!X73-'[1]Rebasing adj LI'!Y63)*Y115)*Y$19*Y$127)</f>
        <v>0</v>
      </c>
      <c r="Z73" s="50">
        <f>IF('[1]KWh (Cumulative) LI'!Z73=0,0,((('[1]KWh (Monthly) ENTRY LI'!Z73*0.5)+'[1]KWh (Cumulative) LI'!Y73-'[1]Rebasing adj LI'!Z63)*Z115)*Z$19*Z$127)</f>
        <v>0</v>
      </c>
      <c r="AA73" s="50">
        <f>IF('[1]KWh (Cumulative) LI'!AA73=0,0,((('[1]KWh (Monthly) ENTRY LI'!AA73*0.5)+'[1]KWh (Cumulative) LI'!Z73-'[1]Rebasing adj LI'!AA63)*AA115)*AA$19*AA$127)</f>
        <v>0</v>
      </c>
      <c r="AB73" s="50">
        <f>IF('[1]KWh (Cumulative) LI'!AB73=0,0,((('[1]KWh (Monthly) ENTRY LI'!AB73*0.5)+'[1]KWh (Cumulative) LI'!AA73-'[1]Rebasing adj LI'!AB63)*AB115)*AB$19*AB$127)</f>
        <v>0</v>
      </c>
      <c r="AC73" s="50">
        <f>IF('[1]KWh (Cumulative) LI'!AC73=0,0,((('[1]KWh (Monthly) ENTRY LI'!AC73*0.5)+'[1]KWh (Cumulative) LI'!AB73-'[1]Rebasing adj LI'!AC63)*AC115)*AC$19*AC$127)</f>
        <v>0</v>
      </c>
      <c r="AD73" s="50">
        <f>IF('[1]KWh (Cumulative) LI'!AD73=0,0,((('[1]KWh (Monthly) ENTRY LI'!AD73*0.5)+'[1]KWh (Cumulative) LI'!AC73-'[1]Rebasing adj LI'!AD63)*AD115)*AD$19*AD$127)</f>
        <v>0</v>
      </c>
      <c r="AE73" s="50">
        <f>IF('[1]KWh (Cumulative) LI'!AE73=0,0,((('[1]KWh (Monthly) ENTRY LI'!AE73*0.5)+'[1]KWh (Cumulative) LI'!AD73-'[1]Rebasing adj LI'!AE63)*AE115)*AE$19*AE$127)</f>
        <v>0</v>
      </c>
      <c r="AF73" s="50">
        <f>IF('[1]KWh (Cumulative) LI'!AF73=0,0,((('[1]KWh (Monthly) ENTRY LI'!AF73*0.5)+'[1]KWh (Cumulative) LI'!AE73-'[1]Rebasing adj LI'!AF63)*AF115)*AF$19*AF$127)</f>
        <v>0</v>
      </c>
      <c r="AG73" s="50">
        <f>IF('[1]KWh (Cumulative) LI'!AG73=0,0,((('[1]KWh (Monthly) ENTRY LI'!AG73*0.5)+'[1]KWh (Cumulative) LI'!AF73-'[1]Rebasing adj LI'!AG63)*AG115)*AG$19*AG$127)</f>
        <v>0</v>
      </c>
      <c r="AH73" s="50">
        <f>IF('[1]KWh (Cumulative) LI'!AH73=0,0,((('[1]KWh (Monthly) ENTRY LI'!AH73*0.5)+'[1]KWh (Cumulative) LI'!AG73-'[1]Rebasing adj LI'!AH63)*AH115)*AH$19*AH$127)</f>
        <v>0</v>
      </c>
      <c r="AI73" s="50">
        <f>IF('[1]KWh (Cumulative) LI'!AI73=0,0,((('[1]KWh (Monthly) ENTRY LI'!AI73*0.5)+'[1]KWh (Cumulative) LI'!AH73-'[1]Rebasing adj LI'!AI63)*AI115)*AI$19*AI$127)</f>
        <v>0</v>
      </c>
      <c r="AJ73" s="50">
        <f>IF('[1]KWh (Cumulative) LI'!AJ73=0,0,((('[1]KWh (Monthly) ENTRY LI'!AJ73*0.5)+'[1]KWh (Cumulative) LI'!AI73-'[1]Rebasing adj LI'!AJ63)*AJ115)*AJ$19*AJ$127)</f>
        <v>0</v>
      </c>
      <c r="AK73" s="50">
        <f>IF('[1]KWh (Cumulative) LI'!AK73=0,0,((('[1]KWh (Monthly) ENTRY LI'!AK73*0.5)+'[1]KWh (Cumulative) LI'!AJ73-'[1]Rebasing adj LI'!AK63)*AK115)*AK$19*AK$127)</f>
        <v>0</v>
      </c>
      <c r="AL73" s="50">
        <f>IF('[1]KWh (Cumulative) LI'!AL73=0,0,((('[1]KWh (Monthly) ENTRY LI'!AL73*0.5)+'[1]KWh (Cumulative) LI'!AK73-'[1]Rebasing adj LI'!AL63)*AL115)*AL$19*AL$127)</f>
        <v>0</v>
      </c>
      <c r="AM73" s="50">
        <f>IF('[1]KWh (Cumulative) LI'!AM73=0,0,((('[1]KWh (Monthly) ENTRY LI'!AM73*0.5)+'[1]KWh (Cumulative) LI'!AL73-'[1]Rebasing adj LI'!AM63)*AM115)*AM$19*AM$127)</f>
        <v>0</v>
      </c>
      <c r="AN73" s="50">
        <f>IF('[1]KWh (Cumulative) LI'!AN73=0,0,((('[1]KWh (Monthly) ENTRY LI'!AN73*0.5)+'[1]KWh (Cumulative) LI'!AM73-'[1]Rebasing adj LI'!AN63)*AN115)*AN$19*AN$127)</f>
        <v>0</v>
      </c>
      <c r="AO73" s="50">
        <f>IF('[1]KWh (Cumulative) LI'!AO73=0,0,((('[1]KWh (Monthly) ENTRY LI'!AO73*0.5)+'[1]KWh (Cumulative) LI'!AN73-'[1]Rebasing adj LI'!AO63)*AO115)*AO$19*AO$127)</f>
        <v>0</v>
      </c>
      <c r="AP73" s="50">
        <f>IF('[1]KWh (Cumulative) LI'!AP73=0,0,((('[1]KWh (Monthly) ENTRY LI'!AP73*0.5)+'[1]KWh (Cumulative) LI'!AO73-'[1]Rebasing adj LI'!AP63)*AP115)*AP$19*AP$127)</f>
        <v>0</v>
      </c>
      <c r="AQ73" s="50">
        <f>IF('[1]KWh (Cumulative) LI'!AQ73=0,0,((('[1]KWh (Monthly) ENTRY LI'!AQ73*0.5)+'[1]KWh (Cumulative) LI'!AP73-'[1]Rebasing adj LI'!AQ63)*AQ115)*AQ$19*AQ$127)</f>
        <v>0</v>
      </c>
      <c r="AR73" s="50">
        <f>IF('[1]KWh (Cumulative) LI'!AR73=0,0,((('[1]KWh (Monthly) ENTRY LI'!AR73*0.5)+'[1]KWh (Cumulative) LI'!AQ73-'[1]Rebasing adj LI'!AR63)*AR115)*AR$19*AR$127)</f>
        <v>0</v>
      </c>
      <c r="AS73" s="50">
        <f>IF('[1]KWh (Cumulative) LI'!AS73=0,0,((('[1]KWh (Monthly) ENTRY LI'!AS73*0.5)+'[1]KWh (Cumulative) LI'!AR73-'[1]Rebasing adj LI'!AS63)*AS115)*AS$19*AS$127)</f>
        <v>0</v>
      </c>
      <c r="AT73" s="50">
        <f>IF('[1]KWh (Cumulative) LI'!AT73=0,0,((('[1]KWh (Monthly) ENTRY LI'!AT73*0.5)+'[1]KWh (Cumulative) LI'!AS73-'[1]Rebasing adj LI'!AT63)*AT115)*AT$19*AT$127)</f>
        <v>0</v>
      </c>
      <c r="AU73" s="50">
        <f>IF('[1]KWh (Cumulative) LI'!AU73=0,0,((('[1]KWh (Monthly) ENTRY LI'!AU73*0.5)+'[1]KWh (Cumulative) LI'!AT73-'[1]Rebasing adj LI'!AU63)*AU115)*AU$19*AU$127)</f>
        <v>0</v>
      </c>
      <c r="AV73" s="50">
        <f>IF('[1]KWh (Cumulative) LI'!AV73=0,0,((('[1]KWh (Monthly) ENTRY LI'!AV73*0.5)+'[1]KWh (Cumulative) LI'!AU73-'[1]Rebasing adj LI'!AV63)*AV115)*AV$19*AV$127)</f>
        <v>0</v>
      </c>
      <c r="AW73" s="50">
        <f>IF('[1]KWh (Cumulative) LI'!AW73=0,0,((('[1]KWh (Monthly) ENTRY LI'!AW73*0.5)+'[1]KWh (Cumulative) LI'!AV73-'[1]Rebasing adj LI'!AW63)*AW115)*AW$19*AW$127)</f>
        <v>0</v>
      </c>
      <c r="AX73" s="50">
        <f>IF('[1]KWh (Cumulative) LI'!AX73=0,0,((('[1]KWh (Monthly) ENTRY LI'!AX73*0.5)+'[1]KWh (Cumulative) LI'!AW73-'[1]Rebasing adj LI'!AX63)*AX115)*AX$19*AX$127)</f>
        <v>0</v>
      </c>
      <c r="AY73" s="50">
        <f>IF('[1]KWh (Cumulative) LI'!AY73=0,0,((('[1]KWh (Monthly) ENTRY LI'!AY73*0.5)+'[1]KWh (Cumulative) LI'!AX73-'[1]Rebasing adj LI'!AY63)*AY115)*AY$19*AY$127)</f>
        <v>0</v>
      </c>
      <c r="AZ73" s="50">
        <f>IF('[1]KWh (Cumulative) LI'!AZ73=0,0,((('[1]KWh (Monthly) ENTRY LI'!AZ73*0.5)+'[1]KWh (Cumulative) LI'!AY73-'[1]Rebasing adj LI'!AZ63)*AZ115)*AZ$19*AZ$127)</f>
        <v>0</v>
      </c>
      <c r="BA73" s="50">
        <f>IF('[1]KWh (Cumulative) LI'!BA73=0,0,((('[1]KWh (Monthly) ENTRY LI'!BA73*0.5)+'[1]KWh (Cumulative) LI'!AZ73-'[1]Rebasing adj LI'!BA63)*BA115)*BA$19*BA$127)</f>
        <v>0</v>
      </c>
      <c r="BB73" s="50">
        <f>IF('[1]KWh (Cumulative) LI'!BB73=0,0,((('[1]KWh (Monthly) ENTRY LI'!BB73*0.5)+'[1]KWh (Cumulative) LI'!BA73-'[1]Rebasing adj LI'!BB63)*BB115)*BB$19*BB$127)</f>
        <v>0</v>
      </c>
      <c r="BC73" s="50">
        <f>IF('[1]KWh (Cumulative) LI'!BC73=0,0,((('[1]KWh (Monthly) ENTRY LI'!BC73*0.5)+'[1]KWh (Cumulative) LI'!BB73-'[1]Rebasing adj LI'!BC63)*BC115)*BC$19*BC$127)</f>
        <v>0</v>
      </c>
      <c r="BD73" s="50">
        <f>IF('[1]KWh (Cumulative) LI'!BD73=0,0,((('[1]KWh (Monthly) ENTRY LI'!BD73*0.5)+'[1]KWh (Cumulative) LI'!BC73-'[1]Rebasing adj LI'!BD63)*BD115)*BD$19*BD$127)</f>
        <v>0</v>
      </c>
      <c r="BE73" s="50">
        <f>IF('[1]KWh (Cumulative) LI'!BE73=0,0,((('[1]KWh (Monthly) ENTRY LI'!BE73*0.5)+'[1]KWh (Cumulative) LI'!BD73-'[1]Rebasing adj LI'!BE63)*BE115)*BE$19*BE$127)</f>
        <v>0</v>
      </c>
      <c r="BF73" s="50">
        <f>IF('[1]KWh (Cumulative) LI'!BF73=0,0,((('[1]KWh (Monthly) ENTRY LI'!BF73*0.5)+'[1]KWh (Cumulative) LI'!BE73-'[1]Rebasing adj LI'!BF63)*BF115)*BF$19*BF$127)</f>
        <v>0</v>
      </c>
      <c r="BG73" s="50">
        <f>IF('[1]KWh (Cumulative) LI'!BG73=0,0,((('[1]KWh (Monthly) ENTRY LI'!BG73*0.5)+'[1]KWh (Cumulative) LI'!BF73-'[1]Rebasing adj LI'!BG63)*BG115)*BG$19*BG$127)</f>
        <v>0</v>
      </c>
      <c r="BH73" s="50">
        <f>IF('[1]KWh (Cumulative) LI'!BH73=0,0,((('[1]KWh (Monthly) ENTRY LI'!BH73*0.5)+'[1]KWh (Cumulative) LI'!BG73-'[1]Rebasing adj LI'!BH63)*BH115)*BH$19*BH$127)</f>
        <v>0</v>
      </c>
      <c r="BI73" s="50">
        <f>IF('[1]KWh (Cumulative) LI'!BI73=0,0,((('[1]KWh (Monthly) ENTRY LI'!BI73*0.5)+'[1]KWh (Cumulative) LI'!BH73-'[1]Rebasing adj LI'!BI63)*BI115)*BI$19*BI$127)</f>
        <v>0</v>
      </c>
      <c r="BJ73" s="50">
        <f>IF('[1]KWh (Cumulative) LI'!BJ73=0,0,((('[1]KWh (Monthly) ENTRY LI'!BJ73*0.5)+'[1]KWh (Cumulative) LI'!BI73-'[1]Rebasing adj LI'!BJ63)*BJ115)*BJ$19*BJ$127)</f>
        <v>0</v>
      </c>
      <c r="BK73" s="50">
        <f>IF('[1]KWh (Cumulative) LI'!BK73=0,0,((('[1]KWh (Monthly) ENTRY LI'!BK73*0.5)+'[1]KWh (Cumulative) LI'!BJ73-'[1]Rebasing adj LI'!BK63)*BK115)*BK$19*BK$127)</f>
        <v>0</v>
      </c>
      <c r="BL73" s="50">
        <f>IF('[1]KWh (Cumulative) LI'!BL73=0,0,((('[1]KWh (Monthly) ENTRY LI'!BL73*0.5)+'[1]KWh (Cumulative) LI'!BK73-'[1]Rebasing adj LI'!BL63)*BL115)*BL$19*BL$127)</f>
        <v>0</v>
      </c>
      <c r="BM73" s="50">
        <f>IF('[1]KWh (Cumulative) LI'!BM73=0,0,((('[1]KWh (Monthly) ENTRY LI'!BM73*0.5)+'[1]KWh (Cumulative) LI'!BL73-'[1]Rebasing adj LI'!BM63)*BM115)*BM$19*BM$127)</f>
        <v>0</v>
      </c>
      <c r="BN73" s="50">
        <f>IF('[1]KWh (Cumulative) LI'!BN73=0,0,((('[1]KWh (Monthly) ENTRY LI'!BN73*0.5)+'[1]KWh (Cumulative) LI'!BM73-'[1]Rebasing adj LI'!BN63)*BN115)*BN$19*BN$127)</f>
        <v>0</v>
      </c>
      <c r="BO73" s="50">
        <f>IF('[1]KWh (Cumulative) LI'!BO73=0,0,((('[1]KWh (Monthly) ENTRY LI'!BO73*0.5)+'[1]KWh (Cumulative) LI'!BN73-'[1]Rebasing adj LI'!BO63)*BO115)*BO$19*BO$127)</f>
        <v>0</v>
      </c>
      <c r="BP73" s="50">
        <f>IF('[1]KWh (Cumulative) LI'!BP73=0,0,((('[1]KWh (Monthly) ENTRY LI'!BP73*0.5)+'[1]KWh (Cumulative) LI'!BO73-'[1]Rebasing adj LI'!BP63)*BP115)*BP$19*BP$127)</f>
        <v>0</v>
      </c>
      <c r="BQ73" s="50">
        <f>IF('[1]KWh (Cumulative) LI'!BQ73=0,0,((('[1]KWh (Monthly) ENTRY LI'!BQ73*0.5)+'[1]KWh (Cumulative) LI'!BP73-'[1]Rebasing adj LI'!BQ63)*BQ115)*BQ$19*BQ$127)</f>
        <v>0</v>
      </c>
      <c r="BR73" s="50">
        <f>IF('[1]KWh (Cumulative) LI'!BR73=0,0,((('[1]KWh (Monthly) ENTRY LI'!BR73*0.5)+'[1]KWh (Cumulative) LI'!BQ73-'[1]Rebasing adj LI'!BR63)*BR115)*BR$19*BR$127)</f>
        <v>0</v>
      </c>
      <c r="BS73" s="50">
        <f>IF('[1]KWh (Cumulative) LI'!BS73=0,0,((('[1]KWh (Monthly) ENTRY LI'!BS73*0.5)+'[1]KWh (Cumulative) LI'!BR73-'[1]Rebasing adj LI'!BS63)*BS115)*BS$19*BS$127)</f>
        <v>0</v>
      </c>
      <c r="BT73" s="50">
        <f>IF('[1]KWh (Cumulative) LI'!BT73=0,0,((('[1]KWh (Monthly) ENTRY LI'!BT73*0.5)+'[1]KWh (Cumulative) LI'!BS73-'[1]Rebasing adj LI'!BT63)*BT115)*BT$19*BT$127)</f>
        <v>0</v>
      </c>
      <c r="BU73" s="50">
        <f>IF('[1]KWh (Cumulative) LI'!BU73=0,0,((('[1]KWh (Monthly) ENTRY LI'!BU73*0.5)+'[1]KWh (Cumulative) LI'!BT73-'[1]Rebasing adj LI'!BU63)*BU115)*BU$19*BU$127)</f>
        <v>0</v>
      </c>
      <c r="BV73" s="50">
        <f>IF('[1]KWh (Cumulative) LI'!BV73=0,0,((('[1]KWh (Monthly) ENTRY LI'!BV73*0.5)+'[1]KWh (Cumulative) LI'!BU73-'[1]Rebasing adj LI'!BV63)*BV115)*BV$19*BV$127)</f>
        <v>0</v>
      </c>
      <c r="BW73" s="50">
        <f>IF('[1]KWh (Cumulative) LI'!BW73=0,0,((('[1]KWh (Monthly) ENTRY LI'!BW73*0.5)+'[1]KWh (Cumulative) LI'!BV73-'[1]Rebasing adj LI'!BW63)*BW115)*BW$19*BW$127)</f>
        <v>0</v>
      </c>
      <c r="BX73" s="50">
        <f>IF('[1]KWh (Cumulative) LI'!BX73=0,0,((('[1]KWh (Monthly) ENTRY LI'!BX73*0.5)+'[1]KWh (Cumulative) LI'!BW73-'[1]Rebasing adj LI'!BX63)*BX115)*BX$19*BX$127)</f>
        <v>0</v>
      </c>
      <c r="BY73" s="50">
        <f>IF('[1]KWh (Cumulative) LI'!BY73=0,0,((('[1]KWh (Monthly) ENTRY LI'!BY73*0.5)+'[1]KWh (Cumulative) LI'!BX73-'[1]Rebasing adj LI'!BY63)*BY115)*BY$19*BY$127)</f>
        <v>0</v>
      </c>
      <c r="BZ73" s="50">
        <f>IF('[1]KWh (Cumulative) LI'!BZ73=0,0,((('[1]KWh (Monthly) ENTRY LI'!BZ73*0.5)+'[1]KWh (Cumulative) LI'!BY73-'[1]Rebasing adj LI'!BZ63)*BZ115)*BZ$19*BZ$127)</f>
        <v>0</v>
      </c>
      <c r="CA73" s="50">
        <f>IF('[1]KWh (Cumulative) LI'!CA73=0,0,((('[1]KWh (Monthly) ENTRY LI'!CA73*0.5)+'[1]KWh (Cumulative) LI'!BZ73-'[1]Rebasing adj LI'!CA63)*CA115)*CA$19*CA$127)</f>
        <v>0</v>
      </c>
      <c r="CB73" s="50">
        <f>IF('[1]KWh (Cumulative) LI'!CB73=0,0,((('[1]KWh (Monthly) ENTRY LI'!CB73*0.5)+'[1]KWh (Cumulative) LI'!CA73-'[1]Rebasing adj LI'!CB63)*CB115)*CB$19*CB$127)</f>
        <v>0</v>
      </c>
      <c r="CC73" s="50">
        <f>IF('[1]KWh (Cumulative) LI'!CC73=0,0,((('[1]KWh (Monthly) ENTRY LI'!CC73*0.5)+'[1]KWh (Cumulative) LI'!CB73-'[1]Rebasing adj LI'!CC63)*CC115)*CC$19*CC$127)</f>
        <v>0</v>
      </c>
      <c r="CD73" s="50">
        <f>IF('[1]KWh (Cumulative) LI'!CD73=0,0,((('[1]KWh (Monthly) ENTRY LI'!CD73*0.5)+'[1]KWh (Cumulative) LI'!CC73-'[1]Rebasing adj LI'!CD63)*CD115)*CD$19*CD$127)</f>
        <v>0</v>
      </c>
      <c r="CE73" s="50">
        <f>IF('[1]KWh (Cumulative) LI'!CE73=0,0,((('[1]KWh (Monthly) ENTRY LI'!CE73*0.5)+'[1]KWh (Cumulative) LI'!CD73-'[1]Rebasing adj LI'!CE63)*CE115)*CE$19*CE$127)</f>
        <v>0</v>
      </c>
      <c r="CF73" s="50">
        <f>IF('[1]KWh (Cumulative) LI'!CF73=0,0,((('[1]KWh (Monthly) ENTRY LI'!CF73*0.5)+'[1]KWh (Cumulative) LI'!CE73-'[1]Rebasing adj LI'!CF63)*CF115)*CF$19*CF$127)</f>
        <v>0</v>
      </c>
      <c r="CG73" s="50">
        <f>IF('[1]KWh (Cumulative) LI'!CG73=0,0,((('[1]KWh (Monthly) ENTRY LI'!CG73*0.5)+'[1]KWh (Cumulative) LI'!CF73-'[1]Rebasing adj LI'!CG63)*CG115)*CG$19*CG$127)</f>
        <v>0</v>
      </c>
      <c r="CH73" s="50">
        <f>IF('[1]KWh (Cumulative) LI'!CH73=0,0,((('[1]KWh (Monthly) ENTRY LI'!CH73*0.5)+'[1]KWh (Cumulative) LI'!CG73-'[1]Rebasing adj LI'!CH63)*CH115)*CH$19*CH$127)</f>
        <v>0</v>
      </c>
      <c r="CI73" s="50">
        <f>IF('[1]KWh (Cumulative) LI'!CI73=0,0,((('[1]KWh (Monthly) ENTRY LI'!CI73*0.5)+'[1]KWh (Cumulative) LI'!CH73-'[1]Rebasing adj LI'!CI63)*CI115)*CI$19*CI$127)</f>
        <v>0</v>
      </c>
      <c r="CJ73" s="50">
        <f>IF('[1]KWh (Cumulative) LI'!CJ73=0,0,((('[1]KWh (Monthly) ENTRY LI'!CJ73*0.5)+'[1]KWh (Cumulative) LI'!CI73-'[1]Rebasing adj LI'!CJ63)*CJ115)*CJ$19*CJ$127)</f>
        <v>0</v>
      </c>
    </row>
    <row r="74" spans="1:88" x14ac:dyDescent="0.25">
      <c r="A74" s="306"/>
      <c r="B74" s="88" t="s">
        <v>15</v>
      </c>
      <c r="C74" s="50">
        <f>IF('[1]KWh (Cumulative) LI'!C74=0,0,((('[1]KWh (Monthly) ENTRY LI'!C74*0.5)-'[1]Rebasing adj LI'!C64)*C116)*C$19*C$127)</f>
        <v>0</v>
      </c>
      <c r="D74" s="50">
        <f>IF('[1]KWh (Cumulative) LI'!D74=0,0,((('[1]KWh (Monthly) ENTRY LI'!D74*0.5)+'[1]KWh (Cumulative) LI'!C74-'[1]Rebasing adj LI'!D64)*D116)*D$19*D$127)</f>
        <v>0</v>
      </c>
      <c r="E74" s="50">
        <f>IF('[1]KWh (Cumulative) LI'!E74=0,0,((('[1]KWh (Monthly) ENTRY LI'!E74*0.5)+'[1]KWh (Cumulative) LI'!D74-'[1]Rebasing adj LI'!E64)*E116)*E$19*E$127)</f>
        <v>0</v>
      </c>
      <c r="F74" s="50">
        <f>IF('[1]KWh (Cumulative) LI'!F74=0,0,((('[1]KWh (Monthly) ENTRY LI'!F74*0.5)+'[1]KWh (Cumulative) LI'!E74-'[1]Rebasing adj LI'!F64)*F116)*F$19*F$127)</f>
        <v>0</v>
      </c>
      <c r="G74" s="50">
        <f>IF('[1]KWh (Cumulative) LI'!G74=0,0,((('[1]KWh (Monthly) ENTRY LI'!G74*0.5)+'[1]KWh (Cumulative) LI'!F74-'[1]Rebasing adj LI'!G64)*G116)*G$19*G$127)</f>
        <v>0</v>
      </c>
      <c r="H74" s="50">
        <f>IF('[1]KWh (Cumulative) LI'!H74=0,0,((('[1]KWh (Monthly) ENTRY LI'!H74*0.5)+'[1]KWh (Cumulative) LI'!G74-'[1]Rebasing adj LI'!H64)*H116)*H$19*H$127)</f>
        <v>0</v>
      </c>
      <c r="I74" s="50">
        <f>IF('[1]KWh (Cumulative) LI'!I74=0,0,((('[1]KWh (Monthly) ENTRY LI'!I74*0.5)+'[1]KWh (Cumulative) LI'!H74-'[1]Rebasing adj LI'!I64)*I116)*I$19*I$127)</f>
        <v>0</v>
      </c>
      <c r="J74" s="50">
        <f>IF('[1]KWh (Cumulative) LI'!J74=0,0,((('[1]KWh (Monthly) ENTRY LI'!J74*0.5)+'[1]KWh (Cumulative) LI'!I74-'[1]Rebasing adj LI'!J64)*J116)*J$19*J$127)</f>
        <v>0</v>
      </c>
      <c r="K74" s="50">
        <f>IF('[1]KWh (Cumulative) LI'!K74=0,0,((('[1]KWh (Monthly) ENTRY LI'!K74*0.5)+'[1]KWh (Cumulative) LI'!J74-'[1]Rebasing adj LI'!K64)*K116)*K$19*K$127)</f>
        <v>0</v>
      </c>
      <c r="L74" s="50">
        <f>IF('[1]KWh (Cumulative) LI'!L74=0,0,((('[1]KWh (Monthly) ENTRY LI'!L74*0.5)+'[1]KWh (Cumulative) LI'!K74-'[1]Rebasing adj LI'!L64)*L116)*L$19*L$127)</f>
        <v>0</v>
      </c>
      <c r="M74" s="50">
        <f>IF('[1]KWh (Cumulative) LI'!M74=0,0,((('[1]KWh (Monthly) ENTRY LI'!M74*0.5)+'[1]KWh (Cumulative) LI'!L74-'[1]Rebasing adj LI'!M64)*M116)*M$19*M$127)</f>
        <v>0</v>
      </c>
      <c r="N74" s="50">
        <f>IF('[1]KWh (Cumulative) LI'!N74=0,0,((('[1]KWh (Monthly) ENTRY LI'!N74*0.5)+'[1]KWh (Cumulative) LI'!M74-'[1]Rebasing adj LI'!N64)*N116)*N$19*N$127)</f>
        <v>0</v>
      </c>
      <c r="O74" s="50">
        <f>IF('[1]KWh (Cumulative) LI'!O74=0,0,((('[1]KWh (Monthly) ENTRY LI'!O74*0.5)+'[1]KWh (Cumulative) LI'!N74-'[1]Rebasing adj LI'!O64)*O116)*O$19*O$127)</f>
        <v>0</v>
      </c>
      <c r="P74" s="50">
        <f>IF('[1]KWh (Cumulative) LI'!P74=0,0,((('[1]KWh (Monthly) ENTRY LI'!P74*0.5)+'[1]KWh (Cumulative) LI'!O74-'[1]Rebasing adj LI'!P64)*P116)*P$19*P$127)</f>
        <v>0</v>
      </c>
      <c r="Q74" s="50">
        <f>IF('[1]KWh (Cumulative) LI'!Q74=0,0,((('[1]KWh (Monthly) ENTRY LI'!Q74*0.5)+'[1]KWh (Cumulative) LI'!P74-'[1]Rebasing adj LI'!Q64)*Q116)*Q$19*Q$127)</f>
        <v>0</v>
      </c>
      <c r="R74" s="50">
        <f>IF('[1]KWh (Cumulative) LI'!R74=0,0,((('[1]KWh (Monthly) ENTRY LI'!R74*0.5)+'[1]KWh (Cumulative) LI'!Q74-'[1]Rebasing adj LI'!R64)*R116)*R$19*R$127)</f>
        <v>0</v>
      </c>
      <c r="S74" s="50">
        <f>IF('[1]KWh (Cumulative) LI'!S74=0,0,((('[1]KWh (Monthly) ENTRY LI'!S74*0.5)+'[1]KWh (Cumulative) LI'!R74-'[1]Rebasing adj LI'!S64)*S116)*S$19*S$127)</f>
        <v>0</v>
      </c>
      <c r="T74" s="50">
        <f>IF('[1]KWh (Cumulative) LI'!T74=0,0,((('[1]KWh (Monthly) ENTRY LI'!T74*0.5)+'[1]KWh (Cumulative) LI'!S74-'[1]Rebasing adj LI'!T64)*T116)*T$19*T$127)</f>
        <v>0</v>
      </c>
      <c r="U74" s="50">
        <f>IF('[1]KWh (Cumulative) LI'!U74=0,0,((('[1]KWh (Monthly) ENTRY LI'!U74*0.5)+'[1]KWh (Cumulative) LI'!T74-'[1]Rebasing adj LI'!U64)*U116)*U$19*U$127)</f>
        <v>0</v>
      </c>
      <c r="V74" s="50">
        <f>IF('[1]KWh (Cumulative) LI'!V74=0,0,((('[1]KWh (Monthly) ENTRY LI'!V74*0.5)+'[1]KWh (Cumulative) LI'!U74-'[1]Rebasing adj LI'!V64)*V116)*V$19*V$127)</f>
        <v>0</v>
      </c>
      <c r="W74" s="50">
        <f>IF('[1]KWh (Cumulative) LI'!W74=0,0,((('[1]KWh (Monthly) ENTRY LI'!W74*0.5)+'[1]KWh (Cumulative) LI'!V74-'[1]Rebasing adj LI'!W64)*W116)*W$19*W$127)</f>
        <v>0</v>
      </c>
      <c r="X74" s="50">
        <f>IF('[1]KWh (Cumulative) LI'!X74=0,0,((('[1]KWh (Monthly) ENTRY LI'!X74*0.5)+'[1]KWh (Cumulative) LI'!W74-'[1]Rebasing adj LI'!X64)*X116)*X$19*X$127)</f>
        <v>0</v>
      </c>
      <c r="Y74" s="50">
        <f>IF('[1]KWh (Cumulative) LI'!Y74=0,0,((('[1]KWh (Monthly) ENTRY LI'!Y74*0.5)+'[1]KWh (Cumulative) LI'!X74-'[1]Rebasing adj LI'!Y64)*Y116)*Y$19*Y$127)</f>
        <v>0</v>
      </c>
      <c r="Z74" s="50">
        <f>IF('[1]KWh (Cumulative) LI'!Z74=0,0,((('[1]KWh (Monthly) ENTRY LI'!Z74*0.5)+'[1]KWh (Cumulative) LI'!Y74-'[1]Rebasing adj LI'!Z64)*Z116)*Z$19*Z$127)</f>
        <v>0</v>
      </c>
      <c r="AA74" s="50">
        <f>IF('[1]KWh (Cumulative) LI'!AA74=0,0,((('[1]KWh (Monthly) ENTRY LI'!AA74*0.5)+'[1]KWh (Cumulative) LI'!Z74-'[1]Rebasing adj LI'!AA64)*AA116)*AA$19*AA$127)</f>
        <v>0</v>
      </c>
      <c r="AB74" s="50">
        <f>IF('[1]KWh (Cumulative) LI'!AB74=0,0,((('[1]KWh (Monthly) ENTRY LI'!AB74*0.5)+'[1]KWh (Cumulative) LI'!AA74-'[1]Rebasing adj LI'!AB64)*AB116)*AB$19*AB$127)</f>
        <v>0</v>
      </c>
      <c r="AC74" s="50">
        <f>IF('[1]KWh (Cumulative) LI'!AC74=0,0,((('[1]KWh (Monthly) ENTRY LI'!AC74*0.5)+'[1]KWh (Cumulative) LI'!AB74-'[1]Rebasing adj LI'!AC64)*AC116)*AC$19*AC$127)</f>
        <v>0</v>
      </c>
      <c r="AD74" s="50">
        <f>IF('[1]KWh (Cumulative) LI'!AD74=0,0,((('[1]KWh (Monthly) ENTRY LI'!AD74*0.5)+'[1]KWh (Cumulative) LI'!AC74-'[1]Rebasing adj LI'!AD64)*AD116)*AD$19*AD$127)</f>
        <v>0</v>
      </c>
      <c r="AE74" s="50">
        <f>IF('[1]KWh (Cumulative) LI'!AE74=0,0,((('[1]KWh (Monthly) ENTRY LI'!AE74*0.5)+'[1]KWh (Cumulative) LI'!AD74-'[1]Rebasing adj LI'!AE64)*AE116)*AE$19*AE$127)</f>
        <v>0</v>
      </c>
      <c r="AF74" s="50">
        <f>IF('[1]KWh (Cumulative) LI'!AF74=0,0,((('[1]KWh (Monthly) ENTRY LI'!AF74*0.5)+'[1]KWh (Cumulative) LI'!AE74-'[1]Rebasing adj LI'!AF64)*AF116)*AF$19*AF$127)</f>
        <v>0</v>
      </c>
      <c r="AG74" s="50">
        <f>IF('[1]KWh (Cumulative) LI'!AG74=0,0,((('[1]KWh (Monthly) ENTRY LI'!AG74*0.5)+'[1]KWh (Cumulative) LI'!AF74-'[1]Rebasing adj LI'!AG64)*AG116)*AG$19*AG$127)</f>
        <v>0</v>
      </c>
      <c r="AH74" s="50">
        <f>IF('[1]KWh (Cumulative) LI'!AH74=0,0,((('[1]KWh (Monthly) ENTRY LI'!AH74*0.5)+'[1]KWh (Cumulative) LI'!AG74-'[1]Rebasing adj LI'!AH64)*AH116)*AH$19*AH$127)</f>
        <v>0</v>
      </c>
      <c r="AI74" s="50">
        <f>IF('[1]KWh (Cumulative) LI'!AI74=0,0,((('[1]KWh (Monthly) ENTRY LI'!AI74*0.5)+'[1]KWh (Cumulative) LI'!AH74-'[1]Rebasing adj LI'!AI64)*AI116)*AI$19*AI$127)</f>
        <v>0</v>
      </c>
      <c r="AJ74" s="50">
        <f>IF('[1]KWh (Cumulative) LI'!AJ74=0,0,((('[1]KWh (Monthly) ENTRY LI'!AJ74*0.5)+'[1]KWh (Cumulative) LI'!AI74-'[1]Rebasing adj LI'!AJ64)*AJ116)*AJ$19*AJ$127)</f>
        <v>0</v>
      </c>
      <c r="AK74" s="50">
        <f>IF('[1]KWh (Cumulative) LI'!AK74=0,0,((('[1]KWh (Monthly) ENTRY LI'!AK74*0.5)+'[1]KWh (Cumulative) LI'!AJ74-'[1]Rebasing adj LI'!AK64)*AK116)*AK$19*AK$127)</f>
        <v>0</v>
      </c>
      <c r="AL74" s="50">
        <f>IF('[1]KWh (Cumulative) LI'!AL74=0,0,((('[1]KWh (Monthly) ENTRY LI'!AL74*0.5)+'[1]KWh (Cumulative) LI'!AK74-'[1]Rebasing adj LI'!AL64)*AL116)*AL$19*AL$127)</f>
        <v>0</v>
      </c>
      <c r="AM74" s="50">
        <f>IF('[1]KWh (Cumulative) LI'!AM74=0,0,((('[1]KWh (Monthly) ENTRY LI'!AM74*0.5)+'[1]KWh (Cumulative) LI'!AL74-'[1]Rebasing adj LI'!AM64)*AM116)*AM$19*AM$127)</f>
        <v>0</v>
      </c>
      <c r="AN74" s="50">
        <f>IF('[1]KWh (Cumulative) LI'!AN74=0,0,((('[1]KWh (Monthly) ENTRY LI'!AN74*0.5)+'[1]KWh (Cumulative) LI'!AM74-'[1]Rebasing adj LI'!AN64)*AN116)*AN$19*AN$127)</f>
        <v>0</v>
      </c>
      <c r="AO74" s="50">
        <f>IF('[1]KWh (Cumulative) LI'!AO74=0,0,((('[1]KWh (Monthly) ENTRY LI'!AO74*0.5)+'[1]KWh (Cumulative) LI'!AN74-'[1]Rebasing adj LI'!AO64)*AO116)*AO$19*AO$127)</f>
        <v>0</v>
      </c>
      <c r="AP74" s="50">
        <f>IF('[1]KWh (Cumulative) LI'!AP74=0,0,((('[1]KWh (Monthly) ENTRY LI'!AP74*0.5)+'[1]KWh (Cumulative) LI'!AO74-'[1]Rebasing adj LI'!AP64)*AP116)*AP$19*AP$127)</f>
        <v>0</v>
      </c>
      <c r="AQ74" s="50">
        <f>IF('[1]KWh (Cumulative) LI'!AQ74=0,0,((('[1]KWh (Monthly) ENTRY LI'!AQ74*0.5)+'[1]KWh (Cumulative) LI'!AP74-'[1]Rebasing adj LI'!AQ64)*AQ116)*AQ$19*AQ$127)</f>
        <v>0</v>
      </c>
      <c r="AR74" s="50">
        <f>IF('[1]KWh (Cumulative) LI'!AR74=0,0,((('[1]KWh (Monthly) ENTRY LI'!AR74*0.5)+'[1]KWh (Cumulative) LI'!AQ74-'[1]Rebasing adj LI'!AR64)*AR116)*AR$19*AR$127)</f>
        <v>0</v>
      </c>
      <c r="AS74" s="50">
        <f>IF('[1]KWh (Cumulative) LI'!AS74=0,0,((('[1]KWh (Monthly) ENTRY LI'!AS74*0.5)+'[1]KWh (Cumulative) LI'!AR74-'[1]Rebasing adj LI'!AS64)*AS116)*AS$19*AS$127)</f>
        <v>0</v>
      </c>
      <c r="AT74" s="50">
        <f>IF('[1]KWh (Cumulative) LI'!AT74=0,0,((('[1]KWh (Monthly) ENTRY LI'!AT74*0.5)+'[1]KWh (Cumulative) LI'!AS74-'[1]Rebasing adj LI'!AT64)*AT116)*AT$19*AT$127)</f>
        <v>0</v>
      </c>
      <c r="AU74" s="50">
        <f>IF('[1]KWh (Cumulative) LI'!AU74=0,0,((('[1]KWh (Monthly) ENTRY LI'!AU74*0.5)+'[1]KWh (Cumulative) LI'!AT74-'[1]Rebasing adj LI'!AU64)*AU116)*AU$19*AU$127)</f>
        <v>0</v>
      </c>
      <c r="AV74" s="50">
        <f>IF('[1]KWh (Cumulative) LI'!AV74=0,0,((('[1]KWh (Monthly) ENTRY LI'!AV74*0.5)+'[1]KWh (Cumulative) LI'!AU74-'[1]Rebasing adj LI'!AV64)*AV116)*AV$19*AV$127)</f>
        <v>0</v>
      </c>
      <c r="AW74" s="50">
        <f>IF('[1]KWh (Cumulative) LI'!AW74=0,0,((('[1]KWh (Monthly) ENTRY LI'!AW74*0.5)+'[1]KWh (Cumulative) LI'!AV74-'[1]Rebasing adj LI'!AW64)*AW116)*AW$19*AW$127)</f>
        <v>0</v>
      </c>
      <c r="AX74" s="50">
        <f>IF('[1]KWh (Cumulative) LI'!AX74=0,0,((('[1]KWh (Monthly) ENTRY LI'!AX74*0.5)+'[1]KWh (Cumulative) LI'!AW74-'[1]Rebasing adj LI'!AX64)*AX116)*AX$19*AX$127)</f>
        <v>0</v>
      </c>
      <c r="AY74" s="50">
        <f>IF('[1]KWh (Cumulative) LI'!AY74=0,0,((('[1]KWh (Monthly) ENTRY LI'!AY74*0.5)+'[1]KWh (Cumulative) LI'!AX74-'[1]Rebasing adj LI'!AY64)*AY116)*AY$19*AY$127)</f>
        <v>0</v>
      </c>
      <c r="AZ74" s="50">
        <f>IF('[1]KWh (Cumulative) LI'!AZ74=0,0,((('[1]KWh (Monthly) ENTRY LI'!AZ74*0.5)+'[1]KWh (Cumulative) LI'!AY74-'[1]Rebasing adj LI'!AZ64)*AZ116)*AZ$19*AZ$127)</f>
        <v>0</v>
      </c>
      <c r="BA74" s="50">
        <f>IF('[1]KWh (Cumulative) LI'!BA74=0,0,((('[1]KWh (Monthly) ENTRY LI'!BA74*0.5)+'[1]KWh (Cumulative) LI'!AZ74-'[1]Rebasing adj LI'!BA64)*BA116)*BA$19*BA$127)</f>
        <v>0</v>
      </c>
      <c r="BB74" s="50">
        <f>IF('[1]KWh (Cumulative) LI'!BB74=0,0,((('[1]KWh (Monthly) ENTRY LI'!BB74*0.5)+'[1]KWh (Cumulative) LI'!BA74-'[1]Rebasing adj LI'!BB64)*BB116)*BB$19*BB$127)</f>
        <v>0</v>
      </c>
      <c r="BC74" s="50">
        <f>IF('[1]KWh (Cumulative) LI'!BC74=0,0,((('[1]KWh (Monthly) ENTRY LI'!BC74*0.5)+'[1]KWh (Cumulative) LI'!BB74-'[1]Rebasing adj LI'!BC64)*BC116)*BC$19*BC$127)</f>
        <v>0</v>
      </c>
      <c r="BD74" s="50">
        <f>IF('[1]KWh (Cumulative) LI'!BD74=0,0,((('[1]KWh (Monthly) ENTRY LI'!BD74*0.5)+'[1]KWh (Cumulative) LI'!BC74-'[1]Rebasing adj LI'!BD64)*BD116)*BD$19*BD$127)</f>
        <v>0</v>
      </c>
      <c r="BE74" s="50">
        <f>IF('[1]KWh (Cumulative) LI'!BE74=0,0,((('[1]KWh (Monthly) ENTRY LI'!BE74*0.5)+'[1]KWh (Cumulative) LI'!BD74-'[1]Rebasing adj LI'!BE64)*BE116)*BE$19*BE$127)</f>
        <v>0</v>
      </c>
      <c r="BF74" s="50">
        <f>IF('[1]KWh (Cumulative) LI'!BF74=0,0,((('[1]KWh (Monthly) ENTRY LI'!BF74*0.5)+'[1]KWh (Cumulative) LI'!BE74-'[1]Rebasing adj LI'!BF64)*BF116)*BF$19*BF$127)</f>
        <v>0</v>
      </c>
      <c r="BG74" s="50">
        <f>IF('[1]KWh (Cumulative) LI'!BG74=0,0,((('[1]KWh (Monthly) ENTRY LI'!BG74*0.5)+'[1]KWh (Cumulative) LI'!BF74-'[1]Rebasing adj LI'!BG64)*BG116)*BG$19*BG$127)</f>
        <v>0</v>
      </c>
      <c r="BH74" s="50">
        <f>IF('[1]KWh (Cumulative) LI'!BH74=0,0,((('[1]KWh (Monthly) ENTRY LI'!BH74*0.5)+'[1]KWh (Cumulative) LI'!BG74-'[1]Rebasing adj LI'!BH64)*BH116)*BH$19*BH$127)</f>
        <v>0</v>
      </c>
      <c r="BI74" s="50">
        <f>IF('[1]KWh (Cumulative) LI'!BI74=0,0,((('[1]KWh (Monthly) ENTRY LI'!BI74*0.5)+'[1]KWh (Cumulative) LI'!BH74-'[1]Rebasing adj LI'!BI64)*BI116)*BI$19*BI$127)</f>
        <v>0</v>
      </c>
      <c r="BJ74" s="50">
        <f>IF('[1]KWh (Cumulative) LI'!BJ74=0,0,((('[1]KWh (Monthly) ENTRY LI'!BJ74*0.5)+'[1]KWh (Cumulative) LI'!BI74-'[1]Rebasing adj LI'!BJ64)*BJ116)*BJ$19*BJ$127)</f>
        <v>0</v>
      </c>
      <c r="BK74" s="50">
        <f>IF('[1]KWh (Cumulative) LI'!BK74=0,0,((('[1]KWh (Monthly) ENTRY LI'!BK74*0.5)+'[1]KWh (Cumulative) LI'!BJ74-'[1]Rebasing adj LI'!BK64)*BK116)*BK$19*BK$127)</f>
        <v>0</v>
      </c>
      <c r="BL74" s="50">
        <f>IF('[1]KWh (Cumulative) LI'!BL74=0,0,((('[1]KWh (Monthly) ENTRY LI'!BL74*0.5)+'[1]KWh (Cumulative) LI'!BK74-'[1]Rebasing adj LI'!BL64)*BL116)*BL$19*BL$127)</f>
        <v>0</v>
      </c>
      <c r="BM74" s="50">
        <f>IF('[1]KWh (Cumulative) LI'!BM74=0,0,((('[1]KWh (Monthly) ENTRY LI'!BM74*0.5)+'[1]KWh (Cumulative) LI'!BL74-'[1]Rebasing adj LI'!BM64)*BM116)*BM$19*BM$127)</f>
        <v>0</v>
      </c>
      <c r="BN74" s="50">
        <f>IF('[1]KWh (Cumulative) LI'!BN74=0,0,((('[1]KWh (Monthly) ENTRY LI'!BN74*0.5)+'[1]KWh (Cumulative) LI'!BM74-'[1]Rebasing adj LI'!BN64)*BN116)*BN$19*BN$127)</f>
        <v>0</v>
      </c>
      <c r="BO74" s="50">
        <f>IF('[1]KWh (Cumulative) LI'!BO74=0,0,((('[1]KWh (Monthly) ENTRY LI'!BO74*0.5)+'[1]KWh (Cumulative) LI'!BN74-'[1]Rebasing adj LI'!BO64)*BO116)*BO$19*BO$127)</f>
        <v>0</v>
      </c>
      <c r="BP74" s="50">
        <f>IF('[1]KWh (Cumulative) LI'!BP74=0,0,((('[1]KWh (Monthly) ENTRY LI'!BP74*0.5)+'[1]KWh (Cumulative) LI'!BO74-'[1]Rebasing adj LI'!BP64)*BP116)*BP$19*BP$127)</f>
        <v>0</v>
      </c>
      <c r="BQ74" s="50">
        <f>IF('[1]KWh (Cumulative) LI'!BQ74=0,0,((('[1]KWh (Monthly) ENTRY LI'!BQ74*0.5)+'[1]KWh (Cumulative) LI'!BP74-'[1]Rebasing adj LI'!BQ64)*BQ116)*BQ$19*BQ$127)</f>
        <v>0</v>
      </c>
      <c r="BR74" s="50">
        <f>IF('[1]KWh (Cumulative) LI'!BR74=0,0,((('[1]KWh (Monthly) ENTRY LI'!BR74*0.5)+'[1]KWh (Cumulative) LI'!BQ74-'[1]Rebasing adj LI'!BR64)*BR116)*BR$19*BR$127)</f>
        <v>0</v>
      </c>
      <c r="BS74" s="50">
        <f>IF('[1]KWh (Cumulative) LI'!BS74=0,0,((('[1]KWh (Monthly) ENTRY LI'!BS74*0.5)+'[1]KWh (Cumulative) LI'!BR74-'[1]Rebasing adj LI'!BS64)*BS116)*BS$19*BS$127)</f>
        <v>0</v>
      </c>
      <c r="BT74" s="50">
        <f>IF('[1]KWh (Cumulative) LI'!BT74=0,0,((('[1]KWh (Monthly) ENTRY LI'!BT74*0.5)+'[1]KWh (Cumulative) LI'!BS74-'[1]Rebasing adj LI'!BT64)*BT116)*BT$19*BT$127)</f>
        <v>0</v>
      </c>
      <c r="BU74" s="50">
        <f>IF('[1]KWh (Cumulative) LI'!BU74=0,0,((('[1]KWh (Monthly) ENTRY LI'!BU74*0.5)+'[1]KWh (Cumulative) LI'!BT74-'[1]Rebasing adj LI'!BU64)*BU116)*BU$19*BU$127)</f>
        <v>0</v>
      </c>
      <c r="BV74" s="50">
        <f>IF('[1]KWh (Cumulative) LI'!BV74=0,0,((('[1]KWh (Monthly) ENTRY LI'!BV74*0.5)+'[1]KWh (Cumulative) LI'!BU74-'[1]Rebasing adj LI'!BV64)*BV116)*BV$19*BV$127)</f>
        <v>0</v>
      </c>
      <c r="BW74" s="50">
        <f>IF('[1]KWh (Cumulative) LI'!BW74=0,0,((('[1]KWh (Monthly) ENTRY LI'!BW74*0.5)+'[1]KWh (Cumulative) LI'!BV74-'[1]Rebasing adj LI'!BW64)*BW116)*BW$19*BW$127)</f>
        <v>0</v>
      </c>
      <c r="BX74" s="50">
        <f>IF('[1]KWh (Cumulative) LI'!BX74=0,0,((('[1]KWh (Monthly) ENTRY LI'!BX74*0.5)+'[1]KWh (Cumulative) LI'!BW74-'[1]Rebasing adj LI'!BX64)*BX116)*BX$19*BX$127)</f>
        <v>0</v>
      </c>
      <c r="BY74" s="50">
        <f>IF('[1]KWh (Cumulative) LI'!BY74=0,0,((('[1]KWh (Monthly) ENTRY LI'!BY74*0.5)+'[1]KWh (Cumulative) LI'!BX74-'[1]Rebasing adj LI'!BY64)*BY116)*BY$19*BY$127)</f>
        <v>0</v>
      </c>
      <c r="BZ74" s="50">
        <f>IF('[1]KWh (Cumulative) LI'!BZ74=0,0,((('[1]KWh (Monthly) ENTRY LI'!BZ74*0.5)+'[1]KWh (Cumulative) LI'!BY74-'[1]Rebasing adj LI'!BZ64)*BZ116)*BZ$19*BZ$127)</f>
        <v>0</v>
      </c>
      <c r="CA74" s="50">
        <f>IF('[1]KWh (Cumulative) LI'!CA74=0,0,((('[1]KWh (Monthly) ENTRY LI'!CA74*0.5)+'[1]KWh (Cumulative) LI'!BZ74-'[1]Rebasing adj LI'!CA64)*CA116)*CA$19*CA$127)</f>
        <v>0</v>
      </c>
      <c r="CB74" s="50">
        <f>IF('[1]KWh (Cumulative) LI'!CB74=0,0,((('[1]KWh (Monthly) ENTRY LI'!CB74*0.5)+'[1]KWh (Cumulative) LI'!CA74-'[1]Rebasing adj LI'!CB64)*CB116)*CB$19*CB$127)</f>
        <v>0</v>
      </c>
      <c r="CC74" s="50">
        <f>IF('[1]KWh (Cumulative) LI'!CC74=0,0,((('[1]KWh (Monthly) ENTRY LI'!CC74*0.5)+'[1]KWh (Cumulative) LI'!CB74-'[1]Rebasing adj LI'!CC64)*CC116)*CC$19*CC$127)</f>
        <v>0</v>
      </c>
      <c r="CD74" s="50">
        <f>IF('[1]KWh (Cumulative) LI'!CD74=0,0,((('[1]KWh (Monthly) ENTRY LI'!CD74*0.5)+'[1]KWh (Cumulative) LI'!CC74-'[1]Rebasing adj LI'!CD64)*CD116)*CD$19*CD$127)</f>
        <v>0</v>
      </c>
      <c r="CE74" s="50">
        <f>IF('[1]KWh (Cumulative) LI'!CE74=0,0,((('[1]KWh (Monthly) ENTRY LI'!CE74*0.5)+'[1]KWh (Cumulative) LI'!CD74-'[1]Rebasing adj LI'!CE64)*CE116)*CE$19*CE$127)</f>
        <v>0</v>
      </c>
      <c r="CF74" s="50">
        <f>IF('[1]KWh (Cumulative) LI'!CF74=0,0,((('[1]KWh (Monthly) ENTRY LI'!CF74*0.5)+'[1]KWh (Cumulative) LI'!CE74-'[1]Rebasing adj LI'!CF64)*CF116)*CF$19*CF$127)</f>
        <v>0</v>
      </c>
      <c r="CG74" s="50">
        <f>IF('[1]KWh (Cumulative) LI'!CG74=0,0,((('[1]KWh (Monthly) ENTRY LI'!CG74*0.5)+'[1]KWh (Cumulative) LI'!CF74-'[1]Rebasing adj LI'!CG64)*CG116)*CG$19*CG$127)</f>
        <v>0</v>
      </c>
      <c r="CH74" s="50">
        <f>IF('[1]KWh (Cumulative) LI'!CH74=0,0,((('[1]KWh (Monthly) ENTRY LI'!CH74*0.5)+'[1]KWh (Cumulative) LI'!CG74-'[1]Rebasing adj LI'!CH64)*CH116)*CH$19*CH$127)</f>
        <v>0</v>
      </c>
      <c r="CI74" s="50">
        <f>IF('[1]KWh (Cumulative) LI'!CI74=0,0,((('[1]KWh (Monthly) ENTRY LI'!CI74*0.5)+'[1]KWh (Cumulative) LI'!CH74-'[1]Rebasing adj LI'!CI64)*CI116)*CI$19*CI$127)</f>
        <v>0</v>
      </c>
      <c r="CJ74" s="50">
        <f>IF('[1]KWh (Cumulative) LI'!CJ74=0,0,((('[1]KWh (Monthly) ENTRY LI'!CJ74*0.5)+'[1]KWh (Cumulative) LI'!CI74-'[1]Rebasing adj LI'!CJ64)*CJ116)*CJ$19*CJ$127)</f>
        <v>0</v>
      </c>
    </row>
    <row r="75" spans="1:88" x14ac:dyDescent="0.25">
      <c r="A75" s="306"/>
      <c r="B75" s="88" t="s">
        <v>16</v>
      </c>
      <c r="C75" s="50">
        <f>IF('[1]KWh (Cumulative) LI'!C75=0,0,((('[1]KWh (Monthly) ENTRY LI'!C75*0.5)-'[1]Rebasing adj LI'!C65)*C117)*C$19*C$127)</f>
        <v>0</v>
      </c>
      <c r="D75" s="50">
        <f>IF('[1]KWh (Cumulative) LI'!D75=0,0,((('[1]KWh (Monthly) ENTRY LI'!D75*0.5)+'[1]KWh (Cumulative) LI'!C75-'[1]Rebasing adj LI'!D65)*D117)*D$19*D$127)</f>
        <v>0</v>
      </c>
      <c r="E75" s="50">
        <f>IF('[1]KWh (Cumulative) LI'!E75=0,0,((('[1]KWh (Monthly) ENTRY LI'!E75*0.5)+'[1]KWh (Cumulative) LI'!D75-'[1]Rebasing adj LI'!E65)*E117)*E$19*E$127)</f>
        <v>0</v>
      </c>
      <c r="F75" s="50">
        <f>IF('[1]KWh (Cumulative) LI'!F75=0,0,((('[1]KWh (Monthly) ENTRY LI'!F75*0.5)+'[1]KWh (Cumulative) LI'!E75-'[1]Rebasing adj LI'!F65)*F117)*F$19*F$127)</f>
        <v>0</v>
      </c>
      <c r="G75" s="50">
        <f>IF('[1]KWh (Cumulative) LI'!G75=0,0,((('[1]KWh (Monthly) ENTRY LI'!G75*0.5)+'[1]KWh (Cumulative) LI'!F75-'[1]Rebasing adj LI'!G65)*G117)*G$19*G$127)</f>
        <v>0</v>
      </c>
      <c r="H75" s="50">
        <f>IF('[1]KWh (Cumulative) LI'!H75=0,0,((('[1]KWh (Monthly) ENTRY LI'!H75*0.5)+'[1]KWh (Cumulative) LI'!G75-'[1]Rebasing adj LI'!H65)*H117)*H$19*H$127)</f>
        <v>0</v>
      </c>
      <c r="I75" s="50">
        <f>IF('[1]KWh (Cumulative) LI'!I75=0,0,((('[1]KWh (Monthly) ENTRY LI'!I75*0.5)+'[1]KWh (Cumulative) LI'!H75-'[1]Rebasing adj LI'!I65)*I117)*I$19*I$127)</f>
        <v>0</v>
      </c>
      <c r="J75" s="50">
        <f>IF('[1]KWh (Cumulative) LI'!J75=0,0,((('[1]KWh (Monthly) ENTRY LI'!J75*0.5)+'[1]KWh (Cumulative) LI'!I75-'[1]Rebasing adj LI'!J65)*J117)*J$19*J$127)</f>
        <v>0</v>
      </c>
      <c r="K75" s="50">
        <f>IF('[1]KWh (Cumulative) LI'!K75=0,0,((('[1]KWh (Monthly) ENTRY LI'!K75*0.5)+'[1]KWh (Cumulative) LI'!J75-'[1]Rebasing adj LI'!K65)*K117)*K$19*K$127)</f>
        <v>0</v>
      </c>
      <c r="L75" s="50">
        <f>IF('[1]KWh (Cumulative) LI'!L75=0,0,((('[1]KWh (Monthly) ENTRY LI'!L75*0.5)+'[1]KWh (Cumulative) LI'!K75-'[1]Rebasing adj LI'!L65)*L117)*L$19*L$127)</f>
        <v>0</v>
      </c>
      <c r="M75" s="50">
        <f>IF('[1]KWh (Cumulative) LI'!M75=0,0,((('[1]KWh (Monthly) ENTRY LI'!M75*0.5)+'[1]KWh (Cumulative) LI'!L75-'[1]Rebasing adj LI'!M65)*M117)*M$19*M$127)</f>
        <v>0</v>
      </c>
      <c r="N75" s="50">
        <f>IF('[1]KWh (Cumulative) LI'!N75=0,0,((('[1]KWh (Monthly) ENTRY LI'!N75*0.5)+'[1]KWh (Cumulative) LI'!M75-'[1]Rebasing adj LI'!N65)*N117)*N$19*N$127)</f>
        <v>0</v>
      </c>
      <c r="O75" s="50">
        <f>IF('[1]KWh (Cumulative) LI'!O75=0,0,((('[1]KWh (Monthly) ENTRY LI'!O75*0.5)+'[1]KWh (Cumulative) LI'!N75-'[1]Rebasing adj LI'!O65)*O117)*O$19*O$127)</f>
        <v>0</v>
      </c>
      <c r="P75" s="50">
        <f>IF('[1]KWh (Cumulative) LI'!P75=0,0,((('[1]KWh (Monthly) ENTRY LI'!P75*0.5)+'[1]KWh (Cumulative) LI'!O75-'[1]Rebasing adj LI'!P65)*P117)*P$19*P$127)</f>
        <v>0</v>
      </c>
      <c r="Q75" s="50">
        <f>IF('[1]KWh (Cumulative) LI'!Q75=0,0,((('[1]KWh (Monthly) ENTRY LI'!Q75*0.5)+'[1]KWh (Cumulative) LI'!P75-'[1]Rebasing adj LI'!Q65)*Q117)*Q$19*Q$127)</f>
        <v>0</v>
      </c>
      <c r="R75" s="50">
        <f>IF('[1]KWh (Cumulative) LI'!R75=0,0,((('[1]KWh (Monthly) ENTRY LI'!R75*0.5)+'[1]KWh (Cumulative) LI'!Q75-'[1]Rebasing adj LI'!R65)*R117)*R$19*R$127)</f>
        <v>0</v>
      </c>
      <c r="S75" s="50">
        <f>IF('[1]KWh (Cumulative) LI'!S75=0,0,((('[1]KWh (Monthly) ENTRY LI'!S75*0.5)+'[1]KWh (Cumulative) LI'!R75-'[1]Rebasing adj LI'!S65)*S117)*S$19*S$127)</f>
        <v>0</v>
      </c>
      <c r="T75" s="50">
        <f>IF('[1]KWh (Cumulative) LI'!T75=0,0,((('[1]KWh (Monthly) ENTRY LI'!T75*0.5)+'[1]KWh (Cumulative) LI'!S75-'[1]Rebasing adj LI'!T65)*T117)*T$19*T$127)</f>
        <v>0</v>
      </c>
      <c r="U75" s="50">
        <f>IF('[1]KWh (Cumulative) LI'!U75=0,0,((('[1]KWh (Monthly) ENTRY LI'!U75*0.5)+'[1]KWh (Cumulative) LI'!T75-'[1]Rebasing adj LI'!U65)*U117)*U$19*U$127)</f>
        <v>0</v>
      </c>
      <c r="V75" s="50">
        <f>IF('[1]KWh (Cumulative) LI'!V75=0,0,((('[1]KWh (Monthly) ENTRY LI'!V75*0.5)+'[1]KWh (Cumulative) LI'!U75-'[1]Rebasing adj LI'!V65)*V117)*V$19*V$127)</f>
        <v>0</v>
      </c>
      <c r="W75" s="50">
        <f>IF('[1]KWh (Cumulative) LI'!W75=0,0,((('[1]KWh (Monthly) ENTRY LI'!W75*0.5)+'[1]KWh (Cumulative) LI'!V75-'[1]Rebasing adj LI'!W65)*W117)*W$19*W$127)</f>
        <v>0</v>
      </c>
      <c r="X75" s="50">
        <f>IF('[1]KWh (Cumulative) LI'!X75=0,0,((('[1]KWh (Monthly) ENTRY LI'!X75*0.5)+'[1]KWh (Cumulative) LI'!W75-'[1]Rebasing adj LI'!X65)*X117)*X$19*X$127)</f>
        <v>0</v>
      </c>
      <c r="Y75" s="50">
        <f>IF('[1]KWh (Cumulative) LI'!Y75=0,0,((('[1]KWh (Monthly) ENTRY LI'!Y75*0.5)+'[1]KWh (Cumulative) LI'!X75-'[1]Rebasing adj LI'!Y65)*Y117)*Y$19*Y$127)</f>
        <v>0</v>
      </c>
      <c r="Z75" s="50">
        <f>IF('[1]KWh (Cumulative) LI'!Z75=0,0,((('[1]KWh (Monthly) ENTRY LI'!Z75*0.5)+'[1]KWh (Cumulative) LI'!Y75-'[1]Rebasing adj LI'!Z65)*Z117)*Z$19*Z$127)</f>
        <v>0</v>
      </c>
      <c r="AA75" s="50">
        <f>IF('[1]KWh (Cumulative) LI'!AA75=0,0,((('[1]KWh (Monthly) ENTRY LI'!AA75*0.5)+'[1]KWh (Cumulative) LI'!Z75-'[1]Rebasing adj LI'!AA65)*AA117)*AA$19*AA$127)</f>
        <v>0</v>
      </c>
      <c r="AB75" s="50">
        <f>IF('[1]KWh (Cumulative) LI'!AB75=0,0,((('[1]KWh (Monthly) ENTRY LI'!AB75*0.5)+'[1]KWh (Cumulative) LI'!AA75-'[1]Rebasing adj LI'!AB65)*AB117)*AB$19*AB$127)</f>
        <v>0</v>
      </c>
      <c r="AC75" s="50">
        <f>IF('[1]KWh (Cumulative) LI'!AC75=0,0,((('[1]KWh (Monthly) ENTRY LI'!AC75*0.5)+'[1]KWh (Cumulative) LI'!AB75-'[1]Rebasing adj LI'!AC65)*AC117)*AC$19*AC$127)</f>
        <v>0</v>
      </c>
      <c r="AD75" s="50">
        <f>IF('[1]KWh (Cumulative) LI'!AD75=0,0,((('[1]KWh (Monthly) ENTRY LI'!AD75*0.5)+'[1]KWh (Cumulative) LI'!AC75-'[1]Rebasing adj LI'!AD65)*AD117)*AD$19*AD$127)</f>
        <v>0</v>
      </c>
      <c r="AE75" s="50">
        <f>IF('[1]KWh (Cumulative) LI'!AE75=0,0,((('[1]KWh (Monthly) ENTRY LI'!AE75*0.5)+'[1]KWh (Cumulative) LI'!AD75-'[1]Rebasing adj LI'!AE65)*AE117)*AE$19*AE$127)</f>
        <v>0</v>
      </c>
      <c r="AF75" s="50">
        <f>IF('[1]KWh (Cumulative) LI'!AF75=0,0,((('[1]KWh (Monthly) ENTRY LI'!AF75*0.5)+'[1]KWh (Cumulative) LI'!AE75-'[1]Rebasing adj LI'!AF65)*AF117)*AF$19*AF$127)</f>
        <v>0</v>
      </c>
      <c r="AG75" s="50">
        <f>IF('[1]KWh (Cumulative) LI'!AG75=0,0,((('[1]KWh (Monthly) ENTRY LI'!AG75*0.5)+'[1]KWh (Cumulative) LI'!AF75-'[1]Rebasing adj LI'!AG65)*AG117)*AG$19*AG$127)</f>
        <v>0</v>
      </c>
      <c r="AH75" s="50">
        <f>IF('[1]KWh (Cumulative) LI'!AH75=0,0,((('[1]KWh (Monthly) ENTRY LI'!AH75*0.5)+'[1]KWh (Cumulative) LI'!AG75-'[1]Rebasing adj LI'!AH65)*AH117)*AH$19*AH$127)</f>
        <v>0</v>
      </c>
      <c r="AI75" s="50">
        <f>IF('[1]KWh (Cumulative) LI'!AI75=0,0,((('[1]KWh (Monthly) ENTRY LI'!AI75*0.5)+'[1]KWh (Cumulative) LI'!AH75-'[1]Rebasing adj LI'!AI65)*AI117)*AI$19*AI$127)</f>
        <v>0</v>
      </c>
      <c r="AJ75" s="50">
        <f>IF('[1]KWh (Cumulative) LI'!AJ75=0,0,((('[1]KWh (Monthly) ENTRY LI'!AJ75*0.5)+'[1]KWh (Cumulative) LI'!AI75-'[1]Rebasing adj LI'!AJ65)*AJ117)*AJ$19*AJ$127)</f>
        <v>0</v>
      </c>
      <c r="AK75" s="50">
        <f>IF('[1]KWh (Cumulative) LI'!AK75=0,0,((('[1]KWh (Monthly) ENTRY LI'!AK75*0.5)+'[1]KWh (Cumulative) LI'!AJ75-'[1]Rebasing adj LI'!AK65)*AK117)*AK$19*AK$127)</f>
        <v>0</v>
      </c>
      <c r="AL75" s="50">
        <f>IF('[1]KWh (Cumulative) LI'!AL75=0,0,((('[1]KWh (Monthly) ENTRY LI'!AL75*0.5)+'[1]KWh (Cumulative) LI'!AK75-'[1]Rebasing adj LI'!AL65)*AL117)*AL$19*AL$127)</f>
        <v>0</v>
      </c>
      <c r="AM75" s="50">
        <f>IF('[1]KWh (Cumulative) LI'!AM75=0,0,((('[1]KWh (Monthly) ENTRY LI'!AM75*0.5)+'[1]KWh (Cumulative) LI'!AL75-'[1]Rebasing adj LI'!AM65)*AM117)*AM$19*AM$127)</f>
        <v>0</v>
      </c>
      <c r="AN75" s="50">
        <f>IF('[1]KWh (Cumulative) LI'!AN75=0,0,((('[1]KWh (Monthly) ENTRY LI'!AN75*0.5)+'[1]KWh (Cumulative) LI'!AM75-'[1]Rebasing adj LI'!AN65)*AN117)*AN$19*AN$127)</f>
        <v>0</v>
      </c>
      <c r="AO75" s="50">
        <f>IF('[1]KWh (Cumulative) LI'!AO75=0,0,((('[1]KWh (Monthly) ENTRY LI'!AO75*0.5)+'[1]KWh (Cumulative) LI'!AN75-'[1]Rebasing adj LI'!AO65)*AO117)*AO$19*AO$127)</f>
        <v>0</v>
      </c>
      <c r="AP75" s="50">
        <f>IF('[1]KWh (Cumulative) LI'!AP75=0,0,((('[1]KWh (Monthly) ENTRY LI'!AP75*0.5)+'[1]KWh (Cumulative) LI'!AO75-'[1]Rebasing adj LI'!AP65)*AP117)*AP$19*AP$127)</f>
        <v>0</v>
      </c>
      <c r="AQ75" s="50">
        <f>IF('[1]KWh (Cumulative) LI'!AQ75=0,0,((('[1]KWh (Monthly) ENTRY LI'!AQ75*0.5)+'[1]KWh (Cumulative) LI'!AP75-'[1]Rebasing adj LI'!AQ65)*AQ117)*AQ$19*AQ$127)</f>
        <v>0</v>
      </c>
      <c r="AR75" s="50">
        <f>IF('[1]KWh (Cumulative) LI'!AR75=0,0,((('[1]KWh (Monthly) ENTRY LI'!AR75*0.5)+'[1]KWh (Cumulative) LI'!AQ75-'[1]Rebasing adj LI'!AR65)*AR117)*AR$19*AR$127)</f>
        <v>0</v>
      </c>
      <c r="AS75" s="50">
        <f>IF('[1]KWh (Cumulative) LI'!AS75=0,0,((('[1]KWh (Monthly) ENTRY LI'!AS75*0.5)+'[1]KWh (Cumulative) LI'!AR75-'[1]Rebasing adj LI'!AS65)*AS117)*AS$19*AS$127)</f>
        <v>0</v>
      </c>
      <c r="AT75" s="50">
        <f>IF('[1]KWh (Cumulative) LI'!AT75=0,0,((('[1]KWh (Monthly) ENTRY LI'!AT75*0.5)+'[1]KWh (Cumulative) LI'!AS75-'[1]Rebasing adj LI'!AT65)*AT117)*AT$19*AT$127)</f>
        <v>0</v>
      </c>
      <c r="AU75" s="50">
        <f>IF('[1]KWh (Cumulative) LI'!AU75=0,0,((('[1]KWh (Monthly) ENTRY LI'!AU75*0.5)+'[1]KWh (Cumulative) LI'!AT75-'[1]Rebasing adj LI'!AU65)*AU117)*AU$19*AU$127)</f>
        <v>0</v>
      </c>
      <c r="AV75" s="50">
        <f>IF('[1]KWh (Cumulative) LI'!AV75=0,0,((('[1]KWh (Monthly) ENTRY LI'!AV75*0.5)+'[1]KWh (Cumulative) LI'!AU75-'[1]Rebasing adj LI'!AV65)*AV117)*AV$19*AV$127)</f>
        <v>0</v>
      </c>
      <c r="AW75" s="50">
        <f>IF('[1]KWh (Cumulative) LI'!AW75=0,0,((('[1]KWh (Monthly) ENTRY LI'!AW75*0.5)+'[1]KWh (Cumulative) LI'!AV75-'[1]Rebasing adj LI'!AW65)*AW117)*AW$19*AW$127)</f>
        <v>0</v>
      </c>
      <c r="AX75" s="50">
        <f>IF('[1]KWh (Cumulative) LI'!AX75=0,0,((('[1]KWh (Monthly) ENTRY LI'!AX75*0.5)+'[1]KWh (Cumulative) LI'!AW75-'[1]Rebasing adj LI'!AX65)*AX117)*AX$19*AX$127)</f>
        <v>0</v>
      </c>
      <c r="AY75" s="50">
        <f>IF('[1]KWh (Cumulative) LI'!AY75=0,0,((('[1]KWh (Monthly) ENTRY LI'!AY75*0.5)+'[1]KWh (Cumulative) LI'!AX75-'[1]Rebasing adj LI'!AY65)*AY117)*AY$19*AY$127)</f>
        <v>0</v>
      </c>
      <c r="AZ75" s="50">
        <f>IF('[1]KWh (Cumulative) LI'!AZ75=0,0,((('[1]KWh (Monthly) ENTRY LI'!AZ75*0.5)+'[1]KWh (Cumulative) LI'!AY75-'[1]Rebasing adj LI'!AZ65)*AZ117)*AZ$19*AZ$127)</f>
        <v>0</v>
      </c>
      <c r="BA75" s="50">
        <f>IF('[1]KWh (Cumulative) LI'!BA75=0,0,((('[1]KWh (Monthly) ENTRY LI'!BA75*0.5)+'[1]KWh (Cumulative) LI'!AZ75-'[1]Rebasing adj LI'!BA65)*BA117)*BA$19*BA$127)</f>
        <v>0</v>
      </c>
      <c r="BB75" s="50">
        <f>IF('[1]KWh (Cumulative) LI'!BB75=0,0,((('[1]KWh (Monthly) ENTRY LI'!BB75*0.5)+'[1]KWh (Cumulative) LI'!BA75-'[1]Rebasing adj LI'!BB65)*BB117)*BB$19*BB$127)</f>
        <v>0</v>
      </c>
      <c r="BC75" s="50">
        <f>IF('[1]KWh (Cumulative) LI'!BC75=0,0,((('[1]KWh (Monthly) ENTRY LI'!BC75*0.5)+'[1]KWh (Cumulative) LI'!BB75-'[1]Rebasing adj LI'!BC65)*BC117)*BC$19*BC$127)</f>
        <v>0</v>
      </c>
      <c r="BD75" s="50">
        <f>IF('[1]KWh (Cumulative) LI'!BD75=0,0,((('[1]KWh (Monthly) ENTRY LI'!BD75*0.5)+'[1]KWh (Cumulative) LI'!BC75-'[1]Rebasing adj LI'!BD65)*BD117)*BD$19*BD$127)</f>
        <v>0</v>
      </c>
      <c r="BE75" s="50">
        <f>IF('[1]KWh (Cumulative) LI'!BE75=0,0,((('[1]KWh (Monthly) ENTRY LI'!BE75*0.5)+'[1]KWh (Cumulative) LI'!BD75-'[1]Rebasing adj LI'!BE65)*BE117)*BE$19*BE$127)</f>
        <v>0</v>
      </c>
      <c r="BF75" s="50">
        <f>IF('[1]KWh (Cumulative) LI'!BF75=0,0,((('[1]KWh (Monthly) ENTRY LI'!BF75*0.5)+'[1]KWh (Cumulative) LI'!BE75-'[1]Rebasing adj LI'!BF65)*BF117)*BF$19*BF$127)</f>
        <v>0</v>
      </c>
      <c r="BG75" s="50">
        <f>IF('[1]KWh (Cumulative) LI'!BG75=0,0,((('[1]KWh (Monthly) ENTRY LI'!BG75*0.5)+'[1]KWh (Cumulative) LI'!BF75-'[1]Rebasing adj LI'!BG65)*BG117)*BG$19*BG$127)</f>
        <v>0</v>
      </c>
      <c r="BH75" s="50">
        <f>IF('[1]KWh (Cumulative) LI'!BH75=0,0,((('[1]KWh (Monthly) ENTRY LI'!BH75*0.5)+'[1]KWh (Cumulative) LI'!BG75-'[1]Rebasing adj LI'!BH65)*BH117)*BH$19*BH$127)</f>
        <v>0</v>
      </c>
      <c r="BI75" s="50">
        <f>IF('[1]KWh (Cumulative) LI'!BI75=0,0,((('[1]KWh (Monthly) ENTRY LI'!BI75*0.5)+'[1]KWh (Cumulative) LI'!BH75-'[1]Rebasing adj LI'!BI65)*BI117)*BI$19*BI$127)</f>
        <v>0</v>
      </c>
      <c r="BJ75" s="50">
        <f>IF('[1]KWh (Cumulative) LI'!BJ75=0,0,((('[1]KWh (Monthly) ENTRY LI'!BJ75*0.5)+'[1]KWh (Cumulative) LI'!BI75-'[1]Rebasing adj LI'!BJ65)*BJ117)*BJ$19*BJ$127)</f>
        <v>0</v>
      </c>
      <c r="BK75" s="50">
        <f>IF('[1]KWh (Cumulative) LI'!BK75=0,0,((('[1]KWh (Monthly) ENTRY LI'!BK75*0.5)+'[1]KWh (Cumulative) LI'!BJ75-'[1]Rebasing adj LI'!BK65)*BK117)*BK$19*BK$127)</f>
        <v>0</v>
      </c>
      <c r="BL75" s="50">
        <f>IF('[1]KWh (Cumulative) LI'!BL75=0,0,((('[1]KWh (Monthly) ENTRY LI'!BL75*0.5)+'[1]KWh (Cumulative) LI'!BK75-'[1]Rebasing adj LI'!BL65)*BL117)*BL$19*BL$127)</f>
        <v>0</v>
      </c>
      <c r="BM75" s="50">
        <f>IF('[1]KWh (Cumulative) LI'!BM75=0,0,((('[1]KWh (Monthly) ENTRY LI'!BM75*0.5)+'[1]KWh (Cumulative) LI'!BL75-'[1]Rebasing adj LI'!BM65)*BM117)*BM$19*BM$127)</f>
        <v>0</v>
      </c>
      <c r="BN75" s="50">
        <f>IF('[1]KWh (Cumulative) LI'!BN75=0,0,((('[1]KWh (Monthly) ENTRY LI'!BN75*0.5)+'[1]KWh (Cumulative) LI'!BM75-'[1]Rebasing adj LI'!BN65)*BN117)*BN$19*BN$127)</f>
        <v>0</v>
      </c>
      <c r="BO75" s="50">
        <f>IF('[1]KWh (Cumulative) LI'!BO75=0,0,((('[1]KWh (Monthly) ENTRY LI'!BO75*0.5)+'[1]KWh (Cumulative) LI'!BN75-'[1]Rebasing adj LI'!BO65)*BO117)*BO$19*BO$127)</f>
        <v>0</v>
      </c>
      <c r="BP75" s="50">
        <f>IF('[1]KWh (Cumulative) LI'!BP75=0,0,((('[1]KWh (Monthly) ENTRY LI'!BP75*0.5)+'[1]KWh (Cumulative) LI'!BO75-'[1]Rebasing adj LI'!BP65)*BP117)*BP$19*BP$127)</f>
        <v>0</v>
      </c>
      <c r="BQ75" s="50">
        <f>IF('[1]KWh (Cumulative) LI'!BQ75=0,0,((('[1]KWh (Monthly) ENTRY LI'!BQ75*0.5)+'[1]KWh (Cumulative) LI'!BP75-'[1]Rebasing adj LI'!BQ65)*BQ117)*BQ$19*BQ$127)</f>
        <v>0</v>
      </c>
      <c r="BR75" s="50">
        <f>IF('[1]KWh (Cumulative) LI'!BR75=0,0,((('[1]KWh (Monthly) ENTRY LI'!BR75*0.5)+'[1]KWh (Cumulative) LI'!BQ75-'[1]Rebasing adj LI'!BR65)*BR117)*BR$19*BR$127)</f>
        <v>0</v>
      </c>
      <c r="BS75" s="50">
        <f>IF('[1]KWh (Cumulative) LI'!BS75=0,0,((('[1]KWh (Monthly) ENTRY LI'!BS75*0.5)+'[1]KWh (Cumulative) LI'!BR75-'[1]Rebasing adj LI'!BS65)*BS117)*BS$19*BS$127)</f>
        <v>0</v>
      </c>
      <c r="BT75" s="50">
        <f>IF('[1]KWh (Cumulative) LI'!BT75=0,0,((('[1]KWh (Monthly) ENTRY LI'!BT75*0.5)+'[1]KWh (Cumulative) LI'!BS75-'[1]Rebasing adj LI'!BT65)*BT117)*BT$19*BT$127)</f>
        <v>0</v>
      </c>
      <c r="BU75" s="50">
        <f>IF('[1]KWh (Cumulative) LI'!BU75=0,0,((('[1]KWh (Monthly) ENTRY LI'!BU75*0.5)+'[1]KWh (Cumulative) LI'!BT75-'[1]Rebasing adj LI'!BU65)*BU117)*BU$19*BU$127)</f>
        <v>0</v>
      </c>
      <c r="BV75" s="50">
        <f>IF('[1]KWh (Cumulative) LI'!BV75=0,0,((('[1]KWh (Monthly) ENTRY LI'!BV75*0.5)+'[1]KWh (Cumulative) LI'!BU75-'[1]Rebasing adj LI'!BV65)*BV117)*BV$19*BV$127)</f>
        <v>0</v>
      </c>
      <c r="BW75" s="50">
        <f>IF('[1]KWh (Cumulative) LI'!BW75=0,0,((('[1]KWh (Monthly) ENTRY LI'!BW75*0.5)+'[1]KWh (Cumulative) LI'!BV75-'[1]Rebasing adj LI'!BW65)*BW117)*BW$19*BW$127)</f>
        <v>0</v>
      </c>
      <c r="BX75" s="50">
        <f>IF('[1]KWh (Cumulative) LI'!BX75=0,0,((('[1]KWh (Monthly) ENTRY LI'!BX75*0.5)+'[1]KWh (Cumulative) LI'!BW75-'[1]Rebasing adj LI'!BX65)*BX117)*BX$19*BX$127)</f>
        <v>0</v>
      </c>
      <c r="BY75" s="50">
        <f>IF('[1]KWh (Cumulative) LI'!BY75=0,0,((('[1]KWh (Monthly) ENTRY LI'!BY75*0.5)+'[1]KWh (Cumulative) LI'!BX75-'[1]Rebasing adj LI'!BY65)*BY117)*BY$19*BY$127)</f>
        <v>0</v>
      </c>
      <c r="BZ75" s="50">
        <f>IF('[1]KWh (Cumulative) LI'!BZ75=0,0,((('[1]KWh (Monthly) ENTRY LI'!BZ75*0.5)+'[1]KWh (Cumulative) LI'!BY75-'[1]Rebasing adj LI'!BZ65)*BZ117)*BZ$19*BZ$127)</f>
        <v>0</v>
      </c>
      <c r="CA75" s="50">
        <f>IF('[1]KWh (Cumulative) LI'!CA75=0,0,((('[1]KWh (Monthly) ENTRY LI'!CA75*0.5)+'[1]KWh (Cumulative) LI'!BZ75-'[1]Rebasing adj LI'!CA65)*CA117)*CA$19*CA$127)</f>
        <v>0</v>
      </c>
      <c r="CB75" s="50">
        <f>IF('[1]KWh (Cumulative) LI'!CB75=0,0,((('[1]KWh (Monthly) ENTRY LI'!CB75*0.5)+'[1]KWh (Cumulative) LI'!CA75-'[1]Rebasing adj LI'!CB65)*CB117)*CB$19*CB$127)</f>
        <v>0</v>
      </c>
      <c r="CC75" s="50">
        <f>IF('[1]KWh (Cumulative) LI'!CC75=0,0,((('[1]KWh (Monthly) ENTRY LI'!CC75*0.5)+'[1]KWh (Cumulative) LI'!CB75-'[1]Rebasing adj LI'!CC65)*CC117)*CC$19*CC$127)</f>
        <v>0</v>
      </c>
      <c r="CD75" s="50">
        <f>IF('[1]KWh (Cumulative) LI'!CD75=0,0,((('[1]KWh (Monthly) ENTRY LI'!CD75*0.5)+'[1]KWh (Cumulative) LI'!CC75-'[1]Rebasing adj LI'!CD65)*CD117)*CD$19*CD$127)</f>
        <v>0</v>
      </c>
      <c r="CE75" s="50">
        <f>IF('[1]KWh (Cumulative) LI'!CE75=0,0,((('[1]KWh (Monthly) ENTRY LI'!CE75*0.5)+'[1]KWh (Cumulative) LI'!CD75-'[1]Rebasing adj LI'!CE65)*CE117)*CE$19*CE$127)</f>
        <v>0</v>
      </c>
      <c r="CF75" s="50">
        <f>IF('[1]KWh (Cumulative) LI'!CF75=0,0,((('[1]KWh (Monthly) ENTRY LI'!CF75*0.5)+'[1]KWh (Cumulative) LI'!CE75-'[1]Rebasing adj LI'!CF65)*CF117)*CF$19*CF$127)</f>
        <v>0</v>
      </c>
      <c r="CG75" s="50">
        <f>IF('[1]KWh (Cumulative) LI'!CG75=0,0,((('[1]KWh (Monthly) ENTRY LI'!CG75*0.5)+'[1]KWh (Cumulative) LI'!CF75-'[1]Rebasing adj LI'!CG65)*CG117)*CG$19*CG$127)</f>
        <v>0</v>
      </c>
      <c r="CH75" s="50">
        <f>IF('[1]KWh (Cumulative) LI'!CH75=0,0,((('[1]KWh (Monthly) ENTRY LI'!CH75*0.5)+'[1]KWh (Cumulative) LI'!CG75-'[1]Rebasing adj LI'!CH65)*CH117)*CH$19*CH$127)</f>
        <v>0</v>
      </c>
      <c r="CI75" s="50">
        <f>IF('[1]KWh (Cumulative) LI'!CI75=0,0,((('[1]KWh (Monthly) ENTRY LI'!CI75*0.5)+'[1]KWh (Cumulative) LI'!CH75-'[1]Rebasing adj LI'!CI65)*CI117)*CI$19*CI$127)</f>
        <v>0</v>
      </c>
      <c r="CJ75" s="50">
        <f>IF('[1]KWh (Cumulative) LI'!CJ75=0,0,((('[1]KWh (Monthly) ENTRY LI'!CJ75*0.5)+'[1]KWh (Cumulative) LI'!CI75-'[1]Rebasing adj LI'!CJ65)*CJ117)*CJ$19*CJ$127)</f>
        <v>0</v>
      </c>
    </row>
    <row r="76" spans="1:88" x14ac:dyDescent="0.25">
      <c r="A76" s="306"/>
      <c r="B76" s="88" t="s">
        <v>8</v>
      </c>
      <c r="C76" s="50">
        <f>IF('[1]KWh (Cumulative) LI'!C76=0,0,((('[1]KWh (Monthly) ENTRY LI'!C76*0.5)-'[1]Rebasing adj LI'!C66)*C118)*C$19*C$127)</f>
        <v>0</v>
      </c>
      <c r="D76" s="50">
        <f>IF('[1]KWh (Cumulative) LI'!D76=0,0,((('[1]KWh (Monthly) ENTRY LI'!D76*0.5)+'[1]KWh (Cumulative) LI'!C76-'[1]Rebasing adj LI'!D66)*D118)*D$19*D$127)</f>
        <v>0</v>
      </c>
      <c r="E76" s="50">
        <f>IF('[1]KWh (Cumulative) LI'!E76=0,0,((('[1]KWh (Monthly) ENTRY LI'!E76*0.5)+'[1]KWh (Cumulative) LI'!D76-'[1]Rebasing adj LI'!E66)*E118)*E$19*E$127)</f>
        <v>0</v>
      </c>
      <c r="F76" s="50">
        <f>IF('[1]KWh (Cumulative) LI'!F76=0,0,((('[1]KWh (Monthly) ENTRY LI'!F76*0.5)+'[1]KWh (Cumulative) LI'!E76-'[1]Rebasing adj LI'!F66)*F118)*F$19*F$127)</f>
        <v>0</v>
      </c>
      <c r="G76" s="50">
        <f>IF('[1]KWh (Cumulative) LI'!G76=0,0,((('[1]KWh (Monthly) ENTRY LI'!G76*0.5)+'[1]KWh (Cumulative) LI'!F76-'[1]Rebasing adj LI'!G66)*G118)*G$19*G$127)</f>
        <v>0</v>
      </c>
      <c r="H76" s="50">
        <f>IF('[1]KWh (Cumulative) LI'!H76=0,0,((('[1]KWh (Monthly) ENTRY LI'!H76*0.5)+'[1]KWh (Cumulative) LI'!G76-'[1]Rebasing adj LI'!H66)*H118)*H$19*H$127)</f>
        <v>0</v>
      </c>
      <c r="I76" s="50">
        <f>IF('[1]KWh (Cumulative) LI'!I76=0,0,((('[1]KWh (Monthly) ENTRY LI'!I76*0.5)+'[1]KWh (Cumulative) LI'!H76-'[1]Rebasing adj LI'!I66)*I118)*I$19*I$127)</f>
        <v>0</v>
      </c>
      <c r="J76" s="50">
        <f>IF('[1]KWh (Cumulative) LI'!J76=0,0,((('[1]KWh (Monthly) ENTRY LI'!J76*0.5)+'[1]KWh (Cumulative) LI'!I76-'[1]Rebasing adj LI'!J66)*J118)*J$19*J$127)</f>
        <v>0</v>
      </c>
      <c r="K76" s="50">
        <f>IF('[1]KWh (Cumulative) LI'!K76=0,0,((('[1]KWh (Monthly) ENTRY LI'!K76*0.5)+'[1]KWh (Cumulative) LI'!J76-'[1]Rebasing adj LI'!K66)*K118)*K$19*K$127)</f>
        <v>0</v>
      </c>
      <c r="L76" s="50">
        <f>IF('[1]KWh (Cumulative) LI'!L76=0,0,((('[1]KWh (Monthly) ENTRY LI'!L76*0.5)+'[1]KWh (Cumulative) LI'!K76-'[1]Rebasing adj LI'!L66)*L118)*L$19*L$127)</f>
        <v>0</v>
      </c>
      <c r="M76" s="50">
        <f>IF('[1]KWh (Cumulative) LI'!M76=0,0,((('[1]KWh (Monthly) ENTRY LI'!M76*0.5)+'[1]KWh (Cumulative) LI'!L76-'[1]Rebasing adj LI'!M66)*M118)*M$19*M$127)</f>
        <v>0</v>
      </c>
      <c r="N76" s="50">
        <f>IF('[1]KWh (Cumulative) LI'!N76=0,0,((('[1]KWh (Monthly) ENTRY LI'!N76*0.5)+'[1]KWh (Cumulative) LI'!M76-'[1]Rebasing adj LI'!N66)*N118)*N$19*N$127)</f>
        <v>0</v>
      </c>
      <c r="O76" s="50">
        <f>IF('[1]KWh (Cumulative) LI'!O76=0,0,((('[1]KWh (Monthly) ENTRY LI'!O76*0.5)+'[1]KWh (Cumulative) LI'!N76-'[1]Rebasing adj LI'!O66)*O118)*O$19*O$127)</f>
        <v>0</v>
      </c>
      <c r="P76" s="50">
        <f>IF('[1]KWh (Cumulative) LI'!P76=0,0,((('[1]KWh (Monthly) ENTRY LI'!P76*0.5)+'[1]KWh (Cumulative) LI'!O76-'[1]Rebasing adj LI'!P66)*P118)*P$19*P$127)</f>
        <v>0</v>
      </c>
      <c r="Q76" s="50">
        <f>IF('[1]KWh (Cumulative) LI'!Q76=0,0,((('[1]KWh (Monthly) ENTRY LI'!Q76*0.5)+'[1]KWh (Cumulative) LI'!P76-'[1]Rebasing adj LI'!Q66)*Q118)*Q$19*Q$127)</f>
        <v>0</v>
      </c>
      <c r="R76" s="50">
        <f>IF('[1]KWh (Cumulative) LI'!R76=0,0,((('[1]KWh (Monthly) ENTRY LI'!R76*0.5)+'[1]KWh (Cumulative) LI'!Q76-'[1]Rebasing adj LI'!R66)*R118)*R$19*R$127)</f>
        <v>0</v>
      </c>
      <c r="S76" s="50">
        <f>IF('[1]KWh (Cumulative) LI'!S76=0,0,((('[1]KWh (Monthly) ENTRY LI'!S76*0.5)+'[1]KWh (Cumulative) LI'!R76-'[1]Rebasing adj LI'!S66)*S118)*S$19*S$127)</f>
        <v>0</v>
      </c>
      <c r="T76" s="50">
        <f>IF('[1]KWh (Cumulative) LI'!T76=0,0,((('[1]KWh (Monthly) ENTRY LI'!T76*0.5)+'[1]KWh (Cumulative) LI'!S76-'[1]Rebasing adj LI'!T66)*T118)*T$19*T$127)</f>
        <v>0</v>
      </c>
      <c r="U76" s="50">
        <f>IF('[1]KWh (Cumulative) LI'!U76=0,0,((('[1]KWh (Monthly) ENTRY LI'!U76*0.5)+'[1]KWh (Cumulative) LI'!T76-'[1]Rebasing adj LI'!U66)*U118)*U$19*U$127)</f>
        <v>0</v>
      </c>
      <c r="V76" s="50">
        <f>IF('[1]KWh (Cumulative) LI'!V76=0,0,((('[1]KWh (Monthly) ENTRY LI'!V76*0.5)+'[1]KWh (Cumulative) LI'!U76-'[1]Rebasing adj LI'!V66)*V118)*V$19*V$127)</f>
        <v>0</v>
      </c>
      <c r="W76" s="50">
        <f>IF('[1]KWh (Cumulative) LI'!W76=0,0,((('[1]KWh (Monthly) ENTRY LI'!W76*0.5)+'[1]KWh (Cumulative) LI'!V76-'[1]Rebasing adj LI'!W66)*W118)*W$19*W$127)</f>
        <v>0</v>
      </c>
      <c r="X76" s="50">
        <f>IF('[1]KWh (Cumulative) LI'!X76=0,0,((('[1]KWh (Monthly) ENTRY LI'!X76*0.5)+'[1]KWh (Cumulative) LI'!W76-'[1]Rebasing adj LI'!X66)*X118)*X$19*X$127)</f>
        <v>0</v>
      </c>
      <c r="Y76" s="50">
        <f>IF('[1]KWh (Cumulative) LI'!Y76=0,0,((('[1]KWh (Monthly) ENTRY LI'!Y76*0.5)+'[1]KWh (Cumulative) LI'!X76-'[1]Rebasing adj LI'!Y66)*Y118)*Y$19*Y$127)</f>
        <v>0</v>
      </c>
      <c r="Z76" s="50">
        <f>IF('[1]KWh (Cumulative) LI'!Z76=0,0,((('[1]KWh (Monthly) ENTRY LI'!Z76*0.5)+'[1]KWh (Cumulative) LI'!Y76-'[1]Rebasing adj LI'!Z66)*Z118)*Z$19*Z$127)</f>
        <v>0</v>
      </c>
      <c r="AA76" s="50">
        <f>IF('[1]KWh (Cumulative) LI'!AA76=0,0,((('[1]KWh (Monthly) ENTRY LI'!AA76*0.5)+'[1]KWh (Cumulative) LI'!Z76-'[1]Rebasing adj LI'!AA66)*AA118)*AA$19*AA$127)</f>
        <v>0</v>
      </c>
      <c r="AB76" s="50">
        <f>IF('[1]KWh (Cumulative) LI'!AB76=0,0,((('[1]KWh (Monthly) ENTRY LI'!AB76*0.5)+'[1]KWh (Cumulative) LI'!AA76-'[1]Rebasing adj LI'!AB66)*AB118)*AB$19*AB$127)</f>
        <v>0</v>
      </c>
      <c r="AC76" s="50">
        <f>IF('[1]KWh (Cumulative) LI'!AC76=0,0,((('[1]KWh (Monthly) ENTRY LI'!AC76*0.5)+'[1]KWh (Cumulative) LI'!AB76-'[1]Rebasing adj LI'!AC66)*AC118)*AC$19*AC$127)</f>
        <v>0</v>
      </c>
      <c r="AD76" s="50">
        <f>IF('[1]KWh (Cumulative) LI'!AD76=0,0,((('[1]KWh (Monthly) ENTRY LI'!AD76*0.5)+'[1]KWh (Cumulative) LI'!AC76-'[1]Rebasing adj LI'!AD66)*AD118)*AD$19*AD$127)</f>
        <v>0</v>
      </c>
      <c r="AE76" s="50">
        <f>IF('[1]KWh (Cumulative) LI'!AE76=0,0,((('[1]KWh (Monthly) ENTRY LI'!AE76*0.5)+'[1]KWh (Cumulative) LI'!AD76-'[1]Rebasing adj LI'!AE66)*AE118)*AE$19*AE$127)</f>
        <v>0</v>
      </c>
      <c r="AF76" s="50">
        <f>IF('[1]KWh (Cumulative) LI'!AF76=0,0,((('[1]KWh (Monthly) ENTRY LI'!AF76*0.5)+'[1]KWh (Cumulative) LI'!AE76-'[1]Rebasing adj LI'!AF66)*AF118)*AF$19*AF$127)</f>
        <v>0</v>
      </c>
      <c r="AG76" s="50">
        <f>IF('[1]KWh (Cumulative) LI'!AG76=0,0,((('[1]KWh (Monthly) ENTRY LI'!AG76*0.5)+'[1]KWh (Cumulative) LI'!AF76-'[1]Rebasing adj LI'!AG66)*AG118)*AG$19*AG$127)</f>
        <v>0</v>
      </c>
      <c r="AH76" s="50">
        <f>IF('[1]KWh (Cumulative) LI'!AH76=0,0,((('[1]KWh (Monthly) ENTRY LI'!AH76*0.5)+'[1]KWh (Cumulative) LI'!AG76-'[1]Rebasing adj LI'!AH66)*AH118)*AH$19*AH$127)</f>
        <v>0</v>
      </c>
      <c r="AI76" s="50">
        <f>IF('[1]KWh (Cumulative) LI'!AI76=0,0,((('[1]KWh (Monthly) ENTRY LI'!AI76*0.5)+'[1]KWh (Cumulative) LI'!AH76-'[1]Rebasing adj LI'!AI66)*AI118)*AI$19*AI$127)</f>
        <v>0</v>
      </c>
      <c r="AJ76" s="50">
        <f>IF('[1]KWh (Cumulative) LI'!AJ76=0,0,((('[1]KWh (Monthly) ENTRY LI'!AJ76*0.5)+'[1]KWh (Cumulative) LI'!AI76-'[1]Rebasing adj LI'!AJ66)*AJ118)*AJ$19*AJ$127)</f>
        <v>0</v>
      </c>
      <c r="AK76" s="50">
        <f>IF('[1]KWh (Cumulative) LI'!AK76=0,0,((('[1]KWh (Monthly) ENTRY LI'!AK76*0.5)+'[1]KWh (Cumulative) LI'!AJ76-'[1]Rebasing adj LI'!AK66)*AK118)*AK$19*AK$127)</f>
        <v>0</v>
      </c>
      <c r="AL76" s="50">
        <f>IF('[1]KWh (Cumulative) LI'!AL76=0,0,((('[1]KWh (Monthly) ENTRY LI'!AL76*0.5)+'[1]KWh (Cumulative) LI'!AK76-'[1]Rebasing adj LI'!AL66)*AL118)*AL$19*AL$127)</f>
        <v>0</v>
      </c>
      <c r="AM76" s="50">
        <f>IF('[1]KWh (Cumulative) LI'!AM76=0,0,((('[1]KWh (Monthly) ENTRY LI'!AM76*0.5)+'[1]KWh (Cumulative) LI'!AL76-'[1]Rebasing adj LI'!AM66)*AM118)*AM$19*AM$127)</f>
        <v>0</v>
      </c>
      <c r="AN76" s="50">
        <f>IF('[1]KWh (Cumulative) LI'!AN76=0,0,((('[1]KWh (Monthly) ENTRY LI'!AN76*0.5)+'[1]KWh (Cumulative) LI'!AM76-'[1]Rebasing adj LI'!AN66)*AN118)*AN$19*AN$127)</f>
        <v>0</v>
      </c>
      <c r="AO76" s="50">
        <f>IF('[1]KWh (Cumulative) LI'!AO76=0,0,((('[1]KWh (Monthly) ENTRY LI'!AO76*0.5)+'[1]KWh (Cumulative) LI'!AN76-'[1]Rebasing adj LI'!AO66)*AO118)*AO$19*AO$127)</f>
        <v>0</v>
      </c>
      <c r="AP76" s="50">
        <f>IF('[1]KWh (Cumulative) LI'!AP76=0,0,((('[1]KWh (Monthly) ENTRY LI'!AP76*0.5)+'[1]KWh (Cumulative) LI'!AO76-'[1]Rebasing adj LI'!AP66)*AP118)*AP$19*AP$127)</f>
        <v>0</v>
      </c>
      <c r="AQ76" s="50">
        <f>IF('[1]KWh (Cumulative) LI'!AQ76=0,0,((('[1]KWh (Monthly) ENTRY LI'!AQ76*0.5)+'[1]KWh (Cumulative) LI'!AP76-'[1]Rebasing adj LI'!AQ66)*AQ118)*AQ$19*AQ$127)</f>
        <v>0</v>
      </c>
      <c r="AR76" s="50">
        <f>IF('[1]KWh (Cumulative) LI'!AR76=0,0,((('[1]KWh (Monthly) ENTRY LI'!AR76*0.5)+'[1]KWh (Cumulative) LI'!AQ76-'[1]Rebasing adj LI'!AR66)*AR118)*AR$19*AR$127)</f>
        <v>0</v>
      </c>
      <c r="AS76" s="50">
        <f>IF('[1]KWh (Cumulative) LI'!AS76=0,0,((('[1]KWh (Monthly) ENTRY LI'!AS76*0.5)+'[1]KWh (Cumulative) LI'!AR76-'[1]Rebasing adj LI'!AS66)*AS118)*AS$19*AS$127)</f>
        <v>0</v>
      </c>
      <c r="AT76" s="50">
        <f>IF('[1]KWh (Cumulative) LI'!AT76=0,0,((('[1]KWh (Monthly) ENTRY LI'!AT76*0.5)+'[1]KWh (Cumulative) LI'!AS76-'[1]Rebasing adj LI'!AT66)*AT118)*AT$19*AT$127)</f>
        <v>0</v>
      </c>
      <c r="AU76" s="50">
        <f>IF('[1]KWh (Cumulative) LI'!AU76=0,0,((('[1]KWh (Monthly) ENTRY LI'!AU76*0.5)+'[1]KWh (Cumulative) LI'!AT76-'[1]Rebasing adj LI'!AU66)*AU118)*AU$19*AU$127)</f>
        <v>0</v>
      </c>
      <c r="AV76" s="50">
        <f>IF('[1]KWh (Cumulative) LI'!AV76=0,0,((('[1]KWh (Monthly) ENTRY LI'!AV76*0.5)+'[1]KWh (Cumulative) LI'!AU76-'[1]Rebasing adj LI'!AV66)*AV118)*AV$19*AV$127)</f>
        <v>0</v>
      </c>
      <c r="AW76" s="50">
        <f>IF('[1]KWh (Cumulative) LI'!AW76=0,0,((('[1]KWh (Monthly) ENTRY LI'!AW76*0.5)+'[1]KWh (Cumulative) LI'!AV76-'[1]Rebasing adj LI'!AW66)*AW118)*AW$19*AW$127)</f>
        <v>0</v>
      </c>
      <c r="AX76" s="50">
        <f>IF('[1]KWh (Cumulative) LI'!AX76=0,0,((('[1]KWh (Monthly) ENTRY LI'!AX76*0.5)+'[1]KWh (Cumulative) LI'!AW76-'[1]Rebasing adj LI'!AX66)*AX118)*AX$19*AX$127)</f>
        <v>0</v>
      </c>
      <c r="AY76" s="50">
        <f>IF('[1]KWh (Cumulative) LI'!AY76=0,0,((('[1]KWh (Monthly) ENTRY LI'!AY76*0.5)+'[1]KWh (Cumulative) LI'!AX76-'[1]Rebasing adj LI'!AY66)*AY118)*AY$19*AY$127)</f>
        <v>0</v>
      </c>
      <c r="AZ76" s="50">
        <f>IF('[1]KWh (Cumulative) LI'!AZ76=0,0,((('[1]KWh (Monthly) ENTRY LI'!AZ76*0.5)+'[1]KWh (Cumulative) LI'!AY76-'[1]Rebasing adj LI'!AZ66)*AZ118)*AZ$19*AZ$127)</f>
        <v>0</v>
      </c>
      <c r="BA76" s="50">
        <f>IF('[1]KWh (Cumulative) LI'!BA76=0,0,((('[1]KWh (Monthly) ENTRY LI'!BA76*0.5)+'[1]KWh (Cumulative) LI'!AZ76-'[1]Rebasing adj LI'!BA66)*BA118)*BA$19*BA$127)</f>
        <v>0</v>
      </c>
      <c r="BB76" s="50">
        <f>IF('[1]KWh (Cumulative) LI'!BB76=0,0,((('[1]KWh (Monthly) ENTRY LI'!BB76*0.5)+'[1]KWh (Cumulative) LI'!BA76-'[1]Rebasing adj LI'!BB66)*BB118)*BB$19*BB$127)</f>
        <v>0</v>
      </c>
      <c r="BC76" s="50">
        <f>IF('[1]KWh (Cumulative) LI'!BC76=0,0,((('[1]KWh (Monthly) ENTRY LI'!BC76*0.5)+'[1]KWh (Cumulative) LI'!BB76-'[1]Rebasing adj LI'!BC66)*BC118)*BC$19*BC$127)</f>
        <v>0</v>
      </c>
      <c r="BD76" s="50">
        <f>IF('[1]KWh (Cumulative) LI'!BD76=0,0,((('[1]KWh (Monthly) ENTRY LI'!BD76*0.5)+'[1]KWh (Cumulative) LI'!BC76-'[1]Rebasing adj LI'!BD66)*BD118)*BD$19*BD$127)</f>
        <v>0</v>
      </c>
      <c r="BE76" s="50">
        <f>IF('[1]KWh (Cumulative) LI'!BE76=0,0,((('[1]KWh (Monthly) ENTRY LI'!BE76*0.5)+'[1]KWh (Cumulative) LI'!BD76-'[1]Rebasing adj LI'!BE66)*BE118)*BE$19*BE$127)</f>
        <v>0</v>
      </c>
      <c r="BF76" s="50">
        <f>IF('[1]KWh (Cumulative) LI'!BF76=0,0,((('[1]KWh (Monthly) ENTRY LI'!BF76*0.5)+'[1]KWh (Cumulative) LI'!BE76-'[1]Rebasing adj LI'!BF66)*BF118)*BF$19*BF$127)</f>
        <v>0</v>
      </c>
      <c r="BG76" s="50">
        <f>IF('[1]KWh (Cumulative) LI'!BG76=0,0,((('[1]KWh (Monthly) ENTRY LI'!BG76*0.5)+'[1]KWh (Cumulative) LI'!BF76-'[1]Rebasing adj LI'!BG66)*BG118)*BG$19*BG$127)</f>
        <v>0</v>
      </c>
      <c r="BH76" s="50">
        <f>IF('[1]KWh (Cumulative) LI'!BH76=0,0,((('[1]KWh (Monthly) ENTRY LI'!BH76*0.5)+'[1]KWh (Cumulative) LI'!BG76-'[1]Rebasing adj LI'!BH66)*BH118)*BH$19*BH$127)</f>
        <v>0</v>
      </c>
      <c r="BI76" s="50">
        <f>IF('[1]KWh (Cumulative) LI'!BI76=0,0,((('[1]KWh (Monthly) ENTRY LI'!BI76*0.5)+'[1]KWh (Cumulative) LI'!BH76-'[1]Rebasing adj LI'!BI66)*BI118)*BI$19*BI$127)</f>
        <v>0</v>
      </c>
      <c r="BJ76" s="50">
        <f>IF('[1]KWh (Cumulative) LI'!BJ76=0,0,((('[1]KWh (Monthly) ENTRY LI'!BJ76*0.5)+'[1]KWh (Cumulative) LI'!BI76-'[1]Rebasing adj LI'!BJ66)*BJ118)*BJ$19*BJ$127)</f>
        <v>0</v>
      </c>
      <c r="BK76" s="50">
        <f>IF('[1]KWh (Cumulative) LI'!BK76=0,0,((('[1]KWh (Monthly) ENTRY LI'!BK76*0.5)+'[1]KWh (Cumulative) LI'!BJ76-'[1]Rebasing adj LI'!BK66)*BK118)*BK$19*BK$127)</f>
        <v>0</v>
      </c>
      <c r="BL76" s="50">
        <f>IF('[1]KWh (Cumulative) LI'!BL76=0,0,((('[1]KWh (Monthly) ENTRY LI'!BL76*0.5)+'[1]KWh (Cumulative) LI'!BK76-'[1]Rebasing adj LI'!BL66)*BL118)*BL$19*BL$127)</f>
        <v>0</v>
      </c>
      <c r="BM76" s="50">
        <f>IF('[1]KWh (Cumulative) LI'!BM76=0,0,((('[1]KWh (Monthly) ENTRY LI'!BM76*0.5)+'[1]KWh (Cumulative) LI'!BL76-'[1]Rebasing adj LI'!BM66)*BM118)*BM$19*BM$127)</f>
        <v>0</v>
      </c>
      <c r="BN76" s="50">
        <f>IF('[1]KWh (Cumulative) LI'!BN76=0,0,((('[1]KWh (Monthly) ENTRY LI'!BN76*0.5)+'[1]KWh (Cumulative) LI'!BM76-'[1]Rebasing adj LI'!BN66)*BN118)*BN$19*BN$127)</f>
        <v>0</v>
      </c>
      <c r="BO76" s="50">
        <f>IF('[1]KWh (Cumulative) LI'!BO76=0,0,((('[1]KWh (Monthly) ENTRY LI'!BO76*0.5)+'[1]KWh (Cumulative) LI'!BN76-'[1]Rebasing adj LI'!BO66)*BO118)*BO$19*BO$127)</f>
        <v>0</v>
      </c>
      <c r="BP76" s="50">
        <f>IF('[1]KWh (Cumulative) LI'!BP76=0,0,((('[1]KWh (Monthly) ENTRY LI'!BP76*0.5)+'[1]KWh (Cumulative) LI'!BO76-'[1]Rebasing adj LI'!BP66)*BP118)*BP$19*BP$127)</f>
        <v>0</v>
      </c>
      <c r="BQ76" s="50">
        <f>IF('[1]KWh (Cumulative) LI'!BQ76=0,0,((('[1]KWh (Monthly) ENTRY LI'!BQ76*0.5)+'[1]KWh (Cumulative) LI'!BP76-'[1]Rebasing adj LI'!BQ66)*BQ118)*BQ$19*BQ$127)</f>
        <v>0</v>
      </c>
      <c r="BR76" s="50">
        <f>IF('[1]KWh (Cumulative) LI'!BR76=0,0,((('[1]KWh (Monthly) ENTRY LI'!BR76*0.5)+'[1]KWh (Cumulative) LI'!BQ76-'[1]Rebasing adj LI'!BR66)*BR118)*BR$19*BR$127)</f>
        <v>0</v>
      </c>
      <c r="BS76" s="50">
        <f>IF('[1]KWh (Cumulative) LI'!BS76=0,0,((('[1]KWh (Monthly) ENTRY LI'!BS76*0.5)+'[1]KWh (Cumulative) LI'!BR76-'[1]Rebasing adj LI'!BS66)*BS118)*BS$19*BS$127)</f>
        <v>0</v>
      </c>
      <c r="BT76" s="50">
        <f>IF('[1]KWh (Cumulative) LI'!BT76=0,0,((('[1]KWh (Monthly) ENTRY LI'!BT76*0.5)+'[1]KWh (Cumulative) LI'!BS76-'[1]Rebasing adj LI'!BT66)*BT118)*BT$19*BT$127)</f>
        <v>0</v>
      </c>
      <c r="BU76" s="50">
        <f>IF('[1]KWh (Cumulative) LI'!BU76=0,0,((('[1]KWh (Monthly) ENTRY LI'!BU76*0.5)+'[1]KWh (Cumulative) LI'!BT76-'[1]Rebasing adj LI'!BU66)*BU118)*BU$19*BU$127)</f>
        <v>0</v>
      </c>
      <c r="BV76" s="50">
        <f>IF('[1]KWh (Cumulative) LI'!BV76=0,0,((('[1]KWh (Monthly) ENTRY LI'!BV76*0.5)+'[1]KWh (Cumulative) LI'!BU76-'[1]Rebasing adj LI'!BV66)*BV118)*BV$19*BV$127)</f>
        <v>0</v>
      </c>
      <c r="BW76" s="50">
        <f>IF('[1]KWh (Cumulative) LI'!BW76=0,0,((('[1]KWh (Monthly) ENTRY LI'!BW76*0.5)+'[1]KWh (Cumulative) LI'!BV76-'[1]Rebasing adj LI'!BW66)*BW118)*BW$19*BW$127)</f>
        <v>0</v>
      </c>
      <c r="BX76" s="50">
        <f>IF('[1]KWh (Cumulative) LI'!BX76=0,0,((('[1]KWh (Monthly) ENTRY LI'!BX76*0.5)+'[1]KWh (Cumulative) LI'!BW76-'[1]Rebasing adj LI'!BX66)*BX118)*BX$19*BX$127)</f>
        <v>0</v>
      </c>
      <c r="BY76" s="50">
        <f>IF('[1]KWh (Cumulative) LI'!BY76=0,0,((('[1]KWh (Monthly) ENTRY LI'!BY76*0.5)+'[1]KWh (Cumulative) LI'!BX76-'[1]Rebasing adj LI'!BY66)*BY118)*BY$19*BY$127)</f>
        <v>0</v>
      </c>
      <c r="BZ76" s="50">
        <f>IF('[1]KWh (Cumulative) LI'!BZ76=0,0,((('[1]KWh (Monthly) ENTRY LI'!BZ76*0.5)+'[1]KWh (Cumulative) LI'!BY76-'[1]Rebasing adj LI'!BZ66)*BZ118)*BZ$19*BZ$127)</f>
        <v>0</v>
      </c>
      <c r="CA76" s="50">
        <f>IF('[1]KWh (Cumulative) LI'!CA76=0,0,((('[1]KWh (Monthly) ENTRY LI'!CA76*0.5)+'[1]KWh (Cumulative) LI'!BZ76-'[1]Rebasing adj LI'!CA66)*CA118)*CA$19*CA$127)</f>
        <v>0</v>
      </c>
      <c r="CB76" s="50">
        <f>IF('[1]KWh (Cumulative) LI'!CB76=0,0,((('[1]KWh (Monthly) ENTRY LI'!CB76*0.5)+'[1]KWh (Cumulative) LI'!CA76-'[1]Rebasing adj LI'!CB66)*CB118)*CB$19*CB$127)</f>
        <v>0</v>
      </c>
      <c r="CC76" s="50">
        <f>IF('[1]KWh (Cumulative) LI'!CC76=0,0,((('[1]KWh (Monthly) ENTRY LI'!CC76*0.5)+'[1]KWh (Cumulative) LI'!CB76-'[1]Rebasing adj LI'!CC66)*CC118)*CC$19*CC$127)</f>
        <v>0</v>
      </c>
      <c r="CD76" s="50">
        <f>IF('[1]KWh (Cumulative) LI'!CD76=0,0,((('[1]KWh (Monthly) ENTRY LI'!CD76*0.5)+'[1]KWh (Cumulative) LI'!CC76-'[1]Rebasing adj LI'!CD66)*CD118)*CD$19*CD$127)</f>
        <v>0</v>
      </c>
      <c r="CE76" s="50">
        <f>IF('[1]KWh (Cumulative) LI'!CE76=0,0,((('[1]KWh (Monthly) ENTRY LI'!CE76*0.5)+'[1]KWh (Cumulative) LI'!CD76-'[1]Rebasing adj LI'!CE66)*CE118)*CE$19*CE$127)</f>
        <v>0</v>
      </c>
      <c r="CF76" s="50">
        <f>IF('[1]KWh (Cumulative) LI'!CF76=0,0,((('[1]KWh (Monthly) ENTRY LI'!CF76*0.5)+'[1]KWh (Cumulative) LI'!CE76-'[1]Rebasing adj LI'!CF66)*CF118)*CF$19*CF$127)</f>
        <v>0</v>
      </c>
      <c r="CG76" s="50">
        <f>IF('[1]KWh (Cumulative) LI'!CG76=0,0,((('[1]KWh (Monthly) ENTRY LI'!CG76*0.5)+'[1]KWh (Cumulative) LI'!CF76-'[1]Rebasing adj LI'!CG66)*CG118)*CG$19*CG$127)</f>
        <v>0</v>
      </c>
      <c r="CH76" s="50">
        <f>IF('[1]KWh (Cumulative) LI'!CH76=0,0,((('[1]KWh (Monthly) ENTRY LI'!CH76*0.5)+'[1]KWh (Cumulative) LI'!CG76-'[1]Rebasing adj LI'!CH66)*CH118)*CH$19*CH$127)</f>
        <v>0</v>
      </c>
      <c r="CI76" s="50">
        <f>IF('[1]KWh (Cumulative) LI'!CI76=0,0,((('[1]KWh (Monthly) ENTRY LI'!CI76*0.5)+'[1]KWh (Cumulative) LI'!CH76-'[1]Rebasing adj LI'!CI66)*CI118)*CI$19*CI$127)</f>
        <v>0</v>
      </c>
      <c r="CJ76" s="50">
        <f>IF('[1]KWh (Cumulative) LI'!CJ76=0,0,((('[1]KWh (Monthly) ENTRY LI'!CJ76*0.5)+'[1]KWh (Cumulative) LI'!CI76-'[1]Rebasing adj LI'!CJ66)*CJ118)*CJ$19*CJ$127)</f>
        <v>0</v>
      </c>
    </row>
    <row r="77" spans="1:88" ht="15.75" thickBot="1" x14ac:dyDescent="0.3">
      <c r="A77" s="307"/>
      <c r="B77" s="88" t="s">
        <v>9</v>
      </c>
      <c r="C77" s="50">
        <f>IF('[1]KWh (Cumulative) LI'!C77=0,0,((('[1]KWh (Monthly) ENTRY LI'!C77*0.5)-'[1]Rebasing adj LI'!C67)*C119)*C$19*C$127)</f>
        <v>0</v>
      </c>
      <c r="D77" s="50">
        <f>IF('[1]KWh (Cumulative) LI'!D77=0,0,((('[1]KWh (Monthly) ENTRY LI'!D77*0.5)+'[1]KWh (Cumulative) LI'!C77-'[1]Rebasing adj LI'!D67)*D119)*D$19*D$127)</f>
        <v>0</v>
      </c>
      <c r="E77" s="50">
        <f>IF('[1]KWh (Cumulative) LI'!E77=0,0,((('[1]KWh (Monthly) ENTRY LI'!E77*0.5)+'[1]KWh (Cumulative) LI'!D77-'[1]Rebasing adj LI'!E67)*E119)*E$19*E$127)</f>
        <v>0</v>
      </c>
      <c r="F77" s="50">
        <f>IF('[1]KWh (Cumulative) LI'!F77=0,0,((('[1]KWh (Monthly) ENTRY LI'!F77*0.5)+'[1]KWh (Cumulative) LI'!E77-'[1]Rebasing adj LI'!F67)*F119)*F$19*F$127)</f>
        <v>0</v>
      </c>
      <c r="G77" s="50">
        <f>IF('[1]KWh (Cumulative) LI'!G77=0,0,((('[1]KWh (Monthly) ENTRY LI'!G77*0.5)+'[1]KWh (Cumulative) LI'!F77-'[1]Rebasing adj LI'!G67)*G119)*G$19*G$127)</f>
        <v>0</v>
      </c>
      <c r="H77" s="50">
        <f>IF('[1]KWh (Cumulative) LI'!H77=0,0,((('[1]KWh (Monthly) ENTRY LI'!H77*0.5)+'[1]KWh (Cumulative) LI'!G77-'[1]Rebasing adj LI'!H67)*H119)*H$19*H$127)</f>
        <v>0</v>
      </c>
      <c r="I77" s="50">
        <f>IF('[1]KWh (Cumulative) LI'!I77=0,0,((('[1]KWh (Monthly) ENTRY LI'!I77*0.5)+'[1]KWh (Cumulative) LI'!H77-'[1]Rebasing adj LI'!I67)*I119)*I$19*I$127)</f>
        <v>0</v>
      </c>
      <c r="J77" s="50">
        <f>IF('[1]KWh (Cumulative) LI'!J77=0,0,((('[1]KWh (Monthly) ENTRY LI'!J77*0.5)+'[1]KWh (Cumulative) LI'!I77-'[1]Rebasing adj LI'!J67)*J119)*J$19*J$127)</f>
        <v>0</v>
      </c>
      <c r="K77" s="50">
        <f>IF('[1]KWh (Cumulative) LI'!K77=0,0,((('[1]KWh (Monthly) ENTRY LI'!K77*0.5)+'[1]KWh (Cumulative) LI'!J77-'[1]Rebasing adj LI'!K67)*K119)*K$19*K$127)</f>
        <v>0</v>
      </c>
      <c r="L77" s="50">
        <f>IF('[1]KWh (Cumulative) LI'!L77=0,0,((('[1]KWh (Monthly) ENTRY LI'!L77*0.5)+'[1]KWh (Cumulative) LI'!K77-'[1]Rebasing adj LI'!L67)*L119)*L$19*L$127)</f>
        <v>0</v>
      </c>
      <c r="M77" s="50">
        <f>IF('[1]KWh (Cumulative) LI'!M77=0,0,((('[1]KWh (Monthly) ENTRY LI'!M77*0.5)+'[1]KWh (Cumulative) LI'!L77-'[1]Rebasing adj LI'!M67)*M119)*M$19*M$127)</f>
        <v>0</v>
      </c>
      <c r="N77" s="50">
        <f>IF('[1]KWh (Cumulative) LI'!N77=0,0,((('[1]KWh (Monthly) ENTRY LI'!N77*0.5)+'[1]KWh (Cumulative) LI'!M77-'[1]Rebasing adj LI'!N67)*N119)*N$19*N$127)</f>
        <v>0</v>
      </c>
      <c r="O77" s="50">
        <f>IF('[1]KWh (Cumulative) LI'!O77=0,0,((('[1]KWh (Monthly) ENTRY LI'!O77*0.5)+'[1]KWh (Cumulative) LI'!N77-'[1]Rebasing adj LI'!O67)*O119)*O$19*O$127)</f>
        <v>0</v>
      </c>
      <c r="P77" s="50">
        <f>IF('[1]KWh (Cumulative) LI'!P77=0,0,((('[1]KWh (Monthly) ENTRY LI'!P77*0.5)+'[1]KWh (Cumulative) LI'!O77-'[1]Rebasing adj LI'!P67)*P119)*P$19*P$127)</f>
        <v>0</v>
      </c>
      <c r="Q77" s="50">
        <f>IF('[1]KWh (Cumulative) LI'!Q77=0,0,((('[1]KWh (Monthly) ENTRY LI'!Q77*0.5)+'[1]KWh (Cumulative) LI'!P77-'[1]Rebasing adj LI'!Q67)*Q119)*Q$19*Q$127)</f>
        <v>0</v>
      </c>
      <c r="R77" s="50">
        <f>IF('[1]KWh (Cumulative) LI'!R77=0,0,((('[1]KWh (Monthly) ENTRY LI'!R77*0.5)+'[1]KWh (Cumulative) LI'!Q77-'[1]Rebasing adj LI'!R67)*R119)*R$19*R$127)</f>
        <v>0</v>
      </c>
      <c r="S77" s="50">
        <f>IF('[1]KWh (Cumulative) LI'!S77=0,0,((('[1]KWh (Monthly) ENTRY LI'!S77*0.5)+'[1]KWh (Cumulative) LI'!R77-'[1]Rebasing adj LI'!S67)*S119)*S$19*S$127)</f>
        <v>0</v>
      </c>
      <c r="T77" s="50">
        <f>IF('[1]KWh (Cumulative) LI'!T77=0,0,((('[1]KWh (Monthly) ENTRY LI'!T77*0.5)+'[1]KWh (Cumulative) LI'!S77-'[1]Rebasing adj LI'!T67)*T119)*T$19*T$127)</f>
        <v>0</v>
      </c>
      <c r="U77" s="50">
        <f>IF('[1]KWh (Cumulative) LI'!U77=0,0,((('[1]KWh (Monthly) ENTRY LI'!U77*0.5)+'[1]KWh (Cumulative) LI'!T77-'[1]Rebasing adj LI'!U67)*U119)*U$19*U$127)</f>
        <v>0</v>
      </c>
      <c r="V77" s="50">
        <f>IF('[1]KWh (Cumulative) LI'!V77=0,0,((('[1]KWh (Monthly) ENTRY LI'!V77*0.5)+'[1]KWh (Cumulative) LI'!U77-'[1]Rebasing adj LI'!V67)*V119)*V$19*V$127)</f>
        <v>0</v>
      </c>
      <c r="W77" s="50">
        <f>IF('[1]KWh (Cumulative) LI'!W77=0,0,((('[1]KWh (Monthly) ENTRY LI'!W77*0.5)+'[1]KWh (Cumulative) LI'!V77-'[1]Rebasing adj LI'!W67)*W119)*W$19*W$127)</f>
        <v>0</v>
      </c>
      <c r="X77" s="50">
        <f>IF('[1]KWh (Cumulative) LI'!X77=0,0,((('[1]KWh (Monthly) ENTRY LI'!X77*0.5)+'[1]KWh (Cumulative) LI'!W77-'[1]Rebasing adj LI'!X67)*X119)*X$19*X$127)</f>
        <v>0</v>
      </c>
      <c r="Y77" s="50">
        <f>IF('[1]KWh (Cumulative) LI'!Y77=0,0,((('[1]KWh (Monthly) ENTRY LI'!Y77*0.5)+'[1]KWh (Cumulative) LI'!X77-'[1]Rebasing adj LI'!Y67)*Y119)*Y$19*Y$127)</f>
        <v>0</v>
      </c>
      <c r="Z77" s="50">
        <f>IF('[1]KWh (Cumulative) LI'!Z77=0,0,((('[1]KWh (Monthly) ENTRY LI'!Z77*0.5)+'[1]KWh (Cumulative) LI'!Y77-'[1]Rebasing adj LI'!Z67)*Z119)*Z$19*Z$127)</f>
        <v>0</v>
      </c>
      <c r="AA77" s="50">
        <f>IF('[1]KWh (Cumulative) LI'!AA77=0,0,((('[1]KWh (Monthly) ENTRY LI'!AA77*0.5)+'[1]KWh (Cumulative) LI'!Z77-'[1]Rebasing adj LI'!AA67)*AA119)*AA$19*AA$127)</f>
        <v>0</v>
      </c>
      <c r="AB77" s="50">
        <f>IF('[1]KWh (Cumulative) LI'!AB77=0,0,((('[1]KWh (Monthly) ENTRY LI'!AB77*0.5)+'[1]KWh (Cumulative) LI'!AA77-'[1]Rebasing adj LI'!AB67)*AB119)*AB$19*AB$127)</f>
        <v>0</v>
      </c>
      <c r="AC77" s="50">
        <f>IF('[1]KWh (Cumulative) LI'!AC77=0,0,((('[1]KWh (Monthly) ENTRY LI'!AC77*0.5)+'[1]KWh (Cumulative) LI'!AB77-'[1]Rebasing adj LI'!AC67)*AC119)*AC$19*AC$127)</f>
        <v>0</v>
      </c>
      <c r="AD77" s="50">
        <f>IF('[1]KWh (Cumulative) LI'!AD77=0,0,((('[1]KWh (Monthly) ENTRY LI'!AD77*0.5)+'[1]KWh (Cumulative) LI'!AC77-'[1]Rebasing adj LI'!AD67)*AD119)*AD$19*AD$127)</f>
        <v>0</v>
      </c>
      <c r="AE77" s="50">
        <f>IF('[1]KWh (Cumulative) LI'!AE77=0,0,((('[1]KWh (Monthly) ENTRY LI'!AE77*0.5)+'[1]KWh (Cumulative) LI'!AD77-'[1]Rebasing adj LI'!AE67)*AE119)*AE$19*AE$127)</f>
        <v>0</v>
      </c>
      <c r="AF77" s="50">
        <f>IF('[1]KWh (Cumulative) LI'!AF77=0,0,((('[1]KWh (Monthly) ENTRY LI'!AF77*0.5)+'[1]KWh (Cumulative) LI'!AE77-'[1]Rebasing adj LI'!AF67)*AF119)*AF$19*AF$127)</f>
        <v>0</v>
      </c>
      <c r="AG77" s="50">
        <f>IF('[1]KWh (Cumulative) LI'!AG77=0,0,((('[1]KWh (Monthly) ENTRY LI'!AG77*0.5)+'[1]KWh (Cumulative) LI'!AF77-'[1]Rebasing adj LI'!AG67)*AG119)*AG$19*AG$127)</f>
        <v>0</v>
      </c>
      <c r="AH77" s="50">
        <f>IF('[1]KWh (Cumulative) LI'!AH77=0,0,((('[1]KWh (Monthly) ENTRY LI'!AH77*0.5)+'[1]KWh (Cumulative) LI'!AG77-'[1]Rebasing adj LI'!AH67)*AH119)*AH$19*AH$127)</f>
        <v>0</v>
      </c>
      <c r="AI77" s="50">
        <f>IF('[1]KWh (Cumulative) LI'!AI77=0,0,((('[1]KWh (Monthly) ENTRY LI'!AI77*0.5)+'[1]KWh (Cumulative) LI'!AH77-'[1]Rebasing adj LI'!AI67)*AI119)*AI$19*AI$127)</f>
        <v>0</v>
      </c>
      <c r="AJ77" s="50">
        <f>IF('[1]KWh (Cumulative) LI'!AJ77=0,0,((('[1]KWh (Monthly) ENTRY LI'!AJ77*0.5)+'[1]KWh (Cumulative) LI'!AI77-'[1]Rebasing adj LI'!AJ67)*AJ119)*AJ$19*AJ$127)</f>
        <v>0</v>
      </c>
      <c r="AK77" s="50">
        <f>IF('[1]KWh (Cumulative) LI'!AK77=0,0,((('[1]KWh (Monthly) ENTRY LI'!AK77*0.5)+'[1]KWh (Cumulative) LI'!AJ77-'[1]Rebasing adj LI'!AK67)*AK119)*AK$19*AK$127)</f>
        <v>0</v>
      </c>
      <c r="AL77" s="50">
        <f>IF('[1]KWh (Cumulative) LI'!AL77=0,0,((('[1]KWh (Monthly) ENTRY LI'!AL77*0.5)+'[1]KWh (Cumulative) LI'!AK77-'[1]Rebasing adj LI'!AL67)*AL119)*AL$19*AL$127)</f>
        <v>0</v>
      </c>
      <c r="AM77" s="50">
        <f>IF('[1]KWh (Cumulative) LI'!AM77=0,0,((('[1]KWh (Monthly) ENTRY LI'!AM77*0.5)+'[1]KWh (Cumulative) LI'!AL77-'[1]Rebasing adj LI'!AM67)*AM119)*AM$19*AM$127)</f>
        <v>0</v>
      </c>
      <c r="AN77" s="50">
        <f>IF('[1]KWh (Cumulative) LI'!AN77=0,0,((('[1]KWh (Monthly) ENTRY LI'!AN77*0.5)+'[1]KWh (Cumulative) LI'!AM77-'[1]Rebasing adj LI'!AN67)*AN119)*AN$19*AN$127)</f>
        <v>0</v>
      </c>
      <c r="AO77" s="50">
        <f>IF('[1]KWh (Cumulative) LI'!AO77=0,0,((('[1]KWh (Monthly) ENTRY LI'!AO77*0.5)+'[1]KWh (Cumulative) LI'!AN77-'[1]Rebasing adj LI'!AO67)*AO119)*AO$19*AO$127)</f>
        <v>0</v>
      </c>
      <c r="AP77" s="50">
        <f>IF('[1]KWh (Cumulative) LI'!AP77=0,0,((('[1]KWh (Monthly) ENTRY LI'!AP77*0.5)+'[1]KWh (Cumulative) LI'!AO77-'[1]Rebasing adj LI'!AP67)*AP119)*AP$19*AP$127)</f>
        <v>0</v>
      </c>
      <c r="AQ77" s="50">
        <f>IF('[1]KWh (Cumulative) LI'!AQ77=0,0,((('[1]KWh (Monthly) ENTRY LI'!AQ77*0.5)+'[1]KWh (Cumulative) LI'!AP77-'[1]Rebasing adj LI'!AQ67)*AQ119)*AQ$19*AQ$127)</f>
        <v>0</v>
      </c>
      <c r="AR77" s="50">
        <f>IF('[1]KWh (Cumulative) LI'!AR77=0,0,((('[1]KWh (Monthly) ENTRY LI'!AR77*0.5)+'[1]KWh (Cumulative) LI'!AQ77-'[1]Rebasing adj LI'!AR67)*AR119)*AR$19*AR$127)</f>
        <v>0</v>
      </c>
      <c r="AS77" s="50">
        <f>IF('[1]KWh (Cumulative) LI'!AS77=0,0,((('[1]KWh (Monthly) ENTRY LI'!AS77*0.5)+'[1]KWh (Cumulative) LI'!AR77-'[1]Rebasing adj LI'!AS67)*AS119)*AS$19*AS$127)</f>
        <v>0</v>
      </c>
      <c r="AT77" s="50">
        <f>IF('[1]KWh (Cumulative) LI'!AT77=0,0,((('[1]KWh (Monthly) ENTRY LI'!AT77*0.5)+'[1]KWh (Cumulative) LI'!AS77-'[1]Rebasing adj LI'!AT67)*AT119)*AT$19*AT$127)</f>
        <v>0</v>
      </c>
      <c r="AU77" s="50">
        <f>IF('[1]KWh (Cumulative) LI'!AU77=0,0,((('[1]KWh (Monthly) ENTRY LI'!AU77*0.5)+'[1]KWh (Cumulative) LI'!AT77-'[1]Rebasing adj LI'!AU67)*AU119)*AU$19*AU$127)</f>
        <v>0</v>
      </c>
      <c r="AV77" s="50">
        <f>IF('[1]KWh (Cumulative) LI'!AV77=0,0,((('[1]KWh (Monthly) ENTRY LI'!AV77*0.5)+'[1]KWh (Cumulative) LI'!AU77-'[1]Rebasing adj LI'!AV67)*AV119)*AV$19*AV$127)</f>
        <v>0</v>
      </c>
      <c r="AW77" s="50">
        <f>IF('[1]KWh (Cumulative) LI'!AW77=0,0,((('[1]KWh (Monthly) ENTRY LI'!AW77*0.5)+'[1]KWh (Cumulative) LI'!AV77-'[1]Rebasing adj LI'!AW67)*AW119)*AW$19*AW$127)</f>
        <v>0</v>
      </c>
      <c r="AX77" s="50">
        <f>IF('[1]KWh (Cumulative) LI'!AX77=0,0,((('[1]KWh (Monthly) ENTRY LI'!AX77*0.5)+'[1]KWh (Cumulative) LI'!AW77-'[1]Rebasing adj LI'!AX67)*AX119)*AX$19*AX$127)</f>
        <v>0</v>
      </c>
      <c r="AY77" s="50">
        <f>IF('[1]KWh (Cumulative) LI'!AY77=0,0,((('[1]KWh (Monthly) ENTRY LI'!AY77*0.5)+'[1]KWh (Cumulative) LI'!AX77-'[1]Rebasing adj LI'!AY67)*AY119)*AY$19*AY$127)</f>
        <v>0</v>
      </c>
      <c r="AZ77" s="50">
        <f>IF('[1]KWh (Cumulative) LI'!AZ77=0,0,((('[1]KWh (Monthly) ENTRY LI'!AZ77*0.5)+'[1]KWh (Cumulative) LI'!AY77-'[1]Rebasing adj LI'!AZ67)*AZ119)*AZ$19*AZ$127)</f>
        <v>0</v>
      </c>
      <c r="BA77" s="50">
        <f>IF('[1]KWh (Cumulative) LI'!BA77=0,0,((('[1]KWh (Monthly) ENTRY LI'!BA77*0.5)+'[1]KWh (Cumulative) LI'!AZ77-'[1]Rebasing adj LI'!BA67)*BA119)*BA$19*BA$127)</f>
        <v>0</v>
      </c>
      <c r="BB77" s="50">
        <f>IF('[1]KWh (Cumulative) LI'!BB77=0,0,((('[1]KWh (Monthly) ENTRY LI'!BB77*0.5)+'[1]KWh (Cumulative) LI'!BA77-'[1]Rebasing adj LI'!BB67)*BB119)*BB$19*BB$127)</f>
        <v>0</v>
      </c>
      <c r="BC77" s="50">
        <f>IF('[1]KWh (Cumulative) LI'!BC77=0,0,((('[1]KWh (Monthly) ENTRY LI'!BC77*0.5)+'[1]KWh (Cumulative) LI'!BB77-'[1]Rebasing adj LI'!BC67)*BC119)*BC$19*BC$127)</f>
        <v>0</v>
      </c>
      <c r="BD77" s="50">
        <f>IF('[1]KWh (Cumulative) LI'!BD77=0,0,((('[1]KWh (Monthly) ENTRY LI'!BD77*0.5)+'[1]KWh (Cumulative) LI'!BC77-'[1]Rebasing adj LI'!BD67)*BD119)*BD$19*BD$127)</f>
        <v>0</v>
      </c>
      <c r="BE77" s="50">
        <f>IF('[1]KWh (Cumulative) LI'!BE77=0,0,((('[1]KWh (Monthly) ENTRY LI'!BE77*0.5)+'[1]KWh (Cumulative) LI'!BD77-'[1]Rebasing adj LI'!BE67)*BE119)*BE$19*BE$127)</f>
        <v>0</v>
      </c>
      <c r="BF77" s="50">
        <f>IF('[1]KWh (Cumulative) LI'!BF77=0,0,((('[1]KWh (Monthly) ENTRY LI'!BF77*0.5)+'[1]KWh (Cumulative) LI'!BE77-'[1]Rebasing adj LI'!BF67)*BF119)*BF$19*BF$127)</f>
        <v>0</v>
      </c>
      <c r="BG77" s="50">
        <f>IF('[1]KWh (Cumulative) LI'!BG77=0,0,((('[1]KWh (Monthly) ENTRY LI'!BG77*0.5)+'[1]KWh (Cumulative) LI'!BF77-'[1]Rebasing adj LI'!BG67)*BG119)*BG$19*BG$127)</f>
        <v>0</v>
      </c>
      <c r="BH77" s="50">
        <f>IF('[1]KWh (Cumulative) LI'!BH77=0,0,((('[1]KWh (Monthly) ENTRY LI'!BH77*0.5)+'[1]KWh (Cumulative) LI'!BG77-'[1]Rebasing adj LI'!BH67)*BH119)*BH$19*BH$127)</f>
        <v>0</v>
      </c>
      <c r="BI77" s="50">
        <f>IF('[1]KWh (Cumulative) LI'!BI77=0,0,((('[1]KWh (Monthly) ENTRY LI'!BI77*0.5)+'[1]KWh (Cumulative) LI'!BH77-'[1]Rebasing adj LI'!BI67)*BI119)*BI$19*BI$127)</f>
        <v>0</v>
      </c>
      <c r="BJ77" s="50">
        <f>IF('[1]KWh (Cumulative) LI'!BJ77=0,0,((('[1]KWh (Monthly) ENTRY LI'!BJ77*0.5)+'[1]KWh (Cumulative) LI'!BI77-'[1]Rebasing adj LI'!BJ67)*BJ119)*BJ$19*BJ$127)</f>
        <v>0</v>
      </c>
      <c r="BK77" s="50">
        <f>IF('[1]KWh (Cumulative) LI'!BK77=0,0,((('[1]KWh (Monthly) ENTRY LI'!BK77*0.5)+'[1]KWh (Cumulative) LI'!BJ77-'[1]Rebasing adj LI'!BK67)*BK119)*BK$19*BK$127)</f>
        <v>0</v>
      </c>
      <c r="BL77" s="50">
        <f>IF('[1]KWh (Cumulative) LI'!BL77=0,0,((('[1]KWh (Monthly) ENTRY LI'!BL77*0.5)+'[1]KWh (Cumulative) LI'!BK77-'[1]Rebasing adj LI'!BL67)*BL119)*BL$19*BL$127)</f>
        <v>0</v>
      </c>
      <c r="BM77" s="50">
        <f>IF('[1]KWh (Cumulative) LI'!BM77=0,0,((('[1]KWh (Monthly) ENTRY LI'!BM77*0.5)+'[1]KWh (Cumulative) LI'!BL77-'[1]Rebasing adj LI'!BM67)*BM119)*BM$19*BM$127)</f>
        <v>0</v>
      </c>
      <c r="BN77" s="50">
        <f>IF('[1]KWh (Cumulative) LI'!BN77=0,0,((('[1]KWh (Monthly) ENTRY LI'!BN77*0.5)+'[1]KWh (Cumulative) LI'!BM77-'[1]Rebasing adj LI'!BN67)*BN119)*BN$19*BN$127)</f>
        <v>0</v>
      </c>
      <c r="BO77" s="50">
        <f>IF('[1]KWh (Cumulative) LI'!BO77=0,0,((('[1]KWh (Monthly) ENTRY LI'!BO77*0.5)+'[1]KWh (Cumulative) LI'!BN77-'[1]Rebasing adj LI'!BO67)*BO119)*BO$19*BO$127)</f>
        <v>0</v>
      </c>
      <c r="BP77" s="50">
        <f>IF('[1]KWh (Cumulative) LI'!BP77=0,0,((('[1]KWh (Monthly) ENTRY LI'!BP77*0.5)+'[1]KWh (Cumulative) LI'!BO77-'[1]Rebasing adj LI'!BP67)*BP119)*BP$19*BP$127)</f>
        <v>0</v>
      </c>
      <c r="BQ77" s="50">
        <f>IF('[1]KWh (Cumulative) LI'!BQ77=0,0,((('[1]KWh (Monthly) ENTRY LI'!BQ77*0.5)+'[1]KWh (Cumulative) LI'!BP77-'[1]Rebasing adj LI'!BQ67)*BQ119)*BQ$19*BQ$127)</f>
        <v>0</v>
      </c>
      <c r="BR77" s="50">
        <f>IF('[1]KWh (Cumulative) LI'!BR77=0,0,((('[1]KWh (Monthly) ENTRY LI'!BR77*0.5)+'[1]KWh (Cumulative) LI'!BQ77-'[1]Rebasing adj LI'!BR67)*BR119)*BR$19*BR$127)</f>
        <v>0</v>
      </c>
      <c r="BS77" s="50">
        <f>IF('[1]KWh (Cumulative) LI'!BS77=0,0,((('[1]KWh (Monthly) ENTRY LI'!BS77*0.5)+'[1]KWh (Cumulative) LI'!BR77-'[1]Rebasing adj LI'!BS67)*BS119)*BS$19*BS$127)</f>
        <v>0</v>
      </c>
      <c r="BT77" s="50">
        <f>IF('[1]KWh (Cumulative) LI'!BT77=0,0,((('[1]KWh (Monthly) ENTRY LI'!BT77*0.5)+'[1]KWh (Cumulative) LI'!BS77-'[1]Rebasing adj LI'!BT67)*BT119)*BT$19*BT$127)</f>
        <v>0</v>
      </c>
      <c r="BU77" s="50">
        <f>IF('[1]KWh (Cumulative) LI'!BU77=0,0,((('[1]KWh (Monthly) ENTRY LI'!BU77*0.5)+'[1]KWh (Cumulative) LI'!BT77-'[1]Rebasing adj LI'!BU67)*BU119)*BU$19*BU$127)</f>
        <v>0</v>
      </c>
      <c r="BV77" s="50">
        <f>IF('[1]KWh (Cumulative) LI'!BV77=0,0,((('[1]KWh (Monthly) ENTRY LI'!BV77*0.5)+'[1]KWh (Cumulative) LI'!BU77-'[1]Rebasing adj LI'!BV67)*BV119)*BV$19*BV$127)</f>
        <v>0</v>
      </c>
      <c r="BW77" s="50">
        <f>IF('[1]KWh (Cumulative) LI'!BW77=0,0,((('[1]KWh (Monthly) ENTRY LI'!BW77*0.5)+'[1]KWh (Cumulative) LI'!BV77-'[1]Rebasing adj LI'!BW67)*BW119)*BW$19*BW$127)</f>
        <v>0</v>
      </c>
      <c r="BX77" s="50">
        <f>IF('[1]KWh (Cumulative) LI'!BX77=0,0,((('[1]KWh (Monthly) ENTRY LI'!BX77*0.5)+'[1]KWh (Cumulative) LI'!BW77-'[1]Rebasing adj LI'!BX67)*BX119)*BX$19*BX$127)</f>
        <v>0</v>
      </c>
      <c r="BY77" s="50">
        <f>IF('[1]KWh (Cumulative) LI'!BY77=0,0,((('[1]KWh (Monthly) ENTRY LI'!BY77*0.5)+'[1]KWh (Cumulative) LI'!BX77-'[1]Rebasing adj LI'!BY67)*BY119)*BY$19*BY$127)</f>
        <v>0</v>
      </c>
      <c r="BZ77" s="50">
        <f>IF('[1]KWh (Cumulative) LI'!BZ77=0,0,((('[1]KWh (Monthly) ENTRY LI'!BZ77*0.5)+'[1]KWh (Cumulative) LI'!BY77-'[1]Rebasing adj LI'!BZ67)*BZ119)*BZ$19*BZ$127)</f>
        <v>0</v>
      </c>
      <c r="CA77" s="50">
        <f>IF('[1]KWh (Cumulative) LI'!CA77=0,0,((('[1]KWh (Monthly) ENTRY LI'!CA77*0.5)+'[1]KWh (Cumulative) LI'!BZ77-'[1]Rebasing adj LI'!CA67)*CA119)*CA$19*CA$127)</f>
        <v>0</v>
      </c>
      <c r="CB77" s="50">
        <f>IF('[1]KWh (Cumulative) LI'!CB77=0,0,((('[1]KWh (Monthly) ENTRY LI'!CB77*0.5)+'[1]KWh (Cumulative) LI'!CA77-'[1]Rebasing adj LI'!CB67)*CB119)*CB$19*CB$127)</f>
        <v>0</v>
      </c>
      <c r="CC77" s="50">
        <f>IF('[1]KWh (Cumulative) LI'!CC77=0,0,((('[1]KWh (Monthly) ENTRY LI'!CC77*0.5)+'[1]KWh (Cumulative) LI'!CB77-'[1]Rebasing adj LI'!CC67)*CC119)*CC$19*CC$127)</f>
        <v>0</v>
      </c>
      <c r="CD77" s="50">
        <f>IF('[1]KWh (Cumulative) LI'!CD77=0,0,((('[1]KWh (Monthly) ENTRY LI'!CD77*0.5)+'[1]KWh (Cumulative) LI'!CC77-'[1]Rebasing adj LI'!CD67)*CD119)*CD$19*CD$127)</f>
        <v>0</v>
      </c>
      <c r="CE77" s="50">
        <f>IF('[1]KWh (Cumulative) LI'!CE77=0,0,((('[1]KWh (Monthly) ENTRY LI'!CE77*0.5)+'[1]KWh (Cumulative) LI'!CD77-'[1]Rebasing adj LI'!CE67)*CE119)*CE$19*CE$127)</f>
        <v>0</v>
      </c>
      <c r="CF77" s="50">
        <f>IF('[1]KWh (Cumulative) LI'!CF77=0,0,((('[1]KWh (Monthly) ENTRY LI'!CF77*0.5)+'[1]KWh (Cumulative) LI'!CE77-'[1]Rebasing adj LI'!CF67)*CF119)*CF$19*CF$127)</f>
        <v>0</v>
      </c>
      <c r="CG77" s="50">
        <f>IF('[1]KWh (Cumulative) LI'!CG77=0,0,((('[1]KWh (Monthly) ENTRY LI'!CG77*0.5)+'[1]KWh (Cumulative) LI'!CF77-'[1]Rebasing adj LI'!CG67)*CG119)*CG$19*CG$127)</f>
        <v>0</v>
      </c>
      <c r="CH77" s="50">
        <f>IF('[1]KWh (Cumulative) LI'!CH77=0,0,((('[1]KWh (Monthly) ENTRY LI'!CH77*0.5)+'[1]KWh (Cumulative) LI'!CG77-'[1]Rebasing adj LI'!CH67)*CH119)*CH$19*CH$127)</f>
        <v>0</v>
      </c>
      <c r="CI77" s="50">
        <f>IF('[1]KWh (Cumulative) LI'!CI77=0,0,((('[1]KWh (Monthly) ENTRY LI'!CI77*0.5)+'[1]KWh (Cumulative) LI'!CH77-'[1]Rebasing adj LI'!CI67)*CI119)*CI$19*CI$127)</f>
        <v>0</v>
      </c>
      <c r="CJ77" s="50">
        <f>IF('[1]KWh (Cumulative) LI'!CJ77=0,0,((('[1]KWh (Monthly) ENTRY LI'!CJ77*0.5)+'[1]KWh (Cumulative) LI'!CI77-'[1]Rebasing adj LI'!CJ67)*CJ119)*CJ$19*CJ$127)</f>
        <v>0</v>
      </c>
    </row>
    <row r="78" spans="1:88" ht="15.75" thickBot="1" x14ac:dyDescent="0.3"/>
    <row r="79" spans="1:88" ht="15.75" x14ac:dyDescent="0.25">
      <c r="A79" s="61"/>
      <c r="B79" s="124" t="s">
        <v>71</v>
      </c>
      <c r="C79" s="94">
        <v>42370</v>
      </c>
      <c r="D79" s="94">
        <v>42401</v>
      </c>
      <c r="E79" s="92">
        <v>42430</v>
      </c>
      <c r="F79" s="92">
        <v>42461</v>
      </c>
      <c r="G79" s="99">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50">
        <f>IF('[1]KWh (Cumulative) LI'!C80=0,0,((('[1]KWh (Monthly) ENTRY LI'!C80*0.5)-'[1]Rebasing adj LI'!C70)*C107)*C$19*C$128)</f>
        <v>0</v>
      </c>
      <c r="D80" s="50">
        <f>IF('[1]KWh (Cumulative) LI'!D80=0,0,((('[1]KWh (Monthly) ENTRY LI'!D80*0.5)+'[1]KWh (Cumulative) LI'!C80-'[1]Rebasing adj LI'!D70)*D107)*D$19*D$128)</f>
        <v>0</v>
      </c>
      <c r="E80" s="50">
        <f>IF('[1]KWh (Cumulative) LI'!E80=0,0,((('[1]KWh (Monthly) ENTRY LI'!E80*0.5)+'[1]KWh (Cumulative) LI'!D80-'[1]Rebasing adj LI'!E70)*E107)*E$19*E$128)</f>
        <v>0</v>
      </c>
      <c r="F80" s="50">
        <f>IF('[1]KWh (Cumulative) LI'!F80=0,0,((('[1]KWh (Monthly) ENTRY LI'!F80*0.5)+'[1]KWh (Cumulative) LI'!E80-'[1]Rebasing adj LI'!F70)*F107)*F$19*F$128)</f>
        <v>0</v>
      </c>
      <c r="G80" s="50">
        <f>IF('[1]KWh (Cumulative) LI'!G80=0,0,((('[1]KWh (Monthly) ENTRY LI'!G80*0.5)+'[1]KWh (Cumulative) LI'!F80-'[1]Rebasing adj LI'!G70)*G107)*G$19*G$128)</f>
        <v>0</v>
      </c>
      <c r="H80" s="50">
        <f>IF('[1]KWh (Cumulative) LI'!H80=0,0,((('[1]KWh (Monthly) ENTRY LI'!H80*0.5)+'[1]KWh (Cumulative) LI'!G80-'[1]Rebasing adj LI'!H70)*H107)*H$19*H$128)</f>
        <v>0</v>
      </c>
      <c r="I80" s="50">
        <f>IF('[1]KWh (Cumulative) LI'!I80=0,0,((('[1]KWh (Monthly) ENTRY LI'!I80*0.5)+'[1]KWh (Cumulative) LI'!H80-'[1]Rebasing adj LI'!I70)*I107)*I$19*I$128)</f>
        <v>0</v>
      </c>
      <c r="J80" s="50">
        <f>IF('[1]KWh (Cumulative) LI'!J80=0,0,((('[1]KWh (Monthly) ENTRY LI'!J80*0.5)+'[1]KWh (Cumulative) LI'!I80-'[1]Rebasing adj LI'!J70)*J107)*J$19*J$128)</f>
        <v>0</v>
      </c>
      <c r="K80" s="50">
        <f>IF('[1]KWh (Cumulative) LI'!K80=0,0,((('[1]KWh (Monthly) ENTRY LI'!K80*0.5)+'[1]KWh (Cumulative) LI'!J80-'[1]Rebasing adj LI'!K70)*K107)*K$19*K$128)</f>
        <v>0</v>
      </c>
      <c r="L80" s="50">
        <f>IF('[1]KWh (Cumulative) LI'!L80=0,0,((('[1]KWh (Monthly) ENTRY LI'!L80*0.5)+'[1]KWh (Cumulative) LI'!K80-'[1]Rebasing adj LI'!L70)*L107)*L$19*L$128)</f>
        <v>0</v>
      </c>
      <c r="M80" s="50">
        <f>IF('[1]KWh (Cumulative) LI'!M80=0,0,((('[1]KWh (Monthly) ENTRY LI'!M80*0.5)+'[1]KWh (Cumulative) LI'!L80-'[1]Rebasing adj LI'!M70)*M107)*M$19*M$128)</f>
        <v>0</v>
      </c>
      <c r="N80" s="50">
        <f>IF('[1]KWh (Cumulative) LI'!N80=0,0,((('[1]KWh (Monthly) ENTRY LI'!N80*0.5)+'[1]KWh (Cumulative) LI'!M80-'[1]Rebasing adj LI'!N70)*N107)*N$19*N$128)</f>
        <v>0</v>
      </c>
      <c r="O80" s="50">
        <f>IF('[1]KWh (Cumulative) LI'!O80=0,0,((('[1]KWh (Monthly) ENTRY LI'!O80*0.5)+'[1]KWh (Cumulative) LI'!N80-'[1]Rebasing adj LI'!O70)*O107)*O$19*O$128)</f>
        <v>0</v>
      </c>
      <c r="P80" s="50">
        <f>IF('[1]KWh (Cumulative) LI'!P80=0,0,((('[1]KWh (Monthly) ENTRY LI'!P80*0.5)+'[1]KWh (Cumulative) LI'!O80-'[1]Rebasing adj LI'!P70)*P107)*P$19*P$128)</f>
        <v>0</v>
      </c>
      <c r="Q80" s="50">
        <f>IF('[1]KWh (Cumulative) LI'!Q80=0,0,((('[1]KWh (Monthly) ENTRY LI'!Q80*0.5)+'[1]KWh (Cumulative) LI'!P80-'[1]Rebasing adj LI'!Q70)*Q107)*Q$19*Q$128)</f>
        <v>0</v>
      </c>
      <c r="R80" s="50">
        <f>IF('[1]KWh (Cumulative) LI'!R80=0,0,((('[1]KWh (Monthly) ENTRY LI'!R80*0.5)+'[1]KWh (Cumulative) LI'!Q80-'[1]Rebasing adj LI'!R70)*R107)*R$19*R$128)</f>
        <v>0</v>
      </c>
      <c r="S80" s="50">
        <f>IF('[1]KWh (Cumulative) LI'!S80=0,0,((('[1]KWh (Monthly) ENTRY LI'!S80*0.5)+'[1]KWh (Cumulative) LI'!R80-'[1]Rebasing adj LI'!S70)*S107)*S$19*S$128)</f>
        <v>0</v>
      </c>
      <c r="T80" s="50">
        <f>IF('[1]KWh (Cumulative) LI'!T80=0,0,((('[1]KWh (Monthly) ENTRY LI'!T80*0.5)+'[1]KWh (Cumulative) LI'!S80-'[1]Rebasing adj LI'!T70)*T107)*T$19*T$128)</f>
        <v>0</v>
      </c>
      <c r="U80" s="50">
        <f>IF('[1]KWh (Cumulative) LI'!U80=0,0,((('[1]KWh (Monthly) ENTRY LI'!U80*0.5)+'[1]KWh (Cumulative) LI'!T80-'[1]Rebasing adj LI'!U70)*U107)*U$19*U$128)</f>
        <v>0</v>
      </c>
      <c r="V80" s="50">
        <f>IF('[1]KWh (Cumulative) LI'!V80=0,0,((('[1]KWh (Monthly) ENTRY LI'!V80*0.5)+'[1]KWh (Cumulative) LI'!U80-'[1]Rebasing adj LI'!V70)*V107)*V$19*V$128)</f>
        <v>0</v>
      </c>
      <c r="W80" s="50">
        <f>IF('[1]KWh (Cumulative) LI'!W80=0,0,((('[1]KWh (Monthly) ENTRY LI'!W80*0.5)+'[1]KWh (Cumulative) LI'!V80-'[1]Rebasing adj LI'!W70)*W107)*W$19*W$128)</f>
        <v>0</v>
      </c>
      <c r="X80" s="50">
        <f>IF('[1]KWh (Cumulative) LI'!X80=0,0,((('[1]KWh (Monthly) ENTRY LI'!X80*0.5)+'[1]KWh (Cumulative) LI'!W80-'[1]Rebasing adj LI'!X70)*X107)*X$19*X$128)</f>
        <v>0</v>
      </c>
      <c r="Y80" s="50">
        <f>IF('[1]KWh (Cumulative) LI'!Y80=0,0,((('[1]KWh (Monthly) ENTRY LI'!Y80*0.5)+'[1]KWh (Cumulative) LI'!X80-'[1]Rebasing adj LI'!Y70)*Y107)*Y$19*Y$128)</f>
        <v>0</v>
      </c>
      <c r="Z80" s="50">
        <f>IF('[1]KWh (Cumulative) LI'!Z80=0,0,((('[1]KWh (Monthly) ENTRY LI'!Z80*0.5)+'[1]KWh (Cumulative) LI'!Y80-'[1]Rebasing adj LI'!Z70)*Z107)*Z$19*Z$128)</f>
        <v>0</v>
      </c>
      <c r="AA80" s="50">
        <f>IF('[1]KWh (Cumulative) LI'!AA80=0,0,((('[1]KWh (Monthly) ENTRY LI'!AA80*0.5)+'[1]KWh (Cumulative) LI'!Z80-'[1]Rebasing adj LI'!AA70)*AA107)*AA$19*AA$128)</f>
        <v>0</v>
      </c>
      <c r="AB80" s="50">
        <f>IF('[1]KWh (Cumulative) LI'!AB80=0,0,((('[1]KWh (Monthly) ENTRY LI'!AB80*0.5)+'[1]KWh (Cumulative) LI'!AA80-'[1]Rebasing adj LI'!AB70)*AB107)*AB$19*AB$128)</f>
        <v>0</v>
      </c>
      <c r="AC80" s="50">
        <f>IF('[1]KWh (Cumulative) LI'!AC80=0,0,((('[1]KWh (Monthly) ENTRY LI'!AC80*0.5)+'[1]KWh (Cumulative) LI'!AB80-'[1]Rebasing adj LI'!AC70)*AC107)*AC$19*AC$128)</f>
        <v>0</v>
      </c>
      <c r="AD80" s="50">
        <f>IF('[1]KWh (Cumulative) LI'!AD80=0,0,((('[1]KWh (Monthly) ENTRY LI'!AD80*0.5)+'[1]KWh (Cumulative) LI'!AC80-'[1]Rebasing adj LI'!AD70)*AD107)*AD$19*AD$128)</f>
        <v>0</v>
      </c>
      <c r="AE80" s="50">
        <f>IF('[1]KWh (Cumulative) LI'!AE80=0,0,((('[1]KWh (Monthly) ENTRY LI'!AE80*0.5)+'[1]KWh (Cumulative) LI'!AD80-'[1]Rebasing adj LI'!AE70)*AE107)*AE$19*AE$128)</f>
        <v>0</v>
      </c>
      <c r="AF80" s="50">
        <f>IF('[1]KWh (Cumulative) LI'!AF80=0,0,((('[1]KWh (Monthly) ENTRY LI'!AF80*0.5)+'[1]KWh (Cumulative) LI'!AE80-'[1]Rebasing adj LI'!AF70)*AF107)*AF$19*AF$128)</f>
        <v>0</v>
      </c>
      <c r="AG80" s="50">
        <f>IF('[1]KWh (Cumulative) LI'!AG80=0,0,((('[1]KWh (Monthly) ENTRY LI'!AG80*0.5)+'[1]KWh (Cumulative) LI'!AF80-'[1]Rebasing adj LI'!AG70)*AG107)*AG$19*AG$128)</f>
        <v>0</v>
      </c>
      <c r="AH80" s="50">
        <f>IF('[1]KWh (Cumulative) LI'!AH80=0,0,((('[1]KWh (Monthly) ENTRY LI'!AH80*0.5)+'[1]KWh (Cumulative) LI'!AG80-'[1]Rebasing adj LI'!AH70)*AH107)*AH$19*AH$128)</f>
        <v>0</v>
      </c>
      <c r="AI80" s="50">
        <f>IF('[1]KWh (Cumulative) LI'!AI80=0,0,((('[1]KWh (Monthly) ENTRY LI'!AI80*0.5)+'[1]KWh (Cumulative) LI'!AH80-'[1]Rebasing adj LI'!AI70)*AI107)*AI$19*AI$128)</f>
        <v>0</v>
      </c>
      <c r="AJ80" s="50">
        <f>IF('[1]KWh (Cumulative) LI'!AJ80=0,0,((('[1]KWh (Monthly) ENTRY LI'!AJ80*0.5)+'[1]KWh (Cumulative) LI'!AI80-'[1]Rebasing adj LI'!AJ70)*AJ107)*AJ$19*AJ$128)</f>
        <v>0</v>
      </c>
      <c r="AK80" s="50">
        <f>IF('[1]KWh (Cumulative) LI'!AK80=0,0,((('[1]KWh (Monthly) ENTRY LI'!AK80*0.5)+'[1]KWh (Cumulative) LI'!AJ80-'[1]Rebasing adj LI'!AK70)*AK107)*AK$19*AK$128)</f>
        <v>0</v>
      </c>
      <c r="AL80" s="50">
        <f>IF('[1]KWh (Cumulative) LI'!AL80=0,0,((('[1]KWh (Monthly) ENTRY LI'!AL80*0.5)+'[1]KWh (Cumulative) LI'!AK80-'[1]Rebasing adj LI'!AL70)*AL107)*AL$19*AL$128)</f>
        <v>0</v>
      </c>
      <c r="AM80" s="50">
        <f>IF('[1]KWh (Cumulative) LI'!AM80=0,0,((('[1]KWh (Monthly) ENTRY LI'!AM80*0.5)+'[1]KWh (Cumulative) LI'!AL80-'[1]Rebasing adj LI'!AM70)*AM107)*AM$19*AM$128)</f>
        <v>0</v>
      </c>
      <c r="AN80" s="50">
        <f>IF('[1]KWh (Cumulative) LI'!AN80=0,0,((('[1]KWh (Monthly) ENTRY LI'!AN80*0.5)+'[1]KWh (Cumulative) LI'!AM80-'[1]Rebasing adj LI'!AN70)*AN107)*AN$19*AN$128)</f>
        <v>0</v>
      </c>
      <c r="AO80" s="50">
        <f>IF('[1]KWh (Cumulative) LI'!AO80=0,0,((('[1]KWh (Monthly) ENTRY LI'!AO80*0.5)+'[1]KWh (Cumulative) LI'!AN80-'[1]Rebasing adj LI'!AO70)*AO107)*AO$19*AO$128)</f>
        <v>0</v>
      </c>
      <c r="AP80" s="50">
        <f>IF('[1]KWh (Cumulative) LI'!AP80=0,0,((('[1]KWh (Monthly) ENTRY LI'!AP80*0.5)+'[1]KWh (Cumulative) LI'!AO80-'[1]Rebasing adj LI'!AP70)*AP107)*AP$19*AP$128)</f>
        <v>0</v>
      </c>
      <c r="AQ80" s="50">
        <f>IF('[1]KWh (Cumulative) LI'!AQ80=0,0,((('[1]KWh (Monthly) ENTRY LI'!AQ80*0.5)+'[1]KWh (Cumulative) LI'!AP80-'[1]Rebasing adj LI'!AQ70)*AQ107)*AQ$19*AQ$128)</f>
        <v>0</v>
      </c>
      <c r="AR80" s="50">
        <f>IF('[1]KWh (Cumulative) LI'!AR80=0,0,((('[1]KWh (Monthly) ENTRY LI'!AR80*0.5)+'[1]KWh (Cumulative) LI'!AQ80-'[1]Rebasing adj LI'!AR70)*AR107)*AR$19*AR$128)</f>
        <v>0</v>
      </c>
      <c r="AS80" s="50">
        <f>IF('[1]KWh (Cumulative) LI'!AS80=0,0,((('[1]KWh (Monthly) ENTRY LI'!AS80*0.5)+'[1]KWh (Cumulative) LI'!AR80-'[1]Rebasing adj LI'!AS70)*AS107)*AS$19*AS$128)</f>
        <v>0</v>
      </c>
      <c r="AT80" s="50">
        <f>IF('[1]KWh (Cumulative) LI'!AT80=0,0,((('[1]KWh (Monthly) ENTRY LI'!AT80*0.5)+'[1]KWh (Cumulative) LI'!AS80-'[1]Rebasing adj LI'!AT70)*AT107)*AT$19*AT$128)</f>
        <v>0</v>
      </c>
      <c r="AU80" s="50">
        <f>IF('[1]KWh (Cumulative) LI'!AU80=0,0,((('[1]KWh (Monthly) ENTRY LI'!AU80*0.5)+'[1]KWh (Cumulative) LI'!AT80-'[1]Rebasing adj LI'!AU70)*AU107)*AU$19*AU$128)</f>
        <v>0</v>
      </c>
      <c r="AV80" s="50">
        <f>IF('[1]KWh (Cumulative) LI'!AV80=0,0,((('[1]KWh (Monthly) ENTRY LI'!AV80*0.5)+'[1]KWh (Cumulative) LI'!AU80-'[1]Rebasing adj LI'!AV70)*AV107)*AV$19*AV$128)</f>
        <v>0</v>
      </c>
      <c r="AW80" s="50">
        <f>IF('[1]KWh (Cumulative) LI'!AW80=0,0,((('[1]KWh (Monthly) ENTRY LI'!AW80*0.5)+'[1]KWh (Cumulative) LI'!AV80-'[1]Rebasing adj LI'!AW70)*AW107)*AW$19*AW$128)</f>
        <v>0</v>
      </c>
      <c r="AX80" s="50">
        <f>IF('[1]KWh (Cumulative) LI'!AX80=0,0,((('[1]KWh (Monthly) ENTRY LI'!AX80*0.5)+'[1]KWh (Cumulative) LI'!AW80-'[1]Rebasing adj LI'!AX70)*AX107)*AX$19*AX$128)</f>
        <v>0</v>
      </c>
      <c r="AY80" s="50">
        <f>IF('[1]KWh (Cumulative) LI'!AY80=0,0,((('[1]KWh (Monthly) ENTRY LI'!AY80*0.5)+'[1]KWh (Cumulative) LI'!AX80-'[1]Rebasing adj LI'!AY70)*AY107)*AY$19*AY$128)</f>
        <v>0</v>
      </c>
      <c r="AZ80" s="50">
        <f>IF('[1]KWh (Cumulative) LI'!AZ80=0,0,((('[1]KWh (Monthly) ENTRY LI'!AZ80*0.5)+'[1]KWh (Cumulative) LI'!AY80-'[1]Rebasing adj LI'!AZ70)*AZ107)*AZ$19*AZ$128)</f>
        <v>0</v>
      </c>
      <c r="BA80" s="50">
        <f>IF('[1]KWh (Cumulative) LI'!BA80=0,0,((('[1]KWh (Monthly) ENTRY LI'!BA80*0.5)+'[1]KWh (Cumulative) LI'!AZ80-'[1]Rebasing adj LI'!BA70)*BA107)*BA$19*BA$128)</f>
        <v>0</v>
      </c>
      <c r="BB80" s="50">
        <f>IF('[1]KWh (Cumulative) LI'!BB80=0,0,((('[1]KWh (Monthly) ENTRY LI'!BB80*0.5)+'[1]KWh (Cumulative) LI'!BA80-'[1]Rebasing adj LI'!BB70)*BB107)*BB$19*BB$128)</f>
        <v>0</v>
      </c>
      <c r="BC80" s="50">
        <f>IF('[1]KWh (Cumulative) LI'!BC80=0,0,((('[1]KWh (Monthly) ENTRY LI'!BC80*0.5)+'[1]KWh (Cumulative) LI'!BB80-'[1]Rebasing adj LI'!BC70)*BC107)*BC$19*BC$128)</f>
        <v>0</v>
      </c>
      <c r="BD80" s="50">
        <f>IF('[1]KWh (Cumulative) LI'!BD80=0,0,((('[1]KWh (Monthly) ENTRY LI'!BD80*0.5)+'[1]KWh (Cumulative) LI'!BC80-'[1]Rebasing adj LI'!BD70)*BD107)*BD$19*BD$128)</f>
        <v>0</v>
      </c>
      <c r="BE80" s="50">
        <f>IF('[1]KWh (Cumulative) LI'!BE80=0,0,((('[1]KWh (Monthly) ENTRY LI'!BE80*0.5)+'[1]KWh (Cumulative) LI'!BD80-'[1]Rebasing adj LI'!BE70)*BE107)*BE$19*BE$128)</f>
        <v>0</v>
      </c>
      <c r="BF80" s="50">
        <f>IF('[1]KWh (Cumulative) LI'!BF80=0,0,((('[1]KWh (Monthly) ENTRY LI'!BF80*0.5)+'[1]KWh (Cumulative) LI'!BE80-'[1]Rebasing adj LI'!BF70)*BF107)*BF$19*BF$128)</f>
        <v>0</v>
      </c>
      <c r="BG80" s="50">
        <f>IF('[1]KWh (Cumulative) LI'!BG80=0,0,((('[1]KWh (Monthly) ENTRY LI'!BG80*0.5)+'[1]KWh (Cumulative) LI'!BF80-'[1]Rebasing adj LI'!BG70)*BG107)*BG$19*BG$128)</f>
        <v>0</v>
      </c>
      <c r="BH80" s="50">
        <f>IF('[1]KWh (Cumulative) LI'!BH80=0,0,((('[1]KWh (Monthly) ENTRY LI'!BH80*0.5)+'[1]KWh (Cumulative) LI'!BG80-'[1]Rebasing adj LI'!BH70)*BH107)*BH$19*BH$128)</f>
        <v>0</v>
      </c>
      <c r="BI80" s="50">
        <f>IF('[1]KWh (Cumulative) LI'!BI80=0,0,((('[1]KWh (Monthly) ENTRY LI'!BI80*0.5)+'[1]KWh (Cumulative) LI'!BH80-'[1]Rebasing adj LI'!BI70)*BI107)*BI$19*BI$128)</f>
        <v>0</v>
      </c>
      <c r="BJ80" s="50">
        <f>IF('[1]KWh (Cumulative) LI'!BJ80=0,0,((('[1]KWh (Monthly) ENTRY LI'!BJ80*0.5)+'[1]KWh (Cumulative) LI'!BI80-'[1]Rebasing adj LI'!BJ70)*BJ107)*BJ$19*BJ$128)</f>
        <v>0</v>
      </c>
      <c r="BK80" s="50">
        <f>IF('[1]KWh (Cumulative) LI'!BK80=0,0,((('[1]KWh (Monthly) ENTRY LI'!BK80*0.5)+'[1]KWh (Cumulative) LI'!BJ80-'[1]Rebasing adj LI'!BK70)*BK107)*BK$19*BK$128)</f>
        <v>0</v>
      </c>
      <c r="BL80" s="50">
        <f>IF('[1]KWh (Cumulative) LI'!BL80=0,0,((('[1]KWh (Monthly) ENTRY LI'!BL80*0.5)+'[1]KWh (Cumulative) LI'!BK80-'[1]Rebasing adj LI'!BL70)*BL107)*BL$19*BL$128)</f>
        <v>0</v>
      </c>
      <c r="BM80" s="50">
        <f>IF('[1]KWh (Cumulative) LI'!BM80=0,0,((('[1]KWh (Monthly) ENTRY LI'!BM80*0.5)+'[1]KWh (Cumulative) LI'!BL80-'[1]Rebasing adj LI'!BM70)*BM107)*BM$19*BM$128)</f>
        <v>0</v>
      </c>
      <c r="BN80" s="50">
        <f>IF('[1]KWh (Cumulative) LI'!BN80=0,0,((('[1]KWh (Monthly) ENTRY LI'!BN80*0.5)+'[1]KWh (Cumulative) LI'!BM80-'[1]Rebasing adj LI'!BN70)*BN107)*BN$19*BN$128)</f>
        <v>0</v>
      </c>
      <c r="BO80" s="50">
        <f>IF('[1]KWh (Cumulative) LI'!BO80=0,0,((('[1]KWh (Monthly) ENTRY LI'!BO80*0.5)+'[1]KWh (Cumulative) LI'!BN80-'[1]Rebasing adj LI'!BO70)*BO107)*BO$19*BO$128)</f>
        <v>0</v>
      </c>
      <c r="BP80" s="50">
        <f>IF('[1]KWh (Cumulative) LI'!BP80=0,0,((('[1]KWh (Monthly) ENTRY LI'!BP80*0.5)+'[1]KWh (Cumulative) LI'!BO80-'[1]Rebasing adj LI'!BP70)*BP107)*BP$19*BP$128)</f>
        <v>0</v>
      </c>
      <c r="BQ80" s="50">
        <f>IF('[1]KWh (Cumulative) LI'!BQ80=0,0,((('[1]KWh (Monthly) ENTRY LI'!BQ80*0.5)+'[1]KWh (Cumulative) LI'!BP80-'[1]Rebasing adj LI'!BQ70)*BQ107)*BQ$19*BQ$128)</f>
        <v>0</v>
      </c>
      <c r="BR80" s="50">
        <f>IF('[1]KWh (Cumulative) LI'!BR80=0,0,((('[1]KWh (Monthly) ENTRY LI'!BR80*0.5)+'[1]KWh (Cumulative) LI'!BQ80-'[1]Rebasing adj LI'!BR70)*BR107)*BR$19*BR$128)</f>
        <v>0</v>
      </c>
      <c r="BS80" s="50">
        <f>IF('[1]KWh (Cumulative) LI'!BS80=0,0,((('[1]KWh (Monthly) ENTRY LI'!BS80*0.5)+'[1]KWh (Cumulative) LI'!BR80-'[1]Rebasing adj LI'!BS70)*BS107)*BS$19*BS$128)</f>
        <v>0</v>
      </c>
      <c r="BT80" s="50">
        <f>IF('[1]KWh (Cumulative) LI'!BT80=0,0,((('[1]KWh (Monthly) ENTRY LI'!BT80*0.5)+'[1]KWh (Cumulative) LI'!BS80-'[1]Rebasing adj LI'!BT70)*BT107)*BT$19*BT$128)</f>
        <v>0</v>
      </c>
      <c r="BU80" s="50">
        <f>IF('[1]KWh (Cumulative) LI'!BU80=0,0,((('[1]KWh (Monthly) ENTRY LI'!BU80*0.5)+'[1]KWh (Cumulative) LI'!BT80-'[1]Rebasing adj LI'!BU70)*BU107)*BU$19*BU$128)</f>
        <v>0</v>
      </c>
      <c r="BV80" s="50">
        <f>IF('[1]KWh (Cumulative) LI'!BV80=0,0,((('[1]KWh (Monthly) ENTRY LI'!BV80*0.5)+'[1]KWh (Cumulative) LI'!BU80-'[1]Rebasing adj LI'!BV70)*BV107)*BV$19*BV$128)</f>
        <v>0</v>
      </c>
      <c r="BW80" s="50">
        <f>IF('[1]KWh (Cumulative) LI'!BW80=0,0,((('[1]KWh (Monthly) ENTRY LI'!BW80*0.5)+'[1]KWh (Cumulative) LI'!BV80-'[1]Rebasing adj LI'!BW70)*BW107)*BW$19*BW$128)</f>
        <v>0</v>
      </c>
      <c r="BX80" s="50">
        <f>IF('[1]KWh (Cumulative) LI'!BX80=0,0,((('[1]KWh (Monthly) ENTRY LI'!BX80*0.5)+'[1]KWh (Cumulative) LI'!BW80-'[1]Rebasing adj LI'!BX70)*BX107)*BX$19*BX$128)</f>
        <v>0</v>
      </c>
      <c r="BY80" s="50">
        <f>IF('[1]KWh (Cumulative) LI'!BY80=0,0,((('[1]KWh (Monthly) ENTRY LI'!BY80*0.5)+'[1]KWh (Cumulative) LI'!BX80-'[1]Rebasing adj LI'!BY70)*BY107)*BY$19*BY$128)</f>
        <v>0</v>
      </c>
      <c r="BZ80" s="50">
        <f>IF('[1]KWh (Cumulative) LI'!BZ80=0,0,((('[1]KWh (Monthly) ENTRY LI'!BZ80*0.5)+'[1]KWh (Cumulative) LI'!BY80-'[1]Rebasing adj LI'!BZ70)*BZ107)*BZ$19*BZ$128)</f>
        <v>0</v>
      </c>
      <c r="CA80" s="50">
        <f>IF('[1]KWh (Cumulative) LI'!CA80=0,0,((('[1]KWh (Monthly) ENTRY LI'!CA80*0.5)+'[1]KWh (Cumulative) LI'!BZ80-'[1]Rebasing adj LI'!CA70)*CA107)*CA$19*CA$128)</f>
        <v>0</v>
      </c>
      <c r="CB80" s="50">
        <f>IF('[1]KWh (Cumulative) LI'!CB80=0,0,((('[1]KWh (Monthly) ENTRY LI'!CB80*0.5)+'[1]KWh (Cumulative) LI'!CA80-'[1]Rebasing adj LI'!CB70)*CB107)*CB$19*CB$128)</f>
        <v>0</v>
      </c>
      <c r="CC80" s="50">
        <f>IF('[1]KWh (Cumulative) LI'!CC80=0,0,((('[1]KWh (Monthly) ENTRY LI'!CC80*0.5)+'[1]KWh (Cumulative) LI'!CB80-'[1]Rebasing adj LI'!CC70)*CC107)*CC$19*CC$128)</f>
        <v>0</v>
      </c>
      <c r="CD80" s="50">
        <f>IF('[1]KWh (Cumulative) LI'!CD80=0,0,((('[1]KWh (Monthly) ENTRY LI'!CD80*0.5)+'[1]KWh (Cumulative) LI'!CC80-'[1]Rebasing adj LI'!CD70)*CD107)*CD$19*CD$128)</f>
        <v>0</v>
      </c>
      <c r="CE80" s="50">
        <f>IF('[1]KWh (Cumulative) LI'!CE80=0,0,((('[1]KWh (Monthly) ENTRY LI'!CE80*0.5)+'[1]KWh (Cumulative) LI'!CD80-'[1]Rebasing adj LI'!CE70)*CE107)*CE$19*CE$128)</f>
        <v>0</v>
      </c>
      <c r="CF80" s="50">
        <f>IF('[1]KWh (Cumulative) LI'!CF80=0,0,((('[1]KWh (Monthly) ENTRY LI'!CF80*0.5)+'[1]KWh (Cumulative) LI'!CE80-'[1]Rebasing adj LI'!CF70)*CF107)*CF$19*CF$128)</f>
        <v>0</v>
      </c>
      <c r="CG80" s="50">
        <f>IF('[1]KWh (Cumulative) LI'!CG80=0,0,((('[1]KWh (Monthly) ENTRY LI'!CG80*0.5)+'[1]KWh (Cumulative) LI'!CF80-'[1]Rebasing adj LI'!CG70)*CG107)*CG$19*CG$128)</f>
        <v>0</v>
      </c>
      <c r="CH80" s="50">
        <f>IF('[1]KWh (Cumulative) LI'!CH80=0,0,((('[1]KWh (Monthly) ENTRY LI'!CH80*0.5)+'[1]KWh (Cumulative) LI'!CG80-'[1]Rebasing adj LI'!CH70)*CH107)*CH$19*CH$128)</f>
        <v>0</v>
      </c>
      <c r="CI80" s="50">
        <f>IF('[1]KWh (Cumulative) LI'!CI80=0,0,((('[1]KWh (Monthly) ENTRY LI'!CI80*0.5)+'[1]KWh (Cumulative) LI'!CH80-'[1]Rebasing adj LI'!CI70)*CI107)*CI$19*CI$128)</f>
        <v>0</v>
      </c>
      <c r="CJ80" s="50">
        <f>IF('[1]KWh (Cumulative) LI'!CJ80=0,0,((('[1]KWh (Monthly) ENTRY LI'!CJ80*0.5)+'[1]KWh (Cumulative) LI'!CI80-'[1]Rebasing adj LI'!CJ70)*CJ107)*CJ$19*CJ$128)</f>
        <v>0</v>
      </c>
    </row>
    <row r="81" spans="1:88" x14ac:dyDescent="0.25">
      <c r="A81" s="305"/>
      <c r="B81" s="88" t="s">
        <v>7</v>
      </c>
      <c r="C81" s="50">
        <f>IF('[1]KWh (Cumulative) LI'!C81=0,0,((('[1]KWh (Monthly) ENTRY LI'!C81*0.5)-'[1]Rebasing adj LI'!C71)*C108)*C$19*C$128)</f>
        <v>0</v>
      </c>
      <c r="D81" s="50">
        <f>IF('[1]KWh (Cumulative) LI'!D81=0,0,((('[1]KWh (Monthly) ENTRY LI'!D81*0.5)+'[1]KWh (Cumulative) LI'!C81-'[1]Rebasing adj LI'!D71)*D108)*D$19*D$128)</f>
        <v>0</v>
      </c>
      <c r="E81" s="50">
        <f>IF('[1]KWh (Cumulative) LI'!E81=0,0,((('[1]KWh (Monthly) ENTRY LI'!E81*0.5)+'[1]KWh (Cumulative) LI'!D81-'[1]Rebasing adj LI'!E71)*E108)*E$19*E$128)</f>
        <v>0</v>
      </c>
      <c r="F81" s="50">
        <f>IF('[1]KWh (Cumulative) LI'!F81=0,0,((('[1]KWh (Monthly) ENTRY LI'!F81*0.5)+'[1]KWh (Cumulative) LI'!E81-'[1]Rebasing adj LI'!F71)*F108)*F$19*F$128)</f>
        <v>0</v>
      </c>
      <c r="G81" s="50">
        <f>IF('[1]KWh (Cumulative) LI'!G81=0,0,((('[1]KWh (Monthly) ENTRY LI'!G81*0.5)+'[1]KWh (Cumulative) LI'!F81-'[1]Rebasing adj LI'!G71)*G108)*G$19*G$128)</f>
        <v>0</v>
      </c>
      <c r="H81" s="50">
        <f>IF('[1]KWh (Cumulative) LI'!H81=0,0,((('[1]KWh (Monthly) ENTRY LI'!H81*0.5)+'[1]KWh (Cumulative) LI'!G81-'[1]Rebasing adj LI'!H71)*H108)*H$19*H$128)</f>
        <v>0</v>
      </c>
      <c r="I81" s="50">
        <f>IF('[1]KWh (Cumulative) LI'!I81=0,0,((('[1]KWh (Monthly) ENTRY LI'!I81*0.5)+'[1]KWh (Cumulative) LI'!H81-'[1]Rebasing adj LI'!I71)*I108)*I$19*I$128)</f>
        <v>0</v>
      </c>
      <c r="J81" s="50">
        <f>IF('[1]KWh (Cumulative) LI'!J81=0,0,((('[1]KWh (Monthly) ENTRY LI'!J81*0.5)+'[1]KWh (Cumulative) LI'!I81-'[1]Rebasing adj LI'!J71)*J108)*J$19*J$128)</f>
        <v>0</v>
      </c>
      <c r="K81" s="50">
        <f>IF('[1]KWh (Cumulative) LI'!K81=0,0,((('[1]KWh (Monthly) ENTRY LI'!K81*0.5)+'[1]KWh (Cumulative) LI'!J81-'[1]Rebasing adj LI'!K71)*K108)*K$19*K$128)</f>
        <v>0</v>
      </c>
      <c r="L81" s="50">
        <f>IF('[1]KWh (Cumulative) LI'!L81=0,0,((('[1]KWh (Monthly) ENTRY LI'!L81*0.5)+'[1]KWh (Cumulative) LI'!K81-'[1]Rebasing adj LI'!L71)*L108)*L$19*L$128)</f>
        <v>0</v>
      </c>
      <c r="M81" s="50">
        <f>IF('[1]KWh (Cumulative) LI'!M81=0,0,((('[1]KWh (Monthly) ENTRY LI'!M81*0.5)+'[1]KWh (Cumulative) LI'!L81-'[1]Rebasing adj LI'!M71)*M108)*M$19*M$128)</f>
        <v>0</v>
      </c>
      <c r="N81" s="50">
        <f>IF('[1]KWh (Cumulative) LI'!N81=0,0,((('[1]KWh (Monthly) ENTRY LI'!N81*0.5)+'[1]KWh (Cumulative) LI'!M81-'[1]Rebasing adj LI'!N71)*N108)*N$19*N$128)</f>
        <v>0</v>
      </c>
      <c r="O81" s="50">
        <f>IF('[1]KWh (Cumulative) LI'!O81=0,0,((('[1]KWh (Monthly) ENTRY LI'!O81*0.5)+'[1]KWh (Cumulative) LI'!N81-'[1]Rebasing adj LI'!O71)*O108)*O$19*O$128)</f>
        <v>0</v>
      </c>
      <c r="P81" s="50">
        <f>IF('[1]KWh (Cumulative) LI'!P81=0,0,((('[1]KWh (Monthly) ENTRY LI'!P81*0.5)+'[1]KWh (Cumulative) LI'!O81-'[1]Rebasing adj LI'!P71)*P108)*P$19*P$128)</f>
        <v>0</v>
      </c>
      <c r="Q81" s="50">
        <f>IF('[1]KWh (Cumulative) LI'!Q81=0,0,((('[1]KWh (Monthly) ENTRY LI'!Q81*0.5)+'[1]KWh (Cumulative) LI'!P81-'[1]Rebasing adj LI'!Q71)*Q108)*Q$19*Q$128)</f>
        <v>0</v>
      </c>
      <c r="R81" s="50">
        <f>IF('[1]KWh (Cumulative) LI'!R81=0,0,((('[1]KWh (Monthly) ENTRY LI'!R81*0.5)+'[1]KWh (Cumulative) LI'!Q81-'[1]Rebasing adj LI'!R71)*R108)*R$19*R$128)</f>
        <v>0</v>
      </c>
      <c r="S81" s="50">
        <f>IF('[1]KWh (Cumulative) LI'!S81=0,0,((('[1]KWh (Monthly) ENTRY LI'!S81*0.5)+'[1]KWh (Cumulative) LI'!R81-'[1]Rebasing adj LI'!S71)*S108)*S$19*S$128)</f>
        <v>0</v>
      </c>
      <c r="T81" s="50">
        <f>IF('[1]KWh (Cumulative) LI'!T81=0,0,((('[1]KWh (Monthly) ENTRY LI'!T81*0.5)+'[1]KWh (Cumulative) LI'!S81-'[1]Rebasing adj LI'!T71)*T108)*T$19*T$128)</f>
        <v>0</v>
      </c>
      <c r="U81" s="50">
        <f>IF('[1]KWh (Cumulative) LI'!U81=0,0,((('[1]KWh (Monthly) ENTRY LI'!U81*0.5)+'[1]KWh (Cumulative) LI'!T81-'[1]Rebasing adj LI'!U71)*U108)*U$19*U$128)</f>
        <v>0</v>
      </c>
      <c r="V81" s="50">
        <f>IF('[1]KWh (Cumulative) LI'!V81=0,0,((('[1]KWh (Monthly) ENTRY LI'!V81*0.5)+'[1]KWh (Cumulative) LI'!U81-'[1]Rebasing adj LI'!V71)*V108)*V$19*V$128)</f>
        <v>0</v>
      </c>
      <c r="W81" s="50">
        <f>IF('[1]KWh (Cumulative) LI'!W81=0,0,((('[1]KWh (Monthly) ENTRY LI'!W81*0.5)+'[1]KWh (Cumulative) LI'!V81-'[1]Rebasing adj LI'!W71)*W108)*W$19*W$128)</f>
        <v>0</v>
      </c>
      <c r="X81" s="50">
        <f>IF('[1]KWh (Cumulative) LI'!X81=0,0,((('[1]KWh (Monthly) ENTRY LI'!X81*0.5)+'[1]KWh (Cumulative) LI'!W81-'[1]Rebasing adj LI'!X71)*X108)*X$19*X$128)</f>
        <v>0</v>
      </c>
      <c r="Y81" s="50">
        <f>IF('[1]KWh (Cumulative) LI'!Y81=0,0,((('[1]KWh (Monthly) ENTRY LI'!Y81*0.5)+'[1]KWh (Cumulative) LI'!X81-'[1]Rebasing adj LI'!Y71)*Y108)*Y$19*Y$128)</f>
        <v>0</v>
      </c>
      <c r="Z81" s="50">
        <f>IF('[1]KWh (Cumulative) LI'!Z81=0,0,((('[1]KWh (Monthly) ENTRY LI'!Z81*0.5)+'[1]KWh (Cumulative) LI'!Y81-'[1]Rebasing adj LI'!Z71)*Z108)*Z$19*Z$128)</f>
        <v>0</v>
      </c>
      <c r="AA81" s="50">
        <f>IF('[1]KWh (Cumulative) LI'!AA81=0,0,((('[1]KWh (Monthly) ENTRY LI'!AA81*0.5)+'[1]KWh (Cumulative) LI'!Z81-'[1]Rebasing adj LI'!AA71)*AA108)*AA$19*AA$128)</f>
        <v>0</v>
      </c>
      <c r="AB81" s="50">
        <f>IF('[1]KWh (Cumulative) LI'!AB81=0,0,((('[1]KWh (Monthly) ENTRY LI'!AB81*0.5)+'[1]KWh (Cumulative) LI'!AA81-'[1]Rebasing adj LI'!AB71)*AB108)*AB$19*AB$128)</f>
        <v>0</v>
      </c>
      <c r="AC81" s="50">
        <f>IF('[1]KWh (Cumulative) LI'!AC81=0,0,((('[1]KWh (Monthly) ENTRY LI'!AC81*0.5)+'[1]KWh (Cumulative) LI'!AB81-'[1]Rebasing adj LI'!AC71)*AC108)*AC$19*AC$128)</f>
        <v>0</v>
      </c>
      <c r="AD81" s="50">
        <f>IF('[1]KWh (Cumulative) LI'!AD81=0,0,((('[1]KWh (Monthly) ENTRY LI'!AD81*0.5)+'[1]KWh (Cumulative) LI'!AC81-'[1]Rebasing adj LI'!AD71)*AD108)*AD$19*AD$128)</f>
        <v>0</v>
      </c>
      <c r="AE81" s="50">
        <f>IF('[1]KWh (Cumulative) LI'!AE81=0,0,((('[1]KWh (Monthly) ENTRY LI'!AE81*0.5)+'[1]KWh (Cumulative) LI'!AD81-'[1]Rebasing adj LI'!AE71)*AE108)*AE$19*AE$128)</f>
        <v>0</v>
      </c>
      <c r="AF81" s="50">
        <f>IF('[1]KWh (Cumulative) LI'!AF81=0,0,((('[1]KWh (Monthly) ENTRY LI'!AF81*0.5)+'[1]KWh (Cumulative) LI'!AE81-'[1]Rebasing adj LI'!AF71)*AF108)*AF$19*AF$128)</f>
        <v>0</v>
      </c>
      <c r="AG81" s="50">
        <f>IF('[1]KWh (Cumulative) LI'!AG81=0,0,((('[1]KWh (Monthly) ENTRY LI'!AG81*0.5)+'[1]KWh (Cumulative) LI'!AF81-'[1]Rebasing adj LI'!AG71)*AG108)*AG$19*AG$128)</f>
        <v>0</v>
      </c>
      <c r="AH81" s="50">
        <f>IF('[1]KWh (Cumulative) LI'!AH81=0,0,((('[1]KWh (Monthly) ENTRY LI'!AH81*0.5)+'[1]KWh (Cumulative) LI'!AG81-'[1]Rebasing adj LI'!AH71)*AH108)*AH$19*AH$128)</f>
        <v>0</v>
      </c>
      <c r="AI81" s="50">
        <f>IF('[1]KWh (Cumulative) LI'!AI81=0,0,((('[1]KWh (Monthly) ENTRY LI'!AI81*0.5)+'[1]KWh (Cumulative) LI'!AH81-'[1]Rebasing adj LI'!AI71)*AI108)*AI$19*AI$128)</f>
        <v>0</v>
      </c>
      <c r="AJ81" s="50">
        <f>IF('[1]KWh (Cumulative) LI'!AJ81=0,0,((('[1]KWh (Monthly) ENTRY LI'!AJ81*0.5)+'[1]KWh (Cumulative) LI'!AI81-'[1]Rebasing adj LI'!AJ71)*AJ108)*AJ$19*AJ$128)</f>
        <v>0</v>
      </c>
      <c r="AK81" s="50">
        <f>IF('[1]KWh (Cumulative) LI'!AK81=0,0,((('[1]KWh (Monthly) ENTRY LI'!AK81*0.5)+'[1]KWh (Cumulative) LI'!AJ81-'[1]Rebasing adj LI'!AK71)*AK108)*AK$19*AK$128)</f>
        <v>0</v>
      </c>
      <c r="AL81" s="50">
        <f>IF('[1]KWh (Cumulative) LI'!AL81=0,0,((('[1]KWh (Monthly) ENTRY LI'!AL81*0.5)+'[1]KWh (Cumulative) LI'!AK81-'[1]Rebasing adj LI'!AL71)*AL108)*AL$19*AL$128)</f>
        <v>0</v>
      </c>
      <c r="AM81" s="50">
        <f>IF('[1]KWh (Cumulative) LI'!AM81=0,0,((('[1]KWh (Monthly) ENTRY LI'!AM81*0.5)+'[1]KWh (Cumulative) LI'!AL81-'[1]Rebasing adj LI'!AM71)*AM108)*AM$19*AM$128)</f>
        <v>0</v>
      </c>
      <c r="AN81" s="50">
        <f>IF('[1]KWh (Cumulative) LI'!AN81=0,0,((('[1]KWh (Monthly) ENTRY LI'!AN81*0.5)+'[1]KWh (Cumulative) LI'!AM81-'[1]Rebasing adj LI'!AN71)*AN108)*AN$19*AN$128)</f>
        <v>0</v>
      </c>
      <c r="AO81" s="50">
        <f>IF('[1]KWh (Cumulative) LI'!AO81=0,0,((('[1]KWh (Monthly) ENTRY LI'!AO81*0.5)+'[1]KWh (Cumulative) LI'!AN81-'[1]Rebasing adj LI'!AO71)*AO108)*AO$19*AO$128)</f>
        <v>0</v>
      </c>
      <c r="AP81" s="50">
        <f>IF('[1]KWh (Cumulative) LI'!AP81=0,0,((('[1]KWh (Monthly) ENTRY LI'!AP81*0.5)+'[1]KWh (Cumulative) LI'!AO81-'[1]Rebasing adj LI'!AP71)*AP108)*AP$19*AP$128)</f>
        <v>0</v>
      </c>
      <c r="AQ81" s="50">
        <f>IF('[1]KWh (Cumulative) LI'!AQ81=0,0,((('[1]KWh (Monthly) ENTRY LI'!AQ81*0.5)+'[1]KWh (Cumulative) LI'!AP81-'[1]Rebasing adj LI'!AQ71)*AQ108)*AQ$19*AQ$128)</f>
        <v>0</v>
      </c>
      <c r="AR81" s="50">
        <f>IF('[1]KWh (Cumulative) LI'!AR81=0,0,((('[1]KWh (Monthly) ENTRY LI'!AR81*0.5)+'[1]KWh (Cumulative) LI'!AQ81-'[1]Rebasing adj LI'!AR71)*AR108)*AR$19*AR$128)</f>
        <v>0</v>
      </c>
      <c r="AS81" s="50">
        <f>IF('[1]KWh (Cumulative) LI'!AS81=0,0,((('[1]KWh (Monthly) ENTRY LI'!AS81*0.5)+'[1]KWh (Cumulative) LI'!AR81-'[1]Rebasing adj LI'!AS71)*AS108)*AS$19*AS$128)</f>
        <v>0</v>
      </c>
      <c r="AT81" s="50">
        <f>IF('[1]KWh (Cumulative) LI'!AT81=0,0,((('[1]KWh (Monthly) ENTRY LI'!AT81*0.5)+'[1]KWh (Cumulative) LI'!AS81-'[1]Rebasing adj LI'!AT71)*AT108)*AT$19*AT$128)</f>
        <v>0</v>
      </c>
      <c r="AU81" s="50">
        <f>IF('[1]KWh (Cumulative) LI'!AU81=0,0,((('[1]KWh (Monthly) ENTRY LI'!AU81*0.5)+'[1]KWh (Cumulative) LI'!AT81-'[1]Rebasing adj LI'!AU71)*AU108)*AU$19*AU$128)</f>
        <v>0</v>
      </c>
      <c r="AV81" s="50">
        <f>IF('[1]KWh (Cumulative) LI'!AV81=0,0,((('[1]KWh (Monthly) ENTRY LI'!AV81*0.5)+'[1]KWh (Cumulative) LI'!AU81-'[1]Rebasing adj LI'!AV71)*AV108)*AV$19*AV$128)</f>
        <v>0</v>
      </c>
      <c r="AW81" s="50">
        <f>IF('[1]KWh (Cumulative) LI'!AW81=0,0,((('[1]KWh (Monthly) ENTRY LI'!AW81*0.5)+'[1]KWh (Cumulative) LI'!AV81-'[1]Rebasing adj LI'!AW71)*AW108)*AW$19*AW$128)</f>
        <v>0</v>
      </c>
      <c r="AX81" s="50">
        <f>IF('[1]KWh (Cumulative) LI'!AX81=0,0,((('[1]KWh (Monthly) ENTRY LI'!AX81*0.5)+'[1]KWh (Cumulative) LI'!AW81-'[1]Rebasing adj LI'!AX71)*AX108)*AX$19*AX$128)</f>
        <v>0</v>
      </c>
      <c r="AY81" s="50">
        <f>IF('[1]KWh (Cumulative) LI'!AY81=0,0,((('[1]KWh (Monthly) ENTRY LI'!AY81*0.5)+'[1]KWh (Cumulative) LI'!AX81-'[1]Rebasing adj LI'!AY71)*AY108)*AY$19*AY$128)</f>
        <v>0</v>
      </c>
      <c r="AZ81" s="50">
        <f>IF('[1]KWh (Cumulative) LI'!AZ81=0,0,((('[1]KWh (Monthly) ENTRY LI'!AZ81*0.5)+'[1]KWh (Cumulative) LI'!AY81-'[1]Rebasing adj LI'!AZ71)*AZ108)*AZ$19*AZ$128)</f>
        <v>0</v>
      </c>
      <c r="BA81" s="50">
        <f>IF('[1]KWh (Cumulative) LI'!BA81=0,0,((('[1]KWh (Monthly) ENTRY LI'!BA81*0.5)+'[1]KWh (Cumulative) LI'!AZ81-'[1]Rebasing adj LI'!BA71)*BA108)*BA$19*BA$128)</f>
        <v>0</v>
      </c>
      <c r="BB81" s="50">
        <f>IF('[1]KWh (Cumulative) LI'!BB81=0,0,((('[1]KWh (Monthly) ENTRY LI'!BB81*0.5)+'[1]KWh (Cumulative) LI'!BA81-'[1]Rebasing adj LI'!BB71)*BB108)*BB$19*BB$128)</f>
        <v>0</v>
      </c>
      <c r="BC81" s="50">
        <f>IF('[1]KWh (Cumulative) LI'!BC81=0,0,((('[1]KWh (Monthly) ENTRY LI'!BC81*0.5)+'[1]KWh (Cumulative) LI'!BB81-'[1]Rebasing adj LI'!BC71)*BC108)*BC$19*BC$128)</f>
        <v>0</v>
      </c>
      <c r="BD81" s="50">
        <f>IF('[1]KWh (Cumulative) LI'!BD81=0,0,((('[1]KWh (Monthly) ENTRY LI'!BD81*0.5)+'[1]KWh (Cumulative) LI'!BC81-'[1]Rebasing adj LI'!BD71)*BD108)*BD$19*BD$128)</f>
        <v>0</v>
      </c>
      <c r="BE81" s="50">
        <f>IF('[1]KWh (Cumulative) LI'!BE81=0,0,((('[1]KWh (Monthly) ENTRY LI'!BE81*0.5)+'[1]KWh (Cumulative) LI'!BD81-'[1]Rebasing adj LI'!BE71)*BE108)*BE$19*BE$128)</f>
        <v>0</v>
      </c>
      <c r="BF81" s="50">
        <f>IF('[1]KWh (Cumulative) LI'!BF81=0,0,((('[1]KWh (Monthly) ENTRY LI'!BF81*0.5)+'[1]KWh (Cumulative) LI'!BE81-'[1]Rebasing adj LI'!BF71)*BF108)*BF$19*BF$128)</f>
        <v>0</v>
      </c>
      <c r="BG81" s="50">
        <f>IF('[1]KWh (Cumulative) LI'!BG81=0,0,((('[1]KWh (Monthly) ENTRY LI'!BG81*0.5)+'[1]KWh (Cumulative) LI'!BF81-'[1]Rebasing adj LI'!BG71)*BG108)*BG$19*BG$128)</f>
        <v>0</v>
      </c>
      <c r="BH81" s="50">
        <f>IF('[1]KWh (Cumulative) LI'!BH81=0,0,((('[1]KWh (Monthly) ENTRY LI'!BH81*0.5)+'[1]KWh (Cumulative) LI'!BG81-'[1]Rebasing adj LI'!BH71)*BH108)*BH$19*BH$128)</f>
        <v>0</v>
      </c>
      <c r="BI81" s="50">
        <f>IF('[1]KWh (Cumulative) LI'!BI81=0,0,((('[1]KWh (Monthly) ENTRY LI'!BI81*0.5)+'[1]KWh (Cumulative) LI'!BH81-'[1]Rebasing adj LI'!BI71)*BI108)*BI$19*BI$128)</f>
        <v>0</v>
      </c>
      <c r="BJ81" s="50">
        <f>IF('[1]KWh (Cumulative) LI'!BJ81=0,0,((('[1]KWh (Monthly) ENTRY LI'!BJ81*0.5)+'[1]KWh (Cumulative) LI'!BI81-'[1]Rebasing adj LI'!BJ71)*BJ108)*BJ$19*BJ$128)</f>
        <v>0</v>
      </c>
      <c r="BK81" s="50">
        <f>IF('[1]KWh (Cumulative) LI'!BK81=0,0,((('[1]KWh (Monthly) ENTRY LI'!BK81*0.5)+'[1]KWh (Cumulative) LI'!BJ81-'[1]Rebasing adj LI'!BK71)*BK108)*BK$19*BK$128)</f>
        <v>0</v>
      </c>
      <c r="BL81" s="50">
        <f>IF('[1]KWh (Cumulative) LI'!BL81=0,0,((('[1]KWh (Monthly) ENTRY LI'!BL81*0.5)+'[1]KWh (Cumulative) LI'!BK81-'[1]Rebasing adj LI'!BL71)*BL108)*BL$19*BL$128)</f>
        <v>0</v>
      </c>
      <c r="BM81" s="50">
        <f>IF('[1]KWh (Cumulative) LI'!BM81=0,0,((('[1]KWh (Monthly) ENTRY LI'!BM81*0.5)+'[1]KWh (Cumulative) LI'!BL81-'[1]Rebasing adj LI'!BM71)*BM108)*BM$19*BM$128)</f>
        <v>0</v>
      </c>
      <c r="BN81" s="50">
        <f>IF('[1]KWh (Cumulative) LI'!BN81=0,0,((('[1]KWh (Monthly) ENTRY LI'!BN81*0.5)+'[1]KWh (Cumulative) LI'!BM81-'[1]Rebasing adj LI'!BN71)*BN108)*BN$19*BN$128)</f>
        <v>0</v>
      </c>
      <c r="BO81" s="50">
        <f>IF('[1]KWh (Cumulative) LI'!BO81=0,0,((('[1]KWh (Monthly) ENTRY LI'!BO81*0.5)+'[1]KWh (Cumulative) LI'!BN81-'[1]Rebasing adj LI'!BO71)*BO108)*BO$19*BO$128)</f>
        <v>0</v>
      </c>
      <c r="BP81" s="50">
        <f>IF('[1]KWh (Cumulative) LI'!BP81=0,0,((('[1]KWh (Monthly) ENTRY LI'!BP81*0.5)+'[1]KWh (Cumulative) LI'!BO81-'[1]Rebasing adj LI'!BP71)*BP108)*BP$19*BP$128)</f>
        <v>0</v>
      </c>
      <c r="BQ81" s="50">
        <f>IF('[1]KWh (Cumulative) LI'!BQ81=0,0,((('[1]KWh (Monthly) ENTRY LI'!BQ81*0.5)+'[1]KWh (Cumulative) LI'!BP81-'[1]Rebasing adj LI'!BQ71)*BQ108)*BQ$19*BQ$128)</f>
        <v>0</v>
      </c>
      <c r="BR81" s="50">
        <f>IF('[1]KWh (Cumulative) LI'!BR81=0,0,((('[1]KWh (Monthly) ENTRY LI'!BR81*0.5)+'[1]KWh (Cumulative) LI'!BQ81-'[1]Rebasing adj LI'!BR71)*BR108)*BR$19*BR$128)</f>
        <v>0</v>
      </c>
      <c r="BS81" s="50">
        <f>IF('[1]KWh (Cumulative) LI'!BS81=0,0,((('[1]KWh (Monthly) ENTRY LI'!BS81*0.5)+'[1]KWh (Cumulative) LI'!BR81-'[1]Rebasing adj LI'!BS71)*BS108)*BS$19*BS$128)</f>
        <v>0</v>
      </c>
      <c r="BT81" s="50">
        <f>IF('[1]KWh (Cumulative) LI'!BT81=0,0,((('[1]KWh (Monthly) ENTRY LI'!BT81*0.5)+'[1]KWh (Cumulative) LI'!BS81-'[1]Rebasing adj LI'!BT71)*BT108)*BT$19*BT$128)</f>
        <v>0</v>
      </c>
      <c r="BU81" s="50">
        <f>IF('[1]KWh (Cumulative) LI'!BU81=0,0,((('[1]KWh (Monthly) ENTRY LI'!BU81*0.5)+'[1]KWh (Cumulative) LI'!BT81-'[1]Rebasing adj LI'!BU71)*BU108)*BU$19*BU$128)</f>
        <v>0</v>
      </c>
      <c r="BV81" s="50">
        <f>IF('[1]KWh (Cumulative) LI'!BV81=0,0,((('[1]KWh (Monthly) ENTRY LI'!BV81*0.5)+'[1]KWh (Cumulative) LI'!BU81-'[1]Rebasing adj LI'!BV71)*BV108)*BV$19*BV$128)</f>
        <v>0</v>
      </c>
      <c r="BW81" s="50">
        <f>IF('[1]KWh (Cumulative) LI'!BW81=0,0,((('[1]KWh (Monthly) ENTRY LI'!BW81*0.5)+'[1]KWh (Cumulative) LI'!BV81-'[1]Rebasing adj LI'!BW71)*BW108)*BW$19*BW$128)</f>
        <v>0</v>
      </c>
      <c r="BX81" s="50">
        <f>IF('[1]KWh (Cumulative) LI'!BX81=0,0,((('[1]KWh (Monthly) ENTRY LI'!BX81*0.5)+'[1]KWh (Cumulative) LI'!BW81-'[1]Rebasing adj LI'!BX71)*BX108)*BX$19*BX$128)</f>
        <v>0</v>
      </c>
      <c r="BY81" s="50">
        <f>IF('[1]KWh (Cumulative) LI'!BY81=0,0,((('[1]KWh (Monthly) ENTRY LI'!BY81*0.5)+'[1]KWh (Cumulative) LI'!BX81-'[1]Rebasing adj LI'!BY71)*BY108)*BY$19*BY$128)</f>
        <v>0</v>
      </c>
      <c r="BZ81" s="50">
        <f>IF('[1]KWh (Cumulative) LI'!BZ81=0,0,((('[1]KWh (Monthly) ENTRY LI'!BZ81*0.5)+'[1]KWh (Cumulative) LI'!BY81-'[1]Rebasing adj LI'!BZ71)*BZ108)*BZ$19*BZ$128)</f>
        <v>0</v>
      </c>
      <c r="CA81" s="50">
        <f>IF('[1]KWh (Cumulative) LI'!CA81=0,0,((('[1]KWh (Monthly) ENTRY LI'!CA81*0.5)+'[1]KWh (Cumulative) LI'!BZ81-'[1]Rebasing adj LI'!CA71)*CA108)*CA$19*CA$128)</f>
        <v>0</v>
      </c>
      <c r="CB81" s="50">
        <f>IF('[1]KWh (Cumulative) LI'!CB81=0,0,((('[1]KWh (Monthly) ENTRY LI'!CB81*0.5)+'[1]KWh (Cumulative) LI'!CA81-'[1]Rebasing adj LI'!CB71)*CB108)*CB$19*CB$128)</f>
        <v>0</v>
      </c>
      <c r="CC81" s="50">
        <f>IF('[1]KWh (Cumulative) LI'!CC81=0,0,((('[1]KWh (Monthly) ENTRY LI'!CC81*0.5)+'[1]KWh (Cumulative) LI'!CB81-'[1]Rebasing adj LI'!CC71)*CC108)*CC$19*CC$128)</f>
        <v>0</v>
      </c>
      <c r="CD81" s="50">
        <f>IF('[1]KWh (Cumulative) LI'!CD81=0,0,((('[1]KWh (Monthly) ENTRY LI'!CD81*0.5)+'[1]KWh (Cumulative) LI'!CC81-'[1]Rebasing adj LI'!CD71)*CD108)*CD$19*CD$128)</f>
        <v>0</v>
      </c>
      <c r="CE81" s="50">
        <f>IF('[1]KWh (Cumulative) LI'!CE81=0,0,((('[1]KWh (Monthly) ENTRY LI'!CE81*0.5)+'[1]KWh (Cumulative) LI'!CD81-'[1]Rebasing adj LI'!CE71)*CE108)*CE$19*CE$128)</f>
        <v>0</v>
      </c>
      <c r="CF81" s="50">
        <f>IF('[1]KWh (Cumulative) LI'!CF81=0,0,((('[1]KWh (Monthly) ENTRY LI'!CF81*0.5)+'[1]KWh (Cumulative) LI'!CE81-'[1]Rebasing adj LI'!CF71)*CF108)*CF$19*CF$128)</f>
        <v>0</v>
      </c>
      <c r="CG81" s="50">
        <f>IF('[1]KWh (Cumulative) LI'!CG81=0,0,((('[1]KWh (Monthly) ENTRY LI'!CG81*0.5)+'[1]KWh (Cumulative) LI'!CF81-'[1]Rebasing adj LI'!CG71)*CG108)*CG$19*CG$128)</f>
        <v>0</v>
      </c>
      <c r="CH81" s="50">
        <f>IF('[1]KWh (Cumulative) LI'!CH81=0,0,((('[1]KWh (Monthly) ENTRY LI'!CH81*0.5)+'[1]KWh (Cumulative) LI'!CG81-'[1]Rebasing adj LI'!CH71)*CH108)*CH$19*CH$128)</f>
        <v>0</v>
      </c>
      <c r="CI81" s="50">
        <f>IF('[1]KWh (Cumulative) LI'!CI81=0,0,((('[1]KWh (Monthly) ENTRY LI'!CI81*0.5)+'[1]KWh (Cumulative) LI'!CH81-'[1]Rebasing adj LI'!CI71)*CI108)*CI$19*CI$128)</f>
        <v>0</v>
      </c>
      <c r="CJ81" s="50">
        <f>IF('[1]KWh (Cumulative) LI'!CJ81=0,0,((('[1]KWh (Monthly) ENTRY LI'!CJ81*0.5)+'[1]KWh (Cumulative) LI'!CI81-'[1]Rebasing adj LI'!CJ71)*CJ108)*CJ$19*CJ$128)</f>
        <v>0</v>
      </c>
    </row>
    <row r="82" spans="1:88" x14ac:dyDescent="0.25">
      <c r="A82" s="305"/>
      <c r="B82" s="88" t="s">
        <v>11</v>
      </c>
      <c r="C82" s="50">
        <f>IF('[1]KWh (Cumulative) LI'!C82=0,0,((('[1]KWh (Monthly) ENTRY LI'!C82*0.5)-'[1]Rebasing adj LI'!C72)*C109)*C$19*C$128)</f>
        <v>0</v>
      </c>
      <c r="D82" s="50">
        <f>IF('[1]KWh (Cumulative) LI'!D82=0,0,((('[1]KWh (Monthly) ENTRY LI'!D82*0.5)+'[1]KWh (Cumulative) LI'!C82-'[1]Rebasing adj LI'!D72)*D109)*D$19*D$128)</f>
        <v>0</v>
      </c>
      <c r="E82" s="50">
        <f>IF('[1]KWh (Cumulative) LI'!E82=0,0,((('[1]KWh (Monthly) ENTRY LI'!E82*0.5)+'[1]KWh (Cumulative) LI'!D82-'[1]Rebasing adj LI'!E72)*E109)*E$19*E$128)</f>
        <v>0</v>
      </c>
      <c r="F82" s="50">
        <f>IF('[1]KWh (Cumulative) LI'!F82=0,0,((('[1]KWh (Monthly) ENTRY LI'!F82*0.5)+'[1]KWh (Cumulative) LI'!E82-'[1]Rebasing adj LI'!F72)*F109)*F$19*F$128)</f>
        <v>0</v>
      </c>
      <c r="G82" s="50">
        <f>IF('[1]KWh (Cumulative) LI'!G82=0,0,((('[1]KWh (Monthly) ENTRY LI'!G82*0.5)+'[1]KWh (Cumulative) LI'!F82-'[1]Rebasing adj LI'!G72)*G109)*G$19*G$128)</f>
        <v>0</v>
      </c>
      <c r="H82" s="50">
        <f>IF('[1]KWh (Cumulative) LI'!H82=0,0,((('[1]KWh (Monthly) ENTRY LI'!H82*0.5)+'[1]KWh (Cumulative) LI'!G82-'[1]Rebasing adj LI'!H72)*H109)*H$19*H$128)</f>
        <v>0</v>
      </c>
      <c r="I82" s="50">
        <f>IF('[1]KWh (Cumulative) LI'!I82=0,0,((('[1]KWh (Monthly) ENTRY LI'!I82*0.5)+'[1]KWh (Cumulative) LI'!H82-'[1]Rebasing adj LI'!I72)*I109)*I$19*I$128)</f>
        <v>0</v>
      </c>
      <c r="J82" s="50">
        <f>IF('[1]KWh (Cumulative) LI'!J82=0,0,((('[1]KWh (Monthly) ENTRY LI'!J82*0.5)+'[1]KWh (Cumulative) LI'!I82-'[1]Rebasing adj LI'!J72)*J109)*J$19*J$128)</f>
        <v>0</v>
      </c>
      <c r="K82" s="50">
        <f>IF('[1]KWh (Cumulative) LI'!K82=0,0,((('[1]KWh (Monthly) ENTRY LI'!K82*0.5)+'[1]KWh (Cumulative) LI'!J82-'[1]Rebasing adj LI'!K72)*K109)*K$19*K$128)</f>
        <v>0</v>
      </c>
      <c r="L82" s="50">
        <f>IF('[1]KWh (Cumulative) LI'!L82=0,0,((('[1]KWh (Monthly) ENTRY LI'!L82*0.5)+'[1]KWh (Cumulative) LI'!K82-'[1]Rebasing adj LI'!L72)*L109)*L$19*L$128)</f>
        <v>0</v>
      </c>
      <c r="M82" s="50">
        <f>IF('[1]KWh (Cumulative) LI'!M82=0,0,((('[1]KWh (Monthly) ENTRY LI'!M82*0.5)+'[1]KWh (Cumulative) LI'!L82-'[1]Rebasing adj LI'!M72)*M109)*M$19*M$128)</f>
        <v>0</v>
      </c>
      <c r="N82" s="50">
        <f>IF('[1]KWh (Cumulative) LI'!N82=0,0,((('[1]KWh (Monthly) ENTRY LI'!N82*0.5)+'[1]KWh (Cumulative) LI'!M82-'[1]Rebasing adj LI'!N72)*N109)*N$19*N$128)</f>
        <v>0</v>
      </c>
      <c r="O82" s="50">
        <f>IF('[1]KWh (Cumulative) LI'!O82=0,0,((('[1]KWh (Monthly) ENTRY LI'!O82*0.5)+'[1]KWh (Cumulative) LI'!N82-'[1]Rebasing adj LI'!O72)*O109)*O$19*O$128)</f>
        <v>0</v>
      </c>
      <c r="P82" s="50">
        <f>IF('[1]KWh (Cumulative) LI'!P82=0,0,((('[1]KWh (Monthly) ENTRY LI'!P82*0.5)+'[1]KWh (Cumulative) LI'!O82-'[1]Rebasing adj LI'!P72)*P109)*P$19*P$128)</f>
        <v>0</v>
      </c>
      <c r="Q82" s="50">
        <f>IF('[1]KWh (Cumulative) LI'!Q82=0,0,((('[1]KWh (Monthly) ENTRY LI'!Q82*0.5)+'[1]KWh (Cumulative) LI'!P82-'[1]Rebasing adj LI'!Q72)*Q109)*Q$19*Q$128)</f>
        <v>0</v>
      </c>
      <c r="R82" s="50">
        <f>IF('[1]KWh (Cumulative) LI'!R82=0,0,((('[1]KWh (Monthly) ENTRY LI'!R82*0.5)+'[1]KWh (Cumulative) LI'!Q82-'[1]Rebasing adj LI'!R72)*R109)*R$19*R$128)</f>
        <v>0</v>
      </c>
      <c r="S82" s="50">
        <f>IF('[1]KWh (Cumulative) LI'!S82=0,0,((('[1]KWh (Monthly) ENTRY LI'!S82*0.5)+'[1]KWh (Cumulative) LI'!R82-'[1]Rebasing adj LI'!S72)*S109)*S$19*S$128)</f>
        <v>0</v>
      </c>
      <c r="T82" s="50">
        <f>IF('[1]KWh (Cumulative) LI'!T82=0,0,((('[1]KWh (Monthly) ENTRY LI'!T82*0.5)+'[1]KWh (Cumulative) LI'!S82-'[1]Rebasing adj LI'!T72)*T109)*T$19*T$128)</f>
        <v>0</v>
      </c>
      <c r="U82" s="50">
        <f>IF('[1]KWh (Cumulative) LI'!U82=0,0,((('[1]KWh (Monthly) ENTRY LI'!U82*0.5)+'[1]KWh (Cumulative) LI'!T82-'[1]Rebasing adj LI'!U72)*U109)*U$19*U$128)</f>
        <v>0</v>
      </c>
      <c r="V82" s="50">
        <f>IF('[1]KWh (Cumulative) LI'!V82=0,0,((('[1]KWh (Monthly) ENTRY LI'!V82*0.5)+'[1]KWh (Cumulative) LI'!U82-'[1]Rebasing adj LI'!V72)*V109)*V$19*V$128)</f>
        <v>0</v>
      </c>
      <c r="W82" s="50">
        <f>IF('[1]KWh (Cumulative) LI'!W82=0,0,((('[1]KWh (Monthly) ENTRY LI'!W82*0.5)+'[1]KWh (Cumulative) LI'!V82-'[1]Rebasing adj LI'!W72)*W109)*W$19*W$128)</f>
        <v>0</v>
      </c>
      <c r="X82" s="50">
        <f>IF('[1]KWh (Cumulative) LI'!X82=0,0,((('[1]KWh (Monthly) ENTRY LI'!X82*0.5)+'[1]KWh (Cumulative) LI'!W82-'[1]Rebasing adj LI'!X72)*X109)*X$19*X$128)</f>
        <v>0</v>
      </c>
      <c r="Y82" s="50">
        <f>IF('[1]KWh (Cumulative) LI'!Y82=0,0,((('[1]KWh (Monthly) ENTRY LI'!Y82*0.5)+'[1]KWh (Cumulative) LI'!X82-'[1]Rebasing adj LI'!Y72)*Y109)*Y$19*Y$128)</f>
        <v>0</v>
      </c>
      <c r="Z82" s="50">
        <f>IF('[1]KWh (Cumulative) LI'!Z82=0,0,((('[1]KWh (Monthly) ENTRY LI'!Z82*0.5)+'[1]KWh (Cumulative) LI'!Y82-'[1]Rebasing adj LI'!Z72)*Z109)*Z$19*Z$128)</f>
        <v>0</v>
      </c>
      <c r="AA82" s="50">
        <f>IF('[1]KWh (Cumulative) LI'!AA82=0,0,((('[1]KWh (Monthly) ENTRY LI'!AA82*0.5)+'[1]KWh (Cumulative) LI'!Z82-'[1]Rebasing adj LI'!AA72)*AA109)*AA$19*AA$128)</f>
        <v>0</v>
      </c>
      <c r="AB82" s="50">
        <f>IF('[1]KWh (Cumulative) LI'!AB82=0,0,((('[1]KWh (Monthly) ENTRY LI'!AB82*0.5)+'[1]KWh (Cumulative) LI'!AA82-'[1]Rebasing adj LI'!AB72)*AB109)*AB$19*AB$128)</f>
        <v>0</v>
      </c>
      <c r="AC82" s="50">
        <f>IF('[1]KWh (Cumulative) LI'!AC82=0,0,((('[1]KWh (Monthly) ENTRY LI'!AC82*0.5)+'[1]KWh (Cumulative) LI'!AB82-'[1]Rebasing adj LI'!AC72)*AC109)*AC$19*AC$128)</f>
        <v>0</v>
      </c>
      <c r="AD82" s="50">
        <f>IF('[1]KWh (Cumulative) LI'!AD82=0,0,((('[1]KWh (Monthly) ENTRY LI'!AD82*0.5)+'[1]KWh (Cumulative) LI'!AC82-'[1]Rebasing adj LI'!AD72)*AD109)*AD$19*AD$128)</f>
        <v>0</v>
      </c>
      <c r="AE82" s="50">
        <f>IF('[1]KWh (Cumulative) LI'!AE82=0,0,((('[1]KWh (Monthly) ENTRY LI'!AE82*0.5)+'[1]KWh (Cumulative) LI'!AD82-'[1]Rebasing adj LI'!AE72)*AE109)*AE$19*AE$128)</f>
        <v>0</v>
      </c>
      <c r="AF82" s="50">
        <f>IF('[1]KWh (Cumulative) LI'!AF82=0,0,((('[1]KWh (Monthly) ENTRY LI'!AF82*0.5)+'[1]KWh (Cumulative) LI'!AE82-'[1]Rebasing adj LI'!AF72)*AF109)*AF$19*AF$128)</f>
        <v>0</v>
      </c>
      <c r="AG82" s="50">
        <f>IF('[1]KWh (Cumulative) LI'!AG82=0,0,((('[1]KWh (Monthly) ENTRY LI'!AG82*0.5)+'[1]KWh (Cumulative) LI'!AF82-'[1]Rebasing adj LI'!AG72)*AG109)*AG$19*AG$128)</f>
        <v>0</v>
      </c>
      <c r="AH82" s="50">
        <f>IF('[1]KWh (Cumulative) LI'!AH82=0,0,((('[1]KWh (Monthly) ENTRY LI'!AH82*0.5)+'[1]KWh (Cumulative) LI'!AG82-'[1]Rebasing adj LI'!AH72)*AH109)*AH$19*AH$128)</f>
        <v>0</v>
      </c>
      <c r="AI82" s="50">
        <f>IF('[1]KWh (Cumulative) LI'!AI82=0,0,((('[1]KWh (Monthly) ENTRY LI'!AI82*0.5)+'[1]KWh (Cumulative) LI'!AH82-'[1]Rebasing adj LI'!AI72)*AI109)*AI$19*AI$128)</f>
        <v>0</v>
      </c>
      <c r="AJ82" s="50">
        <f>IF('[1]KWh (Cumulative) LI'!AJ82=0,0,((('[1]KWh (Monthly) ENTRY LI'!AJ82*0.5)+'[1]KWh (Cumulative) LI'!AI82-'[1]Rebasing adj LI'!AJ72)*AJ109)*AJ$19*AJ$128)</f>
        <v>0</v>
      </c>
      <c r="AK82" s="50">
        <f>IF('[1]KWh (Cumulative) LI'!AK82=0,0,((('[1]KWh (Monthly) ENTRY LI'!AK82*0.5)+'[1]KWh (Cumulative) LI'!AJ82-'[1]Rebasing adj LI'!AK72)*AK109)*AK$19*AK$128)</f>
        <v>0</v>
      </c>
      <c r="AL82" s="50">
        <f>IF('[1]KWh (Cumulative) LI'!AL82=0,0,((('[1]KWh (Monthly) ENTRY LI'!AL82*0.5)+'[1]KWh (Cumulative) LI'!AK82-'[1]Rebasing adj LI'!AL72)*AL109)*AL$19*AL$128)</f>
        <v>0</v>
      </c>
      <c r="AM82" s="50">
        <f>IF('[1]KWh (Cumulative) LI'!AM82=0,0,((('[1]KWh (Monthly) ENTRY LI'!AM82*0.5)+'[1]KWh (Cumulative) LI'!AL82-'[1]Rebasing adj LI'!AM72)*AM109)*AM$19*AM$128)</f>
        <v>0</v>
      </c>
      <c r="AN82" s="50">
        <f>IF('[1]KWh (Cumulative) LI'!AN82=0,0,((('[1]KWh (Monthly) ENTRY LI'!AN82*0.5)+'[1]KWh (Cumulative) LI'!AM82-'[1]Rebasing adj LI'!AN72)*AN109)*AN$19*AN$128)</f>
        <v>0</v>
      </c>
      <c r="AO82" s="50">
        <f>IF('[1]KWh (Cumulative) LI'!AO82=0,0,((('[1]KWh (Monthly) ENTRY LI'!AO82*0.5)+'[1]KWh (Cumulative) LI'!AN82-'[1]Rebasing adj LI'!AO72)*AO109)*AO$19*AO$128)</f>
        <v>0</v>
      </c>
      <c r="AP82" s="50">
        <f>IF('[1]KWh (Cumulative) LI'!AP82=0,0,((('[1]KWh (Monthly) ENTRY LI'!AP82*0.5)+'[1]KWh (Cumulative) LI'!AO82-'[1]Rebasing adj LI'!AP72)*AP109)*AP$19*AP$128)</f>
        <v>0</v>
      </c>
      <c r="AQ82" s="50">
        <f>IF('[1]KWh (Cumulative) LI'!AQ82=0,0,((('[1]KWh (Monthly) ENTRY LI'!AQ82*0.5)+'[1]KWh (Cumulative) LI'!AP82-'[1]Rebasing adj LI'!AQ72)*AQ109)*AQ$19*AQ$128)</f>
        <v>0</v>
      </c>
      <c r="AR82" s="50">
        <f>IF('[1]KWh (Cumulative) LI'!AR82=0,0,((('[1]KWh (Monthly) ENTRY LI'!AR82*0.5)+'[1]KWh (Cumulative) LI'!AQ82-'[1]Rebasing adj LI'!AR72)*AR109)*AR$19*AR$128)</f>
        <v>0</v>
      </c>
      <c r="AS82" s="50">
        <f>IF('[1]KWh (Cumulative) LI'!AS82=0,0,((('[1]KWh (Monthly) ENTRY LI'!AS82*0.5)+'[1]KWh (Cumulative) LI'!AR82-'[1]Rebasing adj LI'!AS72)*AS109)*AS$19*AS$128)</f>
        <v>0</v>
      </c>
      <c r="AT82" s="50">
        <f>IF('[1]KWh (Cumulative) LI'!AT82=0,0,((('[1]KWh (Monthly) ENTRY LI'!AT82*0.5)+'[1]KWh (Cumulative) LI'!AS82-'[1]Rebasing adj LI'!AT72)*AT109)*AT$19*AT$128)</f>
        <v>0</v>
      </c>
      <c r="AU82" s="50">
        <f>IF('[1]KWh (Cumulative) LI'!AU82=0,0,((('[1]KWh (Monthly) ENTRY LI'!AU82*0.5)+'[1]KWh (Cumulative) LI'!AT82-'[1]Rebasing adj LI'!AU72)*AU109)*AU$19*AU$128)</f>
        <v>0</v>
      </c>
      <c r="AV82" s="50">
        <f>IF('[1]KWh (Cumulative) LI'!AV82=0,0,((('[1]KWh (Monthly) ENTRY LI'!AV82*0.5)+'[1]KWh (Cumulative) LI'!AU82-'[1]Rebasing adj LI'!AV72)*AV109)*AV$19*AV$128)</f>
        <v>0</v>
      </c>
      <c r="AW82" s="50">
        <f>IF('[1]KWh (Cumulative) LI'!AW82=0,0,((('[1]KWh (Monthly) ENTRY LI'!AW82*0.5)+'[1]KWh (Cumulative) LI'!AV82-'[1]Rebasing adj LI'!AW72)*AW109)*AW$19*AW$128)</f>
        <v>0</v>
      </c>
      <c r="AX82" s="50">
        <f>IF('[1]KWh (Cumulative) LI'!AX82=0,0,((('[1]KWh (Monthly) ENTRY LI'!AX82*0.5)+'[1]KWh (Cumulative) LI'!AW82-'[1]Rebasing adj LI'!AX72)*AX109)*AX$19*AX$128)</f>
        <v>0</v>
      </c>
      <c r="AY82" s="50">
        <f>IF('[1]KWh (Cumulative) LI'!AY82=0,0,((('[1]KWh (Monthly) ENTRY LI'!AY82*0.5)+'[1]KWh (Cumulative) LI'!AX82-'[1]Rebasing adj LI'!AY72)*AY109)*AY$19*AY$128)</f>
        <v>0</v>
      </c>
      <c r="AZ82" s="50">
        <f>IF('[1]KWh (Cumulative) LI'!AZ82=0,0,((('[1]KWh (Monthly) ENTRY LI'!AZ82*0.5)+'[1]KWh (Cumulative) LI'!AY82-'[1]Rebasing adj LI'!AZ72)*AZ109)*AZ$19*AZ$128)</f>
        <v>0</v>
      </c>
      <c r="BA82" s="50">
        <f>IF('[1]KWh (Cumulative) LI'!BA82=0,0,((('[1]KWh (Monthly) ENTRY LI'!BA82*0.5)+'[1]KWh (Cumulative) LI'!AZ82-'[1]Rebasing adj LI'!BA72)*BA109)*BA$19*BA$128)</f>
        <v>0</v>
      </c>
      <c r="BB82" s="50">
        <f>IF('[1]KWh (Cumulative) LI'!BB82=0,0,((('[1]KWh (Monthly) ENTRY LI'!BB82*0.5)+'[1]KWh (Cumulative) LI'!BA82-'[1]Rebasing adj LI'!BB72)*BB109)*BB$19*BB$128)</f>
        <v>0</v>
      </c>
      <c r="BC82" s="50">
        <f>IF('[1]KWh (Cumulative) LI'!BC82=0,0,((('[1]KWh (Monthly) ENTRY LI'!BC82*0.5)+'[1]KWh (Cumulative) LI'!BB82-'[1]Rebasing adj LI'!BC72)*BC109)*BC$19*BC$128)</f>
        <v>0</v>
      </c>
      <c r="BD82" s="50">
        <f>IF('[1]KWh (Cumulative) LI'!BD82=0,0,((('[1]KWh (Monthly) ENTRY LI'!BD82*0.5)+'[1]KWh (Cumulative) LI'!BC82-'[1]Rebasing adj LI'!BD72)*BD109)*BD$19*BD$128)</f>
        <v>0</v>
      </c>
      <c r="BE82" s="50">
        <f>IF('[1]KWh (Cumulative) LI'!BE82=0,0,((('[1]KWh (Monthly) ENTRY LI'!BE82*0.5)+'[1]KWh (Cumulative) LI'!BD82-'[1]Rebasing adj LI'!BE72)*BE109)*BE$19*BE$128)</f>
        <v>0</v>
      </c>
      <c r="BF82" s="50">
        <f>IF('[1]KWh (Cumulative) LI'!BF82=0,0,((('[1]KWh (Monthly) ENTRY LI'!BF82*0.5)+'[1]KWh (Cumulative) LI'!BE82-'[1]Rebasing adj LI'!BF72)*BF109)*BF$19*BF$128)</f>
        <v>0</v>
      </c>
      <c r="BG82" s="50">
        <f>IF('[1]KWh (Cumulative) LI'!BG82=0,0,((('[1]KWh (Monthly) ENTRY LI'!BG82*0.5)+'[1]KWh (Cumulative) LI'!BF82-'[1]Rebasing adj LI'!BG72)*BG109)*BG$19*BG$128)</f>
        <v>0</v>
      </c>
      <c r="BH82" s="50">
        <f>IF('[1]KWh (Cumulative) LI'!BH82=0,0,((('[1]KWh (Monthly) ENTRY LI'!BH82*0.5)+'[1]KWh (Cumulative) LI'!BG82-'[1]Rebasing adj LI'!BH72)*BH109)*BH$19*BH$128)</f>
        <v>0</v>
      </c>
      <c r="BI82" s="50">
        <f>IF('[1]KWh (Cumulative) LI'!BI82=0,0,((('[1]KWh (Monthly) ENTRY LI'!BI82*0.5)+'[1]KWh (Cumulative) LI'!BH82-'[1]Rebasing adj LI'!BI72)*BI109)*BI$19*BI$128)</f>
        <v>0</v>
      </c>
      <c r="BJ82" s="50">
        <f>IF('[1]KWh (Cumulative) LI'!BJ82=0,0,((('[1]KWh (Monthly) ENTRY LI'!BJ82*0.5)+'[1]KWh (Cumulative) LI'!BI82-'[1]Rebasing adj LI'!BJ72)*BJ109)*BJ$19*BJ$128)</f>
        <v>0</v>
      </c>
      <c r="BK82" s="50">
        <f>IF('[1]KWh (Cumulative) LI'!BK82=0,0,((('[1]KWh (Monthly) ENTRY LI'!BK82*0.5)+'[1]KWh (Cumulative) LI'!BJ82-'[1]Rebasing adj LI'!BK72)*BK109)*BK$19*BK$128)</f>
        <v>0</v>
      </c>
      <c r="BL82" s="50">
        <f>IF('[1]KWh (Cumulative) LI'!BL82=0,0,((('[1]KWh (Monthly) ENTRY LI'!BL82*0.5)+'[1]KWh (Cumulative) LI'!BK82-'[1]Rebasing adj LI'!BL72)*BL109)*BL$19*BL$128)</f>
        <v>0</v>
      </c>
      <c r="BM82" s="50">
        <f>IF('[1]KWh (Cumulative) LI'!BM82=0,0,((('[1]KWh (Monthly) ENTRY LI'!BM82*0.5)+'[1]KWh (Cumulative) LI'!BL82-'[1]Rebasing adj LI'!BM72)*BM109)*BM$19*BM$128)</f>
        <v>0</v>
      </c>
      <c r="BN82" s="50">
        <f>IF('[1]KWh (Cumulative) LI'!BN82=0,0,((('[1]KWh (Monthly) ENTRY LI'!BN82*0.5)+'[1]KWh (Cumulative) LI'!BM82-'[1]Rebasing adj LI'!BN72)*BN109)*BN$19*BN$128)</f>
        <v>0</v>
      </c>
      <c r="BO82" s="50">
        <f>IF('[1]KWh (Cumulative) LI'!BO82=0,0,((('[1]KWh (Monthly) ENTRY LI'!BO82*0.5)+'[1]KWh (Cumulative) LI'!BN82-'[1]Rebasing adj LI'!BO72)*BO109)*BO$19*BO$128)</f>
        <v>0</v>
      </c>
      <c r="BP82" s="50">
        <f>IF('[1]KWh (Cumulative) LI'!BP82=0,0,((('[1]KWh (Monthly) ENTRY LI'!BP82*0.5)+'[1]KWh (Cumulative) LI'!BO82-'[1]Rebasing adj LI'!BP72)*BP109)*BP$19*BP$128)</f>
        <v>0</v>
      </c>
      <c r="BQ82" s="50">
        <f>IF('[1]KWh (Cumulative) LI'!BQ82=0,0,((('[1]KWh (Monthly) ENTRY LI'!BQ82*0.5)+'[1]KWh (Cumulative) LI'!BP82-'[1]Rebasing adj LI'!BQ72)*BQ109)*BQ$19*BQ$128)</f>
        <v>0</v>
      </c>
      <c r="BR82" s="50">
        <f>IF('[1]KWh (Cumulative) LI'!BR82=0,0,((('[1]KWh (Monthly) ENTRY LI'!BR82*0.5)+'[1]KWh (Cumulative) LI'!BQ82-'[1]Rebasing adj LI'!BR72)*BR109)*BR$19*BR$128)</f>
        <v>0</v>
      </c>
      <c r="BS82" s="50">
        <f>IF('[1]KWh (Cumulative) LI'!BS82=0,0,((('[1]KWh (Monthly) ENTRY LI'!BS82*0.5)+'[1]KWh (Cumulative) LI'!BR82-'[1]Rebasing adj LI'!BS72)*BS109)*BS$19*BS$128)</f>
        <v>0</v>
      </c>
      <c r="BT82" s="50">
        <f>IF('[1]KWh (Cumulative) LI'!BT82=0,0,((('[1]KWh (Monthly) ENTRY LI'!BT82*0.5)+'[1]KWh (Cumulative) LI'!BS82-'[1]Rebasing adj LI'!BT72)*BT109)*BT$19*BT$128)</f>
        <v>0</v>
      </c>
      <c r="BU82" s="50">
        <f>IF('[1]KWh (Cumulative) LI'!BU82=0,0,((('[1]KWh (Monthly) ENTRY LI'!BU82*0.5)+'[1]KWh (Cumulative) LI'!BT82-'[1]Rebasing adj LI'!BU72)*BU109)*BU$19*BU$128)</f>
        <v>0</v>
      </c>
      <c r="BV82" s="50">
        <f>IF('[1]KWh (Cumulative) LI'!BV82=0,0,((('[1]KWh (Monthly) ENTRY LI'!BV82*0.5)+'[1]KWh (Cumulative) LI'!BU82-'[1]Rebasing adj LI'!BV72)*BV109)*BV$19*BV$128)</f>
        <v>0</v>
      </c>
      <c r="BW82" s="50">
        <f>IF('[1]KWh (Cumulative) LI'!BW82=0,0,((('[1]KWh (Monthly) ENTRY LI'!BW82*0.5)+'[1]KWh (Cumulative) LI'!BV82-'[1]Rebasing adj LI'!BW72)*BW109)*BW$19*BW$128)</f>
        <v>0</v>
      </c>
      <c r="BX82" s="50">
        <f>IF('[1]KWh (Cumulative) LI'!BX82=0,0,((('[1]KWh (Monthly) ENTRY LI'!BX82*0.5)+'[1]KWh (Cumulative) LI'!BW82-'[1]Rebasing adj LI'!BX72)*BX109)*BX$19*BX$128)</f>
        <v>0</v>
      </c>
      <c r="BY82" s="50">
        <f>IF('[1]KWh (Cumulative) LI'!BY82=0,0,((('[1]KWh (Monthly) ENTRY LI'!BY82*0.5)+'[1]KWh (Cumulative) LI'!BX82-'[1]Rebasing adj LI'!BY72)*BY109)*BY$19*BY$128)</f>
        <v>0</v>
      </c>
      <c r="BZ82" s="50">
        <f>IF('[1]KWh (Cumulative) LI'!BZ82=0,0,((('[1]KWh (Monthly) ENTRY LI'!BZ82*0.5)+'[1]KWh (Cumulative) LI'!BY82-'[1]Rebasing adj LI'!BZ72)*BZ109)*BZ$19*BZ$128)</f>
        <v>0</v>
      </c>
      <c r="CA82" s="50">
        <f>IF('[1]KWh (Cumulative) LI'!CA82=0,0,((('[1]KWh (Monthly) ENTRY LI'!CA82*0.5)+'[1]KWh (Cumulative) LI'!BZ82-'[1]Rebasing adj LI'!CA72)*CA109)*CA$19*CA$128)</f>
        <v>0</v>
      </c>
      <c r="CB82" s="50">
        <f>IF('[1]KWh (Cumulative) LI'!CB82=0,0,((('[1]KWh (Monthly) ENTRY LI'!CB82*0.5)+'[1]KWh (Cumulative) LI'!CA82-'[1]Rebasing adj LI'!CB72)*CB109)*CB$19*CB$128)</f>
        <v>0</v>
      </c>
      <c r="CC82" s="50">
        <f>IF('[1]KWh (Cumulative) LI'!CC82=0,0,((('[1]KWh (Monthly) ENTRY LI'!CC82*0.5)+'[1]KWh (Cumulative) LI'!CB82-'[1]Rebasing adj LI'!CC72)*CC109)*CC$19*CC$128)</f>
        <v>0</v>
      </c>
      <c r="CD82" s="50">
        <f>IF('[1]KWh (Cumulative) LI'!CD82=0,0,((('[1]KWh (Monthly) ENTRY LI'!CD82*0.5)+'[1]KWh (Cumulative) LI'!CC82-'[1]Rebasing adj LI'!CD72)*CD109)*CD$19*CD$128)</f>
        <v>0</v>
      </c>
      <c r="CE82" s="50">
        <f>IF('[1]KWh (Cumulative) LI'!CE82=0,0,((('[1]KWh (Monthly) ENTRY LI'!CE82*0.5)+'[1]KWh (Cumulative) LI'!CD82-'[1]Rebasing adj LI'!CE72)*CE109)*CE$19*CE$128)</f>
        <v>0</v>
      </c>
      <c r="CF82" s="50">
        <f>IF('[1]KWh (Cumulative) LI'!CF82=0,0,((('[1]KWh (Monthly) ENTRY LI'!CF82*0.5)+'[1]KWh (Cumulative) LI'!CE82-'[1]Rebasing adj LI'!CF72)*CF109)*CF$19*CF$128)</f>
        <v>0</v>
      </c>
      <c r="CG82" s="50">
        <f>IF('[1]KWh (Cumulative) LI'!CG82=0,0,((('[1]KWh (Monthly) ENTRY LI'!CG82*0.5)+'[1]KWh (Cumulative) LI'!CF82-'[1]Rebasing adj LI'!CG72)*CG109)*CG$19*CG$128)</f>
        <v>0</v>
      </c>
      <c r="CH82" s="50">
        <f>IF('[1]KWh (Cumulative) LI'!CH82=0,0,((('[1]KWh (Monthly) ENTRY LI'!CH82*0.5)+'[1]KWh (Cumulative) LI'!CG82-'[1]Rebasing adj LI'!CH72)*CH109)*CH$19*CH$128)</f>
        <v>0</v>
      </c>
      <c r="CI82" s="50">
        <f>IF('[1]KWh (Cumulative) LI'!CI82=0,0,((('[1]KWh (Monthly) ENTRY LI'!CI82*0.5)+'[1]KWh (Cumulative) LI'!CH82-'[1]Rebasing adj LI'!CI72)*CI109)*CI$19*CI$128)</f>
        <v>0</v>
      </c>
      <c r="CJ82" s="50">
        <f>IF('[1]KWh (Cumulative) LI'!CJ82=0,0,((('[1]KWh (Monthly) ENTRY LI'!CJ82*0.5)+'[1]KWh (Cumulative) LI'!CI82-'[1]Rebasing adj LI'!CJ72)*CJ109)*CJ$19*CJ$128)</f>
        <v>0</v>
      </c>
    </row>
    <row r="83" spans="1:88" x14ac:dyDescent="0.25">
      <c r="A83" s="305"/>
      <c r="B83" s="88" t="s">
        <v>2</v>
      </c>
      <c r="C83" s="50">
        <f>IF('[1]KWh (Cumulative) LI'!C83=0,0,((('[1]KWh (Monthly) ENTRY LI'!C83*0.5)-'[1]Rebasing adj LI'!C73)*C110)*C$19*C$128)</f>
        <v>0</v>
      </c>
      <c r="D83" s="50">
        <f>IF('[1]KWh (Cumulative) LI'!D83=0,0,((('[1]KWh (Monthly) ENTRY LI'!D83*0.5)+'[1]KWh (Cumulative) LI'!C83-'[1]Rebasing adj LI'!D73)*D110)*D$19*D$128)</f>
        <v>0</v>
      </c>
      <c r="E83" s="50">
        <f>IF('[1]KWh (Cumulative) LI'!E83=0,0,((('[1]KWh (Monthly) ENTRY LI'!E83*0.5)+'[1]KWh (Cumulative) LI'!D83-'[1]Rebasing adj LI'!E73)*E110)*E$19*E$128)</f>
        <v>0</v>
      </c>
      <c r="F83" s="50">
        <f>IF('[1]KWh (Cumulative) LI'!F83=0,0,((('[1]KWh (Monthly) ENTRY LI'!F83*0.5)+'[1]KWh (Cumulative) LI'!E83-'[1]Rebasing adj LI'!F73)*F110)*F$19*F$128)</f>
        <v>0</v>
      </c>
      <c r="G83" s="50">
        <f>IF('[1]KWh (Cumulative) LI'!G83=0,0,((('[1]KWh (Monthly) ENTRY LI'!G83*0.5)+'[1]KWh (Cumulative) LI'!F83-'[1]Rebasing adj LI'!G73)*G110)*G$19*G$128)</f>
        <v>0</v>
      </c>
      <c r="H83" s="50">
        <f>IF('[1]KWh (Cumulative) LI'!H83=0,0,((('[1]KWh (Monthly) ENTRY LI'!H83*0.5)+'[1]KWh (Cumulative) LI'!G83-'[1]Rebasing adj LI'!H73)*H110)*H$19*H$128)</f>
        <v>0</v>
      </c>
      <c r="I83" s="50">
        <f>IF('[1]KWh (Cumulative) LI'!I83=0,0,((('[1]KWh (Monthly) ENTRY LI'!I83*0.5)+'[1]KWh (Cumulative) LI'!H83-'[1]Rebasing adj LI'!I73)*I110)*I$19*I$128)</f>
        <v>0</v>
      </c>
      <c r="J83" s="50">
        <f>IF('[1]KWh (Cumulative) LI'!J83=0,0,((('[1]KWh (Monthly) ENTRY LI'!J83*0.5)+'[1]KWh (Cumulative) LI'!I83-'[1]Rebasing adj LI'!J73)*J110)*J$19*J$128)</f>
        <v>0</v>
      </c>
      <c r="K83" s="50">
        <f>IF('[1]KWh (Cumulative) LI'!K83=0,0,((('[1]KWh (Monthly) ENTRY LI'!K83*0.5)+'[1]KWh (Cumulative) LI'!J83-'[1]Rebasing adj LI'!K73)*K110)*K$19*K$128)</f>
        <v>0</v>
      </c>
      <c r="L83" s="50">
        <f>IF('[1]KWh (Cumulative) LI'!L83=0,0,((('[1]KWh (Monthly) ENTRY LI'!L83*0.5)+'[1]KWh (Cumulative) LI'!K83-'[1]Rebasing adj LI'!L73)*L110)*L$19*L$128)</f>
        <v>0</v>
      </c>
      <c r="M83" s="50">
        <f>IF('[1]KWh (Cumulative) LI'!M83=0,0,((('[1]KWh (Monthly) ENTRY LI'!M83*0.5)+'[1]KWh (Cumulative) LI'!L83-'[1]Rebasing adj LI'!M73)*M110)*M$19*M$128)</f>
        <v>0</v>
      </c>
      <c r="N83" s="50">
        <f>IF('[1]KWh (Cumulative) LI'!N83=0,0,((('[1]KWh (Monthly) ENTRY LI'!N83*0.5)+'[1]KWh (Cumulative) LI'!M83-'[1]Rebasing adj LI'!N73)*N110)*N$19*N$128)</f>
        <v>0</v>
      </c>
      <c r="O83" s="50">
        <f>IF('[1]KWh (Cumulative) LI'!O83=0,0,((('[1]KWh (Monthly) ENTRY LI'!O83*0.5)+'[1]KWh (Cumulative) LI'!N83-'[1]Rebasing adj LI'!O73)*O110)*O$19*O$128)</f>
        <v>0</v>
      </c>
      <c r="P83" s="50">
        <f>IF('[1]KWh (Cumulative) LI'!P83=0,0,((('[1]KWh (Monthly) ENTRY LI'!P83*0.5)+'[1]KWh (Cumulative) LI'!O83-'[1]Rebasing adj LI'!P73)*P110)*P$19*P$128)</f>
        <v>0</v>
      </c>
      <c r="Q83" s="50">
        <f>IF('[1]KWh (Cumulative) LI'!Q83=0,0,((('[1]KWh (Monthly) ENTRY LI'!Q83*0.5)+'[1]KWh (Cumulative) LI'!P83-'[1]Rebasing adj LI'!Q73)*Q110)*Q$19*Q$128)</f>
        <v>0</v>
      </c>
      <c r="R83" s="50">
        <f>IF('[1]KWh (Cumulative) LI'!R83=0,0,((('[1]KWh (Monthly) ENTRY LI'!R83*0.5)+'[1]KWh (Cumulative) LI'!Q83-'[1]Rebasing adj LI'!R73)*R110)*R$19*R$128)</f>
        <v>0</v>
      </c>
      <c r="S83" s="50">
        <f>IF('[1]KWh (Cumulative) LI'!S83=0,0,((('[1]KWh (Monthly) ENTRY LI'!S83*0.5)+'[1]KWh (Cumulative) LI'!R83-'[1]Rebasing adj LI'!S73)*S110)*S$19*S$128)</f>
        <v>0</v>
      </c>
      <c r="T83" s="50">
        <f>IF('[1]KWh (Cumulative) LI'!T83=0,0,((('[1]KWh (Monthly) ENTRY LI'!T83*0.5)+'[1]KWh (Cumulative) LI'!S83-'[1]Rebasing adj LI'!T73)*T110)*T$19*T$128)</f>
        <v>0</v>
      </c>
      <c r="U83" s="50">
        <f>IF('[1]KWh (Cumulative) LI'!U83=0,0,((('[1]KWh (Monthly) ENTRY LI'!U83*0.5)+'[1]KWh (Cumulative) LI'!T83-'[1]Rebasing adj LI'!U73)*U110)*U$19*U$128)</f>
        <v>0</v>
      </c>
      <c r="V83" s="50">
        <f>IF('[1]KWh (Cumulative) LI'!V83=0,0,((('[1]KWh (Monthly) ENTRY LI'!V83*0.5)+'[1]KWh (Cumulative) LI'!U83-'[1]Rebasing adj LI'!V73)*V110)*V$19*V$128)</f>
        <v>0</v>
      </c>
      <c r="W83" s="50">
        <f>IF('[1]KWh (Cumulative) LI'!W83=0,0,((('[1]KWh (Monthly) ENTRY LI'!W83*0.5)+'[1]KWh (Cumulative) LI'!V83-'[1]Rebasing adj LI'!W73)*W110)*W$19*W$128)</f>
        <v>0</v>
      </c>
      <c r="X83" s="50">
        <f>IF('[1]KWh (Cumulative) LI'!X83=0,0,((('[1]KWh (Monthly) ENTRY LI'!X83*0.5)+'[1]KWh (Cumulative) LI'!W83-'[1]Rebasing adj LI'!X73)*X110)*X$19*X$128)</f>
        <v>0</v>
      </c>
      <c r="Y83" s="50">
        <f>IF('[1]KWh (Cumulative) LI'!Y83=0,0,((('[1]KWh (Monthly) ENTRY LI'!Y83*0.5)+'[1]KWh (Cumulative) LI'!X83-'[1]Rebasing adj LI'!Y73)*Y110)*Y$19*Y$128)</f>
        <v>0</v>
      </c>
      <c r="Z83" s="50">
        <f>IF('[1]KWh (Cumulative) LI'!Z83=0,0,((('[1]KWh (Monthly) ENTRY LI'!Z83*0.5)+'[1]KWh (Cumulative) LI'!Y83-'[1]Rebasing adj LI'!Z73)*Z110)*Z$19*Z$128)</f>
        <v>0</v>
      </c>
      <c r="AA83" s="50">
        <f>IF('[1]KWh (Cumulative) LI'!AA83=0,0,((('[1]KWh (Monthly) ENTRY LI'!AA83*0.5)+'[1]KWh (Cumulative) LI'!Z83-'[1]Rebasing adj LI'!AA73)*AA110)*AA$19*AA$128)</f>
        <v>0</v>
      </c>
      <c r="AB83" s="50">
        <f>IF('[1]KWh (Cumulative) LI'!AB83=0,0,((('[1]KWh (Monthly) ENTRY LI'!AB83*0.5)+'[1]KWh (Cumulative) LI'!AA83-'[1]Rebasing adj LI'!AB73)*AB110)*AB$19*AB$128)</f>
        <v>0</v>
      </c>
      <c r="AC83" s="50">
        <f>IF('[1]KWh (Cumulative) LI'!AC83=0,0,((('[1]KWh (Monthly) ENTRY LI'!AC83*0.5)+'[1]KWh (Cumulative) LI'!AB83-'[1]Rebasing adj LI'!AC73)*AC110)*AC$19*AC$128)</f>
        <v>0</v>
      </c>
      <c r="AD83" s="50">
        <f>IF('[1]KWh (Cumulative) LI'!AD83=0,0,((('[1]KWh (Monthly) ENTRY LI'!AD83*0.5)+'[1]KWh (Cumulative) LI'!AC83-'[1]Rebasing adj LI'!AD73)*AD110)*AD$19*AD$128)</f>
        <v>0</v>
      </c>
      <c r="AE83" s="50">
        <f>IF('[1]KWh (Cumulative) LI'!AE83=0,0,((('[1]KWh (Monthly) ENTRY LI'!AE83*0.5)+'[1]KWh (Cumulative) LI'!AD83-'[1]Rebasing adj LI'!AE73)*AE110)*AE$19*AE$128)</f>
        <v>0</v>
      </c>
      <c r="AF83" s="50">
        <f>IF('[1]KWh (Cumulative) LI'!AF83=0,0,((('[1]KWh (Monthly) ENTRY LI'!AF83*0.5)+'[1]KWh (Cumulative) LI'!AE83-'[1]Rebasing adj LI'!AF73)*AF110)*AF$19*AF$128)</f>
        <v>0</v>
      </c>
      <c r="AG83" s="50">
        <f>IF('[1]KWh (Cumulative) LI'!AG83=0,0,((('[1]KWh (Monthly) ENTRY LI'!AG83*0.5)+'[1]KWh (Cumulative) LI'!AF83-'[1]Rebasing adj LI'!AG73)*AG110)*AG$19*AG$128)</f>
        <v>0</v>
      </c>
      <c r="AH83" s="50">
        <f>IF('[1]KWh (Cumulative) LI'!AH83=0,0,((('[1]KWh (Monthly) ENTRY LI'!AH83*0.5)+'[1]KWh (Cumulative) LI'!AG83-'[1]Rebasing adj LI'!AH73)*AH110)*AH$19*AH$128)</f>
        <v>0</v>
      </c>
      <c r="AI83" s="50">
        <f>IF('[1]KWh (Cumulative) LI'!AI83=0,0,((('[1]KWh (Monthly) ENTRY LI'!AI83*0.5)+'[1]KWh (Cumulative) LI'!AH83-'[1]Rebasing adj LI'!AI73)*AI110)*AI$19*AI$128)</f>
        <v>0</v>
      </c>
      <c r="AJ83" s="50">
        <f>IF('[1]KWh (Cumulative) LI'!AJ83=0,0,((('[1]KWh (Monthly) ENTRY LI'!AJ83*0.5)+'[1]KWh (Cumulative) LI'!AI83-'[1]Rebasing adj LI'!AJ73)*AJ110)*AJ$19*AJ$128)</f>
        <v>0</v>
      </c>
      <c r="AK83" s="50">
        <f>IF('[1]KWh (Cumulative) LI'!AK83=0,0,((('[1]KWh (Monthly) ENTRY LI'!AK83*0.5)+'[1]KWh (Cumulative) LI'!AJ83-'[1]Rebasing adj LI'!AK73)*AK110)*AK$19*AK$128)</f>
        <v>0</v>
      </c>
      <c r="AL83" s="50">
        <f>IF('[1]KWh (Cumulative) LI'!AL83=0,0,((('[1]KWh (Monthly) ENTRY LI'!AL83*0.5)+'[1]KWh (Cumulative) LI'!AK83-'[1]Rebasing adj LI'!AL73)*AL110)*AL$19*AL$128)</f>
        <v>0</v>
      </c>
      <c r="AM83" s="50">
        <f>IF('[1]KWh (Cumulative) LI'!AM83=0,0,((('[1]KWh (Monthly) ENTRY LI'!AM83*0.5)+'[1]KWh (Cumulative) LI'!AL83-'[1]Rebasing adj LI'!AM73)*AM110)*AM$19*AM$128)</f>
        <v>0</v>
      </c>
      <c r="AN83" s="50">
        <f>IF('[1]KWh (Cumulative) LI'!AN83=0,0,((('[1]KWh (Monthly) ENTRY LI'!AN83*0.5)+'[1]KWh (Cumulative) LI'!AM83-'[1]Rebasing adj LI'!AN73)*AN110)*AN$19*AN$128)</f>
        <v>0</v>
      </c>
      <c r="AO83" s="50">
        <f>IF('[1]KWh (Cumulative) LI'!AO83=0,0,((('[1]KWh (Monthly) ENTRY LI'!AO83*0.5)+'[1]KWh (Cumulative) LI'!AN83-'[1]Rebasing adj LI'!AO73)*AO110)*AO$19*AO$128)</f>
        <v>0</v>
      </c>
      <c r="AP83" s="50">
        <f>IF('[1]KWh (Cumulative) LI'!AP83=0,0,((('[1]KWh (Monthly) ENTRY LI'!AP83*0.5)+'[1]KWh (Cumulative) LI'!AO83-'[1]Rebasing adj LI'!AP73)*AP110)*AP$19*AP$128)</f>
        <v>0</v>
      </c>
      <c r="AQ83" s="50">
        <f>IF('[1]KWh (Cumulative) LI'!AQ83=0,0,((('[1]KWh (Monthly) ENTRY LI'!AQ83*0.5)+'[1]KWh (Cumulative) LI'!AP83-'[1]Rebasing adj LI'!AQ73)*AQ110)*AQ$19*AQ$128)</f>
        <v>0</v>
      </c>
      <c r="AR83" s="50">
        <f>IF('[1]KWh (Cumulative) LI'!AR83=0,0,((('[1]KWh (Monthly) ENTRY LI'!AR83*0.5)+'[1]KWh (Cumulative) LI'!AQ83-'[1]Rebasing adj LI'!AR73)*AR110)*AR$19*AR$128)</f>
        <v>0</v>
      </c>
      <c r="AS83" s="50">
        <f>IF('[1]KWh (Cumulative) LI'!AS83=0,0,((('[1]KWh (Monthly) ENTRY LI'!AS83*0.5)+'[1]KWh (Cumulative) LI'!AR83-'[1]Rebasing adj LI'!AS73)*AS110)*AS$19*AS$128)</f>
        <v>0</v>
      </c>
      <c r="AT83" s="50">
        <f>IF('[1]KWh (Cumulative) LI'!AT83=0,0,((('[1]KWh (Monthly) ENTRY LI'!AT83*0.5)+'[1]KWh (Cumulative) LI'!AS83-'[1]Rebasing adj LI'!AT73)*AT110)*AT$19*AT$128)</f>
        <v>0</v>
      </c>
      <c r="AU83" s="50">
        <f>IF('[1]KWh (Cumulative) LI'!AU83=0,0,((('[1]KWh (Monthly) ENTRY LI'!AU83*0.5)+'[1]KWh (Cumulative) LI'!AT83-'[1]Rebasing adj LI'!AU73)*AU110)*AU$19*AU$128)</f>
        <v>0</v>
      </c>
      <c r="AV83" s="50">
        <f>IF('[1]KWh (Cumulative) LI'!AV83=0,0,((('[1]KWh (Monthly) ENTRY LI'!AV83*0.5)+'[1]KWh (Cumulative) LI'!AU83-'[1]Rebasing adj LI'!AV73)*AV110)*AV$19*AV$128)</f>
        <v>0</v>
      </c>
      <c r="AW83" s="50">
        <f>IF('[1]KWh (Cumulative) LI'!AW83=0,0,((('[1]KWh (Monthly) ENTRY LI'!AW83*0.5)+'[1]KWh (Cumulative) LI'!AV83-'[1]Rebasing adj LI'!AW73)*AW110)*AW$19*AW$128)</f>
        <v>0</v>
      </c>
      <c r="AX83" s="50">
        <f>IF('[1]KWh (Cumulative) LI'!AX83=0,0,((('[1]KWh (Monthly) ENTRY LI'!AX83*0.5)+'[1]KWh (Cumulative) LI'!AW83-'[1]Rebasing adj LI'!AX73)*AX110)*AX$19*AX$128)</f>
        <v>0</v>
      </c>
      <c r="AY83" s="50">
        <f>IF('[1]KWh (Cumulative) LI'!AY83=0,0,((('[1]KWh (Monthly) ENTRY LI'!AY83*0.5)+'[1]KWh (Cumulative) LI'!AX83-'[1]Rebasing adj LI'!AY73)*AY110)*AY$19*AY$128)</f>
        <v>0</v>
      </c>
      <c r="AZ83" s="50">
        <f>IF('[1]KWh (Cumulative) LI'!AZ83=0,0,((('[1]KWh (Monthly) ENTRY LI'!AZ83*0.5)+'[1]KWh (Cumulative) LI'!AY83-'[1]Rebasing adj LI'!AZ73)*AZ110)*AZ$19*AZ$128)</f>
        <v>0</v>
      </c>
      <c r="BA83" s="50">
        <f>IF('[1]KWh (Cumulative) LI'!BA83=0,0,((('[1]KWh (Monthly) ENTRY LI'!BA83*0.5)+'[1]KWh (Cumulative) LI'!AZ83-'[1]Rebasing adj LI'!BA73)*BA110)*BA$19*BA$128)</f>
        <v>0</v>
      </c>
      <c r="BB83" s="50">
        <f>IF('[1]KWh (Cumulative) LI'!BB83=0,0,((('[1]KWh (Monthly) ENTRY LI'!BB83*0.5)+'[1]KWh (Cumulative) LI'!BA83-'[1]Rebasing adj LI'!BB73)*BB110)*BB$19*BB$128)</f>
        <v>0</v>
      </c>
      <c r="BC83" s="50">
        <f>IF('[1]KWh (Cumulative) LI'!BC83=0,0,((('[1]KWh (Monthly) ENTRY LI'!BC83*0.5)+'[1]KWh (Cumulative) LI'!BB83-'[1]Rebasing adj LI'!BC73)*BC110)*BC$19*BC$128)</f>
        <v>0</v>
      </c>
      <c r="BD83" s="50">
        <f>IF('[1]KWh (Cumulative) LI'!BD83=0,0,((('[1]KWh (Monthly) ENTRY LI'!BD83*0.5)+'[1]KWh (Cumulative) LI'!BC83-'[1]Rebasing adj LI'!BD73)*BD110)*BD$19*BD$128)</f>
        <v>0</v>
      </c>
      <c r="BE83" s="50">
        <f>IF('[1]KWh (Cumulative) LI'!BE83=0,0,((('[1]KWh (Monthly) ENTRY LI'!BE83*0.5)+'[1]KWh (Cumulative) LI'!BD83-'[1]Rebasing adj LI'!BE73)*BE110)*BE$19*BE$128)</f>
        <v>0</v>
      </c>
      <c r="BF83" s="50">
        <f>IF('[1]KWh (Cumulative) LI'!BF83=0,0,((('[1]KWh (Monthly) ENTRY LI'!BF83*0.5)+'[1]KWh (Cumulative) LI'!BE83-'[1]Rebasing adj LI'!BF73)*BF110)*BF$19*BF$128)</f>
        <v>0</v>
      </c>
      <c r="BG83" s="50">
        <f>IF('[1]KWh (Cumulative) LI'!BG83=0,0,((('[1]KWh (Monthly) ENTRY LI'!BG83*0.5)+'[1]KWh (Cumulative) LI'!BF83-'[1]Rebasing adj LI'!BG73)*BG110)*BG$19*BG$128)</f>
        <v>0</v>
      </c>
      <c r="BH83" s="50">
        <f>IF('[1]KWh (Cumulative) LI'!BH83=0,0,((('[1]KWh (Monthly) ENTRY LI'!BH83*0.5)+'[1]KWh (Cumulative) LI'!BG83-'[1]Rebasing adj LI'!BH73)*BH110)*BH$19*BH$128)</f>
        <v>0</v>
      </c>
      <c r="BI83" s="50">
        <f>IF('[1]KWh (Cumulative) LI'!BI83=0,0,((('[1]KWh (Monthly) ENTRY LI'!BI83*0.5)+'[1]KWh (Cumulative) LI'!BH83-'[1]Rebasing adj LI'!BI73)*BI110)*BI$19*BI$128)</f>
        <v>0</v>
      </c>
      <c r="BJ83" s="50">
        <f>IF('[1]KWh (Cumulative) LI'!BJ83=0,0,((('[1]KWh (Monthly) ENTRY LI'!BJ83*0.5)+'[1]KWh (Cumulative) LI'!BI83-'[1]Rebasing adj LI'!BJ73)*BJ110)*BJ$19*BJ$128)</f>
        <v>0</v>
      </c>
      <c r="BK83" s="50">
        <f>IF('[1]KWh (Cumulative) LI'!BK83=0,0,((('[1]KWh (Monthly) ENTRY LI'!BK83*0.5)+'[1]KWh (Cumulative) LI'!BJ83-'[1]Rebasing adj LI'!BK73)*BK110)*BK$19*BK$128)</f>
        <v>0</v>
      </c>
      <c r="BL83" s="50">
        <f>IF('[1]KWh (Cumulative) LI'!BL83=0,0,((('[1]KWh (Monthly) ENTRY LI'!BL83*0.5)+'[1]KWh (Cumulative) LI'!BK83-'[1]Rebasing adj LI'!BL73)*BL110)*BL$19*BL$128)</f>
        <v>0</v>
      </c>
      <c r="BM83" s="50">
        <f>IF('[1]KWh (Cumulative) LI'!BM83=0,0,((('[1]KWh (Monthly) ENTRY LI'!BM83*0.5)+'[1]KWh (Cumulative) LI'!BL83-'[1]Rebasing adj LI'!BM73)*BM110)*BM$19*BM$128)</f>
        <v>0</v>
      </c>
      <c r="BN83" s="50">
        <f>IF('[1]KWh (Cumulative) LI'!BN83=0,0,((('[1]KWh (Monthly) ENTRY LI'!BN83*0.5)+'[1]KWh (Cumulative) LI'!BM83-'[1]Rebasing adj LI'!BN73)*BN110)*BN$19*BN$128)</f>
        <v>0</v>
      </c>
      <c r="BO83" s="50">
        <f>IF('[1]KWh (Cumulative) LI'!BO83=0,0,((('[1]KWh (Monthly) ENTRY LI'!BO83*0.5)+'[1]KWh (Cumulative) LI'!BN83-'[1]Rebasing adj LI'!BO73)*BO110)*BO$19*BO$128)</f>
        <v>0</v>
      </c>
      <c r="BP83" s="50">
        <f>IF('[1]KWh (Cumulative) LI'!BP83=0,0,((('[1]KWh (Monthly) ENTRY LI'!BP83*0.5)+'[1]KWh (Cumulative) LI'!BO83-'[1]Rebasing adj LI'!BP73)*BP110)*BP$19*BP$128)</f>
        <v>0</v>
      </c>
      <c r="BQ83" s="50">
        <f>IF('[1]KWh (Cumulative) LI'!BQ83=0,0,((('[1]KWh (Monthly) ENTRY LI'!BQ83*0.5)+'[1]KWh (Cumulative) LI'!BP83-'[1]Rebasing adj LI'!BQ73)*BQ110)*BQ$19*BQ$128)</f>
        <v>0</v>
      </c>
      <c r="BR83" s="50">
        <f>IF('[1]KWh (Cumulative) LI'!BR83=0,0,((('[1]KWh (Monthly) ENTRY LI'!BR83*0.5)+'[1]KWh (Cumulative) LI'!BQ83-'[1]Rebasing adj LI'!BR73)*BR110)*BR$19*BR$128)</f>
        <v>0</v>
      </c>
      <c r="BS83" s="50">
        <f>IF('[1]KWh (Cumulative) LI'!BS83=0,0,((('[1]KWh (Monthly) ENTRY LI'!BS83*0.5)+'[1]KWh (Cumulative) LI'!BR83-'[1]Rebasing adj LI'!BS73)*BS110)*BS$19*BS$128)</f>
        <v>0</v>
      </c>
      <c r="BT83" s="50">
        <f>IF('[1]KWh (Cumulative) LI'!BT83=0,0,((('[1]KWh (Monthly) ENTRY LI'!BT83*0.5)+'[1]KWh (Cumulative) LI'!BS83-'[1]Rebasing adj LI'!BT73)*BT110)*BT$19*BT$128)</f>
        <v>0</v>
      </c>
      <c r="BU83" s="50">
        <f>IF('[1]KWh (Cumulative) LI'!BU83=0,0,((('[1]KWh (Monthly) ENTRY LI'!BU83*0.5)+'[1]KWh (Cumulative) LI'!BT83-'[1]Rebasing adj LI'!BU73)*BU110)*BU$19*BU$128)</f>
        <v>0</v>
      </c>
      <c r="BV83" s="50">
        <f>IF('[1]KWh (Cumulative) LI'!BV83=0,0,((('[1]KWh (Monthly) ENTRY LI'!BV83*0.5)+'[1]KWh (Cumulative) LI'!BU83-'[1]Rebasing adj LI'!BV73)*BV110)*BV$19*BV$128)</f>
        <v>0</v>
      </c>
      <c r="BW83" s="50">
        <f>IF('[1]KWh (Cumulative) LI'!BW83=0,0,((('[1]KWh (Monthly) ENTRY LI'!BW83*0.5)+'[1]KWh (Cumulative) LI'!BV83-'[1]Rebasing adj LI'!BW73)*BW110)*BW$19*BW$128)</f>
        <v>0</v>
      </c>
      <c r="BX83" s="50">
        <f>IF('[1]KWh (Cumulative) LI'!BX83=0,0,((('[1]KWh (Monthly) ENTRY LI'!BX83*0.5)+'[1]KWh (Cumulative) LI'!BW83-'[1]Rebasing adj LI'!BX73)*BX110)*BX$19*BX$128)</f>
        <v>0</v>
      </c>
      <c r="BY83" s="50">
        <f>IF('[1]KWh (Cumulative) LI'!BY83=0,0,((('[1]KWh (Monthly) ENTRY LI'!BY83*0.5)+'[1]KWh (Cumulative) LI'!BX83-'[1]Rebasing adj LI'!BY73)*BY110)*BY$19*BY$128)</f>
        <v>0</v>
      </c>
      <c r="BZ83" s="50">
        <f>IF('[1]KWh (Cumulative) LI'!BZ83=0,0,((('[1]KWh (Monthly) ENTRY LI'!BZ83*0.5)+'[1]KWh (Cumulative) LI'!BY83-'[1]Rebasing adj LI'!BZ73)*BZ110)*BZ$19*BZ$128)</f>
        <v>0</v>
      </c>
      <c r="CA83" s="50">
        <f>IF('[1]KWh (Cumulative) LI'!CA83=0,0,((('[1]KWh (Monthly) ENTRY LI'!CA83*0.5)+'[1]KWh (Cumulative) LI'!BZ83-'[1]Rebasing adj LI'!CA73)*CA110)*CA$19*CA$128)</f>
        <v>0</v>
      </c>
      <c r="CB83" s="50">
        <f>IF('[1]KWh (Cumulative) LI'!CB83=0,0,((('[1]KWh (Monthly) ENTRY LI'!CB83*0.5)+'[1]KWh (Cumulative) LI'!CA83-'[1]Rebasing adj LI'!CB73)*CB110)*CB$19*CB$128)</f>
        <v>0</v>
      </c>
      <c r="CC83" s="50">
        <f>IF('[1]KWh (Cumulative) LI'!CC83=0,0,((('[1]KWh (Monthly) ENTRY LI'!CC83*0.5)+'[1]KWh (Cumulative) LI'!CB83-'[1]Rebasing adj LI'!CC73)*CC110)*CC$19*CC$128)</f>
        <v>0</v>
      </c>
      <c r="CD83" s="50">
        <f>IF('[1]KWh (Cumulative) LI'!CD83=0,0,((('[1]KWh (Monthly) ENTRY LI'!CD83*0.5)+'[1]KWh (Cumulative) LI'!CC83-'[1]Rebasing adj LI'!CD73)*CD110)*CD$19*CD$128)</f>
        <v>0</v>
      </c>
      <c r="CE83" s="50">
        <f>IF('[1]KWh (Cumulative) LI'!CE83=0,0,((('[1]KWh (Monthly) ENTRY LI'!CE83*0.5)+'[1]KWh (Cumulative) LI'!CD83-'[1]Rebasing adj LI'!CE73)*CE110)*CE$19*CE$128)</f>
        <v>0</v>
      </c>
      <c r="CF83" s="50">
        <f>IF('[1]KWh (Cumulative) LI'!CF83=0,0,((('[1]KWh (Monthly) ENTRY LI'!CF83*0.5)+'[1]KWh (Cumulative) LI'!CE83-'[1]Rebasing adj LI'!CF73)*CF110)*CF$19*CF$128)</f>
        <v>0</v>
      </c>
      <c r="CG83" s="50">
        <f>IF('[1]KWh (Cumulative) LI'!CG83=0,0,((('[1]KWh (Monthly) ENTRY LI'!CG83*0.5)+'[1]KWh (Cumulative) LI'!CF83-'[1]Rebasing adj LI'!CG73)*CG110)*CG$19*CG$128)</f>
        <v>0</v>
      </c>
      <c r="CH83" s="50">
        <f>IF('[1]KWh (Cumulative) LI'!CH83=0,0,((('[1]KWh (Monthly) ENTRY LI'!CH83*0.5)+'[1]KWh (Cumulative) LI'!CG83-'[1]Rebasing adj LI'!CH73)*CH110)*CH$19*CH$128)</f>
        <v>0</v>
      </c>
      <c r="CI83" s="50">
        <f>IF('[1]KWh (Cumulative) LI'!CI83=0,0,((('[1]KWh (Monthly) ENTRY LI'!CI83*0.5)+'[1]KWh (Cumulative) LI'!CH83-'[1]Rebasing adj LI'!CI73)*CI110)*CI$19*CI$128)</f>
        <v>0</v>
      </c>
      <c r="CJ83" s="50">
        <f>IF('[1]KWh (Cumulative) LI'!CJ83=0,0,((('[1]KWh (Monthly) ENTRY LI'!CJ83*0.5)+'[1]KWh (Cumulative) LI'!CI83-'[1]Rebasing adj LI'!CJ73)*CJ110)*CJ$19*CJ$128)</f>
        <v>0</v>
      </c>
    </row>
    <row r="84" spans="1:88" x14ac:dyDescent="0.25">
      <c r="A84" s="305"/>
      <c r="B84" s="88" t="s">
        <v>12</v>
      </c>
      <c r="C84" s="50">
        <f>IF('[1]KWh (Cumulative) LI'!C84=0,0,((('[1]KWh (Monthly) ENTRY LI'!C84*0.5)-'[1]Rebasing adj LI'!C74)*C111)*C$19*C$128)</f>
        <v>0</v>
      </c>
      <c r="D84" s="50">
        <f>IF('[1]KWh (Cumulative) LI'!D84=0,0,((('[1]KWh (Monthly) ENTRY LI'!D84*0.5)+'[1]KWh (Cumulative) LI'!C84-'[1]Rebasing adj LI'!D74)*D111)*D$19*D$128)</f>
        <v>0</v>
      </c>
      <c r="E84" s="50">
        <f>IF('[1]KWh (Cumulative) LI'!E84=0,0,((('[1]KWh (Monthly) ENTRY LI'!E84*0.5)+'[1]KWh (Cumulative) LI'!D84-'[1]Rebasing adj LI'!E74)*E111)*E$19*E$128)</f>
        <v>0</v>
      </c>
      <c r="F84" s="50">
        <f>IF('[1]KWh (Cumulative) LI'!F84=0,0,((('[1]KWh (Monthly) ENTRY LI'!F84*0.5)+'[1]KWh (Cumulative) LI'!E84-'[1]Rebasing adj LI'!F74)*F111)*F$19*F$128)</f>
        <v>0</v>
      </c>
      <c r="G84" s="50">
        <f>IF('[1]KWh (Cumulative) LI'!G84=0,0,((('[1]KWh (Monthly) ENTRY LI'!G84*0.5)+'[1]KWh (Cumulative) LI'!F84-'[1]Rebasing adj LI'!G74)*G111)*G$19*G$128)</f>
        <v>0</v>
      </c>
      <c r="H84" s="50">
        <f>IF('[1]KWh (Cumulative) LI'!H84=0,0,((('[1]KWh (Monthly) ENTRY LI'!H84*0.5)+'[1]KWh (Cumulative) LI'!G84-'[1]Rebasing adj LI'!H74)*H111)*H$19*H$128)</f>
        <v>0</v>
      </c>
      <c r="I84" s="50">
        <f>IF('[1]KWh (Cumulative) LI'!I84=0,0,((('[1]KWh (Monthly) ENTRY LI'!I84*0.5)+'[1]KWh (Cumulative) LI'!H84-'[1]Rebasing adj LI'!I74)*I111)*I$19*I$128)</f>
        <v>0</v>
      </c>
      <c r="J84" s="50">
        <f>IF('[1]KWh (Cumulative) LI'!J84=0,0,((('[1]KWh (Monthly) ENTRY LI'!J84*0.5)+'[1]KWh (Cumulative) LI'!I84-'[1]Rebasing adj LI'!J74)*J111)*J$19*J$128)</f>
        <v>0</v>
      </c>
      <c r="K84" s="50">
        <f>IF('[1]KWh (Cumulative) LI'!K84=0,0,((('[1]KWh (Monthly) ENTRY LI'!K84*0.5)+'[1]KWh (Cumulative) LI'!J84-'[1]Rebasing adj LI'!K74)*K111)*K$19*K$128)</f>
        <v>0</v>
      </c>
      <c r="L84" s="50">
        <f>IF('[1]KWh (Cumulative) LI'!L84=0,0,((('[1]KWh (Monthly) ENTRY LI'!L84*0.5)+'[1]KWh (Cumulative) LI'!K84-'[1]Rebasing adj LI'!L74)*L111)*L$19*L$128)</f>
        <v>0</v>
      </c>
      <c r="M84" s="50">
        <f>IF('[1]KWh (Cumulative) LI'!M84=0,0,((('[1]KWh (Monthly) ENTRY LI'!M84*0.5)+'[1]KWh (Cumulative) LI'!L84-'[1]Rebasing adj LI'!M74)*M111)*M$19*M$128)</f>
        <v>0</v>
      </c>
      <c r="N84" s="50">
        <f>IF('[1]KWh (Cumulative) LI'!N84=0,0,((('[1]KWh (Monthly) ENTRY LI'!N84*0.5)+'[1]KWh (Cumulative) LI'!M84-'[1]Rebasing adj LI'!N74)*N111)*N$19*N$128)</f>
        <v>0</v>
      </c>
      <c r="O84" s="50">
        <f>IF('[1]KWh (Cumulative) LI'!O84=0,0,((('[1]KWh (Monthly) ENTRY LI'!O84*0.5)+'[1]KWh (Cumulative) LI'!N84-'[1]Rebasing adj LI'!O74)*O111)*O$19*O$128)</f>
        <v>0</v>
      </c>
      <c r="P84" s="50">
        <f>IF('[1]KWh (Cumulative) LI'!P84=0,0,((('[1]KWh (Monthly) ENTRY LI'!P84*0.5)+'[1]KWh (Cumulative) LI'!O84-'[1]Rebasing adj LI'!P74)*P111)*P$19*P$128)</f>
        <v>0</v>
      </c>
      <c r="Q84" s="50">
        <f>IF('[1]KWh (Cumulative) LI'!Q84=0,0,((('[1]KWh (Monthly) ENTRY LI'!Q84*0.5)+'[1]KWh (Cumulative) LI'!P84-'[1]Rebasing adj LI'!Q74)*Q111)*Q$19*Q$128)</f>
        <v>0</v>
      </c>
      <c r="R84" s="50">
        <f>IF('[1]KWh (Cumulative) LI'!R84=0,0,((('[1]KWh (Monthly) ENTRY LI'!R84*0.5)+'[1]KWh (Cumulative) LI'!Q84-'[1]Rebasing adj LI'!R74)*R111)*R$19*R$128)</f>
        <v>0</v>
      </c>
      <c r="S84" s="50">
        <f>IF('[1]KWh (Cumulative) LI'!S84=0,0,((('[1]KWh (Monthly) ENTRY LI'!S84*0.5)+'[1]KWh (Cumulative) LI'!R84-'[1]Rebasing adj LI'!S74)*S111)*S$19*S$128)</f>
        <v>0</v>
      </c>
      <c r="T84" s="50">
        <f>IF('[1]KWh (Cumulative) LI'!T84=0,0,((('[1]KWh (Monthly) ENTRY LI'!T84*0.5)+'[1]KWh (Cumulative) LI'!S84-'[1]Rebasing adj LI'!T74)*T111)*T$19*T$128)</f>
        <v>0</v>
      </c>
      <c r="U84" s="50">
        <f>IF('[1]KWh (Cumulative) LI'!U84=0,0,((('[1]KWh (Monthly) ENTRY LI'!U84*0.5)+'[1]KWh (Cumulative) LI'!T84-'[1]Rebasing adj LI'!U74)*U111)*U$19*U$128)</f>
        <v>0</v>
      </c>
      <c r="V84" s="50">
        <f>IF('[1]KWh (Cumulative) LI'!V84=0,0,((('[1]KWh (Monthly) ENTRY LI'!V84*0.5)+'[1]KWh (Cumulative) LI'!U84-'[1]Rebasing adj LI'!V74)*V111)*V$19*V$128)</f>
        <v>0</v>
      </c>
      <c r="W84" s="50">
        <f>IF('[1]KWh (Cumulative) LI'!W84=0,0,((('[1]KWh (Monthly) ENTRY LI'!W84*0.5)+'[1]KWh (Cumulative) LI'!V84-'[1]Rebasing adj LI'!W74)*W111)*W$19*W$128)</f>
        <v>0</v>
      </c>
      <c r="X84" s="50">
        <f>IF('[1]KWh (Cumulative) LI'!X84=0,0,((('[1]KWh (Monthly) ENTRY LI'!X84*0.5)+'[1]KWh (Cumulative) LI'!W84-'[1]Rebasing adj LI'!X74)*X111)*X$19*X$128)</f>
        <v>0</v>
      </c>
      <c r="Y84" s="50">
        <f>IF('[1]KWh (Cumulative) LI'!Y84=0,0,((('[1]KWh (Monthly) ENTRY LI'!Y84*0.5)+'[1]KWh (Cumulative) LI'!X84-'[1]Rebasing adj LI'!Y74)*Y111)*Y$19*Y$128)</f>
        <v>0</v>
      </c>
      <c r="Z84" s="50">
        <f>IF('[1]KWh (Cumulative) LI'!Z84=0,0,((('[1]KWh (Monthly) ENTRY LI'!Z84*0.5)+'[1]KWh (Cumulative) LI'!Y84-'[1]Rebasing adj LI'!Z74)*Z111)*Z$19*Z$128)</f>
        <v>0</v>
      </c>
      <c r="AA84" s="50">
        <f>IF('[1]KWh (Cumulative) LI'!AA84=0,0,((('[1]KWh (Monthly) ENTRY LI'!AA84*0.5)+'[1]KWh (Cumulative) LI'!Z84-'[1]Rebasing adj LI'!AA74)*AA111)*AA$19*AA$128)</f>
        <v>0</v>
      </c>
      <c r="AB84" s="50">
        <f>IF('[1]KWh (Cumulative) LI'!AB84=0,0,((('[1]KWh (Monthly) ENTRY LI'!AB84*0.5)+'[1]KWh (Cumulative) LI'!AA84-'[1]Rebasing adj LI'!AB74)*AB111)*AB$19*AB$128)</f>
        <v>0</v>
      </c>
      <c r="AC84" s="50">
        <f>IF('[1]KWh (Cumulative) LI'!AC84=0,0,((('[1]KWh (Monthly) ENTRY LI'!AC84*0.5)+'[1]KWh (Cumulative) LI'!AB84-'[1]Rebasing adj LI'!AC74)*AC111)*AC$19*AC$128)</f>
        <v>0</v>
      </c>
      <c r="AD84" s="50">
        <f>IF('[1]KWh (Cumulative) LI'!AD84=0,0,((('[1]KWh (Monthly) ENTRY LI'!AD84*0.5)+'[1]KWh (Cumulative) LI'!AC84-'[1]Rebasing adj LI'!AD74)*AD111)*AD$19*AD$128)</f>
        <v>0</v>
      </c>
      <c r="AE84" s="50">
        <f>IF('[1]KWh (Cumulative) LI'!AE84=0,0,((('[1]KWh (Monthly) ENTRY LI'!AE84*0.5)+'[1]KWh (Cumulative) LI'!AD84-'[1]Rebasing adj LI'!AE74)*AE111)*AE$19*AE$128)</f>
        <v>0</v>
      </c>
      <c r="AF84" s="50">
        <f>IF('[1]KWh (Cumulative) LI'!AF84=0,0,((('[1]KWh (Monthly) ENTRY LI'!AF84*0.5)+'[1]KWh (Cumulative) LI'!AE84-'[1]Rebasing adj LI'!AF74)*AF111)*AF$19*AF$128)</f>
        <v>0</v>
      </c>
      <c r="AG84" s="50">
        <f>IF('[1]KWh (Cumulative) LI'!AG84=0,0,((('[1]KWh (Monthly) ENTRY LI'!AG84*0.5)+'[1]KWh (Cumulative) LI'!AF84-'[1]Rebasing adj LI'!AG74)*AG111)*AG$19*AG$128)</f>
        <v>0</v>
      </c>
      <c r="AH84" s="50">
        <f>IF('[1]KWh (Cumulative) LI'!AH84=0,0,((('[1]KWh (Monthly) ENTRY LI'!AH84*0.5)+'[1]KWh (Cumulative) LI'!AG84-'[1]Rebasing adj LI'!AH74)*AH111)*AH$19*AH$128)</f>
        <v>0</v>
      </c>
      <c r="AI84" s="50">
        <f>IF('[1]KWh (Cumulative) LI'!AI84=0,0,((('[1]KWh (Monthly) ENTRY LI'!AI84*0.5)+'[1]KWh (Cumulative) LI'!AH84-'[1]Rebasing adj LI'!AI74)*AI111)*AI$19*AI$128)</f>
        <v>0</v>
      </c>
      <c r="AJ84" s="50">
        <f>IF('[1]KWh (Cumulative) LI'!AJ84=0,0,((('[1]KWh (Monthly) ENTRY LI'!AJ84*0.5)+'[1]KWh (Cumulative) LI'!AI84-'[1]Rebasing adj LI'!AJ74)*AJ111)*AJ$19*AJ$128)</f>
        <v>0</v>
      </c>
      <c r="AK84" s="50">
        <f>IF('[1]KWh (Cumulative) LI'!AK84=0,0,((('[1]KWh (Monthly) ENTRY LI'!AK84*0.5)+'[1]KWh (Cumulative) LI'!AJ84-'[1]Rebasing adj LI'!AK74)*AK111)*AK$19*AK$128)</f>
        <v>0</v>
      </c>
      <c r="AL84" s="50">
        <f>IF('[1]KWh (Cumulative) LI'!AL84=0,0,((('[1]KWh (Monthly) ENTRY LI'!AL84*0.5)+'[1]KWh (Cumulative) LI'!AK84-'[1]Rebasing adj LI'!AL74)*AL111)*AL$19*AL$128)</f>
        <v>0</v>
      </c>
      <c r="AM84" s="50">
        <f>IF('[1]KWh (Cumulative) LI'!AM84=0,0,((('[1]KWh (Monthly) ENTRY LI'!AM84*0.5)+'[1]KWh (Cumulative) LI'!AL84-'[1]Rebasing adj LI'!AM74)*AM111)*AM$19*AM$128)</f>
        <v>0</v>
      </c>
      <c r="AN84" s="50">
        <f>IF('[1]KWh (Cumulative) LI'!AN84=0,0,((('[1]KWh (Monthly) ENTRY LI'!AN84*0.5)+'[1]KWh (Cumulative) LI'!AM84-'[1]Rebasing adj LI'!AN74)*AN111)*AN$19*AN$128)</f>
        <v>0</v>
      </c>
      <c r="AO84" s="50">
        <f>IF('[1]KWh (Cumulative) LI'!AO84=0,0,((('[1]KWh (Monthly) ENTRY LI'!AO84*0.5)+'[1]KWh (Cumulative) LI'!AN84-'[1]Rebasing adj LI'!AO74)*AO111)*AO$19*AO$128)</f>
        <v>0</v>
      </c>
      <c r="AP84" s="50">
        <f>IF('[1]KWh (Cumulative) LI'!AP84=0,0,((('[1]KWh (Monthly) ENTRY LI'!AP84*0.5)+'[1]KWh (Cumulative) LI'!AO84-'[1]Rebasing adj LI'!AP74)*AP111)*AP$19*AP$128)</f>
        <v>0</v>
      </c>
      <c r="AQ84" s="50">
        <f>IF('[1]KWh (Cumulative) LI'!AQ84=0,0,((('[1]KWh (Monthly) ENTRY LI'!AQ84*0.5)+'[1]KWh (Cumulative) LI'!AP84-'[1]Rebasing adj LI'!AQ74)*AQ111)*AQ$19*AQ$128)</f>
        <v>0</v>
      </c>
      <c r="AR84" s="50">
        <f>IF('[1]KWh (Cumulative) LI'!AR84=0,0,((('[1]KWh (Monthly) ENTRY LI'!AR84*0.5)+'[1]KWh (Cumulative) LI'!AQ84-'[1]Rebasing adj LI'!AR74)*AR111)*AR$19*AR$128)</f>
        <v>0</v>
      </c>
      <c r="AS84" s="50">
        <f>IF('[1]KWh (Cumulative) LI'!AS84=0,0,((('[1]KWh (Monthly) ENTRY LI'!AS84*0.5)+'[1]KWh (Cumulative) LI'!AR84-'[1]Rebasing adj LI'!AS74)*AS111)*AS$19*AS$128)</f>
        <v>0</v>
      </c>
      <c r="AT84" s="50">
        <f>IF('[1]KWh (Cumulative) LI'!AT84=0,0,((('[1]KWh (Monthly) ENTRY LI'!AT84*0.5)+'[1]KWh (Cumulative) LI'!AS84-'[1]Rebasing adj LI'!AT74)*AT111)*AT$19*AT$128)</f>
        <v>0</v>
      </c>
      <c r="AU84" s="50">
        <f>IF('[1]KWh (Cumulative) LI'!AU84=0,0,((('[1]KWh (Monthly) ENTRY LI'!AU84*0.5)+'[1]KWh (Cumulative) LI'!AT84-'[1]Rebasing adj LI'!AU74)*AU111)*AU$19*AU$128)</f>
        <v>0</v>
      </c>
      <c r="AV84" s="50">
        <f>IF('[1]KWh (Cumulative) LI'!AV84=0,0,((('[1]KWh (Monthly) ENTRY LI'!AV84*0.5)+'[1]KWh (Cumulative) LI'!AU84-'[1]Rebasing adj LI'!AV74)*AV111)*AV$19*AV$128)</f>
        <v>0</v>
      </c>
      <c r="AW84" s="50">
        <f>IF('[1]KWh (Cumulative) LI'!AW84=0,0,((('[1]KWh (Monthly) ENTRY LI'!AW84*0.5)+'[1]KWh (Cumulative) LI'!AV84-'[1]Rebasing adj LI'!AW74)*AW111)*AW$19*AW$128)</f>
        <v>0</v>
      </c>
      <c r="AX84" s="50">
        <f>IF('[1]KWh (Cumulative) LI'!AX84=0,0,((('[1]KWh (Monthly) ENTRY LI'!AX84*0.5)+'[1]KWh (Cumulative) LI'!AW84-'[1]Rebasing adj LI'!AX74)*AX111)*AX$19*AX$128)</f>
        <v>0</v>
      </c>
      <c r="AY84" s="50">
        <f>IF('[1]KWh (Cumulative) LI'!AY84=0,0,((('[1]KWh (Monthly) ENTRY LI'!AY84*0.5)+'[1]KWh (Cumulative) LI'!AX84-'[1]Rebasing adj LI'!AY74)*AY111)*AY$19*AY$128)</f>
        <v>0</v>
      </c>
      <c r="AZ84" s="50">
        <f>IF('[1]KWh (Cumulative) LI'!AZ84=0,0,((('[1]KWh (Monthly) ENTRY LI'!AZ84*0.5)+'[1]KWh (Cumulative) LI'!AY84-'[1]Rebasing adj LI'!AZ74)*AZ111)*AZ$19*AZ$128)</f>
        <v>0</v>
      </c>
      <c r="BA84" s="50">
        <f>IF('[1]KWh (Cumulative) LI'!BA84=0,0,((('[1]KWh (Monthly) ENTRY LI'!BA84*0.5)+'[1]KWh (Cumulative) LI'!AZ84-'[1]Rebasing adj LI'!BA74)*BA111)*BA$19*BA$128)</f>
        <v>0</v>
      </c>
      <c r="BB84" s="50">
        <f>IF('[1]KWh (Cumulative) LI'!BB84=0,0,((('[1]KWh (Monthly) ENTRY LI'!BB84*0.5)+'[1]KWh (Cumulative) LI'!BA84-'[1]Rebasing adj LI'!BB74)*BB111)*BB$19*BB$128)</f>
        <v>0</v>
      </c>
      <c r="BC84" s="50">
        <f>IF('[1]KWh (Cumulative) LI'!BC84=0,0,((('[1]KWh (Monthly) ENTRY LI'!BC84*0.5)+'[1]KWh (Cumulative) LI'!BB84-'[1]Rebasing adj LI'!BC74)*BC111)*BC$19*BC$128)</f>
        <v>0</v>
      </c>
      <c r="BD84" s="50">
        <f>IF('[1]KWh (Cumulative) LI'!BD84=0,0,((('[1]KWh (Monthly) ENTRY LI'!BD84*0.5)+'[1]KWh (Cumulative) LI'!BC84-'[1]Rebasing adj LI'!BD74)*BD111)*BD$19*BD$128)</f>
        <v>0</v>
      </c>
      <c r="BE84" s="50">
        <f>IF('[1]KWh (Cumulative) LI'!BE84=0,0,((('[1]KWh (Monthly) ENTRY LI'!BE84*0.5)+'[1]KWh (Cumulative) LI'!BD84-'[1]Rebasing adj LI'!BE74)*BE111)*BE$19*BE$128)</f>
        <v>0</v>
      </c>
      <c r="BF84" s="50">
        <f>IF('[1]KWh (Cumulative) LI'!BF84=0,0,((('[1]KWh (Monthly) ENTRY LI'!BF84*0.5)+'[1]KWh (Cumulative) LI'!BE84-'[1]Rebasing adj LI'!BF74)*BF111)*BF$19*BF$128)</f>
        <v>0</v>
      </c>
      <c r="BG84" s="50">
        <f>IF('[1]KWh (Cumulative) LI'!BG84=0,0,((('[1]KWh (Monthly) ENTRY LI'!BG84*0.5)+'[1]KWh (Cumulative) LI'!BF84-'[1]Rebasing adj LI'!BG74)*BG111)*BG$19*BG$128)</f>
        <v>0</v>
      </c>
      <c r="BH84" s="50">
        <f>IF('[1]KWh (Cumulative) LI'!BH84=0,0,((('[1]KWh (Monthly) ENTRY LI'!BH84*0.5)+'[1]KWh (Cumulative) LI'!BG84-'[1]Rebasing adj LI'!BH74)*BH111)*BH$19*BH$128)</f>
        <v>0</v>
      </c>
      <c r="BI84" s="50">
        <f>IF('[1]KWh (Cumulative) LI'!BI84=0,0,((('[1]KWh (Monthly) ENTRY LI'!BI84*0.5)+'[1]KWh (Cumulative) LI'!BH84-'[1]Rebasing adj LI'!BI74)*BI111)*BI$19*BI$128)</f>
        <v>0</v>
      </c>
      <c r="BJ84" s="50">
        <f>IF('[1]KWh (Cumulative) LI'!BJ84=0,0,((('[1]KWh (Monthly) ENTRY LI'!BJ84*0.5)+'[1]KWh (Cumulative) LI'!BI84-'[1]Rebasing adj LI'!BJ74)*BJ111)*BJ$19*BJ$128)</f>
        <v>0</v>
      </c>
      <c r="BK84" s="50">
        <f>IF('[1]KWh (Cumulative) LI'!BK84=0,0,((('[1]KWh (Monthly) ENTRY LI'!BK84*0.5)+'[1]KWh (Cumulative) LI'!BJ84-'[1]Rebasing adj LI'!BK74)*BK111)*BK$19*BK$128)</f>
        <v>0</v>
      </c>
      <c r="BL84" s="50">
        <f>IF('[1]KWh (Cumulative) LI'!BL84=0,0,((('[1]KWh (Monthly) ENTRY LI'!BL84*0.5)+'[1]KWh (Cumulative) LI'!BK84-'[1]Rebasing adj LI'!BL74)*BL111)*BL$19*BL$128)</f>
        <v>0</v>
      </c>
      <c r="BM84" s="50">
        <f>IF('[1]KWh (Cumulative) LI'!BM84=0,0,((('[1]KWh (Monthly) ENTRY LI'!BM84*0.5)+'[1]KWh (Cumulative) LI'!BL84-'[1]Rebasing adj LI'!BM74)*BM111)*BM$19*BM$128)</f>
        <v>0</v>
      </c>
      <c r="BN84" s="50">
        <f>IF('[1]KWh (Cumulative) LI'!BN84=0,0,((('[1]KWh (Monthly) ENTRY LI'!BN84*0.5)+'[1]KWh (Cumulative) LI'!BM84-'[1]Rebasing adj LI'!BN74)*BN111)*BN$19*BN$128)</f>
        <v>0</v>
      </c>
      <c r="BO84" s="50">
        <f>IF('[1]KWh (Cumulative) LI'!BO84=0,0,((('[1]KWh (Monthly) ENTRY LI'!BO84*0.5)+'[1]KWh (Cumulative) LI'!BN84-'[1]Rebasing adj LI'!BO74)*BO111)*BO$19*BO$128)</f>
        <v>0</v>
      </c>
      <c r="BP84" s="50">
        <f>IF('[1]KWh (Cumulative) LI'!BP84=0,0,((('[1]KWh (Monthly) ENTRY LI'!BP84*0.5)+'[1]KWh (Cumulative) LI'!BO84-'[1]Rebasing adj LI'!BP74)*BP111)*BP$19*BP$128)</f>
        <v>0</v>
      </c>
      <c r="BQ84" s="50">
        <f>IF('[1]KWh (Cumulative) LI'!BQ84=0,0,((('[1]KWh (Monthly) ENTRY LI'!BQ84*0.5)+'[1]KWh (Cumulative) LI'!BP84-'[1]Rebasing adj LI'!BQ74)*BQ111)*BQ$19*BQ$128)</f>
        <v>0</v>
      </c>
      <c r="BR84" s="50">
        <f>IF('[1]KWh (Cumulative) LI'!BR84=0,0,((('[1]KWh (Monthly) ENTRY LI'!BR84*0.5)+'[1]KWh (Cumulative) LI'!BQ84-'[1]Rebasing adj LI'!BR74)*BR111)*BR$19*BR$128)</f>
        <v>0</v>
      </c>
      <c r="BS84" s="50">
        <f>IF('[1]KWh (Cumulative) LI'!BS84=0,0,((('[1]KWh (Monthly) ENTRY LI'!BS84*0.5)+'[1]KWh (Cumulative) LI'!BR84-'[1]Rebasing adj LI'!BS74)*BS111)*BS$19*BS$128)</f>
        <v>0</v>
      </c>
      <c r="BT84" s="50">
        <f>IF('[1]KWh (Cumulative) LI'!BT84=0,0,((('[1]KWh (Monthly) ENTRY LI'!BT84*0.5)+'[1]KWh (Cumulative) LI'!BS84-'[1]Rebasing adj LI'!BT74)*BT111)*BT$19*BT$128)</f>
        <v>0</v>
      </c>
      <c r="BU84" s="50">
        <f>IF('[1]KWh (Cumulative) LI'!BU84=0,0,((('[1]KWh (Monthly) ENTRY LI'!BU84*0.5)+'[1]KWh (Cumulative) LI'!BT84-'[1]Rebasing adj LI'!BU74)*BU111)*BU$19*BU$128)</f>
        <v>0</v>
      </c>
      <c r="BV84" s="50">
        <f>IF('[1]KWh (Cumulative) LI'!BV84=0,0,((('[1]KWh (Monthly) ENTRY LI'!BV84*0.5)+'[1]KWh (Cumulative) LI'!BU84-'[1]Rebasing adj LI'!BV74)*BV111)*BV$19*BV$128)</f>
        <v>0</v>
      </c>
      <c r="BW84" s="50">
        <f>IF('[1]KWh (Cumulative) LI'!BW84=0,0,((('[1]KWh (Monthly) ENTRY LI'!BW84*0.5)+'[1]KWh (Cumulative) LI'!BV84-'[1]Rebasing adj LI'!BW74)*BW111)*BW$19*BW$128)</f>
        <v>0</v>
      </c>
      <c r="BX84" s="50">
        <f>IF('[1]KWh (Cumulative) LI'!BX84=0,0,((('[1]KWh (Monthly) ENTRY LI'!BX84*0.5)+'[1]KWh (Cumulative) LI'!BW84-'[1]Rebasing adj LI'!BX74)*BX111)*BX$19*BX$128)</f>
        <v>0</v>
      </c>
      <c r="BY84" s="50">
        <f>IF('[1]KWh (Cumulative) LI'!BY84=0,0,((('[1]KWh (Monthly) ENTRY LI'!BY84*0.5)+'[1]KWh (Cumulative) LI'!BX84-'[1]Rebasing adj LI'!BY74)*BY111)*BY$19*BY$128)</f>
        <v>0</v>
      </c>
      <c r="BZ84" s="50">
        <f>IF('[1]KWh (Cumulative) LI'!BZ84=0,0,((('[1]KWh (Monthly) ENTRY LI'!BZ84*0.5)+'[1]KWh (Cumulative) LI'!BY84-'[1]Rebasing adj LI'!BZ74)*BZ111)*BZ$19*BZ$128)</f>
        <v>0</v>
      </c>
      <c r="CA84" s="50">
        <f>IF('[1]KWh (Cumulative) LI'!CA84=0,0,((('[1]KWh (Monthly) ENTRY LI'!CA84*0.5)+'[1]KWh (Cumulative) LI'!BZ84-'[1]Rebasing adj LI'!CA74)*CA111)*CA$19*CA$128)</f>
        <v>0</v>
      </c>
      <c r="CB84" s="50">
        <f>IF('[1]KWh (Cumulative) LI'!CB84=0,0,((('[1]KWh (Monthly) ENTRY LI'!CB84*0.5)+'[1]KWh (Cumulative) LI'!CA84-'[1]Rebasing adj LI'!CB74)*CB111)*CB$19*CB$128)</f>
        <v>0</v>
      </c>
      <c r="CC84" s="50">
        <f>IF('[1]KWh (Cumulative) LI'!CC84=0,0,((('[1]KWh (Monthly) ENTRY LI'!CC84*0.5)+'[1]KWh (Cumulative) LI'!CB84-'[1]Rebasing adj LI'!CC74)*CC111)*CC$19*CC$128)</f>
        <v>0</v>
      </c>
      <c r="CD84" s="50">
        <f>IF('[1]KWh (Cumulative) LI'!CD84=0,0,((('[1]KWh (Monthly) ENTRY LI'!CD84*0.5)+'[1]KWh (Cumulative) LI'!CC84-'[1]Rebasing adj LI'!CD74)*CD111)*CD$19*CD$128)</f>
        <v>0</v>
      </c>
      <c r="CE84" s="50">
        <f>IF('[1]KWh (Cumulative) LI'!CE84=0,0,((('[1]KWh (Monthly) ENTRY LI'!CE84*0.5)+'[1]KWh (Cumulative) LI'!CD84-'[1]Rebasing adj LI'!CE74)*CE111)*CE$19*CE$128)</f>
        <v>0</v>
      </c>
      <c r="CF84" s="50">
        <f>IF('[1]KWh (Cumulative) LI'!CF84=0,0,((('[1]KWh (Monthly) ENTRY LI'!CF84*0.5)+'[1]KWh (Cumulative) LI'!CE84-'[1]Rebasing adj LI'!CF74)*CF111)*CF$19*CF$128)</f>
        <v>0</v>
      </c>
      <c r="CG84" s="50">
        <f>IF('[1]KWh (Cumulative) LI'!CG84=0,0,((('[1]KWh (Monthly) ENTRY LI'!CG84*0.5)+'[1]KWh (Cumulative) LI'!CF84-'[1]Rebasing adj LI'!CG74)*CG111)*CG$19*CG$128)</f>
        <v>0</v>
      </c>
      <c r="CH84" s="50">
        <f>IF('[1]KWh (Cumulative) LI'!CH84=0,0,((('[1]KWh (Monthly) ENTRY LI'!CH84*0.5)+'[1]KWh (Cumulative) LI'!CG84-'[1]Rebasing adj LI'!CH74)*CH111)*CH$19*CH$128)</f>
        <v>0</v>
      </c>
      <c r="CI84" s="50">
        <f>IF('[1]KWh (Cumulative) LI'!CI84=0,0,((('[1]KWh (Monthly) ENTRY LI'!CI84*0.5)+'[1]KWh (Cumulative) LI'!CH84-'[1]Rebasing adj LI'!CI74)*CI111)*CI$19*CI$128)</f>
        <v>0</v>
      </c>
      <c r="CJ84" s="50">
        <f>IF('[1]KWh (Cumulative) LI'!CJ84=0,0,((('[1]KWh (Monthly) ENTRY LI'!CJ84*0.5)+'[1]KWh (Cumulative) LI'!CI84-'[1]Rebasing adj LI'!CJ74)*CJ111)*CJ$19*CJ$128)</f>
        <v>0</v>
      </c>
    </row>
    <row r="85" spans="1:88" x14ac:dyDescent="0.25">
      <c r="A85" s="305"/>
      <c r="B85" s="88" t="s">
        <v>13</v>
      </c>
      <c r="C85" s="50">
        <f>IF('[1]KWh (Cumulative) LI'!C85=0,0,((('[1]KWh (Monthly) ENTRY LI'!C85*0.5)-'[1]Rebasing adj LI'!C75)*C112)*C$19*C$128)</f>
        <v>0</v>
      </c>
      <c r="D85" s="50">
        <f>IF('[1]KWh (Cumulative) LI'!D85=0,0,((('[1]KWh (Monthly) ENTRY LI'!D85*0.5)+'[1]KWh (Cumulative) LI'!C85-'[1]Rebasing adj LI'!D75)*D112)*D$19*D$128)</f>
        <v>0</v>
      </c>
      <c r="E85" s="50">
        <f>IF('[1]KWh (Cumulative) LI'!E85=0,0,((('[1]KWh (Monthly) ENTRY LI'!E85*0.5)+'[1]KWh (Cumulative) LI'!D85-'[1]Rebasing adj LI'!E75)*E112)*E$19*E$128)</f>
        <v>0</v>
      </c>
      <c r="F85" s="50">
        <f>IF('[1]KWh (Cumulative) LI'!F85=0,0,((('[1]KWh (Monthly) ENTRY LI'!F85*0.5)+'[1]KWh (Cumulative) LI'!E85-'[1]Rebasing adj LI'!F75)*F112)*F$19*F$128)</f>
        <v>0</v>
      </c>
      <c r="G85" s="50">
        <f>IF('[1]KWh (Cumulative) LI'!G85=0,0,((('[1]KWh (Monthly) ENTRY LI'!G85*0.5)+'[1]KWh (Cumulative) LI'!F85-'[1]Rebasing adj LI'!G75)*G112)*G$19*G$128)</f>
        <v>0</v>
      </c>
      <c r="H85" s="50">
        <f>IF('[1]KWh (Cumulative) LI'!H85=0,0,((('[1]KWh (Monthly) ENTRY LI'!H85*0.5)+'[1]KWh (Cumulative) LI'!G85-'[1]Rebasing adj LI'!H75)*H112)*H$19*H$128)</f>
        <v>0</v>
      </c>
      <c r="I85" s="50">
        <f>IF('[1]KWh (Cumulative) LI'!I85=0,0,((('[1]KWh (Monthly) ENTRY LI'!I85*0.5)+'[1]KWh (Cumulative) LI'!H85-'[1]Rebasing adj LI'!I75)*I112)*I$19*I$128)</f>
        <v>0</v>
      </c>
      <c r="J85" s="50">
        <f>IF('[1]KWh (Cumulative) LI'!J85=0,0,((('[1]KWh (Monthly) ENTRY LI'!J85*0.5)+'[1]KWh (Cumulative) LI'!I85-'[1]Rebasing adj LI'!J75)*J112)*J$19*J$128)</f>
        <v>0</v>
      </c>
      <c r="K85" s="50">
        <f>IF('[1]KWh (Cumulative) LI'!K85=0,0,((('[1]KWh (Monthly) ENTRY LI'!K85*0.5)+'[1]KWh (Cumulative) LI'!J85-'[1]Rebasing adj LI'!K75)*K112)*K$19*K$128)</f>
        <v>0</v>
      </c>
      <c r="L85" s="50">
        <f>IF('[1]KWh (Cumulative) LI'!L85=0,0,((('[1]KWh (Monthly) ENTRY LI'!L85*0.5)+'[1]KWh (Cumulative) LI'!K85-'[1]Rebasing adj LI'!L75)*L112)*L$19*L$128)</f>
        <v>0</v>
      </c>
      <c r="M85" s="50">
        <f>IF('[1]KWh (Cumulative) LI'!M85=0,0,((('[1]KWh (Monthly) ENTRY LI'!M85*0.5)+'[1]KWh (Cumulative) LI'!L85-'[1]Rebasing adj LI'!M75)*M112)*M$19*M$128)</f>
        <v>0</v>
      </c>
      <c r="N85" s="50">
        <f>IF('[1]KWh (Cumulative) LI'!N85=0,0,((('[1]KWh (Monthly) ENTRY LI'!N85*0.5)+'[1]KWh (Cumulative) LI'!M85-'[1]Rebasing adj LI'!N75)*N112)*N$19*N$128)</f>
        <v>0</v>
      </c>
      <c r="O85" s="50">
        <f>IF('[1]KWh (Cumulative) LI'!O85=0,0,((('[1]KWh (Monthly) ENTRY LI'!O85*0.5)+'[1]KWh (Cumulative) LI'!N85-'[1]Rebasing adj LI'!O75)*O112)*O$19*O$128)</f>
        <v>0</v>
      </c>
      <c r="P85" s="50">
        <f>IF('[1]KWh (Cumulative) LI'!P85=0,0,((('[1]KWh (Monthly) ENTRY LI'!P85*0.5)+'[1]KWh (Cumulative) LI'!O85-'[1]Rebasing adj LI'!P75)*P112)*P$19*P$128)</f>
        <v>0</v>
      </c>
      <c r="Q85" s="50">
        <f>IF('[1]KWh (Cumulative) LI'!Q85=0,0,((('[1]KWh (Monthly) ENTRY LI'!Q85*0.5)+'[1]KWh (Cumulative) LI'!P85-'[1]Rebasing adj LI'!Q75)*Q112)*Q$19*Q$128)</f>
        <v>0</v>
      </c>
      <c r="R85" s="50">
        <f>IF('[1]KWh (Cumulative) LI'!R85=0,0,((('[1]KWh (Monthly) ENTRY LI'!R85*0.5)+'[1]KWh (Cumulative) LI'!Q85-'[1]Rebasing adj LI'!R75)*R112)*R$19*R$128)</f>
        <v>0</v>
      </c>
      <c r="S85" s="50">
        <f>IF('[1]KWh (Cumulative) LI'!S85=0,0,((('[1]KWh (Monthly) ENTRY LI'!S85*0.5)+'[1]KWh (Cumulative) LI'!R85-'[1]Rebasing adj LI'!S75)*S112)*S$19*S$128)</f>
        <v>0</v>
      </c>
      <c r="T85" s="50">
        <f>IF('[1]KWh (Cumulative) LI'!T85=0,0,((('[1]KWh (Monthly) ENTRY LI'!T85*0.5)+'[1]KWh (Cumulative) LI'!S85-'[1]Rebasing adj LI'!T75)*T112)*T$19*T$128)</f>
        <v>0</v>
      </c>
      <c r="U85" s="50">
        <f>IF('[1]KWh (Cumulative) LI'!U85=0,0,((('[1]KWh (Monthly) ENTRY LI'!U85*0.5)+'[1]KWh (Cumulative) LI'!T85-'[1]Rebasing adj LI'!U75)*U112)*U$19*U$128)</f>
        <v>0</v>
      </c>
      <c r="V85" s="50">
        <f>IF('[1]KWh (Cumulative) LI'!V85=0,0,((('[1]KWh (Monthly) ENTRY LI'!V85*0.5)+'[1]KWh (Cumulative) LI'!U85-'[1]Rebasing adj LI'!V75)*V112)*V$19*V$128)</f>
        <v>0</v>
      </c>
      <c r="W85" s="50">
        <f>IF('[1]KWh (Cumulative) LI'!W85=0,0,((('[1]KWh (Monthly) ENTRY LI'!W85*0.5)+'[1]KWh (Cumulative) LI'!V85-'[1]Rebasing adj LI'!W75)*W112)*W$19*W$128)</f>
        <v>0</v>
      </c>
      <c r="X85" s="50">
        <f>IF('[1]KWh (Cumulative) LI'!X85=0,0,((('[1]KWh (Monthly) ENTRY LI'!X85*0.5)+'[1]KWh (Cumulative) LI'!W85-'[1]Rebasing adj LI'!X75)*X112)*X$19*X$128)</f>
        <v>0</v>
      </c>
      <c r="Y85" s="50">
        <f>IF('[1]KWh (Cumulative) LI'!Y85=0,0,((('[1]KWh (Monthly) ENTRY LI'!Y85*0.5)+'[1]KWh (Cumulative) LI'!X85-'[1]Rebasing adj LI'!Y75)*Y112)*Y$19*Y$128)</f>
        <v>0</v>
      </c>
      <c r="Z85" s="50">
        <f>IF('[1]KWh (Cumulative) LI'!Z85=0,0,((('[1]KWh (Monthly) ENTRY LI'!Z85*0.5)+'[1]KWh (Cumulative) LI'!Y85-'[1]Rebasing adj LI'!Z75)*Z112)*Z$19*Z$128)</f>
        <v>0</v>
      </c>
      <c r="AA85" s="50">
        <f>IF('[1]KWh (Cumulative) LI'!AA85=0,0,((('[1]KWh (Monthly) ENTRY LI'!AA85*0.5)+'[1]KWh (Cumulative) LI'!Z85-'[1]Rebasing adj LI'!AA75)*AA112)*AA$19*AA$128)</f>
        <v>0</v>
      </c>
      <c r="AB85" s="50">
        <f>IF('[1]KWh (Cumulative) LI'!AB85=0,0,((('[1]KWh (Monthly) ENTRY LI'!AB85*0.5)+'[1]KWh (Cumulative) LI'!AA85-'[1]Rebasing adj LI'!AB75)*AB112)*AB$19*AB$128)</f>
        <v>0</v>
      </c>
      <c r="AC85" s="50">
        <f>IF('[1]KWh (Cumulative) LI'!AC85=0,0,((('[1]KWh (Monthly) ENTRY LI'!AC85*0.5)+'[1]KWh (Cumulative) LI'!AB85-'[1]Rebasing adj LI'!AC75)*AC112)*AC$19*AC$128)</f>
        <v>0</v>
      </c>
      <c r="AD85" s="50">
        <f>IF('[1]KWh (Cumulative) LI'!AD85=0,0,((('[1]KWh (Monthly) ENTRY LI'!AD85*0.5)+'[1]KWh (Cumulative) LI'!AC85-'[1]Rebasing adj LI'!AD75)*AD112)*AD$19*AD$128)</f>
        <v>0</v>
      </c>
      <c r="AE85" s="50">
        <f>IF('[1]KWh (Cumulative) LI'!AE85=0,0,((('[1]KWh (Monthly) ENTRY LI'!AE85*0.5)+'[1]KWh (Cumulative) LI'!AD85-'[1]Rebasing adj LI'!AE75)*AE112)*AE$19*AE$128)</f>
        <v>0</v>
      </c>
      <c r="AF85" s="50">
        <f>IF('[1]KWh (Cumulative) LI'!AF85=0,0,((('[1]KWh (Monthly) ENTRY LI'!AF85*0.5)+'[1]KWh (Cumulative) LI'!AE85-'[1]Rebasing adj LI'!AF75)*AF112)*AF$19*AF$128)</f>
        <v>0</v>
      </c>
      <c r="AG85" s="50">
        <f>IF('[1]KWh (Cumulative) LI'!AG85=0,0,((('[1]KWh (Monthly) ENTRY LI'!AG85*0.5)+'[1]KWh (Cumulative) LI'!AF85-'[1]Rebasing adj LI'!AG75)*AG112)*AG$19*AG$128)</f>
        <v>0</v>
      </c>
      <c r="AH85" s="50">
        <f>IF('[1]KWh (Cumulative) LI'!AH85=0,0,((('[1]KWh (Monthly) ENTRY LI'!AH85*0.5)+'[1]KWh (Cumulative) LI'!AG85-'[1]Rebasing adj LI'!AH75)*AH112)*AH$19*AH$128)</f>
        <v>0</v>
      </c>
      <c r="AI85" s="50">
        <f>IF('[1]KWh (Cumulative) LI'!AI85=0,0,((('[1]KWh (Monthly) ENTRY LI'!AI85*0.5)+'[1]KWh (Cumulative) LI'!AH85-'[1]Rebasing adj LI'!AI75)*AI112)*AI$19*AI$128)</f>
        <v>0</v>
      </c>
      <c r="AJ85" s="50">
        <f>IF('[1]KWh (Cumulative) LI'!AJ85=0,0,((('[1]KWh (Monthly) ENTRY LI'!AJ85*0.5)+'[1]KWh (Cumulative) LI'!AI85-'[1]Rebasing adj LI'!AJ75)*AJ112)*AJ$19*AJ$128)</f>
        <v>0</v>
      </c>
      <c r="AK85" s="50">
        <f>IF('[1]KWh (Cumulative) LI'!AK85=0,0,((('[1]KWh (Monthly) ENTRY LI'!AK85*0.5)+'[1]KWh (Cumulative) LI'!AJ85-'[1]Rebasing adj LI'!AK75)*AK112)*AK$19*AK$128)</f>
        <v>0</v>
      </c>
      <c r="AL85" s="50">
        <f>IF('[1]KWh (Cumulative) LI'!AL85=0,0,((('[1]KWh (Monthly) ENTRY LI'!AL85*0.5)+'[1]KWh (Cumulative) LI'!AK85-'[1]Rebasing adj LI'!AL75)*AL112)*AL$19*AL$128)</f>
        <v>0</v>
      </c>
      <c r="AM85" s="50">
        <f>IF('[1]KWh (Cumulative) LI'!AM85=0,0,((('[1]KWh (Monthly) ENTRY LI'!AM85*0.5)+'[1]KWh (Cumulative) LI'!AL85-'[1]Rebasing adj LI'!AM75)*AM112)*AM$19*AM$128)</f>
        <v>0</v>
      </c>
      <c r="AN85" s="50">
        <f>IF('[1]KWh (Cumulative) LI'!AN85=0,0,((('[1]KWh (Monthly) ENTRY LI'!AN85*0.5)+'[1]KWh (Cumulative) LI'!AM85-'[1]Rebasing adj LI'!AN75)*AN112)*AN$19*AN$128)</f>
        <v>0</v>
      </c>
      <c r="AO85" s="50">
        <f>IF('[1]KWh (Cumulative) LI'!AO85=0,0,((('[1]KWh (Monthly) ENTRY LI'!AO85*0.5)+'[1]KWh (Cumulative) LI'!AN85-'[1]Rebasing adj LI'!AO75)*AO112)*AO$19*AO$128)</f>
        <v>0</v>
      </c>
      <c r="AP85" s="50">
        <f>IF('[1]KWh (Cumulative) LI'!AP85=0,0,((('[1]KWh (Monthly) ENTRY LI'!AP85*0.5)+'[1]KWh (Cumulative) LI'!AO85-'[1]Rebasing adj LI'!AP75)*AP112)*AP$19*AP$128)</f>
        <v>0</v>
      </c>
      <c r="AQ85" s="50">
        <f>IF('[1]KWh (Cumulative) LI'!AQ85=0,0,((('[1]KWh (Monthly) ENTRY LI'!AQ85*0.5)+'[1]KWh (Cumulative) LI'!AP85-'[1]Rebasing adj LI'!AQ75)*AQ112)*AQ$19*AQ$128)</f>
        <v>0</v>
      </c>
      <c r="AR85" s="50">
        <f>IF('[1]KWh (Cumulative) LI'!AR85=0,0,((('[1]KWh (Monthly) ENTRY LI'!AR85*0.5)+'[1]KWh (Cumulative) LI'!AQ85-'[1]Rebasing adj LI'!AR75)*AR112)*AR$19*AR$128)</f>
        <v>0</v>
      </c>
      <c r="AS85" s="50">
        <f>IF('[1]KWh (Cumulative) LI'!AS85=0,0,((('[1]KWh (Monthly) ENTRY LI'!AS85*0.5)+'[1]KWh (Cumulative) LI'!AR85-'[1]Rebasing adj LI'!AS75)*AS112)*AS$19*AS$128)</f>
        <v>0</v>
      </c>
      <c r="AT85" s="50">
        <f>IF('[1]KWh (Cumulative) LI'!AT85=0,0,((('[1]KWh (Monthly) ENTRY LI'!AT85*0.5)+'[1]KWh (Cumulative) LI'!AS85-'[1]Rebasing adj LI'!AT75)*AT112)*AT$19*AT$128)</f>
        <v>0</v>
      </c>
      <c r="AU85" s="50">
        <f>IF('[1]KWh (Cumulative) LI'!AU85=0,0,((('[1]KWh (Monthly) ENTRY LI'!AU85*0.5)+'[1]KWh (Cumulative) LI'!AT85-'[1]Rebasing adj LI'!AU75)*AU112)*AU$19*AU$128)</f>
        <v>0</v>
      </c>
      <c r="AV85" s="50">
        <f>IF('[1]KWh (Cumulative) LI'!AV85=0,0,((('[1]KWh (Monthly) ENTRY LI'!AV85*0.5)+'[1]KWh (Cumulative) LI'!AU85-'[1]Rebasing adj LI'!AV75)*AV112)*AV$19*AV$128)</f>
        <v>0</v>
      </c>
      <c r="AW85" s="50">
        <f>IF('[1]KWh (Cumulative) LI'!AW85=0,0,((('[1]KWh (Monthly) ENTRY LI'!AW85*0.5)+'[1]KWh (Cumulative) LI'!AV85-'[1]Rebasing adj LI'!AW75)*AW112)*AW$19*AW$128)</f>
        <v>0</v>
      </c>
      <c r="AX85" s="50">
        <f>IF('[1]KWh (Cumulative) LI'!AX85=0,0,((('[1]KWh (Monthly) ENTRY LI'!AX85*0.5)+'[1]KWh (Cumulative) LI'!AW85-'[1]Rebasing adj LI'!AX75)*AX112)*AX$19*AX$128)</f>
        <v>0</v>
      </c>
      <c r="AY85" s="50">
        <f>IF('[1]KWh (Cumulative) LI'!AY85=0,0,((('[1]KWh (Monthly) ENTRY LI'!AY85*0.5)+'[1]KWh (Cumulative) LI'!AX85-'[1]Rebasing adj LI'!AY75)*AY112)*AY$19*AY$128)</f>
        <v>0</v>
      </c>
      <c r="AZ85" s="50">
        <f>IF('[1]KWh (Cumulative) LI'!AZ85=0,0,((('[1]KWh (Monthly) ENTRY LI'!AZ85*0.5)+'[1]KWh (Cumulative) LI'!AY85-'[1]Rebasing adj LI'!AZ75)*AZ112)*AZ$19*AZ$128)</f>
        <v>0</v>
      </c>
      <c r="BA85" s="50">
        <f>IF('[1]KWh (Cumulative) LI'!BA85=0,0,((('[1]KWh (Monthly) ENTRY LI'!BA85*0.5)+'[1]KWh (Cumulative) LI'!AZ85-'[1]Rebasing adj LI'!BA75)*BA112)*BA$19*BA$128)</f>
        <v>0</v>
      </c>
      <c r="BB85" s="50">
        <f>IF('[1]KWh (Cumulative) LI'!BB85=0,0,((('[1]KWh (Monthly) ENTRY LI'!BB85*0.5)+'[1]KWh (Cumulative) LI'!BA85-'[1]Rebasing adj LI'!BB75)*BB112)*BB$19*BB$128)</f>
        <v>0</v>
      </c>
      <c r="BC85" s="50">
        <f>IF('[1]KWh (Cumulative) LI'!BC85=0,0,((('[1]KWh (Monthly) ENTRY LI'!BC85*0.5)+'[1]KWh (Cumulative) LI'!BB85-'[1]Rebasing adj LI'!BC75)*BC112)*BC$19*BC$128)</f>
        <v>0</v>
      </c>
      <c r="BD85" s="50">
        <f>IF('[1]KWh (Cumulative) LI'!BD85=0,0,((('[1]KWh (Monthly) ENTRY LI'!BD85*0.5)+'[1]KWh (Cumulative) LI'!BC85-'[1]Rebasing adj LI'!BD75)*BD112)*BD$19*BD$128)</f>
        <v>0</v>
      </c>
      <c r="BE85" s="50">
        <f>IF('[1]KWh (Cumulative) LI'!BE85=0,0,((('[1]KWh (Monthly) ENTRY LI'!BE85*0.5)+'[1]KWh (Cumulative) LI'!BD85-'[1]Rebasing adj LI'!BE75)*BE112)*BE$19*BE$128)</f>
        <v>0</v>
      </c>
      <c r="BF85" s="50">
        <f>IF('[1]KWh (Cumulative) LI'!BF85=0,0,((('[1]KWh (Monthly) ENTRY LI'!BF85*0.5)+'[1]KWh (Cumulative) LI'!BE85-'[1]Rebasing adj LI'!BF75)*BF112)*BF$19*BF$128)</f>
        <v>0</v>
      </c>
      <c r="BG85" s="50">
        <f>IF('[1]KWh (Cumulative) LI'!BG85=0,0,((('[1]KWh (Monthly) ENTRY LI'!BG85*0.5)+'[1]KWh (Cumulative) LI'!BF85-'[1]Rebasing adj LI'!BG75)*BG112)*BG$19*BG$128)</f>
        <v>0</v>
      </c>
      <c r="BH85" s="50">
        <f>IF('[1]KWh (Cumulative) LI'!BH85=0,0,((('[1]KWh (Monthly) ENTRY LI'!BH85*0.5)+'[1]KWh (Cumulative) LI'!BG85-'[1]Rebasing adj LI'!BH75)*BH112)*BH$19*BH$128)</f>
        <v>0</v>
      </c>
      <c r="BI85" s="50">
        <f>IF('[1]KWh (Cumulative) LI'!BI85=0,0,((('[1]KWh (Monthly) ENTRY LI'!BI85*0.5)+'[1]KWh (Cumulative) LI'!BH85-'[1]Rebasing adj LI'!BI75)*BI112)*BI$19*BI$128)</f>
        <v>0</v>
      </c>
      <c r="BJ85" s="50">
        <f>IF('[1]KWh (Cumulative) LI'!BJ85=0,0,((('[1]KWh (Monthly) ENTRY LI'!BJ85*0.5)+'[1]KWh (Cumulative) LI'!BI85-'[1]Rebasing adj LI'!BJ75)*BJ112)*BJ$19*BJ$128)</f>
        <v>0</v>
      </c>
      <c r="BK85" s="50">
        <f>IF('[1]KWh (Cumulative) LI'!BK85=0,0,((('[1]KWh (Monthly) ENTRY LI'!BK85*0.5)+'[1]KWh (Cumulative) LI'!BJ85-'[1]Rebasing adj LI'!BK75)*BK112)*BK$19*BK$128)</f>
        <v>0</v>
      </c>
      <c r="BL85" s="50">
        <f>IF('[1]KWh (Cumulative) LI'!BL85=0,0,((('[1]KWh (Monthly) ENTRY LI'!BL85*0.5)+'[1]KWh (Cumulative) LI'!BK85-'[1]Rebasing adj LI'!BL75)*BL112)*BL$19*BL$128)</f>
        <v>0</v>
      </c>
      <c r="BM85" s="50">
        <f>IF('[1]KWh (Cumulative) LI'!BM85=0,0,((('[1]KWh (Monthly) ENTRY LI'!BM85*0.5)+'[1]KWh (Cumulative) LI'!BL85-'[1]Rebasing adj LI'!BM75)*BM112)*BM$19*BM$128)</f>
        <v>0</v>
      </c>
      <c r="BN85" s="50">
        <f>IF('[1]KWh (Cumulative) LI'!BN85=0,0,((('[1]KWh (Monthly) ENTRY LI'!BN85*0.5)+'[1]KWh (Cumulative) LI'!BM85-'[1]Rebasing adj LI'!BN75)*BN112)*BN$19*BN$128)</f>
        <v>0</v>
      </c>
      <c r="BO85" s="50">
        <f>IF('[1]KWh (Cumulative) LI'!BO85=0,0,((('[1]KWh (Monthly) ENTRY LI'!BO85*0.5)+'[1]KWh (Cumulative) LI'!BN85-'[1]Rebasing adj LI'!BO75)*BO112)*BO$19*BO$128)</f>
        <v>0</v>
      </c>
      <c r="BP85" s="50">
        <f>IF('[1]KWh (Cumulative) LI'!BP85=0,0,((('[1]KWh (Monthly) ENTRY LI'!BP85*0.5)+'[1]KWh (Cumulative) LI'!BO85-'[1]Rebasing adj LI'!BP75)*BP112)*BP$19*BP$128)</f>
        <v>0</v>
      </c>
      <c r="BQ85" s="50">
        <f>IF('[1]KWh (Cumulative) LI'!BQ85=0,0,((('[1]KWh (Monthly) ENTRY LI'!BQ85*0.5)+'[1]KWh (Cumulative) LI'!BP85-'[1]Rebasing adj LI'!BQ75)*BQ112)*BQ$19*BQ$128)</f>
        <v>0</v>
      </c>
      <c r="BR85" s="50">
        <f>IF('[1]KWh (Cumulative) LI'!BR85=0,0,((('[1]KWh (Monthly) ENTRY LI'!BR85*0.5)+'[1]KWh (Cumulative) LI'!BQ85-'[1]Rebasing adj LI'!BR75)*BR112)*BR$19*BR$128)</f>
        <v>0</v>
      </c>
      <c r="BS85" s="50">
        <f>IF('[1]KWh (Cumulative) LI'!BS85=0,0,((('[1]KWh (Monthly) ENTRY LI'!BS85*0.5)+'[1]KWh (Cumulative) LI'!BR85-'[1]Rebasing adj LI'!BS75)*BS112)*BS$19*BS$128)</f>
        <v>0</v>
      </c>
      <c r="BT85" s="50">
        <f>IF('[1]KWh (Cumulative) LI'!BT85=0,0,((('[1]KWh (Monthly) ENTRY LI'!BT85*0.5)+'[1]KWh (Cumulative) LI'!BS85-'[1]Rebasing adj LI'!BT75)*BT112)*BT$19*BT$128)</f>
        <v>0</v>
      </c>
      <c r="BU85" s="50">
        <f>IF('[1]KWh (Cumulative) LI'!BU85=0,0,((('[1]KWh (Monthly) ENTRY LI'!BU85*0.5)+'[1]KWh (Cumulative) LI'!BT85-'[1]Rebasing adj LI'!BU75)*BU112)*BU$19*BU$128)</f>
        <v>0</v>
      </c>
      <c r="BV85" s="50">
        <f>IF('[1]KWh (Cumulative) LI'!BV85=0,0,((('[1]KWh (Monthly) ENTRY LI'!BV85*0.5)+'[1]KWh (Cumulative) LI'!BU85-'[1]Rebasing adj LI'!BV75)*BV112)*BV$19*BV$128)</f>
        <v>0</v>
      </c>
      <c r="BW85" s="50">
        <f>IF('[1]KWh (Cumulative) LI'!BW85=0,0,((('[1]KWh (Monthly) ENTRY LI'!BW85*0.5)+'[1]KWh (Cumulative) LI'!BV85-'[1]Rebasing adj LI'!BW75)*BW112)*BW$19*BW$128)</f>
        <v>0</v>
      </c>
      <c r="BX85" s="50">
        <f>IF('[1]KWh (Cumulative) LI'!BX85=0,0,((('[1]KWh (Monthly) ENTRY LI'!BX85*0.5)+'[1]KWh (Cumulative) LI'!BW85-'[1]Rebasing adj LI'!BX75)*BX112)*BX$19*BX$128)</f>
        <v>0</v>
      </c>
      <c r="BY85" s="50">
        <f>IF('[1]KWh (Cumulative) LI'!BY85=0,0,((('[1]KWh (Monthly) ENTRY LI'!BY85*0.5)+'[1]KWh (Cumulative) LI'!BX85-'[1]Rebasing adj LI'!BY75)*BY112)*BY$19*BY$128)</f>
        <v>0</v>
      </c>
      <c r="BZ85" s="50">
        <f>IF('[1]KWh (Cumulative) LI'!BZ85=0,0,((('[1]KWh (Monthly) ENTRY LI'!BZ85*0.5)+'[1]KWh (Cumulative) LI'!BY85-'[1]Rebasing adj LI'!BZ75)*BZ112)*BZ$19*BZ$128)</f>
        <v>0</v>
      </c>
      <c r="CA85" s="50">
        <f>IF('[1]KWh (Cumulative) LI'!CA85=0,0,((('[1]KWh (Monthly) ENTRY LI'!CA85*0.5)+'[1]KWh (Cumulative) LI'!BZ85-'[1]Rebasing adj LI'!CA75)*CA112)*CA$19*CA$128)</f>
        <v>0</v>
      </c>
      <c r="CB85" s="50">
        <f>IF('[1]KWh (Cumulative) LI'!CB85=0,0,((('[1]KWh (Monthly) ENTRY LI'!CB85*0.5)+'[1]KWh (Cumulative) LI'!CA85-'[1]Rebasing adj LI'!CB75)*CB112)*CB$19*CB$128)</f>
        <v>0</v>
      </c>
      <c r="CC85" s="50">
        <f>IF('[1]KWh (Cumulative) LI'!CC85=0,0,((('[1]KWh (Monthly) ENTRY LI'!CC85*0.5)+'[1]KWh (Cumulative) LI'!CB85-'[1]Rebasing adj LI'!CC75)*CC112)*CC$19*CC$128)</f>
        <v>0</v>
      </c>
      <c r="CD85" s="50">
        <f>IF('[1]KWh (Cumulative) LI'!CD85=0,0,((('[1]KWh (Monthly) ENTRY LI'!CD85*0.5)+'[1]KWh (Cumulative) LI'!CC85-'[1]Rebasing adj LI'!CD75)*CD112)*CD$19*CD$128)</f>
        <v>0</v>
      </c>
      <c r="CE85" s="50">
        <f>IF('[1]KWh (Cumulative) LI'!CE85=0,0,((('[1]KWh (Monthly) ENTRY LI'!CE85*0.5)+'[1]KWh (Cumulative) LI'!CD85-'[1]Rebasing adj LI'!CE75)*CE112)*CE$19*CE$128)</f>
        <v>0</v>
      </c>
      <c r="CF85" s="50">
        <f>IF('[1]KWh (Cumulative) LI'!CF85=0,0,((('[1]KWh (Monthly) ENTRY LI'!CF85*0.5)+'[1]KWh (Cumulative) LI'!CE85-'[1]Rebasing adj LI'!CF75)*CF112)*CF$19*CF$128)</f>
        <v>0</v>
      </c>
      <c r="CG85" s="50">
        <f>IF('[1]KWh (Cumulative) LI'!CG85=0,0,((('[1]KWh (Monthly) ENTRY LI'!CG85*0.5)+'[1]KWh (Cumulative) LI'!CF85-'[1]Rebasing adj LI'!CG75)*CG112)*CG$19*CG$128)</f>
        <v>0</v>
      </c>
      <c r="CH85" s="50">
        <f>IF('[1]KWh (Cumulative) LI'!CH85=0,0,((('[1]KWh (Monthly) ENTRY LI'!CH85*0.5)+'[1]KWh (Cumulative) LI'!CG85-'[1]Rebasing adj LI'!CH75)*CH112)*CH$19*CH$128)</f>
        <v>0</v>
      </c>
      <c r="CI85" s="50">
        <f>IF('[1]KWh (Cumulative) LI'!CI85=0,0,((('[1]KWh (Monthly) ENTRY LI'!CI85*0.5)+'[1]KWh (Cumulative) LI'!CH85-'[1]Rebasing adj LI'!CI75)*CI112)*CI$19*CI$128)</f>
        <v>0</v>
      </c>
      <c r="CJ85" s="50">
        <f>IF('[1]KWh (Cumulative) LI'!CJ85=0,0,((('[1]KWh (Monthly) ENTRY LI'!CJ85*0.5)+'[1]KWh (Cumulative) LI'!CI85-'[1]Rebasing adj LI'!CJ75)*CJ112)*CJ$19*CJ$128)</f>
        <v>0</v>
      </c>
    </row>
    <row r="86" spans="1:88" x14ac:dyDescent="0.25">
      <c r="A86" s="305"/>
      <c r="B86" s="88" t="s">
        <v>4</v>
      </c>
      <c r="C86" s="50">
        <f>IF('[1]KWh (Cumulative) LI'!C86=0,0,((('[1]KWh (Monthly) ENTRY LI'!C86*0.5)-'[1]Rebasing adj LI'!C76)*C113)*C$19*C$128)</f>
        <v>0</v>
      </c>
      <c r="D86" s="50">
        <f>IF('[1]KWh (Cumulative) LI'!D86=0,0,((('[1]KWh (Monthly) ENTRY LI'!D86*0.5)+'[1]KWh (Cumulative) LI'!C86-'[1]Rebasing adj LI'!D76)*D113)*D$19*D$128)</f>
        <v>0</v>
      </c>
      <c r="E86" s="50">
        <f>IF('[1]KWh (Cumulative) LI'!E86=0,0,((('[1]KWh (Monthly) ENTRY LI'!E86*0.5)+'[1]KWh (Cumulative) LI'!D86-'[1]Rebasing adj LI'!E76)*E113)*E$19*E$128)</f>
        <v>0</v>
      </c>
      <c r="F86" s="50">
        <f>IF('[1]KWh (Cumulative) LI'!F86=0,0,((('[1]KWh (Monthly) ENTRY LI'!F86*0.5)+'[1]KWh (Cumulative) LI'!E86-'[1]Rebasing adj LI'!F76)*F113)*F$19*F$128)</f>
        <v>0</v>
      </c>
      <c r="G86" s="50">
        <f>IF('[1]KWh (Cumulative) LI'!G86=0,0,((('[1]KWh (Monthly) ENTRY LI'!G86*0.5)+'[1]KWh (Cumulative) LI'!F86-'[1]Rebasing adj LI'!G76)*G113)*G$19*G$128)</f>
        <v>0</v>
      </c>
      <c r="H86" s="50">
        <f>IF('[1]KWh (Cumulative) LI'!H86=0,0,((('[1]KWh (Monthly) ENTRY LI'!H86*0.5)+'[1]KWh (Cumulative) LI'!G86-'[1]Rebasing adj LI'!H76)*H113)*H$19*H$128)</f>
        <v>0</v>
      </c>
      <c r="I86" s="50">
        <f>IF('[1]KWh (Cumulative) LI'!I86=0,0,((('[1]KWh (Monthly) ENTRY LI'!I86*0.5)+'[1]KWh (Cumulative) LI'!H86-'[1]Rebasing adj LI'!I76)*I113)*I$19*I$128)</f>
        <v>0</v>
      </c>
      <c r="J86" s="50">
        <f>IF('[1]KWh (Cumulative) LI'!J86=0,0,((('[1]KWh (Monthly) ENTRY LI'!J86*0.5)+'[1]KWh (Cumulative) LI'!I86-'[1]Rebasing adj LI'!J76)*J113)*J$19*J$128)</f>
        <v>0</v>
      </c>
      <c r="K86" s="50">
        <f>IF('[1]KWh (Cumulative) LI'!K86=0,0,((('[1]KWh (Monthly) ENTRY LI'!K86*0.5)+'[1]KWh (Cumulative) LI'!J86-'[1]Rebasing adj LI'!K76)*K113)*K$19*K$128)</f>
        <v>0</v>
      </c>
      <c r="L86" s="50">
        <f>IF('[1]KWh (Cumulative) LI'!L86=0,0,((('[1]KWh (Monthly) ENTRY LI'!L86*0.5)+'[1]KWh (Cumulative) LI'!K86-'[1]Rebasing adj LI'!L76)*L113)*L$19*L$128)</f>
        <v>0</v>
      </c>
      <c r="M86" s="50">
        <f>IF('[1]KWh (Cumulative) LI'!M86=0,0,((('[1]KWh (Monthly) ENTRY LI'!M86*0.5)+'[1]KWh (Cumulative) LI'!L86-'[1]Rebasing adj LI'!M76)*M113)*M$19*M$128)</f>
        <v>0</v>
      </c>
      <c r="N86" s="50">
        <f>IF('[1]KWh (Cumulative) LI'!N86=0,0,((('[1]KWh (Monthly) ENTRY LI'!N86*0.5)+'[1]KWh (Cumulative) LI'!M86-'[1]Rebasing adj LI'!N76)*N113)*N$19*N$128)</f>
        <v>0</v>
      </c>
      <c r="O86" s="50">
        <f>IF('[1]KWh (Cumulative) LI'!O86=0,0,((('[1]KWh (Monthly) ENTRY LI'!O86*0.5)+'[1]KWh (Cumulative) LI'!N86-'[1]Rebasing adj LI'!O76)*O113)*O$19*O$128)</f>
        <v>0</v>
      </c>
      <c r="P86" s="50">
        <f>IF('[1]KWh (Cumulative) LI'!P86=0,0,((('[1]KWh (Monthly) ENTRY LI'!P86*0.5)+'[1]KWh (Cumulative) LI'!O86-'[1]Rebasing adj LI'!P76)*P113)*P$19*P$128)</f>
        <v>0</v>
      </c>
      <c r="Q86" s="50">
        <f>IF('[1]KWh (Cumulative) LI'!Q86=0,0,((('[1]KWh (Monthly) ENTRY LI'!Q86*0.5)+'[1]KWh (Cumulative) LI'!P86-'[1]Rebasing adj LI'!Q76)*Q113)*Q$19*Q$128)</f>
        <v>0</v>
      </c>
      <c r="R86" s="50">
        <f>IF('[1]KWh (Cumulative) LI'!R86=0,0,((('[1]KWh (Monthly) ENTRY LI'!R86*0.5)+'[1]KWh (Cumulative) LI'!Q86-'[1]Rebasing adj LI'!R76)*R113)*R$19*R$128)</f>
        <v>0</v>
      </c>
      <c r="S86" s="50">
        <f>IF('[1]KWh (Cumulative) LI'!S86=0,0,((('[1]KWh (Monthly) ENTRY LI'!S86*0.5)+'[1]KWh (Cumulative) LI'!R86-'[1]Rebasing adj LI'!S76)*S113)*S$19*S$128)</f>
        <v>0</v>
      </c>
      <c r="T86" s="50">
        <f>IF('[1]KWh (Cumulative) LI'!T86=0,0,((('[1]KWh (Monthly) ENTRY LI'!T86*0.5)+'[1]KWh (Cumulative) LI'!S86-'[1]Rebasing adj LI'!T76)*T113)*T$19*T$128)</f>
        <v>0</v>
      </c>
      <c r="U86" s="50">
        <f>IF('[1]KWh (Cumulative) LI'!U86=0,0,((('[1]KWh (Monthly) ENTRY LI'!U86*0.5)+'[1]KWh (Cumulative) LI'!T86-'[1]Rebasing adj LI'!U76)*U113)*U$19*U$128)</f>
        <v>0</v>
      </c>
      <c r="V86" s="50">
        <f>IF('[1]KWh (Cumulative) LI'!V86=0,0,((('[1]KWh (Monthly) ENTRY LI'!V86*0.5)+'[1]KWh (Cumulative) LI'!U86-'[1]Rebasing adj LI'!V76)*V113)*V$19*V$128)</f>
        <v>0</v>
      </c>
      <c r="W86" s="50">
        <f>IF('[1]KWh (Cumulative) LI'!W86=0,0,((('[1]KWh (Monthly) ENTRY LI'!W86*0.5)+'[1]KWh (Cumulative) LI'!V86-'[1]Rebasing adj LI'!W76)*W113)*W$19*W$128)</f>
        <v>0</v>
      </c>
      <c r="X86" s="50">
        <f>IF('[1]KWh (Cumulative) LI'!X86=0,0,((('[1]KWh (Monthly) ENTRY LI'!X86*0.5)+'[1]KWh (Cumulative) LI'!W86-'[1]Rebasing adj LI'!X76)*X113)*X$19*X$128)</f>
        <v>0</v>
      </c>
      <c r="Y86" s="50">
        <f>IF('[1]KWh (Cumulative) LI'!Y86=0,0,((('[1]KWh (Monthly) ENTRY LI'!Y86*0.5)+'[1]KWh (Cumulative) LI'!X86-'[1]Rebasing adj LI'!Y76)*Y113)*Y$19*Y$128)</f>
        <v>0</v>
      </c>
      <c r="Z86" s="50">
        <f>IF('[1]KWh (Cumulative) LI'!Z86=0,0,((('[1]KWh (Monthly) ENTRY LI'!Z86*0.5)+'[1]KWh (Cumulative) LI'!Y86-'[1]Rebasing adj LI'!Z76)*Z113)*Z$19*Z$128)</f>
        <v>0</v>
      </c>
      <c r="AA86" s="50">
        <f>IF('[1]KWh (Cumulative) LI'!AA86=0,0,((('[1]KWh (Monthly) ENTRY LI'!AA86*0.5)+'[1]KWh (Cumulative) LI'!Z86-'[1]Rebasing adj LI'!AA76)*AA113)*AA$19*AA$128)</f>
        <v>0</v>
      </c>
      <c r="AB86" s="50">
        <f>IF('[1]KWh (Cumulative) LI'!AB86=0,0,((('[1]KWh (Monthly) ENTRY LI'!AB86*0.5)+'[1]KWh (Cumulative) LI'!AA86-'[1]Rebasing adj LI'!AB76)*AB113)*AB$19*AB$128)</f>
        <v>0</v>
      </c>
      <c r="AC86" s="50">
        <f>IF('[1]KWh (Cumulative) LI'!AC86=0,0,((('[1]KWh (Monthly) ENTRY LI'!AC86*0.5)+'[1]KWh (Cumulative) LI'!AB86-'[1]Rebasing adj LI'!AC76)*AC113)*AC$19*AC$128)</f>
        <v>0</v>
      </c>
      <c r="AD86" s="50">
        <f>IF('[1]KWh (Cumulative) LI'!AD86=0,0,((('[1]KWh (Monthly) ENTRY LI'!AD86*0.5)+'[1]KWh (Cumulative) LI'!AC86-'[1]Rebasing adj LI'!AD76)*AD113)*AD$19*AD$128)</f>
        <v>0</v>
      </c>
      <c r="AE86" s="50">
        <f>IF('[1]KWh (Cumulative) LI'!AE86=0,0,((('[1]KWh (Monthly) ENTRY LI'!AE86*0.5)+'[1]KWh (Cumulative) LI'!AD86-'[1]Rebasing adj LI'!AE76)*AE113)*AE$19*AE$128)</f>
        <v>0</v>
      </c>
      <c r="AF86" s="50">
        <f>IF('[1]KWh (Cumulative) LI'!AF86=0,0,((('[1]KWh (Monthly) ENTRY LI'!AF86*0.5)+'[1]KWh (Cumulative) LI'!AE86-'[1]Rebasing adj LI'!AF76)*AF113)*AF$19*AF$128)</f>
        <v>0</v>
      </c>
      <c r="AG86" s="50">
        <f>IF('[1]KWh (Cumulative) LI'!AG86=0,0,((('[1]KWh (Monthly) ENTRY LI'!AG86*0.5)+'[1]KWh (Cumulative) LI'!AF86-'[1]Rebasing adj LI'!AG76)*AG113)*AG$19*AG$128)</f>
        <v>0</v>
      </c>
      <c r="AH86" s="50">
        <f>IF('[1]KWh (Cumulative) LI'!AH86=0,0,((('[1]KWh (Monthly) ENTRY LI'!AH86*0.5)+'[1]KWh (Cumulative) LI'!AG86-'[1]Rebasing adj LI'!AH76)*AH113)*AH$19*AH$128)</f>
        <v>0</v>
      </c>
      <c r="AI86" s="50">
        <f>IF('[1]KWh (Cumulative) LI'!AI86=0,0,((('[1]KWh (Monthly) ENTRY LI'!AI86*0.5)+'[1]KWh (Cumulative) LI'!AH86-'[1]Rebasing adj LI'!AI76)*AI113)*AI$19*AI$128)</f>
        <v>0</v>
      </c>
      <c r="AJ86" s="50">
        <f>IF('[1]KWh (Cumulative) LI'!AJ86=0,0,((('[1]KWh (Monthly) ENTRY LI'!AJ86*0.5)+'[1]KWh (Cumulative) LI'!AI86-'[1]Rebasing adj LI'!AJ76)*AJ113)*AJ$19*AJ$128)</f>
        <v>0</v>
      </c>
      <c r="AK86" s="50">
        <f>IF('[1]KWh (Cumulative) LI'!AK86=0,0,((('[1]KWh (Monthly) ENTRY LI'!AK86*0.5)+'[1]KWh (Cumulative) LI'!AJ86-'[1]Rebasing adj LI'!AK76)*AK113)*AK$19*AK$128)</f>
        <v>0</v>
      </c>
      <c r="AL86" s="50">
        <f>IF('[1]KWh (Cumulative) LI'!AL86=0,0,((('[1]KWh (Monthly) ENTRY LI'!AL86*0.5)+'[1]KWh (Cumulative) LI'!AK86-'[1]Rebasing adj LI'!AL76)*AL113)*AL$19*AL$128)</f>
        <v>0</v>
      </c>
      <c r="AM86" s="50">
        <f>IF('[1]KWh (Cumulative) LI'!AM86=0,0,((('[1]KWh (Monthly) ENTRY LI'!AM86*0.5)+'[1]KWh (Cumulative) LI'!AL86-'[1]Rebasing adj LI'!AM76)*AM113)*AM$19*AM$128)</f>
        <v>0</v>
      </c>
      <c r="AN86" s="50">
        <f>IF('[1]KWh (Cumulative) LI'!AN86=0,0,((('[1]KWh (Monthly) ENTRY LI'!AN86*0.5)+'[1]KWh (Cumulative) LI'!AM86-'[1]Rebasing adj LI'!AN76)*AN113)*AN$19*AN$128)</f>
        <v>0</v>
      </c>
      <c r="AO86" s="50">
        <f>IF('[1]KWh (Cumulative) LI'!AO86=0,0,((('[1]KWh (Monthly) ENTRY LI'!AO86*0.5)+'[1]KWh (Cumulative) LI'!AN86-'[1]Rebasing adj LI'!AO76)*AO113)*AO$19*AO$128)</f>
        <v>0</v>
      </c>
      <c r="AP86" s="50">
        <f>IF('[1]KWh (Cumulative) LI'!AP86=0,0,((('[1]KWh (Monthly) ENTRY LI'!AP86*0.5)+'[1]KWh (Cumulative) LI'!AO86-'[1]Rebasing adj LI'!AP76)*AP113)*AP$19*AP$128)</f>
        <v>0</v>
      </c>
      <c r="AQ86" s="50">
        <f>IF('[1]KWh (Cumulative) LI'!AQ86=0,0,((('[1]KWh (Monthly) ENTRY LI'!AQ86*0.5)+'[1]KWh (Cumulative) LI'!AP86-'[1]Rebasing adj LI'!AQ76)*AQ113)*AQ$19*AQ$128)</f>
        <v>0</v>
      </c>
      <c r="AR86" s="50">
        <f>IF('[1]KWh (Cumulative) LI'!AR86=0,0,((('[1]KWh (Monthly) ENTRY LI'!AR86*0.5)+'[1]KWh (Cumulative) LI'!AQ86-'[1]Rebasing adj LI'!AR76)*AR113)*AR$19*AR$128)</f>
        <v>0</v>
      </c>
      <c r="AS86" s="50">
        <f>IF('[1]KWh (Cumulative) LI'!AS86=0,0,((('[1]KWh (Monthly) ENTRY LI'!AS86*0.5)+'[1]KWh (Cumulative) LI'!AR86-'[1]Rebasing adj LI'!AS76)*AS113)*AS$19*AS$128)</f>
        <v>0</v>
      </c>
      <c r="AT86" s="50">
        <f>IF('[1]KWh (Cumulative) LI'!AT86=0,0,((('[1]KWh (Monthly) ENTRY LI'!AT86*0.5)+'[1]KWh (Cumulative) LI'!AS86-'[1]Rebasing adj LI'!AT76)*AT113)*AT$19*AT$128)</f>
        <v>0</v>
      </c>
      <c r="AU86" s="50">
        <f>IF('[1]KWh (Cumulative) LI'!AU86=0,0,((('[1]KWh (Monthly) ENTRY LI'!AU86*0.5)+'[1]KWh (Cumulative) LI'!AT86-'[1]Rebasing adj LI'!AU76)*AU113)*AU$19*AU$128)</f>
        <v>0</v>
      </c>
      <c r="AV86" s="50">
        <f>IF('[1]KWh (Cumulative) LI'!AV86=0,0,((('[1]KWh (Monthly) ENTRY LI'!AV86*0.5)+'[1]KWh (Cumulative) LI'!AU86-'[1]Rebasing adj LI'!AV76)*AV113)*AV$19*AV$128)</f>
        <v>0</v>
      </c>
      <c r="AW86" s="50">
        <f>IF('[1]KWh (Cumulative) LI'!AW86=0,0,((('[1]KWh (Monthly) ENTRY LI'!AW86*0.5)+'[1]KWh (Cumulative) LI'!AV86-'[1]Rebasing adj LI'!AW76)*AW113)*AW$19*AW$128)</f>
        <v>0</v>
      </c>
      <c r="AX86" s="50">
        <f>IF('[1]KWh (Cumulative) LI'!AX86=0,0,((('[1]KWh (Monthly) ENTRY LI'!AX86*0.5)+'[1]KWh (Cumulative) LI'!AW86-'[1]Rebasing adj LI'!AX76)*AX113)*AX$19*AX$128)</f>
        <v>0</v>
      </c>
      <c r="AY86" s="50">
        <f>IF('[1]KWh (Cumulative) LI'!AY86=0,0,((('[1]KWh (Monthly) ENTRY LI'!AY86*0.5)+'[1]KWh (Cumulative) LI'!AX86-'[1]Rebasing adj LI'!AY76)*AY113)*AY$19*AY$128)</f>
        <v>0</v>
      </c>
      <c r="AZ86" s="50">
        <f>IF('[1]KWh (Cumulative) LI'!AZ86=0,0,((('[1]KWh (Monthly) ENTRY LI'!AZ86*0.5)+'[1]KWh (Cumulative) LI'!AY86-'[1]Rebasing adj LI'!AZ76)*AZ113)*AZ$19*AZ$128)</f>
        <v>0</v>
      </c>
      <c r="BA86" s="50">
        <f>IF('[1]KWh (Cumulative) LI'!BA86=0,0,((('[1]KWh (Monthly) ENTRY LI'!BA86*0.5)+'[1]KWh (Cumulative) LI'!AZ86-'[1]Rebasing adj LI'!BA76)*BA113)*BA$19*BA$128)</f>
        <v>0</v>
      </c>
      <c r="BB86" s="50">
        <f>IF('[1]KWh (Cumulative) LI'!BB86=0,0,((('[1]KWh (Monthly) ENTRY LI'!BB86*0.5)+'[1]KWh (Cumulative) LI'!BA86-'[1]Rebasing adj LI'!BB76)*BB113)*BB$19*BB$128)</f>
        <v>0</v>
      </c>
      <c r="BC86" s="50">
        <f>IF('[1]KWh (Cumulative) LI'!BC86=0,0,((('[1]KWh (Monthly) ENTRY LI'!BC86*0.5)+'[1]KWh (Cumulative) LI'!BB86-'[1]Rebasing adj LI'!BC76)*BC113)*BC$19*BC$128)</f>
        <v>0</v>
      </c>
      <c r="BD86" s="50">
        <f>IF('[1]KWh (Cumulative) LI'!BD86=0,0,((('[1]KWh (Monthly) ENTRY LI'!BD86*0.5)+'[1]KWh (Cumulative) LI'!BC86-'[1]Rebasing adj LI'!BD76)*BD113)*BD$19*BD$128)</f>
        <v>0</v>
      </c>
      <c r="BE86" s="50">
        <f>IF('[1]KWh (Cumulative) LI'!BE86=0,0,((('[1]KWh (Monthly) ENTRY LI'!BE86*0.5)+'[1]KWh (Cumulative) LI'!BD86-'[1]Rebasing adj LI'!BE76)*BE113)*BE$19*BE$128)</f>
        <v>0</v>
      </c>
      <c r="BF86" s="50">
        <f>IF('[1]KWh (Cumulative) LI'!BF86=0,0,((('[1]KWh (Monthly) ENTRY LI'!BF86*0.5)+'[1]KWh (Cumulative) LI'!BE86-'[1]Rebasing adj LI'!BF76)*BF113)*BF$19*BF$128)</f>
        <v>0</v>
      </c>
      <c r="BG86" s="50">
        <f>IF('[1]KWh (Cumulative) LI'!BG86=0,0,((('[1]KWh (Monthly) ENTRY LI'!BG86*0.5)+'[1]KWh (Cumulative) LI'!BF86-'[1]Rebasing adj LI'!BG76)*BG113)*BG$19*BG$128)</f>
        <v>0</v>
      </c>
      <c r="BH86" s="50">
        <f>IF('[1]KWh (Cumulative) LI'!BH86=0,0,((('[1]KWh (Monthly) ENTRY LI'!BH86*0.5)+'[1]KWh (Cumulative) LI'!BG86-'[1]Rebasing adj LI'!BH76)*BH113)*BH$19*BH$128)</f>
        <v>0</v>
      </c>
      <c r="BI86" s="50">
        <f>IF('[1]KWh (Cumulative) LI'!BI86=0,0,((('[1]KWh (Monthly) ENTRY LI'!BI86*0.5)+'[1]KWh (Cumulative) LI'!BH86-'[1]Rebasing adj LI'!BI76)*BI113)*BI$19*BI$128)</f>
        <v>0</v>
      </c>
      <c r="BJ86" s="50">
        <f>IF('[1]KWh (Cumulative) LI'!BJ86=0,0,((('[1]KWh (Monthly) ENTRY LI'!BJ86*0.5)+'[1]KWh (Cumulative) LI'!BI86-'[1]Rebasing adj LI'!BJ76)*BJ113)*BJ$19*BJ$128)</f>
        <v>0</v>
      </c>
      <c r="BK86" s="50">
        <f>IF('[1]KWh (Cumulative) LI'!BK86=0,0,((('[1]KWh (Monthly) ENTRY LI'!BK86*0.5)+'[1]KWh (Cumulative) LI'!BJ86-'[1]Rebasing adj LI'!BK76)*BK113)*BK$19*BK$128)</f>
        <v>0</v>
      </c>
      <c r="BL86" s="50">
        <f>IF('[1]KWh (Cumulative) LI'!BL86=0,0,((('[1]KWh (Monthly) ENTRY LI'!BL86*0.5)+'[1]KWh (Cumulative) LI'!BK86-'[1]Rebasing adj LI'!BL76)*BL113)*BL$19*BL$128)</f>
        <v>0</v>
      </c>
      <c r="BM86" s="50">
        <f>IF('[1]KWh (Cumulative) LI'!BM86=0,0,((('[1]KWh (Monthly) ENTRY LI'!BM86*0.5)+'[1]KWh (Cumulative) LI'!BL86-'[1]Rebasing adj LI'!BM76)*BM113)*BM$19*BM$128)</f>
        <v>0</v>
      </c>
      <c r="BN86" s="50">
        <f>IF('[1]KWh (Cumulative) LI'!BN86=0,0,((('[1]KWh (Monthly) ENTRY LI'!BN86*0.5)+'[1]KWh (Cumulative) LI'!BM86-'[1]Rebasing adj LI'!BN76)*BN113)*BN$19*BN$128)</f>
        <v>0</v>
      </c>
      <c r="BO86" s="50">
        <f>IF('[1]KWh (Cumulative) LI'!BO86=0,0,((('[1]KWh (Monthly) ENTRY LI'!BO86*0.5)+'[1]KWh (Cumulative) LI'!BN86-'[1]Rebasing adj LI'!BO76)*BO113)*BO$19*BO$128)</f>
        <v>0</v>
      </c>
      <c r="BP86" s="50">
        <f>IF('[1]KWh (Cumulative) LI'!BP86=0,0,((('[1]KWh (Monthly) ENTRY LI'!BP86*0.5)+'[1]KWh (Cumulative) LI'!BO86-'[1]Rebasing adj LI'!BP76)*BP113)*BP$19*BP$128)</f>
        <v>0</v>
      </c>
      <c r="BQ86" s="50">
        <f>IF('[1]KWh (Cumulative) LI'!BQ86=0,0,((('[1]KWh (Monthly) ENTRY LI'!BQ86*0.5)+'[1]KWh (Cumulative) LI'!BP86-'[1]Rebasing adj LI'!BQ76)*BQ113)*BQ$19*BQ$128)</f>
        <v>0</v>
      </c>
      <c r="BR86" s="50">
        <f>IF('[1]KWh (Cumulative) LI'!BR86=0,0,((('[1]KWh (Monthly) ENTRY LI'!BR86*0.5)+'[1]KWh (Cumulative) LI'!BQ86-'[1]Rebasing adj LI'!BR76)*BR113)*BR$19*BR$128)</f>
        <v>0</v>
      </c>
      <c r="BS86" s="50">
        <f>IF('[1]KWh (Cumulative) LI'!BS86=0,0,((('[1]KWh (Monthly) ENTRY LI'!BS86*0.5)+'[1]KWh (Cumulative) LI'!BR86-'[1]Rebasing adj LI'!BS76)*BS113)*BS$19*BS$128)</f>
        <v>0</v>
      </c>
      <c r="BT86" s="50">
        <f>IF('[1]KWh (Cumulative) LI'!BT86=0,0,((('[1]KWh (Monthly) ENTRY LI'!BT86*0.5)+'[1]KWh (Cumulative) LI'!BS86-'[1]Rebasing adj LI'!BT76)*BT113)*BT$19*BT$128)</f>
        <v>0</v>
      </c>
      <c r="BU86" s="50">
        <f>IF('[1]KWh (Cumulative) LI'!BU86=0,0,((('[1]KWh (Monthly) ENTRY LI'!BU86*0.5)+'[1]KWh (Cumulative) LI'!BT86-'[1]Rebasing adj LI'!BU76)*BU113)*BU$19*BU$128)</f>
        <v>0</v>
      </c>
      <c r="BV86" s="50">
        <f>IF('[1]KWh (Cumulative) LI'!BV86=0,0,((('[1]KWh (Monthly) ENTRY LI'!BV86*0.5)+'[1]KWh (Cumulative) LI'!BU86-'[1]Rebasing adj LI'!BV76)*BV113)*BV$19*BV$128)</f>
        <v>0</v>
      </c>
      <c r="BW86" s="50">
        <f>IF('[1]KWh (Cumulative) LI'!BW86=0,0,((('[1]KWh (Monthly) ENTRY LI'!BW86*0.5)+'[1]KWh (Cumulative) LI'!BV86-'[1]Rebasing adj LI'!BW76)*BW113)*BW$19*BW$128)</f>
        <v>0</v>
      </c>
      <c r="BX86" s="50">
        <f>IF('[1]KWh (Cumulative) LI'!BX86=0,0,((('[1]KWh (Monthly) ENTRY LI'!BX86*0.5)+'[1]KWh (Cumulative) LI'!BW86-'[1]Rebasing adj LI'!BX76)*BX113)*BX$19*BX$128)</f>
        <v>0</v>
      </c>
      <c r="BY86" s="50">
        <f>IF('[1]KWh (Cumulative) LI'!BY86=0,0,((('[1]KWh (Monthly) ENTRY LI'!BY86*0.5)+'[1]KWh (Cumulative) LI'!BX86-'[1]Rebasing adj LI'!BY76)*BY113)*BY$19*BY$128)</f>
        <v>0</v>
      </c>
      <c r="BZ86" s="50">
        <f>IF('[1]KWh (Cumulative) LI'!BZ86=0,0,((('[1]KWh (Monthly) ENTRY LI'!BZ86*0.5)+'[1]KWh (Cumulative) LI'!BY86-'[1]Rebasing adj LI'!BZ76)*BZ113)*BZ$19*BZ$128)</f>
        <v>0</v>
      </c>
      <c r="CA86" s="50">
        <f>IF('[1]KWh (Cumulative) LI'!CA86=0,0,((('[1]KWh (Monthly) ENTRY LI'!CA86*0.5)+'[1]KWh (Cumulative) LI'!BZ86-'[1]Rebasing adj LI'!CA76)*CA113)*CA$19*CA$128)</f>
        <v>0</v>
      </c>
      <c r="CB86" s="50">
        <f>IF('[1]KWh (Cumulative) LI'!CB86=0,0,((('[1]KWh (Monthly) ENTRY LI'!CB86*0.5)+'[1]KWh (Cumulative) LI'!CA86-'[1]Rebasing adj LI'!CB76)*CB113)*CB$19*CB$128)</f>
        <v>0</v>
      </c>
      <c r="CC86" s="50">
        <f>IF('[1]KWh (Cumulative) LI'!CC86=0,0,((('[1]KWh (Monthly) ENTRY LI'!CC86*0.5)+'[1]KWh (Cumulative) LI'!CB86-'[1]Rebasing adj LI'!CC76)*CC113)*CC$19*CC$128)</f>
        <v>0</v>
      </c>
      <c r="CD86" s="50">
        <f>IF('[1]KWh (Cumulative) LI'!CD86=0,0,((('[1]KWh (Monthly) ENTRY LI'!CD86*0.5)+'[1]KWh (Cumulative) LI'!CC86-'[1]Rebasing adj LI'!CD76)*CD113)*CD$19*CD$128)</f>
        <v>0</v>
      </c>
      <c r="CE86" s="50">
        <f>IF('[1]KWh (Cumulative) LI'!CE86=0,0,((('[1]KWh (Monthly) ENTRY LI'!CE86*0.5)+'[1]KWh (Cumulative) LI'!CD86-'[1]Rebasing adj LI'!CE76)*CE113)*CE$19*CE$128)</f>
        <v>0</v>
      </c>
      <c r="CF86" s="50">
        <f>IF('[1]KWh (Cumulative) LI'!CF86=0,0,((('[1]KWh (Monthly) ENTRY LI'!CF86*0.5)+'[1]KWh (Cumulative) LI'!CE86-'[1]Rebasing adj LI'!CF76)*CF113)*CF$19*CF$128)</f>
        <v>0</v>
      </c>
      <c r="CG86" s="50">
        <f>IF('[1]KWh (Cumulative) LI'!CG86=0,0,((('[1]KWh (Monthly) ENTRY LI'!CG86*0.5)+'[1]KWh (Cumulative) LI'!CF86-'[1]Rebasing adj LI'!CG76)*CG113)*CG$19*CG$128)</f>
        <v>0</v>
      </c>
      <c r="CH86" s="50">
        <f>IF('[1]KWh (Cumulative) LI'!CH86=0,0,((('[1]KWh (Monthly) ENTRY LI'!CH86*0.5)+'[1]KWh (Cumulative) LI'!CG86-'[1]Rebasing adj LI'!CH76)*CH113)*CH$19*CH$128)</f>
        <v>0</v>
      </c>
      <c r="CI86" s="50">
        <f>IF('[1]KWh (Cumulative) LI'!CI86=0,0,((('[1]KWh (Monthly) ENTRY LI'!CI86*0.5)+'[1]KWh (Cumulative) LI'!CH86-'[1]Rebasing adj LI'!CI76)*CI113)*CI$19*CI$128)</f>
        <v>0</v>
      </c>
      <c r="CJ86" s="50">
        <f>IF('[1]KWh (Cumulative) LI'!CJ86=0,0,((('[1]KWh (Monthly) ENTRY LI'!CJ86*0.5)+'[1]KWh (Cumulative) LI'!CI86-'[1]Rebasing adj LI'!CJ76)*CJ113)*CJ$19*CJ$128)</f>
        <v>0</v>
      </c>
    </row>
    <row r="87" spans="1:88" x14ac:dyDescent="0.25">
      <c r="A87" s="305"/>
      <c r="B87" s="88" t="s">
        <v>14</v>
      </c>
      <c r="C87" s="50">
        <f>IF('[1]KWh (Cumulative) LI'!C87=0,0,((('[1]KWh (Monthly) ENTRY LI'!C87*0.5)-'[1]Rebasing adj LI'!C77)*C114)*C$19*C$128)</f>
        <v>0</v>
      </c>
      <c r="D87" s="50">
        <f>IF('[1]KWh (Cumulative) LI'!D87=0,0,((('[1]KWh (Monthly) ENTRY LI'!D87*0.5)+'[1]KWh (Cumulative) LI'!C87-'[1]Rebasing adj LI'!D77)*D114)*D$19*D$128)</f>
        <v>0</v>
      </c>
      <c r="E87" s="50">
        <f>IF('[1]KWh (Cumulative) LI'!E87=0,0,((('[1]KWh (Monthly) ENTRY LI'!E87*0.5)+'[1]KWh (Cumulative) LI'!D87-'[1]Rebasing adj LI'!E77)*E114)*E$19*E$128)</f>
        <v>0</v>
      </c>
      <c r="F87" s="50">
        <f>IF('[1]KWh (Cumulative) LI'!F87=0,0,((('[1]KWh (Monthly) ENTRY LI'!F87*0.5)+'[1]KWh (Cumulative) LI'!E87-'[1]Rebasing adj LI'!F77)*F114)*F$19*F$128)</f>
        <v>0</v>
      </c>
      <c r="G87" s="50">
        <f>IF('[1]KWh (Cumulative) LI'!G87=0,0,((('[1]KWh (Monthly) ENTRY LI'!G87*0.5)+'[1]KWh (Cumulative) LI'!F87-'[1]Rebasing adj LI'!G77)*G114)*G$19*G$128)</f>
        <v>0</v>
      </c>
      <c r="H87" s="50">
        <f>IF('[1]KWh (Cumulative) LI'!H87=0,0,((('[1]KWh (Monthly) ENTRY LI'!H87*0.5)+'[1]KWh (Cumulative) LI'!G87-'[1]Rebasing adj LI'!H77)*H114)*H$19*H$128)</f>
        <v>0</v>
      </c>
      <c r="I87" s="50">
        <f>IF('[1]KWh (Cumulative) LI'!I87=0,0,((('[1]KWh (Monthly) ENTRY LI'!I87*0.5)+'[1]KWh (Cumulative) LI'!H87-'[1]Rebasing adj LI'!I77)*I114)*I$19*I$128)</f>
        <v>0</v>
      </c>
      <c r="J87" s="50">
        <f>IF('[1]KWh (Cumulative) LI'!J87=0,0,((('[1]KWh (Monthly) ENTRY LI'!J87*0.5)+'[1]KWh (Cumulative) LI'!I87-'[1]Rebasing adj LI'!J77)*J114)*J$19*J$128)</f>
        <v>0</v>
      </c>
      <c r="K87" s="50">
        <f>IF('[1]KWh (Cumulative) LI'!K87=0,0,((('[1]KWh (Monthly) ENTRY LI'!K87*0.5)+'[1]KWh (Cumulative) LI'!J87-'[1]Rebasing adj LI'!K77)*K114)*K$19*K$128)</f>
        <v>0</v>
      </c>
      <c r="L87" s="50">
        <f>IF('[1]KWh (Cumulative) LI'!L87=0,0,((('[1]KWh (Monthly) ENTRY LI'!L87*0.5)+'[1]KWh (Cumulative) LI'!K87-'[1]Rebasing adj LI'!L77)*L114)*L$19*L$128)</f>
        <v>0</v>
      </c>
      <c r="M87" s="50">
        <f>IF('[1]KWh (Cumulative) LI'!M87=0,0,((('[1]KWh (Monthly) ENTRY LI'!M87*0.5)+'[1]KWh (Cumulative) LI'!L87-'[1]Rebasing adj LI'!M77)*M114)*M$19*M$128)</f>
        <v>0</v>
      </c>
      <c r="N87" s="50">
        <f>IF('[1]KWh (Cumulative) LI'!N87=0,0,((('[1]KWh (Monthly) ENTRY LI'!N87*0.5)+'[1]KWh (Cumulative) LI'!M87-'[1]Rebasing adj LI'!N77)*N114)*N$19*N$128)</f>
        <v>0</v>
      </c>
      <c r="O87" s="50">
        <f>IF('[1]KWh (Cumulative) LI'!O87=0,0,((('[1]KWh (Monthly) ENTRY LI'!O87*0.5)+'[1]KWh (Cumulative) LI'!N87-'[1]Rebasing adj LI'!O77)*O114)*O$19*O$128)</f>
        <v>0</v>
      </c>
      <c r="P87" s="50">
        <f>IF('[1]KWh (Cumulative) LI'!P87=0,0,((('[1]KWh (Monthly) ENTRY LI'!P87*0.5)+'[1]KWh (Cumulative) LI'!O87-'[1]Rebasing adj LI'!P77)*P114)*P$19*P$128)</f>
        <v>0</v>
      </c>
      <c r="Q87" s="50">
        <f>IF('[1]KWh (Cumulative) LI'!Q87=0,0,((('[1]KWh (Monthly) ENTRY LI'!Q87*0.5)+'[1]KWh (Cumulative) LI'!P87-'[1]Rebasing adj LI'!Q77)*Q114)*Q$19*Q$128)</f>
        <v>0</v>
      </c>
      <c r="R87" s="50">
        <f>IF('[1]KWh (Cumulative) LI'!R87=0,0,((('[1]KWh (Monthly) ENTRY LI'!R87*0.5)+'[1]KWh (Cumulative) LI'!Q87-'[1]Rebasing adj LI'!R77)*R114)*R$19*R$128)</f>
        <v>0</v>
      </c>
      <c r="S87" s="50">
        <f>IF('[1]KWh (Cumulative) LI'!S87=0,0,((('[1]KWh (Monthly) ENTRY LI'!S87*0.5)+'[1]KWh (Cumulative) LI'!R87-'[1]Rebasing adj LI'!S77)*S114)*S$19*S$128)</f>
        <v>0</v>
      </c>
      <c r="T87" s="50">
        <f>IF('[1]KWh (Cumulative) LI'!T87=0,0,((('[1]KWh (Monthly) ENTRY LI'!T87*0.5)+'[1]KWh (Cumulative) LI'!S87-'[1]Rebasing adj LI'!T77)*T114)*T$19*T$128)</f>
        <v>0</v>
      </c>
      <c r="U87" s="50">
        <f>IF('[1]KWh (Cumulative) LI'!U87=0,0,((('[1]KWh (Monthly) ENTRY LI'!U87*0.5)+'[1]KWh (Cumulative) LI'!T87-'[1]Rebasing adj LI'!U77)*U114)*U$19*U$128)</f>
        <v>0</v>
      </c>
      <c r="V87" s="50">
        <f>IF('[1]KWh (Cumulative) LI'!V87=0,0,((('[1]KWh (Monthly) ENTRY LI'!V87*0.5)+'[1]KWh (Cumulative) LI'!U87-'[1]Rebasing adj LI'!V77)*V114)*V$19*V$128)</f>
        <v>0</v>
      </c>
      <c r="W87" s="50">
        <f>IF('[1]KWh (Cumulative) LI'!W87=0,0,((('[1]KWh (Monthly) ENTRY LI'!W87*0.5)+'[1]KWh (Cumulative) LI'!V87-'[1]Rebasing adj LI'!W77)*W114)*W$19*W$128)</f>
        <v>0</v>
      </c>
      <c r="X87" s="50">
        <f>IF('[1]KWh (Cumulative) LI'!X87=0,0,((('[1]KWh (Monthly) ENTRY LI'!X87*0.5)+'[1]KWh (Cumulative) LI'!W87-'[1]Rebasing adj LI'!X77)*X114)*X$19*X$128)</f>
        <v>0</v>
      </c>
      <c r="Y87" s="50">
        <f>IF('[1]KWh (Cumulative) LI'!Y87=0,0,((('[1]KWh (Monthly) ENTRY LI'!Y87*0.5)+'[1]KWh (Cumulative) LI'!X87-'[1]Rebasing adj LI'!Y77)*Y114)*Y$19*Y$128)</f>
        <v>0</v>
      </c>
      <c r="Z87" s="50">
        <f>IF('[1]KWh (Cumulative) LI'!Z87=0,0,((('[1]KWh (Monthly) ENTRY LI'!Z87*0.5)+'[1]KWh (Cumulative) LI'!Y87-'[1]Rebasing adj LI'!Z77)*Z114)*Z$19*Z$128)</f>
        <v>0</v>
      </c>
      <c r="AA87" s="50">
        <f>IF('[1]KWh (Cumulative) LI'!AA87=0,0,((('[1]KWh (Monthly) ENTRY LI'!AA87*0.5)+'[1]KWh (Cumulative) LI'!Z87-'[1]Rebasing adj LI'!AA77)*AA114)*AA$19*AA$128)</f>
        <v>0</v>
      </c>
      <c r="AB87" s="50">
        <f>IF('[1]KWh (Cumulative) LI'!AB87=0,0,((('[1]KWh (Monthly) ENTRY LI'!AB87*0.5)+'[1]KWh (Cumulative) LI'!AA87-'[1]Rebasing adj LI'!AB77)*AB114)*AB$19*AB$128)</f>
        <v>0</v>
      </c>
      <c r="AC87" s="50">
        <f>IF('[1]KWh (Cumulative) LI'!AC87=0,0,((('[1]KWh (Monthly) ENTRY LI'!AC87*0.5)+'[1]KWh (Cumulative) LI'!AB87-'[1]Rebasing adj LI'!AC77)*AC114)*AC$19*AC$128)</f>
        <v>0</v>
      </c>
      <c r="AD87" s="50">
        <f>IF('[1]KWh (Cumulative) LI'!AD87=0,0,((('[1]KWh (Monthly) ENTRY LI'!AD87*0.5)+'[1]KWh (Cumulative) LI'!AC87-'[1]Rebasing adj LI'!AD77)*AD114)*AD$19*AD$128)</f>
        <v>0</v>
      </c>
      <c r="AE87" s="50">
        <f>IF('[1]KWh (Cumulative) LI'!AE87=0,0,((('[1]KWh (Monthly) ENTRY LI'!AE87*0.5)+'[1]KWh (Cumulative) LI'!AD87-'[1]Rebasing adj LI'!AE77)*AE114)*AE$19*AE$128)</f>
        <v>0</v>
      </c>
      <c r="AF87" s="50">
        <f>IF('[1]KWh (Cumulative) LI'!AF87=0,0,((('[1]KWh (Monthly) ENTRY LI'!AF87*0.5)+'[1]KWh (Cumulative) LI'!AE87-'[1]Rebasing adj LI'!AF77)*AF114)*AF$19*AF$128)</f>
        <v>0</v>
      </c>
      <c r="AG87" s="50">
        <f>IF('[1]KWh (Cumulative) LI'!AG87=0,0,((('[1]KWh (Monthly) ENTRY LI'!AG87*0.5)+'[1]KWh (Cumulative) LI'!AF87-'[1]Rebasing adj LI'!AG77)*AG114)*AG$19*AG$128)</f>
        <v>0</v>
      </c>
      <c r="AH87" s="50">
        <f>IF('[1]KWh (Cumulative) LI'!AH87=0,0,((('[1]KWh (Monthly) ENTRY LI'!AH87*0.5)+'[1]KWh (Cumulative) LI'!AG87-'[1]Rebasing adj LI'!AH77)*AH114)*AH$19*AH$128)</f>
        <v>0</v>
      </c>
      <c r="AI87" s="50">
        <f>IF('[1]KWh (Cumulative) LI'!AI87=0,0,((('[1]KWh (Monthly) ENTRY LI'!AI87*0.5)+'[1]KWh (Cumulative) LI'!AH87-'[1]Rebasing adj LI'!AI77)*AI114)*AI$19*AI$128)</f>
        <v>0</v>
      </c>
      <c r="AJ87" s="50">
        <f>IF('[1]KWh (Cumulative) LI'!AJ87=0,0,((('[1]KWh (Monthly) ENTRY LI'!AJ87*0.5)+'[1]KWh (Cumulative) LI'!AI87-'[1]Rebasing adj LI'!AJ77)*AJ114)*AJ$19*AJ$128)</f>
        <v>0</v>
      </c>
      <c r="AK87" s="50">
        <f>IF('[1]KWh (Cumulative) LI'!AK87=0,0,((('[1]KWh (Monthly) ENTRY LI'!AK87*0.5)+'[1]KWh (Cumulative) LI'!AJ87-'[1]Rebasing adj LI'!AK77)*AK114)*AK$19*AK$128)</f>
        <v>0</v>
      </c>
      <c r="AL87" s="50">
        <f>IF('[1]KWh (Cumulative) LI'!AL87=0,0,((('[1]KWh (Monthly) ENTRY LI'!AL87*0.5)+'[1]KWh (Cumulative) LI'!AK87-'[1]Rebasing adj LI'!AL77)*AL114)*AL$19*AL$128)</f>
        <v>0</v>
      </c>
      <c r="AM87" s="50">
        <f>IF('[1]KWh (Cumulative) LI'!AM87=0,0,((('[1]KWh (Monthly) ENTRY LI'!AM87*0.5)+'[1]KWh (Cumulative) LI'!AL87-'[1]Rebasing adj LI'!AM77)*AM114)*AM$19*AM$128)</f>
        <v>0</v>
      </c>
      <c r="AN87" s="50">
        <f>IF('[1]KWh (Cumulative) LI'!AN87=0,0,((('[1]KWh (Monthly) ENTRY LI'!AN87*0.5)+'[1]KWh (Cumulative) LI'!AM87-'[1]Rebasing adj LI'!AN77)*AN114)*AN$19*AN$128)</f>
        <v>0</v>
      </c>
      <c r="AO87" s="50">
        <f>IF('[1]KWh (Cumulative) LI'!AO87=0,0,((('[1]KWh (Monthly) ENTRY LI'!AO87*0.5)+'[1]KWh (Cumulative) LI'!AN87-'[1]Rebasing adj LI'!AO77)*AO114)*AO$19*AO$128)</f>
        <v>0</v>
      </c>
      <c r="AP87" s="50">
        <f>IF('[1]KWh (Cumulative) LI'!AP87=0,0,((('[1]KWh (Monthly) ENTRY LI'!AP87*0.5)+'[1]KWh (Cumulative) LI'!AO87-'[1]Rebasing adj LI'!AP77)*AP114)*AP$19*AP$128)</f>
        <v>0</v>
      </c>
      <c r="AQ87" s="50">
        <f>IF('[1]KWh (Cumulative) LI'!AQ87=0,0,((('[1]KWh (Monthly) ENTRY LI'!AQ87*0.5)+'[1]KWh (Cumulative) LI'!AP87-'[1]Rebasing adj LI'!AQ77)*AQ114)*AQ$19*AQ$128)</f>
        <v>0</v>
      </c>
      <c r="AR87" s="50">
        <f>IF('[1]KWh (Cumulative) LI'!AR87=0,0,((('[1]KWh (Monthly) ENTRY LI'!AR87*0.5)+'[1]KWh (Cumulative) LI'!AQ87-'[1]Rebasing adj LI'!AR77)*AR114)*AR$19*AR$128)</f>
        <v>0</v>
      </c>
      <c r="AS87" s="50">
        <f>IF('[1]KWh (Cumulative) LI'!AS87=0,0,((('[1]KWh (Monthly) ENTRY LI'!AS87*0.5)+'[1]KWh (Cumulative) LI'!AR87-'[1]Rebasing adj LI'!AS77)*AS114)*AS$19*AS$128)</f>
        <v>0</v>
      </c>
      <c r="AT87" s="50">
        <f>IF('[1]KWh (Cumulative) LI'!AT87=0,0,((('[1]KWh (Monthly) ENTRY LI'!AT87*0.5)+'[1]KWh (Cumulative) LI'!AS87-'[1]Rebasing adj LI'!AT77)*AT114)*AT$19*AT$128)</f>
        <v>0</v>
      </c>
      <c r="AU87" s="50">
        <f>IF('[1]KWh (Cumulative) LI'!AU87=0,0,((('[1]KWh (Monthly) ENTRY LI'!AU87*0.5)+'[1]KWh (Cumulative) LI'!AT87-'[1]Rebasing adj LI'!AU77)*AU114)*AU$19*AU$128)</f>
        <v>0</v>
      </c>
      <c r="AV87" s="50">
        <f>IF('[1]KWh (Cumulative) LI'!AV87=0,0,((('[1]KWh (Monthly) ENTRY LI'!AV87*0.5)+'[1]KWh (Cumulative) LI'!AU87-'[1]Rebasing adj LI'!AV77)*AV114)*AV$19*AV$128)</f>
        <v>0</v>
      </c>
      <c r="AW87" s="50">
        <f>IF('[1]KWh (Cumulative) LI'!AW87=0,0,((('[1]KWh (Monthly) ENTRY LI'!AW87*0.5)+'[1]KWh (Cumulative) LI'!AV87-'[1]Rebasing adj LI'!AW77)*AW114)*AW$19*AW$128)</f>
        <v>0</v>
      </c>
      <c r="AX87" s="50">
        <f>IF('[1]KWh (Cumulative) LI'!AX87=0,0,((('[1]KWh (Monthly) ENTRY LI'!AX87*0.5)+'[1]KWh (Cumulative) LI'!AW87-'[1]Rebasing adj LI'!AX77)*AX114)*AX$19*AX$128)</f>
        <v>0</v>
      </c>
      <c r="AY87" s="50">
        <f>IF('[1]KWh (Cumulative) LI'!AY87=0,0,((('[1]KWh (Monthly) ENTRY LI'!AY87*0.5)+'[1]KWh (Cumulative) LI'!AX87-'[1]Rebasing adj LI'!AY77)*AY114)*AY$19*AY$128)</f>
        <v>0</v>
      </c>
      <c r="AZ87" s="50">
        <f>IF('[1]KWh (Cumulative) LI'!AZ87=0,0,((('[1]KWh (Monthly) ENTRY LI'!AZ87*0.5)+'[1]KWh (Cumulative) LI'!AY87-'[1]Rebasing adj LI'!AZ77)*AZ114)*AZ$19*AZ$128)</f>
        <v>0</v>
      </c>
      <c r="BA87" s="50">
        <f>IF('[1]KWh (Cumulative) LI'!BA87=0,0,((('[1]KWh (Monthly) ENTRY LI'!BA87*0.5)+'[1]KWh (Cumulative) LI'!AZ87-'[1]Rebasing adj LI'!BA77)*BA114)*BA$19*BA$128)</f>
        <v>0</v>
      </c>
      <c r="BB87" s="50">
        <f>IF('[1]KWh (Cumulative) LI'!BB87=0,0,((('[1]KWh (Monthly) ENTRY LI'!BB87*0.5)+'[1]KWh (Cumulative) LI'!BA87-'[1]Rebasing adj LI'!BB77)*BB114)*BB$19*BB$128)</f>
        <v>0</v>
      </c>
      <c r="BC87" s="50">
        <f>IF('[1]KWh (Cumulative) LI'!BC87=0,0,((('[1]KWh (Monthly) ENTRY LI'!BC87*0.5)+'[1]KWh (Cumulative) LI'!BB87-'[1]Rebasing adj LI'!BC77)*BC114)*BC$19*BC$128)</f>
        <v>0</v>
      </c>
      <c r="BD87" s="50">
        <f>IF('[1]KWh (Cumulative) LI'!BD87=0,0,((('[1]KWh (Monthly) ENTRY LI'!BD87*0.5)+'[1]KWh (Cumulative) LI'!BC87-'[1]Rebasing adj LI'!BD77)*BD114)*BD$19*BD$128)</f>
        <v>0</v>
      </c>
      <c r="BE87" s="50">
        <f>IF('[1]KWh (Cumulative) LI'!BE87=0,0,((('[1]KWh (Monthly) ENTRY LI'!BE87*0.5)+'[1]KWh (Cumulative) LI'!BD87-'[1]Rebasing adj LI'!BE77)*BE114)*BE$19*BE$128)</f>
        <v>0</v>
      </c>
      <c r="BF87" s="50">
        <f>IF('[1]KWh (Cumulative) LI'!BF87=0,0,((('[1]KWh (Monthly) ENTRY LI'!BF87*0.5)+'[1]KWh (Cumulative) LI'!BE87-'[1]Rebasing adj LI'!BF77)*BF114)*BF$19*BF$128)</f>
        <v>0</v>
      </c>
      <c r="BG87" s="50">
        <f>IF('[1]KWh (Cumulative) LI'!BG87=0,0,((('[1]KWh (Monthly) ENTRY LI'!BG87*0.5)+'[1]KWh (Cumulative) LI'!BF87-'[1]Rebasing adj LI'!BG77)*BG114)*BG$19*BG$128)</f>
        <v>0</v>
      </c>
      <c r="BH87" s="50">
        <f>IF('[1]KWh (Cumulative) LI'!BH87=0,0,((('[1]KWh (Monthly) ENTRY LI'!BH87*0.5)+'[1]KWh (Cumulative) LI'!BG87-'[1]Rebasing adj LI'!BH77)*BH114)*BH$19*BH$128)</f>
        <v>0</v>
      </c>
      <c r="BI87" s="50">
        <f>IF('[1]KWh (Cumulative) LI'!BI87=0,0,((('[1]KWh (Monthly) ENTRY LI'!BI87*0.5)+'[1]KWh (Cumulative) LI'!BH87-'[1]Rebasing adj LI'!BI77)*BI114)*BI$19*BI$128)</f>
        <v>0</v>
      </c>
      <c r="BJ87" s="50">
        <f>IF('[1]KWh (Cumulative) LI'!BJ87=0,0,((('[1]KWh (Monthly) ENTRY LI'!BJ87*0.5)+'[1]KWh (Cumulative) LI'!BI87-'[1]Rebasing adj LI'!BJ77)*BJ114)*BJ$19*BJ$128)</f>
        <v>0</v>
      </c>
      <c r="BK87" s="50">
        <f>IF('[1]KWh (Cumulative) LI'!BK87=0,0,((('[1]KWh (Monthly) ENTRY LI'!BK87*0.5)+'[1]KWh (Cumulative) LI'!BJ87-'[1]Rebasing adj LI'!BK77)*BK114)*BK$19*BK$128)</f>
        <v>0</v>
      </c>
      <c r="BL87" s="50">
        <f>IF('[1]KWh (Cumulative) LI'!BL87=0,0,((('[1]KWh (Monthly) ENTRY LI'!BL87*0.5)+'[1]KWh (Cumulative) LI'!BK87-'[1]Rebasing adj LI'!BL77)*BL114)*BL$19*BL$128)</f>
        <v>0</v>
      </c>
      <c r="BM87" s="50">
        <f>IF('[1]KWh (Cumulative) LI'!BM87=0,0,((('[1]KWh (Monthly) ENTRY LI'!BM87*0.5)+'[1]KWh (Cumulative) LI'!BL87-'[1]Rebasing adj LI'!BM77)*BM114)*BM$19*BM$128)</f>
        <v>0</v>
      </c>
      <c r="BN87" s="50">
        <f>IF('[1]KWh (Cumulative) LI'!BN87=0,0,((('[1]KWh (Monthly) ENTRY LI'!BN87*0.5)+'[1]KWh (Cumulative) LI'!BM87-'[1]Rebasing adj LI'!BN77)*BN114)*BN$19*BN$128)</f>
        <v>0</v>
      </c>
      <c r="BO87" s="50">
        <f>IF('[1]KWh (Cumulative) LI'!BO87=0,0,((('[1]KWh (Monthly) ENTRY LI'!BO87*0.5)+'[1]KWh (Cumulative) LI'!BN87-'[1]Rebasing adj LI'!BO77)*BO114)*BO$19*BO$128)</f>
        <v>0</v>
      </c>
      <c r="BP87" s="50">
        <f>IF('[1]KWh (Cumulative) LI'!BP87=0,0,((('[1]KWh (Monthly) ENTRY LI'!BP87*0.5)+'[1]KWh (Cumulative) LI'!BO87-'[1]Rebasing adj LI'!BP77)*BP114)*BP$19*BP$128)</f>
        <v>0</v>
      </c>
      <c r="BQ87" s="50">
        <f>IF('[1]KWh (Cumulative) LI'!BQ87=0,0,((('[1]KWh (Monthly) ENTRY LI'!BQ87*0.5)+'[1]KWh (Cumulative) LI'!BP87-'[1]Rebasing adj LI'!BQ77)*BQ114)*BQ$19*BQ$128)</f>
        <v>0</v>
      </c>
      <c r="BR87" s="50">
        <f>IF('[1]KWh (Cumulative) LI'!BR87=0,0,((('[1]KWh (Monthly) ENTRY LI'!BR87*0.5)+'[1]KWh (Cumulative) LI'!BQ87-'[1]Rebasing adj LI'!BR77)*BR114)*BR$19*BR$128)</f>
        <v>0</v>
      </c>
      <c r="BS87" s="50">
        <f>IF('[1]KWh (Cumulative) LI'!BS87=0,0,((('[1]KWh (Monthly) ENTRY LI'!BS87*0.5)+'[1]KWh (Cumulative) LI'!BR87-'[1]Rebasing adj LI'!BS77)*BS114)*BS$19*BS$128)</f>
        <v>0</v>
      </c>
      <c r="BT87" s="50">
        <f>IF('[1]KWh (Cumulative) LI'!BT87=0,0,((('[1]KWh (Monthly) ENTRY LI'!BT87*0.5)+'[1]KWh (Cumulative) LI'!BS87-'[1]Rebasing adj LI'!BT77)*BT114)*BT$19*BT$128)</f>
        <v>0</v>
      </c>
      <c r="BU87" s="50">
        <f>IF('[1]KWh (Cumulative) LI'!BU87=0,0,((('[1]KWh (Monthly) ENTRY LI'!BU87*0.5)+'[1]KWh (Cumulative) LI'!BT87-'[1]Rebasing adj LI'!BU77)*BU114)*BU$19*BU$128)</f>
        <v>0</v>
      </c>
      <c r="BV87" s="50">
        <f>IF('[1]KWh (Cumulative) LI'!BV87=0,0,((('[1]KWh (Monthly) ENTRY LI'!BV87*0.5)+'[1]KWh (Cumulative) LI'!BU87-'[1]Rebasing adj LI'!BV77)*BV114)*BV$19*BV$128)</f>
        <v>0</v>
      </c>
      <c r="BW87" s="50">
        <f>IF('[1]KWh (Cumulative) LI'!BW87=0,0,((('[1]KWh (Monthly) ENTRY LI'!BW87*0.5)+'[1]KWh (Cumulative) LI'!BV87-'[1]Rebasing adj LI'!BW77)*BW114)*BW$19*BW$128)</f>
        <v>0</v>
      </c>
      <c r="BX87" s="50">
        <f>IF('[1]KWh (Cumulative) LI'!BX87=0,0,((('[1]KWh (Monthly) ENTRY LI'!BX87*0.5)+'[1]KWh (Cumulative) LI'!BW87-'[1]Rebasing adj LI'!BX77)*BX114)*BX$19*BX$128)</f>
        <v>0</v>
      </c>
      <c r="BY87" s="50">
        <f>IF('[1]KWh (Cumulative) LI'!BY87=0,0,((('[1]KWh (Monthly) ENTRY LI'!BY87*0.5)+'[1]KWh (Cumulative) LI'!BX87-'[1]Rebasing adj LI'!BY77)*BY114)*BY$19*BY$128)</f>
        <v>0</v>
      </c>
      <c r="BZ87" s="50">
        <f>IF('[1]KWh (Cumulative) LI'!BZ87=0,0,((('[1]KWh (Monthly) ENTRY LI'!BZ87*0.5)+'[1]KWh (Cumulative) LI'!BY87-'[1]Rebasing adj LI'!BZ77)*BZ114)*BZ$19*BZ$128)</f>
        <v>0</v>
      </c>
      <c r="CA87" s="50">
        <f>IF('[1]KWh (Cumulative) LI'!CA87=0,0,((('[1]KWh (Monthly) ENTRY LI'!CA87*0.5)+'[1]KWh (Cumulative) LI'!BZ87-'[1]Rebasing adj LI'!CA77)*CA114)*CA$19*CA$128)</f>
        <v>0</v>
      </c>
      <c r="CB87" s="50">
        <f>IF('[1]KWh (Cumulative) LI'!CB87=0,0,((('[1]KWh (Monthly) ENTRY LI'!CB87*0.5)+'[1]KWh (Cumulative) LI'!CA87-'[1]Rebasing adj LI'!CB77)*CB114)*CB$19*CB$128)</f>
        <v>0</v>
      </c>
      <c r="CC87" s="50">
        <f>IF('[1]KWh (Cumulative) LI'!CC87=0,0,((('[1]KWh (Monthly) ENTRY LI'!CC87*0.5)+'[1]KWh (Cumulative) LI'!CB87-'[1]Rebasing adj LI'!CC77)*CC114)*CC$19*CC$128)</f>
        <v>0</v>
      </c>
      <c r="CD87" s="50">
        <f>IF('[1]KWh (Cumulative) LI'!CD87=0,0,((('[1]KWh (Monthly) ENTRY LI'!CD87*0.5)+'[1]KWh (Cumulative) LI'!CC87-'[1]Rebasing adj LI'!CD77)*CD114)*CD$19*CD$128)</f>
        <v>0</v>
      </c>
      <c r="CE87" s="50">
        <f>IF('[1]KWh (Cumulative) LI'!CE87=0,0,((('[1]KWh (Monthly) ENTRY LI'!CE87*0.5)+'[1]KWh (Cumulative) LI'!CD87-'[1]Rebasing adj LI'!CE77)*CE114)*CE$19*CE$128)</f>
        <v>0</v>
      </c>
      <c r="CF87" s="50">
        <f>IF('[1]KWh (Cumulative) LI'!CF87=0,0,((('[1]KWh (Monthly) ENTRY LI'!CF87*0.5)+'[1]KWh (Cumulative) LI'!CE87-'[1]Rebasing adj LI'!CF77)*CF114)*CF$19*CF$128)</f>
        <v>0</v>
      </c>
      <c r="CG87" s="50">
        <f>IF('[1]KWh (Cumulative) LI'!CG87=0,0,((('[1]KWh (Monthly) ENTRY LI'!CG87*0.5)+'[1]KWh (Cumulative) LI'!CF87-'[1]Rebasing adj LI'!CG77)*CG114)*CG$19*CG$128)</f>
        <v>0</v>
      </c>
      <c r="CH87" s="50">
        <f>IF('[1]KWh (Cumulative) LI'!CH87=0,0,((('[1]KWh (Monthly) ENTRY LI'!CH87*0.5)+'[1]KWh (Cumulative) LI'!CG87-'[1]Rebasing adj LI'!CH77)*CH114)*CH$19*CH$128)</f>
        <v>0</v>
      </c>
      <c r="CI87" s="50">
        <f>IF('[1]KWh (Cumulative) LI'!CI87=0,0,((('[1]KWh (Monthly) ENTRY LI'!CI87*0.5)+'[1]KWh (Cumulative) LI'!CH87-'[1]Rebasing adj LI'!CI77)*CI114)*CI$19*CI$128)</f>
        <v>0</v>
      </c>
      <c r="CJ87" s="50">
        <f>IF('[1]KWh (Cumulative) LI'!CJ87=0,0,((('[1]KWh (Monthly) ENTRY LI'!CJ87*0.5)+'[1]KWh (Cumulative) LI'!CI87-'[1]Rebasing adj LI'!CJ77)*CJ114)*CJ$19*CJ$128)</f>
        <v>0</v>
      </c>
    </row>
    <row r="88" spans="1:88" x14ac:dyDescent="0.25">
      <c r="A88" s="305"/>
      <c r="B88" s="88" t="s">
        <v>5</v>
      </c>
      <c r="C88" s="50">
        <f>IF('[1]KWh (Cumulative) LI'!C88=0,0,((('[1]KWh (Monthly) ENTRY LI'!C88*0.5)-'[1]Rebasing adj LI'!C78)*C115)*C$19*C$128)</f>
        <v>0</v>
      </c>
      <c r="D88" s="50">
        <f>IF('[1]KWh (Cumulative) LI'!D88=0,0,((('[1]KWh (Monthly) ENTRY LI'!D88*0.5)+'[1]KWh (Cumulative) LI'!C88-'[1]Rebasing adj LI'!D78)*D115)*D$19*D$128)</f>
        <v>0</v>
      </c>
      <c r="E88" s="50">
        <f>IF('[1]KWh (Cumulative) LI'!E88=0,0,((('[1]KWh (Monthly) ENTRY LI'!E88*0.5)+'[1]KWh (Cumulative) LI'!D88-'[1]Rebasing adj LI'!E78)*E115)*E$19*E$128)</f>
        <v>0</v>
      </c>
      <c r="F88" s="50">
        <f>IF('[1]KWh (Cumulative) LI'!F88=0,0,((('[1]KWh (Monthly) ENTRY LI'!F88*0.5)+'[1]KWh (Cumulative) LI'!E88-'[1]Rebasing adj LI'!F78)*F115)*F$19*F$128)</f>
        <v>0</v>
      </c>
      <c r="G88" s="50">
        <f>IF('[1]KWh (Cumulative) LI'!G88=0,0,((('[1]KWh (Monthly) ENTRY LI'!G88*0.5)+'[1]KWh (Cumulative) LI'!F88-'[1]Rebasing adj LI'!G78)*G115)*G$19*G$128)</f>
        <v>0</v>
      </c>
      <c r="H88" s="50">
        <f>IF('[1]KWh (Cumulative) LI'!H88=0,0,((('[1]KWh (Monthly) ENTRY LI'!H88*0.5)+'[1]KWh (Cumulative) LI'!G88-'[1]Rebasing adj LI'!H78)*H115)*H$19*H$128)</f>
        <v>0</v>
      </c>
      <c r="I88" s="50">
        <f>IF('[1]KWh (Cumulative) LI'!I88=0,0,((('[1]KWh (Monthly) ENTRY LI'!I88*0.5)+'[1]KWh (Cumulative) LI'!H88-'[1]Rebasing adj LI'!I78)*I115)*I$19*I$128)</f>
        <v>0</v>
      </c>
      <c r="J88" s="50">
        <f>IF('[1]KWh (Cumulative) LI'!J88=0,0,((('[1]KWh (Monthly) ENTRY LI'!J88*0.5)+'[1]KWh (Cumulative) LI'!I88-'[1]Rebasing adj LI'!J78)*J115)*J$19*J$128)</f>
        <v>0</v>
      </c>
      <c r="K88" s="50">
        <f>IF('[1]KWh (Cumulative) LI'!K88=0,0,((('[1]KWh (Monthly) ENTRY LI'!K88*0.5)+'[1]KWh (Cumulative) LI'!J88-'[1]Rebasing adj LI'!K78)*K115)*K$19*K$128)</f>
        <v>0</v>
      </c>
      <c r="L88" s="50">
        <f>IF('[1]KWh (Cumulative) LI'!L88=0,0,((('[1]KWh (Monthly) ENTRY LI'!L88*0.5)+'[1]KWh (Cumulative) LI'!K88-'[1]Rebasing adj LI'!L78)*L115)*L$19*L$128)</f>
        <v>0</v>
      </c>
      <c r="M88" s="50">
        <f>IF('[1]KWh (Cumulative) LI'!M88=0,0,((('[1]KWh (Monthly) ENTRY LI'!M88*0.5)+'[1]KWh (Cumulative) LI'!L88-'[1]Rebasing adj LI'!M78)*M115)*M$19*M$128)</f>
        <v>0</v>
      </c>
      <c r="N88" s="50">
        <f>IF('[1]KWh (Cumulative) LI'!N88=0,0,((('[1]KWh (Monthly) ENTRY LI'!N88*0.5)+'[1]KWh (Cumulative) LI'!M88-'[1]Rebasing adj LI'!N78)*N115)*N$19*N$128)</f>
        <v>0</v>
      </c>
      <c r="O88" s="50">
        <f>IF('[1]KWh (Cumulative) LI'!O88=0,0,((('[1]KWh (Monthly) ENTRY LI'!O88*0.5)+'[1]KWh (Cumulative) LI'!N88-'[1]Rebasing adj LI'!O78)*O115)*O$19*O$128)</f>
        <v>0</v>
      </c>
      <c r="P88" s="50">
        <f>IF('[1]KWh (Cumulative) LI'!P88=0,0,((('[1]KWh (Monthly) ENTRY LI'!P88*0.5)+'[1]KWh (Cumulative) LI'!O88-'[1]Rebasing adj LI'!P78)*P115)*P$19*P$128)</f>
        <v>0</v>
      </c>
      <c r="Q88" s="50">
        <f>IF('[1]KWh (Cumulative) LI'!Q88=0,0,((('[1]KWh (Monthly) ENTRY LI'!Q88*0.5)+'[1]KWh (Cumulative) LI'!P88-'[1]Rebasing adj LI'!Q78)*Q115)*Q$19*Q$128)</f>
        <v>0</v>
      </c>
      <c r="R88" s="50">
        <f>IF('[1]KWh (Cumulative) LI'!R88=0,0,((('[1]KWh (Monthly) ENTRY LI'!R88*0.5)+'[1]KWh (Cumulative) LI'!Q88-'[1]Rebasing adj LI'!R78)*R115)*R$19*R$128)</f>
        <v>0</v>
      </c>
      <c r="S88" s="50">
        <f>IF('[1]KWh (Cumulative) LI'!S88=0,0,((('[1]KWh (Monthly) ENTRY LI'!S88*0.5)+'[1]KWh (Cumulative) LI'!R88-'[1]Rebasing adj LI'!S78)*S115)*S$19*S$128)</f>
        <v>0</v>
      </c>
      <c r="T88" s="50">
        <f>IF('[1]KWh (Cumulative) LI'!T88=0,0,((('[1]KWh (Monthly) ENTRY LI'!T88*0.5)+'[1]KWh (Cumulative) LI'!S88-'[1]Rebasing adj LI'!T78)*T115)*T$19*T$128)</f>
        <v>0</v>
      </c>
      <c r="U88" s="50">
        <f>IF('[1]KWh (Cumulative) LI'!U88=0,0,((('[1]KWh (Monthly) ENTRY LI'!U88*0.5)+'[1]KWh (Cumulative) LI'!T88-'[1]Rebasing adj LI'!U78)*U115)*U$19*U$128)</f>
        <v>0</v>
      </c>
      <c r="V88" s="50">
        <f>IF('[1]KWh (Cumulative) LI'!V88=0,0,((('[1]KWh (Monthly) ENTRY LI'!V88*0.5)+'[1]KWh (Cumulative) LI'!U88-'[1]Rebasing adj LI'!V78)*V115)*V$19*V$128)</f>
        <v>0</v>
      </c>
      <c r="W88" s="50">
        <f>IF('[1]KWh (Cumulative) LI'!W88=0,0,((('[1]KWh (Monthly) ENTRY LI'!W88*0.5)+'[1]KWh (Cumulative) LI'!V88-'[1]Rebasing adj LI'!W78)*W115)*W$19*W$128)</f>
        <v>0</v>
      </c>
      <c r="X88" s="50">
        <f>IF('[1]KWh (Cumulative) LI'!X88=0,0,((('[1]KWh (Monthly) ENTRY LI'!X88*0.5)+'[1]KWh (Cumulative) LI'!W88-'[1]Rebasing adj LI'!X78)*X115)*X$19*X$128)</f>
        <v>0</v>
      </c>
      <c r="Y88" s="50">
        <f>IF('[1]KWh (Cumulative) LI'!Y88=0,0,((('[1]KWh (Monthly) ENTRY LI'!Y88*0.5)+'[1]KWh (Cumulative) LI'!X88-'[1]Rebasing adj LI'!Y78)*Y115)*Y$19*Y$128)</f>
        <v>0</v>
      </c>
      <c r="Z88" s="50">
        <f>IF('[1]KWh (Cumulative) LI'!Z88=0,0,((('[1]KWh (Monthly) ENTRY LI'!Z88*0.5)+'[1]KWh (Cumulative) LI'!Y88-'[1]Rebasing adj LI'!Z78)*Z115)*Z$19*Z$128)</f>
        <v>0</v>
      </c>
      <c r="AA88" s="50">
        <f>IF('[1]KWh (Cumulative) LI'!AA88=0,0,((('[1]KWh (Monthly) ENTRY LI'!AA88*0.5)+'[1]KWh (Cumulative) LI'!Z88-'[1]Rebasing adj LI'!AA78)*AA115)*AA$19*AA$128)</f>
        <v>0</v>
      </c>
      <c r="AB88" s="50">
        <f>IF('[1]KWh (Cumulative) LI'!AB88=0,0,((('[1]KWh (Monthly) ENTRY LI'!AB88*0.5)+'[1]KWh (Cumulative) LI'!AA88-'[1]Rebasing adj LI'!AB78)*AB115)*AB$19*AB$128)</f>
        <v>0</v>
      </c>
      <c r="AC88" s="50">
        <f>IF('[1]KWh (Cumulative) LI'!AC88=0,0,((('[1]KWh (Monthly) ENTRY LI'!AC88*0.5)+'[1]KWh (Cumulative) LI'!AB88-'[1]Rebasing adj LI'!AC78)*AC115)*AC$19*AC$128)</f>
        <v>0</v>
      </c>
      <c r="AD88" s="50">
        <f>IF('[1]KWh (Cumulative) LI'!AD88=0,0,((('[1]KWh (Monthly) ENTRY LI'!AD88*0.5)+'[1]KWh (Cumulative) LI'!AC88-'[1]Rebasing adj LI'!AD78)*AD115)*AD$19*AD$128)</f>
        <v>0</v>
      </c>
      <c r="AE88" s="50">
        <f>IF('[1]KWh (Cumulative) LI'!AE88=0,0,((('[1]KWh (Monthly) ENTRY LI'!AE88*0.5)+'[1]KWh (Cumulative) LI'!AD88-'[1]Rebasing adj LI'!AE78)*AE115)*AE$19*AE$128)</f>
        <v>0</v>
      </c>
      <c r="AF88" s="50">
        <f>IF('[1]KWh (Cumulative) LI'!AF88=0,0,((('[1]KWh (Monthly) ENTRY LI'!AF88*0.5)+'[1]KWh (Cumulative) LI'!AE88-'[1]Rebasing adj LI'!AF78)*AF115)*AF$19*AF$128)</f>
        <v>0</v>
      </c>
      <c r="AG88" s="50">
        <f>IF('[1]KWh (Cumulative) LI'!AG88=0,0,((('[1]KWh (Monthly) ENTRY LI'!AG88*0.5)+'[1]KWh (Cumulative) LI'!AF88-'[1]Rebasing adj LI'!AG78)*AG115)*AG$19*AG$128)</f>
        <v>0</v>
      </c>
      <c r="AH88" s="50">
        <f>IF('[1]KWh (Cumulative) LI'!AH88=0,0,((('[1]KWh (Monthly) ENTRY LI'!AH88*0.5)+'[1]KWh (Cumulative) LI'!AG88-'[1]Rebasing adj LI'!AH78)*AH115)*AH$19*AH$128)</f>
        <v>0</v>
      </c>
      <c r="AI88" s="50">
        <f>IF('[1]KWh (Cumulative) LI'!AI88=0,0,((('[1]KWh (Monthly) ENTRY LI'!AI88*0.5)+'[1]KWh (Cumulative) LI'!AH88-'[1]Rebasing adj LI'!AI78)*AI115)*AI$19*AI$128)</f>
        <v>0</v>
      </c>
      <c r="AJ88" s="50">
        <f>IF('[1]KWh (Cumulative) LI'!AJ88=0,0,((('[1]KWh (Monthly) ENTRY LI'!AJ88*0.5)+'[1]KWh (Cumulative) LI'!AI88-'[1]Rebasing adj LI'!AJ78)*AJ115)*AJ$19*AJ$128)</f>
        <v>0</v>
      </c>
      <c r="AK88" s="50">
        <f>IF('[1]KWh (Cumulative) LI'!AK88=0,0,((('[1]KWh (Monthly) ENTRY LI'!AK88*0.5)+'[1]KWh (Cumulative) LI'!AJ88-'[1]Rebasing adj LI'!AK78)*AK115)*AK$19*AK$128)</f>
        <v>0</v>
      </c>
      <c r="AL88" s="50">
        <f>IF('[1]KWh (Cumulative) LI'!AL88=0,0,((('[1]KWh (Monthly) ENTRY LI'!AL88*0.5)+'[1]KWh (Cumulative) LI'!AK88-'[1]Rebasing adj LI'!AL78)*AL115)*AL$19*AL$128)</f>
        <v>0</v>
      </c>
      <c r="AM88" s="50">
        <f>IF('[1]KWh (Cumulative) LI'!AM88=0,0,((('[1]KWh (Monthly) ENTRY LI'!AM88*0.5)+'[1]KWh (Cumulative) LI'!AL88-'[1]Rebasing adj LI'!AM78)*AM115)*AM$19*AM$128)</f>
        <v>0</v>
      </c>
      <c r="AN88" s="50">
        <f>IF('[1]KWh (Cumulative) LI'!AN88=0,0,((('[1]KWh (Monthly) ENTRY LI'!AN88*0.5)+'[1]KWh (Cumulative) LI'!AM88-'[1]Rebasing adj LI'!AN78)*AN115)*AN$19*AN$128)</f>
        <v>0</v>
      </c>
      <c r="AO88" s="50">
        <f>IF('[1]KWh (Cumulative) LI'!AO88=0,0,((('[1]KWh (Monthly) ENTRY LI'!AO88*0.5)+'[1]KWh (Cumulative) LI'!AN88-'[1]Rebasing adj LI'!AO78)*AO115)*AO$19*AO$128)</f>
        <v>0</v>
      </c>
      <c r="AP88" s="50">
        <f>IF('[1]KWh (Cumulative) LI'!AP88=0,0,((('[1]KWh (Monthly) ENTRY LI'!AP88*0.5)+'[1]KWh (Cumulative) LI'!AO88-'[1]Rebasing adj LI'!AP78)*AP115)*AP$19*AP$128)</f>
        <v>0</v>
      </c>
      <c r="AQ88" s="50">
        <f>IF('[1]KWh (Cumulative) LI'!AQ88=0,0,((('[1]KWh (Monthly) ENTRY LI'!AQ88*0.5)+'[1]KWh (Cumulative) LI'!AP88-'[1]Rebasing adj LI'!AQ78)*AQ115)*AQ$19*AQ$128)</f>
        <v>0</v>
      </c>
      <c r="AR88" s="50">
        <f>IF('[1]KWh (Cumulative) LI'!AR88=0,0,((('[1]KWh (Monthly) ENTRY LI'!AR88*0.5)+'[1]KWh (Cumulative) LI'!AQ88-'[1]Rebasing adj LI'!AR78)*AR115)*AR$19*AR$128)</f>
        <v>0</v>
      </c>
      <c r="AS88" s="50">
        <f>IF('[1]KWh (Cumulative) LI'!AS88=0,0,((('[1]KWh (Monthly) ENTRY LI'!AS88*0.5)+'[1]KWh (Cumulative) LI'!AR88-'[1]Rebasing adj LI'!AS78)*AS115)*AS$19*AS$128)</f>
        <v>0</v>
      </c>
      <c r="AT88" s="50">
        <f>IF('[1]KWh (Cumulative) LI'!AT88=0,0,((('[1]KWh (Monthly) ENTRY LI'!AT88*0.5)+'[1]KWh (Cumulative) LI'!AS88-'[1]Rebasing adj LI'!AT78)*AT115)*AT$19*AT$128)</f>
        <v>0</v>
      </c>
      <c r="AU88" s="50">
        <f>IF('[1]KWh (Cumulative) LI'!AU88=0,0,((('[1]KWh (Monthly) ENTRY LI'!AU88*0.5)+'[1]KWh (Cumulative) LI'!AT88-'[1]Rebasing adj LI'!AU78)*AU115)*AU$19*AU$128)</f>
        <v>0</v>
      </c>
      <c r="AV88" s="50">
        <f>IF('[1]KWh (Cumulative) LI'!AV88=0,0,((('[1]KWh (Monthly) ENTRY LI'!AV88*0.5)+'[1]KWh (Cumulative) LI'!AU88-'[1]Rebasing adj LI'!AV78)*AV115)*AV$19*AV$128)</f>
        <v>0</v>
      </c>
      <c r="AW88" s="50">
        <f>IF('[1]KWh (Cumulative) LI'!AW88=0,0,((('[1]KWh (Monthly) ENTRY LI'!AW88*0.5)+'[1]KWh (Cumulative) LI'!AV88-'[1]Rebasing adj LI'!AW78)*AW115)*AW$19*AW$128)</f>
        <v>0</v>
      </c>
      <c r="AX88" s="50">
        <f>IF('[1]KWh (Cumulative) LI'!AX88=0,0,((('[1]KWh (Monthly) ENTRY LI'!AX88*0.5)+'[1]KWh (Cumulative) LI'!AW88-'[1]Rebasing adj LI'!AX78)*AX115)*AX$19*AX$128)</f>
        <v>0</v>
      </c>
      <c r="AY88" s="50">
        <f>IF('[1]KWh (Cumulative) LI'!AY88=0,0,((('[1]KWh (Monthly) ENTRY LI'!AY88*0.5)+'[1]KWh (Cumulative) LI'!AX88-'[1]Rebasing adj LI'!AY78)*AY115)*AY$19*AY$128)</f>
        <v>0</v>
      </c>
      <c r="AZ88" s="50">
        <f>IF('[1]KWh (Cumulative) LI'!AZ88=0,0,((('[1]KWh (Monthly) ENTRY LI'!AZ88*0.5)+'[1]KWh (Cumulative) LI'!AY88-'[1]Rebasing adj LI'!AZ78)*AZ115)*AZ$19*AZ$128)</f>
        <v>0</v>
      </c>
      <c r="BA88" s="50">
        <f>IF('[1]KWh (Cumulative) LI'!BA88=0,0,((('[1]KWh (Monthly) ENTRY LI'!BA88*0.5)+'[1]KWh (Cumulative) LI'!AZ88-'[1]Rebasing adj LI'!BA78)*BA115)*BA$19*BA$128)</f>
        <v>0</v>
      </c>
      <c r="BB88" s="50">
        <f>IF('[1]KWh (Cumulative) LI'!BB88=0,0,((('[1]KWh (Monthly) ENTRY LI'!BB88*0.5)+'[1]KWh (Cumulative) LI'!BA88-'[1]Rebasing adj LI'!BB78)*BB115)*BB$19*BB$128)</f>
        <v>0</v>
      </c>
      <c r="BC88" s="50">
        <f>IF('[1]KWh (Cumulative) LI'!BC88=0,0,((('[1]KWh (Monthly) ENTRY LI'!BC88*0.5)+'[1]KWh (Cumulative) LI'!BB88-'[1]Rebasing adj LI'!BC78)*BC115)*BC$19*BC$128)</f>
        <v>0</v>
      </c>
      <c r="BD88" s="50">
        <f>IF('[1]KWh (Cumulative) LI'!BD88=0,0,((('[1]KWh (Monthly) ENTRY LI'!BD88*0.5)+'[1]KWh (Cumulative) LI'!BC88-'[1]Rebasing adj LI'!BD78)*BD115)*BD$19*BD$128)</f>
        <v>0</v>
      </c>
      <c r="BE88" s="50">
        <f>IF('[1]KWh (Cumulative) LI'!BE88=0,0,((('[1]KWh (Monthly) ENTRY LI'!BE88*0.5)+'[1]KWh (Cumulative) LI'!BD88-'[1]Rebasing adj LI'!BE78)*BE115)*BE$19*BE$128)</f>
        <v>0</v>
      </c>
      <c r="BF88" s="50">
        <f>IF('[1]KWh (Cumulative) LI'!BF88=0,0,((('[1]KWh (Monthly) ENTRY LI'!BF88*0.5)+'[1]KWh (Cumulative) LI'!BE88-'[1]Rebasing adj LI'!BF78)*BF115)*BF$19*BF$128)</f>
        <v>0</v>
      </c>
      <c r="BG88" s="50">
        <f>IF('[1]KWh (Cumulative) LI'!BG88=0,0,((('[1]KWh (Monthly) ENTRY LI'!BG88*0.5)+'[1]KWh (Cumulative) LI'!BF88-'[1]Rebasing adj LI'!BG78)*BG115)*BG$19*BG$128)</f>
        <v>0</v>
      </c>
      <c r="BH88" s="50">
        <f>IF('[1]KWh (Cumulative) LI'!BH88=0,0,((('[1]KWh (Monthly) ENTRY LI'!BH88*0.5)+'[1]KWh (Cumulative) LI'!BG88-'[1]Rebasing adj LI'!BH78)*BH115)*BH$19*BH$128)</f>
        <v>0</v>
      </c>
      <c r="BI88" s="50">
        <f>IF('[1]KWh (Cumulative) LI'!BI88=0,0,((('[1]KWh (Monthly) ENTRY LI'!BI88*0.5)+'[1]KWh (Cumulative) LI'!BH88-'[1]Rebasing adj LI'!BI78)*BI115)*BI$19*BI$128)</f>
        <v>0</v>
      </c>
      <c r="BJ88" s="50">
        <f>IF('[1]KWh (Cumulative) LI'!BJ88=0,0,((('[1]KWh (Monthly) ENTRY LI'!BJ88*0.5)+'[1]KWh (Cumulative) LI'!BI88-'[1]Rebasing adj LI'!BJ78)*BJ115)*BJ$19*BJ$128)</f>
        <v>0</v>
      </c>
      <c r="BK88" s="50">
        <f>IF('[1]KWh (Cumulative) LI'!BK88=0,0,((('[1]KWh (Monthly) ENTRY LI'!BK88*0.5)+'[1]KWh (Cumulative) LI'!BJ88-'[1]Rebasing adj LI'!BK78)*BK115)*BK$19*BK$128)</f>
        <v>0</v>
      </c>
      <c r="BL88" s="50">
        <f>IF('[1]KWh (Cumulative) LI'!BL88=0,0,((('[1]KWh (Monthly) ENTRY LI'!BL88*0.5)+'[1]KWh (Cumulative) LI'!BK88-'[1]Rebasing adj LI'!BL78)*BL115)*BL$19*BL$128)</f>
        <v>0</v>
      </c>
      <c r="BM88" s="50">
        <f>IF('[1]KWh (Cumulative) LI'!BM88=0,0,((('[1]KWh (Monthly) ENTRY LI'!BM88*0.5)+'[1]KWh (Cumulative) LI'!BL88-'[1]Rebasing adj LI'!BM78)*BM115)*BM$19*BM$128)</f>
        <v>0</v>
      </c>
      <c r="BN88" s="50">
        <f>IF('[1]KWh (Cumulative) LI'!BN88=0,0,((('[1]KWh (Monthly) ENTRY LI'!BN88*0.5)+'[1]KWh (Cumulative) LI'!BM88-'[1]Rebasing adj LI'!BN78)*BN115)*BN$19*BN$128)</f>
        <v>0</v>
      </c>
      <c r="BO88" s="50">
        <f>IF('[1]KWh (Cumulative) LI'!BO88=0,0,((('[1]KWh (Monthly) ENTRY LI'!BO88*0.5)+'[1]KWh (Cumulative) LI'!BN88-'[1]Rebasing adj LI'!BO78)*BO115)*BO$19*BO$128)</f>
        <v>0</v>
      </c>
      <c r="BP88" s="50">
        <f>IF('[1]KWh (Cumulative) LI'!BP88=0,0,((('[1]KWh (Monthly) ENTRY LI'!BP88*0.5)+'[1]KWh (Cumulative) LI'!BO88-'[1]Rebasing adj LI'!BP78)*BP115)*BP$19*BP$128)</f>
        <v>0</v>
      </c>
      <c r="BQ88" s="50">
        <f>IF('[1]KWh (Cumulative) LI'!BQ88=0,0,((('[1]KWh (Monthly) ENTRY LI'!BQ88*0.5)+'[1]KWh (Cumulative) LI'!BP88-'[1]Rebasing adj LI'!BQ78)*BQ115)*BQ$19*BQ$128)</f>
        <v>0</v>
      </c>
      <c r="BR88" s="50">
        <f>IF('[1]KWh (Cumulative) LI'!BR88=0,0,((('[1]KWh (Monthly) ENTRY LI'!BR88*0.5)+'[1]KWh (Cumulative) LI'!BQ88-'[1]Rebasing adj LI'!BR78)*BR115)*BR$19*BR$128)</f>
        <v>0</v>
      </c>
      <c r="BS88" s="50">
        <f>IF('[1]KWh (Cumulative) LI'!BS88=0,0,((('[1]KWh (Monthly) ENTRY LI'!BS88*0.5)+'[1]KWh (Cumulative) LI'!BR88-'[1]Rebasing adj LI'!BS78)*BS115)*BS$19*BS$128)</f>
        <v>0</v>
      </c>
      <c r="BT88" s="50">
        <f>IF('[1]KWh (Cumulative) LI'!BT88=0,0,((('[1]KWh (Monthly) ENTRY LI'!BT88*0.5)+'[1]KWh (Cumulative) LI'!BS88-'[1]Rebasing adj LI'!BT78)*BT115)*BT$19*BT$128)</f>
        <v>0</v>
      </c>
      <c r="BU88" s="50">
        <f>IF('[1]KWh (Cumulative) LI'!BU88=0,0,((('[1]KWh (Monthly) ENTRY LI'!BU88*0.5)+'[1]KWh (Cumulative) LI'!BT88-'[1]Rebasing adj LI'!BU78)*BU115)*BU$19*BU$128)</f>
        <v>0</v>
      </c>
      <c r="BV88" s="50">
        <f>IF('[1]KWh (Cumulative) LI'!BV88=0,0,((('[1]KWh (Monthly) ENTRY LI'!BV88*0.5)+'[1]KWh (Cumulative) LI'!BU88-'[1]Rebasing adj LI'!BV78)*BV115)*BV$19*BV$128)</f>
        <v>0</v>
      </c>
      <c r="BW88" s="50">
        <f>IF('[1]KWh (Cumulative) LI'!BW88=0,0,((('[1]KWh (Monthly) ENTRY LI'!BW88*0.5)+'[1]KWh (Cumulative) LI'!BV88-'[1]Rebasing adj LI'!BW78)*BW115)*BW$19*BW$128)</f>
        <v>0</v>
      </c>
      <c r="BX88" s="50">
        <f>IF('[1]KWh (Cumulative) LI'!BX88=0,0,((('[1]KWh (Monthly) ENTRY LI'!BX88*0.5)+'[1]KWh (Cumulative) LI'!BW88-'[1]Rebasing adj LI'!BX78)*BX115)*BX$19*BX$128)</f>
        <v>0</v>
      </c>
      <c r="BY88" s="50">
        <f>IF('[1]KWh (Cumulative) LI'!BY88=0,0,((('[1]KWh (Monthly) ENTRY LI'!BY88*0.5)+'[1]KWh (Cumulative) LI'!BX88-'[1]Rebasing adj LI'!BY78)*BY115)*BY$19*BY$128)</f>
        <v>0</v>
      </c>
      <c r="BZ88" s="50">
        <f>IF('[1]KWh (Cumulative) LI'!BZ88=0,0,((('[1]KWh (Monthly) ENTRY LI'!BZ88*0.5)+'[1]KWh (Cumulative) LI'!BY88-'[1]Rebasing adj LI'!BZ78)*BZ115)*BZ$19*BZ$128)</f>
        <v>0</v>
      </c>
      <c r="CA88" s="50">
        <f>IF('[1]KWh (Cumulative) LI'!CA88=0,0,((('[1]KWh (Monthly) ENTRY LI'!CA88*0.5)+'[1]KWh (Cumulative) LI'!BZ88-'[1]Rebasing adj LI'!CA78)*CA115)*CA$19*CA$128)</f>
        <v>0</v>
      </c>
      <c r="CB88" s="50">
        <f>IF('[1]KWh (Cumulative) LI'!CB88=0,0,((('[1]KWh (Monthly) ENTRY LI'!CB88*0.5)+'[1]KWh (Cumulative) LI'!CA88-'[1]Rebasing adj LI'!CB78)*CB115)*CB$19*CB$128)</f>
        <v>0</v>
      </c>
      <c r="CC88" s="50">
        <f>IF('[1]KWh (Cumulative) LI'!CC88=0,0,((('[1]KWh (Monthly) ENTRY LI'!CC88*0.5)+'[1]KWh (Cumulative) LI'!CB88-'[1]Rebasing adj LI'!CC78)*CC115)*CC$19*CC$128)</f>
        <v>0</v>
      </c>
      <c r="CD88" s="50">
        <f>IF('[1]KWh (Cumulative) LI'!CD88=0,0,((('[1]KWh (Monthly) ENTRY LI'!CD88*0.5)+'[1]KWh (Cumulative) LI'!CC88-'[1]Rebasing adj LI'!CD78)*CD115)*CD$19*CD$128)</f>
        <v>0</v>
      </c>
      <c r="CE88" s="50">
        <f>IF('[1]KWh (Cumulative) LI'!CE88=0,0,((('[1]KWh (Monthly) ENTRY LI'!CE88*0.5)+'[1]KWh (Cumulative) LI'!CD88-'[1]Rebasing adj LI'!CE78)*CE115)*CE$19*CE$128)</f>
        <v>0</v>
      </c>
      <c r="CF88" s="50">
        <f>IF('[1]KWh (Cumulative) LI'!CF88=0,0,((('[1]KWh (Monthly) ENTRY LI'!CF88*0.5)+'[1]KWh (Cumulative) LI'!CE88-'[1]Rebasing adj LI'!CF78)*CF115)*CF$19*CF$128)</f>
        <v>0</v>
      </c>
      <c r="CG88" s="50">
        <f>IF('[1]KWh (Cumulative) LI'!CG88=0,0,((('[1]KWh (Monthly) ENTRY LI'!CG88*0.5)+'[1]KWh (Cumulative) LI'!CF88-'[1]Rebasing adj LI'!CG78)*CG115)*CG$19*CG$128)</f>
        <v>0</v>
      </c>
      <c r="CH88" s="50">
        <f>IF('[1]KWh (Cumulative) LI'!CH88=0,0,((('[1]KWh (Monthly) ENTRY LI'!CH88*0.5)+'[1]KWh (Cumulative) LI'!CG88-'[1]Rebasing adj LI'!CH78)*CH115)*CH$19*CH$128)</f>
        <v>0</v>
      </c>
      <c r="CI88" s="50">
        <f>IF('[1]KWh (Cumulative) LI'!CI88=0,0,((('[1]KWh (Monthly) ENTRY LI'!CI88*0.5)+'[1]KWh (Cumulative) LI'!CH88-'[1]Rebasing adj LI'!CI78)*CI115)*CI$19*CI$128)</f>
        <v>0</v>
      </c>
      <c r="CJ88" s="50">
        <f>IF('[1]KWh (Cumulative) LI'!CJ88=0,0,((('[1]KWh (Monthly) ENTRY LI'!CJ88*0.5)+'[1]KWh (Cumulative) LI'!CI88-'[1]Rebasing adj LI'!CJ78)*CJ115)*CJ$19*CJ$128)</f>
        <v>0</v>
      </c>
    </row>
    <row r="89" spans="1:88" x14ac:dyDescent="0.25">
      <c r="A89" s="306"/>
      <c r="B89" s="88" t="s">
        <v>15</v>
      </c>
      <c r="C89" s="50">
        <f>IF('[1]KWh (Cumulative) LI'!C89=0,0,((('[1]KWh (Monthly) ENTRY LI'!C89*0.5)-'[1]Rebasing adj LI'!C79)*C116)*C$19*C$128)</f>
        <v>0</v>
      </c>
      <c r="D89" s="50">
        <f>IF('[1]KWh (Cumulative) LI'!D89=0,0,((('[1]KWh (Monthly) ENTRY LI'!D89*0.5)+'[1]KWh (Cumulative) LI'!C89-'[1]Rebasing adj LI'!D79)*D116)*D$19*D$128)</f>
        <v>0</v>
      </c>
      <c r="E89" s="50">
        <f>IF('[1]KWh (Cumulative) LI'!E89=0,0,((('[1]KWh (Monthly) ENTRY LI'!E89*0.5)+'[1]KWh (Cumulative) LI'!D89-'[1]Rebasing adj LI'!E79)*E116)*E$19*E$128)</f>
        <v>0</v>
      </c>
      <c r="F89" s="50">
        <f>IF('[1]KWh (Cumulative) LI'!F89=0,0,((('[1]KWh (Monthly) ENTRY LI'!F89*0.5)+'[1]KWh (Cumulative) LI'!E89-'[1]Rebasing adj LI'!F79)*F116)*F$19*F$128)</f>
        <v>0</v>
      </c>
      <c r="G89" s="50">
        <f>IF('[1]KWh (Cumulative) LI'!G89=0,0,((('[1]KWh (Monthly) ENTRY LI'!G89*0.5)+'[1]KWh (Cumulative) LI'!F89-'[1]Rebasing adj LI'!G79)*G116)*G$19*G$128)</f>
        <v>0</v>
      </c>
      <c r="H89" s="50">
        <f>IF('[1]KWh (Cumulative) LI'!H89=0,0,((('[1]KWh (Monthly) ENTRY LI'!H89*0.5)+'[1]KWh (Cumulative) LI'!G89-'[1]Rebasing adj LI'!H79)*H116)*H$19*H$128)</f>
        <v>0</v>
      </c>
      <c r="I89" s="50">
        <f>IF('[1]KWh (Cumulative) LI'!I89=0,0,((('[1]KWh (Monthly) ENTRY LI'!I89*0.5)+'[1]KWh (Cumulative) LI'!H89-'[1]Rebasing adj LI'!I79)*I116)*I$19*I$128)</f>
        <v>0</v>
      </c>
      <c r="J89" s="50">
        <f>IF('[1]KWh (Cumulative) LI'!J89=0,0,((('[1]KWh (Monthly) ENTRY LI'!J89*0.5)+'[1]KWh (Cumulative) LI'!I89-'[1]Rebasing adj LI'!J79)*J116)*J$19*J$128)</f>
        <v>0</v>
      </c>
      <c r="K89" s="50">
        <f>IF('[1]KWh (Cumulative) LI'!K89=0,0,((('[1]KWh (Monthly) ENTRY LI'!K89*0.5)+'[1]KWh (Cumulative) LI'!J89-'[1]Rebasing adj LI'!K79)*K116)*K$19*K$128)</f>
        <v>0</v>
      </c>
      <c r="L89" s="50">
        <f>IF('[1]KWh (Cumulative) LI'!L89=0,0,((('[1]KWh (Monthly) ENTRY LI'!L89*0.5)+'[1]KWh (Cumulative) LI'!K89-'[1]Rebasing adj LI'!L79)*L116)*L$19*L$128)</f>
        <v>0</v>
      </c>
      <c r="M89" s="50">
        <f>IF('[1]KWh (Cumulative) LI'!M89=0,0,((('[1]KWh (Monthly) ENTRY LI'!M89*0.5)+'[1]KWh (Cumulative) LI'!L89-'[1]Rebasing adj LI'!M79)*M116)*M$19*M$128)</f>
        <v>0</v>
      </c>
      <c r="N89" s="50">
        <f>IF('[1]KWh (Cumulative) LI'!N89=0,0,((('[1]KWh (Monthly) ENTRY LI'!N89*0.5)+'[1]KWh (Cumulative) LI'!M89-'[1]Rebasing adj LI'!N79)*N116)*N$19*N$128)</f>
        <v>0</v>
      </c>
      <c r="O89" s="50">
        <f>IF('[1]KWh (Cumulative) LI'!O89=0,0,((('[1]KWh (Monthly) ENTRY LI'!O89*0.5)+'[1]KWh (Cumulative) LI'!N89-'[1]Rebasing adj LI'!O79)*O116)*O$19*O$128)</f>
        <v>0</v>
      </c>
      <c r="P89" s="50">
        <f>IF('[1]KWh (Cumulative) LI'!P89=0,0,((('[1]KWh (Monthly) ENTRY LI'!P89*0.5)+'[1]KWh (Cumulative) LI'!O89-'[1]Rebasing adj LI'!P79)*P116)*P$19*P$128)</f>
        <v>0</v>
      </c>
      <c r="Q89" s="50">
        <f>IF('[1]KWh (Cumulative) LI'!Q89=0,0,((('[1]KWh (Monthly) ENTRY LI'!Q89*0.5)+'[1]KWh (Cumulative) LI'!P89-'[1]Rebasing adj LI'!Q79)*Q116)*Q$19*Q$128)</f>
        <v>0</v>
      </c>
      <c r="R89" s="50">
        <f>IF('[1]KWh (Cumulative) LI'!R89=0,0,((('[1]KWh (Monthly) ENTRY LI'!R89*0.5)+'[1]KWh (Cumulative) LI'!Q89-'[1]Rebasing adj LI'!R79)*R116)*R$19*R$128)</f>
        <v>0</v>
      </c>
      <c r="S89" s="50">
        <f>IF('[1]KWh (Cumulative) LI'!S89=0,0,((('[1]KWh (Monthly) ENTRY LI'!S89*0.5)+'[1]KWh (Cumulative) LI'!R89-'[1]Rebasing adj LI'!S79)*S116)*S$19*S$128)</f>
        <v>0</v>
      </c>
      <c r="T89" s="50">
        <f>IF('[1]KWh (Cumulative) LI'!T89=0,0,((('[1]KWh (Monthly) ENTRY LI'!T89*0.5)+'[1]KWh (Cumulative) LI'!S89-'[1]Rebasing adj LI'!T79)*T116)*T$19*T$128)</f>
        <v>0</v>
      </c>
      <c r="U89" s="50">
        <f>IF('[1]KWh (Cumulative) LI'!U89=0,0,((('[1]KWh (Monthly) ENTRY LI'!U89*0.5)+'[1]KWh (Cumulative) LI'!T89-'[1]Rebasing adj LI'!U79)*U116)*U$19*U$128)</f>
        <v>0</v>
      </c>
      <c r="V89" s="50">
        <f>IF('[1]KWh (Cumulative) LI'!V89=0,0,((('[1]KWh (Monthly) ENTRY LI'!V89*0.5)+'[1]KWh (Cumulative) LI'!U89-'[1]Rebasing adj LI'!V79)*V116)*V$19*V$128)</f>
        <v>0</v>
      </c>
      <c r="W89" s="50">
        <f>IF('[1]KWh (Cumulative) LI'!W89=0,0,((('[1]KWh (Monthly) ENTRY LI'!W89*0.5)+'[1]KWh (Cumulative) LI'!V89-'[1]Rebasing adj LI'!W79)*W116)*W$19*W$128)</f>
        <v>0</v>
      </c>
      <c r="X89" s="50">
        <f>IF('[1]KWh (Cumulative) LI'!X89=0,0,((('[1]KWh (Monthly) ENTRY LI'!X89*0.5)+'[1]KWh (Cumulative) LI'!W89-'[1]Rebasing adj LI'!X79)*X116)*X$19*X$128)</f>
        <v>0</v>
      </c>
      <c r="Y89" s="50">
        <f>IF('[1]KWh (Cumulative) LI'!Y89=0,0,((('[1]KWh (Monthly) ENTRY LI'!Y89*0.5)+'[1]KWh (Cumulative) LI'!X89-'[1]Rebasing adj LI'!Y79)*Y116)*Y$19*Y$128)</f>
        <v>0</v>
      </c>
      <c r="Z89" s="50">
        <f>IF('[1]KWh (Cumulative) LI'!Z89=0,0,((('[1]KWh (Monthly) ENTRY LI'!Z89*0.5)+'[1]KWh (Cumulative) LI'!Y89-'[1]Rebasing adj LI'!Z79)*Z116)*Z$19*Z$128)</f>
        <v>0</v>
      </c>
      <c r="AA89" s="50">
        <f>IF('[1]KWh (Cumulative) LI'!AA89=0,0,((('[1]KWh (Monthly) ENTRY LI'!AA89*0.5)+'[1]KWh (Cumulative) LI'!Z89-'[1]Rebasing adj LI'!AA79)*AA116)*AA$19*AA$128)</f>
        <v>0</v>
      </c>
      <c r="AB89" s="50">
        <f>IF('[1]KWh (Cumulative) LI'!AB89=0,0,((('[1]KWh (Monthly) ENTRY LI'!AB89*0.5)+'[1]KWh (Cumulative) LI'!AA89-'[1]Rebasing adj LI'!AB79)*AB116)*AB$19*AB$128)</f>
        <v>0</v>
      </c>
      <c r="AC89" s="50">
        <f>IF('[1]KWh (Cumulative) LI'!AC89=0,0,((('[1]KWh (Monthly) ENTRY LI'!AC89*0.5)+'[1]KWh (Cumulative) LI'!AB89-'[1]Rebasing adj LI'!AC79)*AC116)*AC$19*AC$128)</f>
        <v>0</v>
      </c>
      <c r="AD89" s="50">
        <f>IF('[1]KWh (Cumulative) LI'!AD89=0,0,((('[1]KWh (Monthly) ENTRY LI'!AD89*0.5)+'[1]KWh (Cumulative) LI'!AC89-'[1]Rebasing adj LI'!AD79)*AD116)*AD$19*AD$128)</f>
        <v>0</v>
      </c>
      <c r="AE89" s="50">
        <f>IF('[1]KWh (Cumulative) LI'!AE89=0,0,((('[1]KWh (Monthly) ENTRY LI'!AE89*0.5)+'[1]KWh (Cumulative) LI'!AD89-'[1]Rebasing adj LI'!AE79)*AE116)*AE$19*AE$128)</f>
        <v>0</v>
      </c>
      <c r="AF89" s="50">
        <f>IF('[1]KWh (Cumulative) LI'!AF89=0,0,((('[1]KWh (Monthly) ENTRY LI'!AF89*0.5)+'[1]KWh (Cumulative) LI'!AE89-'[1]Rebasing adj LI'!AF79)*AF116)*AF$19*AF$128)</f>
        <v>0</v>
      </c>
      <c r="AG89" s="50">
        <f>IF('[1]KWh (Cumulative) LI'!AG89=0,0,((('[1]KWh (Monthly) ENTRY LI'!AG89*0.5)+'[1]KWh (Cumulative) LI'!AF89-'[1]Rebasing adj LI'!AG79)*AG116)*AG$19*AG$128)</f>
        <v>0</v>
      </c>
      <c r="AH89" s="50">
        <f>IF('[1]KWh (Cumulative) LI'!AH89=0,0,((('[1]KWh (Monthly) ENTRY LI'!AH89*0.5)+'[1]KWh (Cumulative) LI'!AG89-'[1]Rebasing adj LI'!AH79)*AH116)*AH$19*AH$128)</f>
        <v>0</v>
      </c>
      <c r="AI89" s="50">
        <f>IF('[1]KWh (Cumulative) LI'!AI89=0,0,((('[1]KWh (Monthly) ENTRY LI'!AI89*0.5)+'[1]KWh (Cumulative) LI'!AH89-'[1]Rebasing adj LI'!AI79)*AI116)*AI$19*AI$128)</f>
        <v>0</v>
      </c>
      <c r="AJ89" s="50">
        <f>IF('[1]KWh (Cumulative) LI'!AJ89=0,0,((('[1]KWh (Monthly) ENTRY LI'!AJ89*0.5)+'[1]KWh (Cumulative) LI'!AI89-'[1]Rebasing adj LI'!AJ79)*AJ116)*AJ$19*AJ$128)</f>
        <v>0</v>
      </c>
      <c r="AK89" s="50">
        <f>IF('[1]KWh (Cumulative) LI'!AK89=0,0,((('[1]KWh (Monthly) ENTRY LI'!AK89*0.5)+'[1]KWh (Cumulative) LI'!AJ89-'[1]Rebasing adj LI'!AK79)*AK116)*AK$19*AK$128)</f>
        <v>0</v>
      </c>
      <c r="AL89" s="50">
        <f>IF('[1]KWh (Cumulative) LI'!AL89=0,0,((('[1]KWh (Monthly) ENTRY LI'!AL89*0.5)+'[1]KWh (Cumulative) LI'!AK89-'[1]Rebasing adj LI'!AL79)*AL116)*AL$19*AL$128)</f>
        <v>0</v>
      </c>
      <c r="AM89" s="50">
        <f>IF('[1]KWh (Cumulative) LI'!AM89=0,0,((('[1]KWh (Monthly) ENTRY LI'!AM89*0.5)+'[1]KWh (Cumulative) LI'!AL89-'[1]Rebasing adj LI'!AM79)*AM116)*AM$19*AM$128)</f>
        <v>0</v>
      </c>
      <c r="AN89" s="50">
        <f>IF('[1]KWh (Cumulative) LI'!AN89=0,0,((('[1]KWh (Monthly) ENTRY LI'!AN89*0.5)+'[1]KWh (Cumulative) LI'!AM89-'[1]Rebasing adj LI'!AN79)*AN116)*AN$19*AN$128)</f>
        <v>0</v>
      </c>
      <c r="AO89" s="50">
        <f>IF('[1]KWh (Cumulative) LI'!AO89=0,0,((('[1]KWh (Monthly) ENTRY LI'!AO89*0.5)+'[1]KWh (Cumulative) LI'!AN89-'[1]Rebasing adj LI'!AO79)*AO116)*AO$19*AO$128)</f>
        <v>0</v>
      </c>
      <c r="AP89" s="50">
        <f>IF('[1]KWh (Cumulative) LI'!AP89=0,0,((('[1]KWh (Monthly) ENTRY LI'!AP89*0.5)+'[1]KWh (Cumulative) LI'!AO89-'[1]Rebasing adj LI'!AP79)*AP116)*AP$19*AP$128)</f>
        <v>0</v>
      </c>
      <c r="AQ89" s="50">
        <f>IF('[1]KWh (Cumulative) LI'!AQ89=0,0,((('[1]KWh (Monthly) ENTRY LI'!AQ89*0.5)+'[1]KWh (Cumulative) LI'!AP89-'[1]Rebasing adj LI'!AQ79)*AQ116)*AQ$19*AQ$128)</f>
        <v>0</v>
      </c>
      <c r="AR89" s="50">
        <f>IF('[1]KWh (Cumulative) LI'!AR89=0,0,((('[1]KWh (Monthly) ENTRY LI'!AR89*0.5)+'[1]KWh (Cumulative) LI'!AQ89-'[1]Rebasing adj LI'!AR79)*AR116)*AR$19*AR$128)</f>
        <v>0</v>
      </c>
      <c r="AS89" s="50">
        <f>IF('[1]KWh (Cumulative) LI'!AS89=0,0,((('[1]KWh (Monthly) ENTRY LI'!AS89*0.5)+'[1]KWh (Cumulative) LI'!AR89-'[1]Rebasing adj LI'!AS79)*AS116)*AS$19*AS$128)</f>
        <v>0</v>
      </c>
      <c r="AT89" s="50">
        <f>IF('[1]KWh (Cumulative) LI'!AT89=0,0,((('[1]KWh (Monthly) ENTRY LI'!AT89*0.5)+'[1]KWh (Cumulative) LI'!AS89-'[1]Rebasing adj LI'!AT79)*AT116)*AT$19*AT$128)</f>
        <v>0</v>
      </c>
      <c r="AU89" s="50">
        <f>IF('[1]KWh (Cumulative) LI'!AU89=0,0,((('[1]KWh (Monthly) ENTRY LI'!AU89*0.5)+'[1]KWh (Cumulative) LI'!AT89-'[1]Rebasing adj LI'!AU79)*AU116)*AU$19*AU$128)</f>
        <v>0</v>
      </c>
      <c r="AV89" s="50">
        <f>IF('[1]KWh (Cumulative) LI'!AV89=0,0,((('[1]KWh (Monthly) ENTRY LI'!AV89*0.5)+'[1]KWh (Cumulative) LI'!AU89-'[1]Rebasing adj LI'!AV79)*AV116)*AV$19*AV$128)</f>
        <v>0</v>
      </c>
      <c r="AW89" s="50">
        <f>IF('[1]KWh (Cumulative) LI'!AW89=0,0,((('[1]KWh (Monthly) ENTRY LI'!AW89*0.5)+'[1]KWh (Cumulative) LI'!AV89-'[1]Rebasing adj LI'!AW79)*AW116)*AW$19*AW$128)</f>
        <v>0</v>
      </c>
      <c r="AX89" s="50">
        <f>IF('[1]KWh (Cumulative) LI'!AX89=0,0,((('[1]KWh (Monthly) ENTRY LI'!AX89*0.5)+'[1]KWh (Cumulative) LI'!AW89-'[1]Rebasing adj LI'!AX79)*AX116)*AX$19*AX$128)</f>
        <v>0</v>
      </c>
      <c r="AY89" s="50">
        <f>IF('[1]KWh (Cumulative) LI'!AY89=0,0,((('[1]KWh (Monthly) ENTRY LI'!AY89*0.5)+'[1]KWh (Cumulative) LI'!AX89-'[1]Rebasing adj LI'!AY79)*AY116)*AY$19*AY$128)</f>
        <v>0</v>
      </c>
      <c r="AZ89" s="50">
        <f>IF('[1]KWh (Cumulative) LI'!AZ89=0,0,((('[1]KWh (Monthly) ENTRY LI'!AZ89*0.5)+'[1]KWh (Cumulative) LI'!AY89-'[1]Rebasing adj LI'!AZ79)*AZ116)*AZ$19*AZ$128)</f>
        <v>0</v>
      </c>
      <c r="BA89" s="50">
        <f>IF('[1]KWh (Cumulative) LI'!BA89=0,0,((('[1]KWh (Monthly) ENTRY LI'!BA89*0.5)+'[1]KWh (Cumulative) LI'!AZ89-'[1]Rebasing adj LI'!BA79)*BA116)*BA$19*BA$128)</f>
        <v>0</v>
      </c>
      <c r="BB89" s="50">
        <f>IF('[1]KWh (Cumulative) LI'!BB89=0,0,((('[1]KWh (Monthly) ENTRY LI'!BB89*0.5)+'[1]KWh (Cumulative) LI'!BA89-'[1]Rebasing adj LI'!BB79)*BB116)*BB$19*BB$128)</f>
        <v>0</v>
      </c>
      <c r="BC89" s="50">
        <f>IF('[1]KWh (Cumulative) LI'!BC89=0,0,((('[1]KWh (Monthly) ENTRY LI'!BC89*0.5)+'[1]KWh (Cumulative) LI'!BB89-'[1]Rebasing adj LI'!BC79)*BC116)*BC$19*BC$128)</f>
        <v>0</v>
      </c>
      <c r="BD89" s="50">
        <f>IF('[1]KWh (Cumulative) LI'!BD89=0,0,((('[1]KWh (Monthly) ENTRY LI'!BD89*0.5)+'[1]KWh (Cumulative) LI'!BC89-'[1]Rebasing adj LI'!BD79)*BD116)*BD$19*BD$128)</f>
        <v>0</v>
      </c>
      <c r="BE89" s="50">
        <f>IF('[1]KWh (Cumulative) LI'!BE89=0,0,((('[1]KWh (Monthly) ENTRY LI'!BE89*0.5)+'[1]KWh (Cumulative) LI'!BD89-'[1]Rebasing adj LI'!BE79)*BE116)*BE$19*BE$128)</f>
        <v>0</v>
      </c>
      <c r="BF89" s="50">
        <f>IF('[1]KWh (Cumulative) LI'!BF89=0,0,((('[1]KWh (Monthly) ENTRY LI'!BF89*0.5)+'[1]KWh (Cumulative) LI'!BE89-'[1]Rebasing adj LI'!BF79)*BF116)*BF$19*BF$128)</f>
        <v>0</v>
      </c>
      <c r="BG89" s="50">
        <f>IF('[1]KWh (Cumulative) LI'!BG89=0,0,((('[1]KWh (Monthly) ENTRY LI'!BG89*0.5)+'[1]KWh (Cumulative) LI'!BF89-'[1]Rebasing adj LI'!BG79)*BG116)*BG$19*BG$128)</f>
        <v>0</v>
      </c>
      <c r="BH89" s="50">
        <f>IF('[1]KWh (Cumulative) LI'!BH89=0,0,((('[1]KWh (Monthly) ENTRY LI'!BH89*0.5)+'[1]KWh (Cumulative) LI'!BG89-'[1]Rebasing adj LI'!BH79)*BH116)*BH$19*BH$128)</f>
        <v>0</v>
      </c>
      <c r="BI89" s="50">
        <f>IF('[1]KWh (Cumulative) LI'!BI89=0,0,((('[1]KWh (Monthly) ENTRY LI'!BI89*0.5)+'[1]KWh (Cumulative) LI'!BH89-'[1]Rebasing adj LI'!BI79)*BI116)*BI$19*BI$128)</f>
        <v>0</v>
      </c>
      <c r="BJ89" s="50">
        <f>IF('[1]KWh (Cumulative) LI'!BJ89=0,0,((('[1]KWh (Monthly) ENTRY LI'!BJ89*0.5)+'[1]KWh (Cumulative) LI'!BI89-'[1]Rebasing adj LI'!BJ79)*BJ116)*BJ$19*BJ$128)</f>
        <v>0</v>
      </c>
      <c r="BK89" s="50">
        <f>IF('[1]KWh (Cumulative) LI'!BK89=0,0,((('[1]KWh (Monthly) ENTRY LI'!BK89*0.5)+'[1]KWh (Cumulative) LI'!BJ89-'[1]Rebasing adj LI'!BK79)*BK116)*BK$19*BK$128)</f>
        <v>0</v>
      </c>
      <c r="BL89" s="50">
        <f>IF('[1]KWh (Cumulative) LI'!BL89=0,0,((('[1]KWh (Monthly) ENTRY LI'!BL89*0.5)+'[1]KWh (Cumulative) LI'!BK89-'[1]Rebasing adj LI'!BL79)*BL116)*BL$19*BL$128)</f>
        <v>0</v>
      </c>
      <c r="BM89" s="50">
        <f>IF('[1]KWh (Cumulative) LI'!BM89=0,0,((('[1]KWh (Monthly) ENTRY LI'!BM89*0.5)+'[1]KWh (Cumulative) LI'!BL89-'[1]Rebasing adj LI'!BM79)*BM116)*BM$19*BM$128)</f>
        <v>0</v>
      </c>
      <c r="BN89" s="50">
        <f>IF('[1]KWh (Cumulative) LI'!BN89=0,0,((('[1]KWh (Monthly) ENTRY LI'!BN89*0.5)+'[1]KWh (Cumulative) LI'!BM89-'[1]Rebasing adj LI'!BN79)*BN116)*BN$19*BN$128)</f>
        <v>0</v>
      </c>
      <c r="BO89" s="50">
        <f>IF('[1]KWh (Cumulative) LI'!BO89=0,0,((('[1]KWh (Monthly) ENTRY LI'!BO89*0.5)+'[1]KWh (Cumulative) LI'!BN89-'[1]Rebasing adj LI'!BO79)*BO116)*BO$19*BO$128)</f>
        <v>0</v>
      </c>
      <c r="BP89" s="50">
        <f>IF('[1]KWh (Cumulative) LI'!BP89=0,0,((('[1]KWh (Monthly) ENTRY LI'!BP89*0.5)+'[1]KWh (Cumulative) LI'!BO89-'[1]Rebasing adj LI'!BP79)*BP116)*BP$19*BP$128)</f>
        <v>0</v>
      </c>
      <c r="BQ89" s="50">
        <f>IF('[1]KWh (Cumulative) LI'!BQ89=0,0,((('[1]KWh (Monthly) ENTRY LI'!BQ89*0.5)+'[1]KWh (Cumulative) LI'!BP89-'[1]Rebasing adj LI'!BQ79)*BQ116)*BQ$19*BQ$128)</f>
        <v>0</v>
      </c>
      <c r="BR89" s="50">
        <f>IF('[1]KWh (Cumulative) LI'!BR89=0,0,((('[1]KWh (Monthly) ENTRY LI'!BR89*0.5)+'[1]KWh (Cumulative) LI'!BQ89-'[1]Rebasing adj LI'!BR79)*BR116)*BR$19*BR$128)</f>
        <v>0</v>
      </c>
      <c r="BS89" s="50">
        <f>IF('[1]KWh (Cumulative) LI'!BS89=0,0,((('[1]KWh (Monthly) ENTRY LI'!BS89*0.5)+'[1]KWh (Cumulative) LI'!BR89-'[1]Rebasing adj LI'!BS79)*BS116)*BS$19*BS$128)</f>
        <v>0</v>
      </c>
      <c r="BT89" s="50">
        <f>IF('[1]KWh (Cumulative) LI'!BT89=0,0,((('[1]KWh (Monthly) ENTRY LI'!BT89*0.5)+'[1]KWh (Cumulative) LI'!BS89-'[1]Rebasing adj LI'!BT79)*BT116)*BT$19*BT$128)</f>
        <v>0</v>
      </c>
      <c r="BU89" s="50">
        <f>IF('[1]KWh (Cumulative) LI'!BU89=0,0,((('[1]KWh (Monthly) ENTRY LI'!BU89*0.5)+'[1]KWh (Cumulative) LI'!BT89-'[1]Rebasing adj LI'!BU79)*BU116)*BU$19*BU$128)</f>
        <v>0</v>
      </c>
      <c r="BV89" s="50">
        <f>IF('[1]KWh (Cumulative) LI'!BV89=0,0,((('[1]KWh (Monthly) ENTRY LI'!BV89*0.5)+'[1]KWh (Cumulative) LI'!BU89-'[1]Rebasing adj LI'!BV79)*BV116)*BV$19*BV$128)</f>
        <v>0</v>
      </c>
      <c r="BW89" s="50">
        <f>IF('[1]KWh (Cumulative) LI'!BW89=0,0,((('[1]KWh (Monthly) ENTRY LI'!BW89*0.5)+'[1]KWh (Cumulative) LI'!BV89-'[1]Rebasing adj LI'!BW79)*BW116)*BW$19*BW$128)</f>
        <v>0</v>
      </c>
      <c r="BX89" s="50">
        <f>IF('[1]KWh (Cumulative) LI'!BX89=0,0,((('[1]KWh (Monthly) ENTRY LI'!BX89*0.5)+'[1]KWh (Cumulative) LI'!BW89-'[1]Rebasing adj LI'!BX79)*BX116)*BX$19*BX$128)</f>
        <v>0</v>
      </c>
      <c r="BY89" s="50">
        <f>IF('[1]KWh (Cumulative) LI'!BY89=0,0,((('[1]KWh (Monthly) ENTRY LI'!BY89*0.5)+'[1]KWh (Cumulative) LI'!BX89-'[1]Rebasing adj LI'!BY79)*BY116)*BY$19*BY$128)</f>
        <v>0</v>
      </c>
      <c r="BZ89" s="50">
        <f>IF('[1]KWh (Cumulative) LI'!BZ89=0,0,((('[1]KWh (Monthly) ENTRY LI'!BZ89*0.5)+'[1]KWh (Cumulative) LI'!BY89-'[1]Rebasing adj LI'!BZ79)*BZ116)*BZ$19*BZ$128)</f>
        <v>0</v>
      </c>
      <c r="CA89" s="50">
        <f>IF('[1]KWh (Cumulative) LI'!CA89=0,0,((('[1]KWh (Monthly) ENTRY LI'!CA89*0.5)+'[1]KWh (Cumulative) LI'!BZ89-'[1]Rebasing adj LI'!CA79)*CA116)*CA$19*CA$128)</f>
        <v>0</v>
      </c>
      <c r="CB89" s="50">
        <f>IF('[1]KWh (Cumulative) LI'!CB89=0,0,((('[1]KWh (Monthly) ENTRY LI'!CB89*0.5)+'[1]KWh (Cumulative) LI'!CA89-'[1]Rebasing adj LI'!CB79)*CB116)*CB$19*CB$128)</f>
        <v>0</v>
      </c>
      <c r="CC89" s="50">
        <f>IF('[1]KWh (Cumulative) LI'!CC89=0,0,((('[1]KWh (Monthly) ENTRY LI'!CC89*0.5)+'[1]KWh (Cumulative) LI'!CB89-'[1]Rebasing adj LI'!CC79)*CC116)*CC$19*CC$128)</f>
        <v>0</v>
      </c>
      <c r="CD89" s="50">
        <f>IF('[1]KWh (Cumulative) LI'!CD89=0,0,((('[1]KWh (Monthly) ENTRY LI'!CD89*0.5)+'[1]KWh (Cumulative) LI'!CC89-'[1]Rebasing adj LI'!CD79)*CD116)*CD$19*CD$128)</f>
        <v>0</v>
      </c>
      <c r="CE89" s="50">
        <f>IF('[1]KWh (Cumulative) LI'!CE89=0,0,((('[1]KWh (Monthly) ENTRY LI'!CE89*0.5)+'[1]KWh (Cumulative) LI'!CD89-'[1]Rebasing adj LI'!CE79)*CE116)*CE$19*CE$128)</f>
        <v>0</v>
      </c>
      <c r="CF89" s="50">
        <f>IF('[1]KWh (Cumulative) LI'!CF89=0,0,((('[1]KWh (Monthly) ENTRY LI'!CF89*0.5)+'[1]KWh (Cumulative) LI'!CE89-'[1]Rebasing adj LI'!CF79)*CF116)*CF$19*CF$128)</f>
        <v>0</v>
      </c>
      <c r="CG89" s="50">
        <f>IF('[1]KWh (Cumulative) LI'!CG89=0,0,((('[1]KWh (Monthly) ENTRY LI'!CG89*0.5)+'[1]KWh (Cumulative) LI'!CF89-'[1]Rebasing adj LI'!CG79)*CG116)*CG$19*CG$128)</f>
        <v>0</v>
      </c>
      <c r="CH89" s="50">
        <f>IF('[1]KWh (Cumulative) LI'!CH89=0,0,((('[1]KWh (Monthly) ENTRY LI'!CH89*0.5)+'[1]KWh (Cumulative) LI'!CG89-'[1]Rebasing adj LI'!CH79)*CH116)*CH$19*CH$128)</f>
        <v>0</v>
      </c>
      <c r="CI89" s="50">
        <f>IF('[1]KWh (Cumulative) LI'!CI89=0,0,((('[1]KWh (Monthly) ENTRY LI'!CI89*0.5)+'[1]KWh (Cumulative) LI'!CH89-'[1]Rebasing adj LI'!CI79)*CI116)*CI$19*CI$128)</f>
        <v>0</v>
      </c>
      <c r="CJ89" s="50">
        <f>IF('[1]KWh (Cumulative) LI'!CJ89=0,0,((('[1]KWh (Monthly) ENTRY LI'!CJ89*0.5)+'[1]KWh (Cumulative) LI'!CI89-'[1]Rebasing adj LI'!CJ79)*CJ116)*CJ$19*CJ$128)</f>
        <v>0</v>
      </c>
    </row>
    <row r="90" spans="1:88" x14ac:dyDescent="0.25">
      <c r="A90" s="306"/>
      <c r="B90" s="88" t="s">
        <v>16</v>
      </c>
      <c r="C90" s="50">
        <f>IF('[1]KWh (Cumulative) LI'!C90=0,0,((('[1]KWh (Monthly) ENTRY LI'!C90*0.5)-'[1]Rebasing adj LI'!C80)*C117)*C$19*C$128)</f>
        <v>0</v>
      </c>
      <c r="D90" s="50">
        <f>IF('[1]KWh (Cumulative) LI'!D90=0,0,((('[1]KWh (Monthly) ENTRY LI'!D90*0.5)+'[1]KWh (Cumulative) LI'!C90-'[1]Rebasing adj LI'!D80)*D117)*D$19*D$128)</f>
        <v>0</v>
      </c>
      <c r="E90" s="50">
        <f>IF('[1]KWh (Cumulative) LI'!E90=0,0,((('[1]KWh (Monthly) ENTRY LI'!E90*0.5)+'[1]KWh (Cumulative) LI'!D90-'[1]Rebasing adj LI'!E80)*E117)*E$19*E$128)</f>
        <v>0</v>
      </c>
      <c r="F90" s="50">
        <f>IF('[1]KWh (Cumulative) LI'!F90=0,0,((('[1]KWh (Monthly) ENTRY LI'!F90*0.5)+'[1]KWh (Cumulative) LI'!E90-'[1]Rebasing adj LI'!F80)*F117)*F$19*F$128)</f>
        <v>0</v>
      </c>
      <c r="G90" s="50">
        <f>IF('[1]KWh (Cumulative) LI'!G90=0,0,((('[1]KWh (Monthly) ENTRY LI'!G90*0.5)+'[1]KWh (Cumulative) LI'!F90-'[1]Rebasing adj LI'!G80)*G117)*G$19*G$128)</f>
        <v>0</v>
      </c>
      <c r="H90" s="50">
        <f>IF('[1]KWh (Cumulative) LI'!H90=0,0,((('[1]KWh (Monthly) ENTRY LI'!H90*0.5)+'[1]KWh (Cumulative) LI'!G90-'[1]Rebasing adj LI'!H80)*H117)*H$19*H$128)</f>
        <v>0</v>
      </c>
      <c r="I90" s="50">
        <f>IF('[1]KWh (Cumulative) LI'!I90=0,0,((('[1]KWh (Monthly) ENTRY LI'!I90*0.5)+'[1]KWh (Cumulative) LI'!H90-'[1]Rebasing adj LI'!I80)*I117)*I$19*I$128)</f>
        <v>0</v>
      </c>
      <c r="J90" s="50">
        <f>IF('[1]KWh (Cumulative) LI'!J90=0,0,((('[1]KWh (Monthly) ENTRY LI'!J90*0.5)+'[1]KWh (Cumulative) LI'!I90-'[1]Rebasing adj LI'!J80)*J117)*J$19*J$128)</f>
        <v>0</v>
      </c>
      <c r="K90" s="50">
        <f>IF('[1]KWh (Cumulative) LI'!K90=0,0,((('[1]KWh (Monthly) ENTRY LI'!K90*0.5)+'[1]KWh (Cumulative) LI'!J90-'[1]Rebasing adj LI'!K80)*K117)*K$19*K$128)</f>
        <v>0</v>
      </c>
      <c r="L90" s="50">
        <f>IF('[1]KWh (Cumulative) LI'!L90=0,0,((('[1]KWh (Monthly) ENTRY LI'!L90*0.5)+'[1]KWh (Cumulative) LI'!K90-'[1]Rebasing adj LI'!L80)*L117)*L$19*L$128)</f>
        <v>0</v>
      </c>
      <c r="M90" s="50">
        <f>IF('[1]KWh (Cumulative) LI'!M90=0,0,((('[1]KWh (Monthly) ENTRY LI'!M90*0.5)+'[1]KWh (Cumulative) LI'!L90-'[1]Rebasing adj LI'!M80)*M117)*M$19*M$128)</f>
        <v>0</v>
      </c>
      <c r="N90" s="50">
        <f>IF('[1]KWh (Cumulative) LI'!N90=0,0,((('[1]KWh (Monthly) ENTRY LI'!N90*0.5)+'[1]KWh (Cumulative) LI'!M90-'[1]Rebasing adj LI'!N80)*N117)*N$19*N$128)</f>
        <v>0</v>
      </c>
      <c r="O90" s="50">
        <f>IF('[1]KWh (Cumulative) LI'!O90=0,0,((('[1]KWh (Monthly) ENTRY LI'!O90*0.5)+'[1]KWh (Cumulative) LI'!N90-'[1]Rebasing adj LI'!O80)*O117)*O$19*O$128)</f>
        <v>0</v>
      </c>
      <c r="P90" s="50">
        <f>IF('[1]KWh (Cumulative) LI'!P90=0,0,((('[1]KWh (Monthly) ENTRY LI'!P90*0.5)+'[1]KWh (Cumulative) LI'!O90-'[1]Rebasing adj LI'!P80)*P117)*P$19*P$128)</f>
        <v>0</v>
      </c>
      <c r="Q90" s="50">
        <f>IF('[1]KWh (Cumulative) LI'!Q90=0,0,((('[1]KWh (Monthly) ENTRY LI'!Q90*0.5)+'[1]KWh (Cumulative) LI'!P90-'[1]Rebasing adj LI'!Q80)*Q117)*Q$19*Q$128)</f>
        <v>0</v>
      </c>
      <c r="R90" s="50">
        <f>IF('[1]KWh (Cumulative) LI'!R90=0,0,((('[1]KWh (Monthly) ENTRY LI'!R90*0.5)+'[1]KWh (Cumulative) LI'!Q90-'[1]Rebasing adj LI'!R80)*R117)*R$19*R$128)</f>
        <v>0</v>
      </c>
      <c r="S90" s="50">
        <f>IF('[1]KWh (Cumulative) LI'!S90=0,0,((('[1]KWh (Monthly) ENTRY LI'!S90*0.5)+'[1]KWh (Cumulative) LI'!R90-'[1]Rebasing adj LI'!S80)*S117)*S$19*S$128)</f>
        <v>0</v>
      </c>
      <c r="T90" s="50">
        <f>IF('[1]KWh (Cumulative) LI'!T90=0,0,((('[1]KWh (Monthly) ENTRY LI'!T90*0.5)+'[1]KWh (Cumulative) LI'!S90-'[1]Rebasing adj LI'!T80)*T117)*T$19*T$128)</f>
        <v>0</v>
      </c>
      <c r="U90" s="50">
        <f>IF('[1]KWh (Cumulative) LI'!U90=0,0,((('[1]KWh (Monthly) ENTRY LI'!U90*0.5)+'[1]KWh (Cumulative) LI'!T90-'[1]Rebasing adj LI'!U80)*U117)*U$19*U$128)</f>
        <v>0</v>
      </c>
      <c r="V90" s="50">
        <f>IF('[1]KWh (Cumulative) LI'!V90=0,0,((('[1]KWh (Monthly) ENTRY LI'!V90*0.5)+'[1]KWh (Cumulative) LI'!U90-'[1]Rebasing adj LI'!V80)*V117)*V$19*V$128)</f>
        <v>0</v>
      </c>
      <c r="W90" s="50">
        <f>IF('[1]KWh (Cumulative) LI'!W90=0,0,((('[1]KWh (Monthly) ENTRY LI'!W90*0.5)+'[1]KWh (Cumulative) LI'!V90-'[1]Rebasing adj LI'!W80)*W117)*W$19*W$128)</f>
        <v>0</v>
      </c>
      <c r="X90" s="50">
        <f>IF('[1]KWh (Cumulative) LI'!X90=0,0,((('[1]KWh (Monthly) ENTRY LI'!X90*0.5)+'[1]KWh (Cumulative) LI'!W90-'[1]Rebasing adj LI'!X80)*X117)*X$19*X$128)</f>
        <v>0</v>
      </c>
      <c r="Y90" s="50">
        <f>IF('[1]KWh (Cumulative) LI'!Y90=0,0,((('[1]KWh (Monthly) ENTRY LI'!Y90*0.5)+'[1]KWh (Cumulative) LI'!X90-'[1]Rebasing adj LI'!Y80)*Y117)*Y$19*Y$128)</f>
        <v>0</v>
      </c>
      <c r="Z90" s="50">
        <f>IF('[1]KWh (Cumulative) LI'!Z90=0,0,((('[1]KWh (Monthly) ENTRY LI'!Z90*0.5)+'[1]KWh (Cumulative) LI'!Y90-'[1]Rebasing adj LI'!Z80)*Z117)*Z$19*Z$128)</f>
        <v>0</v>
      </c>
      <c r="AA90" s="50">
        <f>IF('[1]KWh (Cumulative) LI'!AA90=0,0,((('[1]KWh (Monthly) ENTRY LI'!AA90*0.5)+'[1]KWh (Cumulative) LI'!Z90-'[1]Rebasing adj LI'!AA80)*AA117)*AA$19*AA$128)</f>
        <v>0</v>
      </c>
      <c r="AB90" s="50">
        <f>IF('[1]KWh (Cumulative) LI'!AB90=0,0,((('[1]KWh (Monthly) ENTRY LI'!AB90*0.5)+'[1]KWh (Cumulative) LI'!AA90-'[1]Rebasing adj LI'!AB80)*AB117)*AB$19*AB$128)</f>
        <v>0</v>
      </c>
      <c r="AC90" s="50">
        <f>IF('[1]KWh (Cumulative) LI'!AC90=0,0,((('[1]KWh (Monthly) ENTRY LI'!AC90*0.5)+'[1]KWh (Cumulative) LI'!AB90-'[1]Rebasing adj LI'!AC80)*AC117)*AC$19*AC$128)</f>
        <v>0</v>
      </c>
      <c r="AD90" s="50">
        <f>IF('[1]KWh (Cumulative) LI'!AD90=0,0,((('[1]KWh (Monthly) ENTRY LI'!AD90*0.5)+'[1]KWh (Cumulative) LI'!AC90-'[1]Rebasing adj LI'!AD80)*AD117)*AD$19*AD$128)</f>
        <v>0</v>
      </c>
      <c r="AE90" s="50">
        <f>IF('[1]KWh (Cumulative) LI'!AE90=0,0,((('[1]KWh (Monthly) ENTRY LI'!AE90*0.5)+'[1]KWh (Cumulative) LI'!AD90-'[1]Rebasing adj LI'!AE80)*AE117)*AE$19*AE$128)</f>
        <v>0</v>
      </c>
      <c r="AF90" s="50">
        <f>IF('[1]KWh (Cumulative) LI'!AF90=0,0,((('[1]KWh (Monthly) ENTRY LI'!AF90*0.5)+'[1]KWh (Cumulative) LI'!AE90-'[1]Rebasing adj LI'!AF80)*AF117)*AF$19*AF$128)</f>
        <v>0</v>
      </c>
      <c r="AG90" s="50">
        <f>IF('[1]KWh (Cumulative) LI'!AG90=0,0,((('[1]KWh (Monthly) ENTRY LI'!AG90*0.5)+'[1]KWh (Cumulative) LI'!AF90-'[1]Rebasing adj LI'!AG80)*AG117)*AG$19*AG$128)</f>
        <v>0</v>
      </c>
      <c r="AH90" s="50">
        <f>IF('[1]KWh (Cumulative) LI'!AH90=0,0,((('[1]KWh (Monthly) ENTRY LI'!AH90*0.5)+'[1]KWh (Cumulative) LI'!AG90-'[1]Rebasing adj LI'!AH80)*AH117)*AH$19*AH$128)</f>
        <v>0</v>
      </c>
      <c r="AI90" s="50">
        <f>IF('[1]KWh (Cumulative) LI'!AI90=0,0,((('[1]KWh (Monthly) ENTRY LI'!AI90*0.5)+'[1]KWh (Cumulative) LI'!AH90-'[1]Rebasing adj LI'!AI80)*AI117)*AI$19*AI$128)</f>
        <v>0</v>
      </c>
      <c r="AJ90" s="50">
        <f>IF('[1]KWh (Cumulative) LI'!AJ90=0,0,((('[1]KWh (Monthly) ENTRY LI'!AJ90*0.5)+'[1]KWh (Cumulative) LI'!AI90-'[1]Rebasing adj LI'!AJ80)*AJ117)*AJ$19*AJ$128)</f>
        <v>0</v>
      </c>
      <c r="AK90" s="50">
        <f>IF('[1]KWh (Cumulative) LI'!AK90=0,0,((('[1]KWh (Monthly) ENTRY LI'!AK90*0.5)+'[1]KWh (Cumulative) LI'!AJ90-'[1]Rebasing adj LI'!AK80)*AK117)*AK$19*AK$128)</f>
        <v>0</v>
      </c>
      <c r="AL90" s="50">
        <f>IF('[1]KWh (Cumulative) LI'!AL90=0,0,((('[1]KWh (Monthly) ENTRY LI'!AL90*0.5)+'[1]KWh (Cumulative) LI'!AK90-'[1]Rebasing adj LI'!AL80)*AL117)*AL$19*AL$128)</f>
        <v>0</v>
      </c>
      <c r="AM90" s="50">
        <f>IF('[1]KWh (Cumulative) LI'!AM90=0,0,((('[1]KWh (Monthly) ENTRY LI'!AM90*0.5)+'[1]KWh (Cumulative) LI'!AL90-'[1]Rebasing adj LI'!AM80)*AM117)*AM$19*AM$128)</f>
        <v>0</v>
      </c>
      <c r="AN90" s="50">
        <f>IF('[1]KWh (Cumulative) LI'!AN90=0,0,((('[1]KWh (Monthly) ENTRY LI'!AN90*0.5)+'[1]KWh (Cumulative) LI'!AM90-'[1]Rebasing adj LI'!AN80)*AN117)*AN$19*AN$128)</f>
        <v>0</v>
      </c>
      <c r="AO90" s="50">
        <f>IF('[1]KWh (Cumulative) LI'!AO90=0,0,((('[1]KWh (Monthly) ENTRY LI'!AO90*0.5)+'[1]KWh (Cumulative) LI'!AN90-'[1]Rebasing adj LI'!AO80)*AO117)*AO$19*AO$128)</f>
        <v>0</v>
      </c>
      <c r="AP90" s="50">
        <f>IF('[1]KWh (Cumulative) LI'!AP90=0,0,((('[1]KWh (Monthly) ENTRY LI'!AP90*0.5)+'[1]KWh (Cumulative) LI'!AO90-'[1]Rebasing adj LI'!AP80)*AP117)*AP$19*AP$128)</f>
        <v>0</v>
      </c>
      <c r="AQ90" s="50">
        <f>IF('[1]KWh (Cumulative) LI'!AQ90=0,0,((('[1]KWh (Monthly) ENTRY LI'!AQ90*0.5)+'[1]KWh (Cumulative) LI'!AP90-'[1]Rebasing adj LI'!AQ80)*AQ117)*AQ$19*AQ$128)</f>
        <v>0</v>
      </c>
      <c r="AR90" s="50">
        <f>IF('[1]KWh (Cumulative) LI'!AR90=0,0,((('[1]KWh (Monthly) ENTRY LI'!AR90*0.5)+'[1]KWh (Cumulative) LI'!AQ90-'[1]Rebasing adj LI'!AR80)*AR117)*AR$19*AR$128)</f>
        <v>0</v>
      </c>
      <c r="AS90" s="50">
        <f>IF('[1]KWh (Cumulative) LI'!AS90=0,0,((('[1]KWh (Monthly) ENTRY LI'!AS90*0.5)+'[1]KWh (Cumulative) LI'!AR90-'[1]Rebasing adj LI'!AS80)*AS117)*AS$19*AS$128)</f>
        <v>0</v>
      </c>
      <c r="AT90" s="50">
        <f>IF('[1]KWh (Cumulative) LI'!AT90=0,0,((('[1]KWh (Monthly) ENTRY LI'!AT90*0.5)+'[1]KWh (Cumulative) LI'!AS90-'[1]Rebasing adj LI'!AT80)*AT117)*AT$19*AT$128)</f>
        <v>0</v>
      </c>
      <c r="AU90" s="50">
        <f>IF('[1]KWh (Cumulative) LI'!AU90=0,0,((('[1]KWh (Monthly) ENTRY LI'!AU90*0.5)+'[1]KWh (Cumulative) LI'!AT90-'[1]Rebasing adj LI'!AU80)*AU117)*AU$19*AU$128)</f>
        <v>0</v>
      </c>
      <c r="AV90" s="50">
        <f>IF('[1]KWh (Cumulative) LI'!AV90=0,0,((('[1]KWh (Monthly) ENTRY LI'!AV90*0.5)+'[1]KWh (Cumulative) LI'!AU90-'[1]Rebasing adj LI'!AV80)*AV117)*AV$19*AV$128)</f>
        <v>0</v>
      </c>
      <c r="AW90" s="50">
        <f>IF('[1]KWh (Cumulative) LI'!AW90=0,0,((('[1]KWh (Monthly) ENTRY LI'!AW90*0.5)+'[1]KWh (Cumulative) LI'!AV90-'[1]Rebasing adj LI'!AW80)*AW117)*AW$19*AW$128)</f>
        <v>0</v>
      </c>
      <c r="AX90" s="50">
        <f>IF('[1]KWh (Cumulative) LI'!AX90=0,0,((('[1]KWh (Monthly) ENTRY LI'!AX90*0.5)+'[1]KWh (Cumulative) LI'!AW90-'[1]Rebasing adj LI'!AX80)*AX117)*AX$19*AX$128)</f>
        <v>0</v>
      </c>
      <c r="AY90" s="50">
        <f>IF('[1]KWh (Cumulative) LI'!AY90=0,0,((('[1]KWh (Monthly) ENTRY LI'!AY90*0.5)+'[1]KWh (Cumulative) LI'!AX90-'[1]Rebasing adj LI'!AY80)*AY117)*AY$19*AY$128)</f>
        <v>0</v>
      </c>
      <c r="AZ90" s="50">
        <f>IF('[1]KWh (Cumulative) LI'!AZ90=0,0,((('[1]KWh (Monthly) ENTRY LI'!AZ90*0.5)+'[1]KWh (Cumulative) LI'!AY90-'[1]Rebasing adj LI'!AZ80)*AZ117)*AZ$19*AZ$128)</f>
        <v>0</v>
      </c>
      <c r="BA90" s="50">
        <f>IF('[1]KWh (Cumulative) LI'!BA90=0,0,((('[1]KWh (Monthly) ENTRY LI'!BA90*0.5)+'[1]KWh (Cumulative) LI'!AZ90-'[1]Rebasing adj LI'!BA80)*BA117)*BA$19*BA$128)</f>
        <v>0</v>
      </c>
      <c r="BB90" s="50">
        <f>IF('[1]KWh (Cumulative) LI'!BB90=0,0,((('[1]KWh (Monthly) ENTRY LI'!BB90*0.5)+'[1]KWh (Cumulative) LI'!BA90-'[1]Rebasing adj LI'!BB80)*BB117)*BB$19*BB$128)</f>
        <v>0</v>
      </c>
      <c r="BC90" s="50">
        <f>IF('[1]KWh (Cumulative) LI'!BC90=0,0,((('[1]KWh (Monthly) ENTRY LI'!BC90*0.5)+'[1]KWh (Cumulative) LI'!BB90-'[1]Rebasing adj LI'!BC80)*BC117)*BC$19*BC$128)</f>
        <v>0</v>
      </c>
      <c r="BD90" s="50">
        <f>IF('[1]KWh (Cumulative) LI'!BD90=0,0,((('[1]KWh (Monthly) ENTRY LI'!BD90*0.5)+'[1]KWh (Cumulative) LI'!BC90-'[1]Rebasing adj LI'!BD80)*BD117)*BD$19*BD$128)</f>
        <v>0</v>
      </c>
      <c r="BE90" s="50">
        <f>IF('[1]KWh (Cumulative) LI'!BE90=0,0,((('[1]KWh (Monthly) ENTRY LI'!BE90*0.5)+'[1]KWh (Cumulative) LI'!BD90-'[1]Rebasing adj LI'!BE80)*BE117)*BE$19*BE$128)</f>
        <v>0</v>
      </c>
      <c r="BF90" s="50">
        <f>IF('[1]KWh (Cumulative) LI'!BF90=0,0,((('[1]KWh (Monthly) ENTRY LI'!BF90*0.5)+'[1]KWh (Cumulative) LI'!BE90-'[1]Rebasing adj LI'!BF80)*BF117)*BF$19*BF$128)</f>
        <v>0</v>
      </c>
      <c r="BG90" s="50">
        <f>IF('[1]KWh (Cumulative) LI'!BG90=0,0,((('[1]KWh (Monthly) ENTRY LI'!BG90*0.5)+'[1]KWh (Cumulative) LI'!BF90-'[1]Rebasing adj LI'!BG80)*BG117)*BG$19*BG$128)</f>
        <v>0</v>
      </c>
      <c r="BH90" s="50">
        <f>IF('[1]KWh (Cumulative) LI'!BH90=0,0,((('[1]KWh (Monthly) ENTRY LI'!BH90*0.5)+'[1]KWh (Cumulative) LI'!BG90-'[1]Rebasing adj LI'!BH80)*BH117)*BH$19*BH$128)</f>
        <v>0</v>
      </c>
      <c r="BI90" s="50">
        <f>IF('[1]KWh (Cumulative) LI'!BI90=0,0,((('[1]KWh (Monthly) ENTRY LI'!BI90*0.5)+'[1]KWh (Cumulative) LI'!BH90-'[1]Rebasing adj LI'!BI80)*BI117)*BI$19*BI$128)</f>
        <v>0</v>
      </c>
      <c r="BJ90" s="50">
        <f>IF('[1]KWh (Cumulative) LI'!BJ90=0,0,((('[1]KWh (Monthly) ENTRY LI'!BJ90*0.5)+'[1]KWh (Cumulative) LI'!BI90-'[1]Rebasing adj LI'!BJ80)*BJ117)*BJ$19*BJ$128)</f>
        <v>0</v>
      </c>
      <c r="BK90" s="50">
        <f>IF('[1]KWh (Cumulative) LI'!BK90=0,0,((('[1]KWh (Monthly) ENTRY LI'!BK90*0.5)+'[1]KWh (Cumulative) LI'!BJ90-'[1]Rebasing adj LI'!BK80)*BK117)*BK$19*BK$128)</f>
        <v>0</v>
      </c>
      <c r="BL90" s="50">
        <f>IF('[1]KWh (Cumulative) LI'!BL90=0,0,((('[1]KWh (Monthly) ENTRY LI'!BL90*0.5)+'[1]KWh (Cumulative) LI'!BK90-'[1]Rebasing adj LI'!BL80)*BL117)*BL$19*BL$128)</f>
        <v>0</v>
      </c>
      <c r="BM90" s="50">
        <f>IF('[1]KWh (Cumulative) LI'!BM90=0,0,((('[1]KWh (Monthly) ENTRY LI'!BM90*0.5)+'[1]KWh (Cumulative) LI'!BL90-'[1]Rebasing adj LI'!BM80)*BM117)*BM$19*BM$128)</f>
        <v>0</v>
      </c>
      <c r="BN90" s="50">
        <f>IF('[1]KWh (Cumulative) LI'!BN90=0,0,((('[1]KWh (Monthly) ENTRY LI'!BN90*0.5)+'[1]KWh (Cumulative) LI'!BM90-'[1]Rebasing adj LI'!BN80)*BN117)*BN$19*BN$128)</f>
        <v>0</v>
      </c>
      <c r="BO90" s="50">
        <f>IF('[1]KWh (Cumulative) LI'!BO90=0,0,((('[1]KWh (Monthly) ENTRY LI'!BO90*0.5)+'[1]KWh (Cumulative) LI'!BN90-'[1]Rebasing adj LI'!BO80)*BO117)*BO$19*BO$128)</f>
        <v>0</v>
      </c>
      <c r="BP90" s="50">
        <f>IF('[1]KWh (Cumulative) LI'!BP90=0,0,((('[1]KWh (Monthly) ENTRY LI'!BP90*0.5)+'[1]KWh (Cumulative) LI'!BO90-'[1]Rebasing adj LI'!BP80)*BP117)*BP$19*BP$128)</f>
        <v>0</v>
      </c>
      <c r="BQ90" s="50">
        <f>IF('[1]KWh (Cumulative) LI'!BQ90=0,0,((('[1]KWh (Monthly) ENTRY LI'!BQ90*0.5)+'[1]KWh (Cumulative) LI'!BP90-'[1]Rebasing adj LI'!BQ80)*BQ117)*BQ$19*BQ$128)</f>
        <v>0</v>
      </c>
      <c r="BR90" s="50">
        <f>IF('[1]KWh (Cumulative) LI'!BR90=0,0,((('[1]KWh (Monthly) ENTRY LI'!BR90*0.5)+'[1]KWh (Cumulative) LI'!BQ90-'[1]Rebasing adj LI'!BR80)*BR117)*BR$19*BR$128)</f>
        <v>0</v>
      </c>
      <c r="BS90" s="50">
        <f>IF('[1]KWh (Cumulative) LI'!BS90=0,0,((('[1]KWh (Monthly) ENTRY LI'!BS90*0.5)+'[1]KWh (Cumulative) LI'!BR90-'[1]Rebasing adj LI'!BS80)*BS117)*BS$19*BS$128)</f>
        <v>0</v>
      </c>
      <c r="BT90" s="50">
        <f>IF('[1]KWh (Cumulative) LI'!BT90=0,0,((('[1]KWh (Monthly) ENTRY LI'!BT90*0.5)+'[1]KWh (Cumulative) LI'!BS90-'[1]Rebasing adj LI'!BT80)*BT117)*BT$19*BT$128)</f>
        <v>0</v>
      </c>
      <c r="BU90" s="50">
        <f>IF('[1]KWh (Cumulative) LI'!BU90=0,0,((('[1]KWh (Monthly) ENTRY LI'!BU90*0.5)+'[1]KWh (Cumulative) LI'!BT90-'[1]Rebasing adj LI'!BU80)*BU117)*BU$19*BU$128)</f>
        <v>0</v>
      </c>
      <c r="BV90" s="50">
        <f>IF('[1]KWh (Cumulative) LI'!BV90=0,0,((('[1]KWh (Monthly) ENTRY LI'!BV90*0.5)+'[1]KWh (Cumulative) LI'!BU90-'[1]Rebasing adj LI'!BV80)*BV117)*BV$19*BV$128)</f>
        <v>0</v>
      </c>
      <c r="BW90" s="50">
        <f>IF('[1]KWh (Cumulative) LI'!BW90=0,0,((('[1]KWh (Monthly) ENTRY LI'!BW90*0.5)+'[1]KWh (Cumulative) LI'!BV90-'[1]Rebasing adj LI'!BW80)*BW117)*BW$19*BW$128)</f>
        <v>0</v>
      </c>
      <c r="BX90" s="50">
        <f>IF('[1]KWh (Cumulative) LI'!BX90=0,0,((('[1]KWh (Monthly) ENTRY LI'!BX90*0.5)+'[1]KWh (Cumulative) LI'!BW90-'[1]Rebasing adj LI'!BX80)*BX117)*BX$19*BX$128)</f>
        <v>0</v>
      </c>
      <c r="BY90" s="50">
        <f>IF('[1]KWh (Cumulative) LI'!BY90=0,0,((('[1]KWh (Monthly) ENTRY LI'!BY90*0.5)+'[1]KWh (Cumulative) LI'!BX90-'[1]Rebasing adj LI'!BY80)*BY117)*BY$19*BY$128)</f>
        <v>0</v>
      </c>
      <c r="BZ90" s="50">
        <f>IF('[1]KWh (Cumulative) LI'!BZ90=0,0,((('[1]KWh (Monthly) ENTRY LI'!BZ90*0.5)+'[1]KWh (Cumulative) LI'!BY90-'[1]Rebasing adj LI'!BZ80)*BZ117)*BZ$19*BZ$128)</f>
        <v>0</v>
      </c>
      <c r="CA90" s="50">
        <f>IF('[1]KWh (Cumulative) LI'!CA90=0,0,((('[1]KWh (Monthly) ENTRY LI'!CA90*0.5)+'[1]KWh (Cumulative) LI'!BZ90-'[1]Rebasing adj LI'!CA80)*CA117)*CA$19*CA$128)</f>
        <v>0</v>
      </c>
      <c r="CB90" s="50">
        <f>IF('[1]KWh (Cumulative) LI'!CB90=0,0,((('[1]KWh (Monthly) ENTRY LI'!CB90*0.5)+'[1]KWh (Cumulative) LI'!CA90-'[1]Rebasing adj LI'!CB80)*CB117)*CB$19*CB$128)</f>
        <v>0</v>
      </c>
      <c r="CC90" s="50">
        <f>IF('[1]KWh (Cumulative) LI'!CC90=0,0,((('[1]KWh (Monthly) ENTRY LI'!CC90*0.5)+'[1]KWh (Cumulative) LI'!CB90-'[1]Rebasing adj LI'!CC80)*CC117)*CC$19*CC$128)</f>
        <v>0</v>
      </c>
      <c r="CD90" s="50">
        <f>IF('[1]KWh (Cumulative) LI'!CD90=0,0,((('[1]KWh (Monthly) ENTRY LI'!CD90*0.5)+'[1]KWh (Cumulative) LI'!CC90-'[1]Rebasing adj LI'!CD80)*CD117)*CD$19*CD$128)</f>
        <v>0</v>
      </c>
      <c r="CE90" s="50">
        <f>IF('[1]KWh (Cumulative) LI'!CE90=0,0,((('[1]KWh (Monthly) ENTRY LI'!CE90*0.5)+'[1]KWh (Cumulative) LI'!CD90-'[1]Rebasing adj LI'!CE80)*CE117)*CE$19*CE$128)</f>
        <v>0</v>
      </c>
      <c r="CF90" s="50">
        <f>IF('[1]KWh (Cumulative) LI'!CF90=0,0,((('[1]KWh (Monthly) ENTRY LI'!CF90*0.5)+'[1]KWh (Cumulative) LI'!CE90-'[1]Rebasing adj LI'!CF80)*CF117)*CF$19*CF$128)</f>
        <v>0</v>
      </c>
      <c r="CG90" s="50">
        <f>IF('[1]KWh (Cumulative) LI'!CG90=0,0,((('[1]KWh (Monthly) ENTRY LI'!CG90*0.5)+'[1]KWh (Cumulative) LI'!CF90-'[1]Rebasing adj LI'!CG80)*CG117)*CG$19*CG$128)</f>
        <v>0</v>
      </c>
      <c r="CH90" s="50">
        <f>IF('[1]KWh (Cumulative) LI'!CH90=0,0,((('[1]KWh (Monthly) ENTRY LI'!CH90*0.5)+'[1]KWh (Cumulative) LI'!CG90-'[1]Rebasing adj LI'!CH80)*CH117)*CH$19*CH$128)</f>
        <v>0</v>
      </c>
      <c r="CI90" s="50">
        <f>IF('[1]KWh (Cumulative) LI'!CI90=0,0,((('[1]KWh (Monthly) ENTRY LI'!CI90*0.5)+'[1]KWh (Cumulative) LI'!CH90-'[1]Rebasing adj LI'!CI80)*CI117)*CI$19*CI$128)</f>
        <v>0</v>
      </c>
      <c r="CJ90" s="50">
        <f>IF('[1]KWh (Cumulative) LI'!CJ90=0,0,((('[1]KWh (Monthly) ENTRY LI'!CJ90*0.5)+'[1]KWh (Cumulative) LI'!CI90-'[1]Rebasing adj LI'!CJ80)*CJ117)*CJ$19*CJ$128)</f>
        <v>0</v>
      </c>
    </row>
    <row r="91" spans="1:88" x14ac:dyDescent="0.25">
      <c r="A91" s="306"/>
      <c r="B91" s="88" t="s">
        <v>8</v>
      </c>
      <c r="C91" s="50">
        <f>IF('[1]KWh (Cumulative) LI'!C91=0,0,((('[1]KWh (Monthly) ENTRY LI'!C91*0.5)-'[1]Rebasing adj LI'!C81)*C118)*C$19*C$128)</f>
        <v>0</v>
      </c>
      <c r="D91" s="50">
        <f>IF('[1]KWh (Cumulative) LI'!D91=0,0,((('[1]KWh (Monthly) ENTRY LI'!D91*0.5)+'[1]KWh (Cumulative) LI'!C91-'[1]Rebasing adj LI'!D81)*D118)*D$19*D$128)</f>
        <v>0</v>
      </c>
      <c r="E91" s="50">
        <f>IF('[1]KWh (Cumulative) LI'!E91=0,0,((('[1]KWh (Monthly) ENTRY LI'!E91*0.5)+'[1]KWh (Cumulative) LI'!D91-'[1]Rebasing adj LI'!E81)*E118)*E$19*E$128)</f>
        <v>0</v>
      </c>
      <c r="F91" s="50">
        <f>IF('[1]KWh (Cumulative) LI'!F91=0,0,((('[1]KWh (Monthly) ENTRY LI'!F91*0.5)+'[1]KWh (Cumulative) LI'!E91-'[1]Rebasing adj LI'!F81)*F118)*F$19*F$128)</f>
        <v>0</v>
      </c>
      <c r="G91" s="50">
        <f>IF('[1]KWh (Cumulative) LI'!G91=0,0,((('[1]KWh (Monthly) ENTRY LI'!G91*0.5)+'[1]KWh (Cumulative) LI'!F91-'[1]Rebasing adj LI'!G81)*G118)*G$19*G$128)</f>
        <v>0</v>
      </c>
      <c r="H91" s="50">
        <f>IF('[1]KWh (Cumulative) LI'!H91=0,0,((('[1]KWh (Monthly) ENTRY LI'!H91*0.5)+'[1]KWh (Cumulative) LI'!G91-'[1]Rebasing adj LI'!H81)*H118)*H$19*H$128)</f>
        <v>0</v>
      </c>
      <c r="I91" s="50">
        <f>IF('[1]KWh (Cumulative) LI'!I91=0,0,((('[1]KWh (Monthly) ENTRY LI'!I91*0.5)+'[1]KWh (Cumulative) LI'!H91-'[1]Rebasing adj LI'!I81)*I118)*I$19*I$128)</f>
        <v>0</v>
      </c>
      <c r="J91" s="50">
        <f>IF('[1]KWh (Cumulative) LI'!J91=0,0,((('[1]KWh (Monthly) ENTRY LI'!J91*0.5)+'[1]KWh (Cumulative) LI'!I91-'[1]Rebasing adj LI'!J81)*J118)*J$19*J$128)</f>
        <v>0</v>
      </c>
      <c r="K91" s="50">
        <f>IF('[1]KWh (Cumulative) LI'!K91=0,0,((('[1]KWh (Monthly) ENTRY LI'!K91*0.5)+'[1]KWh (Cumulative) LI'!J91-'[1]Rebasing adj LI'!K81)*K118)*K$19*K$128)</f>
        <v>0</v>
      </c>
      <c r="L91" s="50">
        <f>IF('[1]KWh (Cumulative) LI'!L91=0,0,((('[1]KWh (Monthly) ENTRY LI'!L91*0.5)+'[1]KWh (Cumulative) LI'!K91-'[1]Rebasing adj LI'!L81)*L118)*L$19*L$128)</f>
        <v>0</v>
      </c>
      <c r="M91" s="50">
        <f>IF('[1]KWh (Cumulative) LI'!M91=0,0,((('[1]KWh (Monthly) ENTRY LI'!M91*0.5)+'[1]KWh (Cumulative) LI'!L91-'[1]Rebasing adj LI'!M81)*M118)*M$19*M$128)</f>
        <v>0</v>
      </c>
      <c r="N91" s="50">
        <f>IF('[1]KWh (Cumulative) LI'!N91=0,0,((('[1]KWh (Monthly) ENTRY LI'!N91*0.5)+'[1]KWh (Cumulative) LI'!M91-'[1]Rebasing adj LI'!N81)*N118)*N$19*N$128)</f>
        <v>0</v>
      </c>
      <c r="O91" s="50">
        <f>IF('[1]KWh (Cumulative) LI'!O91=0,0,((('[1]KWh (Monthly) ENTRY LI'!O91*0.5)+'[1]KWh (Cumulative) LI'!N91-'[1]Rebasing adj LI'!O81)*O118)*O$19*O$128)</f>
        <v>0</v>
      </c>
      <c r="P91" s="50">
        <f>IF('[1]KWh (Cumulative) LI'!P91=0,0,((('[1]KWh (Monthly) ENTRY LI'!P91*0.5)+'[1]KWh (Cumulative) LI'!O91-'[1]Rebasing adj LI'!P81)*P118)*P$19*P$128)</f>
        <v>0</v>
      </c>
      <c r="Q91" s="50">
        <f>IF('[1]KWh (Cumulative) LI'!Q91=0,0,((('[1]KWh (Monthly) ENTRY LI'!Q91*0.5)+'[1]KWh (Cumulative) LI'!P91-'[1]Rebasing adj LI'!Q81)*Q118)*Q$19*Q$128)</f>
        <v>0</v>
      </c>
      <c r="R91" s="50">
        <f>IF('[1]KWh (Cumulative) LI'!R91=0,0,((('[1]KWh (Monthly) ENTRY LI'!R91*0.5)+'[1]KWh (Cumulative) LI'!Q91-'[1]Rebasing adj LI'!R81)*R118)*R$19*R$128)</f>
        <v>0</v>
      </c>
      <c r="S91" s="50">
        <f>IF('[1]KWh (Cumulative) LI'!S91=0,0,((('[1]KWh (Monthly) ENTRY LI'!S91*0.5)+'[1]KWh (Cumulative) LI'!R91-'[1]Rebasing adj LI'!S81)*S118)*S$19*S$128)</f>
        <v>0</v>
      </c>
      <c r="T91" s="50">
        <f>IF('[1]KWh (Cumulative) LI'!T91=0,0,((('[1]KWh (Monthly) ENTRY LI'!T91*0.5)+'[1]KWh (Cumulative) LI'!S91-'[1]Rebasing adj LI'!T81)*T118)*T$19*T$128)</f>
        <v>0</v>
      </c>
      <c r="U91" s="50">
        <f>IF('[1]KWh (Cumulative) LI'!U91=0,0,((('[1]KWh (Monthly) ENTRY LI'!U91*0.5)+'[1]KWh (Cumulative) LI'!T91-'[1]Rebasing adj LI'!U81)*U118)*U$19*U$128)</f>
        <v>0</v>
      </c>
      <c r="V91" s="50">
        <f>IF('[1]KWh (Cumulative) LI'!V91=0,0,((('[1]KWh (Monthly) ENTRY LI'!V91*0.5)+'[1]KWh (Cumulative) LI'!U91-'[1]Rebasing adj LI'!V81)*V118)*V$19*V$128)</f>
        <v>0</v>
      </c>
      <c r="W91" s="50">
        <f>IF('[1]KWh (Cumulative) LI'!W91=0,0,((('[1]KWh (Monthly) ENTRY LI'!W91*0.5)+'[1]KWh (Cumulative) LI'!V91-'[1]Rebasing adj LI'!W81)*W118)*W$19*W$128)</f>
        <v>0</v>
      </c>
      <c r="X91" s="50">
        <f>IF('[1]KWh (Cumulative) LI'!X91=0,0,((('[1]KWh (Monthly) ENTRY LI'!X91*0.5)+'[1]KWh (Cumulative) LI'!W91-'[1]Rebasing adj LI'!X81)*X118)*X$19*X$128)</f>
        <v>0</v>
      </c>
      <c r="Y91" s="50">
        <f>IF('[1]KWh (Cumulative) LI'!Y91=0,0,((('[1]KWh (Monthly) ENTRY LI'!Y91*0.5)+'[1]KWh (Cumulative) LI'!X91-'[1]Rebasing adj LI'!Y81)*Y118)*Y$19*Y$128)</f>
        <v>0</v>
      </c>
      <c r="Z91" s="50">
        <f>IF('[1]KWh (Cumulative) LI'!Z91=0,0,((('[1]KWh (Monthly) ENTRY LI'!Z91*0.5)+'[1]KWh (Cumulative) LI'!Y91-'[1]Rebasing adj LI'!Z81)*Z118)*Z$19*Z$128)</f>
        <v>0</v>
      </c>
      <c r="AA91" s="50">
        <f>IF('[1]KWh (Cumulative) LI'!AA91=0,0,((('[1]KWh (Monthly) ENTRY LI'!AA91*0.5)+'[1]KWh (Cumulative) LI'!Z91-'[1]Rebasing adj LI'!AA81)*AA118)*AA$19*AA$128)</f>
        <v>0</v>
      </c>
      <c r="AB91" s="50">
        <f>IF('[1]KWh (Cumulative) LI'!AB91=0,0,((('[1]KWh (Monthly) ENTRY LI'!AB91*0.5)+'[1]KWh (Cumulative) LI'!AA91-'[1]Rebasing adj LI'!AB81)*AB118)*AB$19*AB$128)</f>
        <v>0</v>
      </c>
      <c r="AC91" s="50">
        <f>IF('[1]KWh (Cumulative) LI'!AC91=0,0,((('[1]KWh (Monthly) ENTRY LI'!AC91*0.5)+'[1]KWh (Cumulative) LI'!AB91-'[1]Rebasing adj LI'!AC81)*AC118)*AC$19*AC$128)</f>
        <v>0</v>
      </c>
      <c r="AD91" s="50">
        <f>IF('[1]KWh (Cumulative) LI'!AD91=0,0,((('[1]KWh (Monthly) ENTRY LI'!AD91*0.5)+'[1]KWh (Cumulative) LI'!AC91-'[1]Rebasing adj LI'!AD81)*AD118)*AD$19*AD$128)</f>
        <v>0</v>
      </c>
      <c r="AE91" s="50">
        <f>IF('[1]KWh (Cumulative) LI'!AE91=0,0,((('[1]KWh (Monthly) ENTRY LI'!AE91*0.5)+'[1]KWh (Cumulative) LI'!AD91-'[1]Rebasing adj LI'!AE81)*AE118)*AE$19*AE$128)</f>
        <v>0</v>
      </c>
      <c r="AF91" s="50">
        <f>IF('[1]KWh (Cumulative) LI'!AF91=0,0,((('[1]KWh (Monthly) ENTRY LI'!AF91*0.5)+'[1]KWh (Cumulative) LI'!AE91-'[1]Rebasing adj LI'!AF81)*AF118)*AF$19*AF$128)</f>
        <v>0</v>
      </c>
      <c r="AG91" s="50">
        <f>IF('[1]KWh (Cumulative) LI'!AG91=0,0,((('[1]KWh (Monthly) ENTRY LI'!AG91*0.5)+'[1]KWh (Cumulative) LI'!AF91-'[1]Rebasing adj LI'!AG81)*AG118)*AG$19*AG$128)</f>
        <v>0</v>
      </c>
      <c r="AH91" s="50">
        <f>IF('[1]KWh (Cumulative) LI'!AH91=0,0,((('[1]KWh (Monthly) ENTRY LI'!AH91*0.5)+'[1]KWh (Cumulative) LI'!AG91-'[1]Rebasing adj LI'!AH81)*AH118)*AH$19*AH$128)</f>
        <v>0</v>
      </c>
      <c r="AI91" s="50">
        <f>IF('[1]KWh (Cumulative) LI'!AI91=0,0,((('[1]KWh (Monthly) ENTRY LI'!AI91*0.5)+'[1]KWh (Cumulative) LI'!AH91-'[1]Rebasing adj LI'!AI81)*AI118)*AI$19*AI$128)</f>
        <v>0</v>
      </c>
      <c r="AJ91" s="50">
        <f>IF('[1]KWh (Cumulative) LI'!AJ91=0,0,((('[1]KWh (Monthly) ENTRY LI'!AJ91*0.5)+'[1]KWh (Cumulative) LI'!AI91-'[1]Rebasing adj LI'!AJ81)*AJ118)*AJ$19*AJ$128)</f>
        <v>0</v>
      </c>
      <c r="AK91" s="50">
        <f>IF('[1]KWh (Cumulative) LI'!AK91=0,0,((('[1]KWh (Monthly) ENTRY LI'!AK91*0.5)+'[1]KWh (Cumulative) LI'!AJ91-'[1]Rebasing adj LI'!AK81)*AK118)*AK$19*AK$128)</f>
        <v>0</v>
      </c>
      <c r="AL91" s="50">
        <f>IF('[1]KWh (Cumulative) LI'!AL91=0,0,((('[1]KWh (Monthly) ENTRY LI'!AL91*0.5)+'[1]KWh (Cumulative) LI'!AK91-'[1]Rebasing adj LI'!AL81)*AL118)*AL$19*AL$128)</f>
        <v>0</v>
      </c>
      <c r="AM91" s="50">
        <f>IF('[1]KWh (Cumulative) LI'!AM91=0,0,((('[1]KWh (Monthly) ENTRY LI'!AM91*0.5)+'[1]KWh (Cumulative) LI'!AL91-'[1]Rebasing adj LI'!AM81)*AM118)*AM$19*AM$128)</f>
        <v>0</v>
      </c>
      <c r="AN91" s="50">
        <f>IF('[1]KWh (Cumulative) LI'!AN91=0,0,((('[1]KWh (Monthly) ENTRY LI'!AN91*0.5)+'[1]KWh (Cumulative) LI'!AM91-'[1]Rebasing adj LI'!AN81)*AN118)*AN$19*AN$128)</f>
        <v>0</v>
      </c>
      <c r="AO91" s="50">
        <f>IF('[1]KWh (Cumulative) LI'!AO91=0,0,((('[1]KWh (Monthly) ENTRY LI'!AO91*0.5)+'[1]KWh (Cumulative) LI'!AN91-'[1]Rebasing adj LI'!AO81)*AO118)*AO$19*AO$128)</f>
        <v>0</v>
      </c>
      <c r="AP91" s="50">
        <f>IF('[1]KWh (Cumulative) LI'!AP91=0,0,((('[1]KWh (Monthly) ENTRY LI'!AP91*0.5)+'[1]KWh (Cumulative) LI'!AO91-'[1]Rebasing adj LI'!AP81)*AP118)*AP$19*AP$128)</f>
        <v>0</v>
      </c>
      <c r="AQ91" s="50">
        <f>IF('[1]KWh (Cumulative) LI'!AQ91=0,0,((('[1]KWh (Monthly) ENTRY LI'!AQ91*0.5)+'[1]KWh (Cumulative) LI'!AP91-'[1]Rebasing adj LI'!AQ81)*AQ118)*AQ$19*AQ$128)</f>
        <v>0</v>
      </c>
      <c r="AR91" s="50">
        <f>IF('[1]KWh (Cumulative) LI'!AR91=0,0,((('[1]KWh (Monthly) ENTRY LI'!AR91*0.5)+'[1]KWh (Cumulative) LI'!AQ91-'[1]Rebasing adj LI'!AR81)*AR118)*AR$19*AR$128)</f>
        <v>0</v>
      </c>
      <c r="AS91" s="50">
        <f>IF('[1]KWh (Cumulative) LI'!AS91=0,0,((('[1]KWh (Monthly) ENTRY LI'!AS91*0.5)+'[1]KWh (Cumulative) LI'!AR91-'[1]Rebasing adj LI'!AS81)*AS118)*AS$19*AS$128)</f>
        <v>0</v>
      </c>
      <c r="AT91" s="50">
        <f>IF('[1]KWh (Cumulative) LI'!AT91=0,0,((('[1]KWh (Monthly) ENTRY LI'!AT91*0.5)+'[1]KWh (Cumulative) LI'!AS91-'[1]Rebasing adj LI'!AT81)*AT118)*AT$19*AT$128)</f>
        <v>0</v>
      </c>
      <c r="AU91" s="50">
        <f>IF('[1]KWh (Cumulative) LI'!AU91=0,0,((('[1]KWh (Monthly) ENTRY LI'!AU91*0.5)+'[1]KWh (Cumulative) LI'!AT91-'[1]Rebasing adj LI'!AU81)*AU118)*AU$19*AU$128)</f>
        <v>0</v>
      </c>
      <c r="AV91" s="50">
        <f>IF('[1]KWh (Cumulative) LI'!AV91=0,0,((('[1]KWh (Monthly) ENTRY LI'!AV91*0.5)+'[1]KWh (Cumulative) LI'!AU91-'[1]Rebasing adj LI'!AV81)*AV118)*AV$19*AV$128)</f>
        <v>0</v>
      </c>
      <c r="AW91" s="50">
        <f>IF('[1]KWh (Cumulative) LI'!AW91=0,0,((('[1]KWh (Monthly) ENTRY LI'!AW91*0.5)+'[1]KWh (Cumulative) LI'!AV91-'[1]Rebasing adj LI'!AW81)*AW118)*AW$19*AW$128)</f>
        <v>0</v>
      </c>
      <c r="AX91" s="50">
        <f>IF('[1]KWh (Cumulative) LI'!AX91=0,0,((('[1]KWh (Monthly) ENTRY LI'!AX91*0.5)+'[1]KWh (Cumulative) LI'!AW91-'[1]Rebasing adj LI'!AX81)*AX118)*AX$19*AX$128)</f>
        <v>0</v>
      </c>
      <c r="AY91" s="50">
        <f>IF('[1]KWh (Cumulative) LI'!AY91=0,0,((('[1]KWh (Monthly) ENTRY LI'!AY91*0.5)+'[1]KWh (Cumulative) LI'!AX91-'[1]Rebasing adj LI'!AY81)*AY118)*AY$19*AY$128)</f>
        <v>0</v>
      </c>
      <c r="AZ91" s="50">
        <f>IF('[1]KWh (Cumulative) LI'!AZ91=0,0,((('[1]KWh (Monthly) ENTRY LI'!AZ91*0.5)+'[1]KWh (Cumulative) LI'!AY91-'[1]Rebasing adj LI'!AZ81)*AZ118)*AZ$19*AZ$128)</f>
        <v>0</v>
      </c>
      <c r="BA91" s="50">
        <f>IF('[1]KWh (Cumulative) LI'!BA91=0,0,((('[1]KWh (Monthly) ENTRY LI'!BA91*0.5)+'[1]KWh (Cumulative) LI'!AZ91-'[1]Rebasing adj LI'!BA81)*BA118)*BA$19*BA$128)</f>
        <v>0</v>
      </c>
      <c r="BB91" s="50">
        <f>IF('[1]KWh (Cumulative) LI'!BB91=0,0,((('[1]KWh (Monthly) ENTRY LI'!BB91*0.5)+'[1]KWh (Cumulative) LI'!BA91-'[1]Rebasing adj LI'!BB81)*BB118)*BB$19*BB$128)</f>
        <v>0</v>
      </c>
      <c r="BC91" s="50">
        <f>IF('[1]KWh (Cumulative) LI'!BC91=0,0,((('[1]KWh (Monthly) ENTRY LI'!BC91*0.5)+'[1]KWh (Cumulative) LI'!BB91-'[1]Rebasing adj LI'!BC81)*BC118)*BC$19*BC$128)</f>
        <v>0</v>
      </c>
      <c r="BD91" s="50">
        <f>IF('[1]KWh (Cumulative) LI'!BD91=0,0,((('[1]KWh (Monthly) ENTRY LI'!BD91*0.5)+'[1]KWh (Cumulative) LI'!BC91-'[1]Rebasing adj LI'!BD81)*BD118)*BD$19*BD$128)</f>
        <v>0</v>
      </c>
      <c r="BE91" s="50">
        <f>IF('[1]KWh (Cumulative) LI'!BE91=0,0,((('[1]KWh (Monthly) ENTRY LI'!BE91*0.5)+'[1]KWh (Cumulative) LI'!BD91-'[1]Rebasing adj LI'!BE81)*BE118)*BE$19*BE$128)</f>
        <v>0</v>
      </c>
      <c r="BF91" s="50">
        <f>IF('[1]KWh (Cumulative) LI'!BF91=0,0,((('[1]KWh (Monthly) ENTRY LI'!BF91*0.5)+'[1]KWh (Cumulative) LI'!BE91-'[1]Rebasing adj LI'!BF81)*BF118)*BF$19*BF$128)</f>
        <v>0</v>
      </c>
      <c r="BG91" s="50">
        <f>IF('[1]KWh (Cumulative) LI'!BG91=0,0,((('[1]KWh (Monthly) ENTRY LI'!BG91*0.5)+'[1]KWh (Cumulative) LI'!BF91-'[1]Rebasing adj LI'!BG81)*BG118)*BG$19*BG$128)</f>
        <v>0</v>
      </c>
      <c r="BH91" s="50">
        <f>IF('[1]KWh (Cumulative) LI'!BH91=0,0,((('[1]KWh (Monthly) ENTRY LI'!BH91*0.5)+'[1]KWh (Cumulative) LI'!BG91-'[1]Rebasing adj LI'!BH81)*BH118)*BH$19*BH$128)</f>
        <v>0</v>
      </c>
      <c r="BI91" s="50">
        <f>IF('[1]KWh (Cumulative) LI'!BI91=0,0,((('[1]KWh (Monthly) ENTRY LI'!BI91*0.5)+'[1]KWh (Cumulative) LI'!BH91-'[1]Rebasing adj LI'!BI81)*BI118)*BI$19*BI$128)</f>
        <v>0</v>
      </c>
      <c r="BJ91" s="50">
        <f>IF('[1]KWh (Cumulative) LI'!BJ91=0,0,((('[1]KWh (Monthly) ENTRY LI'!BJ91*0.5)+'[1]KWh (Cumulative) LI'!BI91-'[1]Rebasing adj LI'!BJ81)*BJ118)*BJ$19*BJ$128)</f>
        <v>0</v>
      </c>
      <c r="BK91" s="50">
        <f>IF('[1]KWh (Cumulative) LI'!BK91=0,0,((('[1]KWh (Monthly) ENTRY LI'!BK91*0.5)+'[1]KWh (Cumulative) LI'!BJ91-'[1]Rebasing adj LI'!BK81)*BK118)*BK$19*BK$128)</f>
        <v>0</v>
      </c>
      <c r="BL91" s="50">
        <f>IF('[1]KWh (Cumulative) LI'!BL91=0,0,((('[1]KWh (Monthly) ENTRY LI'!BL91*0.5)+'[1]KWh (Cumulative) LI'!BK91-'[1]Rebasing adj LI'!BL81)*BL118)*BL$19*BL$128)</f>
        <v>0</v>
      </c>
      <c r="BM91" s="50">
        <f>IF('[1]KWh (Cumulative) LI'!BM91=0,0,((('[1]KWh (Monthly) ENTRY LI'!BM91*0.5)+'[1]KWh (Cumulative) LI'!BL91-'[1]Rebasing adj LI'!BM81)*BM118)*BM$19*BM$128)</f>
        <v>0</v>
      </c>
      <c r="BN91" s="50">
        <f>IF('[1]KWh (Cumulative) LI'!BN91=0,0,((('[1]KWh (Monthly) ENTRY LI'!BN91*0.5)+'[1]KWh (Cumulative) LI'!BM91-'[1]Rebasing adj LI'!BN81)*BN118)*BN$19*BN$128)</f>
        <v>0</v>
      </c>
      <c r="BO91" s="50">
        <f>IF('[1]KWh (Cumulative) LI'!BO91=0,0,((('[1]KWh (Monthly) ENTRY LI'!BO91*0.5)+'[1]KWh (Cumulative) LI'!BN91-'[1]Rebasing adj LI'!BO81)*BO118)*BO$19*BO$128)</f>
        <v>0</v>
      </c>
      <c r="BP91" s="50">
        <f>IF('[1]KWh (Cumulative) LI'!BP91=0,0,((('[1]KWh (Monthly) ENTRY LI'!BP91*0.5)+'[1]KWh (Cumulative) LI'!BO91-'[1]Rebasing adj LI'!BP81)*BP118)*BP$19*BP$128)</f>
        <v>0</v>
      </c>
      <c r="BQ91" s="50">
        <f>IF('[1]KWh (Cumulative) LI'!BQ91=0,0,((('[1]KWh (Monthly) ENTRY LI'!BQ91*0.5)+'[1]KWh (Cumulative) LI'!BP91-'[1]Rebasing adj LI'!BQ81)*BQ118)*BQ$19*BQ$128)</f>
        <v>0</v>
      </c>
      <c r="BR91" s="50">
        <f>IF('[1]KWh (Cumulative) LI'!BR91=0,0,((('[1]KWh (Monthly) ENTRY LI'!BR91*0.5)+'[1]KWh (Cumulative) LI'!BQ91-'[1]Rebasing adj LI'!BR81)*BR118)*BR$19*BR$128)</f>
        <v>0</v>
      </c>
      <c r="BS91" s="50">
        <f>IF('[1]KWh (Cumulative) LI'!BS91=0,0,((('[1]KWh (Monthly) ENTRY LI'!BS91*0.5)+'[1]KWh (Cumulative) LI'!BR91-'[1]Rebasing adj LI'!BS81)*BS118)*BS$19*BS$128)</f>
        <v>0</v>
      </c>
      <c r="BT91" s="50">
        <f>IF('[1]KWh (Cumulative) LI'!BT91=0,0,((('[1]KWh (Monthly) ENTRY LI'!BT91*0.5)+'[1]KWh (Cumulative) LI'!BS91-'[1]Rebasing adj LI'!BT81)*BT118)*BT$19*BT$128)</f>
        <v>0</v>
      </c>
      <c r="BU91" s="50">
        <f>IF('[1]KWh (Cumulative) LI'!BU91=0,0,((('[1]KWh (Monthly) ENTRY LI'!BU91*0.5)+'[1]KWh (Cumulative) LI'!BT91-'[1]Rebasing adj LI'!BU81)*BU118)*BU$19*BU$128)</f>
        <v>0</v>
      </c>
      <c r="BV91" s="50">
        <f>IF('[1]KWh (Cumulative) LI'!BV91=0,0,((('[1]KWh (Monthly) ENTRY LI'!BV91*0.5)+'[1]KWh (Cumulative) LI'!BU91-'[1]Rebasing adj LI'!BV81)*BV118)*BV$19*BV$128)</f>
        <v>0</v>
      </c>
      <c r="BW91" s="50">
        <f>IF('[1]KWh (Cumulative) LI'!BW91=0,0,((('[1]KWh (Monthly) ENTRY LI'!BW91*0.5)+'[1]KWh (Cumulative) LI'!BV91-'[1]Rebasing adj LI'!BW81)*BW118)*BW$19*BW$128)</f>
        <v>0</v>
      </c>
      <c r="BX91" s="50">
        <f>IF('[1]KWh (Cumulative) LI'!BX91=0,0,((('[1]KWh (Monthly) ENTRY LI'!BX91*0.5)+'[1]KWh (Cumulative) LI'!BW91-'[1]Rebasing adj LI'!BX81)*BX118)*BX$19*BX$128)</f>
        <v>0</v>
      </c>
      <c r="BY91" s="50">
        <f>IF('[1]KWh (Cumulative) LI'!BY91=0,0,((('[1]KWh (Monthly) ENTRY LI'!BY91*0.5)+'[1]KWh (Cumulative) LI'!BX91-'[1]Rebasing adj LI'!BY81)*BY118)*BY$19*BY$128)</f>
        <v>0</v>
      </c>
      <c r="BZ91" s="50">
        <f>IF('[1]KWh (Cumulative) LI'!BZ91=0,0,((('[1]KWh (Monthly) ENTRY LI'!BZ91*0.5)+'[1]KWh (Cumulative) LI'!BY91-'[1]Rebasing adj LI'!BZ81)*BZ118)*BZ$19*BZ$128)</f>
        <v>0</v>
      </c>
      <c r="CA91" s="50">
        <f>IF('[1]KWh (Cumulative) LI'!CA91=0,0,((('[1]KWh (Monthly) ENTRY LI'!CA91*0.5)+'[1]KWh (Cumulative) LI'!BZ91-'[1]Rebasing adj LI'!CA81)*CA118)*CA$19*CA$128)</f>
        <v>0</v>
      </c>
      <c r="CB91" s="50">
        <f>IF('[1]KWh (Cumulative) LI'!CB91=0,0,((('[1]KWh (Monthly) ENTRY LI'!CB91*0.5)+'[1]KWh (Cumulative) LI'!CA91-'[1]Rebasing adj LI'!CB81)*CB118)*CB$19*CB$128)</f>
        <v>0</v>
      </c>
      <c r="CC91" s="50">
        <f>IF('[1]KWh (Cumulative) LI'!CC91=0,0,((('[1]KWh (Monthly) ENTRY LI'!CC91*0.5)+'[1]KWh (Cumulative) LI'!CB91-'[1]Rebasing adj LI'!CC81)*CC118)*CC$19*CC$128)</f>
        <v>0</v>
      </c>
      <c r="CD91" s="50">
        <f>IF('[1]KWh (Cumulative) LI'!CD91=0,0,((('[1]KWh (Monthly) ENTRY LI'!CD91*0.5)+'[1]KWh (Cumulative) LI'!CC91-'[1]Rebasing adj LI'!CD81)*CD118)*CD$19*CD$128)</f>
        <v>0</v>
      </c>
      <c r="CE91" s="50">
        <f>IF('[1]KWh (Cumulative) LI'!CE91=0,0,((('[1]KWh (Monthly) ENTRY LI'!CE91*0.5)+'[1]KWh (Cumulative) LI'!CD91-'[1]Rebasing adj LI'!CE81)*CE118)*CE$19*CE$128)</f>
        <v>0</v>
      </c>
      <c r="CF91" s="50">
        <f>IF('[1]KWh (Cumulative) LI'!CF91=0,0,((('[1]KWh (Monthly) ENTRY LI'!CF91*0.5)+'[1]KWh (Cumulative) LI'!CE91-'[1]Rebasing adj LI'!CF81)*CF118)*CF$19*CF$128)</f>
        <v>0</v>
      </c>
      <c r="CG91" s="50">
        <f>IF('[1]KWh (Cumulative) LI'!CG91=0,0,((('[1]KWh (Monthly) ENTRY LI'!CG91*0.5)+'[1]KWh (Cumulative) LI'!CF91-'[1]Rebasing adj LI'!CG81)*CG118)*CG$19*CG$128)</f>
        <v>0</v>
      </c>
      <c r="CH91" s="50">
        <f>IF('[1]KWh (Cumulative) LI'!CH91=0,0,((('[1]KWh (Monthly) ENTRY LI'!CH91*0.5)+'[1]KWh (Cumulative) LI'!CG91-'[1]Rebasing adj LI'!CH81)*CH118)*CH$19*CH$128)</f>
        <v>0</v>
      </c>
      <c r="CI91" s="50">
        <f>IF('[1]KWh (Cumulative) LI'!CI91=0,0,((('[1]KWh (Monthly) ENTRY LI'!CI91*0.5)+'[1]KWh (Cumulative) LI'!CH91-'[1]Rebasing adj LI'!CI81)*CI118)*CI$19*CI$128)</f>
        <v>0</v>
      </c>
      <c r="CJ91" s="50">
        <f>IF('[1]KWh (Cumulative) LI'!CJ91=0,0,((('[1]KWh (Monthly) ENTRY LI'!CJ91*0.5)+'[1]KWh (Cumulative) LI'!CI91-'[1]Rebasing adj LI'!CJ81)*CJ118)*CJ$19*CJ$128)</f>
        <v>0</v>
      </c>
    </row>
    <row r="92" spans="1:88" ht="15.75" thickBot="1" x14ac:dyDescent="0.3">
      <c r="A92" s="307"/>
      <c r="B92" s="88" t="s">
        <v>9</v>
      </c>
      <c r="C92" s="50">
        <f>IF('[1]KWh (Cumulative) LI'!C92=0,0,((('[1]KWh (Monthly) ENTRY LI'!C92*0.5)-'[1]Rebasing adj LI'!C82)*C119)*C$19*C$128)</f>
        <v>0</v>
      </c>
      <c r="D92" s="50">
        <f>IF('[1]KWh (Cumulative) LI'!D92=0,0,((('[1]KWh (Monthly) ENTRY LI'!D92*0.5)+'[1]KWh (Cumulative) LI'!C92-'[1]Rebasing adj LI'!D82)*D119)*D$19*D$128)</f>
        <v>0</v>
      </c>
      <c r="E92" s="50">
        <f>IF('[1]KWh (Cumulative) LI'!E92=0,0,((('[1]KWh (Monthly) ENTRY LI'!E92*0.5)+'[1]KWh (Cumulative) LI'!D92-'[1]Rebasing adj LI'!E82)*E119)*E$19*E$128)</f>
        <v>0</v>
      </c>
      <c r="F92" s="50">
        <f>IF('[1]KWh (Cumulative) LI'!F92=0,0,((('[1]KWh (Monthly) ENTRY LI'!F92*0.5)+'[1]KWh (Cumulative) LI'!E92-'[1]Rebasing adj LI'!F82)*F119)*F$19*F$128)</f>
        <v>0</v>
      </c>
      <c r="G92" s="50">
        <f>IF('[1]KWh (Cumulative) LI'!G92=0,0,((('[1]KWh (Monthly) ENTRY LI'!G92*0.5)+'[1]KWh (Cumulative) LI'!F92-'[1]Rebasing adj LI'!G82)*G119)*G$19*G$128)</f>
        <v>0</v>
      </c>
      <c r="H92" s="50">
        <f>IF('[1]KWh (Cumulative) LI'!H92=0,0,((('[1]KWh (Monthly) ENTRY LI'!H92*0.5)+'[1]KWh (Cumulative) LI'!G92-'[1]Rebasing adj LI'!H82)*H119)*H$19*H$128)</f>
        <v>0</v>
      </c>
      <c r="I92" s="50">
        <f>IF('[1]KWh (Cumulative) LI'!I92=0,0,((('[1]KWh (Monthly) ENTRY LI'!I92*0.5)+'[1]KWh (Cumulative) LI'!H92-'[1]Rebasing adj LI'!I82)*I119)*I$19*I$128)</f>
        <v>0</v>
      </c>
      <c r="J92" s="50">
        <f>IF('[1]KWh (Cumulative) LI'!J92=0,0,((('[1]KWh (Monthly) ENTRY LI'!J92*0.5)+'[1]KWh (Cumulative) LI'!I92-'[1]Rebasing adj LI'!J82)*J119)*J$19*J$128)</f>
        <v>0</v>
      </c>
      <c r="K92" s="50">
        <f>IF('[1]KWh (Cumulative) LI'!K92=0,0,((('[1]KWh (Monthly) ENTRY LI'!K92*0.5)+'[1]KWh (Cumulative) LI'!J92-'[1]Rebasing adj LI'!K82)*K119)*K$19*K$128)</f>
        <v>0</v>
      </c>
      <c r="L92" s="50">
        <f>IF('[1]KWh (Cumulative) LI'!L92=0,0,((('[1]KWh (Monthly) ENTRY LI'!L92*0.5)+'[1]KWh (Cumulative) LI'!K92-'[1]Rebasing adj LI'!L82)*L119)*L$19*L$128)</f>
        <v>0</v>
      </c>
      <c r="M92" s="50">
        <f>IF('[1]KWh (Cumulative) LI'!M92=0,0,((('[1]KWh (Monthly) ENTRY LI'!M92*0.5)+'[1]KWh (Cumulative) LI'!L92-'[1]Rebasing adj LI'!M82)*M119)*M$19*M$128)</f>
        <v>0</v>
      </c>
      <c r="N92" s="50">
        <f>IF('[1]KWh (Cumulative) LI'!N92=0,0,((('[1]KWh (Monthly) ENTRY LI'!N92*0.5)+'[1]KWh (Cumulative) LI'!M92-'[1]Rebasing adj LI'!N82)*N119)*N$19*N$128)</f>
        <v>0</v>
      </c>
      <c r="O92" s="50">
        <f>IF('[1]KWh (Cumulative) LI'!O92=0,0,((('[1]KWh (Monthly) ENTRY LI'!O92*0.5)+'[1]KWh (Cumulative) LI'!N92-'[1]Rebasing adj LI'!O82)*O119)*O$19*O$128)</f>
        <v>0</v>
      </c>
      <c r="P92" s="50">
        <f>IF('[1]KWh (Cumulative) LI'!P92=0,0,((('[1]KWh (Monthly) ENTRY LI'!P92*0.5)+'[1]KWh (Cumulative) LI'!O92-'[1]Rebasing adj LI'!P82)*P119)*P$19*P$128)</f>
        <v>0</v>
      </c>
      <c r="Q92" s="50">
        <f>IF('[1]KWh (Cumulative) LI'!Q92=0,0,((('[1]KWh (Monthly) ENTRY LI'!Q92*0.5)+'[1]KWh (Cumulative) LI'!P92-'[1]Rebasing adj LI'!Q82)*Q119)*Q$19*Q$128)</f>
        <v>0</v>
      </c>
      <c r="R92" s="50">
        <f>IF('[1]KWh (Cumulative) LI'!R92=0,0,((('[1]KWh (Monthly) ENTRY LI'!R92*0.5)+'[1]KWh (Cumulative) LI'!Q92-'[1]Rebasing adj LI'!R82)*R119)*R$19*R$128)</f>
        <v>0</v>
      </c>
      <c r="S92" s="50">
        <f>IF('[1]KWh (Cumulative) LI'!S92=0,0,((('[1]KWh (Monthly) ENTRY LI'!S92*0.5)+'[1]KWh (Cumulative) LI'!R92-'[1]Rebasing adj LI'!S82)*S119)*S$19*S$128)</f>
        <v>0</v>
      </c>
      <c r="T92" s="50">
        <f>IF('[1]KWh (Cumulative) LI'!T92=0,0,((('[1]KWh (Monthly) ENTRY LI'!T92*0.5)+'[1]KWh (Cumulative) LI'!S92-'[1]Rebasing adj LI'!T82)*T119)*T$19*T$128)</f>
        <v>0</v>
      </c>
      <c r="U92" s="50">
        <f>IF('[1]KWh (Cumulative) LI'!U92=0,0,((('[1]KWh (Monthly) ENTRY LI'!U92*0.5)+'[1]KWh (Cumulative) LI'!T92-'[1]Rebasing adj LI'!U82)*U119)*U$19*U$128)</f>
        <v>0</v>
      </c>
      <c r="V92" s="50">
        <f>IF('[1]KWh (Cumulative) LI'!V92=0,0,((('[1]KWh (Monthly) ENTRY LI'!V92*0.5)+'[1]KWh (Cumulative) LI'!U92-'[1]Rebasing adj LI'!V82)*V119)*V$19*V$128)</f>
        <v>0</v>
      </c>
      <c r="W92" s="50">
        <f>IF('[1]KWh (Cumulative) LI'!W92=0,0,((('[1]KWh (Monthly) ENTRY LI'!W92*0.5)+'[1]KWh (Cumulative) LI'!V92-'[1]Rebasing adj LI'!W82)*W119)*W$19*W$128)</f>
        <v>0</v>
      </c>
      <c r="X92" s="50">
        <f>IF('[1]KWh (Cumulative) LI'!X92=0,0,((('[1]KWh (Monthly) ENTRY LI'!X92*0.5)+'[1]KWh (Cumulative) LI'!W92-'[1]Rebasing adj LI'!X82)*X119)*X$19*X$128)</f>
        <v>0</v>
      </c>
      <c r="Y92" s="50">
        <f>IF('[1]KWh (Cumulative) LI'!Y92=0,0,((('[1]KWh (Monthly) ENTRY LI'!Y92*0.5)+'[1]KWh (Cumulative) LI'!X92-'[1]Rebasing adj LI'!Y82)*Y119)*Y$19*Y$128)</f>
        <v>0</v>
      </c>
      <c r="Z92" s="50">
        <f>IF('[1]KWh (Cumulative) LI'!Z92=0,0,((('[1]KWh (Monthly) ENTRY LI'!Z92*0.5)+'[1]KWh (Cumulative) LI'!Y92-'[1]Rebasing adj LI'!Z82)*Z119)*Z$19*Z$128)</f>
        <v>0</v>
      </c>
      <c r="AA92" s="50">
        <f>IF('[1]KWh (Cumulative) LI'!AA92=0,0,((('[1]KWh (Monthly) ENTRY LI'!AA92*0.5)+'[1]KWh (Cumulative) LI'!Z92-'[1]Rebasing adj LI'!AA82)*AA119)*AA$19*AA$128)</f>
        <v>0</v>
      </c>
      <c r="AB92" s="50">
        <f>IF('[1]KWh (Cumulative) LI'!AB92=0,0,((('[1]KWh (Monthly) ENTRY LI'!AB92*0.5)+'[1]KWh (Cumulative) LI'!AA92-'[1]Rebasing adj LI'!AB82)*AB119)*AB$19*AB$128)</f>
        <v>0</v>
      </c>
      <c r="AC92" s="50">
        <f>IF('[1]KWh (Cumulative) LI'!AC92=0,0,((('[1]KWh (Monthly) ENTRY LI'!AC92*0.5)+'[1]KWh (Cumulative) LI'!AB92-'[1]Rebasing adj LI'!AC82)*AC119)*AC$19*AC$128)</f>
        <v>0</v>
      </c>
      <c r="AD92" s="50">
        <f>IF('[1]KWh (Cumulative) LI'!AD92=0,0,((('[1]KWh (Monthly) ENTRY LI'!AD92*0.5)+'[1]KWh (Cumulative) LI'!AC92-'[1]Rebasing adj LI'!AD82)*AD119)*AD$19*AD$128)</f>
        <v>0</v>
      </c>
      <c r="AE92" s="50">
        <f>IF('[1]KWh (Cumulative) LI'!AE92=0,0,((('[1]KWh (Monthly) ENTRY LI'!AE92*0.5)+'[1]KWh (Cumulative) LI'!AD92-'[1]Rebasing adj LI'!AE82)*AE119)*AE$19*AE$128)</f>
        <v>0</v>
      </c>
      <c r="AF92" s="50">
        <f>IF('[1]KWh (Cumulative) LI'!AF92=0,0,((('[1]KWh (Monthly) ENTRY LI'!AF92*0.5)+'[1]KWh (Cumulative) LI'!AE92-'[1]Rebasing adj LI'!AF82)*AF119)*AF$19*AF$128)</f>
        <v>0</v>
      </c>
      <c r="AG92" s="50">
        <f>IF('[1]KWh (Cumulative) LI'!AG92=0,0,((('[1]KWh (Monthly) ENTRY LI'!AG92*0.5)+'[1]KWh (Cumulative) LI'!AF92-'[1]Rebasing adj LI'!AG82)*AG119)*AG$19*AG$128)</f>
        <v>0</v>
      </c>
      <c r="AH92" s="50">
        <f>IF('[1]KWh (Cumulative) LI'!AH92=0,0,((('[1]KWh (Monthly) ENTRY LI'!AH92*0.5)+'[1]KWh (Cumulative) LI'!AG92-'[1]Rebasing adj LI'!AH82)*AH119)*AH$19*AH$128)</f>
        <v>0</v>
      </c>
      <c r="AI92" s="50">
        <f>IF('[1]KWh (Cumulative) LI'!AI92=0,0,((('[1]KWh (Monthly) ENTRY LI'!AI92*0.5)+'[1]KWh (Cumulative) LI'!AH92-'[1]Rebasing adj LI'!AI82)*AI119)*AI$19*AI$128)</f>
        <v>0</v>
      </c>
      <c r="AJ92" s="50">
        <f>IF('[1]KWh (Cumulative) LI'!AJ92=0,0,((('[1]KWh (Monthly) ENTRY LI'!AJ92*0.5)+'[1]KWh (Cumulative) LI'!AI92-'[1]Rebasing adj LI'!AJ82)*AJ119)*AJ$19*AJ$128)</f>
        <v>0</v>
      </c>
      <c r="AK92" s="50">
        <f>IF('[1]KWh (Cumulative) LI'!AK92=0,0,((('[1]KWh (Monthly) ENTRY LI'!AK92*0.5)+'[1]KWh (Cumulative) LI'!AJ92-'[1]Rebasing adj LI'!AK82)*AK119)*AK$19*AK$128)</f>
        <v>0</v>
      </c>
      <c r="AL92" s="50">
        <f>IF('[1]KWh (Cumulative) LI'!AL92=0,0,((('[1]KWh (Monthly) ENTRY LI'!AL92*0.5)+'[1]KWh (Cumulative) LI'!AK92-'[1]Rebasing adj LI'!AL82)*AL119)*AL$19*AL$128)</f>
        <v>0</v>
      </c>
      <c r="AM92" s="50">
        <f>IF('[1]KWh (Cumulative) LI'!AM92=0,0,((('[1]KWh (Monthly) ENTRY LI'!AM92*0.5)+'[1]KWh (Cumulative) LI'!AL92-'[1]Rebasing adj LI'!AM82)*AM119)*AM$19*AM$128)</f>
        <v>0</v>
      </c>
      <c r="AN92" s="50">
        <f>IF('[1]KWh (Cumulative) LI'!AN92=0,0,((('[1]KWh (Monthly) ENTRY LI'!AN92*0.5)+'[1]KWh (Cumulative) LI'!AM92-'[1]Rebasing adj LI'!AN82)*AN119)*AN$19*AN$128)</f>
        <v>0</v>
      </c>
      <c r="AO92" s="50">
        <f>IF('[1]KWh (Cumulative) LI'!AO92=0,0,((('[1]KWh (Monthly) ENTRY LI'!AO92*0.5)+'[1]KWh (Cumulative) LI'!AN92-'[1]Rebasing adj LI'!AO82)*AO119)*AO$19*AO$128)</f>
        <v>0</v>
      </c>
      <c r="AP92" s="50">
        <f>IF('[1]KWh (Cumulative) LI'!AP92=0,0,((('[1]KWh (Monthly) ENTRY LI'!AP92*0.5)+'[1]KWh (Cumulative) LI'!AO92-'[1]Rebasing adj LI'!AP82)*AP119)*AP$19*AP$128)</f>
        <v>0</v>
      </c>
      <c r="AQ92" s="50">
        <f>IF('[1]KWh (Cumulative) LI'!AQ92=0,0,((('[1]KWh (Monthly) ENTRY LI'!AQ92*0.5)+'[1]KWh (Cumulative) LI'!AP92-'[1]Rebasing adj LI'!AQ82)*AQ119)*AQ$19*AQ$128)</f>
        <v>0</v>
      </c>
      <c r="AR92" s="50">
        <f>IF('[1]KWh (Cumulative) LI'!AR92=0,0,((('[1]KWh (Monthly) ENTRY LI'!AR92*0.5)+'[1]KWh (Cumulative) LI'!AQ92-'[1]Rebasing adj LI'!AR82)*AR119)*AR$19*AR$128)</f>
        <v>0</v>
      </c>
      <c r="AS92" s="50">
        <f>IF('[1]KWh (Cumulative) LI'!AS92=0,0,((('[1]KWh (Monthly) ENTRY LI'!AS92*0.5)+'[1]KWh (Cumulative) LI'!AR92-'[1]Rebasing adj LI'!AS82)*AS119)*AS$19*AS$128)</f>
        <v>0</v>
      </c>
      <c r="AT92" s="50">
        <f>IF('[1]KWh (Cumulative) LI'!AT92=0,0,((('[1]KWh (Monthly) ENTRY LI'!AT92*0.5)+'[1]KWh (Cumulative) LI'!AS92-'[1]Rebasing adj LI'!AT82)*AT119)*AT$19*AT$128)</f>
        <v>0</v>
      </c>
      <c r="AU92" s="50">
        <f>IF('[1]KWh (Cumulative) LI'!AU92=0,0,((('[1]KWh (Monthly) ENTRY LI'!AU92*0.5)+'[1]KWh (Cumulative) LI'!AT92-'[1]Rebasing adj LI'!AU82)*AU119)*AU$19*AU$128)</f>
        <v>0</v>
      </c>
      <c r="AV92" s="50">
        <f>IF('[1]KWh (Cumulative) LI'!AV92=0,0,((('[1]KWh (Monthly) ENTRY LI'!AV92*0.5)+'[1]KWh (Cumulative) LI'!AU92-'[1]Rebasing adj LI'!AV82)*AV119)*AV$19*AV$128)</f>
        <v>0</v>
      </c>
      <c r="AW92" s="50">
        <f>IF('[1]KWh (Cumulative) LI'!AW92=0,0,((('[1]KWh (Monthly) ENTRY LI'!AW92*0.5)+'[1]KWh (Cumulative) LI'!AV92-'[1]Rebasing adj LI'!AW82)*AW119)*AW$19*AW$128)</f>
        <v>0</v>
      </c>
      <c r="AX92" s="50">
        <f>IF('[1]KWh (Cumulative) LI'!AX92=0,0,((('[1]KWh (Monthly) ENTRY LI'!AX92*0.5)+'[1]KWh (Cumulative) LI'!AW92-'[1]Rebasing adj LI'!AX82)*AX119)*AX$19*AX$128)</f>
        <v>0</v>
      </c>
      <c r="AY92" s="50">
        <f>IF('[1]KWh (Cumulative) LI'!AY92=0,0,((('[1]KWh (Monthly) ENTRY LI'!AY92*0.5)+'[1]KWh (Cumulative) LI'!AX92-'[1]Rebasing adj LI'!AY82)*AY119)*AY$19*AY$128)</f>
        <v>0</v>
      </c>
      <c r="AZ92" s="50">
        <f>IF('[1]KWh (Cumulative) LI'!AZ92=0,0,((('[1]KWh (Monthly) ENTRY LI'!AZ92*0.5)+'[1]KWh (Cumulative) LI'!AY92-'[1]Rebasing adj LI'!AZ82)*AZ119)*AZ$19*AZ$128)</f>
        <v>0</v>
      </c>
      <c r="BA92" s="50">
        <f>IF('[1]KWh (Cumulative) LI'!BA92=0,0,((('[1]KWh (Monthly) ENTRY LI'!BA92*0.5)+'[1]KWh (Cumulative) LI'!AZ92-'[1]Rebasing adj LI'!BA82)*BA119)*BA$19*BA$128)</f>
        <v>0</v>
      </c>
      <c r="BB92" s="50">
        <f>IF('[1]KWh (Cumulative) LI'!BB92=0,0,((('[1]KWh (Monthly) ENTRY LI'!BB92*0.5)+'[1]KWh (Cumulative) LI'!BA92-'[1]Rebasing adj LI'!BB82)*BB119)*BB$19*BB$128)</f>
        <v>0</v>
      </c>
      <c r="BC92" s="50">
        <f>IF('[1]KWh (Cumulative) LI'!BC92=0,0,((('[1]KWh (Monthly) ENTRY LI'!BC92*0.5)+'[1]KWh (Cumulative) LI'!BB92-'[1]Rebasing adj LI'!BC82)*BC119)*BC$19*BC$128)</f>
        <v>0</v>
      </c>
      <c r="BD92" s="50">
        <f>IF('[1]KWh (Cumulative) LI'!BD92=0,0,((('[1]KWh (Monthly) ENTRY LI'!BD92*0.5)+'[1]KWh (Cumulative) LI'!BC92-'[1]Rebasing adj LI'!BD82)*BD119)*BD$19*BD$128)</f>
        <v>0</v>
      </c>
      <c r="BE92" s="50">
        <f>IF('[1]KWh (Cumulative) LI'!BE92=0,0,((('[1]KWh (Monthly) ENTRY LI'!BE92*0.5)+'[1]KWh (Cumulative) LI'!BD92-'[1]Rebasing adj LI'!BE82)*BE119)*BE$19*BE$128)</f>
        <v>0</v>
      </c>
      <c r="BF92" s="50">
        <f>IF('[1]KWh (Cumulative) LI'!BF92=0,0,((('[1]KWh (Monthly) ENTRY LI'!BF92*0.5)+'[1]KWh (Cumulative) LI'!BE92-'[1]Rebasing adj LI'!BF82)*BF119)*BF$19*BF$128)</f>
        <v>0</v>
      </c>
      <c r="BG92" s="50">
        <f>IF('[1]KWh (Cumulative) LI'!BG92=0,0,((('[1]KWh (Monthly) ENTRY LI'!BG92*0.5)+'[1]KWh (Cumulative) LI'!BF92-'[1]Rebasing adj LI'!BG82)*BG119)*BG$19*BG$128)</f>
        <v>0</v>
      </c>
      <c r="BH92" s="50">
        <f>IF('[1]KWh (Cumulative) LI'!BH92=0,0,((('[1]KWh (Monthly) ENTRY LI'!BH92*0.5)+'[1]KWh (Cumulative) LI'!BG92-'[1]Rebasing adj LI'!BH82)*BH119)*BH$19*BH$128)</f>
        <v>0</v>
      </c>
      <c r="BI92" s="50">
        <f>IF('[1]KWh (Cumulative) LI'!BI92=0,0,((('[1]KWh (Monthly) ENTRY LI'!BI92*0.5)+'[1]KWh (Cumulative) LI'!BH92-'[1]Rebasing adj LI'!BI82)*BI119)*BI$19*BI$128)</f>
        <v>0</v>
      </c>
      <c r="BJ92" s="50">
        <f>IF('[1]KWh (Cumulative) LI'!BJ92=0,0,((('[1]KWh (Monthly) ENTRY LI'!BJ92*0.5)+'[1]KWh (Cumulative) LI'!BI92-'[1]Rebasing adj LI'!BJ82)*BJ119)*BJ$19*BJ$128)</f>
        <v>0</v>
      </c>
      <c r="BK92" s="50">
        <f>IF('[1]KWh (Cumulative) LI'!BK92=0,0,((('[1]KWh (Monthly) ENTRY LI'!BK92*0.5)+'[1]KWh (Cumulative) LI'!BJ92-'[1]Rebasing adj LI'!BK82)*BK119)*BK$19*BK$128)</f>
        <v>0</v>
      </c>
      <c r="BL92" s="50">
        <f>IF('[1]KWh (Cumulative) LI'!BL92=0,0,((('[1]KWh (Monthly) ENTRY LI'!BL92*0.5)+'[1]KWh (Cumulative) LI'!BK92-'[1]Rebasing adj LI'!BL82)*BL119)*BL$19*BL$128)</f>
        <v>0</v>
      </c>
      <c r="BM92" s="50">
        <f>IF('[1]KWh (Cumulative) LI'!BM92=0,0,((('[1]KWh (Monthly) ENTRY LI'!BM92*0.5)+'[1]KWh (Cumulative) LI'!BL92-'[1]Rebasing adj LI'!BM82)*BM119)*BM$19*BM$128)</f>
        <v>0</v>
      </c>
      <c r="BN92" s="50">
        <f>IF('[1]KWh (Cumulative) LI'!BN92=0,0,((('[1]KWh (Monthly) ENTRY LI'!BN92*0.5)+'[1]KWh (Cumulative) LI'!BM92-'[1]Rebasing adj LI'!BN82)*BN119)*BN$19*BN$128)</f>
        <v>0</v>
      </c>
      <c r="BO92" s="50">
        <f>IF('[1]KWh (Cumulative) LI'!BO92=0,0,((('[1]KWh (Monthly) ENTRY LI'!BO92*0.5)+'[1]KWh (Cumulative) LI'!BN92-'[1]Rebasing adj LI'!BO82)*BO119)*BO$19*BO$128)</f>
        <v>0</v>
      </c>
      <c r="BP92" s="50">
        <f>IF('[1]KWh (Cumulative) LI'!BP92=0,0,((('[1]KWh (Monthly) ENTRY LI'!BP92*0.5)+'[1]KWh (Cumulative) LI'!BO92-'[1]Rebasing adj LI'!BP82)*BP119)*BP$19*BP$128)</f>
        <v>0</v>
      </c>
      <c r="BQ92" s="50">
        <f>IF('[1]KWh (Cumulative) LI'!BQ92=0,0,((('[1]KWh (Monthly) ENTRY LI'!BQ92*0.5)+'[1]KWh (Cumulative) LI'!BP92-'[1]Rebasing adj LI'!BQ82)*BQ119)*BQ$19*BQ$128)</f>
        <v>0</v>
      </c>
      <c r="BR92" s="50">
        <f>IF('[1]KWh (Cumulative) LI'!BR92=0,0,((('[1]KWh (Monthly) ENTRY LI'!BR92*0.5)+'[1]KWh (Cumulative) LI'!BQ92-'[1]Rebasing adj LI'!BR82)*BR119)*BR$19*BR$128)</f>
        <v>0</v>
      </c>
      <c r="BS92" s="50">
        <f>IF('[1]KWh (Cumulative) LI'!BS92=0,0,((('[1]KWh (Monthly) ENTRY LI'!BS92*0.5)+'[1]KWh (Cumulative) LI'!BR92-'[1]Rebasing adj LI'!BS82)*BS119)*BS$19*BS$128)</f>
        <v>0</v>
      </c>
      <c r="BT92" s="50">
        <f>IF('[1]KWh (Cumulative) LI'!BT92=0,0,((('[1]KWh (Monthly) ENTRY LI'!BT92*0.5)+'[1]KWh (Cumulative) LI'!BS92-'[1]Rebasing adj LI'!BT82)*BT119)*BT$19*BT$128)</f>
        <v>0</v>
      </c>
      <c r="BU92" s="50">
        <f>IF('[1]KWh (Cumulative) LI'!BU92=0,0,((('[1]KWh (Monthly) ENTRY LI'!BU92*0.5)+'[1]KWh (Cumulative) LI'!BT92-'[1]Rebasing adj LI'!BU82)*BU119)*BU$19*BU$128)</f>
        <v>0</v>
      </c>
      <c r="BV92" s="50">
        <f>IF('[1]KWh (Cumulative) LI'!BV92=0,0,((('[1]KWh (Monthly) ENTRY LI'!BV92*0.5)+'[1]KWh (Cumulative) LI'!BU92-'[1]Rebasing adj LI'!BV82)*BV119)*BV$19*BV$128)</f>
        <v>0</v>
      </c>
      <c r="BW92" s="50">
        <f>IF('[1]KWh (Cumulative) LI'!BW92=0,0,((('[1]KWh (Monthly) ENTRY LI'!BW92*0.5)+'[1]KWh (Cumulative) LI'!BV92-'[1]Rebasing adj LI'!BW82)*BW119)*BW$19*BW$128)</f>
        <v>0</v>
      </c>
      <c r="BX92" s="50">
        <f>IF('[1]KWh (Cumulative) LI'!BX92=0,0,((('[1]KWh (Monthly) ENTRY LI'!BX92*0.5)+'[1]KWh (Cumulative) LI'!BW92-'[1]Rebasing adj LI'!BX82)*BX119)*BX$19*BX$128)</f>
        <v>0</v>
      </c>
      <c r="BY92" s="50">
        <f>IF('[1]KWh (Cumulative) LI'!BY92=0,0,((('[1]KWh (Monthly) ENTRY LI'!BY92*0.5)+'[1]KWh (Cumulative) LI'!BX92-'[1]Rebasing adj LI'!BY82)*BY119)*BY$19*BY$128)</f>
        <v>0</v>
      </c>
      <c r="BZ92" s="50">
        <f>IF('[1]KWh (Cumulative) LI'!BZ92=0,0,((('[1]KWh (Monthly) ENTRY LI'!BZ92*0.5)+'[1]KWh (Cumulative) LI'!BY92-'[1]Rebasing adj LI'!BZ82)*BZ119)*BZ$19*BZ$128)</f>
        <v>0</v>
      </c>
      <c r="CA92" s="50">
        <f>IF('[1]KWh (Cumulative) LI'!CA92=0,0,((('[1]KWh (Monthly) ENTRY LI'!CA92*0.5)+'[1]KWh (Cumulative) LI'!BZ92-'[1]Rebasing adj LI'!CA82)*CA119)*CA$19*CA$128)</f>
        <v>0</v>
      </c>
      <c r="CB92" s="50">
        <f>IF('[1]KWh (Cumulative) LI'!CB92=0,0,((('[1]KWh (Monthly) ENTRY LI'!CB92*0.5)+'[1]KWh (Cumulative) LI'!CA92-'[1]Rebasing adj LI'!CB82)*CB119)*CB$19*CB$128)</f>
        <v>0</v>
      </c>
      <c r="CC92" s="50">
        <f>IF('[1]KWh (Cumulative) LI'!CC92=0,0,((('[1]KWh (Monthly) ENTRY LI'!CC92*0.5)+'[1]KWh (Cumulative) LI'!CB92-'[1]Rebasing adj LI'!CC82)*CC119)*CC$19*CC$128)</f>
        <v>0</v>
      </c>
      <c r="CD92" s="50">
        <f>IF('[1]KWh (Cumulative) LI'!CD92=0,0,((('[1]KWh (Monthly) ENTRY LI'!CD92*0.5)+'[1]KWh (Cumulative) LI'!CC92-'[1]Rebasing adj LI'!CD82)*CD119)*CD$19*CD$128)</f>
        <v>0</v>
      </c>
      <c r="CE92" s="50">
        <f>IF('[1]KWh (Cumulative) LI'!CE92=0,0,((('[1]KWh (Monthly) ENTRY LI'!CE92*0.5)+'[1]KWh (Cumulative) LI'!CD92-'[1]Rebasing adj LI'!CE82)*CE119)*CE$19*CE$128)</f>
        <v>0</v>
      </c>
      <c r="CF92" s="50">
        <f>IF('[1]KWh (Cumulative) LI'!CF92=0,0,((('[1]KWh (Monthly) ENTRY LI'!CF92*0.5)+'[1]KWh (Cumulative) LI'!CE92-'[1]Rebasing adj LI'!CF82)*CF119)*CF$19*CF$128)</f>
        <v>0</v>
      </c>
      <c r="CG92" s="50">
        <f>IF('[1]KWh (Cumulative) LI'!CG92=0,0,((('[1]KWh (Monthly) ENTRY LI'!CG92*0.5)+'[1]KWh (Cumulative) LI'!CF92-'[1]Rebasing adj LI'!CG82)*CG119)*CG$19*CG$128)</f>
        <v>0</v>
      </c>
      <c r="CH92" s="50">
        <f>IF('[1]KWh (Cumulative) LI'!CH92=0,0,((('[1]KWh (Monthly) ENTRY LI'!CH92*0.5)+'[1]KWh (Cumulative) LI'!CG92-'[1]Rebasing adj LI'!CH82)*CH119)*CH$19*CH$128)</f>
        <v>0</v>
      </c>
      <c r="CI92" s="50">
        <f>IF('[1]KWh (Cumulative) LI'!CI92=0,0,((('[1]KWh (Monthly) ENTRY LI'!CI92*0.5)+'[1]KWh (Cumulative) LI'!CH92-'[1]Rebasing adj LI'!CI82)*CI119)*CI$19*CI$128)</f>
        <v>0</v>
      </c>
      <c r="CJ92" s="50">
        <f>IF('[1]KWh (Cumulative) LI'!CJ92=0,0,((('[1]KWh (Monthly) ENTRY LI'!CJ92*0.5)+'[1]KWh (Cumulative) LI'!CI92-'[1]Rebasing adj LI'!CJ82)*CJ119)*CJ$19*CJ$128)</f>
        <v>0</v>
      </c>
    </row>
    <row r="94" spans="1:88" ht="15.75" thickBot="1" x14ac:dyDescent="0.3">
      <c r="B94" s="88" t="s">
        <v>0</v>
      </c>
      <c r="C94" s="88" t="s">
        <v>17</v>
      </c>
      <c r="D94" s="88" t="s">
        <v>18</v>
      </c>
      <c r="E94" s="88" t="s">
        <v>19</v>
      </c>
      <c r="F94" s="88" t="s">
        <v>20</v>
      </c>
      <c r="G94" s="60" t="s">
        <v>21</v>
      </c>
      <c r="H94" s="88" t="s">
        <v>22</v>
      </c>
      <c r="I94" s="88" t="s">
        <v>23</v>
      </c>
      <c r="J94" s="88" t="s">
        <v>24</v>
      </c>
      <c r="K94" s="88" t="s">
        <v>25</v>
      </c>
      <c r="L94" s="88" t="s">
        <v>26</v>
      </c>
      <c r="M94" s="88" t="s">
        <v>27</v>
      </c>
      <c r="N94" s="88" t="s">
        <v>28</v>
      </c>
      <c r="O94" s="88" t="s">
        <v>17</v>
      </c>
      <c r="P94" s="88" t="s">
        <v>18</v>
      </c>
      <c r="Q94" s="88" t="s">
        <v>19</v>
      </c>
      <c r="R94" s="88" t="s">
        <v>20</v>
      </c>
      <c r="S94" s="88" t="s">
        <v>21</v>
      </c>
      <c r="T94" s="88" t="s">
        <v>22</v>
      </c>
      <c r="U94" s="88" t="s">
        <v>23</v>
      </c>
      <c r="V94" s="88" t="s">
        <v>24</v>
      </c>
      <c r="W94" s="88" t="s">
        <v>25</v>
      </c>
      <c r="X94" s="88" t="s">
        <v>26</v>
      </c>
      <c r="Y94" s="88" t="s">
        <v>27</v>
      </c>
      <c r="Z94" s="88" t="s">
        <v>28</v>
      </c>
      <c r="AA94" s="88" t="s">
        <v>17</v>
      </c>
      <c r="AB94" s="88" t="s">
        <v>18</v>
      </c>
      <c r="AC94" s="88" t="s">
        <v>19</v>
      </c>
      <c r="AD94" s="88" t="s">
        <v>20</v>
      </c>
      <c r="AE94" s="88" t="s">
        <v>21</v>
      </c>
      <c r="AF94" s="88" t="s">
        <v>22</v>
      </c>
      <c r="AG94" s="88" t="s">
        <v>23</v>
      </c>
      <c r="AH94" s="88" t="s">
        <v>24</v>
      </c>
      <c r="AI94" s="88" t="s">
        <v>25</v>
      </c>
      <c r="AJ94" s="88" t="s">
        <v>26</v>
      </c>
      <c r="AK94" s="88" t="s">
        <v>27</v>
      </c>
      <c r="AL94" s="88" t="s">
        <v>28</v>
      </c>
      <c r="AM94" s="88" t="s">
        <v>17</v>
      </c>
      <c r="AN94" s="88" t="s">
        <v>18</v>
      </c>
      <c r="AO94" s="88" t="s">
        <v>19</v>
      </c>
      <c r="AP94" s="88" t="s">
        <v>20</v>
      </c>
      <c r="AQ94" s="88" t="s">
        <v>21</v>
      </c>
      <c r="AR94" s="88" t="s">
        <v>22</v>
      </c>
      <c r="AS94" s="88" t="s">
        <v>23</v>
      </c>
      <c r="AT94" s="88" t="s">
        <v>24</v>
      </c>
      <c r="AU94" s="88" t="s">
        <v>25</v>
      </c>
      <c r="AV94" s="88" t="s">
        <v>26</v>
      </c>
      <c r="AW94" s="88" t="s">
        <v>27</v>
      </c>
      <c r="AX94" s="88" t="s">
        <v>28</v>
      </c>
      <c r="AY94" s="88" t="s">
        <v>17</v>
      </c>
      <c r="AZ94" s="88" t="s">
        <v>18</v>
      </c>
      <c r="BA94" s="88" t="s">
        <v>19</v>
      </c>
      <c r="BB94" s="88" t="s">
        <v>20</v>
      </c>
      <c r="BC94" s="88" t="s">
        <v>21</v>
      </c>
      <c r="BD94" s="88" t="s">
        <v>22</v>
      </c>
      <c r="BE94" s="88" t="s">
        <v>23</v>
      </c>
      <c r="BF94" s="88" t="s">
        <v>24</v>
      </c>
      <c r="BG94" s="88" t="s">
        <v>25</v>
      </c>
      <c r="BH94" s="88" t="s">
        <v>26</v>
      </c>
      <c r="BI94" s="88" t="s">
        <v>27</v>
      </c>
      <c r="BJ94" s="88" t="s">
        <v>28</v>
      </c>
      <c r="BK94" s="88" t="s">
        <v>17</v>
      </c>
      <c r="BL94" s="88" t="s">
        <v>18</v>
      </c>
      <c r="BM94" s="88" t="s">
        <v>19</v>
      </c>
      <c r="BN94" s="88" t="s">
        <v>20</v>
      </c>
      <c r="BO94" s="88" t="s">
        <v>21</v>
      </c>
      <c r="BP94" s="88" t="s">
        <v>22</v>
      </c>
      <c r="BQ94" s="88" t="s">
        <v>23</v>
      </c>
      <c r="BR94" s="88" t="s">
        <v>24</v>
      </c>
      <c r="BS94" s="88" t="s">
        <v>25</v>
      </c>
      <c r="BT94" s="88" t="s">
        <v>26</v>
      </c>
      <c r="BU94" s="88" t="s">
        <v>27</v>
      </c>
      <c r="BV94" s="88" t="s">
        <v>28</v>
      </c>
      <c r="BW94" s="88" t="s">
        <v>17</v>
      </c>
      <c r="BX94" s="88" t="s">
        <v>18</v>
      </c>
      <c r="BY94" s="88" t="s">
        <v>19</v>
      </c>
      <c r="BZ94" s="88" t="s">
        <v>20</v>
      </c>
      <c r="CA94" s="88" t="s">
        <v>21</v>
      </c>
      <c r="CB94" s="88" t="s">
        <v>22</v>
      </c>
      <c r="CC94" s="88" t="s">
        <v>23</v>
      </c>
      <c r="CD94" s="88" t="s">
        <v>24</v>
      </c>
      <c r="CE94" s="88" t="s">
        <v>25</v>
      </c>
      <c r="CF94" s="88" t="s">
        <v>26</v>
      </c>
      <c r="CG94" s="88" t="s">
        <v>27</v>
      </c>
      <c r="CH94" s="88" t="s">
        <v>28</v>
      </c>
      <c r="CI94" s="88" t="s">
        <v>17</v>
      </c>
      <c r="CJ94" s="88"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BK104" s="71"/>
      <c r="BL104" s="71"/>
      <c r="BM104" s="71"/>
      <c r="BN104" s="71"/>
      <c r="BO104" s="71"/>
      <c r="BP104" s="71"/>
      <c r="BQ104" s="71"/>
      <c r="BR104" s="71"/>
      <c r="BS104" s="71"/>
      <c r="BT104" s="71"/>
      <c r="BU104" s="71"/>
      <c r="BV104" s="71"/>
      <c r="CI104" s="71"/>
      <c r="CJ104" s="71"/>
    </row>
    <row r="105" spans="1:88" x14ac:dyDescent="0.25">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BK105" s="71"/>
      <c r="BL105" s="71"/>
      <c r="BM105" s="71"/>
      <c r="BN105" s="71"/>
      <c r="BO105" s="71"/>
      <c r="BP105" s="71"/>
      <c r="BQ105" s="71"/>
      <c r="BR105" s="71"/>
      <c r="BS105" s="71"/>
      <c r="BT105" s="71"/>
      <c r="BU105" s="71"/>
      <c r="BV105" s="71"/>
      <c r="CI105" s="71"/>
      <c r="CJ105" s="71"/>
    </row>
    <row r="106" spans="1:88" ht="15.75" thickBot="1" x14ac:dyDescent="0.3">
      <c r="B106" s="88" t="s">
        <v>0</v>
      </c>
      <c r="C106" s="88" t="s">
        <v>17</v>
      </c>
      <c r="D106" s="88" t="s">
        <v>18</v>
      </c>
      <c r="E106" s="88" t="s">
        <v>19</v>
      </c>
      <c r="F106" s="88" t="s">
        <v>20</v>
      </c>
      <c r="G106" s="60" t="s">
        <v>21</v>
      </c>
      <c r="H106" s="88" t="s">
        <v>22</v>
      </c>
      <c r="I106" s="88" t="s">
        <v>23</v>
      </c>
      <c r="J106" s="88" t="s">
        <v>24</v>
      </c>
      <c r="K106" s="88" t="s">
        <v>25</v>
      </c>
      <c r="L106" s="88" t="s">
        <v>26</v>
      </c>
      <c r="M106" s="88" t="s">
        <v>27</v>
      </c>
      <c r="N106" s="88" t="s">
        <v>28</v>
      </c>
      <c r="O106" s="88" t="s">
        <v>17</v>
      </c>
      <c r="P106" s="88" t="s">
        <v>18</v>
      </c>
      <c r="Q106" s="88" t="s">
        <v>19</v>
      </c>
      <c r="R106" s="88" t="s">
        <v>20</v>
      </c>
      <c r="S106" s="88" t="s">
        <v>21</v>
      </c>
      <c r="T106" s="88" t="s">
        <v>22</v>
      </c>
      <c r="U106" s="88" t="s">
        <v>23</v>
      </c>
      <c r="V106" s="88" t="s">
        <v>24</v>
      </c>
      <c r="W106" s="88" t="s">
        <v>25</v>
      </c>
      <c r="X106" s="88" t="s">
        <v>26</v>
      </c>
      <c r="Y106" s="88" t="s">
        <v>27</v>
      </c>
      <c r="Z106" s="88" t="s">
        <v>28</v>
      </c>
      <c r="AA106" s="88" t="s">
        <v>17</v>
      </c>
      <c r="AB106" s="88" t="s">
        <v>18</v>
      </c>
      <c r="AC106" s="88" t="s">
        <v>19</v>
      </c>
      <c r="AD106" s="88" t="s">
        <v>20</v>
      </c>
      <c r="AE106" s="88" t="s">
        <v>21</v>
      </c>
      <c r="AF106" s="88" t="s">
        <v>22</v>
      </c>
      <c r="AG106" s="88" t="s">
        <v>23</v>
      </c>
      <c r="AH106" s="88" t="s">
        <v>24</v>
      </c>
      <c r="AI106" s="88" t="s">
        <v>25</v>
      </c>
      <c r="AJ106" s="88" t="s">
        <v>26</v>
      </c>
      <c r="AK106" s="88" t="s">
        <v>27</v>
      </c>
      <c r="AL106" s="88" t="s">
        <v>28</v>
      </c>
      <c r="AM106" s="88" t="s">
        <v>17</v>
      </c>
      <c r="AN106" s="88" t="s">
        <v>18</v>
      </c>
      <c r="AO106" s="88" t="s">
        <v>19</v>
      </c>
      <c r="AP106" s="88" t="s">
        <v>20</v>
      </c>
      <c r="AQ106" s="88" t="s">
        <v>21</v>
      </c>
      <c r="AR106" s="88" t="s">
        <v>22</v>
      </c>
      <c r="AS106" s="88" t="s">
        <v>23</v>
      </c>
      <c r="AT106" s="88" t="s">
        <v>24</v>
      </c>
      <c r="AU106" s="88" t="s">
        <v>25</v>
      </c>
      <c r="AV106" s="88" t="s">
        <v>26</v>
      </c>
      <c r="AW106" s="88" t="s">
        <v>27</v>
      </c>
      <c r="AX106" s="88" t="s">
        <v>28</v>
      </c>
      <c r="AY106" s="88" t="s">
        <v>17</v>
      </c>
      <c r="AZ106" s="88" t="s">
        <v>18</v>
      </c>
      <c r="BA106" s="88" t="s">
        <v>19</v>
      </c>
      <c r="BB106" s="88" t="s">
        <v>20</v>
      </c>
      <c r="BC106" s="88" t="s">
        <v>21</v>
      </c>
      <c r="BD106" s="88" t="s">
        <v>22</v>
      </c>
      <c r="BE106" s="88" t="s">
        <v>23</v>
      </c>
      <c r="BF106" s="88" t="s">
        <v>24</v>
      </c>
      <c r="BG106" s="88" t="s">
        <v>25</v>
      </c>
      <c r="BH106" s="88" t="s">
        <v>26</v>
      </c>
      <c r="BI106" s="88" t="s">
        <v>27</v>
      </c>
      <c r="BJ106" s="88" t="s">
        <v>28</v>
      </c>
      <c r="BK106" s="88" t="s">
        <v>17</v>
      </c>
      <c r="BL106" s="88" t="s">
        <v>18</v>
      </c>
      <c r="BM106" s="88" t="s">
        <v>19</v>
      </c>
      <c r="BN106" s="88" t="s">
        <v>20</v>
      </c>
      <c r="BO106" s="88" t="s">
        <v>21</v>
      </c>
      <c r="BP106" s="88" t="s">
        <v>22</v>
      </c>
      <c r="BQ106" s="88" t="s">
        <v>23</v>
      </c>
      <c r="BR106" s="88" t="s">
        <v>24</v>
      </c>
      <c r="BS106" s="88" t="s">
        <v>25</v>
      </c>
      <c r="BT106" s="88" t="s">
        <v>26</v>
      </c>
      <c r="BU106" s="88" t="s">
        <v>27</v>
      </c>
      <c r="BV106" s="88" t="s">
        <v>28</v>
      </c>
      <c r="BW106" s="88" t="s">
        <v>17</v>
      </c>
      <c r="BX106" s="88" t="s">
        <v>18</v>
      </c>
      <c r="BY106" s="88" t="s">
        <v>19</v>
      </c>
      <c r="BZ106" s="88" t="s">
        <v>20</v>
      </c>
      <c r="CA106" s="88" t="s">
        <v>21</v>
      </c>
      <c r="CB106" s="88" t="s">
        <v>22</v>
      </c>
      <c r="CC106" s="88" t="s">
        <v>23</v>
      </c>
      <c r="CD106" s="88" t="s">
        <v>24</v>
      </c>
      <c r="CE106" s="88" t="s">
        <v>25</v>
      </c>
      <c r="CF106" s="88" t="s">
        <v>26</v>
      </c>
      <c r="CG106" s="88" t="s">
        <v>27</v>
      </c>
      <c r="CH106" s="88" t="s">
        <v>28</v>
      </c>
      <c r="CI106" s="88" t="s">
        <v>17</v>
      </c>
      <c r="CJ106" s="88" t="s">
        <v>18</v>
      </c>
    </row>
    <row r="107" spans="1:88" ht="15" customHeight="1" x14ac:dyDescent="0.25">
      <c r="A107" s="314" t="s">
        <v>79</v>
      </c>
      <c r="B107" s="88"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88"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88"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88"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88"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88"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88"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88"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88"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88"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88"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88"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88"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BK120" s="71"/>
      <c r="BL120" s="71"/>
      <c r="BM120" s="71"/>
      <c r="BN120" s="71"/>
      <c r="BO120" s="71"/>
      <c r="BP120" s="71"/>
      <c r="BQ120" s="71"/>
      <c r="BR120" s="71"/>
      <c r="BS120" s="71"/>
      <c r="BT120" s="71"/>
      <c r="BU120" s="71"/>
      <c r="BV120" s="71"/>
      <c r="CI120" s="71"/>
      <c r="CJ120" s="71"/>
    </row>
    <row r="121" spans="1:88" x14ac:dyDescent="0.25">
      <c r="D121" s="87"/>
      <c r="E121" s="87"/>
      <c r="F121" s="87"/>
      <c r="G121" s="87"/>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BK121" s="71"/>
      <c r="BL121" s="71"/>
      <c r="BM121" s="71"/>
      <c r="BN121" s="71"/>
      <c r="BO121" s="71"/>
      <c r="BP121" s="71"/>
      <c r="BQ121" s="71"/>
      <c r="BR121" s="71"/>
      <c r="BS121" s="71"/>
      <c r="BT121" s="71"/>
      <c r="BU121" s="71"/>
      <c r="BV121" s="71"/>
      <c r="CI121" s="71"/>
      <c r="CJ121" s="71"/>
    </row>
    <row r="122" spans="1:88" ht="15.75" thickBot="1" x14ac:dyDescent="0.3">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BK122" s="71"/>
      <c r="BL122" s="71"/>
      <c r="BM122" s="71"/>
      <c r="BN122" s="71"/>
      <c r="BO122" s="71"/>
      <c r="BP122" s="71"/>
      <c r="BQ122" s="71"/>
      <c r="BR122" s="71"/>
      <c r="BS122" s="71"/>
      <c r="BT122" s="71"/>
      <c r="BU122" s="71"/>
      <c r="BV122" s="71"/>
      <c r="CI122" s="71"/>
      <c r="CJ122" s="71"/>
    </row>
    <row r="123" spans="1:88" ht="44.25" customHeight="1" x14ac:dyDescent="0.25">
      <c r="A123" s="317" t="s">
        <v>80</v>
      </c>
      <c r="B123" s="88"/>
      <c r="C123" s="88" t="s">
        <v>17</v>
      </c>
      <c r="D123" s="88" t="s">
        <v>18</v>
      </c>
      <c r="E123" s="88" t="s">
        <v>19</v>
      </c>
      <c r="F123" s="88" t="s">
        <v>20</v>
      </c>
      <c r="G123" s="60" t="s">
        <v>21</v>
      </c>
      <c r="H123" s="88" t="s">
        <v>22</v>
      </c>
      <c r="I123" s="88" t="s">
        <v>23</v>
      </c>
      <c r="J123" s="88" t="s">
        <v>24</v>
      </c>
      <c r="K123" s="88" t="s">
        <v>25</v>
      </c>
      <c r="L123" s="88" t="s">
        <v>26</v>
      </c>
      <c r="M123" s="88" t="s">
        <v>27</v>
      </c>
      <c r="N123" s="88" t="s">
        <v>28</v>
      </c>
      <c r="O123" s="88" t="s">
        <v>17</v>
      </c>
      <c r="P123" s="88" t="s">
        <v>18</v>
      </c>
      <c r="Q123" s="88" t="s">
        <v>19</v>
      </c>
      <c r="R123" s="88" t="s">
        <v>20</v>
      </c>
      <c r="S123" s="88" t="s">
        <v>21</v>
      </c>
      <c r="T123" s="88" t="s">
        <v>22</v>
      </c>
      <c r="U123" s="88" t="s">
        <v>23</v>
      </c>
      <c r="V123" s="88" t="s">
        <v>24</v>
      </c>
      <c r="W123" s="88" t="s">
        <v>25</v>
      </c>
      <c r="X123" s="88" t="s">
        <v>26</v>
      </c>
      <c r="Y123" s="88" t="s">
        <v>27</v>
      </c>
      <c r="Z123" s="88" t="s">
        <v>28</v>
      </c>
      <c r="AA123" s="88" t="s">
        <v>17</v>
      </c>
      <c r="AB123" s="88" t="s">
        <v>18</v>
      </c>
      <c r="AC123" s="88" t="s">
        <v>19</v>
      </c>
      <c r="AD123" s="88" t="s">
        <v>20</v>
      </c>
      <c r="AE123" s="88" t="s">
        <v>21</v>
      </c>
      <c r="AF123" s="88" t="s">
        <v>22</v>
      </c>
      <c r="AG123" s="88" t="s">
        <v>23</v>
      </c>
      <c r="AH123" s="88" t="s">
        <v>24</v>
      </c>
      <c r="AI123" s="88" t="s">
        <v>25</v>
      </c>
      <c r="AJ123" s="88" t="s">
        <v>26</v>
      </c>
      <c r="AK123" s="88" t="s">
        <v>27</v>
      </c>
      <c r="AL123" s="88" t="s">
        <v>28</v>
      </c>
      <c r="AM123" s="88" t="s">
        <v>17</v>
      </c>
      <c r="AN123" s="88" t="s">
        <v>18</v>
      </c>
      <c r="AO123" s="88" t="s">
        <v>19</v>
      </c>
      <c r="AP123" s="88" t="s">
        <v>20</v>
      </c>
      <c r="AQ123" s="88" t="s">
        <v>21</v>
      </c>
      <c r="AR123" s="88" t="s">
        <v>22</v>
      </c>
      <c r="AS123" s="88" t="s">
        <v>23</v>
      </c>
      <c r="AT123" s="88" t="s">
        <v>24</v>
      </c>
      <c r="AU123" s="88" t="s">
        <v>25</v>
      </c>
      <c r="AV123" s="88" t="s">
        <v>26</v>
      </c>
      <c r="AW123" s="88" t="s">
        <v>27</v>
      </c>
      <c r="AX123" s="88" t="s">
        <v>28</v>
      </c>
      <c r="AY123" s="88" t="s">
        <v>17</v>
      </c>
      <c r="AZ123" s="88" t="s">
        <v>18</v>
      </c>
      <c r="BA123" s="88" t="s">
        <v>19</v>
      </c>
      <c r="BB123" s="88" t="s">
        <v>20</v>
      </c>
      <c r="BC123" s="88" t="s">
        <v>21</v>
      </c>
      <c r="BD123" s="88" t="s">
        <v>22</v>
      </c>
      <c r="BE123" s="88" t="s">
        <v>23</v>
      </c>
      <c r="BF123" s="88" t="s">
        <v>24</v>
      </c>
      <c r="BG123" s="88" t="s">
        <v>25</v>
      </c>
      <c r="BH123" s="88" t="s">
        <v>26</v>
      </c>
      <c r="BI123" s="88" t="s">
        <v>27</v>
      </c>
      <c r="BJ123" s="88" t="s">
        <v>28</v>
      </c>
      <c r="BK123" s="88" t="s">
        <v>17</v>
      </c>
      <c r="BL123" s="88" t="s">
        <v>18</v>
      </c>
      <c r="BM123" s="88" t="s">
        <v>19</v>
      </c>
      <c r="BN123" s="88" t="s">
        <v>20</v>
      </c>
      <c r="BO123" s="88" t="s">
        <v>21</v>
      </c>
      <c r="BP123" s="88" t="s">
        <v>22</v>
      </c>
      <c r="BQ123" s="88" t="s">
        <v>23</v>
      </c>
      <c r="BR123" s="88" t="s">
        <v>24</v>
      </c>
      <c r="BS123" s="88" t="s">
        <v>25</v>
      </c>
      <c r="BT123" s="88" t="s">
        <v>26</v>
      </c>
      <c r="BU123" s="88" t="s">
        <v>27</v>
      </c>
      <c r="BV123" s="88" t="s">
        <v>28</v>
      </c>
      <c r="BW123" s="88" t="s">
        <v>17</v>
      </c>
      <c r="BX123" s="88" t="s">
        <v>18</v>
      </c>
      <c r="BY123" s="88" t="s">
        <v>19</v>
      </c>
      <c r="BZ123" s="88" t="s">
        <v>20</v>
      </c>
      <c r="CA123" s="88" t="s">
        <v>21</v>
      </c>
      <c r="CB123" s="88" t="s">
        <v>22</v>
      </c>
      <c r="CC123" s="88" t="s">
        <v>23</v>
      </c>
      <c r="CD123" s="88" t="s">
        <v>24</v>
      </c>
      <c r="CE123" s="88" t="s">
        <v>25</v>
      </c>
      <c r="CF123" s="88" t="s">
        <v>26</v>
      </c>
      <c r="CG123" s="88" t="s">
        <v>27</v>
      </c>
      <c r="CH123" s="88" t="s">
        <v>28</v>
      </c>
      <c r="CI123" s="88" t="s">
        <v>17</v>
      </c>
      <c r="CJ123" s="88" t="s">
        <v>18</v>
      </c>
    </row>
    <row r="124" spans="1:88" x14ac:dyDescent="0.25">
      <c r="A124" s="318"/>
      <c r="B124" s="88"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102">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88"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102">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88"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102">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88"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102">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88"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102">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1" x14ac:dyDescent="0.25">
      <c r="A129" s="66"/>
    </row>
    <row r="161" spans="2:2" x14ac:dyDescent="0.25">
      <c r="B161" s="154" t="s">
        <v>174</v>
      </c>
    </row>
    <row r="162" spans="2:2" x14ac:dyDescent="0.25">
      <c r="B162" s="153">
        <v>123</v>
      </c>
    </row>
  </sheetData>
  <mergeCells count="10">
    <mergeCell ref="C21:O21"/>
    <mergeCell ref="A23:A31"/>
    <mergeCell ref="A35:A47"/>
    <mergeCell ref="A50:A62"/>
    <mergeCell ref="A65:A77"/>
    <mergeCell ref="A80:A92"/>
    <mergeCell ref="A95:A103"/>
    <mergeCell ref="A107:A119"/>
    <mergeCell ref="A123:A128"/>
    <mergeCell ref="A9:A16"/>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J162"/>
  <sheetViews>
    <sheetView topLeftCell="A106" zoomScaleNormal="100" workbookViewId="0">
      <selection activeCell="C124" sqref="C124:CJ128"/>
    </sheetView>
  </sheetViews>
  <sheetFormatPr defaultColWidth="9.140625" defaultRowHeight="15" x14ac:dyDescent="0.25"/>
  <cols>
    <col min="1" max="1" width="4.28515625" style="97" customWidth="1"/>
    <col min="2" max="2" width="28" style="97" bestFit="1" customWidth="1"/>
    <col min="3" max="88" width="15.7109375" style="97" customWidth="1"/>
    <col min="89" max="16384" width="9.140625" style="97"/>
  </cols>
  <sheetData>
    <row r="1" spans="1:88" x14ac:dyDescent="0.25">
      <c r="B1" s="120"/>
      <c r="C1" s="77">
        <v>2016</v>
      </c>
      <c r="D1" s="77">
        <v>2017</v>
      </c>
      <c r="E1" s="77">
        <v>2018</v>
      </c>
      <c r="F1" s="77">
        <v>2019</v>
      </c>
      <c r="G1" s="77">
        <v>2020</v>
      </c>
      <c r="H1" s="77">
        <v>2021</v>
      </c>
      <c r="I1" s="77">
        <v>2022</v>
      </c>
      <c r="J1" s="77">
        <v>2023</v>
      </c>
    </row>
    <row r="2" spans="1:88" x14ac:dyDescent="0.25">
      <c r="B2" s="88" t="s">
        <v>84</v>
      </c>
      <c r="C2" s="67">
        <f>SUM(C5:N5)</f>
        <v>1904641.4499999997</v>
      </c>
      <c r="D2" s="67">
        <f>SUM(O5:Z5)</f>
        <v>361210.45</v>
      </c>
      <c r="E2" s="67">
        <f>SUM(AA5:AL5)</f>
        <v>0</v>
      </c>
      <c r="F2" s="67">
        <f>SUM(AM5:AX5)</f>
        <v>0</v>
      </c>
      <c r="G2" s="67">
        <f>SUM(AY5:BJ5)</f>
        <v>0</v>
      </c>
      <c r="H2" s="67">
        <f>SUM(BK5:BV5)</f>
        <v>0</v>
      </c>
      <c r="I2" s="67">
        <f>SUM(BW5:CH5)</f>
        <v>0</v>
      </c>
      <c r="J2" s="67">
        <f>SUM(CI5:CJ5)</f>
        <v>0</v>
      </c>
    </row>
    <row r="3" spans="1:88" x14ac:dyDescent="0.25">
      <c r="C3" s="55"/>
    </row>
    <row r="4" spans="1:88" x14ac:dyDescent="0.25">
      <c r="B4" s="118"/>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3" customFormat="1" x14ac:dyDescent="0.25">
      <c r="B5" s="84" t="s">
        <v>81</v>
      </c>
      <c r="C5" s="110">
        <f>SUM(C23:C32,C35:C47,C50:C62,C65:C77,C80:C92)</f>
        <v>0</v>
      </c>
      <c r="D5" s="110">
        <f>SUM(D23:D32,D35:D47,D50:D62,D65:D77,D80:D92)</f>
        <v>0</v>
      </c>
      <c r="E5" s="110">
        <f>E6+E7</f>
        <v>1208.28</v>
      </c>
      <c r="F5" s="110">
        <f>F6+F7</f>
        <v>4396.93</v>
      </c>
      <c r="G5" s="110">
        <f>G6+G7</f>
        <v>18151.77</v>
      </c>
      <c r="H5" s="110">
        <f t="shared" ref="H5:BS5" si="0">H6+H7</f>
        <v>145074.15000000002</v>
      </c>
      <c r="I5" s="110">
        <f t="shared" si="0"/>
        <v>302484.16000000003</v>
      </c>
      <c r="J5" s="110">
        <f t="shared" si="0"/>
        <v>421312.6</v>
      </c>
      <c r="K5" s="110">
        <f t="shared" si="0"/>
        <v>349343.76</v>
      </c>
      <c r="L5" s="110">
        <f t="shared" si="0"/>
        <v>158661.91999999998</v>
      </c>
      <c r="M5" s="110">
        <f t="shared" si="0"/>
        <v>206862.02000000002</v>
      </c>
      <c r="N5" s="110">
        <f t="shared" si="0"/>
        <v>297145.86</v>
      </c>
      <c r="O5" s="110">
        <f t="shared" si="0"/>
        <v>361210.45</v>
      </c>
      <c r="P5" s="110">
        <f t="shared" si="0"/>
        <v>0</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x14ac:dyDescent="0.25">
      <c r="B6" s="88" t="s">
        <v>82</v>
      </c>
      <c r="C6" s="67">
        <f>SUM(C23:C32)</f>
        <v>0</v>
      </c>
      <c r="D6" s="67">
        <f>SUM(D23:D32)</f>
        <v>0</v>
      </c>
      <c r="E6" s="67">
        <f>E10</f>
        <v>1208.28</v>
      </c>
      <c r="F6" s="67">
        <f>F10</f>
        <v>4001.2</v>
      </c>
      <c r="G6" s="67">
        <f t="shared" ref="G6:BR6" si="2">G10</f>
        <v>16105.53</v>
      </c>
      <c r="H6" s="67">
        <f t="shared" si="2"/>
        <v>136529.79</v>
      </c>
      <c r="I6" s="67">
        <f t="shared" si="2"/>
        <v>273354.64</v>
      </c>
      <c r="J6" s="67">
        <f t="shared" si="2"/>
        <v>367711.99</v>
      </c>
      <c r="K6" s="67">
        <f t="shared" si="2"/>
        <v>266971.99</v>
      </c>
      <c r="L6" s="67">
        <f t="shared" si="2"/>
        <v>88367.11</v>
      </c>
      <c r="M6" s="67">
        <f t="shared" si="2"/>
        <v>120748.66</v>
      </c>
      <c r="N6" s="67">
        <f t="shared" si="2"/>
        <v>172650.73</v>
      </c>
      <c r="O6" s="67">
        <f t="shared" si="2"/>
        <v>192624.01</v>
      </c>
      <c r="P6" s="67">
        <f t="shared" si="2"/>
        <v>0</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si="2"/>
        <v>0</v>
      </c>
      <c r="BQ6" s="67">
        <f t="shared" si="2"/>
        <v>0</v>
      </c>
      <c r="BR6" s="67">
        <f t="shared" si="2"/>
        <v>0</v>
      </c>
      <c r="BS6" s="67">
        <f t="shared" ref="BS6:CJ6" si="3">BS10</f>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x14ac:dyDescent="0.25">
      <c r="B7" s="88" t="s">
        <v>83</v>
      </c>
      <c r="C7" s="67">
        <f>SUM(C35:C47,C50:C62,C65:C77,C80:C92)</f>
        <v>0</v>
      </c>
      <c r="D7" s="67">
        <f>SUM(D35:D47,D50:D62,D65:D77,D80:D92)</f>
        <v>0</v>
      </c>
      <c r="E7" s="67">
        <f>SUM(E11:E14)</f>
        <v>0</v>
      </c>
      <c r="F7" s="67">
        <f>SUM(F11:F14)</f>
        <v>395.73</v>
      </c>
      <c r="G7" s="67">
        <f t="shared" ref="G7:BR7" si="4">SUM(G11:G14)</f>
        <v>2046.24</v>
      </c>
      <c r="H7" s="67">
        <f t="shared" si="4"/>
        <v>8544.36</v>
      </c>
      <c r="I7" s="67">
        <f t="shared" si="4"/>
        <v>29129.52</v>
      </c>
      <c r="J7" s="67">
        <f t="shared" si="4"/>
        <v>53600.610000000008</v>
      </c>
      <c r="K7" s="67">
        <f t="shared" si="4"/>
        <v>82371.76999999999</v>
      </c>
      <c r="L7" s="67">
        <f t="shared" si="4"/>
        <v>70294.81</v>
      </c>
      <c r="M7" s="67">
        <f t="shared" si="4"/>
        <v>86113.36</v>
      </c>
      <c r="N7" s="67">
        <f t="shared" si="4"/>
        <v>124495.12999999999</v>
      </c>
      <c r="O7" s="67">
        <f t="shared" si="4"/>
        <v>168586.44</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si="4"/>
        <v>0</v>
      </c>
      <c r="BQ7" s="67">
        <f t="shared" si="4"/>
        <v>0</v>
      </c>
      <c r="BR7" s="67">
        <f t="shared" si="4"/>
        <v>0</v>
      </c>
      <c r="BS7" s="67">
        <f t="shared" ref="BS7:CJ7" si="5">SUM(BS11:BS14)</f>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ht="15.75" thickBot="1" x14ac:dyDescent="0.3">
      <c r="F8" s="55"/>
    </row>
    <row r="9" spans="1:88" x14ac:dyDescent="0.25">
      <c r="A9" s="300" t="s">
        <v>102</v>
      </c>
      <c r="B9" s="122"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301"/>
      <c r="B10" s="88" t="s">
        <v>73</v>
      </c>
      <c r="C10" s="67">
        <f t="shared" ref="C10:D10" si="6">ROUND(SUM(C23:C32),2)</f>
        <v>0</v>
      </c>
      <c r="D10" s="67">
        <f t="shared" si="6"/>
        <v>0</v>
      </c>
      <c r="E10" s="67">
        <f>ROUND(SUM(E23:E32),2)</f>
        <v>1208.28</v>
      </c>
      <c r="F10" s="67">
        <f>ROUND(SUM(F23:F32),2)</f>
        <v>4001.2</v>
      </c>
      <c r="G10" s="67">
        <f>ROUND(SUM(G23:G32),2)</f>
        <v>16105.53</v>
      </c>
      <c r="H10" s="67">
        <f>ROUND(SUM(H23:H32),2)</f>
        <v>136529.79</v>
      </c>
      <c r="I10" s="67">
        <f>ROUND(SUM(I23:I32),2)</f>
        <v>273354.64</v>
      </c>
      <c r="J10" s="67">
        <f t="shared" ref="J10:BU10" si="7">ROUND(SUM(J23:J32),2)</f>
        <v>367711.99</v>
      </c>
      <c r="K10" s="67">
        <f t="shared" si="7"/>
        <v>266971.99</v>
      </c>
      <c r="L10" s="67">
        <f t="shared" si="7"/>
        <v>88367.11</v>
      </c>
      <c r="M10" s="67">
        <f t="shared" si="7"/>
        <v>120748.66</v>
      </c>
      <c r="N10" s="67">
        <f t="shared" si="7"/>
        <v>172650.73</v>
      </c>
      <c r="O10" s="67">
        <f t="shared" si="7"/>
        <v>192624.01</v>
      </c>
      <c r="P10" s="67">
        <f t="shared" si="7"/>
        <v>0</v>
      </c>
      <c r="Q10" s="67">
        <f t="shared" si="7"/>
        <v>0</v>
      </c>
      <c r="R10" s="67">
        <f t="shared" si="7"/>
        <v>0</v>
      </c>
      <c r="S10" s="67">
        <f t="shared" si="7"/>
        <v>0</v>
      </c>
      <c r="T10" s="67">
        <f t="shared" si="7"/>
        <v>0</v>
      </c>
      <c r="U10" s="67">
        <f t="shared" si="7"/>
        <v>0</v>
      </c>
      <c r="V10" s="67">
        <f t="shared" si="7"/>
        <v>0</v>
      </c>
      <c r="W10" s="67">
        <f t="shared" si="7"/>
        <v>0</v>
      </c>
      <c r="X10" s="67">
        <f t="shared" si="7"/>
        <v>0</v>
      </c>
      <c r="Y10" s="67">
        <f t="shared" si="7"/>
        <v>0</v>
      </c>
      <c r="Z10" s="67">
        <f t="shared" si="7"/>
        <v>0</v>
      </c>
      <c r="AA10" s="67">
        <f t="shared" si="7"/>
        <v>0</v>
      </c>
      <c r="AB10" s="67">
        <f t="shared" si="7"/>
        <v>0</v>
      </c>
      <c r="AC10" s="67">
        <f t="shared" si="7"/>
        <v>0</v>
      </c>
      <c r="AD10" s="67">
        <f t="shared" si="7"/>
        <v>0</v>
      </c>
      <c r="AE10" s="67">
        <f t="shared" si="7"/>
        <v>0</v>
      </c>
      <c r="AF10" s="67">
        <f t="shared" si="7"/>
        <v>0</v>
      </c>
      <c r="AG10" s="67">
        <f t="shared" si="7"/>
        <v>0</v>
      </c>
      <c r="AH10" s="67">
        <f t="shared" si="7"/>
        <v>0</v>
      </c>
      <c r="AI10" s="67">
        <f t="shared" si="7"/>
        <v>0</v>
      </c>
      <c r="AJ10" s="67">
        <f t="shared" si="7"/>
        <v>0</v>
      </c>
      <c r="AK10" s="67">
        <f t="shared" si="7"/>
        <v>0</v>
      </c>
      <c r="AL10" s="67">
        <f t="shared" si="7"/>
        <v>0</v>
      </c>
      <c r="AM10" s="67">
        <f t="shared" si="7"/>
        <v>0</v>
      </c>
      <c r="AN10" s="67">
        <f t="shared" si="7"/>
        <v>0</v>
      </c>
      <c r="AO10" s="67">
        <f t="shared" si="7"/>
        <v>0</v>
      </c>
      <c r="AP10" s="67">
        <f t="shared" si="7"/>
        <v>0</v>
      </c>
      <c r="AQ10" s="67">
        <f t="shared" si="7"/>
        <v>0</v>
      </c>
      <c r="AR10" s="67">
        <f t="shared" si="7"/>
        <v>0</v>
      </c>
      <c r="AS10" s="67">
        <f t="shared" si="7"/>
        <v>0</v>
      </c>
      <c r="AT10" s="67">
        <f t="shared" si="7"/>
        <v>0</v>
      </c>
      <c r="AU10" s="67">
        <f t="shared" si="7"/>
        <v>0</v>
      </c>
      <c r="AV10" s="67">
        <f t="shared" si="7"/>
        <v>0</v>
      </c>
      <c r="AW10" s="67">
        <f t="shared" si="7"/>
        <v>0</v>
      </c>
      <c r="AX10" s="67">
        <f t="shared" si="7"/>
        <v>0</v>
      </c>
      <c r="AY10" s="67">
        <f t="shared" si="7"/>
        <v>0</v>
      </c>
      <c r="AZ10" s="67">
        <f t="shared" si="7"/>
        <v>0</v>
      </c>
      <c r="BA10" s="67">
        <f t="shared" si="7"/>
        <v>0</v>
      </c>
      <c r="BB10" s="67">
        <f t="shared" si="7"/>
        <v>0</v>
      </c>
      <c r="BC10" s="67">
        <f t="shared" si="7"/>
        <v>0</v>
      </c>
      <c r="BD10" s="67">
        <f t="shared" si="7"/>
        <v>0</v>
      </c>
      <c r="BE10" s="67">
        <f t="shared" si="7"/>
        <v>0</v>
      </c>
      <c r="BF10" s="67">
        <f t="shared" si="7"/>
        <v>0</v>
      </c>
      <c r="BG10" s="67">
        <f t="shared" si="7"/>
        <v>0</v>
      </c>
      <c r="BH10" s="67">
        <f t="shared" si="7"/>
        <v>0</v>
      </c>
      <c r="BI10" s="67">
        <f t="shared" si="7"/>
        <v>0</v>
      </c>
      <c r="BJ10" s="67">
        <f t="shared" si="7"/>
        <v>0</v>
      </c>
      <c r="BK10" s="67">
        <f t="shared" si="7"/>
        <v>0</v>
      </c>
      <c r="BL10" s="67">
        <f t="shared" si="7"/>
        <v>0</v>
      </c>
      <c r="BM10" s="67">
        <f t="shared" si="7"/>
        <v>0</v>
      </c>
      <c r="BN10" s="67">
        <f t="shared" si="7"/>
        <v>0</v>
      </c>
      <c r="BO10" s="67">
        <f t="shared" si="7"/>
        <v>0</v>
      </c>
      <c r="BP10" s="67">
        <f t="shared" si="7"/>
        <v>0</v>
      </c>
      <c r="BQ10" s="67">
        <f t="shared" si="7"/>
        <v>0</v>
      </c>
      <c r="BR10" s="67">
        <f t="shared" si="7"/>
        <v>0</v>
      </c>
      <c r="BS10" s="67">
        <f t="shared" si="7"/>
        <v>0</v>
      </c>
      <c r="BT10" s="67">
        <f t="shared" si="7"/>
        <v>0</v>
      </c>
      <c r="BU10" s="67">
        <f t="shared" si="7"/>
        <v>0</v>
      </c>
      <c r="BV10" s="67">
        <f t="shared" ref="BV10:CJ10" si="8">ROUND(SUM(BV23:BV32),2)</f>
        <v>0</v>
      </c>
      <c r="BW10" s="67">
        <f t="shared" si="8"/>
        <v>0</v>
      </c>
      <c r="BX10" s="67">
        <f t="shared" si="8"/>
        <v>0</v>
      </c>
      <c r="BY10" s="67">
        <f t="shared" si="8"/>
        <v>0</v>
      </c>
      <c r="BZ10" s="67">
        <f t="shared" si="8"/>
        <v>0</v>
      </c>
      <c r="CA10" s="67">
        <f t="shared" si="8"/>
        <v>0</v>
      </c>
      <c r="CB10" s="67">
        <f t="shared" si="8"/>
        <v>0</v>
      </c>
      <c r="CC10" s="67">
        <f t="shared" si="8"/>
        <v>0</v>
      </c>
      <c r="CD10" s="67">
        <f t="shared" si="8"/>
        <v>0</v>
      </c>
      <c r="CE10" s="67">
        <f t="shared" si="8"/>
        <v>0</v>
      </c>
      <c r="CF10" s="67">
        <f t="shared" si="8"/>
        <v>0</v>
      </c>
      <c r="CG10" s="67">
        <f t="shared" si="8"/>
        <v>0</v>
      </c>
      <c r="CH10" s="67">
        <f t="shared" si="8"/>
        <v>0</v>
      </c>
      <c r="CI10" s="67">
        <f t="shared" si="8"/>
        <v>0</v>
      </c>
      <c r="CJ10" s="67">
        <f t="shared" si="8"/>
        <v>0</v>
      </c>
    </row>
    <row r="11" spans="1:88" x14ac:dyDescent="0.25">
      <c r="A11" s="301"/>
      <c r="B11" s="88" t="s">
        <v>74</v>
      </c>
      <c r="C11" s="67">
        <f t="shared" ref="C11:D11" si="9">ROUND(SUM(C35:C47),2)</f>
        <v>0</v>
      </c>
      <c r="D11" s="67">
        <f t="shared" si="9"/>
        <v>0</v>
      </c>
      <c r="E11" s="67">
        <f>ROUND(SUM(E35:E47),2)</f>
        <v>0</v>
      </c>
      <c r="F11" s="67">
        <f>ROUND(SUM(F35:F47),2)</f>
        <v>64.55</v>
      </c>
      <c r="G11" s="67">
        <f>ROUND(SUM(G35:G47),2)</f>
        <v>346.87</v>
      </c>
      <c r="H11" s="67">
        <f>ROUND(SUM(H35:H47),2)</f>
        <v>1198.8399999999999</v>
      </c>
      <c r="I11" s="67">
        <f>ROUND(SUM(I35:I47),2)</f>
        <v>4135.51</v>
      </c>
      <c r="J11" s="67">
        <f t="shared" ref="J11:BU11" si="10">ROUND(SUM(J35:J47),2)</f>
        <v>7595.62</v>
      </c>
      <c r="K11" s="67">
        <f t="shared" si="10"/>
        <v>11721.08</v>
      </c>
      <c r="L11" s="67">
        <f t="shared" si="10"/>
        <v>11639.16</v>
      </c>
      <c r="M11" s="67">
        <f t="shared" si="10"/>
        <v>14304.91</v>
      </c>
      <c r="N11" s="67">
        <f t="shared" si="10"/>
        <v>19867.09</v>
      </c>
      <c r="O11" s="67">
        <f t="shared" si="10"/>
        <v>26133.65</v>
      </c>
      <c r="P11" s="67">
        <f t="shared" si="10"/>
        <v>0</v>
      </c>
      <c r="Q11" s="67">
        <f t="shared" si="10"/>
        <v>0</v>
      </c>
      <c r="R11" s="67">
        <f t="shared" si="10"/>
        <v>0</v>
      </c>
      <c r="S11" s="67">
        <f t="shared" si="10"/>
        <v>0</v>
      </c>
      <c r="T11" s="67">
        <f t="shared" si="10"/>
        <v>0</v>
      </c>
      <c r="U11" s="67">
        <f t="shared" si="10"/>
        <v>0</v>
      </c>
      <c r="V11" s="67">
        <f t="shared" si="10"/>
        <v>0</v>
      </c>
      <c r="W11" s="67">
        <f t="shared" si="10"/>
        <v>0</v>
      </c>
      <c r="X11" s="67">
        <f t="shared" si="10"/>
        <v>0</v>
      </c>
      <c r="Y11" s="67">
        <f t="shared" si="10"/>
        <v>0</v>
      </c>
      <c r="Z11" s="67">
        <f t="shared" si="10"/>
        <v>0</v>
      </c>
      <c r="AA11" s="67">
        <f t="shared" si="10"/>
        <v>0</v>
      </c>
      <c r="AB11" s="67">
        <f t="shared" si="10"/>
        <v>0</v>
      </c>
      <c r="AC11" s="67">
        <f t="shared" si="10"/>
        <v>0</v>
      </c>
      <c r="AD11" s="67">
        <f t="shared" si="10"/>
        <v>0</v>
      </c>
      <c r="AE11" s="67">
        <f t="shared" si="10"/>
        <v>0</v>
      </c>
      <c r="AF11" s="67">
        <f t="shared" si="10"/>
        <v>0</v>
      </c>
      <c r="AG11" s="67">
        <f t="shared" si="10"/>
        <v>0</v>
      </c>
      <c r="AH11" s="67">
        <f t="shared" si="10"/>
        <v>0</v>
      </c>
      <c r="AI11" s="67">
        <f t="shared" si="10"/>
        <v>0</v>
      </c>
      <c r="AJ11" s="67">
        <f t="shared" si="10"/>
        <v>0</v>
      </c>
      <c r="AK11" s="67">
        <f t="shared" si="10"/>
        <v>0</v>
      </c>
      <c r="AL11" s="67">
        <f t="shared" si="10"/>
        <v>0</v>
      </c>
      <c r="AM11" s="67">
        <f t="shared" si="10"/>
        <v>0</v>
      </c>
      <c r="AN11" s="67">
        <f t="shared" si="10"/>
        <v>0</v>
      </c>
      <c r="AO11" s="67">
        <f t="shared" si="10"/>
        <v>0</v>
      </c>
      <c r="AP11" s="67">
        <f t="shared" si="10"/>
        <v>0</v>
      </c>
      <c r="AQ11" s="67">
        <f t="shared" si="10"/>
        <v>0</v>
      </c>
      <c r="AR11" s="67">
        <f t="shared" si="10"/>
        <v>0</v>
      </c>
      <c r="AS11" s="67">
        <f t="shared" si="10"/>
        <v>0</v>
      </c>
      <c r="AT11" s="67">
        <f t="shared" si="10"/>
        <v>0</v>
      </c>
      <c r="AU11" s="67">
        <f t="shared" si="10"/>
        <v>0</v>
      </c>
      <c r="AV11" s="67">
        <f t="shared" si="10"/>
        <v>0</v>
      </c>
      <c r="AW11" s="67">
        <f t="shared" si="10"/>
        <v>0</v>
      </c>
      <c r="AX11" s="67">
        <f t="shared" si="10"/>
        <v>0</v>
      </c>
      <c r="AY11" s="67">
        <f t="shared" si="10"/>
        <v>0</v>
      </c>
      <c r="AZ11" s="67">
        <f t="shared" si="10"/>
        <v>0</v>
      </c>
      <c r="BA11" s="67">
        <f t="shared" si="10"/>
        <v>0</v>
      </c>
      <c r="BB11" s="67">
        <f t="shared" si="10"/>
        <v>0</v>
      </c>
      <c r="BC11" s="67">
        <f t="shared" si="10"/>
        <v>0</v>
      </c>
      <c r="BD11" s="67">
        <f t="shared" si="10"/>
        <v>0</v>
      </c>
      <c r="BE11" s="67">
        <f t="shared" si="10"/>
        <v>0</v>
      </c>
      <c r="BF11" s="67">
        <f t="shared" si="10"/>
        <v>0</v>
      </c>
      <c r="BG11" s="67">
        <f t="shared" si="10"/>
        <v>0</v>
      </c>
      <c r="BH11" s="67">
        <f t="shared" si="10"/>
        <v>0</v>
      </c>
      <c r="BI11" s="67">
        <f t="shared" si="10"/>
        <v>0</v>
      </c>
      <c r="BJ11" s="67">
        <f t="shared" si="10"/>
        <v>0</v>
      </c>
      <c r="BK11" s="67">
        <f t="shared" si="10"/>
        <v>0</v>
      </c>
      <c r="BL11" s="67">
        <f t="shared" si="10"/>
        <v>0</v>
      </c>
      <c r="BM11" s="67">
        <f t="shared" si="10"/>
        <v>0</v>
      </c>
      <c r="BN11" s="67">
        <f t="shared" si="10"/>
        <v>0</v>
      </c>
      <c r="BO11" s="67">
        <f t="shared" si="10"/>
        <v>0</v>
      </c>
      <c r="BP11" s="67">
        <f t="shared" si="10"/>
        <v>0</v>
      </c>
      <c r="BQ11" s="67">
        <f t="shared" si="10"/>
        <v>0</v>
      </c>
      <c r="BR11" s="67">
        <f t="shared" si="10"/>
        <v>0</v>
      </c>
      <c r="BS11" s="67">
        <f t="shared" si="10"/>
        <v>0</v>
      </c>
      <c r="BT11" s="67">
        <f t="shared" si="10"/>
        <v>0</v>
      </c>
      <c r="BU11" s="67">
        <f t="shared" si="10"/>
        <v>0</v>
      </c>
      <c r="BV11" s="67">
        <f t="shared" ref="BV11:CJ11" si="11">ROUND(SUM(BV35:BV47),2)</f>
        <v>0</v>
      </c>
      <c r="BW11" s="67">
        <f t="shared" si="11"/>
        <v>0</v>
      </c>
      <c r="BX11" s="67">
        <f t="shared" si="11"/>
        <v>0</v>
      </c>
      <c r="BY11" s="67">
        <f t="shared" si="11"/>
        <v>0</v>
      </c>
      <c r="BZ11" s="67">
        <f t="shared" si="11"/>
        <v>0</v>
      </c>
      <c r="CA11" s="67">
        <f t="shared" si="11"/>
        <v>0</v>
      </c>
      <c r="CB11" s="67">
        <f t="shared" si="11"/>
        <v>0</v>
      </c>
      <c r="CC11" s="67">
        <f t="shared" si="11"/>
        <v>0</v>
      </c>
      <c r="CD11" s="67">
        <f t="shared" si="11"/>
        <v>0</v>
      </c>
      <c r="CE11" s="67">
        <f t="shared" si="11"/>
        <v>0</v>
      </c>
      <c r="CF11" s="67">
        <f t="shared" si="11"/>
        <v>0</v>
      </c>
      <c r="CG11" s="67">
        <f t="shared" si="11"/>
        <v>0</v>
      </c>
      <c r="CH11" s="67">
        <f t="shared" si="11"/>
        <v>0</v>
      </c>
      <c r="CI11" s="67">
        <f t="shared" si="11"/>
        <v>0</v>
      </c>
      <c r="CJ11" s="67">
        <f t="shared" si="11"/>
        <v>0</v>
      </c>
    </row>
    <row r="12" spans="1:88" x14ac:dyDescent="0.25">
      <c r="A12" s="301"/>
      <c r="B12" s="88" t="s">
        <v>75</v>
      </c>
      <c r="C12" s="67">
        <f t="shared" ref="C12:D12" si="12">ROUND(SUM(C50:C62),2)</f>
        <v>0</v>
      </c>
      <c r="D12" s="67">
        <f t="shared" si="12"/>
        <v>0</v>
      </c>
      <c r="E12" s="67">
        <f>ROUND(SUM(E50:E62),2)</f>
        <v>0</v>
      </c>
      <c r="F12" s="67">
        <f>ROUND(SUM(F50:F62),2)</f>
        <v>199.79</v>
      </c>
      <c r="G12" s="67">
        <f>ROUND(SUM(G50:G62),2)</f>
        <v>1026.9000000000001</v>
      </c>
      <c r="H12" s="67">
        <f>ROUND(SUM(H50:H62),2)</f>
        <v>4466.68</v>
      </c>
      <c r="I12" s="67">
        <f>ROUND(SUM(I50:I62),2)</f>
        <v>15004.19</v>
      </c>
      <c r="J12" s="67">
        <f t="shared" ref="J12:BU12" si="13">ROUND(SUM(J50:J62),2)</f>
        <v>27922.58</v>
      </c>
      <c r="K12" s="67">
        <f t="shared" si="13"/>
        <v>42628.79</v>
      </c>
      <c r="L12" s="67">
        <f t="shared" si="13"/>
        <v>35219.370000000003</v>
      </c>
      <c r="M12" s="67">
        <f t="shared" si="13"/>
        <v>43154.25</v>
      </c>
      <c r="N12" s="67">
        <f t="shared" si="13"/>
        <v>62748.39</v>
      </c>
      <c r="O12" s="67">
        <f t="shared" si="13"/>
        <v>85030.62</v>
      </c>
      <c r="P12" s="67">
        <f t="shared" si="13"/>
        <v>0</v>
      </c>
      <c r="Q12" s="67">
        <f t="shared" si="13"/>
        <v>0</v>
      </c>
      <c r="R12" s="67">
        <f t="shared" si="13"/>
        <v>0</v>
      </c>
      <c r="S12" s="67">
        <f t="shared" si="13"/>
        <v>0</v>
      </c>
      <c r="T12" s="67">
        <f t="shared" si="13"/>
        <v>0</v>
      </c>
      <c r="U12" s="67">
        <f t="shared" si="13"/>
        <v>0</v>
      </c>
      <c r="V12" s="67">
        <f t="shared" si="13"/>
        <v>0</v>
      </c>
      <c r="W12" s="67">
        <f t="shared" si="13"/>
        <v>0</v>
      </c>
      <c r="X12" s="67">
        <f t="shared" si="13"/>
        <v>0</v>
      </c>
      <c r="Y12" s="67">
        <f t="shared" si="13"/>
        <v>0</v>
      </c>
      <c r="Z12" s="67">
        <f t="shared" si="13"/>
        <v>0</v>
      </c>
      <c r="AA12" s="67">
        <f t="shared" si="13"/>
        <v>0</v>
      </c>
      <c r="AB12" s="67">
        <f t="shared" si="13"/>
        <v>0</v>
      </c>
      <c r="AC12" s="67">
        <f t="shared" si="13"/>
        <v>0</v>
      </c>
      <c r="AD12" s="67">
        <f t="shared" si="13"/>
        <v>0</v>
      </c>
      <c r="AE12" s="67">
        <f t="shared" si="13"/>
        <v>0</v>
      </c>
      <c r="AF12" s="67">
        <f t="shared" si="13"/>
        <v>0</v>
      </c>
      <c r="AG12" s="67">
        <f t="shared" si="13"/>
        <v>0</v>
      </c>
      <c r="AH12" s="67">
        <f t="shared" si="13"/>
        <v>0</v>
      </c>
      <c r="AI12" s="67">
        <f t="shared" si="13"/>
        <v>0</v>
      </c>
      <c r="AJ12" s="67">
        <f t="shared" si="13"/>
        <v>0</v>
      </c>
      <c r="AK12" s="67">
        <f t="shared" si="13"/>
        <v>0</v>
      </c>
      <c r="AL12" s="67">
        <f t="shared" si="13"/>
        <v>0</v>
      </c>
      <c r="AM12" s="67">
        <f t="shared" si="13"/>
        <v>0</v>
      </c>
      <c r="AN12" s="67">
        <f t="shared" si="13"/>
        <v>0</v>
      </c>
      <c r="AO12" s="67">
        <f t="shared" si="13"/>
        <v>0</v>
      </c>
      <c r="AP12" s="67">
        <f t="shared" si="13"/>
        <v>0</v>
      </c>
      <c r="AQ12" s="67">
        <f t="shared" si="13"/>
        <v>0</v>
      </c>
      <c r="AR12" s="67">
        <f t="shared" si="13"/>
        <v>0</v>
      </c>
      <c r="AS12" s="67">
        <f t="shared" si="13"/>
        <v>0</v>
      </c>
      <c r="AT12" s="67">
        <f t="shared" si="13"/>
        <v>0</v>
      </c>
      <c r="AU12" s="67">
        <f t="shared" si="13"/>
        <v>0</v>
      </c>
      <c r="AV12" s="67">
        <f t="shared" si="13"/>
        <v>0</v>
      </c>
      <c r="AW12" s="67">
        <f t="shared" si="13"/>
        <v>0</v>
      </c>
      <c r="AX12" s="67">
        <f t="shared" si="13"/>
        <v>0</v>
      </c>
      <c r="AY12" s="67">
        <f t="shared" si="13"/>
        <v>0</v>
      </c>
      <c r="AZ12" s="67">
        <f t="shared" si="13"/>
        <v>0</v>
      </c>
      <c r="BA12" s="67">
        <f t="shared" si="13"/>
        <v>0</v>
      </c>
      <c r="BB12" s="67">
        <f t="shared" si="13"/>
        <v>0</v>
      </c>
      <c r="BC12" s="67">
        <f t="shared" si="13"/>
        <v>0</v>
      </c>
      <c r="BD12" s="67">
        <f t="shared" si="13"/>
        <v>0</v>
      </c>
      <c r="BE12" s="67">
        <f t="shared" si="13"/>
        <v>0</v>
      </c>
      <c r="BF12" s="67">
        <f t="shared" si="13"/>
        <v>0</v>
      </c>
      <c r="BG12" s="67">
        <f t="shared" si="13"/>
        <v>0</v>
      </c>
      <c r="BH12" s="67">
        <f t="shared" si="13"/>
        <v>0</v>
      </c>
      <c r="BI12" s="67">
        <f t="shared" si="13"/>
        <v>0</v>
      </c>
      <c r="BJ12" s="67">
        <f t="shared" si="13"/>
        <v>0</v>
      </c>
      <c r="BK12" s="67">
        <f t="shared" si="13"/>
        <v>0</v>
      </c>
      <c r="BL12" s="67">
        <f t="shared" si="13"/>
        <v>0</v>
      </c>
      <c r="BM12" s="67">
        <f t="shared" si="13"/>
        <v>0</v>
      </c>
      <c r="BN12" s="67">
        <f t="shared" si="13"/>
        <v>0</v>
      </c>
      <c r="BO12" s="67">
        <f t="shared" si="13"/>
        <v>0</v>
      </c>
      <c r="BP12" s="67">
        <f t="shared" si="13"/>
        <v>0</v>
      </c>
      <c r="BQ12" s="67">
        <f t="shared" si="13"/>
        <v>0</v>
      </c>
      <c r="BR12" s="67">
        <f t="shared" si="13"/>
        <v>0</v>
      </c>
      <c r="BS12" s="67">
        <f t="shared" si="13"/>
        <v>0</v>
      </c>
      <c r="BT12" s="67">
        <f t="shared" si="13"/>
        <v>0</v>
      </c>
      <c r="BU12" s="67">
        <f t="shared" si="13"/>
        <v>0</v>
      </c>
      <c r="BV12" s="67">
        <f t="shared" ref="BV12:CJ12" si="14">ROUND(SUM(BV50:BV62),2)</f>
        <v>0</v>
      </c>
      <c r="BW12" s="67">
        <f t="shared" si="14"/>
        <v>0</v>
      </c>
      <c r="BX12" s="67">
        <f t="shared" si="14"/>
        <v>0</v>
      </c>
      <c r="BY12" s="67">
        <f t="shared" si="14"/>
        <v>0</v>
      </c>
      <c r="BZ12" s="67">
        <f t="shared" si="14"/>
        <v>0</v>
      </c>
      <c r="CA12" s="67">
        <f t="shared" si="14"/>
        <v>0</v>
      </c>
      <c r="CB12" s="67">
        <f t="shared" si="14"/>
        <v>0</v>
      </c>
      <c r="CC12" s="67">
        <f t="shared" si="14"/>
        <v>0</v>
      </c>
      <c r="CD12" s="67">
        <f t="shared" si="14"/>
        <v>0</v>
      </c>
      <c r="CE12" s="67">
        <f t="shared" si="14"/>
        <v>0</v>
      </c>
      <c r="CF12" s="67">
        <f t="shared" si="14"/>
        <v>0</v>
      </c>
      <c r="CG12" s="67">
        <f t="shared" si="14"/>
        <v>0</v>
      </c>
      <c r="CH12" s="67">
        <f t="shared" si="14"/>
        <v>0</v>
      </c>
      <c r="CI12" s="67">
        <f t="shared" si="14"/>
        <v>0</v>
      </c>
      <c r="CJ12" s="67">
        <f t="shared" si="14"/>
        <v>0</v>
      </c>
    </row>
    <row r="13" spans="1:88" x14ac:dyDescent="0.25">
      <c r="A13" s="301"/>
      <c r="B13" s="88" t="s">
        <v>76</v>
      </c>
      <c r="C13" s="67">
        <f t="shared" ref="C13:D13" si="15">ROUND(SUM(C65:C77),2)</f>
        <v>0</v>
      </c>
      <c r="D13" s="67">
        <f t="shared" si="15"/>
        <v>0</v>
      </c>
      <c r="E13" s="67">
        <f>ROUND(SUM(E65:E77),2)</f>
        <v>0</v>
      </c>
      <c r="F13" s="67">
        <f>ROUND(SUM(F65:F77),2)</f>
        <v>84.29</v>
      </c>
      <c r="G13" s="67">
        <f>ROUND(SUM(G65:G77),2)</f>
        <v>431.03</v>
      </c>
      <c r="H13" s="67">
        <f>ROUND(SUM(H65:H77),2)</f>
        <v>1879.11</v>
      </c>
      <c r="I13" s="67">
        <f>ROUND(SUM(I65:I77),2)</f>
        <v>6458.37</v>
      </c>
      <c r="J13" s="67">
        <f t="shared" ref="J13:BU13" si="16">ROUND(SUM(J65:J77),2)</f>
        <v>11757.37</v>
      </c>
      <c r="K13" s="67">
        <f t="shared" si="16"/>
        <v>18112.689999999999</v>
      </c>
      <c r="L13" s="67">
        <f t="shared" si="16"/>
        <v>14790.93</v>
      </c>
      <c r="M13" s="67">
        <f t="shared" si="16"/>
        <v>18059.759999999998</v>
      </c>
      <c r="N13" s="67">
        <f t="shared" si="16"/>
        <v>26663.32</v>
      </c>
      <c r="O13" s="67">
        <f t="shared" si="16"/>
        <v>36517.5</v>
      </c>
      <c r="P13" s="67">
        <f t="shared" si="16"/>
        <v>0</v>
      </c>
      <c r="Q13" s="67">
        <f t="shared" si="16"/>
        <v>0</v>
      </c>
      <c r="R13" s="67">
        <f t="shared" si="16"/>
        <v>0</v>
      </c>
      <c r="S13" s="67">
        <f t="shared" si="16"/>
        <v>0</v>
      </c>
      <c r="T13" s="67">
        <f t="shared" si="16"/>
        <v>0</v>
      </c>
      <c r="U13" s="67">
        <f t="shared" si="16"/>
        <v>0</v>
      </c>
      <c r="V13" s="67">
        <f t="shared" si="16"/>
        <v>0</v>
      </c>
      <c r="W13" s="67">
        <f t="shared" si="16"/>
        <v>0</v>
      </c>
      <c r="X13" s="67">
        <f t="shared" si="16"/>
        <v>0</v>
      </c>
      <c r="Y13" s="67">
        <f t="shared" si="16"/>
        <v>0</v>
      </c>
      <c r="Z13" s="67">
        <f t="shared" si="16"/>
        <v>0</v>
      </c>
      <c r="AA13" s="67">
        <f t="shared" si="16"/>
        <v>0</v>
      </c>
      <c r="AB13" s="67">
        <f t="shared" si="16"/>
        <v>0</v>
      </c>
      <c r="AC13" s="67">
        <f t="shared" si="16"/>
        <v>0</v>
      </c>
      <c r="AD13" s="67">
        <f t="shared" si="16"/>
        <v>0</v>
      </c>
      <c r="AE13" s="67">
        <f t="shared" si="16"/>
        <v>0</v>
      </c>
      <c r="AF13" s="67">
        <f t="shared" si="16"/>
        <v>0</v>
      </c>
      <c r="AG13" s="67">
        <f t="shared" si="16"/>
        <v>0</v>
      </c>
      <c r="AH13" s="67">
        <f t="shared" si="16"/>
        <v>0</v>
      </c>
      <c r="AI13" s="67">
        <f t="shared" si="16"/>
        <v>0</v>
      </c>
      <c r="AJ13" s="67">
        <f t="shared" si="16"/>
        <v>0</v>
      </c>
      <c r="AK13" s="67">
        <f t="shared" si="16"/>
        <v>0</v>
      </c>
      <c r="AL13" s="67">
        <f t="shared" si="16"/>
        <v>0</v>
      </c>
      <c r="AM13" s="67">
        <f t="shared" si="16"/>
        <v>0</v>
      </c>
      <c r="AN13" s="67">
        <f t="shared" si="16"/>
        <v>0</v>
      </c>
      <c r="AO13" s="67">
        <f t="shared" si="16"/>
        <v>0</v>
      </c>
      <c r="AP13" s="67">
        <f t="shared" si="16"/>
        <v>0</v>
      </c>
      <c r="AQ13" s="67">
        <f t="shared" si="16"/>
        <v>0</v>
      </c>
      <c r="AR13" s="67">
        <f t="shared" si="16"/>
        <v>0</v>
      </c>
      <c r="AS13" s="67">
        <f t="shared" si="16"/>
        <v>0</v>
      </c>
      <c r="AT13" s="67">
        <f t="shared" si="16"/>
        <v>0</v>
      </c>
      <c r="AU13" s="67">
        <f t="shared" si="16"/>
        <v>0</v>
      </c>
      <c r="AV13" s="67">
        <f t="shared" si="16"/>
        <v>0</v>
      </c>
      <c r="AW13" s="67">
        <f t="shared" si="16"/>
        <v>0</v>
      </c>
      <c r="AX13" s="67">
        <f t="shared" si="16"/>
        <v>0</v>
      </c>
      <c r="AY13" s="67">
        <f t="shared" si="16"/>
        <v>0</v>
      </c>
      <c r="AZ13" s="67">
        <f t="shared" si="16"/>
        <v>0</v>
      </c>
      <c r="BA13" s="67">
        <f t="shared" si="16"/>
        <v>0</v>
      </c>
      <c r="BB13" s="67">
        <f t="shared" si="16"/>
        <v>0</v>
      </c>
      <c r="BC13" s="67">
        <f t="shared" si="16"/>
        <v>0</v>
      </c>
      <c r="BD13" s="67">
        <f t="shared" si="16"/>
        <v>0</v>
      </c>
      <c r="BE13" s="67">
        <f t="shared" si="16"/>
        <v>0</v>
      </c>
      <c r="BF13" s="67">
        <f t="shared" si="16"/>
        <v>0</v>
      </c>
      <c r="BG13" s="67">
        <f t="shared" si="16"/>
        <v>0</v>
      </c>
      <c r="BH13" s="67">
        <f t="shared" si="16"/>
        <v>0</v>
      </c>
      <c r="BI13" s="67">
        <f t="shared" si="16"/>
        <v>0</v>
      </c>
      <c r="BJ13" s="67">
        <f t="shared" si="16"/>
        <v>0</v>
      </c>
      <c r="BK13" s="67">
        <f t="shared" si="16"/>
        <v>0</v>
      </c>
      <c r="BL13" s="67">
        <f t="shared" si="16"/>
        <v>0</v>
      </c>
      <c r="BM13" s="67">
        <f t="shared" si="16"/>
        <v>0</v>
      </c>
      <c r="BN13" s="67">
        <f t="shared" si="16"/>
        <v>0</v>
      </c>
      <c r="BO13" s="67">
        <f t="shared" si="16"/>
        <v>0</v>
      </c>
      <c r="BP13" s="67">
        <f t="shared" si="16"/>
        <v>0</v>
      </c>
      <c r="BQ13" s="67">
        <f t="shared" si="16"/>
        <v>0</v>
      </c>
      <c r="BR13" s="67">
        <f t="shared" si="16"/>
        <v>0</v>
      </c>
      <c r="BS13" s="67">
        <f t="shared" si="16"/>
        <v>0</v>
      </c>
      <c r="BT13" s="67">
        <f t="shared" si="16"/>
        <v>0</v>
      </c>
      <c r="BU13" s="67">
        <f t="shared" si="16"/>
        <v>0</v>
      </c>
      <c r="BV13" s="67">
        <f t="shared" ref="BV13:CJ13" si="17">ROUND(SUM(BV65:BV77),2)</f>
        <v>0</v>
      </c>
      <c r="BW13" s="67">
        <f t="shared" si="17"/>
        <v>0</v>
      </c>
      <c r="BX13" s="67">
        <f t="shared" si="17"/>
        <v>0</v>
      </c>
      <c r="BY13" s="67">
        <f t="shared" si="17"/>
        <v>0</v>
      </c>
      <c r="BZ13" s="67">
        <f t="shared" si="17"/>
        <v>0</v>
      </c>
      <c r="CA13" s="67">
        <f t="shared" si="17"/>
        <v>0</v>
      </c>
      <c r="CB13" s="67">
        <f t="shared" si="17"/>
        <v>0</v>
      </c>
      <c r="CC13" s="67">
        <f t="shared" si="17"/>
        <v>0</v>
      </c>
      <c r="CD13" s="67">
        <f t="shared" si="17"/>
        <v>0</v>
      </c>
      <c r="CE13" s="67">
        <f t="shared" si="17"/>
        <v>0</v>
      </c>
      <c r="CF13" s="67">
        <f t="shared" si="17"/>
        <v>0</v>
      </c>
      <c r="CG13" s="67">
        <f t="shared" si="17"/>
        <v>0</v>
      </c>
      <c r="CH13" s="67">
        <f t="shared" si="17"/>
        <v>0</v>
      </c>
      <c r="CI13" s="67">
        <f t="shared" si="17"/>
        <v>0</v>
      </c>
      <c r="CJ13" s="67">
        <f t="shared" si="17"/>
        <v>0</v>
      </c>
    </row>
    <row r="14" spans="1:88" x14ac:dyDescent="0.25">
      <c r="A14" s="301"/>
      <c r="B14" s="88" t="s">
        <v>77</v>
      </c>
      <c r="C14" s="67">
        <f t="shared" ref="C14:D14" si="18">ROUND(SUM(C80:C92),2)</f>
        <v>0</v>
      </c>
      <c r="D14" s="67">
        <f t="shared" si="18"/>
        <v>0</v>
      </c>
      <c r="E14" s="67">
        <f>ROUND(SUM(E80:E92),2)</f>
        <v>0</v>
      </c>
      <c r="F14" s="67">
        <f>ROUND(SUM(F80:F92),2)</f>
        <v>47.1</v>
      </c>
      <c r="G14" s="67">
        <f>ROUND(SUM(G80:G92),2)</f>
        <v>241.44</v>
      </c>
      <c r="H14" s="67">
        <f>ROUND(SUM(H80:H92),2)</f>
        <v>999.73</v>
      </c>
      <c r="I14" s="67">
        <f>ROUND(SUM(I80:I92),2)</f>
        <v>3531.45</v>
      </c>
      <c r="J14" s="67">
        <f t="shared" ref="J14:BU14" si="19">ROUND(SUM(J80:J92),2)</f>
        <v>6325.04</v>
      </c>
      <c r="K14" s="67">
        <f t="shared" si="19"/>
        <v>9909.2099999999991</v>
      </c>
      <c r="L14" s="67">
        <f t="shared" si="19"/>
        <v>8645.35</v>
      </c>
      <c r="M14" s="67">
        <f t="shared" si="19"/>
        <v>10594.44</v>
      </c>
      <c r="N14" s="67">
        <f t="shared" si="19"/>
        <v>15216.33</v>
      </c>
      <c r="O14" s="67">
        <f t="shared" si="19"/>
        <v>20904.669999999998</v>
      </c>
      <c r="P14" s="67">
        <f t="shared" si="19"/>
        <v>0</v>
      </c>
      <c r="Q14" s="67">
        <f t="shared" si="19"/>
        <v>0</v>
      </c>
      <c r="R14" s="67">
        <f t="shared" si="19"/>
        <v>0</v>
      </c>
      <c r="S14" s="67">
        <f t="shared" si="19"/>
        <v>0</v>
      </c>
      <c r="T14" s="67">
        <f t="shared" si="19"/>
        <v>0</v>
      </c>
      <c r="U14" s="67">
        <f t="shared" si="19"/>
        <v>0</v>
      </c>
      <c r="V14" s="67">
        <f t="shared" si="19"/>
        <v>0</v>
      </c>
      <c r="W14" s="67">
        <f t="shared" si="19"/>
        <v>0</v>
      </c>
      <c r="X14" s="67">
        <f t="shared" si="19"/>
        <v>0</v>
      </c>
      <c r="Y14" s="67">
        <f t="shared" si="19"/>
        <v>0</v>
      </c>
      <c r="Z14" s="67">
        <f t="shared" si="19"/>
        <v>0</v>
      </c>
      <c r="AA14" s="67">
        <f t="shared" si="19"/>
        <v>0</v>
      </c>
      <c r="AB14" s="67">
        <f t="shared" si="19"/>
        <v>0</v>
      </c>
      <c r="AC14" s="67">
        <f t="shared" si="19"/>
        <v>0</v>
      </c>
      <c r="AD14" s="67">
        <f t="shared" si="19"/>
        <v>0</v>
      </c>
      <c r="AE14" s="67">
        <f t="shared" si="19"/>
        <v>0</v>
      </c>
      <c r="AF14" s="67">
        <f t="shared" si="19"/>
        <v>0</v>
      </c>
      <c r="AG14" s="67">
        <f t="shared" si="19"/>
        <v>0</v>
      </c>
      <c r="AH14" s="67">
        <f t="shared" si="19"/>
        <v>0</v>
      </c>
      <c r="AI14" s="67">
        <f t="shared" si="19"/>
        <v>0</v>
      </c>
      <c r="AJ14" s="67">
        <f t="shared" si="19"/>
        <v>0</v>
      </c>
      <c r="AK14" s="67">
        <f t="shared" si="19"/>
        <v>0</v>
      </c>
      <c r="AL14" s="67">
        <f t="shared" si="19"/>
        <v>0</v>
      </c>
      <c r="AM14" s="67">
        <f t="shared" si="19"/>
        <v>0</v>
      </c>
      <c r="AN14" s="67">
        <f t="shared" si="19"/>
        <v>0</v>
      </c>
      <c r="AO14" s="67">
        <f t="shared" si="19"/>
        <v>0</v>
      </c>
      <c r="AP14" s="67">
        <f t="shared" si="19"/>
        <v>0</v>
      </c>
      <c r="AQ14" s="67">
        <f t="shared" si="19"/>
        <v>0</v>
      </c>
      <c r="AR14" s="67">
        <f t="shared" si="19"/>
        <v>0</v>
      </c>
      <c r="AS14" s="67">
        <f t="shared" si="19"/>
        <v>0</v>
      </c>
      <c r="AT14" s="67">
        <f t="shared" si="19"/>
        <v>0</v>
      </c>
      <c r="AU14" s="67">
        <f t="shared" si="19"/>
        <v>0</v>
      </c>
      <c r="AV14" s="67">
        <f t="shared" si="19"/>
        <v>0</v>
      </c>
      <c r="AW14" s="67">
        <f t="shared" si="19"/>
        <v>0</v>
      </c>
      <c r="AX14" s="67">
        <f t="shared" si="19"/>
        <v>0</v>
      </c>
      <c r="AY14" s="67">
        <f t="shared" si="19"/>
        <v>0</v>
      </c>
      <c r="AZ14" s="67">
        <f t="shared" si="19"/>
        <v>0</v>
      </c>
      <c r="BA14" s="67">
        <f t="shared" si="19"/>
        <v>0</v>
      </c>
      <c r="BB14" s="67">
        <f t="shared" si="19"/>
        <v>0</v>
      </c>
      <c r="BC14" s="67">
        <f t="shared" si="19"/>
        <v>0</v>
      </c>
      <c r="BD14" s="67">
        <f t="shared" si="19"/>
        <v>0</v>
      </c>
      <c r="BE14" s="67">
        <f t="shared" si="19"/>
        <v>0</v>
      </c>
      <c r="BF14" s="67">
        <f t="shared" si="19"/>
        <v>0</v>
      </c>
      <c r="BG14" s="67">
        <f t="shared" si="19"/>
        <v>0</v>
      </c>
      <c r="BH14" s="67">
        <f t="shared" si="19"/>
        <v>0</v>
      </c>
      <c r="BI14" s="67">
        <f t="shared" si="19"/>
        <v>0</v>
      </c>
      <c r="BJ14" s="67">
        <f t="shared" si="19"/>
        <v>0</v>
      </c>
      <c r="BK14" s="67">
        <f t="shared" si="19"/>
        <v>0</v>
      </c>
      <c r="BL14" s="67">
        <f t="shared" si="19"/>
        <v>0</v>
      </c>
      <c r="BM14" s="67">
        <f t="shared" si="19"/>
        <v>0</v>
      </c>
      <c r="BN14" s="67">
        <f t="shared" si="19"/>
        <v>0</v>
      </c>
      <c r="BO14" s="67">
        <f t="shared" si="19"/>
        <v>0</v>
      </c>
      <c r="BP14" s="67">
        <f t="shared" si="19"/>
        <v>0</v>
      </c>
      <c r="BQ14" s="67">
        <f t="shared" si="19"/>
        <v>0</v>
      </c>
      <c r="BR14" s="67">
        <f t="shared" si="19"/>
        <v>0</v>
      </c>
      <c r="BS14" s="67">
        <f t="shared" si="19"/>
        <v>0</v>
      </c>
      <c r="BT14" s="67">
        <f t="shared" si="19"/>
        <v>0</v>
      </c>
      <c r="BU14" s="67">
        <f t="shared" si="19"/>
        <v>0</v>
      </c>
      <c r="BV14" s="67">
        <f t="shared" ref="BV14:CJ14" si="20">ROUND(SUM(BV80:BV92),2)</f>
        <v>0</v>
      </c>
      <c r="BW14" s="67">
        <f t="shared" si="20"/>
        <v>0</v>
      </c>
      <c r="BX14" s="67">
        <f t="shared" si="20"/>
        <v>0</v>
      </c>
      <c r="BY14" s="67">
        <f t="shared" si="20"/>
        <v>0</v>
      </c>
      <c r="BZ14" s="67">
        <f t="shared" si="20"/>
        <v>0</v>
      </c>
      <c r="CA14" s="67">
        <f t="shared" si="20"/>
        <v>0</v>
      </c>
      <c r="CB14" s="67">
        <f t="shared" si="20"/>
        <v>0</v>
      </c>
      <c r="CC14" s="67">
        <f t="shared" si="20"/>
        <v>0</v>
      </c>
      <c r="CD14" s="67">
        <f t="shared" si="20"/>
        <v>0</v>
      </c>
      <c r="CE14" s="67">
        <f t="shared" si="20"/>
        <v>0</v>
      </c>
      <c r="CF14" s="67">
        <f t="shared" si="20"/>
        <v>0</v>
      </c>
      <c r="CG14" s="67">
        <f t="shared" si="20"/>
        <v>0</v>
      </c>
      <c r="CH14" s="67">
        <f t="shared" si="20"/>
        <v>0</v>
      </c>
      <c r="CI14" s="67">
        <f t="shared" si="20"/>
        <v>0</v>
      </c>
      <c r="CJ14" s="67">
        <f t="shared" si="20"/>
        <v>0</v>
      </c>
    </row>
    <row r="15" spans="1:88" x14ac:dyDescent="0.25">
      <c r="A15" s="282"/>
      <c r="B15" s="103" t="s">
        <v>99</v>
      </c>
      <c r="C15" s="109">
        <f>SUM(C10:C14)</f>
        <v>0</v>
      </c>
      <c r="D15" s="109">
        <f t="shared" ref="D15" si="21">SUM(D10:D14)</f>
        <v>0</v>
      </c>
      <c r="E15" s="109">
        <f>SUM(E10:E14)</f>
        <v>1208.28</v>
      </c>
      <c r="F15" s="109">
        <f t="shared" ref="F15:BQ15" si="22">SUM(F10:F14)</f>
        <v>4396.93</v>
      </c>
      <c r="G15" s="109">
        <f t="shared" si="22"/>
        <v>18151.77</v>
      </c>
      <c r="H15" s="109">
        <f t="shared" si="22"/>
        <v>145074.15</v>
      </c>
      <c r="I15" s="109">
        <f t="shared" si="22"/>
        <v>302484.16000000003</v>
      </c>
      <c r="J15" s="109">
        <f t="shared" si="22"/>
        <v>421312.6</v>
      </c>
      <c r="K15" s="109">
        <f t="shared" si="22"/>
        <v>349343.76</v>
      </c>
      <c r="L15" s="109">
        <f t="shared" si="22"/>
        <v>158661.92000000001</v>
      </c>
      <c r="M15" s="109">
        <f t="shared" si="22"/>
        <v>206862.02000000002</v>
      </c>
      <c r="N15" s="109">
        <f t="shared" si="22"/>
        <v>297145.86000000004</v>
      </c>
      <c r="O15" s="109">
        <f t="shared" si="22"/>
        <v>361210.45</v>
      </c>
      <c r="P15" s="109">
        <f t="shared" si="22"/>
        <v>0</v>
      </c>
      <c r="Q15" s="109">
        <f t="shared" si="22"/>
        <v>0</v>
      </c>
      <c r="R15" s="109">
        <f t="shared" si="22"/>
        <v>0</v>
      </c>
      <c r="S15" s="109">
        <f t="shared" si="22"/>
        <v>0</v>
      </c>
      <c r="T15" s="109">
        <f t="shared" si="22"/>
        <v>0</v>
      </c>
      <c r="U15" s="109">
        <f t="shared" si="22"/>
        <v>0</v>
      </c>
      <c r="V15" s="109">
        <f t="shared" si="22"/>
        <v>0</v>
      </c>
      <c r="W15" s="109">
        <f t="shared" si="22"/>
        <v>0</v>
      </c>
      <c r="X15" s="109">
        <f t="shared" si="22"/>
        <v>0</v>
      </c>
      <c r="Y15" s="109">
        <f t="shared" si="22"/>
        <v>0</v>
      </c>
      <c r="Z15" s="109">
        <f t="shared" si="22"/>
        <v>0</v>
      </c>
      <c r="AA15" s="109">
        <f t="shared" si="22"/>
        <v>0</v>
      </c>
      <c r="AB15" s="109">
        <f t="shared" si="22"/>
        <v>0</v>
      </c>
      <c r="AC15" s="109">
        <f t="shared" si="22"/>
        <v>0</v>
      </c>
      <c r="AD15" s="109">
        <f t="shared" si="22"/>
        <v>0</v>
      </c>
      <c r="AE15" s="109">
        <f t="shared" si="22"/>
        <v>0</v>
      </c>
      <c r="AF15" s="109">
        <f t="shared" si="22"/>
        <v>0</v>
      </c>
      <c r="AG15" s="109">
        <f t="shared" si="22"/>
        <v>0</v>
      </c>
      <c r="AH15" s="109">
        <f t="shared" si="22"/>
        <v>0</v>
      </c>
      <c r="AI15" s="109">
        <f t="shared" si="22"/>
        <v>0</v>
      </c>
      <c r="AJ15" s="109">
        <f t="shared" si="22"/>
        <v>0</v>
      </c>
      <c r="AK15" s="109">
        <f t="shared" si="22"/>
        <v>0</v>
      </c>
      <c r="AL15" s="109">
        <f t="shared" si="22"/>
        <v>0</v>
      </c>
      <c r="AM15" s="109">
        <f t="shared" si="22"/>
        <v>0</v>
      </c>
      <c r="AN15" s="109">
        <f t="shared" si="22"/>
        <v>0</v>
      </c>
      <c r="AO15" s="109">
        <f t="shared" si="22"/>
        <v>0</v>
      </c>
      <c r="AP15" s="109">
        <f t="shared" si="22"/>
        <v>0</v>
      </c>
      <c r="AQ15" s="109">
        <f t="shared" si="22"/>
        <v>0</v>
      </c>
      <c r="AR15" s="109">
        <f t="shared" si="22"/>
        <v>0</v>
      </c>
      <c r="AS15" s="109">
        <f t="shared" si="22"/>
        <v>0</v>
      </c>
      <c r="AT15" s="109">
        <f t="shared" si="22"/>
        <v>0</v>
      </c>
      <c r="AU15" s="109">
        <f t="shared" si="22"/>
        <v>0</v>
      </c>
      <c r="AV15" s="109">
        <f t="shared" si="22"/>
        <v>0</v>
      </c>
      <c r="AW15" s="109">
        <f t="shared" si="22"/>
        <v>0</v>
      </c>
      <c r="AX15" s="109">
        <f t="shared" si="22"/>
        <v>0</v>
      </c>
      <c r="AY15" s="109">
        <f t="shared" si="22"/>
        <v>0</v>
      </c>
      <c r="AZ15" s="109">
        <f t="shared" si="22"/>
        <v>0</v>
      </c>
      <c r="BA15" s="109">
        <f t="shared" si="22"/>
        <v>0</v>
      </c>
      <c r="BB15" s="109">
        <f t="shared" si="22"/>
        <v>0</v>
      </c>
      <c r="BC15" s="109">
        <f t="shared" si="22"/>
        <v>0</v>
      </c>
      <c r="BD15" s="109">
        <f t="shared" si="22"/>
        <v>0</v>
      </c>
      <c r="BE15" s="109">
        <f t="shared" si="22"/>
        <v>0</v>
      </c>
      <c r="BF15" s="109">
        <f t="shared" si="22"/>
        <v>0</v>
      </c>
      <c r="BG15" s="109">
        <f t="shared" si="22"/>
        <v>0</v>
      </c>
      <c r="BH15" s="109">
        <f t="shared" si="22"/>
        <v>0</v>
      </c>
      <c r="BI15" s="109">
        <f t="shared" si="22"/>
        <v>0</v>
      </c>
      <c r="BJ15" s="109">
        <f t="shared" si="22"/>
        <v>0</v>
      </c>
      <c r="BK15" s="109">
        <f t="shared" si="22"/>
        <v>0</v>
      </c>
      <c r="BL15" s="109">
        <f t="shared" si="22"/>
        <v>0</v>
      </c>
      <c r="BM15" s="109">
        <f t="shared" si="22"/>
        <v>0</v>
      </c>
      <c r="BN15" s="109">
        <f t="shared" si="22"/>
        <v>0</v>
      </c>
      <c r="BO15" s="109">
        <f t="shared" si="22"/>
        <v>0</v>
      </c>
      <c r="BP15" s="109">
        <f t="shared" si="22"/>
        <v>0</v>
      </c>
      <c r="BQ15" s="109">
        <f t="shared" si="22"/>
        <v>0</v>
      </c>
      <c r="BR15" s="109">
        <f t="shared" ref="BR15:CJ15" si="23">SUM(BR10:BR14)</f>
        <v>0</v>
      </c>
      <c r="BS15" s="109">
        <f t="shared" si="23"/>
        <v>0</v>
      </c>
      <c r="BT15" s="109">
        <f t="shared" si="23"/>
        <v>0</v>
      </c>
      <c r="BU15" s="109">
        <f t="shared" si="23"/>
        <v>0</v>
      </c>
      <c r="BV15" s="109">
        <f t="shared" si="23"/>
        <v>0</v>
      </c>
      <c r="BW15" s="109">
        <f t="shared" si="23"/>
        <v>0</v>
      </c>
      <c r="BX15" s="109">
        <f t="shared" si="23"/>
        <v>0</v>
      </c>
      <c r="BY15" s="109">
        <f t="shared" si="23"/>
        <v>0</v>
      </c>
      <c r="BZ15" s="109">
        <f t="shared" si="23"/>
        <v>0</v>
      </c>
      <c r="CA15" s="109">
        <f t="shared" si="23"/>
        <v>0</v>
      </c>
      <c r="CB15" s="109">
        <f t="shared" si="23"/>
        <v>0</v>
      </c>
      <c r="CC15" s="109">
        <f t="shared" si="23"/>
        <v>0</v>
      </c>
      <c r="CD15" s="109">
        <f t="shared" si="23"/>
        <v>0</v>
      </c>
      <c r="CE15" s="109">
        <f t="shared" si="23"/>
        <v>0</v>
      </c>
      <c r="CF15" s="109">
        <f t="shared" si="23"/>
        <v>0</v>
      </c>
      <c r="CG15" s="109">
        <f t="shared" si="23"/>
        <v>0</v>
      </c>
      <c r="CH15" s="109">
        <f t="shared" si="23"/>
        <v>0</v>
      </c>
      <c r="CI15" s="109">
        <f t="shared" si="23"/>
        <v>0</v>
      </c>
      <c r="CJ15" s="109">
        <f t="shared" si="23"/>
        <v>0</v>
      </c>
    </row>
    <row r="16" spans="1:88" x14ac:dyDescent="0.25">
      <c r="A16" s="282"/>
      <c r="B16" s="113"/>
      <c r="C16" s="104" t="str">
        <f t="shared" ref="C16:BN16" si="24">IF(C15=C5,"Match", "ERROR")</f>
        <v>Match</v>
      </c>
      <c r="D16" s="104" t="str">
        <f t="shared" si="24"/>
        <v>Match</v>
      </c>
      <c r="E16" s="104" t="str">
        <f>IF(E15=E5,"Match", "ERROR")</f>
        <v>Match</v>
      </c>
      <c r="F16" s="104" t="str">
        <f>IF(F15=F5,"Match", "ERROR")</f>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si="24"/>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v>0.85</v>
      </c>
      <c r="F19" s="75">
        <f>E19</f>
        <v>0.85</v>
      </c>
      <c r="G19" s="75">
        <f t="shared" ref="G19:P19" si="26">F19</f>
        <v>0.85</v>
      </c>
      <c r="H19" s="75">
        <f t="shared" si="26"/>
        <v>0.85</v>
      </c>
      <c r="I19" s="75">
        <f t="shared" si="26"/>
        <v>0.85</v>
      </c>
      <c r="J19" s="75">
        <f t="shared" si="26"/>
        <v>0.85</v>
      </c>
      <c r="K19" s="75">
        <f t="shared" si="26"/>
        <v>0.85</v>
      </c>
      <c r="L19" s="75">
        <f t="shared" si="26"/>
        <v>0.85</v>
      </c>
      <c r="M19" s="75">
        <f t="shared" si="26"/>
        <v>0.85</v>
      </c>
      <c r="N19" s="75">
        <f t="shared" si="26"/>
        <v>0.85</v>
      </c>
      <c r="O19" s="75">
        <f t="shared" si="26"/>
        <v>0.85</v>
      </c>
      <c r="P19" s="75">
        <f t="shared" si="26"/>
        <v>0.85</v>
      </c>
      <c r="Q19" s="74">
        <v>0.85</v>
      </c>
      <c r="R19" s="75">
        <f>Q19</f>
        <v>0.85</v>
      </c>
      <c r="S19" s="75">
        <f t="shared" ref="S19:AB19" si="27">R19</f>
        <v>0.85</v>
      </c>
      <c r="T19" s="75">
        <f t="shared" si="27"/>
        <v>0.85</v>
      </c>
      <c r="U19" s="75">
        <f t="shared" si="27"/>
        <v>0.85</v>
      </c>
      <c r="V19" s="75">
        <f t="shared" si="27"/>
        <v>0.85</v>
      </c>
      <c r="W19" s="75">
        <f t="shared" si="27"/>
        <v>0.85</v>
      </c>
      <c r="X19" s="75">
        <f t="shared" si="27"/>
        <v>0.85</v>
      </c>
      <c r="Y19" s="75">
        <f t="shared" si="27"/>
        <v>0.85</v>
      </c>
      <c r="Z19" s="75">
        <f t="shared" si="27"/>
        <v>0.85</v>
      </c>
      <c r="AA19" s="75">
        <f t="shared" si="27"/>
        <v>0.85</v>
      </c>
      <c r="AB19" s="75">
        <f t="shared" si="27"/>
        <v>0.85</v>
      </c>
      <c r="AC19" s="74">
        <v>0.85</v>
      </c>
      <c r="AD19" s="75">
        <f>AC19</f>
        <v>0.85</v>
      </c>
      <c r="AE19" s="75">
        <f t="shared" ref="AE19:AN19" si="28">AD19</f>
        <v>0.85</v>
      </c>
      <c r="AF19" s="75">
        <f t="shared" si="28"/>
        <v>0.85</v>
      </c>
      <c r="AG19" s="75">
        <f t="shared" si="28"/>
        <v>0.85</v>
      </c>
      <c r="AH19" s="75">
        <f t="shared" si="28"/>
        <v>0.85</v>
      </c>
      <c r="AI19" s="75">
        <f t="shared" si="28"/>
        <v>0.85</v>
      </c>
      <c r="AJ19" s="75">
        <f t="shared" si="28"/>
        <v>0.85</v>
      </c>
      <c r="AK19" s="75">
        <f t="shared" si="28"/>
        <v>0.85</v>
      </c>
      <c r="AL19" s="75">
        <f t="shared" si="28"/>
        <v>0.85</v>
      </c>
      <c r="AM19" s="75">
        <f t="shared" si="28"/>
        <v>0.85</v>
      </c>
      <c r="AN19" s="75">
        <f t="shared" si="28"/>
        <v>0.85</v>
      </c>
      <c r="AO19" s="74">
        <v>0.85</v>
      </c>
      <c r="AP19" s="75">
        <f>AO19</f>
        <v>0.85</v>
      </c>
      <c r="AQ19" s="75">
        <f t="shared" ref="AQ19:AZ19" si="29">AP19</f>
        <v>0.85</v>
      </c>
      <c r="AR19" s="75">
        <f t="shared" si="29"/>
        <v>0.85</v>
      </c>
      <c r="AS19" s="75">
        <f t="shared" si="29"/>
        <v>0.85</v>
      </c>
      <c r="AT19" s="75">
        <f t="shared" si="29"/>
        <v>0.85</v>
      </c>
      <c r="AU19" s="75">
        <f t="shared" si="29"/>
        <v>0.85</v>
      </c>
      <c r="AV19" s="75">
        <f t="shared" si="29"/>
        <v>0.85</v>
      </c>
      <c r="AW19" s="75">
        <f t="shared" si="29"/>
        <v>0.85</v>
      </c>
      <c r="AX19" s="75">
        <f t="shared" si="29"/>
        <v>0.85</v>
      </c>
      <c r="AY19" s="75">
        <f t="shared" si="29"/>
        <v>0.85</v>
      </c>
      <c r="AZ19" s="75">
        <f t="shared" si="29"/>
        <v>0.85</v>
      </c>
      <c r="BA19" s="74">
        <v>0.85</v>
      </c>
      <c r="BB19" s="75">
        <f>BA19</f>
        <v>0.85</v>
      </c>
      <c r="BC19" s="75">
        <f t="shared" ref="BC19:BL19" si="30">BB19</f>
        <v>0.85</v>
      </c>
      <c r="BD19" s="75">
        <f t="shared" si="30"/>
        <v>0.85</v>
      </c>
      <c r="BE19" s="75">
        <f t="shared" si="30"/>
        <v>0.85</v>
      </c>
      <c r="BF19" s="75">
        <f t="shared" si="30"/>
        <v>0.85</v>
      </c>
      <c r="BG19" s="75">
        <f t="shared" si="30"/>
        <v>0.85</v>
      </c>
      <c r="BH19" s="75">
        <f t="shared" si="30"/>
        <v>0.85</v>
      </c>
      <c r="BI19" s="75">
        <f t="shared" si="30"/>
        <v>0.85</v>
      </c>
      <c r="BJ19" s="75">
        <f t="shared" si="30"/>
        <v>0.85</v>
      </c>
      <c r="BK19" s="75">
        <f t="shared" si="30"/>
        <v>0.85</v>
      </c>
      <c r="BL19" s="75">
        <f t="shared" si="30"/>
        <v>0.85</v>
      </c>
      <c r="BM19" s="74">
        <v>0.85</v>
      </c>
      <c r="BN19" s="75">
        <f>BM19</f>
        <v>0.85</v>
      </c>
      <c r="BO19" s="75">
        <f t="shared" ref="BO19:BX19" si="31">BN19</f>
        <v>0.85</v>
      </c>
      <c r="BP19" s="75">
        <f t="shared" si="31"/>
        <v>0.85</v>
      </c>
      <c r="BQ19" s="75">
        <f t="shared" si="31"/>
        <v>0.85</v>
      </c>
      <c r="BR19" s="75">
        <f t="shared" si="31"/>
        <v>0.85</v>
      </c>
      <c r="BS19" s="75">
        <f t="shared" si="31"/>
        <v>0.85</v>
      </c>
      <c r="BT19" s="75">
        <f t="shared" si="31"/>
        <v>0.85</v>
      </c>
      <c r="BU19" s="75">
        <f t="shared" si="31"/>
        <v>0.85</v>
      </c>
      <c r="BV19" s="75">
        <f t="shared" si="31"/>
        <v>0.85</v>
      </c>
      <c r="BW19" s="75">
        <f t="shared" si="31"/>
        <v>0.85</v>
      </c>
      <c r="BX19" s="75">
        <f t="shared" si="31"/>
        <v>0.85</v>
      </c>
      <c r="BY19" s="74">
        <v>0.85</v>
      </c>
      <c r="BZ19" s="75">
        <f>BY19</f>
        <v>0.85</v>
      </c>
      <c r="CA19" s="75">
        <f t="shared" ref="CA19:CH19" si="32">BZ19</f>
        <v>0.85</v>
      </c>
      <c r="CB19" s="75">
        <f t="shared" si="32"/>
        <v>0.85</v>
      </c>
      <c r="CC19" s="75">
        <f t="shared" si="32"/>
        <v>0.85</v>
      </c>
      <c r="CD19" s="75">
        <f t="shared" si="32"/>
        <v>0.85</v>
      </c>
      <c r="CE19" s="75">
        <f t="shared" si="32"/>
        <v>0.85</v>
      </c>
      <c r="CF19" s="75">
        <f t="shared" si="32"/>
        <v>0.85</v>
      </c>
      <c r="CG19" s="75">
        <f t="shared" si="32"/>
        <v>0.85</v>
      </c>
      <c r="CH19" s="75">
        <f t="shared" si="32"/>
        <v>0.85</v>
      </c>
      <c r="CI19" s="75">
        <f>CH19</f>
        <v>0.85</v>
      </c>
      <c r="CJ19" s="75">
        <f>CI19</f>
        <v>0.85</v>
      </c>
    </row>
    <row r="20" spans="1:88" x14ac:dyDescent="0.25">
      <c r="C20" s="68"/>
      <c r="D20" s="87"/>
      <c r="E20" s="87"/>
      <c r="F20" s="87"/>
      <c r="G20" s="87"/>
      <c r="H20" s="87"/>
      <c r="I20" s="87"/>
      <c r="J20" s="87"/>
      <c r="K20" s="87"/>
      <c r="L20" s="87"/>
      <c r="M20" s="87"/>
      <c r="N20" s="87"/>
    </row>
    <row r="21" spans="1:88" ht="24" thickBot="1" x14ac:dyDescent="0.4">
      <c r="A21" s="118"/>
      <c r="B21" s="118"/>
      <c r="C21" s="302" t="s">
        <v>104</v>
      </c>
      <c r="D21" s="302"/>
      <c r="E21" s="302"/>
      <c r="F21" s="302"/>
      <c r="G21" s="302"/>
      <c r="H21" s="302"/>
      <c r="I21" s="302"/>
      <c r="J21" s="302"/>
      <c r="K21" s="302"/>
      <c r="L21" s="302"/>
      <c r="M21" s="302"/>
      <c r="N21" s="302"/>
      <c r="O21" s="302"/>
      <c r="AP21" s="55"/>
    </row>
    <row r="22" spans="1:88" ht="15.75" x14ac:dyDescent="0.25">
      <c r="A22" s="62"/>
      <c r="B22" s="124" t="s">
        <v>36</v>
      </c>
      <c r="C22" s="94">
        <v>42370</v>
      </c>
      <c r="D22" s="94">
        <v>42401</v>
      </c>
      <c r="E22" s="92">
        <v>42430</v>
      </c>
      <c r="F22" s="92">
        <v>42461</v>
      </c>
      <c r="G22" s="99">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50">
        <f>IF('[1]KWh (Cumulative) NLI'!C23=0,0,((('[1]KWh (Monthly) ENTRY NLI '!C23*0.5)-'[1]Rebasing adj NLI'!C13)*C95)*C$19*C$124)</f>
        <v>0</v>
      </c>
      <c r="D23" s="50">
        <f>IF('[1]KWh (Cumulative) NLI'!D23=0,0,((('[1]KWh (Monthly) ENTRY NLI '!D23*0.5)+'[1]KWh (Cumulative) NLI'!C23-'[1]Rebasing adj NLI'!D13)*D95)*D$19*D$124)</f>
        <v>0</v>
      </c>
      <c r="E23" s="50">
        <f>IF('[1]KWh (Cumulative) NLI'!E23=0,0,((('[1]KWh (Monthly) ENTRY NLI '!E23*0.5)+'[1]KWh (Cumulative) NLI'!D23-'[1]Rebasing adj NLI'!E13)*E95)*E$19*E$124)</f>
        <v>0</v>
      </c>
      <c r="F23" s="50">
        <f>IF('[1]KWh (Cumulative) NLI'!F23=0,0,((('[1]KWh (Monthly) ENTRY NLI '!F23*0.5)+'[1]KWh (Cumulative) NLI'!E23-'[1]Rebasing adj NLI'!F13)*F95)*F$19*F$124)</f>
        <v>0</v>
      </c>
      <c r="G23" s="50">
        <f>IF('[1]KWh (Cumulative) NLI'!G23=0,0,((('[1]KWh (Monthly) ENTRY NLI '!G23*0.5)+'[1]KWh (Cumulative) NLI'!F23-'[1]Rebasing adj NLI'!G13)*G95)*G$19*G$124)</f>
        <v>0</v>
      </c>
      <c r="H23" s="50">
        <f>IF('[1]KWh (Cumulative) NLI'!H23=0,0,((('[1]KWh (Monthly) ENTRY NLI '!H23*0.5)+'[1]KWh (Cumulative) NLI'!G23-'[1]Rebasing adj NLI'!H13)*H95)*H$19*H$124)</f>
        <v>38.738833574340902</v>
      </c>
      <c r="I23" s="50">
        <f>IF('[1]KWh (Cumulative) NLI'!I23=0,0,((('[1]KWh (Monthly) ENTRY NLI '!I23*0.5)+'[1]KWh (Cumulative) NLI'!H23-'[1]Rebasing adj NLI'!I13)*I95)*I$19*I$124)</f>
        <v>104.39846082665998</v>
      </c>
      <c r="J23" s="50">
        <f>IF('[1]KWh (Cumulative) NLI'!J23=0,0,((('[1]KWh (Monthly) ENTRY NLI '!J23*0.5)+'[1]KWh (Cumulative) NLI'!I23-'[1]Rebasing adj NLI'!J13)*J95)*J$19*J$124)</f>
        <v>99.26199694030619</v>
      </c>
      <c r="K23" s="50">
        <f>IF('[1]KWh (Cumulative) NLI'!K23=0,0,((('[1]KWh (Monthly) ENTRY NLI '!K23*0.5)+'[1]KWh (Cumulative) NLI'!J23-'[1]Rebasing adj NLI'!K13)*K95)*K$19*K$124)</f>
        <v>74.620308847184106</v>
      </c>
      <c r="L23" s="50">
        <f>IF('[1]KWh (Cumulative) NLI'!L23=0,0,((('[1]KWh (Monthly) ENTRY NLI '!L23*0.5)+'[1]KWh (Cumulative) NLI'!K23-'[1]Rebasing adj NLI'!L13)*L95)*L$19*L$124)</f>
        <v>25.366431760741499</v>
      </c>
      <c r="M23" s="50">
        <f>IF('[1]KWh (Cumulative) NLI'!M23=0,0,((('[1]KWh (Monthly) ENTRY NLI '!M23*0.5)+'[1]KWh (Cumulative) NLI'!L23-'[1]Rebasing adj NLI'!M13)*M95)*M$19*M$124)</f>
        <v>41.930805522362903</v>
      </c>
      <c r="N23" s="50">
        <f>IF('[1]KWh (Cumulative) NLI'!N23=0,0,((('[1]KWh (Monthly) ENTRY NLI '!N23*0.5)+'[1]KWh (Cumulative) NLI'!M23-'[1]Rebasing adj NLI'!N13)*N95)*N$19*N$124)</f>
        <v>86.254412156037134</v>
      </c>
      <c r="O23" s="50">
        <f>IF('[1]KWh (Cumulative) NLI'!O23=0,0,((('[1]KWh (Monthly) ENTRY NLI '!O23*0.5)+'[1]KWh (Cumulative) NLI'!N23-'[1]Rebasing adj NLI'!O13)*O95)*O$19*O$124)</f>
        <v>104.00195776743629</v>
      </c>
      <c r="P23" s="50">
        <f>IF('[1]KWh (Cumulative) NLI'!P23=0,0,((('[1]KWh (Monthly) ENTRY NLI '!P23*0.5)+'[1]KWh (Cumulative) NLI'!O23-'[1]Rebasing adj NLI'!P13)*P95)*P$19*P$124)</f>
        <v>0</v>
      </c>
      <c r="Q23" s="50">
        <f>IF('[1]KWh (Cumulative) NLI'!Q23=0,0,((('[1]KWh (Monthly) ENTRY NLI '!Q23*0.5)+'[1]KWh (Cumulative) NLI'!P23-'[1]Rebasing adj NLI'!Q13)*Q95)*Q$19*Q$124)</f>
        <v>0</v>
      </c>
      <c r="R23" s="50">
        <f>IF('[1]KWh (Cumulative) NLI'!R23=0,0,((('[1]KWh (Monthly) ENTRY NLI '!R23*0.5)+'[1]KWh (Cumulative) NLI'!Q23-'[1]Rebasing adj NLI'!R13)*R95)*R$19*R$124)</f>
        <v>0</v>
      </c>
      <c r="S23" s="50">
        <f>IF('[1]KWh (Cumulative) NLI'!S23=0,0,((('[1]KWh (Monthly) ENTRY NLI '!S23*0.5)+'[1]KWh (Cumulative) NLI'!R23-'[1]Rebasing adj NLI'!S13)*S95)*S$19*S$124)</f>
        <v>0</v>
      </c>
      <c r="T23" s="50">
        <f>IF('[1]KWh (Cumulative) NLI'!T23=0,0,((('[1]KWh (Monthly) ENTRY NLI '!T23*0.5)+'[1]KWh (Cumulative) NLI'!S23-'[1]Rebasing adj NLI'!T13)*T95)*T$19*T$124)</f>
        <v>0</v>
      </c>
      <c r="U23" s="50">
        <f>IF('[1]KWh (Cumulative) NLI'!U23=0,0,((('[1]KWh (Monthly) ENTRY NLI '!U23*0.5)+'[1]KWh (Cumulative) NLI'!T23-'[1]Rebasing adj NLI'!U13)*U95)*U$19*U$124)</f>
        <v>0</v>
      </c>
      <c r="V23" s="50">
        <f>IF('[1]KWh (Cumulative) NLI'!V23=0,0,((('[1]KWh (Monthly) ENTRY NLI '!V23*0.5)+'[1]KWh (Cumulative) NLI'!U23-'[1]Rebasing adj NLI'!V13)*V95)*V$19*V$124)</f>
        <v>0</v>
      </c>
      <c r="W23" s="50">
        <f>IF('[1]KWh (Cumulative) NLI'!W23=0,0,((('[1]KWh (Monthly) ENTRY NLI '!W23*0.5)+'[1]KWh (Cumulative) NLI'!V23-'[1]Rebasing adj NLI'!W13)*W95)*W$19*W$124)</f>
        <v>0</v>
      </c>
      <c r="X23" s="50">
        <f>IF('[1]KWh (Cumulative) NLI'!X23=0,0,((('[1]KWh (Monthly) ENTRY NLI '!X23*0.5)+'[1]KWh (Cumulative) NLI'!W23-'[1]Rebasing adj NLI'!X13)*X95)*X$19*X$124)</f>
        <v>0</v>
      </c>
      <c r="Y23" s="50">
        <f>IF('[1]KWh (Cumulative) NLI'!Y23=0,0,((('[1]KWh (Monthly) ENTRY NLI '!Y23*0.5)+'[1]KWh (Cumulative) NLI'!X23-'[1]Rebasing adj NLI'!Y13)*Y95)*Y$19*Y$124)</f>
        <v>0</v>
      </c>
      <c r="Z23" s="50">
        <f>IF('[1]KWh (Cumulative) NLI'!Z23=0,0,((('[1]KWh (Monthly) ENTRY NLI '!Z23*0.5)+'[1]KWh (Cumulative) NLI'!Y23-'[1]Rebasing adj NLI'!Z13)*Z95)*Z$19*Z$124)</f>
        <v>0</v>
      </c>
      <c r="AA23" s="50">
        <f>IF('[1]KWh (Cumulative) NLI'!AA23=0,0,((('[1]KWh (Monthly) ENTRY NLI '!AA23*0.5)+'[1]KWh (Cumulative) NLI'!Z23-'[1]Rebasing adj NLI'!AA13)*AA95)*AA$19*AA$124)</f>
        <v>0</v>
      </c>
      <c r="AB23" s="50">
        <f>IF('[1]KWh (Cumulative) NLI'!AB23=0,0,((('[1]KWh (Monthly) ENTRY NLI '!AB23*0.5)+'[1]KWh (Cumulative) NLI'!AA23-'[1]Rebasing adj NLI'!AB13)*AB95)*AB$19*AB$124)</f>
        <v>0</v>
      </c>
      <c r="AC23" s="50">
        <f>IF('[1]KWh (Cumulative) NLI'!AC23=0,0,((('[1]KWh (Monthly) ENTRY NLI '!AC23*0.5)+'[1]KWh (Cumulative) NLI'!AB23-'[1]Rebasing adj NLI'!AC13)*AC95)*AC$19*AC$124)</f>
        <v>0</v>
      </c>
      <c r="AD23" s="50">
        <f>IF('[1]KWh (Cumulative) NLI'!AD23=0,0,((('[1]KWh (Monthly) ENTRY NLI '!AD23*0.5)+'[1]KWh (Cumulative) NLI'!AC23-'[1]Rebasing adj NLI'!AD13)*AD95)*AD$19*AD$124)</f>
        <v>0</v>
      </c>
      <c r="AE23" s="50">
        <f>IF('[1]KWh (Cumulative) NLI'!AE23=0,0,((('[1]KWh (Monthly) ENTRY NLI '!AE23*0.5)+'[1]KWh (Cumulative) NLI'!AD23-'[1]Rebasing adj NLI'!AE13)*AE95)*AE$19*AE$124)</f>
        <v>0</v>
      </c>
      <c r="AF23" s="50">
        <f>IF('[1]KWh (Cumulative) NLI'!AF23=0,0,((('[1]KWh (Monthly) ENTRY NLI '!AF23*0.5)+'[1]KWh (Cumulative) NLI'!AE23-'[1]Rebasing adj NLI'!AF13)*AF95)*AF$19*AF$124)</f>
        <v>0</v>
      </c>
      <c r="AG23" s="50">
        <f>IF('[1]KWh (Cumulative) NLI'!AG23=0,0,((('[1]KWh (Monthly) ENTRY NLI '!AG23*0.5)+'[1]KWh (Cumulative) NLI'!AF23-'[1]Rebasing adj NLI'!AG13)*AG95)*AG$19*AG$124)</f>
        <v>0</v>
      </c>
      <c r="AH23" s="50">
        <f>IF('[1]KWh (Cumulative) NLI'!AH23=0,0,((('[1]KWh (Monthly) ENTRY NLI '!AH23*0.5)+'[1]KWh (Cumulative) NLI'!AG23-'[1]Rebasing adj NLI'!AH13)*AH95)*AH$19*AH$124)</f>
        <v>0</v>
      </c>
      <c r="AI23" s="50">
        <f>IF('[1]KWh (Cumulative) NLI'!AI23=0,0,((('[1]KWh (Monthly) ENTRY NLI '!AI23*0.5)+'[1]KWh (Cumulative) NLI'!AH23-'[1]Rebasing adj NLI'!AI13)*AI95)*AI$19*AI$124)</f>
        <v>0</v>
      </c>
      <c r="AJ23" s="50">
        <f>IF('[1]KWh (Cumulative) NLI'!AJ23=0,0,((('[1]KWh (Monthly) ENTRY NLI '!AJ23*0.5)+'[1]KWh (Cumulative) NLI'!AI23-'[1]Rebasing adj NLI'!AJ13)*AJ95)*AJ$19*AJ$124)</f>
        <v>0</v>
      </c>
      <c r="AK23" s="50">
        <f>IF('[1]KWh (Cumulative) NLI'!AK23=0,0,((('[1]KWh (Monthly) ENTRY NLI '!AK23*0.5)+'[1]KWh (Cumulative) NLI'!AJ23-'[1]Rebasing adj NLI'!AK13)*AK95)*AK$19*AK$124)</f>
        <v>0</v>
      </c>
      <c r="AL23" s="50">
        <f>IF('[1]KWh (Cumulative) NLI'!AL23=0,0,((('[1]KWh (Monthly) ENTRY NLI '!AL23*0.5)+'[1]KWh (Cumulative) NLI'!AK23-'[1]Rebasing adj NLI'!AL13)*AL95)*AL$19*AL$124)</f>
        <v>0</v>
      </c>
      <c r="AM23" s="50">
        <f>IF('[1]KWh (Cumulative) NLI'!AM23=0,0,((('[1]KWh (Monthly) ENTRY NLI '!AM23*0.5)+'[1]KWh (Cumulative) NLI'!AL23-'[1]Rebasing adj NLI'!AM13)*AM95)*AM$19*AM$124)</f>
        <v>0</v>
      </c>
      <c r="AN23" s="50">
        <f>IF('[1]KWh (Cumulative) NLI'!AN23=0,0,((('[1]KWh (Monthly) ENTRY NLI '!AN23*0.5)+'[1]KWh (Cumulative) NLI'!AM23-'[1]Rebasing adj NLI'!AN13)*AN95)*AN$19*AN$124)</f>
        <v>0</v>
      </c>
      <c r="AO23" s="50">
        <f>IF('[1]KWh (Cumulative) NLI'!AO23=0,0,((('[1]KWh (Monthly) ENTRY NLI '!AO23*0.5)+'[1]KWh (Cumulative) NLI'!AN23-'[1]Rebasing adj NLI'!AO13)*AO95)*AO$19*AO$124)</f>
        <v>0</v>
      </c>
      <c r="AP23" s="50">
        <f>IF('[1]KWh (Cumulative) NLI'!AP23=0,0,((('[1]KWh (Monthly) ENTRY NLI '!AP23*0.5)+'[1]KWh (Cumulative) NLI'!AO23-'[1]Rebasing adj NLI'!AP13)*AP95)*AP$19*AP$124)</f>
        <v>0</v>
      </c>
      <c r="AQ23" s="50">
        <f>IF('[1]KWh (Cumulative) NLI'!AQ23=0,0,((('[1]KWh (Monthly) ENTRY NLI '!AQ23*0.5)+'[1]KWh (Cumulative) NLI'!AP23-'[1]Rebasing adj NLI'!AQ13)*AQ95)*AQ$19*AQ$124)</f>
        <v>0</v>
      </c>
      <c r="AR23" s="50">
        <f>IF('[1]KWh (Cumulative) NLI'!AR23=0,0,((('[1]KWh (Monthly) ENTRY NLI '!AR23*0.5)+'[1]KWh (Cumulative) NLI'!AQ23-'[1]Rebasing adj NLI'!AR13)*AR95)*AR$19*AR$124)</f>
        <v>0</v>
      </c>
      <c r="AS23" s="50">
        <f>IF('[1]KWh (Cumulative) NLI'!AS23=0,0,((('[1]KWh (Monthly) ENTRY NLI '!AS23*0.5)+'[1]KWh (Cumulative) NLI'!AR23-'[1]Rebasing adj NLI'!AS13)*AS95)*AS$19*AS$124)</f>
        <v>0</v>
      </c>
      <c r="AT23" s="50">
        <f>IF('[1]KWh (Cumulative) NLI'!AT23=0,0,((('[1]KWh (Monthly) ENTRY NLI '!AT23*0.5)+'[1]KWh (Cumulative) NLI'!AS23-'[1]Rebasing adj NLI'!AT13)*AT95)*AT$19*AT$124)</f>
        <v>0</v>
      </c>
      <c r="AU23" s="50">
        <f>IF('[1]KWh (Cumulative) NLI'!AU23=0,0,((('[1]KWh (Monthly) ENTRY NLI '!AU23*0.5)+'[1]KWh (Cumulative) NLI'!AT23-'[1]Rebasing adj NLI'!AU13)*AU95)*AU$19*AU$124)</f>
        <v>0</v>
      </c>
      <c r="AV23" s="50">
        <f>IF('[1]KWh (Cumulative) NLI'!AV23=0,0,((('[1]KWh (Monthly) ENTRY NLI '!AV23*0.5)+'[1]KWh (Cumulative) NLI'!AU23-'[1]Rebasing adj NLI'!AV13)*AV95)*AV$19*AV$124)</f>
        <v>0</v>
      </c>
      <c r="AW23" s="50">
        <f>IF('[1]KWh (Cumulative) NLI'!AW23=0,0,((('[1]KWh (Monthly) ENTRY NLI '!AW23*0.5)+'[1]KWh (Cumulative) NLI'!AV23-'[1]Rebasing adj NLI'!AW13)*AW95)*AW$19*AW$124)</f>
        <v>0</v>
      </c>
      <c r="AX23" s="50">
        <f>IF('[1]KWh (Cumulative) NLI'!AX23=0,0,((('[1]KWh (Monthly) ENTRY NLI '!AX23*0.5)+'[1]KWh (Cumulative) NLI'!AW23-'[1]Rebasing adj NLI'!AX13)*AX95)*AX$19*AX$124)</f>
        <v>0</v>
      </c>
      <c r="AY23" s="50">
        <f>IF('[1]KWh (Cumulative) NLI'!AY23=0,0,((('[1]KWh (Monthly) ENTRY NLI '!AY23*0.5)+'[1]KWh (Cumulative) NLI'!AX23-'[1]Rebasing adj NLI'!AY13)*AY95)*AY$19*AY$124)</f>
        <v>0</v>
      </c>
      <c r="AZ23" s="50">
        <f>IF('[1]KWh (Cumulative) NLI'!AZ23=0,0,((('[1]KWh (Monthly) ENTRY NLI '!AZ23*0.5)+'[1]KWh (Cumulative) NLI'!AY23-'[1]Rebasing adj NLI'!AZ13)*AZ95)*AZ$19*AZ$124)</f>
        <v>0</v>
      </c>
      <c r="BA23" s="50">
        <f>IF('[1]KWh (Cumulative) NLI'!BA23=0,0,((('[1]KWh (Monthly) ENTRY NLI '!BA23*0.5)+'[1]KWh (Cumulative) NLI'!AZ23-'[1]Rebasing adj NLI'!BA13)*BA95)*BA$19*BA$124)</f>
        <v>0</v>
      </c>
      <c r="BB23" s="50">
        <f>IF('[1]KWh (Cumulative) NLI'!BB23=0,0,((('[1]KWh (Monthly) ENTRY NLI '!BB23*0.5)+'[1]KWh (Cumulative) NLI'!BA23-'[1]Rebasing adj NLI'!BB13)*BB95)*BB$19*BB$124)</f>
        <v>0</v>
      </c>
      <c r="BC23" s="50">
        <f>IF('[1]KWh (Cumulative) NLI'!BC23=0,0,((('[1]KWh (Monthly) ENTRY NLI '!BC23*0.5)+'[1]KWh (Cumulative) NLI'!BB23-'[1]Rebasing adj NLI'!BC13)*BC95)*BC$19*BC$124)</f>
        <v>0</v>
      </c>
      <c r="BD23" s="50">
        <f>IF('[1]KWh (Cumulative) NLI'!BD23=0,0,((('[1]KWh (Monthly) ENTRY NLI '!BD23*0.5)+'[1]KWh (Cumulative) NLI'!BC23-'[1]Rebasing adj NLI'!BD13)*BD95)*BD$19*BD$124)</f>
        <v>0</v>
      </c>
      <c r="BE23" s="50">
        <f>IF('[1]KWh (Cumulative) NLI'!BE23=0,0,((('[1]KWh (Monthly) ENTRY NLI '!BE23*0.5)+'[1]KWh (Cumulative) NLI'!BD23-'[1]Rebasing adj NLI'!BE13)*BE95)*BE$19*BE$124)</f>
        <v>0</v>
      </c>
      <c r="BF23" s="50">
        <f>IF('[1]KWh (Cumulative) NLI'!BF23=0,0,((('[1]KWh (Monthly) ENTRY NLI '!BF23*0.5)+'[1]KWh (Cumulative) NLI'!BE23-'[1]Rebasing adj NLI'!BF13)*BF95)*BF$19*BF$124)</f>
        <v>0</v>
      </c>
      <c r="BG23" s="50">
        <f>IF('[1]KWh (Cumulative) NLI'!BG23=0,0,((('[1]KWh (Monthly) ENTRY NLI '!BG23*0.5)+'[1]KWh (Cumulative) NLI'!BF23-'[1]Rebasing adj NLI'!BG13)*BG95)*BG$19*BG$124)</f>
        <v>0</v>
      </c>
      <c r="BH23" s="50">
        <f>IF('[1]KWh (Cumulative) NLI'!BH23=0,0,((('[1]KWh (Monthly) ENTRY NLI '!BH23*0.5)+'[1]KWh (Cumulative) NLI'!BG23-'[1]Rebasing adj NLI'!BH13)*BH95)*BH$19*BH$124)</f>
        <v>0</v>
      </c>
      <c r="BI23" s="50">
        <f>IF('[1]KWh (Cumulative) NLI'!BI23=0,0,((('[1]KWh (Monthly) ENTRY NLI '!BI23*0.5)+'[1]KWh (Cumulative) NLI'!BH23-'[1]Rebasing adj NLI'!BI13)*BI95)*BI$19*BI$124)</f>
        <v>0</v>
      </c>
      <c r="BJ23" s="50">
        <f>IF('[1]KWh (Cumulative) NLI'!BJ23=0,0,((('[1]KWh (Monthly) ENTRY NLI '!BJ23*0.5)+'[1]KWh (Cumulative) NLI'!BI23-'[1]Rebasing adj NLI'!BJ13)*BJ95)*BJ$19*BJ$124)</f>
        <v>0</v>
      </c>
      <c r="BK23" s="50">
        <f>IF('[1]KWh (Cumulative) NLI'!BK23=0,0,((('[1]KWh (Monthly) ENTRY NLI '!BK23*0.5)+'[1]KWh (Cumulative) NLI'!BJ23-'[1]Rebasing adj NLI'!BK13)*BK95)*BK$19*BK$124)</f>
        <v>0</v>
      </c>
      <c r="BL23" s="50">
        <f>IF('[1]KWh (Cumulative) NLI'!BL23=0,0,((('[1]KWh (Monthly) ENTRY NLI '!BL23*0.5)+'[1]KWh (Cumulative) NLI'!BK23-'[1]Rebasing adj NLI'!BL13)*BL95)*BL$19*BL$124)</f>
        <v>0</v>
      </c>
      <c r="BM23" s="50">
        <f>IF('[1]KWh (Cumulative) NLI'!BM23=0,0,((('[1]KWh (Monthly) ENTRY NLI '!BM23*0.5)+'[1]KWh (Cumulative) NLI'!BL23-'[1]Rebasing adj NLI'!BM13)*BM95)*BM$19*BM$124)</f>
        <v>0</v>
      </c>
      <c r="BN23" s="50">
        <f>IF('[1]KWh (Cumulative) NLI'!BN23=0,0,((('[1]KWh (Monthly) ENTRY NLI '!BN23*0.5)+'[1]KWh (Cumulative) NLI'!BM23-'[1]Rebasing adj NLI'!BN13)*BN95)*BN$19*BN$124)</f>
        <v>0</v>
      </c>
      <c r="BO23" s="50">
        <f>IF('[1]KWh (Cumulative) NLI'!BO23=0,0,((('[1]KWh (Monthly) ENTRY NLI '!BO23*0.5)+'[1]KWh (Cumulative) NLI'!BN23-'[1]Rebasing adj NLI'!BO13)*BO95)*BO$19*BO$124)</f>
        <v>0</v>
      </c>
      <c r="BP23" s="50">
        <f>IF('[1]KWh (Cumulative) NLI'!BP23=0,0,((('[1]KWh (Monthly) ENTRY NLI '!BP23*0.5)+'[1]KWh (Cumulative) NLI'!BO23-'[1]Rebasing adj NLI'!BP13)*BP95)*BP$19*BP$124)</f>
        <v>0</v>
      </c>
      <c r="BQ23" s="50">
        <f>IF('[1]KWh (Cumulative) NLI'!BQ23=0,0,((('[1]KWh (Monthly) ENTRY NLI '!BQ23*0.5)+'[1]KWh (Cumulative) NLI'!BP23-'[1]Rebasing adj NLI'!BQ13)*BQ95)*BQ$19*BQ$124)</f>
        <v>0</v>
      </c>
      <c r="BR23" s="50">
        <f>IF('[1]KWh (Cumulative) NLI'!BR23=0,0,((('[1]KWh (Monthly) ENTRY NLI '!BR23*0.5)+'[1]KWh (Cumulative) NLI'!BQ23-'[1]Rebasing adj NLI'!BR13)*BR95)*BR$19*BR$124)</f>
        <v>0</v>
      </c>
      <c r="BS23" s="50">
        <f>IF('[1]KWh (Cumulative) NLI'!BS23=0,0,((('[1]KWh (Monthly) ENTRY NLI '!BS23*0.5)+'[1]KWh (Cumulative) NLI'!BR23-'[1]Rebasing adj NLI'!BS13)*BS95)*BS$19*BS$124)</f>
        <v>0</v>
      </c>
      <c r="BT23" s="50">
        <f>IF('[1]KWh (Cumulative) NLI'!BT23=0,0,((('[1]KWh (Monthly) ENTRY NLI '!BT23*0.5)+'[1]KWh (Cumulative) NLI'!BS23-'[1]Rebasing adj NLI'!BT13)*BT95)*BT$19*BT$124)</f>
        <v>0</v>
      </c>
      <c r="BU23" s="50">
        <f>IF('[1]KWh (Cumulative) NLI'!BU23=0,0,((('[1]KWh (Monthly) ENTRY NLI '!BU23*0.5)+'[1]KWh (Cumulative) NLI'!BT23-'[1]Rebasing adj NLI'!BU13)*BU95)*BU$19*BU$124)</f>
        <v>0</v>
      </c>
      <c r="BV23" s="50">
        <f>IF('[1]KWh (Cumulative) NLI'!BV23=0,0,((('[1]KWh (Monthly) ENTRY NLI '!BV23*0.5)+'[1]KWh (Cumulative) NLI'!BU23-'[1]Rebasing adj NLI'!BV13)*BV95)*BV$19*BV$124)</f>
        <v>0</v>
      </c>
      <c r="BW23" s="50">
        <f>IF('[1]KWh (Cumulative) NLI'!BW23=0,0,((('[1]KWh (Monthly) ENTRY NLI '!BW23*0.5)+'[1]KWh (Cumulative) NLI'!BV23-'[1]Rebasing adj NLI'!BW13)*BW95)*BW$19*BW$124)</f>
        <v>0</v>
      </c>
      <c r="BX23" s="50">
        <f>IF('[1]KWh (Cumulative) NLI'!BX23=0,0,((('[1]KWh (Monthly) ENTRY NLI '!BX23*0.5)+'[1]KWh (Cumulative) NLI'!BW23-'[1]Rebasing adj NLI'!BX13)*BX95)*BX$19*BX$124)</f>
        <v>0</v>
      </c>
      <c r="BY23" s="50">
        <f>IF('[1]KWh (Cumulative) NLI'!BY23=0,0,((('[1]KWh (Monthly) ENTRY NLI '!BY23*0.5)+'[1]KWh (Cumulative) NLI'!BX23-'[1]Rebasing adj NLI'!BY13)*BY95)*BY$19*BY$124)</f>
        <v>0</v>
      </c>
      <c r="BZ23" s="50">
        <f>IF('[1]KWh (Cumulative) NLI'!BZ23=0,0,((('[1]KWh (Monthly) ENTRY NLI '!BZ23*0.5)+'[1]KWh (Cumulative) NLI'!BY23-'[1]Rebasing adj NLI'!BZ13)*BZ95)*BZ$19*BZ$124)</f>
        <v>0</v>
      </c>
      <c r="CA23" s="50">
        <f>IF('[1]KWh (Cumulative) NLI'!CA23=0,0,((('[1]KWh (Monthly) ENTRY NLI '!CA23*0.5)+'[1]KWh (Cumulative) NLI'!BZ23-'[1]Rebasing adj NLI'!CA13)*CA95)*CA$19*CA$124)</f>
        <v>0</v>
      </c>
      <c r="CB23" s="50">
        <f>IF('[1]KWh (Cumulative) NLI'!CB23=0,0,((('[1]KWh (Monthly) ENTRY NLI '!CB23*0.5)+'[1]KWh (Cumulative) NLI'!CA23-'[1]Rebasing adj NLI'!CB13)*CB95)*CB$19*CB$124)</f>
        <v>0</v>
      </c>
      <c r="CC23" s="50">
        <f>IF('[1]KWh (Cumulative) NLI'!CC23=0,0,((('[1]KWh (Monthly) ENTRY NLI '!CC23*0.5)+'[1]KWh (Cumulative) NLI'!CB23-'[1]Rebasing adj NLI'!CC13)*CC95)*CC$19*CC$124)</f>
        <v>0</v>
      </c>
      <c r="CD23" s="50">
        <f>IF('[1]KWh (Cumulative) NLI'!CD23=0,0,((('[1]KWh (Monthly) ENTRY NLI '!CD23*0.5)+'[1]KWh (Cumulative) NLI'!CC23-'[1]Rebasing adj NLI'!CD13)*CD95)*CD$19*CD$124)</f>
        <v>0</v>
      </c>
      <c r="CE23" s="50">
        <f>IF('[1]KWh (Cumulative) NLI'!CE23=0,0,((('[1]KWh (Monthly) ENTRY NLI '!CE23*0.5)+'[1]KWh (Cumulative) NLI'!CD23-'[1]Rebasing adj NLI'!CE13)*CE95)*CE$19*CE$124)</f>
        <v>0</v>
      </c>
      <c r="CF23" s="50">
        <f>IF('[1]KWh (Cumulative) NLI'!CF23=0,0,((('[1]KWh (Monthly) ENTRY NLI '!CF23*0.5)+'[1]KWh (Cumulative) NLI'!CE23-'[1]Rebasing adj NLI'!CF13)*CF95)*CF$19*CF$124)</f>
        <v>0</v>
      </c>
      <c r="CG23" s="50">
        <f>IF('[1]KWh (Cumulative) NLI'!CG23=0,0,((('[1]KWh (Monthly) ENTRY NLI '!CG23*0.5)+'[1]KWh (Cumulative) NLI'!CF23-'[1]Rebasing adj NLI'!CG13)*CG95)*CG$19*CG$124)</f>
        <v>0</v>
      </c>
      <c r="CH23" s="50">
        <f>IF('[1]KWh (Cumulative) NLI'!CH23=0,0,((('[1]KWh (Monthly) ENTRY NLI '!CH23*0.5)+'[1]KWh (Cumulative) NLI'!CG23-'[1]Rebasing adj NLI'!CH13)*CH95)*CH$19*CH$124)</f>
        <v>0</v>
      </c>
      <c r="CI23" s="50">
        <f>IF('[1]KWh (Cumulative) NLI'!CI23=0,0,((('[1]KWh (Monthly) ENTRY NLI '!CI23*0.5)+'[1]KWh (Cumulative) NLI'!CH23-'[1]Rebasing adj NLI'!CI13)*CI95)*CI$19*CI$124)</f>
        <v>0</v>
      </c>
      <c r="CJ23" s="50">
        <f>IF('[1]KWh (Cumulative) NLI'!CJ23=0,0,((('[1]KWh (Monthly) ENTRY NLI '!CJ23*0.5)+'[1]KWh (Cumulative) NLI'!CI23-'[1]Rebasing adj NLI'!CJ13)*CJ95)*CJ$19*CJ$124)</f>
        <v>0</v>
      </c>
    </row>
    <row r="24" spans="1:88" x14ac:dyDescent="0.25">
      <c r="A24" s="308"/>
      <c r="B24" s="88" t="s">
        <v>2</v>
      </c>
      <c r="C24" s="50">
        <f>IF('[1]KWh (Cumulative) NLI'!C24=0,0,((('[1]KWh (Monthly) ENTRY NLI '!C24*0.5)-'[1]Rebasing adj NLI'!C14)*C96)*C$19*C$124)</f>
        <v>0</v>
      </c>
      <c r="D24" s="50">
        <f>IF('[1]KWh (Cumulative) NLI'!D24=0,0,((('[1]KWh (Monthly) ENTRY NLI '!D24*0.5)+'[1]KWh (Cumulative) NLI'!C24-'[1]Rebasing adj NLI'!D14)*D96)*D$19*D$124)</f>
        <v>0</v>
      </c>
      <c r="E24" s="50">
        <f>IF('[1]KWh (Cumulative) NLI'!E24=0,0,((('[1]KWh (Monthly) ENTRY NLI '!E24*0.5)+'[1]KWh (Cumulative) NLI'!D24-'[1]Rebasing adj NLI'!E14)*E96)*E$19*E$124)</f>
        <v>30.565831666509993</v>
      </c>
      <c r="F24" s="50">
        <f>IF('[1]KWh (Cumulative) NLI'!F24=0,0,((('[1]KWh (Monthly) ENTRY NLI '!F24*0.5)+'[1]KWh (Cumulative) NLI'!E24-'[1]Rebasing adj NLI'!F14)*F96)*F$19*F$124)</f>
        <v>583.89182703504753</v>
      </c>
      <c r="G24" s="50">
        <f>IF('[1]KWh (Cumulative) NLI'!G24=0,0,((('[1]KWh (Monthly) ENTRY NLI '!G24*0.5)+'[1]KWh (Cumulative) NLI'!F24-'[1]Rebasing adj NLI'!G14)*G96)*G$19*G$124)</f>
        <v>5727.0706856924535</v>
      </c>
      <c r="H24" s="50">
        <f>IF('[1]KWh (Cumulative) NLI'!H24=0,0,((('[1]KWh (Monthly) ENTRY NLI '!H24*0.5)+'[1]KWh (Cumulative) NLI'!G24-'[1]Rebasing adj NLI'!H14)*H96)*H$19*H$124)</f>
        <v>63676.173403939771</v>
      </c>
      <c r="I24" s="50">
        <f>IF('[1]KWh (Cumulative) NLI'!I24=0,0,((('[1]KWh (Monthly) ENTRY NLI '!I24*0.5)+'[1]KWh (Cumulative) NLI'!H24-'[1]Rebasing adj NLI'!I14)*I96)*I$19*I$124)</f>
        <v>130143.86921437834</v>
      </c>
      <c r="J24" s="50">
        <f>IF('[1]KWh (Cumulative) NLI'!J24=0,0,((('[1]KWh (Monthly) ENTRY NLI '!J24*0.5)+'[1]KWh (Cumulative) NLI'!I24-'[1]Rebasing adj NLI'!J14)*J96)*J$19*J$124)</f>
        <v>170823.22484349308</v>
      </c>
      <c r="K24" s="50">
        <f>IF('[1]KWh (Cumulative) NLI'!K24=0,0,((('[1]KWh (Monthly) ENTRY NLI '!K24*0.5)+'[1]KWh (Cumulative) NLI'!J24-'[1]Rebasing adj NLI'!K14)*K96)*K$19*K$124)</f>
        <v>98548.323612039487</v>
      </c>
      <c r="L24" s="50">
        <f>IF('[1]KWh (Cumulative) NLI'!L24=0,0,((('[1]KWh (Monthly) ENTRY NLI '!L24*0.5)+'[1]KWh (Cumulative) NLI'!K24-'[1]Rebasing adj NLI'!L14)*L96)*L$19*L$124)</f>
        <v>7683.1584143886448</v>
      </c>
      <c r="M24" s="50">
        <f>IF('[1]KWh (Cumulative) NLI'!M24=0,0,((('[1]KWh (Monthly) ENTRY NLI '!M24*0.5)+'[1]KWh (Cumulative) NLI'!L24-'[1]Rebasing adj NLI'!M14)*M96)*M$19*M$124)</f>
        <v>695.15821075404517</v>
      </c>
      <c r="N24" s="50">
        <f>IF('[1]KWh (Cumulative) NLI'!N24=0,0,((('[1]KWh (Monthly) ENTRY NLI '!N24*0.5)+'[1]KWh (Cumulative) NLI'!M24-'[1]Rebasing adj NLI'!N14)*N96)*N$19*N$124)</f>
        <v>597.511291232492</v>
      </c>
      <c r="O24" s="50">
        <f>IF('[1]KWh (Cumulative) NLI'!O24=0,0,((('[1]KWh (Monthly) ENTRY NLI '!O24*0.5)+'[1]KWh (Cumulative) NLI'!N24-'[1]Rebasing adj NLI'!O14)*O96)*O$19*O$124)</f>
        <v>614.33527330565994</v>
      </c>
      <c r="P24" s="50">
        <f>IF('[1]KWh (Cumulative) NLI'!P24=0,0,((('[1]KWh (Monthly) ENTRY NLI '!P24*0.5)+'[1]KWh (Cumulative) NLI'!O24-'[1]Rebasing adj NLI'!P14)*P96)*P$19*P$124)</f>
        <v>0</v>
      </c>
      <c r="Q24" s="50">
        <f>IF('[1]KWh (Cumulative) NLI'!Q24=0,0,((('[1]KWh (Monthly) ENTRY NLI '!Q24*0.5)+'[1]KWh (Cumulative) NLI'!P24-'[1]Rebasing adj NLI'!Q14)*Q96)*Q$19*Q$124)</f>
        <v>0</v>
      </c>
      <c r="R24" s="50">
        <f>IF('[1]KWh (Cumulative) NLI'!R24=0,0,((('[1]KWh (Monthly) ENTRY NLI '!R24*0.5)+'[1]KWh (Cumulative) NLI'!Q24-'[1]Rebasing adj NLI'!R14)*R96)*R$19*R$124)</f>
        <v>0</v>
      </c>
      <c r="S24" s="50">
        <f>IF('[1]KWh (Cumulative) NLI'!S24=0,0,((('[1]KWh (Monthly) ENTRY NLI '!S24*0.5)+'[1]KWh (Cumulative) NLI'!R24-'[1]Rebasing adj NLI'!S14)*S96)*S$19*S$124)</f>
        <v>0</v>
      </c>
      <c r="T24" s="50">
        <f>IF('[1]KWh (Cumulative) NLI'!T24=0,0,((('[1]KWh (Monthly) ENTRY NLI '!T24*0.5)+'[1]KWh (Cumulative) NLI'!S24-'[1]Rebasing adj NLI'!T14)*T96)*T$19*T$124)</f>
        <v>0</v>
      </c>
      <c r="U24" s="50">
        <f>IF('[1]KWh (Cumulative) NLI'!U24=0,0,((('[1]KWh (Monthly) ENTRY NLI '!U24*0.5)+'[1]KWh (Cumulative) NLI'!T24-'[1]Rebasing adj NLI'!U14)*U96)*U$19*U$124)</f>
        <v>0</v>
      </c>
      <c r="V24" s="50">
        <f>IF('[1]KWh (Cumulative) NLI'!V24=0,0,((('[1]KWh (Monthly) ENTRY NLI '!V24*0.5)+'[1]KWh (Cumulative) NLI'!U24-'[1]Rebasing adj NLI'!V14)*V96)*V$19*V$124)</f>
        <v>0</v>
      </c>
      <c r="W24" s="50">
        <f>IF('[1]KWh (Cumulative) NLI'!W24=0,0,((('[1]KWh (Monthly) ENTRY NLI '!W24*0.5)+'[1]KWh (Cumulative) NLI'!V24-'[1]Rebasing adj NLI'!W14)*W96)*W$19*W$124)</f>
        <v>0</v>
      </c>
      <c r="X24" s="50">
        <f>IF('[1]KWh (Cumulative) NLI'!X24=0,0,((('[1]KWh (Monthly) ENTRY NLI '!X24*0.5)+'[1]KWh (Cumulative) NLI'!W24-'[1]Rebasing adj NLI'!X14)*X96)*X$19*X$124)</f>
        <v>0</v>
      </c>
      <c r="Y24" s="50">
        <f>IF('[1]KWh (Cumulative) NLI'!Y24=0,0,((('[1]KWh (Monthly) ENTRY NLI '!Y24*0.5)+'[1]KWh (Cumulative) NLI'!X24-'[1]Rebasing adj NLI'!Y14)*Y96)*Y$19*Y$124)</f>
        <v>0</v>
      </c>
      <c r="Z24" s="50">
        <f>IF('[1]KWh (Cumulative) NLI'!Z24=0,0,((('[1]KWh (Monthly) ENTRY NLI '!Z24*0.5)+'[1]KWh (Cumulative) NLI'!Y24-'[1]Rebasing adj NLI'!Z14)*Z96)*Z$19*Z$124)</f>
        <v>0</v>
      </c>
      <c r="AA24" s="50">
        <f>IF('[1]KWh (Cumulative) NLI'!AA24=0,0,((('[1]KWh (Monthly) ENTRY NLI '!AA24*0.5)+'[1]KWh (Cumulative) NLI'!Z24-'[1]Rebasing adj NLI'!AA14)*AA96)*AA$19*AA$124)</f>
        <v>0</v>
      </c>
      <c r="AB24" s="50">
        <f>IF('[1]KWh (Cumulative) NLI'!AB24=0,0,((('[1]KWh (Monthly) ENTRY NLI '!AB24*0.5)+'[1]KWh (Cumulative) NLI'!AA24-'[1]Rebasing adj NLI'!AB14)*AB96)*AB$19*AB$124)</f>
        <v>0</v>
      </c>
      <c r="AC24" s="50">
        <f>IF('[1]KWh (Cumulative) NLI'!AC24=0,0,((('[1]KWh (Monthly) ENTRY NLI '!AC24*0.5)+'[1]KWh (Cumulative) NLI'!AB24-'[1]Rebasing adj NLI'!AC14)*AC96)*AC$19*AC$124)</f>
        <v>0</v>
      </c>
      <c r="AD24" s="50">
        <f>IF('[1]KWh (Cumulative) NLI'!AD24=0,0,((('[1]KWh (Monthly) ENTRY NLI '!AD24*0.5)+'[1]KWh (Cumulative) NLI'!AC24-'[1]Rebasing adj NLI'!AD14)*AD96)*AD$19*AD$124)</f>
        <v>0</v>
      </c>
      <c r="AE24" s="50">
        <f>IF('[1]KWh (Cumulative) NLI'!AE24=0,0,((('[1]KWh (Monthly) ENTRY NLI '!AE24*0.5)+'[1]KWh (Cumulative) NLI'!AD24-'[1]Rebasing adj NLI'!AE14)*AE96)*AE$19*AE$124)</f>
        <v>0</v>
      </c>
      <c r="AF24" s="50">
        <f>IF('[1]KWh (Cumulative) NLI'!AF24=0,0,((('[1]KWh (Monthly) ENTRY NLI '!AF24*0.5)+'[1]KWh (Cumulative) NLI'!AE24-'[1]Rebasing adj NLI'!AF14)*AF96)*AF$19*AF$124)</f>
        <v>0</v>
      </c>
      <c r="AG24" s="50">
        <f>IF('[1]KWh (Cumulative) NLI'!AG24=0,0,((('[1]KWh (Monthly) ENTRY NLI '!AG24*0.5)+'[1]KWh (Cumulative) NLI'!AF24-'[1]Rebasing adj NLI'!AG14)*AG96)*AG$19*AG$124)</f>
        <v>0</v>
      </c>
      <c r="AH24" s="50">
        <f>IF('[1]KWh (Cumulative) NLI'!AH24=0,0,((('[1]KWh (Monthly) ENTRY NLI '!AH24*0.5)+'[1]KWh (Cumulative) NLI'!AG24-'[1]Rebasing adj NLI'!AH14)*AH96)*AH$19*AH$124)</f>
        <v>0</v>
      </c>
      <c r="AI24" s="50">
        <f>IF('[1]KWh (Cumulative) NLI'!AI24=0,0,((('[1]KWh (Monthly) ENTRY NLI '!AI24*0.5)+'[1]KWh (Cumulative) NLI'!AH24-'[1]Rebasing adj NLI'!AI14)*AI96)*AI$19*AI$124)</f>
        <v>0</v>
      </c>
      <c r="AJ24" s="50">
        <f>IF('[1]KWh (Cumulative) NLI'!AJ24=0,0,((('[1]KWh (Monthly) ENTRY NLI '!AJ24*0.5)+'[1]KWh (Cumulative) NLI'!AI24-'[1]Rebasing adj NLI'!AJ14)*AJ96)*AJ$19*AJ$124)</f>
        <v>0</v>
      </c>
      <c r="AK24" s="50">
        <f>IF('[1]KWh (Cumulative) NLI'!AK24=0,0,((('[1]KWh (Monthly) ENTRY NLI '!AK24*0.5)+'[1]KWh (Cumulative) NLI'!AJ24-'[1]Rebasing adj NLI'!AK14)*AK96)*AK$19*AK$124)</f>
        <v>0</v>
      </c>
      <c r="AL24" s="50">
        <f>IF('[1]KWh (Cumulative) NLI'!AL24=0,0,((('[1]KWh (Monthly) ENTRY NLI '!AL24*0.5)+'[1]KWh (Cumulative) NLI'!AK24-'[1]Rebasing adj NLI'!AL14)*AL96)*AL$19*AL$124)</f>
        <v>0</v>
      </c>
      <c r="AM24" s="50">
        <f>IF('[1]KWh (Cumulative) NLI'!AM24=0,0,((('[1]KWh (Monthly) ENTRY NLI '!AM24*0.5)+'[1]KWh (Cumulative) NLI'!AL24-'[1]Rebasing adj NLI'!AM14)*AM96)*AM$19*AM$124)</f>
        <v>0</v>
      </c>
      <c r="AN24" s="50">
        <f>IF('[1]KWh (Cumulative) NLI'!AN24=0,0,((('[1]KWh (Monthly) ENTRY NLI '!AN24*0.5)+'[1]KWh (Cumulative) NLI'!AM24-'[1]Rebasing adj NLI'!AN14)*AN96)*AN$19*AN$124)</f>
        <v>0</v>
      </c>
      <c r="AO24" s="50">
        <f>IF('[1]KWh (Cumulative) NLI'!AO24=0,0,((('[1]KWh (Monthly) ENTRY NLI '!AO24*0.5)+'[1]KWh (Cumulative) NLI'!AN24-'[1]Rebasing adj NLI'!AO14)*AO96)*AO$19*AO$124)</f>
        <v>0</v>
      </c>
      <c r="AP24" s="50">
        <f>IF('[1]KWh (Cumulative) NLI'!AP24=0,0,((('[1]KWh (Monthly) ENTRY NLI '!AP24*0.5)+'[1]KWh (Cumulative) NLI'!AO24-'[1]Rebasing adj NLI'!AP14)*AP96)*AP$19*AP$124)</f>
        <v>0</v>
      </c>
      <c r="AQ24" s="50">
        <f>IF('[1]KWh (Cumulative) NLI'!AQ24=0,0,((('[1]KWh (Monthly) ENTRY NLI '!AQ24*0.5)+'[1]KWh (Cumulative) NLI'!AP24-'[1]Rebasing adj NLI'!AQ14)*AQ96)*AQ$19*AQ$124)</f>
        <v>0</v>
      </c>
      <c r="AR24" s="50">
        <f>IF('[1]KWh (Cumulative) NLI'!AR24=0,0,((('[1]KWh (Monthly) ENTRY NLI '!AR24*0.5)+'[1]KWh (Cumulative) NLI'!AQ24-'[1]Rebasing adj NLI'!AR14)*AR96)*AR$19*AR$124)</f>
        <v>0</v>
      </c>
      <c r="AS24" s="50">
        <f>IF('[1]KWh (Cumulative) NLI'!AS24=0,0,((('[1]KWh (Monthly) ENTRY NLI '!AS24*0.5)+'[1]KWh (Cumulative) NLI'!AR24-'[1]Rebasing adj NLI'!AS14)*AS96)*AS$19*AS$124)</f>
        <v>0</v>
      </c>
      <c r="AT24" s="50">
        <f>IF('[1]KWh (Cumulative) NLI'!AT24=0,0,((('[1]KWh (Monthly) ENTRY NLI '!AT24*0.5)+'[1]KWh (Cumulative) NLI'!AS24-'[1]Rebasing adj NLI'!AT14)*AT96)*AT$19*AT$124)</f>
        <v>0</v>
      </c>
      <c r="AU24" s="50">
        <f>IF('[1]KWh (Cumulative) NLI'!AU24=0,0,((('[1]KWh (Monthly) ENTRY NLI '!AU24*0.5)+'[1]KWh (Cumulative) NLI'!AT24-'[1]Rebasing adj NLI'!AU14)*AU96)*AU$19*AU$124)</f>
        <v>0</v>
      </c>
      <c r="AV24" s="50">
        <f>IF('[1]KWh (Cumulative) NLI'!AV24=0,0,((('[1]KWh (Monthly) ENTRY NLI '!AV24*0.5)+'[1]KWh (Cumulative) NLI'!AU24-'[1]Rebasing adj NLI'!AV14)*AV96)*AV$19*AV$124)</f>
        <v>0</v>
      </c>
      <c r="AW24" s="50">
        <f>IF('[1]KWh (Cumulative) NLI'!AW24=0,0,((('[1]KWh (Monthly) ENTRY NLI '!AW24*0.5)+'[1]KWh (Cumulative) NLI'!AV24-'[1]Rebasing adj NLI'!AW14)*AW96)*AW$19*AW$124)</f>
        <v>0</v>
      </c>
      <c r="AX24" s="50">
        <f>IF('[1]KWh (Cumulative) NLI'!AX24=0,0,((('[1]KWh (Monthly) ENTRY NLI '!AX24*0.5)+'[1]KWh (Cumulative) NLI'!AW24-'[1]Rebasing adj NLI'!AX14)*AX96)*AX$19*AX$124)</f>
        <v>0</v>
      </c>
      <c r="AY24" s="50">
        <f>IF('[1]KWh (Cumulative) NLI'!AY24=0,0,((('[1]KWh (Monthly) ENTRY NLI '!AY24*0.5)+'[1]KWh (Cumulative) NLI'!AX24-'[1]Rebasing adj NLI'!AY14)*AY96)*AY$19*AY$124)</f>
        <v>0</v>
      </c>
      <c r="AZ24" s="50">
        <f>IF('[1]KWh (Cumulative) NLI'!AZ24=0,0,((('[1]KWh (Monthly) ENTRY NLI '!AZ24*0.5)+'[1]KWh (Cumulative) NLI'!AY24-'[1]Rebasing adj NLI'!AZ14)*AZ96)*AZ$19*AZ$124)</f>
        <v>0</v>
      </c>
      <c r="BA24" s="50">
        <f>IF('[1]KWh (Cumulative) NLI'!BA24=0,0,((('[1]KWh (Monthly) ENTRY NLI '!BA24*0.5)+'[1]KWh (Cumulative) NLI'!AZ24-'[1]Rebasing adj NLI'!BA14)*BA96)*BA$19*BA$124)</f>
        <v>0</v>
      </c>
      <c r="BB24" s="50">
        <f>IF('[1]KWh (Cumulative) NLI'!BB24=0,0,((('[1]KWh (Monthly) ENTRY NLI '!BB24*0.5)+'[1]KWh (Cumulative) NLI'!BA24-'[1]Rebasing adj NLI'!BB14)*BB96)*BB$19*BB$124)</f>
        <v>0</v>
      </c>
      <c r="BC24" s="50">
        <f>IF('[1]KWh (Cumulative) NLI'!BC24=0,0,((('[1]KWh (Monthly) ENTRY NLI '!BC24*0.5)+'[1]KWh (Cumulative) NLI'!BB24-'[1]Rebasing adj NLI'!BC14)*BC96)*BC$19*BC$124)</f>
        <v>0</v>
      </c>
      <c r="BD24" s="50">
        <f>IF('[1]KWh (Cumulative) NLI'!BD24=0,0,((('[1]KWh (Monthly) ENTRY NLI '!BD24*0.5)+'[1]KWh (Cumulative) NLI'!BC24-'[1]Rebasing adj NLI'!BD14)*BD96)*BD$19*BD$124)</f>
        <v>0</v>
      </c>
      <c r="BE24" s="50">
        <f>IF('[1]KWh (Cumulative) NLI'!BE24=0,0,((('[1]KWh (Monthly) ENTRY NLI '!BE24*0.5)+'[1]KWh (Cumulative) NLI'!BD24-'[1]Rebasing adj NLI'!BE14)*BE96)*BE$19*BE$124)</f>
        <v>0</v>
      </c>
      <c r="BF24" s="50">
        <f>IF('[1]KWh (Cumulative) NLI'!BF24=0,0,((('[1]KWh (Monthly) ENTRY NLI '!BF24*0.5)+'[1]KWh (Cumulative) NLI'!BE24-'[1]Rebasing adj NLI'!BF14)*BF96)*BF$19*BF$124)</f>
        <v>0</v>
      </c>
      <c r="BG24" s="50">
        <f>IF('[1]KWh (Cumulative) NLI'!BG24=0,0,((('[1]KWh (Monthly) ENTRY NLI '!BG24*0.5)+'[1]KWh (Cumulative) NLI'!BF24-'[1]Rebasing adj NLI'!BG14)*BG96)*BG$19*BG$124)</f>
        <v>0</v>
      </c>
      <c r="BH24" s="50">
        <f>IF('[1]KWh (Cumulative) NLI'!BH24=0,0,((('[1]KWh (Monthly) ENTRY NLI '!BH24*0.5)+'[1]KWh (Cumulative) NLI'!BG24-'[1]Rebasing adj NLI'!BH14)*BH96)*BH$19*BH$124)</f>
        <v>0</v>
      </c>
      <c r="BI24" s="50">
        <f>IF('[1]KWh (Cumulative) NLI'!BI24=0,0,((('[1]KWh (Monthly) ENTRY NLI '!BI24*0.5)+'[1]KWh (Cumulative) NLI'!BH24-'[1]Rebasing adj NLI'!BI14)*BI96)*BI$19*BI$124)</f>
        <v>0</v>
      </c>
      <c r="BJ24" s="50">
        <f>IF('[1]KWh (Cumulative) NLI'!BJ24=0,0,((('[1]KWh (Monthly) ENTRY NLI '!BJ24*0.5)+'[1]KWh (Cumulative) NLI'!BI24-'[1]Rebasing adj NLI'!BJ14)*BJ96)*BJ$19*BJ$124)</f>
        <v>0</v>
      </c>
      <c r="BK24" s="50">
        <f>IF('[1]KWh (Cumulative) NLI'!BK24=0,0,((('[1]KWh (Monthly) ENTRY NLI '!BK24*0.5)+'[1]KWh (Cumulative) NLI'!BJ24-'[1]Rebasing adj NLI'!BK14)*BK96)*BK$19*BK$124)</f>
        <v>0</v>
      </c>
      <c r="BL24" s="50">
        <f>IF('[1]KWh (Cumulative) NLI'!BL24=0,0,((('[1]KWh (Monthly) ENTRY NLI '!BL24*0.5)+'[1]KWh (Cumulative) NLI'!BK24-'[1]Rebasing adj NLI'!BL14)*BL96)*BL$19*BL$124)</f>
        <v>0</v>
      </c>
      <c r="BM24" s="50">
        <f>IF('[1]KWh (Cumulative) NLI'!BM24=0,0,((('[1]KWh (Monthly) ENTRY NLI '!BM24*0.5)+'[1]KWh (Cumulative) NLI'!BL24-'[1]Rebasing adj NLI'!BM14)*BM96)*BM$19*BM$124)</f>
        <v>0</v>
      </c>
      <c r="BN24" s="50">
        <f>IF('[1]KWh (Cumulative) NLI'!BN24=0,0,((('[1]KWh (Monthly) ENTRY NLI '!BN24*0.5)+'[1]KWh (Cumulative) NLI'!BM24-'[1]Rebasing adj NLI'!BN14)*BN96)*BN$19*BN$124)</f>
        <v>0</v>
      </c>
      <c r="BO24" s="50">
        <f>IF('[1]KWh (Cumulative) NLI'!BO24=0,0,((('[1]KWh (Monthly) ENTRY NLI '!BO24*0.5)+'[1]KWh (Cumulative) NLI'!BN24-'[1]Rebasing adj NLI'!BO14)*BO96)*BO$19*BO$124)</f>
        <v>0</v>
      </c>
      <c r="BP24" s="50">
        <f>IF('[1]KWh (Cumulative) NLI'!BP24=0,0,((('[1]KWh (Monthly) ENTRY NLI '!BP24*0.5)+'[1]KWh (Cumulative) NLI'!BO24-'[1]Rebasing adj NLI'!BP14)*BP96)*BP$19*BP$124)</f>
        <v>0</v>
      </c>
      <c r="BQ24" s="50">
        <f>IF('[1]KWh (Cumulative) NLI'!BQ24=0,0,((('[1]KWh (Monthly) ENTRY NLI '!BQ24*0.5)+'[1]KWh (Cumulative) NLI'!BP24-'[1]Rebasing adj NLI'!BQ14)*BQ96)*BQ$19*BQ$124)</f>
        <v>0</v>
      </c>
      <c r="BR24" s="50">
        <f>IF('[1]KWh (Cumulative) NLI'!BR24=0,0,((('[1]KWh (Monthly) ENTRY NLI '!BR24*0.5)+'[1]KWh (Cumulative) NLI'!BQ24-'[1]Rebasing adj NLI'!BR14)*BR96)*BR$19*BR$124)</f>
        <v>0</v>
      </c>
      <c r="BS24" s="50">
        <f>IF('[1]KWh (Cumulative) NLI'!BS24=0,0,((('[1]KWh (Monthly) ENTRY NLI '!BS24*0.5)+'[1]KWh (Cumulative) NLI'!BR24-'[1]Rebasing adj NLI'!BS14)*BS96)*BS$19*BS$124)</f>
        <v>0</v>
      </c>
      <c r="BT24" s="50">
        <f>IF('[1]KWh (Cumulative) NLI'!BT24=0,0,((('[1]KWh (Monthly) ENTRY NLI '!BT24*0.5)+'[1]KWh (Cumulative) NLI'!BS24-'[1]Rebasing adj NLI'!BT14)*BT96)*BT$19*BT$124)</f>
        <v>0</v>
      </c>
      <c r="BU24" s="50">
        <f>IF('[1]KWh (Cumulative) NLI'!BU24=0,0,((('[1]KWh (Monthly) ENTRY NLI '!BU24*0.5)+'[1]KWh (Cumulative) NLI'!BT24-'[1]Rebasing adj NLI'!BU14)*BU96)*BU$19*BU$124)</f>
        <v>0</v>
      </c>
      <c r="BV24" s="50">
        <f>IF('[1]KWh (Cumulative) NLI'!BV24=0,0,((('[1]KWh (Monthly) ENTRY NLI '!BV24*0.5)+'[1]KWh (Cumulative) NLI'!BU24-'[1]Rebasing adj NLI'!BV14)*BV96)*BV$19*BV$124)</f>
        <v>0</v>
      </c>
      <c r="BW24" s="50">
        <f>IF('[1]KWh (Cumulative) NLI'!BW24=0,0,((('[1]KWh (Monthly) ENTRY NLI '!BW24*0.5)+'[1]KWh (Cumulative) NLI'!BV24-'[1]Rebasing adj NLI'!BW14)*BW96)*BW$19*BW$124)</f>
        <v>0</v>
      </c>
      <c r="BX24" s="50">
        <f>IF('[1]KWh (Cumulative) NLI'!BX24=0,0,((('[1]KWh (Monthly) ENTRY NLI '!BX24*0.5)+'[1]KWh (Cumulative) NLI'!BW24-'[1]Rebasing adj NLI'!BX14)*BX96)*BX$19*BX$124)</f>
        <v>0</v>
      </c>
      <c r="BY24" s="50">
        <f>IF('[1]KWh (Cumulative) NLI'!BY24=0,0,((('[1]KWh (Monthly) ENTRY NLI '!BY24*0.5)+'[1]KWh (Cumulative) NLI'!BX24-'[1]Rebasing adj NLI'!BY14)*BY96)*BY$19*BY$124)</f>
        <v>0</v>
      </c>
      <c r="BZ24" s="50">
        <f>IF('[1]KWh (Cumulative) NLI'!BZ24=0,0,((('[1]KWh (Monthly) ENTRY NLI '!BZ24*0.5)+'[1]KWh (Cumulative) NLI'!BY24-'[1]Rebasing adj NLI'!BZ14)*BZ96)*BZ$19*BZ$124)</f>
        <v>0</v>
      </c>
      <c r="CA24" s="50">
        <f>IF('[1]KWh (Cumulative) NLI'!CA24=0,0,((('[1]KWh (Monthly) ENTRY NLI '!CA24*0.5)+'[1]KWh (Cumulative) NLI'!BZ24-'[1]Rebasing adj NLI'!CA14)*CA96)*CA$19*CA$124)</f>
        <v>0</v>
      </c>
      <c r="CB24" s="50">
        <f>IF('[1]KWh (Cumulative) NLI'!CB24=0,0,((('[1]KWh (Monthly) ENTRY NLI '!CB24*0.5)+'[1]KWh (Cumulative) NLI'!CA24-'[1]Rebasing adj NLI'!CB14)*CB96)*CB$19*CB$124)</f>
        <v>0</v>
      </c>
      <c r="CC24" s="50">
        <f>IF('[1]KWh (Cumulative) NLI'!CC24=0,0,((('[1]KWh (Monthly) ENTRY NLI '!CC24*0.5)+'[1]KWh (Cumulative) NLI'!CB24-'[1]Rebasing adj NLI'!CC14)*CC96)*CC$19*CC$124)</f>
        <v>0</v>
      </c>
      <c r="CD24" s="50">
        <f>IF('[1]KWh (Cumulative) NLI'!CD24=0,0,((('[1]KWh (Monthly) ENTRY NLI '!CD24*0.5)+'[1]KWh (Cumulative) NLI'!CC24-'[1]Rebasing adj NLI'!CD14)*CD96)*CD$19*CD$124)</f>
        <v>0</v>
      </c>
      <c r="CE24" s="50">
        <f>IF('[1]KWh (Cumulative) NLI'!CE24=0,0,((('[1]KWh (Monthly) ENTRY NLI '!CE24*0.5)+'[1]KWh (Cumulative) NLI'!CD24-'[1]Rebasing adj NLI'!CE14)*CE96)*CE$19*CE$124)</f>
        <v>0</v>
      </c>
      <c r="CF24" s="50">
        <f>IF('[1]KWh (Cumulative) NLI'!CF24=0,0,((('[1]KWh (Monthly) ENTRY NLI '!CF24*0.5)+'[1]KWh (Cumulative) NLI'!CE24-'[1]Rebasing adj NLI'!CF14)*CF96)*CF$19*CF$124)</f>
        <v>0</v>
      </c>
      <c r="CG24" s="50">
        <f>IF('[1]KWh (Cumulative) NLI'!CG24=0,0,((('[1]KWh (Monthly) ENTRY NLI '!CG24*0.5)+'[1]KWh (Cumulative) NLI'!CF24-'[1]Rebasing adj NLI'!CG14)*CG96)*CG$19*CG$124)</f>
        <v>0</v>
      </c>
      <c r="CH24" s="50">
        <f>IF('[1]KWh (Cumulative) NLI'!CH24=0,0,((('[1]KWh (Monthly) ENTRY NLI '!CH24*0.5)+'[1]KWh (Cumulative) NLI'!CG24-'[1]Rebasing adj NLI'!CH14)*CH96)*CH$19*CH$124)</f>
        <v>0</v>
      </c>
      <c r="CI24" s="50">
        <f>IF('[1]KWh (Cumulative) NLI'!CI24=0,0,((('[1]KWh (Monthly) ENTRY NLI '!CI24*0.5)+'[1]KWh (Cumulative) NLI'!CH24-'[1]Rebasing adj NLI'!CI14)*CI96)*CI$19*CI$124)</f>
        <v>0</v>
      </c>
      <c r="CJ24" s="50">
        <f>IF('[1]KWh (Cumulative) NLI'!CJ24=0,0,((('[1]KWh (Monthly) ENTRY NLI '!CJ24*0.5)+'[1]KWh (Cumulative) NLI'!CI24-'[1]Rebasing adj NLI'!CJ14)*CJ96)*CJ$19*CJ$124)</f>
        <v>0</v>
      </c>
    </row>
    <row r="25" spans="1:88" x14ac:dyDescent="0.25">
      <c r="A25" s="308"/>
      <c r="B25" s="88" t="s">
        <v>3</v>
      </c>
      <c r="C25" s="50">
        <f>IF('[1]KWh (Cumulative) NLI'!C25=0,0,((('[1]KWh (Monthly) ENTRY NLI '!C25*0.5)-'[1]Rebasing adj NLI'!C15)*C97)*C$19*C$124)</f>
        <v>0</v>
      </c>
      <c r="D25" s="50">
        <f>IF('[1]KWh (Cumulative) NLI'!D25=0,0,((('[1]KWh (Monthly) ENTRY NLI '!D25*0.5)+'[1]KWh (Cumulative) NLI'!C25-'[1]Rebasing adj NLI'!D15)*D97)*D$19*D$124)</f>
        <v>0</v>
      </c>
      <c r="E25" s="50">
        <f>IF('[1]KWh (Cumulative) NLI'!E25=0,0,((('[1]KWh (Monthly) ENTRY NLI '!E25*0.5)+'[1]KWh (Cumulative) NLI'!D25-'[1]Rebasing adj NLI'!E15)*E97)*E$19*E$124)</f>
        <v>0</v>
      </c>
      <c r="F25" s="50">
        <f>IF('[1]KWh (Cumulative) NLI'!F25=0,0,((('[1]KWh (Monthly) ENTRY NLI '!F25*0.5)+'[1]KWh (Cumulative) NLI'!E25-'[1]Rebasing adj NLI'!F15)*F97)*F$19*F$124)</f>
        <v>0</v>
      </c>
      <c r="G25" s="50">
        <f>IF('[1]KWh (Cumulative) NLI'!G25=0,0,((('[1]KWh (Monthly) ENTRY NLI '!G25*0.5)+'[1]KWh (Cumulative) NLI'!F25-'[1]Rebasing adj NLI'!G15)*G97)*G$19*G$124)</f>
        <v>0</v>
      </c>
      <c r="H25" s="50">
        <f>IF('[1]KWh (Cumulative) NLI'!H25=0,0,((('[1]KWh (Monthly) ENTRY NLI '!H25*0.5)+'[1]KWh (Cumulative) NLI'!G25-'[1]Rebasing adj NLI'!H15)*H97)*H$19*H$124)</f>
        <v>0</v>
      </c>
      <c r="I25" s="50">
        <f>IF('[1]KWh (Cumulative) NLI'!I25=0,0,((('[1]KWh (Monthly) ENTRY NLI '!I25*0.5)+'[1]KWh (Cumulative) NLI'!H25-'[1]Rebasing adj NLI'!I15)*I97)*I$19*I$124)</f>
        <v>0</v>
      </c>
      <c r="J25" s="50">
        <f>IF('[1]KWh (Cumulative) NLI'!J25=0,0,((('[1]KWh (Monthly) ENTRY NLI '!J25*0.5)+'[1]KWh (Cumulative) NLI'!I25-'[1]Rebasing adj NLI'!J15)*J97)*J$19*J$124)</f>
        <v>0</v>
      </c>
      <c r="K25" s="50">
        <f>IF('[1]KWh (Cumulative) NLI'!K25=0,0,((('[1]KWh (Monthly) ENTRY NLI '!K25*0.5)+'[1]KWh (Cumulative) NLI'!J25-'[1]Rebasing adj NLI'!K15)*K97)*K$19*K$124)</f>
        <v>0</v>
      </c>
      <c r="L25" s="50">
        <f>IF('[1]KWh (Cumulative) NLI'!L25=0,0,((('[1]KWh (Monthly) ENTRY NLI '!L25*0.5)+'[1]KWh (Cumulative) NLI'!K25-'[1]Rebasing adj NLI'!L15)*L97)*L$19*L$124)</f>
        <v>0</v>
      </c>
      <c r="M25" s="50">
        <f>IF('[1]KWh (Cumulative) NLI'!M25=0,0,((('[1]KWh (Monthly) ENTRY NLI '!M25*0.5)+'[1]KWh (Cumulative) NLI'!L25-'[1]Rebasing adj NLI'!M15)*M97)*M$19*M$124)</f>
        <v>0</v>
      </c>
      <c r="N25" s="50">
        <f>IF('[1]KWh (Cumulative) NLI'!N25=0,0,((('[1]KWh (Monthly) ENTRY NLI '!N25*0.5)+'[1]KWh (Cumulative) NLI'!M25-'[1]Rebasing adj NLI'!N15)*N97)*N$19*N$124)</f>
        <v>0</v>
      </c>
      <c r="O25" s="50">
        <f>IF('[1]KWh (Cumulative) NLI'!O25=0,0,((('[1]KWh (Monthly) ENTRY NLI '!O25*0.5)+'[1]KWh (Cumulative) NLI'!N25-'[1]Rebasing adj NLI'!O15)*O97)*O$19*O$124)</f>
        <v>0</v>
      </c>
      <c r="P25" s="50">
        <f>IF('[1]KWh (Cumulative) NLI'!P25=0,0,((('[1]KWh (Monthly) ENTRY NLI '!P25*0.5)+'[1]KWh (Cumulative) NLI'!O25-'[1]Rebasing adj NLI'!P15)*P97)*P$19*P$124)</f>
        <v>0</v>
      </c>
      <c r="Q25" s="50">
        <f>IF('[1]KWh (Cumulative) NLI'!Q25=0,0,((('[1]KWh (Monthly) ENTRY NLI '!Q25*0.5)+'[1]KWh (Cumulative) NLI'!P25-'[1]Rebasing adj NLI'!Q15)*Q97)*Q$19*Q$124)</f>
        <v>0</v>
      </c>
      <c r="R25" s="50">
        <f>IF('[1]KWh (Cumulative) NLI'!R25=0,0,((('[1]KWh (Monthly) ENTRY NLI '!R25*0.5)+'[1]KWh (Cumulative) NLI'!Q25-'[1]Rebasing adj NLI'!R15)*R97)*R$19*R$124)</f>
        <v>0</v>
      </c>
      <c r="S25" s="50">
        <f>IF('[1]KWh (Cumulative) NLI'!S25=0,0,((('[1]KWh (Monthly) ENTRY NLI '!S25*0.5)+'[1]KWh (Cumulative) NLI'!R25-'[1]Rebasing adj NLI'!S15)*S97)*S$19*S$124)</f>
        <v>0</v>
      </c>
      <c r="T25" s="50">
        <f>IF('[1]KWh (Cumulative) NLI'!T25=0,0,((('[1]KWh (Monthly) ENTRY NLI '!T25*0.5)+'[1]KWh (Cumulative) NLI'!S25-'[1]Rebasing adj NLI'!T15)*T97)*T$19*T$124)</f>
        <v>0</v>
      </c>
      <c r="U25" s="50">
        <f>IF('[1]KWh (Cumulative) NLI'!U25=0,0,((('[1]KWh (Monthly) ENTRY NLI '!U25*0.5)+'[1]KWh (Cumulative) NLI'!T25-'[1]Rebasing adj NLI'!U15)*U97)*U$19*U$124)</f>
        <v>0</v>
      </c>
      <c r="V25" s="50">
        <f>IF('[1]KWh (Cumulative) NLI'!V25=0,0,((('[1]KWh (Monthly) ENTRY NLI '!V25*0.5)+'[1]KWh (Cumulative) NLI'!U25-'[1]Rebasing adj NLI'!V15)*V97)*V$19*V$124)</f>
        <v>0</v>
      </c>
      <c r="W25" s="50">
        <f>IF('[1]KWh (Cumulative) NLI'!W25=0,0,((('[1]KWh (Monthly) ENTRY NLI '!W25*0.5)+'[1]KWh (Cumulative) NLI'!V25-'[1]Rebasing adj NLI'!W15)*W97)*W$19*W$124)</f>
        <v>0</v>
      </c>
      <c r="X25" s="50">
        <f>IF('[1]KWh (Cumulative) NLI'!X25=0,0,((('[1]KWh (Monthly) ENTRY NLI '!X25*0.5)+'[1]KWh (Cumulative) NLI'!W25-'[1]Rebasing adj NLI'!X15)*X97)*X$19*X$124)</f>
        <v>0</v>
      </c>
      <c r="Y25" s="50">
        <f>IF('[1]KWh (Cumulative) NLI'!Y25=0,0,((('[1]KWh (Monthly) ENTRY NLI '!Y25*0.5)+'[1]KWh (Cumulative) NLI'!X25-'[1]Rebasing adj NLI'!Y15)*Y97)*Y$19*Y$124)</f>
        <v>0</v>
      </c>
      <c r="Z25" s="50">
        <f>IF('[1]KWh (Cumulative) NLI'!Z25=0,0,((('[1]KWh (Monthly) ENTRY NLI '!Z25*0.5)+'[1]KWh (Cumulative) NLI'!Y25-'[1]Rebasing adj NLI'!Z15)*Z97)*Z$19*Z$124)</f>
        <v>0</v>
      </c>
      <c r="AA25" s="50">
        <f>IF('[1]KWh (Cumulative) NLI'!AA25=0,0,((('[1]KWh (Monthly) ENTRY NLI '!AA25*0.5)+'[1]KWh (Cumulative) NLI'!Z25-'[1]Rebasing adj NLI'!AA15)*AA97)*AA$19*AA$124)</f>
        <v>0</v>
      </c>
      <c r="AB25" s="50">
        <f>IF('[1]KWh (Cumulative) NLI'!AB25=0,0,((('[1]KWh (Monthly) ENTRY NLI '!AB25*0.5)+'[1]KWh (Cumulative) NLI'!AA25-'[1]Rebasing adj NLI'!AB15)*AB97)*AB$19*AB$124)</f>
        <v>0</v>
      </c>
      <c r="AC25" s="50">
        <f>IF('[1]KWh (Cumulative) NLI'!AC25=0,0,((('[1]KWh (Monthly) ENTRY NLI '!AC25*0.5)+'[1]KWh (Cumulative) NLI'!AB25-'[1]Rebasing adj NLI'!AC15)*AC97)*AC$19*AC$124)</f>
        <v>0</v>
      </c>
      <c r="AD25" s="50">
        <f>IF('[1]KWh (Cumulative) NLI'!AD25=0,0,((('[1]KWh (Monthly) ENTRY NLI '!AD25*0.5)+'[1]KWh (Cumulative) NLI'!AC25-'[1]Rebasing adj NLI'!AD15)*AD97)*AD$19*AD$124)</f>
        <v>0</v>
      </c>
      <c r="AE25" s="50">
        <f>IF('[1]KWh (Cumulative) NLI'!AE25=0,0,((('[1]KWh (Monthly) ENTRY NLI '!AE25*0.5)+'[1]KWh (Cumulative) NLI'!AD25-'[1]Rebasing adj NLI'!AE15)*AE97)*AE$19*AE$124)</f>
        <v>0</v>
      </c>
      <c r="AF25" s="50">
        <f>IF('[1]KWh (Cumulative) NLI'!AF25=0,0,((('[1]KWh (Monthly) ENTRY NLI '!AF25*0.5)+'[1]KWh (Cumulative) NLI'!AE25-'[1]Rebasing adj NLI'!AF15)*AF97)*AF$19*AF$124)</f>
        <v>0</v>
      </c>
      <c r="AG25" s="50">
        <f>IF('[1]KWh (Cumulative) NLI'!AG25=0,0,((('[1]KWh (Monthly) ENTRY NLI '!AG25*0.5)+'[1]KWh (Cumulative) NLI'!AF25-'[1]Rebasing adj NLI'!AG15)*AG97)*AG$19*AG$124)</f>
        <v>0</v>
      </c>
      <c r="AH25" s="50">
        <f>IF('[1]KWh (Cumulative) NLI'!AH25=0,0,((('[1]KWh (Monthly) ENTRY NLI '!AH25*0.5)+'[1]KWh (Cumulative) NLI'!AG25-'[1]Rebasing adj NLI'!AH15)*AH97)*AH$19*AH$124)</f>
        <v>0</v>
      </c>
      <c r="AI25" s="50">
        <f>IF('[1]KWh (Cumulative) NLI'!AI25=0,0,((('[1]KWh (Monthly) ENTRY NLI '!AI25*0.5)+'[1]KWh (Cumulative) NLI'!AH25-'[1]Rebasing adj NLI'!AI15)*AI97)*AI$19*AI$124)</f>
        <v>0</v>
      </c>
      <c r="AJ25" s="50">
        <f>IF('[1]KWh (Cumulative) NLI'!AJ25=0,0,((('[1]KWh (Monthly) ENTRY NLI '!AJ25*0.5)+'[1]KWh (Cumulative) NLI'!AI25-'[1]Rebasing adj NLI'!AJ15)*AJ97)*AJ$19*AJ$124)</f>
        <v>0</v>
      </c>
      <c r="AK25" s="50">
        <f>IF('[1]KWh (Cumulative) NLI'!AK25=0,0,((('[1]KWh (Monthly) ENTRY NLI '!AK25*0.5)+'[1]KWh (Cumulative) NLI'!AJ25-'[1]Rebasing adj NLI'!AK15)*AK97)*AK$19*AK$124)</f>
        <v>0</v>
      </c>
      <c r="AL25" s="50">
        <f>IF('[1]KWh (Cumulative) NLI'!AL25=0,0,((('[1]KWh (Monthly) ENTRY NLI '!AL25*0.5)+'[1]KWh (Cumulative) NLI'!AK25-'[1]Rebasing adj NLI'!AL15)*AL97)*AL$19*AL$124)</f>
        <v>0</v>
      </c>
      <c r="AM25" s="50">
        <f>IF('[1]KWh (Cumulative) NLI'!AM25=0,0,((('[1]KWh (Monthly) ENTRY NLI '!AM25*0.5)+'[1]KWh (Cumulative) NLI'!AL25-'[1]Rebasing adj NLI'!AM15)*AM97)*AM$19*AM$124)</f>
        <v>0</v>
      </c>
      <c r="AN25" s="50">
        <f>IF('[1]KWh (Cumulative) NLI'!AN25=0,0,((('[1]KWh (Monthly) ENTRY NLI '!AN25*0.5)+'[1]KWh (Cumulative) NLI'!AM25-'[1]Rebasing adj NLI'!AN15)*AN97)*AN$19*AN$124)</f>
        <v>0</v>
      </c>
      <c r="AO25" s="50">
        <f>IF('[1]KWh (Cumulative) NLI'!AO25=0,0,((('[1]KWh (Monthly) ENTRY NLI '!AO25*0.5)+'[1]KWh (Cumulative) NLI'!AN25-'[1]Rebasing adj NLI'!AO15)*AO97)*AO$19*AO$124)</f>
        <v>0</v>
      </c>
      <c r="AP25" s="50">
        <f>IF('[1]KWh (Cumulative) NLI'!AP25=0,0,((('[1]KWh (Monthly) ENTRY NLI '!AP25*0.5)+'[1]KWh (Cumulative) NLI'!AO25-'[1]Rebasing adj NLI'!AP15)*AP97)*AP$19*AP$124)</f>
        <v>0</v>
      </c>
      <c r="AQ25" s="50">
        <f>IF('[1]KWh (Cumulative) NLI'!AQ25=0,0,((('[1]KWh (Monthly) ENTRY NLI '!AQ25*0.5)+'[1]KWh (Cumulative) NLI'!AP25-'[1]Rebasing adj NLI'!AQ15)*AQ97)*AQ$19*AQ$124)</f>
        <v>0</v>
      </c>
      <c r="AR25" s="50">
        <f>IF('[1]KWh (Cumulative) NLI'!AR25=0,0,((('[1]KWh (Monthly) ENTRY NLI '!AR25*0.5)+'[1]KWh (Cumulative) NLI'!AQ25-'[1]Rebasing adj NLI'!AR15)*AR97)*AR$19*AR$124)</f>
        <v>0</v>
      </c>
      <c r="AS25" s="50">
        <f>IF('[1]KWh (Cumulative) NLI'!AS25=0,0,((('[1]KWh (Monthly) ENTRY NLI '!AS25*0.5)+'[1]KWh (Cumulative) NLI'!AR25-'[1]Rebasing adj NLI'!AS15)*AS97)*AS$19*AS$124)</f>
        <v>0</v>
      </c>
      <c r="AT25" s="50">
        <f>IF('[1]KWh (Cumulative) NLI'!AT25=0,0,((('[1]KWh (Monthly) ENTRY NLI '!AT25*0.5)+'[1]KWh (Cumulative) NLI'!AS25-'[1]Rebasing adj NLI'!AT15)*AT97)*AT$19*AT$124)</f>
        <v>0</v>
      </c>
      <c r="AU25" s="50">
        <f>IF('[1]KWh (Cumulative) NLI'!AU25=0,0,((('[1]KWh (Monthly) ENTRY NLI '!AU25*0.5)+'[1]KWh (Cumulative) NLI'!AT25-'[1]Rebasing adj NLI'!AU15)*AU97)*AU$19*AU$124)</f>
        <v>0</v>
      </c>
      <c r="AV25" s="50">
        <f>IF('[1]KWh (Cumulative) NLI'!AV25=0,0,((('[1]KWh (Monthly) ENTRY NLI '!AV25*0.5)+'[1]KWh (Cumulative) NLI'!AU25-'[1]Rebasing adj NLI'!AV15)*AV97)*AV$19*AV$124)</f>
        <v>0</v>
      </c>
      <c r="AW25" s="50">
        <f>IF('[1]KWh (Cumulative) NLI'!AW25=0,0,((('[1]KWh (Monthly) ENTRY NLI '!AW25*0.5)+'[1]KWh (Cumulative) NLI'!AV25-'[1]Rebasing adj NLI'!AW15)*AW97)*AW$19*AW$124)</f>
        <v>0</v>
      </c>
      <c r="AX25" s="50">
        <f>IF('[1]KWh (Cumulative) NLI'!AX25=0,0,((('[1]KWh (Monthly) ENTRY NLI '!AX25*0.5)+'[1]KWh (Cumulative) NLI'!AW25-'[1]Rebasing adj NLI'!AX15)*AX97)*AX$19*AX$124)</f>
        <v>0</v>
      </c>
      <c r="AY25" s="50">
        <f>IF('[1]KWh (Cumulative) NLI'!AY25=0,0,((('[1]KWh (Monthly) ENTRY NLI '!AY25*0.5)+'[1]KWh (Cumulative) NLI'!AX25-'[1]Rebasing adj NLI'!AY15)*AY97)*AY$19*AY$124)</f>
        <v>0</v>
      </c>
      <c r="AZ25" s="50">
        <f>IF('[1]KWh (Cumulative) NLI'!AZ25=0,0,((('[1]KWh (Monthly) ENTRY NLI '!AZ25*0.5)+'[1]KWh (Cumulative) NLI'!AY25-'[1]Rebasing adj NLI'!AZ15)*AZ97)*AZ$19*AZ$124)</f>
        <v>0</v>
      </c>
      <c r="BA25" s="50">
        <f>IF('[1]KWh (Cumulative) NLI'!BA25=0,0,((('[1]KWh (Monthly) ENTRY NLI '!BA25*0.5)+'[1]KWh (Cumulative) NLI'!AZ25-'[1]Rebasing adj NLI'!BA15)*BA97)*BA$19*BA$124)</f>
        <v>0</v>
      </c>
      <c r="BB25" s="50">
        <f>IF('[1]KWh (Cumulative) NLI'!BB25=0,0,((('[1]KWh (Monthly) ENTRY NLI '!BB25*0.5)+'[1]KWh (Cumulative) NLI'!BA25-'[1]Rebasing adj NLI'!BB15)*BB97)*BB$19*BB$124)</f>
        <v>0</v>
      </c>
      <c r="BC25" s="50">
        <f>IF('[1]KWh (Cumulative) NLI'!BC25=0,0,((('[1]KWh (Monthly) ENTRY NLI '!BC25*0.5)+'[1]KWh (Cumulative) NLI'!BB25-'[1]Rebasing adj NLI'!BC15)*BC97)*BC$19*BC$124)</f>
        <v>0</v>
      </c>
      <c r="BD25" s="50">
        <f>IF('[1]KWh (Cumulative) NLI'!BD25=0,0,((('[1]KWh (Monthly) ENTRY NLI '!BD25*0.5)+'[1]KWh (Cumulative) NLI'!BC25-'[1]Rebasing adj NLI'!BD15)*BD97)*BD$19*BD$124)</f>
        <v>0</v>
      </c>
      <c r="BE25" s="50">
        <f>IF('[1]KWh (Cumulative) NLI'!BE25=0,0,((('[1]KWh (Monthly) ENTRY NLI '!BE25*0.5)+'[1]KWh (Cumulative) NLI'!BD25-'[1]Rebasing adj NLI'!BE15)*BE97)*BE$19*BE$124)</f>
        <v>0</v>
      </c>
      <c r="BF25" s="50">
        <f>IF('[1]KWh (Cumulative) NLI'!BF25=0,0,((('[1]KWh (Monthly) ENTRY NLI '!BF25*0.5)+'[1]KWh (Cumulative) NLI'!BE25-'[1]Rebasing adj NLI'!BF15)*BF97)*BF$19*BF$124)</f>
        <v>0</v>
      </c>
      <c r="BG25" s="50">
        <f>IF('[1]KWh (Cumulative) NLI'!BG25=0,0,((('[1]KWh (Monthly) ENTRY NLI '!BG25*0.5)+'[1]KWh (Cumulative) NLI'!BF25-'[1]Rebasing adj NLI'!BG15)*BG97)*BG$19*BG$124)</f>
        <v>0</v>
      </c>
      <c r="BH25" s="50">
        <f>IF('[1]KWh (Cumulative) NLI'!BH25=0,0,((('[1]KWh (Monthly) ENTRY NLI '!BH25*0.5)+'[1]KWh (Cumulative) NLI'!BG25-'[1]Rebasing adj NLI'!BH15)*BH97)*BH$19*BH$124)</f>
        <v>0</v>
      </c>
      <c r="BI25" s="50">
        <f>IF('[1]KWh (Cumulative) NLI'!BI25=0,0,((('[1]KWh (Monthly) ENTRY NLI '!BI25*0.5)+'[1]KWh (Cumulative) NLI'!BH25-'[1]Rebasing adj NLI'!BI15)*BI97)*BI$19*BI$124)</f>
        <v>0</v>
      </c>
      <c r="BJ25" s="50">
        <f>IF('[1]KWh (Cumulative) NLI'!BJ25=0,0,((('[1]KWh (Monthly) ENTRY NLI '!BJ25*0.5)+'[1]KWh (Cumulative) NLI'!BI25-'[1]Rebasing adj NLI'!BJ15)*BJ97)*BJ$19*BJ$124)</f>
        <v>0</v>
      </c>
      <c r="BK25" s="50">
        <f>IF('[1]KWh (Cumulative) NLI'!BK25=0,0,((('[1]KWh (Monthly) ENTRY NLI '!BK25*0.5)+'[1]KWh (Cumulative) NLI'!BJ25-'[1]Rebasing adj NLI'!BK15)*BK97)*BK$19*BK$124)</f>
        <v>0</v>
      </c>
      <c r="BL25" s="50">
        <f>IF('[1]KWh (Cumulative) NLI'!BL25=0,0,((('[1]KWh (Monthly) ENTRY NLI '!BL25*0.5)+'[1]KWh (Cumulative) NLI'!BK25-'[1]Rebasing adj NLI'!BL15)*BL97)*BL$19*BL$124)</f>
        <v>0</v>
      </c>
      <c r="BM25" s="50">
        <f>IF('[1]KWh (Cumulative) NLI'!BM25=0,0,((('[1]KWh (Monthly) ENTRY NLI '!BM25*0.5)+'[1]KWh (Cumulative) NLI'!BL25-'[1]Rebasing adj NLI'!BM15)*BM97)*BM$19*BM$124)</f>
        <v>0</v>
      </c>
      <c r="BN25" s="50">
        <f>IF('[1]KWh (Cumulative) NLI'!BN25=0,0,((('[1]KWh (Monthly) ENTRY NLI '!BN25*0.5)+'[1]KWh (Cumulative) NLI'!BM25-'[1]Rebasing adj NLI'!BN15)*BN97)*BN$19*BN$124)</f>
        <v>0</v>
      </c>
      <c r="BO25" s="50">
        <f>IF('[1]KWh (Cumulative) NLI'!BO25=0,0,((('[1]KWh (Monthly) ENTRY NLI '!BO25*0.5)+'[1]KWh (Cumulative) NLI'!BN25-'[1]Rebasing adj NLI'!BO15)*BO97)*BO$19*BO$124)</f>
        <v>0</v>
      </c>
      <c r="BP25" s="50">
        <f>IF('[1]KWh (Cumulative) NLI'!BP25=0,0,((('[1]KWh (Monthly) ENTRY NLI '!BP25*0.5)+'[1]KWh (Cumulative) NLI'!BO25-'[1]Rebasing adj NLI'!BP15)*BP97)*BP$19*BP$124)</f>
        <v>0</v>
      </c>
      <c r="BQ25" s="50">
        <f>IF('[1]KWh (Cumulative) NLI'!BQ25=0,0,((('[1]KWh (Monthly) ENTRY NLI '!BQ25*0.5)+'[1]KWh (Cumulative) NLI'!BP25-'[1]Rebasing adj NLI'!BQ15)*BQ97)*BQ$19*BQ$124)</f>
        <v>0</v>
      </c>
      <c r="BR25" s="50">
        <f>IF('[1]KWh (Cumulative) NLI'!BR25=0,0,((('[1]KWh (Monthly) ENTRY NLI '!BR25*0.5)+'[1]KWh (Cumulative) NLI'!BQ25-'[1]Rebasing adj NLI'!BR15)*BR97)*BR$19*BR$124)</f>
        <v>0</v>
      </c>
      <c r="BS25" s="50">
        <f>IF('[1]KWh (Cumulative) NLI'!BS25=0,0,((('[1]KWh (Monthly) ENTRY NLI '!BS25*0.5)+'[1]KWh (Cumulative) NLI'!BR25-'[1]Rebasing adj NLI'!BS15)*BS97)*BS$19*BS$124)</f>
        <v>0</v>
      </c>
      <c r="BT25" s="50">
        <f>IF('[1]KWh (Cumulative) NLI'!BT25=0,0,((('[1]KWh (Monthly) ENTRY NLI '!BT25*0.5)+'[1]KWh (Cumulative) NLI'!BS25-'[1]Rebasing adj NLI'!BT15)*BT97)*BT$19*BT$124)</f>
        <v>0</v>
      </c>
      <c r="BU25" s="50">
        <f>IF('[1]KWh (Cumulative) NLI'!BU25=0,0,((('[1]KWh (Monthly) ENTRY NLI '!BU25*0.5)+'[1]KWh (Cumulative) NLI'!BT25-'[1]Rebasing adj NLI'!BU15)*BU97)*BU$19*BU$124)</f>
        <v>0</v>
      </c>
      <c r="BV25" s="50">
        <f>IF('[1]KWh (Cumulative) NLI'!BV25=0,0,((('[1]KWh (Monthly) ENTRY NLI '!BV25*0.5)+'[1]KWh (Cumulative) NLI'!BU25-'[1]Rebasing adj NLI'!BV15)*BV97)*BV$19*BV$124)</f>
        <v>0</v>
      </c>
      <c r="BW25" s="50">
        <f>IF('[1]KWh (Cumulative) NLI'!BW25=0,0,((('[1]KWh (Monthly) ENTRY NLI '!BW25*0.5)+'[1]KWh (Cumulative) NLI'!BV25-'[1]Rebasing adj NLI'!BW15)*BW97)*BW$19*BW$124)</f>
        <v>0</v>
      </c>
      <c r="BX25" s="50">
        <f>IF('[1]KWh (Cumulative) NLI'!BX25=0,0,((('[1]KWh (Monthly) ENTRY NLI '!BX25*0.5)+'[1]KWh (Cumulative) NLI'!BW25-'[1]Rebasing adj NLI'!BX15)*BX97)*BX$19*BX$124)</f>
        <v>0</v>
      </c>
      <c r="BY25" s="50">
        <f>IF('[1]KWh (Cumulative) NLI'!BY25=0,0,((('[1]KWh (Monthly) ENTRY NLI '!BY25*0.5)+'[1]KWh (Cumulative) NLI'!BX25-'[1]Rebasing adj NLI'!BY15)*BY97)*BY$19*BY$124)</f>
        <v>0</v>
      </c>
      <c r="BZ25" s="50">
        <f>IF('[1]KWh (Cumulative) NLI'!BZ25=0,0,((('[1]KWh (Monthly) ENTRY NLI '!BZ25*0.5)+'[1]KWh (Cumulative) NLI'!BY25-'[1]Rebasing adj NLI'!BZ15)*BZ97)*BZ$19*BZ$124)</f>
        <v>0</v>
      </c>
      <c r="CA25" s="50">
        <f>IF('[1]KWh (Cumulative) NLI'!CA25=0,0,((('[1]KWh (Monthly) ENTRY NLI '!CA25*0.5)+'[1]KWh (Cumulative) NLI'!BZ25-'[1]Rebasing adj NLI'!CA15)*CA97)*CA$19*CA$124)</f>
        <v>0</v>
      </c>
      <c r="CB25" s="50">
        <f>IF('[1]KWh (Cumulative) NLI'!CB25=0,0,((('[1]KWh (Monthly) ENTRY NLI '!CB25*0.5)+'[1]KWh (Cumulative) NLI'!CA25-'[1]Rebasing adj NLI'!CB15)*CB97)*CB$19*CB$124)</f>
        <v>0</v>
      </c>
      <c r="CC25" s="50">
        <f>IF('[1]KWh (Cumulative) NLI'!CC25=0,0,((('[1]KWh (Monthly) ENTRY NLI '!CC25*0.5)+'[1]KWh (Cumulative) NLI'!CB25-'[1]Rebasing adj NLI'!CC15)*CC97)*CC$19*CC$124)</f>
        <v>0</v>
      </c>
      <c r="CD25" s="50">
        <f>IF('[1]KWh (Cumulative) NLI'!CD25=0,0,((('[1]KWh (Monthly) ENTRY NLI '!CD25*0.5)+'[1]KWh (Cumulative) NLI'!CC25-'[1]Rebasing adj NLI'!CD15)*CD97)*CD$19*CD$124)</f>
        <v>0</v>
      </c>
      <c r="CE25" s="50">
        <f>IF('[1]KWh (Cumulative) NLI'!CE25=0,0,((('[1]KWh (Monthly) ENTRY NLI '!CE25*0.5)+'[1]KWh (Cumulative) NLI'!CD25-'[1]Rebasing adj NLI'!CE15)*CE97)*CE$19*CE$124)</f>
        <v>0</v>
      </c>
      <c r="CF25" s="50">
        <f>IF('[1]KWh (Cumulative) NLI'!CF25=0,0,((('[1]KWh (Monthly) ENTRY NLI '!CF25*0.5)+'[1]KWh (Cumulative) NLI'!CE25-'[1]Rebasing adj NLI'!CF15)*CF97)*CF$19*CF$124)</f>
        <v>0</v>
      </c>
      <c r="CG25" s="50">
        <f>IF('[1]KWh (Cumulative) NLI'!CG25=0,0,((('[1]KWh (Monthly) ENTRY NLI '!CG25*0.5)+'[1]KWh (Cumulative) NLI'!CF25-'[1]Rebasing adj NLI'!CG15)*CG97)*CG$19*CG$124)</f>
        <v>0</v>
      </c>
      <c r="CH25" s="50">
        <f>IF('[1]KWh (Cumulative) NLI'!CH25=0,0,((('[1]KWh (Monthly) ENTRY NLI '!CH25*0.5)+'[1]KWh (Cumulative) NLI'!CG25-'[1]Rebasing adj NLI'!CH15)*CH97)*CH$19*CH$124)</f>
        <v>0</v>
      </c>
      <c r="CI25" s="50">
        <f>IF('[1]KWh (Cumulative) NLI'!CI25=0,0,((('[1]KWh (Monthly) ENTRY NLI '!CI25*0.5)+'[1]KWh (Cumulative) NLI'!CH25-'[1]Rebasing adj NLI'!CI15)*CI97)*CI$19*CI$124)</f>
        <v>0</v>
      </c>
      <c r="CJ25" s="50">
        <f>IF('[1]KWh (Cumulative) NLI'!CJ25=0,0,((('[1]KWh (Monthly) ENTRY NLI '!CJ25*0.5)+'[1]KWh (Cumulative) NLI'!CI25-'[1]Rebasing adj NLI'!CJ15)*CJ97)*CJ$19*CJ$124)</f>
        <v>0</v>
      </c>
    </row>
    <row r="26" spans="1:88" x14ac:dyDescent="0.25">
      <c r="A26" s="308"/>
      <c r="B26" s="88" t="s">
        <v>4</v>
      </c>
      <c r="C26" s="50">
        <f>IF('[1]KWh (Cumulative) NLI'!C26=0,0,((('[1]KWh (Monthly) ENTRY NLI '!C26*0.5)-'[1]Rebasing adj NLI'!C16)*C98)*C$19*C$124)</f>
        <v>0</v>
      </c>
      <c r="D26" s="50">
        <f>IF('[1]KWh (Cumulative) NLI'!D26=0,0,((('[1]KWh (Monthly) ENTRY NLI '!D26*0.5)+'[1]KWh (Cumulative) NLI'!C26-'[1]Rebasing adj NLI'!D16)*D98)*D$19*D$124)</f>
        <v>0</v>
      </c>
      <c r="E26" s="50">
        <f>IF('[1]KWh (Cumulative) NLI'!E26=0,0,((('[1]KWh (Monthly) ENTRY NLI '!E26*0.5)+'[1]KWh (Cumulative) NLI'!D26-'[1]Rebasing adj NLI'!E16)*E98)*E$19*E$124)</f>
        <v>1177.7144882599737</v>
      </c>
      <c r="F26" s="50">
        <f>IF('[1]KWh (Cumulative) NLI'!F26=0,0,((('[1]KWh (Monthly) ENTRY NLI '!F26*0.5)+'[1]KWh (Cumulative) NLI'!E26-'[1]Rebasing adj NLI'!F16)*F98)*F$19*F$124)</f>
        <v>2479.8947959052857</v>
      </c>
      <c r="G26" s="50">
        <f>IF('[1]KWh (Cumulative) NLI'!G26=0,0,((('[1]KWh (Monthly) ENTRY NLI '!G26*0.5)+'[1]KWh (Cumulative) NLI'!F26-'[1]Rebasing adj NLI'!G16)*G98)*G$19*G$124)</f>
        <v>6128.5391816782067</v>
      </c>
      <c r="H26" s="50">
        <f>IF('[1]KWh (Cumulative) NLI'!H26=0,0,((('[1]KWh (Monthly) ENTRY NLI '!H26*0.5)+'[1]KWh (Cumulative) NLI'!G26-'[1]Rebasing adj NLI'!H16)*H98)*H$19*H$124)</f>
        <v>52541.782559447303</v>
      </c>
      <c r="I26" s="50">
        <f>IF('[1]KWh (Cumulative) NLI'!I26=0,0,((('[1]KWh (Monthly) ENTRY NLI '!I26*0.5)+'[1]KWh (Cumulative) NLI'!H26-'[1]Rebasing adj NLI'!I16)*I98)*I$19*I$124)</f>
        <v>105199.46565822604</v>
      </c>
      <c r="J26" s="50">
        <f>IF('[1]KWh (Cumulative) NLI'!J26=0,0,((('[1]KWh (Monthly) ENTRY NLI '!J26*0.5)+'[1]KWh (Cumulative) NLI'!I26-'[1]Rebasing adj NLI'!J16)*J98)*J$19*J$124)</f>
        <v>137260.59411025638</v>
      </c>
      <c r="K26" s="50">
        <f>IF('[1]KWh (Cumulative) NLI'!K26=0,0,((('[1]KWh (Monthly) ENTRY NLI '!K26*0.5)+'[1]KWh (Cumulative) NLI'!J26-'[1]Rebasing adj NLI'!K16)*K98)*K$19*K$124)</f>
        <v>84456.752004182112</v>
      </c>
      <c r="L26" s="50">
        <f>IF('[1]KWh (Cumulative) NLI'!L26=0,0,((('[1]KWh (Monthly) ENTRY NLI '!L26*0.5)+'[1]KWh (Cumulative) NLI'!K26-'[1]Rebasing adj NLI'!L16)*L98)*L$19*L$124)</f>
        <v>24933.782568088853</v>
      </c>
      <c r="M26" s="50">
        <f>IF('[1]KWh (Cumulative) NLI'!M26=0,0,((('[1]KWh (Monthly) ENTRY NLI '!M26*0.5)+'[1]KWh (Cumulative) NLI'!L26-'[1]Rebasing adj NLI'!M16)*M98)*M$19*M$124)</f>
        <v>46372.127426707506</v>
      </c>
      <c r="N26" s="50">
        <f>IF('[1]KWh (Cumulative) NLI'!N26=0,0,((('[1]KWh (Monthly) ENTRY NLI '!N26*0.5)+'[1]KWh (Cumulative) NLI'!M26-'[1]Rebasing adj NLI'!N16)*N98)*N$19*N$124)</f>
        <v>84352.239116708966</v>
      </c>
      <c r="O26" s="50">
        <f>IF('[1]KWh (Cumulative) NLI'!O26=0,0,((('[1]KWh (Monthly) ENTRY NLI '!O26*0.5)+'[1]KWh (Cumulative) NLI'!N26-'[1]Rebasing adj NLI'!O16)*O98)*O$19*O$124)</f>
        <v>91696.094890251945</v>
      </c>
      <c r="P26" s="50">
        <f>IF('[1]KWh (Cumulative) NLI'!P26=0,0,((('[1]KWh (Monthly) ENTRY NLI '!P26*0.5)+'[1]KWh (Cumulative) NLI'!O26-'[1]Rebasing adj NLI'!P16)*P98)*P$19*P$124)</f>
        <v>0</v>
      </c>
      <c r="Q26" s="50">
        <f>IF('[1]KWh (Cumulative) NLI'!Q26=0,0,((('[1]KWh (Monthly) ENTRY NLI '!Q26*0.5)+'[1]KWh (Cumulative) NLI'!P26-'[1]Rebasing adj NLI'!Q16)*Q98)*Q$19*Q$124)</f>
        <v>0</v>
      </c>
      <c r="R26" s="50">
        <f>IF('[1]KWh (Cumulative) NLI'!R26=0,0,((('[1]KWh (Monthly) ENTRY NLI '!R26*0.5)+'[1]KWh (Cumulative) NLI'!Q26-'[1]Rebasing adj NLI'!R16)*R98)*R$19*R$124)</f>
        <v>0</v>
      </c>
      <c r="S26" s="50">
        <f>IF('[1]KWh (Cumulative) NLI'!S26=0,0,((('[1]KWh (Monthly) ENTRY NLI '!S26*0.5)+'[1]KWh (Cumulative) NLI'!R26-'[1]Rebasing adj NLI'!S16)*S98)*S$19*S$124)</f>
        <v>0</v>
      </c>
      <c r="T26" s="50">
        <f>IF('[1]KWh (Cumulative) NLI'!T26=0,0,((('[1]KWh (Monthly) ENTRY NLI '!T26*0.5)+'[1]KWh (Cumulative) NLI'!S26-'[1]Rebasing adj NLI'!T16)*T98)*T$19*T$124)</f>
        <v>0</v>
      </c>
      <c r="U26" s="50">
        <f>IF('[1]KWh (Cumulative) NLI'!U26=0,0,((('[1]KWh (Monthly) ENTRY NLI '!U26*0.5)+'[1]KWh (Cumulative) NLI'!T26-'[1]Rebasing adj NLI'!U16)*U98)*U$19*U$124)</f>
        <v>0</v>
      </c>
      <c r="V26" s="50">
        <f>IF('[1]KWh (Cumulative) NLI'!V26=0,0,((('[1]KWh (Monthly) ENTRY NLI '!V26*0.5)+'[1]KWh (Cumulative) NLI'!U26-'[1]Rebasing adj NLI'!V16)*V98)*V$19*V$124)</f>
        <v>0</v>
      </c>
      <c r="W26" s="50">
        <f>IF('[1]KWh (Cumulative) NLI'!W26=0,0,((('[1]KWh (Monthly) ENTRY NLI '!W26*0.5)+'[1]KWh (Cumulative) NLI'!V26-'[1]Rebasing adj NLI'!W16)*W98)*W$19*W$124)</f>
        <v>0</v>
      </c>
      <c r="X26" s="50">
        <f>IF('[1]KWh (Cumulative) NLI'!X26=0,0,((('[1]KWh (Monthly) ENTRY NLI '!X26*0.5)+'[1]KWh (Cumulative) NLI'!W26-'[1]Rebasing adj NLI'!X16)*X98)*X$19*X$124)</f>
        <v>0</v>
      </c>
      <c r="Y26" s="50">
        <f>IF('[1]KWh (Cumulative) NLI'!Y26=0,0,((('[1]KWh (Monthly) ENTRY NLI '!Y26*0.5)+'[1]KWh (Cumulative) NLI'!X26-'[1]Rebasing adj NLI'!Y16)*Y98)*Y$19*Y$124)</f>
        <v>0</v>
      </c>
      <c r="Z26" s="50">
        <f>IF('[1]KWh (Cumulative) NLI'!Z26=0,0,((('[1]KWh (Monthly) ENTRY NLI '!Z26*0.5)+'[1]KWh (Cumulative) NLI'!Y26-'[1]Rebasing adj NLI'!Z16)*Z98)*Z$19*Z$124)</f>
        <v>0</v>
      </c>
      <c r="AA26" s="50">
        <f>IF('[1]KWh (Cumulative) NLI'!AA26=0,0,((('[1]KWh (Monthly) ENTRY NLI '!AA26*0.5)+'[1]KWh (Cumulative) NLI'!Z26-'[1]Rebasing adj NLI'!AA16)*AA98)*AA$19*AA$124)</f>
        <v>0</v>
      </c>
      <c r="AB26" s="50">
        <f>IF('[1]KWh (Cumulative) NLI'!AB26=0,0,((('[1]KWh (Monthly) ENTRY NLI '!AB26*0.5)+'[1]KWh (Cumulative) NLI'!AA26-'[1]Rebasing adj NLI'!AB16)*AB98)*AB$19*AB$124)</f>
        <v>0</v>
      </c>
      <c r="AC26" s="50">
        <f>IF('[1]KWh (Cumulative) NLI'!AC26=0,0,((('[1]KWh (Monthly) ENTRY NLI '!AC26*0.5)+'[1]KWh (Cumulative) NLI'!AB26-'[1]Rebasing adj NLI'!AC16)*AC98)*AC$19*AC$124)</f>
        <v>0</v>
      </c>
      <c r="AD26" s="50">
        <f>IF('[1]KWh (Cumulative) NLI'!AD26=0,0,((('[1]KWh (Monthly) ENTRY NLI '!AD26*0.5)+'[1]KWh (Cumulative) NLI'!AC26-'[1]Rebasing adj NLI'!AD16)*AD98)*AD$19*AD$124)</f>
        <v>0</v>
      </c>
      <c r="AE26" s="50">
        <f>IF('[1]KWh (Cumulative) NLI'!AE26=0,0,((('[1]KWh (Monthly) ENTRY NLI '!AE26*0.5)+'[1]KWh (Cumulative) NLI'!AD26-'[1]Rebasing adj NLI'!AE16)*AE98)*AE$19*AE$124)</f>
        <v>0</v>
      </c>
      <c r="AF26" s="50">
        <f>IF('[1]KWh (Cumulative) NLI'!AF26=0,0,((('[1]KWh (Monthly) ENTRY NLI '!AF26*0.5)+'[1]KWh (Cumulative) NLI'!AE26-'[1]Rebasing adj NLI'!AF16)*AF98)*AF$19*AF$124)</f>
        <v>0</v>
      </c>
      <c r="AG26" s="50">
        <f>IF('[1]KWh (Cumulative) NLI'!AG26=0,0,((('[1]KWh (Monthly) ENTRY NLI '!AG26*0.5)+'[1]KWh (Cumulative) NLI'!AF26-'[1]Rebasing adj NLI'!AG16)*AG98)*AG$19*AG$124)</f>
        <v>0</v>
      </c>
      <c r="AH26" s="50">
        <f>IF('[1]KWh (Cumulative) NLI'!AH26=0,0,((('[1]KWh (Monthly) ENTRY NLI '!AH26*0.5)+'[1]KWh (Cumulative) NLI'!AG26-'[1]Rebasing adj NLI'!AH16)*AH98)*AH$19*AH$124)</f>
        <v>0</v>
      </c>
      <c r="AI26" s="50">
        <f>IF('[1]KWh (Cumulative) NLI'!AI26=0,0,((('[1]KWh (Monthly) ENTRY NLI '!AI26*0.5)+'[1]KWh (Cumulative) NLI'!AH26-'[1]Rebasing adj NLI'!AI16)*AI98)*AI$19*AI$124)</f>
        <v>0</v>
      </c>
      <c r="AJ26" s="50">
        <f>IF('[1]KWh (Cumulative) NLI'!AJ26=0,0,((('[1]KWh (Monthly) ENTRY NLI '!AJ26*0.5)+'[1]KWh (Cumulative) NLI'!AI26-'[1]Rebasing adj NLI'!AJ16)*AJ98)*AJ$19*AJ$124)</f>
        <v>0</v>
      </c>
      <c r="AK26" s="50">
        <f>IF('[1]KWh (Cumulative) NLI'!AK26=0,0,((('[1]KWh (Monthly) ENTRY NLI '!AK26*0.5)+'[1]KWh (Cumulative) NLI'!AJ26-'[1]Rebasing adj NLI'!AK16)*AK98)*AK$19*AK$124)</f>
        <v>0</v>
      </c>
      <c r="AL26" s="50">
        <f>IF('[1]KWh (Cumulative) NLI'!AL26=0,0,((('[1]KWh (Monthly) ENTRY NLI '!AL26*0.5)+'[1]KWh (Cumulative) NLI'!AK26-'[1]Rebasing adj NLI'!AL16)*AL98)*AL$19*AL$124)</f>
        <v>0</v>
      </c>
      <c r="AM26" s="50">
        <f>IF('[1]KWh (Cumulative) NLI'!AM26=0,0,((('[1]KWh (Monthly) ENTRY NLI '!AM26*0.5)+'[1]KWh (Cumulative) NLI'!AL26-'[1]Rebasing adj NLI'!AM16)*AM98)*AM$19*AM$124)</f>
        <v>0</v>
      </c>
      <c r="AN26" s="50">
        <f>IF('[1]KWh (Cumulative) NLI'!AN26=0,0,((('[1]KWh (Monthly) ENTRY NLI '!AN26*0.5)+'[1]KWh (Cumulative) NLI'!AM26-'[1]Rebasing adj NLI'!AN16)*AN98)*AN$19*AN$124)</f>
        <v>0</v>
      </c>
      <c r="AO26" s="50">
        <f>IF('[1]KWh (Cumulative) NLI'!AO26=0,0,((('[1]KWh (Monthly) ENTRY NLI '!AO26*0.5)+'[1]KWh (Cumulative) NLI'!AN26-'[1]Rebasing adj NLI'!AO16)*AO98)*AO$19*AO$124)</f>
        <v>0</v>
      </c>
      <c r="AP26" s="50">
        <f>IF('[1]KWh (Cumulative) NLI'!AP26=0,0,((('[1]KWh (Monthly) ENTRY NLI '!AP26*0.5)+'[1]KWh (Cumulative) NLI'!AO26-'[1]Rebasing adj NLI'!AP16)*AP98)*AP$19*AP$124)</f>
        <v>0</v>
      </c>
      <c r="AQ26" s="50">
        <f>IF('[1]KWh (Cumulative) NLI'!AQ26=0,0,((('[1]KWh (Monthly) ENTRY NLI '!AQ26*0.5)+'[1]KWh (Cumulative) NLI'!AP26-'[1]Rebasing adj NLI'!AQ16)*AQ98)*AQ$19*AQ$124)</f>
        <v>0</v>
      </c>
      <c r="AR26" s="50">
        <f>IF('[1]KWh (Cumulative) NLI'!AR26=0,0,((('[1]KWh (Monthly) ENTRY NLI '!AR26*0.5)+'[1]KWh (Cumulative) NLI'!AQ26-'[1]Rebasing adj NLI'!AR16)*AR98)*AR$19*AR$124)</f>
        <v>0</v>
      </c>
      <c r="AS26" s="50">
        <f>IF('[1]KWh (Cumulative) NLI'!AS26=0,0,((('[1]KWh (Monthly) ENTRY NLI '!AS26*0.5)+'[1]KWh (Cumulative) NLI'!AR26-'[1]Rebasing adj NLI'!AS16)*AS98)*AS$19*AS$124)</f>
        <v>0</v>
      </c>
      <c r="AT26" s="50">
        <f>IF('[1]KWh (Cumulative) NLI'!AT26=0,0,((('[1]KWh (Monthly) ENTRY NLI '!AT26*0.5)+'[1]KWh (Cumulative) NLI'!AS26-'[1]Rebasing adj NLI'!AT16)*AT98)*AT$19*AT$124)</f>
        <v>0</v>
      </c>
      <c r="AU26" s="50">
        <f>IF('[1]KWh (Cumulative) NLI'!AU26=0,0,((('[1]KWh (Monthly) ENTRY NLI '!AU26*0.5)+'[1]KWh (Cumulative) NLI'!AT26-'[1]Rebasing adj NLI'!AU16)*AU98)*AU$19*AU$124)</f>
        <v>0</v>
      </c>
      <c r="AV26" s="50">
        <f>IF('[1]KWh (Cumulative) NLI'!AV26=0,0,((('[1]KWh (Monthly) ENTRY NLI '!AV26*0.5)+'[1]KWh (Cumulative) NLI'!AU26-'[1]Rebasing adj NLI'!AV16)*AV98)*AV$19*AV$124)</f>
        <v>0</v>
      </c>
      <c r="AW26" s="50">
        <f>IF('[1]KWh (Cumulative) NLI'!AW26=0,0,((('[1]KWh (Monthly) ENTRY NLI '!AW26*0.5)+'[1]KWh (Cumulative) NLI'!AV26-'[1]Rebasing adj NLI'!AW16)*AW98)*AW$19*AW$124)</f>
        <v>0</v>
      </c>
      <c r="AX26" s="50">
        <f>IF('[1]KWh (Cumulative) NLI'!AX26=0,0,((('[1]KWh (Monthly) ENTRY NLI '!AX26*0.5)+'[1]KWh (Cumulative) NLI'!AW26-'[1]Rebasing adj NLI'!AX16)*AX98)*AX$19*AX$124)</f>
        <v>0</v>
      </c>
      <c r="AY26" s="50">
        <f>IF('[1]KWh (Cumulative) NLI'!AY26=0,0,((('[1]KWh (Monthly) ENTRY NLI '!AY26*0.5)+'[1]KWh (Cumulative) NLI'!AX26-'[1]Rebasing adj NLI'!AY16)*AY98)*AY$19*AY$124)</f>
        <v>0</v>
      </c>
      <c r="AZ26" s="50">
        <f>IF('[1]KWh (Cumulative) NLI'!AZ26=0,0,((('[1]KWh (Monthly) ENTRY NLI '!AZ26*0.5)+'[1]KWh (Cumulative) NLI'!AY26-'[1]Rebasing adj NLI'!AZ16)*AZ98)*AZ$19*AZ$124)</f>
        <v>0</v>
      </c>
      <c r="BA26" s="50">
        <f>IF('[1]KWh (Cumulative) NLI'!BA26=0,0,((('[1]KWh (Monthly) ENTRY NLI '!BA26*0.5)+'[1]KWh (Cumulative) NLI'!AZ26-'[1]Rebasing adj NLI'!BA16)*BA98)*BA$19*BA$124)</f>
        <v>0</v>
      </c>
      <c r="BB26" s="50">
        <f>IF('[1]KWh (Cumulative) NLI'!BB26=0,0,((('[1]KWh (Monthly) ENTRY NLI '!BB26*0.5)+'[1]KWh (Cumulative) NLI'!BA26-'[1]Rebasing adj NLI'!BB16)*BB98)*BB$19*BB$124)</f>
        <v>0</v>
      </c>
      <c r="BC26" s="50">
        <f>IF('[1]KWh (Cumulative) NLI'!BC26=0,0,((('[1]KWh (Monthly) ENTRY NLI '!BC26*0.5)+'[1]KWh (Cumulative) NLI'!BB26-'[1]Rebasing adj NLI'!BC16)*BC98)*BC$19*BC$124)</f>
        <v>0</v>
      </c>
      <c r="BD26" s="50">
        <f>IF('[1]KWh (Cumulative) NLI'!BD26=0,0,((('[1]KWh (Monthly) ENTRY NLI '!BD26*0.5)+'[1]KWh (Cumulative) NLI'!BC26-'[1]Rebasing adj NLI'!BD16)*BD98)*BD$19*BD$124)</f>
        <v>0</v>
      </c>
      <c r="BE26" s="50">
        <f>IF('[1]KWh (Cumulative) NLI'!BE26=0,0,((('[1]KWh (Monthly) ENTRY NLI '!BE26*0.5)+'[1]KWh (Cumulative) NLI'!BD26-'[1]Rebasing adj NLI'!BE16)*BE98)*BE$19*BE$124)</f>
        <v>0</v>
      </c>
      <c r="BF26" s="50">
        <f>IF('[1]KWh (Cumulative) NLI'!BF26=0,0,((('[1]KWh (Monthly) ENTRY NLI '!BF26*0.5)+'[1]KWh (Cumulative) NLI'!BE26-'[1]Rebasing adj NLI'!BF16)*BF98)*BF$19*BF$124)</f>
        <v>0</v>
      </c>
      <c r="BG26" s="50">
        <f>IF('[1]KWh (Cumulative) NLI'!BG26=0,0,((('[1]KWh (Monthly) ENTRY NLI '!BG26*0.5)+'[1]KWh (Cumulative) NLI'!BF26-'[1]Rebasing adj NLI'!BG16)*BG98)*BG$19*BG$124)</f>
        <v>0</v>
      </c>
      <c r="BH26" s="50">
        <f>IF('[1]KWh (Cumulative) NLI'!BH26=0,0,((('[1]KWh (Monthly) ENTRY NLI '!BH26*0.5)+'[1]KWh (Cumulative) NLI'!BG26-'[1]Rebasing adj NLI'!BH16)*BH98)*BH$19*BH$124)</f>
        <v>0</v>
      </c>
      <c r="BI26" s="50">
        <f>IF('[1]KWh (Cumulative) NLI'!BI26=0,0,((('[1]KWh (Monthly) ENTRY NLI '!BI26*0.5)+'[1]KWh (Cumulative) NLI'!BH26-'[1]Rebasing adj NLI'!BI16)*BI98)*BI$19*BI$124)</f>
        <v>0</v>
      </c>
      <c r="BJ26" s="50">
        <f>IF('[1]KWh (Cumulative) NLI'!BJ26=0,0,((('[1]KWh (Monthly) ENTRY NLI '!BJ26*0.5)+'[1]KWh (Cumulative) NLI'!BI26-'[1]Rebasing adj NLI'!BJ16)*BJ98)*BJ$19*BJ$124)</f>
        <v>0</v>
      </c>
      <c r="BK26" s="50">
        <f>IF('[1]KWh (Cumulative) NLI'!BK26=0,0,((('[1]KWh (Monthly) ENTRY NLI '!BK26*0.5)+'[1]KWh (Cumulative) NLI'!BJ26-'[1]Rebasing adj NLI'!BK16)*BK98)*BK$19*BK$124)</f>
        <v>0</v>
      </c>
      <c r="BL26" s="50">
        <f>IF('[1]KWh (Cumulative) NLI'!BL26=0,0,((('[1]KWh (Monthly) ENTRY NLI '!BL26*0.5)+'[1]KWh (Cumulative) NLI'!BK26-'[1]Rebasing adj NLI'!BL16)*BL98)*BL$19*BL$124)</f>
        <v>0</v>
      </c>
      <c r="BM26" s="50">
        <f>IF('[1]KWh (Cumulative) NLI'!BM26=0,0,((('[1]KWh (Monthly) ENTRY NLI '!BM26*0.5)+'[1]KWh (Cumulative) NLI'!BL26-'[1]Rebasing adj NLI'!BM16)*BM98)*BM$19*BM$124)</f>
        <v>0</v>
      </c>
      <c r="BN26" s="50">
        <f>IF('[1]KWh (Cumulative) NLI'!BN26=0,0,((('[1]KWh (Monthly) ENTRY NLI '!BN26*0.5)+'[1]KWh (Cumulative) NLI'!BM26-'[1]Rebasing adj NLI'!BN16)*BN98)*BN$19*BN$124)</f>
        <v>0</v>
      </c>
      <c r="BO26" s="50">
        <f>IF('[1]KWh (Cumulative) NLI'!BO26=0,0,((('[1]KWh (Monthly) ENTRY NLI '!BO26*0.5)+'[1]KWh (Cumulative) NLI'!BN26-'[1]Rebasing adj NLI'!BO16)*BO98)*BO$19*BO$124)</f>
        <v>0</v>
      </c>
      <c r="BP26" s="50">
        <f>IF('[1]KWh (Cumulative) NLI'!BP26=0,0,((('[1]KWh (Monthly) ENTRY NLI '!BP26*0.5)+'[1]KWh (Cumulative) NLI'!BO26-'[1]Rebasing adj NLI'!BP16)*BP98)*BP$19*BP$124)</f>
        <v>0</v>
      </c>
      <c r="BQ26" s="50">
        <f>IF('[1]KWh (Cumulative) NLI'!BQ26=0,0,((('[1]KWh (Monthly) ENTRY NLI '!BQ26*0.5)+'[1]KWh (Cumulative) NLI'!BP26-'[1]Rebasing adj NLI'!BQ16)*BQ98)*BQ$19*BQ$124)</f>
        <v>0</v>
      </c>
      <c r="BR26" s="50">
        <f>IF('[1]KWh (Cumulative) NLI'!BR26=0,0,((('[1]KWh (Monthly) ENTRY NLI '!BR26*0.5)+'[1]KWh (Cumulative) NLI'!BQ26-'[1]Rebasing adj NLI'!BR16)*BR98)*BR$19*BR$124)</f>
        <v>0</v>
      </c>
      <c r="BS26" s="50">
        <f>IF('[1]KWh (Cumulative) NLI'!BS26=0,0,((('[1]KWh (Monthly) ENTRY NLI '!BS26*0.5)+'[1]KWh (Cumulative) NLI'!BR26-'[1]Rebasing adj NLI'!BS16)*BS98)*BS$19*BS$124)</f>
        <v>0</v>
      </c>
      <c r="BT26" s="50">
        <f>IF('[1]KWh (Cumulative) NLI'!BT26=0,0,((('[1]KWh (Monthly) ENTRY NLI '!BT26*0.5)+'[1]KWh (Cumulative) NLI'!BS26-'[1]Rebasing adj NLI'!BT16)*BT98)*BT$19*BT$124)</f>
        <v>0</v>
      </c>
      <c r="BU26" s="50">
        <f>IF('[1]KWh (Cumulative) NLI'!BU26=0,0,((('[1]KWh (Monthly) ENTRY NLI '!BU26*0.5)+'[1]KWh (Cumulative) NLI'!BT26-'[1]Rebasing adj NLI'!BU16)*BU98)*BU$19*BU$124)</f>
        <v>0</v>
      </c>
      <c r="BV26" s="50">
        <f>IF('[1]KWh (Cumulative) NLI'!BV26=0,0,((('[1]KWh (Monthly) ENTRY NLI '!BV26*0.5)+'[1]KWh (Cumulative) NLI'!BU26-'[1]Rebasing adj NLI'!BV16)*BV98)*BV$19*BV$124)</f>
        <v>0</v>
      </c>
      <c r="BW26" s="50">
        <f>IF('[1]KWh (Cumulative) NLI'!BW26=0,0,((('[1]KWh (Monthly) ENTRY NLI '!BW26*0.5)+'[1]KWh (Cumulative) NLI'!BV26-'[1]Rebasing adj NLI'!BW16)*BW98)*BW$19*BW$124)</f>
        <v>0</v>
      </c>
      <c r="BX26" s="50">
        <f>IF('[1]KWh (Cumulative) NLI'!BX26=0,0,((('[1]KWh (Monthly) ENTRY NLI '!BX26*0.5)+'[1]KWh (Cumulative) NLI'!BW26-'[1]Rebasing adj NLI'!BX16)*BX98)*BX$19*BX$124)</f>
        <v>0</v>
      </c>
      <c r="BY26" s="50">
        <f>IF('[1]KWh (Cumulative) NLI'!BY26=0,0,((('[1]KWh (Monthly) ENTRY NLI '!BY26*0.5)+'[1]KWh (Cumulative) NLI'!BX26-'[1]Rebasing adj NLI'!BY16)*BY98)*BY$19*BY$124)</f>
        <v>0</v>
      </c>
      <c r="BZ26" s="50">
        <f>IF('[1]KWh (Cumulative) NLI'!BZ26=0,0,((('[1]KWh (Monthly) ENTRY NLI '!BZ26*0.5)+'[1]KWh (Cumulative) NLI'!BY26-'[1]Rebasing adj NLI'!BZ16)*BZ98)*BZ$19*BZ$124)</f>
        <v>0</v>
      </c>
      <c r="CA26" s="50">
        <f>IF('[1]KWh (Cumulative) NLI'!CA26=0,0,((('[1]KWh (Monthly) ENTRY NLI '!CA26*0.5)+'[1]KWh (Cumulative) NLI'!BZ26-'[1]Rebasing adj NLI'!CA16)*CA98)*CA$19*CA$124)</f>
        <v>0</v>
      </c>
      <c r="CB26" s="50">
        <f>IF('[1]KWh (Cumulative) NLI'!CB26=0,0,((('[1]KWh (Monthly) ENTRY NLI '!CB26*0.5)+'[1]KWh (Cumulative) NLI'!CA26-'[1]Rebasing adj NLI'!CB16)*CB98)*CB$19*CB$124)</f>
        <v>0</v>
      </c>
      <c r="CC26" s="50">
        <f>IF('[1]KWh (Cumulative) NLI'!CC26=0,0,((('[1]KWh (Monthly) ENTRY NLI '!CC26*0.5)+'[1]KWh (Cumulative) NLI'!CB26-'[1]Rebasing adj NLI'!CC16)*CC98)*CC$19*CC$124)</f>
        <v>0</v>
      </c>
      <c r="CD26" s="50">
        <f>IF('[1]KWh (Cumulative) NLI'!CD26=0,0,((('[1]KWh (Monthly) ENTRY NLI '!CD26*0.5)+'[1]KWh (Cumulative) NLI'!CC26-'[1]Rebasing adj NLI'!CD16)*CD98)*CD$19*CD$124)</f>
        <v>0</v>
      </c>
      <c r="CE26" s="50">
        <f>IF('[1]KWh (Cumulative) NLI'!CE26=0,0,((('[1]KWh (Monthly) ENTRY NLI '!CE26*0.5)+'[1]KWh (Cumulative) NLI'!CD26-'[1]Rebasing adj NLI'!CE16)*CE98)*CE$19*CE$124)</f>
        <v>0</v>
      </c>
      <c r="CF26" s="50">
        <f>IF('[1]KWh (Cumulative) NLI'!CF26=0,0,((('[1]KWh (Monthly) ENTRY NLI '!CF26*0.5)+'[1]KWh (Cumulative) NLI'!CE26-'[1]Rebasing adj NLI'!CF16)*CF98)*CF$19*CF$124)</f>
        <v>0</v>
      </c>
      <c r="CG26" s="50">
        <f>IF('[1]KWh (Cumulative) NLI'!CG26=0,0,((('[1]KWh (Monthly) ENTRY NLI '!CG26*0.5)+'[1]KWh (Cumulative) NLI'!CF26-'[1]Rebasing adj NLI'!CG16)*CG98)*CG$19*CG$124)</f>
        <v>0</v>
      </c>
      <c r="CH26" s="50">
        <f>IF('[1]KWh (Cumulative) NLI'!CH26=0,0,((('[1]KWh (Monthly) ENTRY NLI '!CH26*0.5)+'[1]KWh (Cumulative) NLI'!CG26-'[1]Rebasing adj NLI'!CH16)*CH98)*CH$19*CH$124)</f>
        <v>0</v>
      </c>
      <c r="CI26" s="50">
        <f>IF('[1]KWh (Cumulative) NLI'!CI26=0,0,((('[1]KWh (Monthly) ENTRY NLI '!CI26*0.5)+'[1]KWh (Cumulative) NLI'!CH26-'[1]Rebasing adj NLI'!CI16)*CI98)*CI$19*CI$124)</f>
        <v>0</v>
      </c>
      <c r="CJ26" s="50">
        <f>IF('[1]KWh (Cumulative) NLI'!CJ26=0,0,((('[1]KWh (Monthly) ENTRY NLI '!CJ26*0.5)+'[1]KWh (Cumulative) NLI'!CI26-'[1]Rebasing adj NLI'!CJ16)*CJ98)*CJ$19*CJ$124)</f>
        <v>0</v>
      </c>
    </row>
    <row r="27" spans="1:88" x14ac:dyDescent="0.25">
      <c r="A27" s="308"/>
      <c r="B27" s="88" t="s">
        <v>14</v>
      </c>
      <c r="C27" s="50">
        <f>IF('[1]KWh (Cumulative) NLI'!C27=0,0,((('[1]KWh (Monthly) ENTRY NLI '!C27*0.5)-'[1]Rebasing adj NLI'!C17)*C99)*C$19*C$124)</f>
        <v>0</v>
      </c>
      <c r="D27" s="50">
        <f>IF('[1]KWh (Cumulative) NLI'!D27=0,0,((('[1]KWh (Monthly) ENTRY NLI '!D27*0.5)+'[1]KWh (Cumulative) NLI'!C27-'[1]Rebasing adj NLI'!D17)*D99)*D$19*D$124)</f>
        <v>0</v>
      </c>
      <c r="E27" s="50">
        <f>IF('[1]KWh (Cumulative) NLI'!E27=0,0,((('[1]KWh (Monthly) ENTRY NLI '!E27*0.5)+'[1]KWh (Cumulative) NLI'!D27-'[1]Rebasing adj NLI'!E17)*E99)*E$19*E$124)</f>
        <v>0</v>
      </c>
      <c r="F27" s="50">
        <f>IF('[1]KWh (Cumulative) NLI'!F27=0,0,((('[1]KWh (Monthly) ENTRY NLI '!F27*0.5)+'[1]KWh (Cumulative) NLI'!E27-'[1]Rebasing adj NLI'!F17)*F99)*F$19*F$124)</f>
        <v>937.41735860590939</v>
      </c>
      <c r="G27" s="50">
        <f>IF('[1]KWh (Cumulative) NLI'!G27=0,0,((('[1]KWh (Monthly) ENTRY NLI '!G27*0.5)+'[1]KWh (Cumulative) NLI'!F27-'[1]Rebasing adj NLI'!G17)*G99)*G$19*G$124)</f>
        <v>4177.5400484056772</v>
      </c>
      <c r="H27" s="50">
        <f>IF('[1]KWh (Cumulative) NLI'!H27=0,0,((('[1]KWh (Monthly) ENTRY NLI '!H27*0.5)+'[1]KWh (Cumulative) NLI'!G27-'[1]Rebasing adj NLI'!H17)*H99)*H$19*H$124)</f>
        <v>18612.148968903519</v>
      </c>
      <c r="I27" s="50">
        <f>IF('[1]KWh (Cumulative) NLI'!I27=0,0,((('[1]KWh (Monthly) ENTRY NLI '!I27*0.5)+'[1]KWh (Cumulative) NLI'!H27-'[1]Rebasing adj NLI'!I17)*I99)*I$19*I$124)</f>
        <v>33652.910350344697</v>
      </c>
      <c r="J27" s="50">
        <f>IF('[1]KWh (Cumulative) NLI'!J27=0,0,((('[1]KWh (Monthly) ENTRY NLI '!J27*0.5)+'[1]KWh (Cumulative) NLI'!I27-'[1]Rebasing adj NLI'!J17)*J99)*J$19*J$124)</f>
        <v>52545.972870796024</v>
      </c>
      <c r="K27" s="50">
        <f>IF('[1]KWh (Cumulative) NLI'!K27=0,0,((('[1]KWh (Monthly) ENTRY NLI '!K27*0.5)+'[1]KWh (Cumulative) NLI'!J27-'[1]Rebasing adj NLI'!K17)*K99)*K$19*K$124)</f>
        <v>73305.362033525525</v>
      </c>
      <c r="L27" s="50">
        <f>IF('[1]KWh (Cumulative) NLI'!L27=0,0,((('[1]KWh (Monthly) ENTRY NLI '!L27*0.5)+'[1]KWh (Cumulative) NLI'!K27-'[1]Rebasing adj NLI'!L17)*L99)*L$19*L$124)</f>
        <v>48330.419155860822</v>
      </c>
      <c r="M27" s="50">
        <f>IF('[1]KWh (Cumulative) NLI'!M27=0,0,((('[1]KWh (Monthly) ENTRY NLI '!M27*0.5)+'[1]KWh (Cumulative) NLI'!L27-'[1]Rebasing adj NLI'!M17)*M99)*M$19*M$124)</f>
        <v>63390.509659236865</v>
      </c>
      <c r="N27" s="50">
        <f>IF('[1]KWh (Cumulative) NLI'!N27=0,0,((('[1]KWh (Monthly) ENTRY NLI '!N27*0.5)+'[1]KWh (Cumulative) NLI'!M27-'[1]Rebasing adj NLI'!N17)*N99)*N$19*N$124)</f>
        <v>74259.661607150905</v>
      </c>
      <c r="O27" s="50">
        <f>IF('[1]KWh (Cumulative) NLI'!O27=0,0,((('[1]KWh (Monthly) ENTRY NLI '!O27*0.5)+'[1]KWh (Cumulative) NLI'!N27-'[1]Rebasing adj NLI'!O17)*O99)*O$19*O$124)</f>
        <v>84389.745791957874</v>
      </c>
      <c r="P27" s="50">
        <f>IF('[1]KWh (Cumulative) NLI'!P27=0,0,((('[1]KWh (Monthly) ENTRY NLI '!P27*0.5)+'[1]KWh (Cumulative) NLI'!O27-'[1]Rebasing adj NLI'!P17)*P99)*P$19*P$124)</f>
        <v>0</v>
      </c>
      <c r="Q27" s="50">
        <f>IF('[1]KWh (Cumulative) NLI'!Q27=0,0,((('[1]KWh (Monthly) ENTRY NLI '!Q27*0.5)+'[1]KWh (Cumulative) NLI'!P27-'[1]Rebasing adj NLI'!Q17)*Q99)*Q$19*Q$124)</f>
        <v>0</v>
      </c>
      <c r="R27" s="50">
        <f>IF('[1]KWh (Cumulative) NLI'!R27=0,0,((('[1]KWh (Monthly) ENTRY NLI '!R27*0.5)+'[1]KWh (Cumulative) NLI'!Q27-'[1]Rebasing adj NLI'!R17)*R99)*R$19*R$124)</f>
        <v>0</v>
      </c>
      <c r="S27" s="50">
        <f>IF('[1]KWh (Cumulative) NLI'!S27=0,0,((('[1]KWh (Monthly) ENTRY NLI '!S27*0.5)+'[1]KWh (Cumulative) NLI'!R27-'[1]Rebasing adj NLI'!S17)*S99)*S$19*S$124)</f>
        <v>0</v>
      </c>
      <c r="T27" s="50">
        <f>IF('[1]KWh (Cumulative) NLI'!T27=0,0,((('[1]KWh (Monthly) ENTRY NLI '!T27*0.5)+'[1]KWh (Cumulative) NLI'!S27-'[1]Rebasing adj NLI'!T17)*T99)*T$19*T$124)</f>
        <v>0</v>
      </c>
      <c r="U27" s="50">
        <f>IF('[1]KWh (Cumulative) NLI'!U27=0,0,((('[1]KWh (Monthly) ENTRY NLI '!U27*0.5)+'[1]KWh (Cumulative) NLI'!T27-'[1]Rebasing adj NLI'!U17)*U99)*U$19*U$124)</f>
        <v>0</v>
      </c>
      <c r="V27" s="50">
        <f>IF('[1]KWh (Cumulative) NLI'!V27=0,0,((('[1]KWh (Monthly) ENTRY NLI '!V27*0.5)+'[1]KWh (Cumulative) NLI'!U27-'[1]Rebasing adj NLI'!V17)*V99)*V$19*V$124)</f>
        <v>0</v>
      </c>
      <c r="W27" s="50">
        <f>IF('[1]KWh (Cumulative) NLI'!W27=0,0,((('[1]KWh (Monthly) ENTRY NLI '!W27*0.5)+'[1]KWh (Cumulative) NLI'!V27-'[1]Rebasing adj NLI'!W17)*W99)*W$19*W$124)</f>
        <v>0</v>
      </c>
      <c r="X27" s="50">
        <f>IF('[1]KWh (Cumulative) NLI'!X27=0,0,((('[1]KWh (Monthly) ENTRY NLI '!X27*0.5)+'[1]KWh (Cumulative) NLI'!W27-'[1]Rebasing adj NLI'!X17)*X99)*X$19*X$124)</f>
        <v>0</v>
      </c>
      <c r="Y27" s="50">
        <f>IF('[1]KWh (Cumulative) NLI'!Y27=0,0,((('[1]KWh (Monthly) ENTRY NLI '!Y27*0.5)+'[1]KWh (Cumulative) NLI'!X27-'[1]Rebasing adj NLI'!Y17)*Y99)*Y$19*Y$124)</f>
        <v>0</v>
      </c>
      <c r="Z27" s="50">
        <f>IF('[1]KWh (Cumulative) NLI'!Z27=0,0,((('[1]KWh (Monthly) ENTRY NLI '!Z27*0.5)+'[1]KWh (Cumulative) NLI'!Y27-'[1]Rebasing adj NLI'!Z17)*Z99)*Z$19*Z$124)</f>
        <v>0</v>
      </c>
      <c r="AA27" s="50">
        <f>IF('[1]KWh (Cumulative) NLI'!AA27=0,0,((('[1]KWh (Monthly) ENTRY NLI '!AA27*0.5)+'[1]KWh (Cumulative) NLI'!Z27-'[1]Rebasing adj NLI'!AA17)*AA99)*AA$19*AA$124)</f>
        <v>0</v>
      </c>
      <c r="AB27" s="50">
        <f>IF('[1]KWh (Cumulative) NLI'!AB27=0,0,((('[1]KWh (Monthly) ENTRY NLI '!AB27*0.5)+'[1]KWh (Cumulative) NLI'!AA27-'[1]Rebasing adj NLI'!AB17)*AB99)*AB$19*AB$124)</f>
        <v>0</v>
      </c>
      <c r="AC27" s="50">
        <f>IF('[1]KWh (Cumulative) NLI'!AC27=0,0,((('[1]KWh (Monthly) ENTRY NLI '!AC27*0.5)+'[1]KWh (Cumulative) NLI'!AB27-'[1]Rebasing adj NLI'!AC17)*AC99)*AC$19*AC$124)</f>
        <v>0</v>
      </c>
      <c r="AD27" s="50">
        <f>IF('[1]KWh (Cumulative) NLI'!AD27=0,0,((('[1]KWh (Monthly) ENTRY NLI '!AD27*0.5)+'[1]KWh (Cumulative) NLI'!AC27-'[1]Rebasing adj NLI'!AD17)*AD99)*AD$19*AD$124)</f>
        <v>0</v>
      </c>
      <c r="AE27" s="50">
        <f>IF('[1]KWh (Cumulative) NLI'!AE27=0,0,((('[1]KWh (Monthly) ENTRY NLI '!AE27*0.5)+'[1]KWh (Cumulative) NLI'!AD27-'[1]Rebasing adj NLI'!AE17)*AE99)*AE$19*AE$124)</f>
        <v>0</v>
      </c>
      <c r="AF27" s="50">
        <f>IF('[1]KWh (Cumulative) NLI'!AF27=0,0,((('[1]KWh (Monthly) ENTRY NLI '!AF27*0.5)+'[1]KWh (Cumulative) NLI'!AE27-'[1]Rebasing adj NLI'!AF17)*AF99)*AF$19*AF$124)</f>
        <v>0</v>
      </c>
      <c r="AG27" s="50">
        <f>IF('[1]KWh (Cumulative) NLI'!AG27=0,0,((('[1]KWh (Monthly) ENTRY NLI '!AG27*0.5)+'[1]KWh (Cumulative) NLI'!AF27-'[1]Rebasing adj NLI'!AG17)*AG99)*AG$19*AG$124)</f>
        <v>0</v>
      </c>
      <c r="AH27" s="50">
        <f>IF('[1]KWh (Cumulative) NLI'!AH27=0,0,((('[1]KWh (Monthly) ENTRY NLI '!AH27*0.5)+'[1]KWh (Cumulative) NLI'!AG27-'[1]Rebasing adj NLI'!AH17)*AH99)*AH$19*AH$124)</f>
        <v>0</v>
      </c>
      <c r="AI27" s="50">
        <f>IF('[1]KWh (Cumulative) NLI'!AI27=0,0,((('[1]KWh (Monthly) ENTRY NLI '!AI27*0.5)+'[1]KWh (Cumulative) NLI'!AH27-'[1]Rebasing adj NLI'!AI17)*AI99)*AI$19*AI$124)</f>
        <v>0</v>
      </c>
      <c r="AJ27" s="50">
        <f>IF('[1]KWh (Cumulative) NLI'!AJ27=0,0,((('[1]KWh (Monthly) ENTRY NLI '!AJ27*0.5)+'[1]KWh (Cumulative) NLI'!AI27-'[1]Rebasing adj NLI'!AJ17)*AJ99)*AJ$19*AJ$124)</f>
        <v>0</v>
      </c>
      <c r="AK27" s="50">
        <f>IF('[1]KWh (Cumulative) NLI'!AK27=0,0,((('[1]KWh (Monthly) ENTRY NLI '!AK27*0.5)+'[1]KWh (Cumulative) NLI'!AJ27-'[1]Rebasing adj NLI'!AK17)*AK99)*AK$19*AK$124)</f>
        <v>0</v>
      </c>
      <c r="AL27" s="50">
        <f>IF('[1]KWh (Cumulative) NLI'!AL27=0,0,((('[1]KWh (Monthly) ENTRY NLI '!AL27*0.5)+'[1]KWh (Cumulative) NLI'!AK27-'[1]Rebasing adj NLI'!AL17)*AL99)*AL$19*AL$124)</f>
        <v>0</v>
      </c>
      <c r="AM27" s="50">
        <f>IF('[1]KWh (Cumulative) NLI'!AM27=0,0,((('[1]KWh (Monthly) ENTRY NLI '!AM27*0.5)+'[1]KWh (Cumulative) NLI'!AL27-'[1]Rebasing adj NLI'!AM17)*AM99)*AM$19*AM$124)</f>
        <v>0</v>
      </c>
      <c r="AN27" s="50">
        <f>IF('[1]KWh (Cumulative) NLI'!AN27=0,0,((('[1]KWh (Monthly) ENTRY NLI '!AN27*0.5)+'[1]KWh (Cumulative) NLI'!AM27-'[1]Rebasing adj NLI'!AN17)*AN99)*AN$19*AN$124)</f>
        <v>0</v>
      </c>
      <c r="AO27" s="50">
        <f>IF('[1]KWh (Cumulative) NLI'!AO27=0,0,((('[1]KWh (Monthly) ENTRY NLI '!AO27*0.5)+'[1]KWh (Cumulative) NLI'!AN27-'[1]Rebasing adj NLI'!AO17)*AO99)*AO$19*AO$124)</f>
        <v>0</v>
      </c>
      <c r="AP27" s="50">
        <f>IF('[1]KWh (Cumulative) NLI'!AP27=0,0,((('[1]KWh (Monthly) ENTRY NLI '!AP27*0.5)+'[1]KWh (Cumulative) NLI'!AO27-'[1]Rebasing adj NLI'!AP17)*AP99)*AP$19*AP$124)</f>
        <v>0</v>
      </c>
      <c r="AQ27" s="50">
        <f>IF('[1]KWh (Cumulative) NLI'!AQ27=0,0,((('[1]KWh (Monthly) ENTRY NLI '!AQ27*0.5)+'[1]KWh (Cumulative) NLI'!AP27-'[1]Rebasing adj NLI'!AQ17)*AQ99)*AQ$19*AQ$124)</f>
        <v>0</v>
      </c>
      <c r="AR27" s="50">
        <f>IF('[1]KWh (Cumulative) NLI'!AR27=0,0,((('[1]KWh (Monthly) ENTRY NLI '!AR27*0.5)+'[1]KWh (Cumulative) NLI'!AQ27-'[1]Rebasing adj NLI'!AR17)*AR99)*AR$19*AR$124)</f>
        <v>0</v>
      </c>
      <c r="AS27" s="50">
        <f>IF('[1]KWh (Cumulative) NLI'!AS27=0,0,((('[1]KWh (Monthly) ENTRY NLI '!AS27*0.5)+'[1]KWh (Cumulative) NLI'!AR27-'[1]Rebasing adj NLI'!AS17)*AS99)*AS$19*AS$124)</f>
        <v>0</v>
      </c>
      <c r="AT27" s="50">
        <f>IF('[1]KWh (Cumulative) NLI'!AT27=0,0,((('[1]KWh (Monthly) ENTRY NLI '!AT27*0.5)+'[1]KWh (Cumulative) NLI'!AS27-'[1]Rebasing adj NLI'!AT17)*AT99)*AT$19*AT$124)</f>
        <v>0</v>
      </c>
      <c r="AU27" s="50">
        <f>IF('[1]KWh (Cumulative) NLI'!AU27=0,0,((('[1]KWh (Monthly) ENTRY NLI '!AU27*0.5)+'[1]KWh (Cumulative) NLI'!AT27-'[1]Rebasing adj NLI'!AU17)*AU99)*AU$19*AU$124)</f>
        <v>0</v>
      </c>
      <c r="AV27" s="50">
        <f>IF('[1]KWh (Cumulative) NLI'!AV27=0,0,((('[1]KWh (Monthly) ENTRY NLI '!AV27*0.5)+'[1]KWh (Cumulative) NLI'!AU27-'[1]Rebasing adj NLI'!AV17)*AV99)*AV$19*AV$124)</f>
        <v>0</v>
      </c>
      <c r="AW27" s="50">
        <f>IF('[1]KWh (Cumulative) NLI'!AW27=0,0,((('[1]KWh (Monthly) ENTRY NLI '!AW27*0.5)+'[1]KWh (Cumulative) NLI'!AV27-'[1]Rebasing adj NLI'!AW17)*AW99)*AW$19*AW$124)</f>
        <v>0</v>
      </c>
      <c r="AX27" s="50">
        <f>IF('[1]KWh (Cumulative) NLI'!AX27=0,0,((('[1]KWh (Monthly) ENTRY NLI '!AX27*0.5)+'[1]KWh (Cumulative) NLI'!AW27-'[1]Rebasing adj NLI'!AX17)*AX99)*AX$19*AX$124)</f>
        <v>0</v>
      </c>
      <c r="AY27" s="50">
        <f>IF('[1]KWh (Cumulative) NLI'!AY27=0,0,((('[1]KWh (Monthly) ENTRY NLI '!AY27*0.5)+'[1]KWh (Cumulative) NLI'!AX27-'[1]Rebasing adj NLI'!AY17)*AY99)*AY$19*AY$124)</f>
        <v>0</v>
      </c>
      <c r="AZ27" s="50">
        <f>IF('[1]KWh (Cumulative) NLI'!AZ27=0,0,((('[1]KWh (Monthly) ENTRY NLI '!AZ27*0.5)+'[1]KWh (Cumulative) NLI'!AY27-'[1]Rebasing adj NLI'!AZ17)*AZ99)*AZ$19*AZ$124)</f>
        <v>0</v>
      </c>
      <c r="BA27" s="50">
        <f>IF('[1]KWh (Cumulative) NLI'!BA27=0,0,((('[1]KWh (Monthly) ENTRY NLI '!BA27*0.5)+'[1]KWh (Cumulative) NLI'!AZ27-'[1]Rebasing adj NLI'!BA17)*BA99)*BA$19*BA$124)</f>
        <v>0</v>
      </c>
      <c r="BB27" s="50">
        <f>IF('[1]KWh (Cumulative) NLI'!BB27=0,0,((('[1]KWh (Monthly) ENTRY NLI '!BB27*0.5)+'[1]KWh (Cumulative) NLI'!BA27-'[1]Rebasing adj NLI'!BB17)*BB99)*BB$19*BB$124)</f>
        <v>0</v>
      </c>
      <c r="BC27" s="50">
        <f>IF('[1]KWh (Cumulative) NLI'!BC27=0,0,((('[1]KWh (Monthly) ENTRY NLI '!BC27*0.5)+'[1]KWh (Cumulative) NLI'!BB27-'[1]Rebasing adj NLI'!BC17)*BC99)*BC$19*BC$124)</f>
        <v>0</v>
      </c>
      <c r="BD27" s="50">
        <f>IF('[1]KWh (Cumulative) NLI'!BD27=0,0,((('[1]KWh (Monthly) ENTRY NLI '!BD27*0.5)+'[1]KWh (Cumulative) NLI'!BC27-'[1]Rebasing adj NLI'!BD17)*BD99)*BD$19*BD$124)</f>
        <v>0</v>
      </c>
      <c r="BE27" s="50">
        <f>IF('[1]KWh (Cumulative) NLI'!BE27=0,0,((('[1]KWh (Monthly) ENTRY NLI '!BE27*0.5)+'[1]KWh (Cumulative) NLI'!BD27-'[1]Rebasing adj NLI'!BE17)*BE99)*BE$19*BE$124)</f>
        <v>0</v>
      </c>
      <c r="BF27" s="50">
        <f>IF('[1]KWh (Cumulative) NLI'!BF27=0,0,((('[1]KWh (Monthly) ENTRY NLI '!BF27*0.5)+'[1]KWh (Cumulative) NLI'!BE27-'[1]Rebasing adj NLI'!BF17)*BF99)*BF$19*BF$124)</f>
        <v>0</v>
      </c>
      <c r="BG27" s="50">
        <f>IF('[1]KWh (Cumulative) NLI'!BG27=0,0,((('[1]KWh (Monthly) ENTRY NLI '!BG27*0.5)+'[1]KWh (Cumulative) NLI'!BF27-'[1]Rebasing adj NLI'!BG17)*BG99)*BG$19*BG$124)</f>
        <v>0</v>
      </c>
      <c r="BH27" s="50">
        <f>IF('[1]KWh (Cumulative) NLI'!BH27=0,0,((('[1]KWh (Monthly) ENTRY NLI '!BH27*0.5)+'[1]KWh (Cumulative) NLI'!BG27-'[1]Rebasing adj NLI'!BH17)*BH99)*BH$19*BH$124)</f>
        <v>0</v>
      </c>
      <c r="BI27" s="50">
        <f>IF('[1]KWh (Cumulative) NLI'!BI27=0,0,((('[1]KWh (Monthly) ENTRY NLI '!BI27*0.5)+'[1]KWh (Cumulative) NLI'!BH27-'[1]Rebasing adj NLI'!BI17)*BI99)*BI$19*BI$124)</f>
        <v>0</v>
      </c>
      <c r="BJ27" s="50">
        <f>IF('[1]KWh (Cumulative) NLI'!BJ27=0,0,((('[1]KWh (Monthly) ENTRY NLI '!BJ27*0.5)+'[1]KWh (Cumulative) NLI'!BI27-'[1]Rebasing adj NLI'!BJ17)*BJ99)*BJ$19*BJ$124)</f>
        <v>0</v>
      </c>
      <c r="BK27" s="50">
        <f>IF('[1]KWh (Cumulative) NLI'!BK27=0,0,((('[1]KWh (Monthly) ENTRY NLI '!BK27*0.5)+'[1]KWh (Cumulative) NLI'!BJ27-'[1]Rebasing adj NLI'!BK17)*BK99)*BK$19*BK$124)</f>
        <v>0</v>
      </c>
      <c r="BL27" s="50">
        <f>IF('[1]KWh (Cumulative) NLI'!BL27=0,0,((('[1]KWh (Monthly) ENTRY NLI '!BL27*0.5)+'[1]KWh (Cumulative) NLI'!BK27-'[1]Rebasing adj NLI'!BL17)*BL99)*BL$19*BL$124)</f>
        <v>0</v>
      </c>
      <c r="BM27" s="50">
        <f>IF('[1]KWh (Cumulative) NLI'!BM27=0,0,((('[1]KWh (Monthly) ENTRY NLI '!BM27*0.5)+'[1]KWh (Cumulative) NLI'!BL27-'[1]Rebasing adj NLI'!BM17)*BM99)*BM$19*BM$124)</f>
        <v>0</v>
      </c>
      <c r="BN27" s="50">
        <f>IF('[1]KWh (Cumulative) NLI'!BN27=0,0,((('[1]KWh (Monthly) ENTRY NLI '!BN27*0.5)+'[1]KWh (Cumulative) NLI'!BM27-'[1]Rebasing adj NLI'!BN17)*BN99)*BN$19*BN$124)</f>
        <v>0</v>
      </c>
      <c r="BO27" s="50">
        <f>IF('[1]KWh (Cumulative) NLI'!BO27=0,0,((('[1]KWh (Monthly) ENTRY NLI '!BO27*0.5)+'[1]KWh (Cumulative) NLI'!BN27-'[1]Rebasing adj NLI'!BO17)*BO99)*BO$19*BO$124)</f>
        <v>0</v>
      </c>
      <c r="BP27" s="50">
        <f>IF('[1]KWh (Cumulative) NLI'!BP27=0,0,((('[1]KWh (Monthly) ENTRY NLI '!BP27*0.5)+'[1]KWh (Cumulative) NLI'!BO27-'[1]Rebasing adj NLI'!BP17)*BP99)*BP$19*BP$124)</f>
        <v>0</v>
      </c>
      <c r="BQ27" s="50">
        <f>IF('[1]KWh (Cumulative) NLI'!BQ27=0,0,((('[1]KWh (Monthly) ENTRY NLI '!BQ27*0.5)+'[1]KWh (Cumulative) NLI'!BP27-'[1]Rebasing adj NLI'!BQ17)*BQ99)*BQ$19*BQ$124)</f>
        <v>0</v>
      </c>
      <c r="BR27" s="50">
        <f>IF('[1]KWh (Cumulative) NLI'!BR27=0,0,((('[1]KWh (Monthly) ENTRY NLI '!BR27*0.5)+'[1]KWh (Cumulative) NLI'!BQ27-'[1]Rebasing adj NLI'!BR17)*BR99)*BR$19*BR$124)</f>
        <v>0</v>
      </c>
      <c r="BS27" s="50">
        <f>IF('[1]KWh (Cumulative) NLI'!BS27=0,0,((('[1]KWh (Monthly) ENTRY NLI '!BS27*0.5)+'[1]KWh (Cumulative) NLI'!BR27-'[1]Rebasing adj NLI'!BS17)*BS99)*BS$19*BS$124)</f>
        <v>0</v>
      </c>
      <c r="BT27" s="50">
        <f>IF('[1]KWh (Cumulative) NLI'!BT27=0,0,((('[1]KWh (Monthly) ENTRY NLI '!BT27*0.5)+'[1]KWh (Cumulative) NLI'!BS27-'[1]Rebasing adj NLI'!BT17)*BT99)*BT$19*BT$124)</f>
        <v>0</v>
      </c>
      <c r="BU27" s="50">
        <f>IF('[1]KWh (Cumulative) NLI'!BU27=0,0,((('[1]KWh (Monthly) ENTRY NLI '!BU27*0.5)+'[1]KWh (Cumulative) NLI'!BT27-'[1]Rebasing adj NLI'!BU17)*BU99)*BU$19*BU$124)</f>
        <v>0</v>
      </c>
      <c r="BV27" s="50">
        <f>IF('[1]KWh (Cumulative) NLI'!BV27=0,0,((('[1]KWh (Monthly) ENTRY NLI '!BV27*0.5)+'[1]KWh (Cumulative) NLI'!BU27-'[1]Rebasing adj NLI'!BV17)*BV99)*BV$19*BV$124)</f>
        <v>0</v>
      </c>
      <c r="BW27" s="50">
        <f>IF('[1]KWh (Cumulative) NLI'!BW27=0,0,((('[1]KWh (Monthly) ENTRY NLI '!BW27*0.5)+'[1]KWh (Cumulative) NLI'!BV27-'[1]Rebasing adj NLI'!BW17)*BW99)*BW$19*BW$124)</f>
        <v>0</v>
      </c>
      <c r="BX27" s="50">
        <f>IF('[1]KWh (Cumulative) NLI'!BX27=0,0,((('[1]KWh (Monthly) ENTRY NLI '!BX27*0.5)+'[1]KWh (Cumulative) NLI'!BW27-'[1]Rebasing adj NLI'!BX17)*BX99)*BX$19*BX$124)</f>
        <v>0</v>
      </c>
      <c r="BY27" s="50">
        <f>IF('[1]KWh (Cumulative) NLI'!BY27=0,0,((('[1]KWh (Monthly) ENTRY NLI '!BY27*0.5)+'[1]KWh (Cumulative) NLI'!BX27-'[1]Rebasing adj NLI'!BY17)*BY99)*BY$19*BY$124)</f>
        <v>0</v>
      </c>
      <c r="BZ27" s="50">
        <f>IF('[1]KWh (Cumulative) NLI'!BZ27=0,0,((('[1]KWh (Monthly) ENTRY NLI '!BZ27*0.5)+'[1]KWh (Cumulative) NLI'!BY27-'[1]Rebasing adj NLI'!BZ17)*BZ99)*BZ$19*BZ$124)</f>
        <v>0</v>
      </c>
      <c r="CA27" s="50">
        <f>IF('[1]KWh (Cumulative) NLI'!CA27=0,0,((('[1]KWh (Monthly) ENTRY NLI '!CA27*0.5)+'[1]KWh (Cumulative) NLI'!BZ27-'[1]Rebasing adj NLI'!CA17)*CA99)*CA$19*CA$124)</f>
        <v>0</v>
      </c>
      <c r="CB27" s="50">
        <f>IF('[1]KWh (Cumulative) NLI'!CB27=0,0,((('[1]KWh (Monthly) ENTRY NLI '!CB27*0.5)+'[1]KWh (Cumulative) NLI'!CA27-'[1]Rebasing adj NLI'!CB17)*CB99)*CB$19*CB$124)</f>
        <v>0</v>
      </c>
      <c r="CC27" s="50">
        <f>IF('[1]KWh (Cumulative) NLI'!CC27=0,0,((('[1]KWh (Monthly) ENTRY NLI '!CC27*0.5)+'[1]KWh (Cumulative) NLI'!CB27-'[1]Rebasing adj NLI'!CC17)*CC99)*CC$19*CC$124)</f>
        <v>0</v>
      </c>
      <c r="CD27" s="50">
        <f>IF('[1]KWh (Cumulative) NLI'!CD27=0,0,((('[1]KWh (Monthly) ENTRY NLI '!CD27*0.5)+'[1]KWh (Cumulative) NLI'!CC27-'[1]Rebasing adj NLI'!CD17)*CD99)*CD$19*CD$124)</f>
        <v>0</v>
      </c>
      <c r="CE27" s="50">
        <f>IF('[1]KWh (Cumulative) NLI'!CE27=0,0,((('[1]KWh (Monthly) ENTRY NLI '!CE27*0.5)+'[1]KWh (Cumulative) NLI'!CD27-'[1]Rebasing adj NLI'!CE17)*CE99)*CE$19*CE$124)</f>
        <v>0</v>
      </c>
      <c r="CF27" s="50">
        <f>IF('[1]KWh (Cumulative) NLI'!CF27=0,0,((('[1]KWh (Monthly) ENTRY NLI '!CF27*0.5)+'[1]KWh (Cumulative) NLI'!CE27-'[1]Rebasing adj NLI'!CF17)*CF99)*CF$19*CF$124)</f>
        <v>0</v>
      </c>
      <c r="CG27" s="50">
        <f>IF('[1]KWh (Cumulative) NLI'!CG27=0,0,((('[1]KWh (Monthly) ENTRY NLI '!CG27*0.5)+'[1]KWh (Cumulative) NLI'!CF27-'[1]Rebasing adj NLI'!CG17)*CG99)*CG$19*CG$124)</f>
        <v>0</v>
      </c>
      <c r="CH27" s="50">
        <f>IF('[1]KWh (Cumulative) NLI'!CH27=0,0,((('[1]KWh (Monthly) ENTRY NLI '!CH27*0.5)+'[1]KWh (Cumulative) NLI'!CG27-'[1]Rebasing adj NLI'!CH17)*CH99)*CH$19*CH$124)</f>
        <v>0</v>
      </c>
      <c r="CI27" s="50">
        <f>IF('[1]KWh (Cumulative) NLI'!CI27=0,0,((('[1]KWh (Monthly) ENTRY NLI '!CI27*0.5)+'[1]KWh (Cumulative) NLI'!CH27-'[1]Rebasing adj NLI'!CI17)*CI99)*CI$19*CI$124)</f>
        <v>0</v>
      </c>
      <c r="CJ27" s="50">
        <f>IF('[1]KWh (Cumulative) NLI'!CJ27=0,0,((('[1]KWh (Monthly) ENTRY NLI '!CJ27*0.5)+'[1]KWh (Cumulative) NLI'!CI27-'[1]Rebasing adj NLI'!CJ17)*CJ99)*CJ$19*CJ$124)</f>
        <v>0</v>
      </c>
    </row>
    <row r="28" spans="1:88" x14ac:dyDescent="0.25">
      <c r="A28" s="308"/>
      <c r="B28" s="88" t="s">
        <v>5</v>
      </c>
      <c r="C28" s="50">
        <f>IF('[1]KWh (Cumulative) NLI'!C28=0,0,((('[1]KWh (Monthly) ENTRY NLI '!C28*0.5)-'[1]Rebasing adj NLI'!C18)*C100)*C$19*C$124)</f>
        <v>0</v>
      </c>
      <c r="D28" s="50">
        <f>IF('[1]KWh (Cumulative) NLI'!D28=0,0,((('[1]KWh (Monthly) ENTRY NLI '!D28*0.5)+'[1]KWh (Cumulative) NLI'!C28-'[1]Rebasing adj NLI'!D18)*D100)*D$19*D$124)</f>
        <v>0</v>
      </c>
      <c r="E28" s="50">
        <f>IF('[1]KWh (Cumulative) NLI'!E28=0,0,((('[1]KWh (Monthly) ENTRY NLI '!E28*0.5)+'[1]KWh (Cumulative) NLI'!D28-'[1]Rebasing adj NLI'!E18)*E100)*E$19*E$124)</f>
        <v>0</v>
      </c>
      <c r="F28" s="50">
        <f>IF('[1]KWh (Cumulative) NLI'!F28=0,0,((('[1]KWh (Monthly) ENTRY NLI '!F28*0.5)+'[1]KWh (Cumulative) NLI'!E28-'[1]Rebasing adj NLI'!F18)*F100)*F$19*F$124)</f>
        <v>0</v>
      </c>
      <c r="G28" s="50">
        <f>IF('[1]KWh (Cumulative) NLI'!G28=0,0,((('[1]KWh (Monthly) ENTRY NLI '!G28*0.5)+'[1]KWh (Cumulative) NLI'!F28-'[1]Rebasing adj NLI'!G18)*G100)*G$19*G$124)</f>
        <v>0</v>
      </c>
      <c r="H28" s="50">
        <f>IF('[1]KWh (Cumulative) NLI'!H28=0,0,((('[1]KWh (Monthly) ENTRY NLI '!H28*0.5)+'[1]KWh (Cumulative) NLI'!G28-'[1]Rebasing adj NLI'!H18)*H100)*H$19*H$124)</f>
        <v>0</v>
      </c>
      <c r="I28" s="50">
        <f>IF('[1]KWh (Cumulative) NLI'!I28=0,0,((('[1]KWh (Monthly) ENTRY NLI '!I28*0.5)+'[1]KWh (Cumulative) NLI'!H28-'[1]Rebasing adj NLI'!I18)*I100)*I$19*I$124)</f>
        <v>0</v>
      </c>
      <c r="J28" s="50">
        <f>IF('[1]KWh (Cumulative) NLI'!J28=0,0,((('[1]KWh (Monthly) ENTRY NLI '!J28*0.5)+'[1]KWh (Cumulative) NLI'!I28-'[1]Rebasing adj NLI'!J18)*J100)*J$19*J$124)</f>
        <v>0</v>
      </c>
      <c r="K28" s="50">
        <f>IF('[1]KWh (Cumulative) NLI'!K28=0,0,((('[1]KWh (Monthly) ENTRY NLI '!K28*0.5)+'[1]KWh (Cumulative) NLI'!J28-'[1]Rebasing adj NLI'!K18)*K100)*K$19*K$124)</f>
        <v>0</v>
      </c>
      <c r="L28" s="50">
        <f>IF('[1]KWh (Cumulative) NLI'!L28=0,0,((('[1]KWh (Monthly) ENTRY NLI '!L28*0.5)+'[1]KWh (Cumulative) NLI'!K28-'[1]Rebasing adj NLI'!L18)*L100)*L$19*L$124)</f>
        <v>0</v>
      </c>
      <c r="M28" s="50">
        <f>IF('[1]KWh (Cumulative) NLI'!M28=0,0,((('[1]KWh (Monthly) ENTRY NLI '!M28*0.5)+'[1]KWh (Cumulative) NLI'!L28-'[1]Rebasing adj NLI'!M18)*M100)*M$19*M$124)</f>
        <v>0</v>
      </c>
      <c r="N28" s="50">
        <f>IF('[1]KWh (Cumulative) NLI'!N28=0,0,((('[1]KWh (Monthly) ENTRY NLI '!N28*0.5)+'[1]KWh (Cumulative) NLI'!M28-'[1]Rebasing adj NLI'!N18)*N100)*N$19*N$124)</f>
        <v>0</v>
      </c>
      <c r="O28" s="50">
        <f>IF('[1]KWh (Cumulative) NLI'!O28=0,0,((('[1]KWh (Monthly) ENTRY NLI '!O28*0.5)+'[1]KWh (Cumulative) NLI'!N28-'[1]Rebasing adj NLI'!O18)*O100)*O$19*O$124)</f>
        <v>0</v>
      </c>
      <c r="P28" s="50">
        <f>IF('[1]KWh (Cumulative) NLI'!P28=0,0,((('[1]KWh (Monthly) ENTRY NLI '!P28*0.5)+'[1]KWh (Cumulative) NLI'!O28-'[1]Rebasing adj NLI'!P18)*P100)*P$19*P$124)</f>
        <v>0</v>
      </c>
      <c r="Q28" s="50">
        <f>IF('[1]KWh (Cumulative) NLI'!Q28=0,0,((('[1]KWh (Monthly) ENTRY NLI '!Q28*0.5)+'[1]KWh (Cumulative) NLI'!P28-'[1]Rebasing adj NLI'!Q18)*Q100)*Q$19*Q$124)</f>
        <v>0</v>
      </c>
      <c r="R28" s="50">
        <f>IF('[1]KWh (Cumulative) NLI'!R28=0,0,((('[1]KWh (Monthly) ENTRY NLI '!R28*0.5)+'[1]KWh (Cumulative) NLI'!Q28-'[1]Rebasing adj NLI'!R18)*R100)*R$19*R$124)</f>
        <v>0</v>
      </c>
      <c r="S28" s="50">
        <f>IF('[1]KWh (Cumulative) NLI'!S28=0,0,((('[1]KWh (Monthly) ENTRY NLI '!S28*0.5)+'[1]KWh (Cumulative) NLI'!R28-'[1]Rebasing adj NLI'!S18)*S100)*S$19*S$124)</f>
        <v>0</v>
      </c>
      <c r="T28" s="50">
        <f>IF('[1]KWh (Cumulative) NLI'!T28=0,0,((('[1]KWh (Monthly) ENTRY NLI '!T28*0.5)+'[1]KWh (Cumulative) NLI'!S28-'[1]Rebasing adj NLI'!T18)*T100)*T$19*T$124)</f>
        <v>0</v>
      </c>
      <c r="U28" s="50">
        <f>IF('[1]KWh (Cumulative) NLI'!U28=0,0,((('[1]KWh (Monthly) ENTRY NLI '!U28*0.5)+'[1]KWh (Cumulative) NLI'!T28-'[1]Rebasing adj NLI'!U18)*U100)*U$19*U$124)</f>
        <v>0</v>
      </c>
      <c r="V28" s="50">
        <f>IF('[1]KWh (Cumulative) NLI'!V28=0,0,((('[1]KWh (Monthly) ENTRY NLI '!V28*0.5)+'[1]KWh (Cumulative) NLI'!U28-'[1]Rebasing adj NLI'!V18)*V100)*V$19*V$124)</f>
        <v>0</v>
      </c>
      <c r="W28" s="50">
        <f>IF('[1]KWh (Cumulative) NLI'!W28=0,0,((('[1]KWh (Monthly) ENTRY NLI '!W28*0.5)+'[1]KWh (Cumulative) NLI'!V28-'[1]Rebasing adj NLI'!W18)*W100)*W$19*W$124)</f>
        <v>0</v>
      </c>
      <c r="X28" s="50">
        <f>IF('[1]KWh (Cumulative) NLI'!X28=0,0,((('[1]KWh (Monthly) ENTRY NLI '!X28*0.5)+'[1]KWh (Cumulative) NLI'!W28-'[1]Rebasing adj NLI'!X18)*X100)*X$19*X$124)</f>
        <v>0</v>
      </c>
      <c r="Y28" s="50">
        <f>IF('[1]KWh (Cumulative) NLI'!Y28=0,0,((('[1]KWh (Monthly) ENTRY NLI '!Y28*0.5)+'[1]KWh (Cumulative) NLI'!X28-'[1]Rebasing adj NLI'!Y18)*Y100)*Y$19*Y$124)</f>
        <v>0</v>
      </c>
      <c r="Z28" s="50">
        <f>IF('[1]KWh (Cumulative) NLI'!Z28=0,0,((('[1]KWh (Monthly) ENTRY NLI '!Z28*0.5)+'[1]KWh (Cumulative) NLI'!Y28-'[1]Rebasing adj NLI'!Z18)*Z100)*Z$19*Z$124)</f>
        <v>0</v>
      </c>
      <c r="AA28" s="50">
        <f>IF('[1]KWh (Cumulative) NLI'!AA28=0,0,((('[1]KWh (Monthly) ENTRY NLI '!AA28*0.5)+'[1]KWh (Cumulative) NLI'!Z28-'[1]Rebasing adj NLI'!AA18)*AA100)*AA$19*AA$124)</f>
        <v>0</v>
      </c>
      <c r="AB28" s="50">
        <f>IF('[1]KWh (Cumulative) NLI'!AB28=0,0,((('[1]KWh (Monthly) ENTRY NLI '!AB28*0.5)+'[1]KWh (Cumulative) NLI'!AA28-'[1]Rebasing adj NLI'!AB18)*AB100)*AB$19*AB$124)</f>
        <v>0</v>
      </c>
      <c r="AC28" s="50">
        <f>IF('[1]KWh (Cumulative) NLI'!AC28=0,0,((('[1]KWh (Monthly) ENTRY NLI '!AC28*0.5)+'[1]KWh (Cumulative) NLI'!AB28-'[1]Rebasing adj NLI'!AC18)*AC100)*AC$19*AC$124)</f>
        <v>0</v>
      </c>
      <c r="AD28" s="50">
        <f>IF('[1]KWh (Cumulative) NLI'!AD28=0,0,((('[1]KWh (Monthly) ENTRY NLI '!AD28*0.5)+'[1]KWh (Cumulative) NLI'!AC28-'[1]Rebasing adj NLI'!AD18)*AD100)*AD$19*AD$124)</f>
        <v>0</v>
      </c>
      <c r="AE28" s="50">
        <f>IF('[1]KWh (Cumulative) NLI'!AE28=0,0,((('[1]KWh (Monthly) ENTRY NLI '!AE28*0.5)+'[1]KWh (Cumulative) NLI'!AD28-'[1]Rebasing adj NLI'!AE18)*AE100)*AE$19*AE$124)</f>
        <v>0</v>
      </c>
      <c r="AF28" s="50">
        <f>IF('[1]KWh (Cumulative) NLI'!AF28=0,0,((('[1]KWh (Monthly) ENTRY NLI '!AF28*0.5)+'[1]KWh (Cumulative) NLI'!AE28-'[1]Rebasing adj NLI'!AF18)*AF100)*AF$19*AF$124)</f>
        <v>0</v>
      </c>
      <c r="AG28" s="50">
        <f>IF('[1]KWh (Cumulative) NLI'!AG28=0,0,((('[1]KWh (Monthly) ENTRY NLI '!AG28*0.5)+'[1]KWh (Cumulative) NLI'!AF28-'[1]Rebasing adj NLI'!AG18)*AG100)*AG$19*AG$124)</f>
        <v>0</v>
      </c>
      <c r="AH28" s="50">
        <f>IF('[1]KWh (Cumulative) NLI'!AH28=0,0,((('[1]KWh (Monthly) ENTRY NLI '!AH28*0.5)+'[1]KWh (Cumulative) NLI'!AG28-'[1]Rebasing adj NLI'!AH18)*AH100)*AH$19*AH$124)</f>
        <v>0</v>
      </c>
      <c r="AI28" s="50">
        <f>IF('[1]KWh (Cumulative) NLI'!AI28=0,0,((('[1]KWh (Monthly) ENTRY NLI '!AI28*0.5)+'[1]KWh (Cumulative) NLI'!AH28-'[1]Rebasing adj NLI'!AI18)*AI100)*AI$19*AI$124)</f>
        <v>0</v>
      </c>
      <c r="AJ28" s="50">
        <f>IF('[1]KWh (Cumulative) NLI'!AJ28=0,0,((('[1]KWh (Monthly) ENTRY NLI '!AJ28*0.5)+'[1]KWh (Cumulative) NLI'!AI28-'[1]Rebasing adj NLI'!AJ18)*AJ100)*AJ$19*AJ$124)</f>
        <v>0</v>
      </c>
      <c r="AK28" s="50">
        <f>IF('[1]KWh (Cumulative) NLI'!AK28=0,0,((('[1]KWh (Monthly) ENTRY NLI '!AK28*0.5)+'[1]KWh (Cumulative) NLI'!AJ28-'[1]Rebasing adj NLI'!AK18)*AK100)*AK$19*AK$124)</f>
        <v>0</v>
      </c>
      <c r="AL28" s="50">
        <f>IF('[1]KWh (Cumulative) NLI'!AL28=0,0,((('[1]KWh (Monthly) ENTRY NLI '!AL28*0.5)+'[1]KWh (Cumulative) NLI'!AK28-'[1]Rebasing adj NLI'!AL18)*AL100)*AL$19*AL$124)</f>
        <v>0</v>
      </c>
      <c r="AM28" s="50">
        <f>IF('[1]KWh (Cumulative) NLI'!AM28=0,0,((('[1]KWh (Monthly) ENTRY NLI '!AM28*0.5)+'[1]KWh (Cumulative) NLI'!AL28-'[1]Rebasing adj NLI'!AM18)*AM100)*AM$19*AM$124)</f>
        <v>0</v>
      </c>
      <c r="AN28" s="50">
        <f>IF('[1]KWh (Cumulative) NLI'!AN28=0,0,((('[1]KWh (Monthly) ENTRY NLI '!AN28*0.5)+'[1]KWh (Cumulative) NLI'!AM28-'[1]Rebasing adj NLI'!AN18)*AN100)*AN$19*AN$124)</f>
        <v>0</v>
      </c>
      <c r="AO28" s="50">
        <f>IF('[1]KWh (Cumulative) NLI'!AO28=0,0,((('[1]KWh (Monthly) ENTRY NLI '!AO28*0.5)+'[1]KWh (Cumulative) NLI'!AN28-'[1]Rebasing adj NLI'!AO18)*AO100)*AO$19*AO$124)</f>
        <v>0</v>
      </c>
      <c r="AP28" s="50">
        <f>IF('[1]KWh (Cumulative) NLI'!AP28=0,0,((('[1]KWh (Monthly) ENTRY NLI '!AP28*0.5)+'[1]KWh (Cumulative) NLI'!AO28-'[1]Rebasing adj NLI'!AP18)*AP100)*AP$19*AP$124)</f>
        <v>0</v>
      </c>
      <c r="AQ28" s="50">
        <f>IF('[1]KWh (Cumulative) NLI'!AQ28=0,0,((('[1]KWh (Monthly) ENTRY NLI '!AQ28*0.5)+'[1]KWh (Cumulative) NLI'!AP28-'[1]Rebasing adj NLI'!AQ18)*AQ100)*AQ$19*AQ$124)</f>
        <v>0</v>
      </c>
      <c r="AR28" s="50">
        <f>IF('[1]KWh (Cumulative) NLI'!AR28=0,0,((('[1]KWh (Monthly) ENTRY NLI '!AR28*0.5)+'[1]KWh (Cumulative) NLI'!AQ28-'[1]Rebasing adj NLI'!AR18)*AR100)*AR$19*AR$124)</f>
        <v>0</v>
      </c>
      <c r="AS28" s="50">
        <f>IF('[1]KWh (Cumulative) NLI'!AS28=0,0,((('[1]KWh (Monthly) ENTRY NLI '!AS28*0.5)+'[1]KWh (Cumulative) NLI'!AR28-'[1]Rebasing adj NLI'!AS18)*AS100)*AS$19*AS$124)</f>
        <v>0</v>
      </c>
      <c r="AT28" s="50">
        <f>IF('[1]KWh (Cumulative) NLI'!AT28=0,0,((('[1]KWh (Monthly) ENTRY NLI '!AT28*0.5)+'[1]KWh (Cumulative) NLI'!AS28-'[1]Rebasing adj NLI'!AT18)*AT100)*AT$19*AT$124)</f>
        <v>0</v>
      </c>
      <c r="AU28" s="50">
        <f>IF('[1]KWh (Cumulative) NLI'!AU28=0,0,((('[1]KWh (Monthly) ENTRY NLI '!AU28*0.5)+'[1]KWh (Cumulative) NLI'!AT28-'[1]Rebasing adj NLI'!AU18)*AU100)*AU$19*AU$124)</f>
        <v>0</v>
      </c>
      <c r="AV28" s="50">
        <f>IF('[1]KWh (Cumulative) NLI'!AV28=0,0,((('[1]KWh (Monthly) ENTRY NLI '!AV28*0.5)+'[1]KWh (Cumulative) NLI'!AU28-'[1]Rebasing adj NLI'!AV18)*AV100)*AV$19*AV$124)</f>
        <v>0</v>
      </c>
      <c r="AW28" s="50">
        <f>IF('[1]KWh (Cumulative) NLI'!AW28=0,0,((('[1]KWh (Monthly) ENTRY NLI '!AW28*0.5)+'[1]KWh (Cumulative) NLI'!AV28-'[1]Rebasing adj NLI'!AW18)*AW100)*AW$19*AW$124)</f>
        <v>0</v>
      </c>
      <c r="AX28" s="50">
        <f>IF('[1]KWh (Cumulative) NLI'!AX28=0,0,((('[1]KWh (Monthly) ENTRY NLI '!AX28*0.5)+'[1]KWh (Cumulative) NLI'!AW28-'[1]Rebasing adj NLI'!AX18)*AX100)*AX$19*AX$124)</f>
        <v>0</v>
      </c>
      <c r="AY28" s="50">
        <f>IF('[1]KWh (Cumulative) NLI'!AY28=0,0,((('[1]KWh (Monthly) ENTRY NLI '!AY28*0.5)+'[1]KWh (Cumulative) NLI'!AX28-'[1]Rebasing adj NLI'!AY18)*AY100)*AY$19*AY$124)</f>
        <v>0</v>
      </c>
      <c r="AZ28" s="50">
        <f>IF('[1]KWh (Cumulative) NLI'!AZ28=0,0,((('[1]KWh (Monthly) ENTRY NLI '!AZ28*0.5)+'[1]KWh (Cumulative) NLI'!AY28-'[1]Rebasing adj NLI'!AZ18)*AZ100)*AZ$19*AZ$124)</f>
        <v>0</v>
      </c>
      <c r="BA28" s="50">
        <f>IF('[1]KWh (Cumulative) NLI'!BA28=0,0,((('[1]KWh (Monthly) ENTRY NLI '!BA28*0.5)+'[1]KWh (Cumulative) NLI'!AZ28-'[1]Rebasing adj NLI'!BA18)*BA100)*BA$19*BA$124)</f>
        <v>0</v>
      </c>
      <c r="BB28" s="50">
        <f>IF('[1]KWh (Cumulative) NLI'!BB28=0,0,((('[1]KWh (Monthly) ENTRY NLI '!BB28*0.5)+'[1]KWh (Cumulative) NLI'!BA28-'[1]Rebasing adj NLI'!BB18)*BB100)*BB$19*BB$124)</f>
        <v>0</v>
      </c>
      <c r="BC28" s="50">
        <f>IF('[1]KWh (Cumulative) NLI'!BC28=0,0,((('[1]KWh (Monthly) ENTRY NLI '!BC28*0.5)+'[1]KWh (Cumulative) NLI'!BB28-'[1]Rebasing adj NLI'!BC18)*BC100)*BC$19*BC$124)</f>
        <v>0</v>
      </c>
      <c r="BD28" s="50">
        <f>IF('[1]KWh (Cumulative) NLI'!BD28=0,0,((('[1]KWh (Monthly) ENTRY NLI '!BD28*0.5)+'[1]KWh (Cumulative) NLI'!BC28-'[1]Rebasing adj NLI'!BD18)*BD100)*BD$19*BD$124)</f>
        <v>0</v>
      </c>
      <c r="BE28" s="50">
        <f>IF('[1]KWh (Cumulative) NLI'!BE28=0,0,((('[1]KWh (Monthly) ENTRY NLI '!BE28*0.5)+'[1]KWh (Cumulative) NLI'!BD28-'[1]Rebasing adj NLI'!BE18)*BE100)*BE$19*BE$124)</f>
        <v>0</v>
      </c>
      <c r="BF28" s="50">
        <f>IF('[1]KWh (Cumulative) NLI'!BF28=0,0,((('[1]KWh (Monthly) ENTRY NLI '!BF28*0.5)+'[1]KWh (Cumulative) NLI'!BE28-'[1]Rebasing adj NLI'!BF18)*BF100)*BF$19*BF$124)</f>
        <v>0</v>
      </c>
      <c r="BG28" s="50">
        <f>IF('[1]KWh (Cumulative) NLI'!BG28=0,0,((('[1]KWh (Monthly) ENTRY NLI '!BG28*0.5)+'[1]KWh (Cumulative) NLI'!BF28-'[1]Rebasing adj NLI'!BG18)*BG100)*BG$19*BG$124)</f>
        <v>0</v>
      </c>
      <c r="BH28" s="50">
        <f>IF('[1]KWh (Cumulative) NLI'!BH28=0,0,((('[1]KWh (Monthly) ENTRY NLI '!BH28*0.5)+'[1]KWh (Cumulative) NLI'!BG28-'[1]Rebasing adj NLI'!BH18)*BH100)*BH$19*BH$124)</f>
        <v>0</v>
      </c>
      <c r="BI28" s="50">
        <f>IF('[1]KWh (Cumulative) NLI'!BI28=0,0,((('[1]KWh (Monthly) ENTRY NLI '!BI28*0.5)+'[1]KWh (Cumulative) NLI'!BH28-'[1]Rebasing adj NLI'!BI18)*BI100)*BI$19*BI$124)</f>
        <v>0</v>
      </c>
      <c r="BJ28" s="50">
        <f>IF('[1]KWh (Cumulative) NLI'!BJ28=0,0,((('[1]KWh (Monthly) ENTRY NLI '!BJ28*0.5)+'[1]KWh (Cumulative) NLI'!BI28-'[1]Rebasing adj NLI'!BJ18)*BJ100)*BJ$19*BJ$124)</f>
        <v>0</v>
      </c>
      <c r="BK28" s="50">
        <f>IF('[1]KWh (Cumulative) NLI'!BK28=0,0,((('[1]KWh (Monthly) ENTRY NLI '!BK28*0.5)+'[1]KWh (Cumulative) NLI'!BJ28-'[1]Rebasing adj NLI'!BK18)*BK100)*BK$19*BK$124)</f>
        <v>0</v>
      </c>
      <c r="BL28" s="50">
        <f>IF('[1]KWh (Cumulative) NLI'!BL28=0,0,((('[1]KWh (Monthly) ENTRY NLI '!BL28*0.5)+'[1]KWh (Cumulative) NLI'!BK28-'[1]Rebasing adj NLI'!BL18)*BL100)*BL$19*BL$124)</f>
        <v>0</v>
      </c>
      <c r="BM28" s="50">
        <f>IF('[1]KWh (Cumulative) NLI'!BM28=0,0,((('[1]KWh (Monthly) ENTRY NLI '!BM28*0.5)+'[1]KWh (Cumulative) NLI'!BL28-'[1]Rebasing adj NLI'!BM18)*BM100)*BM$19*BM$124)</f>
        <v>0</v>
      </c>
      <c r="BN28" s="50">
        <f>IF('[1]KWh (Cumulative) NLI'!BN28=0,0,((('[1]KWh (Monthly) ENTRY NLI '!BN28*0.5)+'[1]KWh (Cumulative) NLI'!BM28-'[1]Rebasing adj NLI'!BN18)*BN100)*BN$19*BN$124)</f>
        <v>0</v>
      </c>
      <c r="BO28" s="50">
        <f>IF('[1]KWh (Cumulative) NLI'!BO28=0,0,((('[1]KWh (Monthly) ENTRY NLI '!BO28*0.5)+'[1]KWh (Cumulative) NLI'!BN28-'[1]Rebasing adj NLI'!BO18)*BO100)*BO$19*BO$124)</f>
        <v>0</v>
      </c>
      <c r="BP28" s="50">
        <f>IF('[1]KWh (Cumulative) NLI'!BP28=0,0,((('[1]KWh (Monthly) ENTRY NLI '!BP28*0.5)+'[1]KWh (Cumulative) NLI'!BO28-'[1]Rebasing adj NLI'!BP18)*BP100)*BP$19*BP$124)</f>
        <v>0</v>
      </c>
      <c r="BQ28" s="50">
        <f>IF('[1]KWh (Cumulative) NLI'!BQ28=0,0,((('[1]KWh (Monthly) ENTRY NLI '!BQ28*0.5)+'[1]KWh (Cumulative) NLI'!BP28-'[1]Rebasing adj NLI'!BQ18)*BQ100)*BQ$19*BQ$124)</f>
        <v>0</v>
      </c>
      <c r="BR28" s="50">
        <f>IF('[1]KWh (Cumulative) NLI'!BR28=0,0,((('[1]KWh (Monthly) ENTRY NLI '!BR28*0.5)+'[1]KWh (Cumulative) NLI'!BQ28-'[1]Rebasing adj NLI'!BR18)*BR100)*BR$19*BR$124)</f>
        <v>0</v>
      </c>
      <c r="BS28" s="50">
        <f>IF('[1]KWh (Cumulative) NLI'!BS28=0,0,((('[1]KWh (Monthly) ENTRY NLI '!BS28*0.5)+'[1]KWh (Cumulative) NLI'!BR28-'[1]Rebasing adj NLI'!BS18)*BS100)*BS$19*BS$124)</f>
        <v>0</v>
      </c>
      <c r="BT28" s="50">
        <f>IF('[1]KWh (Cumulative) NLI'!BT28=0,0,((('[1]KWh (Monthly) ENTRY NLI '!BT28*0.5)+'[1]KWh (Cumulative) NLI'!BS28-'[1]Rebasing adj NLI'!BT18)*BT100)*BT$19*BT$124)</f>
        <v>0</v>
      </c>
      <c r="BU28" s="50">
        <f>IF('[1]KWh (Cumulative) NLI'!BU28=0,0,((('[1]KWh (Monthly) ENTRY NLI '!BU28*0.5)+'[1]KWh (Cumulative) NLI'!BT28-'[1]Rebasing adj NLI'!BU18)*BU100)*BU$19*BU$124)</f>
        <v>0</v>
      </c>
      <c r="BV28" s="50">
        <f>IF('[1]KWh (Cumulative) NLI'!BV28=0,0,((('[1]KWh (Monthly) ENTRY NLI '!BV28*0.5)+'[1]KWh (Cumulative) NLI'!BU28-'[1]Rebasing adj NLI'!BV18)*BV100)*BV$19*BV$124)</f>
        <v>0</v>
      </c>
      <c r="BW28" s="50">
        <f>IF('[1]KWh (Cumulative) NLI'!BW28=0,0,((('[1]KWh (Monthly) ENTRY NLI '!BW28*0.5)+'[1]KWh (Cumulative) NLI'!BV28-'[1]Rebasing adj NLI'!BW18)*BW100)*BW$19*BW$124)</f>
        <v>0</v>
      </c>
      <c r="BX28" s="50">
        <f>IF('[1]KWh (Cumulative) NLI'!BX28=0,0,((('[1]KWh (Monthly) ENTRY NLI '!BX28*0.5)+'[1]KWh (Cumulative) NLI'!BW28-'[1]Rebasing adj NLI'!BX18)*BX100)*BX$19*BX$124)</f>
        <v>0</v>
      </c>
      <c r="BY28" s="50">
        <f>IF('[1]KWh (Cumulative) NLI'!BY28=0,0,((('[1]KWh (Monthly) ENTRY NLI '!BY28*0.5)+'[1]KWh (Cumulative) NLI'!BX28-'[1]Rebasing adj NLI'!BY18)*BY100)*BY$19*BY$124)</f>
        <v>0</v>
      </c>
      <c r="BZ28" s="50">
        <f>IF('[1]KWh (Cumulative) NLI'!BZ28=0,0,((('[1]KWh (Monthly) ENTRY NLI '!BZ28*0.5)+'[1]KWh (Cumulative) NLI'!BY28-'[1]Rebasing adj NLI'!BZ18)*BZ100)*BZ$19*BZ$124)</f>
        <v>0</v>
      </c>
      <c r="CA28" s="50">
        <f>IF('[1]KWh (Cumulative) NLI'!CA28=0,0,((('[1]KWh (Monthly) ENTRY NLI '!CA28*0.5)+'[1]KWh (Cumulative) NLI'!BZ28-'[1]Rebasing adj NLI'!CA18)*CA100)*CA$19*CA$124)</f>
        <v>0</v>
      </c>
      <c r="CB28" s="50">
        <f>IF('[1]KWh (Cumulative) NLI'!CB28=0,0,((('[1]KWh (Monthly) ENTRY NLI '!CB28*0.5)+'[1]KWh (Cumulative) NLI'!CA28-'[1]Rebasing adj NLI'!CB18)*CB100)*CB$19*CB$124)</f>
        <v>0</v>
      </c>
      <c r="CC28" s="50">
        <f>IF('[1]KWh (Cumulative) NLI'!CC28=0,0,((('[1]KWh (Monthly) ENTRY NLI '!CC28*0.5)+'[1]KWh (Cumulative) NLI'!CB28-'[1]Rebasing adj NLI'!CC18)*CC100)*CC$19*CC$124)</f>
        <v>0</v>
      </c>
      <c r="CD28" s="50">
        <f>IF('[1]KWh (Cumulative) NLI'!CD28=0,0,((('[1]KWh (Monthly) ENTRY NLI '!CD28*0.5)+'[1]KWh (Cumulative) NLI'!CC28-'[1]Rebasing adj NLI'!CD18)*CD100)*CD$19*CD$124)</f>
        <v>0</v>
      </c>
      <c r="CE28" s="50">
        <f>IF('[1]KWh (Cumulative) NLI'!CE28=0,0,((('[1]KWh (Monthly) ENTRY NLI '!CE28*0.5)+'[1]KWh (Cumulative) NLI'!CD28-'[1]Rebasing adj NLI'!CE18)*CE100)*CE$19*CE$124)</f>
        <v>0</v>
      </c>
      <c r="CF28" s="50">
        <f>IF('[1]KWh (Cumulative) NLI'!CF28=0,0,((('[1]KWh (Monthly) ENTRY NLI '!CF28*0.5)+'[1]KWh (Cumulative) NLI'!CE28-'[1]Rebasing adj NLI'!CF18)*CF100)*CF$19*CF$124)</f>
        <v>0</v>
      </c>
      <c r="CG28" s="50">
        <f>IF('[1]KWh (Cumulative) NLI'!CG28=0,0,((('[1]KWh (Monthly) ENTRY NLI '!CG28*0.5)+'[1]KWh (Cumulative) NLI'!CF28-'[1]Rebasing adj NLI'!CG18)*CG100)*CG$19*CG$124)</f>
        <v>0</v>
      </c>
      <c r="CH28" s="50">
        <f>IF('[1]KWh (Cumulative) NLI'!CH28=0,0,((('[1]KWh (Monthly) ENTRY NLI '!CH28*0.5)+'[1]KWh (Cumulative) NLI'!CG28-'[1]Rebasing adj NLI'!CH18)*CH100)*CH$19*CH$124)</f>
        <v>0</v>
      </c>
      <c r="CI28" s="50">
        <f>IF('[1]KWh (Cumulative) NLI'!CI28=0,0,((('[1]KWh (Monthly) ENTRY NLI '!CI28*0.5)+'[1]KWh (Cumulative) NLI'!CH28-'[1]Rebasing adj NLI'!CI18)*CI100)*CI$19*CI$124)</f>
        <v>0</v>
      </c>
      <c r="CJ28" s="50">
        <f>IF('[1]KWh (Cumulative) NLI'!CJ28=0,0,((('[1]KWh (Monthly) ENTRY NLI '!CJ28*0.5)+'[1]KWh (Cumulative) NLI'!CI28-'[1]Rebasing adj NLI'!CJ18)*CJ100)*CJ$19*CJ$124)</f>
        <v>0</v>
      </c>
    </row>
    <row r="29" spans="1:88" x14ac:dyDescent="0.25">
      <c r="A29" s="308"/>
      <c r="B29" s="88" t="s">
        <v>6</v>
      </c>
      <c r="C29" s="50">
        <f>IF('[1]KWh (Cumulative) NLI'!C29=0,0,((('[1]KWh (Monthly) ENTRY NLI '!C29*0.5)-'[1]Rebasing adj NLI'!C19)*C101)*C$19*C$124)</f>
        <v>0</v>
      </c>
      <c r="D29" s="50">
        <f>IF('[1]KWh (Cumulative) NLI'!D29=0,0,((('[1]KWh (Monthly) ENTRY NLI '!D29*0.5)+'[1]KWh (Cumulative) NLI'!C29-'[1]Rebasing adj NLI'!D19)*D101)*D$19*D$124)</f>
        <v>0</v>
      </c>
      <c r="E29" s="50">
        <f>IF('[1]KWh (Cumulative) NLI'!E29=0,0,((('[1]KWh (Monthly) ENTRY NLI '!E29*0.5)+'[1]KWh (Cumulative) NLI'!D29-'[1]Rebasing adj NLI'!E19)*E101)*E$19*E$124)</f>
        <v>0</v>
      </c>
      <c r="F29" s="50">
        <f>IF('[1]KWh (Cumulative) NLI'!F29=0,0,((('[1]KWh (Monthly) ENTRY NLI '!F29*0.5)+'[1]KWh (Cumulative) NLI'!E29-'[1]Rebasing adj NLI'!F19)*F101)*F$19*F$124)</f>
        <v>0</v>
      </c>
      <c r="G29" s="50">
        <f>IF('[1]KWh (Cumulative) NLI'!G29=0,0,((('[1]KWh (Monthly) ENTRY NLI '!G29*0.5)+'[1]KWh (Cumulative) NLI'!F29-'[1]Rebasing adj NLI'!G19)*G101)*G$19*G$124)</f>
        <v>38.7211118149323</v>
      </c>
      <c r="H29" s="50">
        <f>IF('[1]KWh (Cumulative) NLI'!H29=0,0,((('[1]KWh (Monthly) ENTRY NLI '!H29*0.5)+'[1]KWh (Cumulative) NLI'!G29-'[1]Rebasing adj NLI'!H19)*H101)*H$19*H$124)</f>
        <v>343.09404906978597</v>
      </c>
      <c r="I29" s="50">
        <f>IF('[1]KWh (Cumulative) NLI'!I29=0,0,((('[1]KWh (Monthly) ENTRY NLI '!I29*0.5)+'[1]KWh (Cumulative) NLI'!H29-'[1]Rebasing adj NLI'!I19)*I101)*I$19*I$124)</f>
        <v>898.42440528731527</v>
      </c>
      <c r="J29" s="50">
        <f>IF('[1]KWh (Cumulative) NLI'!J29=0,0,((('[1]KWh (Monthly) ENTRY NLI '!J29*0.5)+'[1]KWh (Cumulative) NLI'!I29-'[1]Rebasing adj NLI'!J19)*J101)*J$19*J$124)</f>
        <v>1618.4202976982313</v>
      </c>
      <c r="K29" s="50">
        <f>IF('[1]KWh (Cumulative) NLI'!K29=0,0,((('[1]KWh (Monthly) ENTRY NLI '!K29*0.5)+'[1]KWh (Cumulative) NLI'!J29-'[1]Rebasing adj NLI'!K19)*K101)*K$19*K$124)</f>
        <v>2353.3426056633862</v>
      </c>
      <c r="L29" s="50">
        <f>IF('[1]KWh (Cumulative) NLI'!L29=0,0,((('[1]KWh (Monthly) ENTRY NLI '!L29*0.5)+'[1]KWh (Cumulative) NLI'!K29-'[1]Rebasing adj NLI'!L19)*L101)*L$19*L$124)</f>
        <v>1495.4840972949944</v>
      </c>
      <c r="M29" s="50">
        <f>IF('[1]KWh (Cumulative) NLI'!M29=0,0,((('[1]KWh (Monthly) ENTRY NLI '!M29*0.5)+'[1]KWh (Cumulative) NLI'!L29-'[1]Rebasing adj NLI'!M19)*M101)*M$19*M$124)</f>
        <v>1808.4092791522128</v>
      </c>
      <c r="N29" s="50">
        <f>IF('[1]KWh (Cumulative) NLI'!N29=0,0,((('[1]KWh (Monthly) ENTRY NLI '!N29*0.5)+'[1]KWh (Cumulative) NLI'!M29-'[1]Rebasing adj NLI'!N19)*N101)*N$19*N$124)</f>
        <v>2125.8853331733858</v>
      </c>
      <c r="O29" s="50">
        <f>IF('[1]KWh (Cumulative) NLI'!O29=0,0,((('[1]KWh (Monthly) ENTRY NLI '!O29*0.5)+'[1]KWh (Cumulative) NLI'!N29-'[1]Rebasing adj NLI'!O19)*O101)*O$19*O$124)</f>
        <v>2389.8295108236912</v>
      </c>
      <c r="P29" s="50">
        <f>IF('[1]KWh (Cumulative) NLI'!P29=0,0,((('[1]KWh (Monthly) ENTRY NLI '!P29*0.5)+'[1]KWh (Cumulative) NLI'!O29-'[1]Rebasing adj NLI'!P19)*P101)*P$19*P$124)</f>
        <v>0</v>
      </c>
      <c r="Q29" s="50">
        <f>IF('[1]KWh (Cumulative) NLI'!Q29=0,0,((('[1]KWh (Monthly) ENTRY NLI '!Q29*0.5)+'[1]KWh (Cumulative) NLI'!P29-'[1]Rebasing adj NLI'!Q19)*Q101)*Q$19*Q$124)</f>
        <v>0</v>
      </c>
      <c r="R29" s="50">
        <f>IF('[1]KWh (Cumulative) NLI'!R29=0,0,((('[1]KWh (Monthly) ENTRY NLI '!R29*0.5)+'[1]KWh (Cumulative) NLI'!Q29-'[1]Rebasing adj NLI'!R19)*R101)*R$19*R$124)</f>
        <v>0</v>
      </c>
      <c r="S29" s="50">
        <f>IF('[1]KWh (Cumulative) NLI'!S29=0,0,((('[1]KWh (Monthly) ENTRY NLI '!S29*0.5)+'[1]KWh (Cumulative) NLI'!R29-'[1]Rebasing adj NLI'!S19)*S101)*S$19*S$124)</f>
        <v>0</v>
      </c>
      <c r="T29" s="50">
        <f>IF('[1]KWh (Cumulative) NLI'!T29=0,0,((('[1]KWh (Monthly) ENTRY NLI '!T29*0.5)+'[1]KWh (Cumulative) NLI'!S29-'[1]Rebasing adj NLI'!T19)*T101)*T$19*T$124)</f>
        <v>0</v>
      </c>
      <c r="U29" s="50">
        <f>IF('[1]KWh (Cumulative) NLI'!U29=0,0,((('[1]KWh (Monthly) ENTRY NLI '!U29*0.5)+'[1]KWh (Cumulative) NLI'!T29-'[1]Rebasing adj NLI'!U19)*U101)*U$19*U$124)</f>
        <v>0</v>
      </c>
      <c r="V29" s="50">
        <f>IF('[1]KWh (Cumulative) NLI'!V29=0,0,((('[1]KWh (Monthly) ENTRY NLI '!V29*0.5)+'[1]KWh (Cumulative) NLI'!U29-'[1]Rebasing adj NLI'!V19)*V101)*V$19*V$124)</f>
        <v>0</v>
      </c>
      <c r="W29" s="50">
        <f>IF('[1]KWh (Cumulative) NLI'!W29=0,0,((('[1]KWh (Monthly) ENTRY NLI '!W29*0.5)+'[1]KWh (Cumulative) NLI'!V29-'[1]Rebasing adj NLI'!W19)*W101)*W$19*W$124)</f>
        <v>0</v>
      </c>
      <c r="X29" s="50">
        <f>IF('[1]KWh (Cumulative) NLI'!X29=0,0,((('[1]KWh (Monthly) ENTRY NLI '!X29*0.5)+'[1]KWh (Cumulative) NLI'!W29-'[1]Rebasing adj NLI'!X19)*X101)*X$19*X$124)</f>
        <v>0</v>
      </c>
      <c r="Y29" s="50">
        <f>IF('[1]KWh (Cumulative) NLI'!Y29=0,0,((('[1]KWh (Monthly) ENTRY NLI '!Y29*0.5)+'[1]KWh (Cumulative) NLI'!X29-'[1]Rebasing adj NLI'!Y19)*Y101)*Y$19*Y$124)</f>
        <v>0</v>
      </c>
      <c r="Z29" s="50">
        <f>IF('[1]KWh (Cumulative) NLI'!Z29=0,0,((('[1]KWh (Monthly) ENTRY NLI '!Z29*0.5)+'[1]KWh (Cumulative) NLI'!Y29-'[1]Rebasing adj NLI'!Z19)*Z101)*Z$19*Z$124)</f>
        <v>0</v>
      </c>
      <c r="AA29" s="50">
        <f>IF('[1]KWh (Cumulative) NLI'!AA29=0,0,((('[1]KWh (Monthly) ENTRY NLI '!AA29*0.5)+'[1]KWh (Cumulative) NLI'!Z29-'[1]Rebasing adj NLI'!AA19)*AA101)*AA$19*AA$124)</f>
        <v>0</v>
      </c>
      <c r="AB29" s="50">
        <f>IF('[1]KWh (Cumulative) NLI'!AB29=0,0,((('[1]KWh (Monthly) ENTRY NLI '!AB29*0.5)+'[1]KWh (Cumulative) NLI'!AA29-'[1]Rebasing adj NLI'!AB19)*AB101)*AB$19*AB$124)</f>
        <v>0</v>
      </c>
      <c r="AC29" s="50">
        <f>IF('[1]KWh (Cumulative) NLI'!AC29=0,0,((('[1]KWh (Monthly) ENTRY NLI '!AC29*0.5)+'[1]KWh (Cumulative) NLI'!AB29-'[1]Rebasing adj NLI'!AC19)*AC101)*AC$19*AC$124)</f>
        <v>0</v>
      </c>
      <c r="AD29" s="50">
        <f>IF('[1]KWh (Cumulative) NLI'!AD29=0,0,((('[1]KWh (Monthly) ENTRY NLI '!AD29*0.5)+'[1]KWh (Cumulative) NLI'!AC29-'[1]Rebasing adj NLI'!AD19)*AD101)*AD$19*AD$124)</f>
        <v>0</v>
      </c>
      <c r="AE29" s="50">
        <f>IF('[1]KWh (Cumulative) NLI'!AE29=0,0,((('[1]KWh (Monthly) ENTRY NLI '!AE29*0.5)+'[1]KWh (Cumulative) NLI'!AD29-'[1]Rebasing adj NLI'!AE19)*AE101)*AE$19*AE$124)</f>
        <v>0</v>
      </c>
      <c r="AF29" s="50">
        <f>IF('[1]KWh (Cumulative) NLI'!AF29=0,0,((('[1]KWh (Monthly) ENTRY NLI '!AF29*0.5)+'[1]KWh (Cumulative) NLI'!AE29-'[1]Rebasing adj NLI'!AF19)*AF101)*AF$19*AF$124)</f>
        <v>0</v>
      </c>
      <c r="AG29" s="50">
        <f>IF('[1]KWh (Cumulative) NLI'!AG29=0,0,((('[1]KWh (Monthly) ENTRY NLI '!AG29*0.5)+'[1]KWh (Cumulative) NLI'!AF29-'[1]Rebasing adj NLI'!AG19)*AG101)*AG$19*AG$124)</f>
        <v>0</v>
      </c>
      <c r="AH29" s="50">
        <f>IF('[1]KWh (Cumulative) NLI'!AH29=0,0,((('[1]KWh (Monthly) ENTRY NLI '!AH29*0.5)+'[1]KWh (Cumulative) NLI'!AG29-'[1]Rebasing adj NLI'!AH19)*AH101)*AH$19*AH$124)</f>
        <v>0</v>
      </c>
      <c r="AI29" s="50">
        <f>IF('[1]KWh (Cumulative) NLI'!AI29=0,0,((('[1]KWh (Monthly) ENTRY NLI '!AI29*0.5)+'[1]KWh (Cumulative) NLI'!AH29-'[1]Rebasing adj NLI'!AI19)*AI101)*AI$19*AI$124)</f>
        <v>0</v>
      </c>
      <c r="AJ29" s="50">
        <f>IF('[1]KWh (Cumulative) NLI'!AJ29=0,0,((('[1]KWh (Monthly) ENTRY NLI '!AJ29*0.5)+'[1]KWh (Cumulative) NLI'!AI29-'[1]Rebasing adj NLI'!AJ19)*AJ101)*AJ$19*AJ$124)</f>
        <v>0</v>
      </c>
      <c r="AK29" s="50">
        <f>IF('[1]KWh (Cumulative) NLI'!AK29=0,0,((('[1]KWh (Monthly) ENTRY NLI '!AK29*0.5)+'[1]KWh (Cumulative) NLI'!AJ29-'[1]Rebasing adj NLI'!AK19)*AK101)*AK$19*AK$124)</f>
        <v>0</v>
      </c>
      <c r="AL29" s="50">
        <f>IF('[1]KWh (Cumulative) NLI'!AL29=0,0,((('[1]KWh (Monthly) ENTRY NLI '!AL29*0.5)+'[1]KWh (Cumulative) NLI'!AK29-'[1]Rebasing adj NLI'!AL19)*AL101)*AL$19*AL$124)</f>
        <v>0</v>
      </c>
      <c r="AM29" s="50">
        <f>IF('[1]KWh (Cumulative) NLI'!AM29=0,0,((('[1]KWh (Monthly) ENTRY NLI '!AM29*0.5)+'[1]KWh (Cumulative) NLI'!AL29-'[1]Rebasing adj NLI'!AM19)*AM101)*AM$19*AM$124)</f>
        <v>0</v>
      </c>
      <c r="AN29" s="50">
        <f>IF('[1]KWh (Cumulative) NLI'!AN29=0,0,((('[1]KWh (Monthly) ENTRY NLI '!AN29*0.5)+'[1]KWh (Cumulative) NLI'!AM29-'[1]Rebasing adj NLI'!AN19)*AN101)*AN$19*AN$124)</f>
        <v>0</v>
      </c>
      <c r="AO29" s="50">
        <f>IF('[1]KWh (Cumulative) NLI'!AO29=0,0,((('[1]KWh (Monthly) ENTRY NLI '!AO29*0.5)+'[1]KWh (Cumulative) NLI'!AN29-'[1]Rebasing adj NLI'!AO19)*AO101)*AO$19*AO$124)</f>
        <v>0</v>
      </c>
      <c r="AP29" s="50">
        <f>IF('[1]KWh (Cumulative) NLI'!AP29=0,0,((('[1]KWh (Monthly) ENTRY NLI '!AP29*0.5)+'[1]KWh (Cumulative) NLI'!AO29-'[1]Rebasing adj NLI'!AP19)*AP101)*AP$19*AP$124)</f>
        <v>0</v>
      </c>
      <c r="AQ29" s="50">
        <f>IF('[1]KWh (Cumulative) NLI'!AQ29=0,0,((('[1]KWh (Monthly) ENTRY NLI '!AQ29*0.5)+'[1]KWh (Cumulative) NLI'!AP29-'[1]Rebasing adj NLI'!AQ19)*AQ101)*AQ$19*AQ$124)</f>
        <v>0</v>
      </c>
      <c r="AR29" s="50">
        <f>IF('[1]KWh (Cumulative) NLI'!AR29=0,0,((('[1]KWh (Monthly) ENTRY NLI '!AR29*0.5)+'[1]KWh (Cumulative) NLI'!AQ29-'[1]Rebasing adj NLI'!AR19)*AR101)*AR$19*AR$124)</f>
        <v>0</v>
      </c>
      <c r="AS29" s="50">
        <f>IF('[1]KWh (Cumulative) NLI'!AS29=0,0,((('[1]KWh (Monthly) ENTRY NLI '!AS29*0.5)+'[1]KWh (Cumulative) NLI'!AR29-'[1]Rebasing adj NLI'!AS19)*AS101)*AS$19*AS$124)</f>
        <v>0</v>
      </c>
      <c r="AT29" s="50">
        <f>IF('[1]KWh (Cumulative) NLI'!AT29=0,0,((('[1]KWh (Monthly) ENTRY NLI '!AT29*0.5)+'[1]KWh (Cumulative) NLI'!AS29-'[1]Rebasing adj NLI'!AT19)*AT101)*AT$19*AT$124)</f>
        <v>0</v>
      </c>
      <c r="AU29" s="50">
        <f>IF('[1]KWh (Cumulative) NLI'!AU29=0,0,((('[1]KWh (Monthly) ENTRY NLI '!AU29*0.5)+'[1]KWh (Cumulative) NLI'!AT29-'[1]Rebasing adj NLI'!AU19)*AU101)*AU$19*AU$124)</f>
        <v>0</v>
      </c>
      <c r="AV29" s="50">
        <f>IF('[1]KWh (Cumulative) NLI'!AV29=0,0,((('[1]KWh (Monthly) ENTRY NLI '!AV29*0.5)+'[1]KWh (Cumulative) NLI'!AU29-'[1]Rebasing adj NLI'!AV19)*AV101)*AV$19*AV$124)</f>
        <v>0</v>
      </c>
      <c r="AW29" s="50">
        <f>IF('[1]KWh (Cumulative) NLI'!AW29=0,0,((('[1]KWh (Monthly) ENTRY NLI '!AW29*0.5)+'[1]KWh (Cumulative) NLI'!AV29-'[1]Rebasing adj NLI'!AW19)*AW101)*AW$19*AW$124)</f>
        <v>0</v>
      </c>
      <c r="AX29" s="50">
        <f>IF('[1]KWh (Cumulative) NLI'!AX29=0,0,((('[1]KWh (Monthly) ENTRY NLI '!AX29*0.5)+'[1]KWh (Cumulative) NLI'!AW29-'[1]Rebasing adj NLI'!AX19)*AX101)*AX$19*AX$124)</f>
        <v>0</v>
      </c>
      <c r="AY29" s="50">
        <f>IF('[1]KWh (Cumulative) NLI'!AY29=0,0,((('[1]KWh (Monthly) ENTRY NLI '!AY29*0.5)+'[1]KWh (Cumulative) NLI'!AX29-'[1]Rebasing adj NLI'!AY19)*AY101)*AY$19*AY$124)</f>
        <v>0</v>
      </c>
      <c r="AZ29" s="50">
        <f>IF('[1]KWh (Cumulative) NLI'!AZ29=0,0,((('[1]KWh (Monthly) ENTRY NLI '!AZ29*0.5)+'[1]KWh (Cumulative) NLI'!AY29-'[1]Rebasing adj NLI'!AZ19)*AZ101)*AZ$19*AZ$124)</f>
        <v>0</v>
      </c>
      <c r="BA29" s="50">
        <f>IF('[1]KWh (Cumulative) NLI'!BA29=0,0,((('[1]KWh (Monthly) ENTRY NLI '!BA29*0.5)+'[1]KWh (Cumulative) NLI'!AZ29-'[1]Rebasing adj NLI'!BA19)*BA101)*BA$19*BA$124)</f>
        <v>0</v>
      </c>
      <c r="BB29" s="50">
        <f>IF('[1]KWh (Cumulative) NLI'!BB29=0,0,((('[1]KWh (Monthly) ENTRY NLI '!BB29*0.5)+'[1]KWh (Cumulative) NLI'!BA29-'[1]Rebasing adj NLI'!BB19)*BB101)*BB$19*BB$124)</f>
        <v>0</v>
      </c>
      <c r="BC29" s="50">
        <f>IF('[1]KWh (Cumulative) NLI'!BC29=0,0,((('[1]KWh (Monthly) ENTRY NLI '!BC29*0.5)+'[1]KWh (Cumulative) NLI'!BB29-'[1]Rebasing adj NLI'!BC19)*BC101)*BC$19*BC$124)</f>
        <v>0</v>
      </c>
      <c r="BD29" s="50">
        <f>IF('[1]KWh (Cumulative) NLI'!BD29=0,0,((('[1]KWh (Monthly) ENTRY NLI '!BD29*0.5)+'[1]KWh (Cumulative) NLI'!BC29-'[1]Rebasing adj NLI'!BD19)*BD101)*BD$19*BD$124)</f>
        <v>0</v>
      </c>
      <c r="BE29" s="50">
        <f>IF('[1]KWh (Cumulative) NLI'!BE29=0,0,((('[1]KWh (Monthly) ENTRY NLI '!BE29*0.5)+'[1]KWh (Cumulative) NLI'!BD29-'[1]Rebasing adj NLI'!BE19)*BE101)*BE$19*BE$124)</f>
        <v>0</v>
      </c>
      <c r="BF29" s="50">
        <f>IF('[1]KWh (Cumulative) NLI'!BF29=0,0,((('[1]KWh (Monthly) ENTRY NLI '!BF29*0.5)+'[1]KWh (Cumulative) NLI'!BE29-'[1]Rebasing adj NLI'!BF19)*BF101)*BF$19*BF$124)</f>
        <v>0</v>
      </c>
      <c r="BG29" s="50">
        <f>IF('[1]KWh (Cumulative) NLI'!BG29=0,0,((('[1]KWh (Monthly) ENTRY NLI '!BG29*0.5)+'[1]KWh (Cumulative) NLI'!BF29-'[1]Rebasing adj NLI'!BG19)*BG101)*BG$19*BG$124)</f>
        <v>0</v>
      </c>
      <c r="BH29" s="50">
        <f>IF('[1]KWh (Cumulative) NLI'!BH29=0,0,((('[1]KWh (Monthly) ENTRY NLI '!BH29*0.5)+'[1]KWh (Cumulative) NLI'!BG29-'[1]Rebasing adj NLI'!BH19)*BH101)*BH$19*BH$124)</f>
        <v>0</v>
      </c>
      <c r="BI29" s="50">
        <f>IF('[1]KWh (Cumulative) NLI'!BI29=0,0,((('[1]KWh (Monthly) ENTRY NLI '!BI29*0.5)+'[1]KWh (Cumulative) NLI'!BH29-'[1]Rebasing adj NLI'!BI19)*BI101)*BI$19*BI$124)</f>
        <v>0</v>
      </c>
      <c r="BJ29" s="50">
        <f>IF('[1]KWh (Cumulative) NLI'!BJ29=0,0,((('[1]KWh (Monthly) ENTRY NLI '!BJ29*0.5)+'[1]KWh (Cumulative) NLI'!BI29-'[1]Rebasing adj NLI'!BJ19)*BJ101)*BJ$19*BJ$124)</f>
        <v>0</v>
      </c>
      <c r="BK29" s="50">
        <f>IF('[1]KWh (Cumulative) NLI'!BK29=0,0,((('[1]KWh (Monthly) ENTRY NLI '!BK29*0.5)+'[1]KWh (Cumulative) NLI'!BJ29-'[1]Rebasing adj NLI'!BK19)*BK101)*BK$19*BK$124)</f>
        <v>0</v>
      </c>
      <c r="BL29" s="50">
        <f>IF('[1]KWh (Cumulative) NLI'!BL29=0,0,((('[1]KWh (Monthly) ENTRY NLI '!BL29*0.5)+'[1]KWh (Cumulative) NLI'!BK29-'[1]Rebasing adj NLI'!BL19)*BL101)*BL$19*BL$124)</f>
        <v>0</v>
      </c>
      <c r="BM29" s="50">
        <f>IF('[1]KWh (Cumulative) NLI'!BM29=0,0,((('[1]KWh (Monthly) ENTRY NLI '!BM29*0.5)+'[1]KWh (Cumulative) NLI'!BL29-'[1]Rebasing adj NLI'!BM19)*BM101)*BM$19*BM$124)</f>
        <v>0</v>
      </c>
      <c r="BN29" s="50">
        <f>IF('[1]KWh (Cumulative) NLI'!BN29=0,0,((('[1]KWh (Monthly) ENTRY NLI '!BN29*0.5)+'[1]KWh (Cumulative) NLI'!BM29-'[1]Rebasing adj NLI'!BN19)*BN101)*BN$19*BN$124)</f>
        <v>0</v>
      </c>
      <c r="BO29" s="50">
        <f>IF('[1]KWh (Cumulative) NLI'!BO29=0,0,((('[1]KWh (Monthly) ENTRY NLI '!BO29*0.5)+'[1]KWh (Cumulative) NLI'!BN29-'[1]Rebasing adj NLI'!BO19)*BO101)*BO$19*BO$124)</f>
        <v>0</v>
      </c>
      <c r="BP29" s="50">
        <f>IF('[1]KWh (Cumulative) NLI'!BP29=0,0,((('[1]KWh (Monthly) ENTRY NLI '!BP29*0.5)+'[1]KWh (Cumulative) NLI'!BO29-'[1]Rebasing adj NLI'!BP19)*BP101)*BP$19*BP$124)</f>
        <v>0</v>
      </c>
      <c r="BQ29" s="50">
        <f>IF('[1]KWh (Cumulative) NLI'!BQ29=0,0,((('[1]KWh (Monthly) ENTRY NLI '!BQ29*0.5)+'[1]KWh (Cumulative) NLI'!BP29-'[1]Rebasing adj NLI'!BQ19)*BQ101)*BQ$19*BQ$124)</f>
        <v>0</v>
      </c>
      <c r="BR29" s="50">
        <f>IF('[1]KWh (Cumulative) NLI'!BR29=0,0,((('[1]KWh (Monthly) ENTRY NLI '!BR29*0.5)+'[1]KWh (Cumulative) NLI'!BQ29-'[1]Rebasing adj NLI'!BR19)*BR101)*BR$19*BR$124)</f>
        <v>0</v>
      </c>
      <c r="BS29" s="50">
        <f>IF('[1]KWh (Cumulative) NLI'!BS29=0,0,((('[1]KWh (Monthly) ENTRY NLI '!BS29*0.5)+'[1]KWh (Cumulative) NLI'!BR29-'[1]Rebasing adj NLI'!BS19)*BS101)*BS$19*BS$124)</f>
        <v>0</v>
      </c>
      <c r="BT29" s="50">
        <f>IF('[1]KWh (Cumulative) NLI'!BT29=0,0,((('[1]KWh (Monthly) ENTRY NLI '!BT29*0.5)+'[1]KWh (Cumulative) NLI'!BS29-'[1]Rebasing adj NLI'!BT19)*BT101)*BT$19*BT$124)</f>
        <v>0</v>
      </c>
      <c r="BU29" s="50">
        <f>IF('[1]KWh (Cumulative) NLI'!BU29=0,0,((('[1]KWh (Monthly) ENTRY NLI '!BU29*0.5)+'[1]KWh (Cumulative) NLI'!BT29-'[1]Rebasing adj NLI'!BU19)*BU101)*BU$19*BU$124)</f>
        <v>0</v>
      </c>
      <c r="BV29" s="50">
        <f>IF('[1]KWh (Cumulative) NLI'!BV29=0,0,((('[1]KWh (Monthly) ENTRY NLI '!BV29*0.5)+'[1]KWh (Cumulative) NLI'!BU29-'[1]Rebasing adj NLI'!BV19)*BV101)*BV$19*BV$124)</f>
        <v>0</v>
      </c>
      <c r="BW29" s="50">
        <f>IF('[1]KWh (Cumulative) NLI'!BW29=0,0,((('[1]KWh (Monthly) ENTRY NLI '!BW29*0.5)+'[1]KWh (Cumulative) NLI'!BV29-'[1]Rebasing adj NLI'!BW19)*BW101)*BW$19*BW$124)</f>
        <v>0</v>
      </c>
      <c r="BX29" s="50">
        <f>IF('[1]KWh (Cumulative) NLI'!BX29=0,0,((('[1]KWh (Monthly) ENTRY NLI '!BX29*0.5)+'[1]KWh (Cumulative) NLI'!BW29-'[1]Rebasing adj NLI'!BX19)*BX101)*BX$19*BX$124)</f>
        <v>0</v>
      </c>
      <c r="BY29" s="50">
        <f>IF('[1]KWh (Cumulative) NLI'!BY29=0,0,((('[1]KWh (Monthly) ENTRY NLI '!BY29*0.5)+'[1]KWh (Cumulative) NLI'!BX29-'[1]Rebasing adj NLI'!BY19)*BY101)*BY$19*BY$124)</f>
        <v>0</v>
      </c>
      <c r="BZ29" s="50">
        <f>IF('[1]KWh (Cumulative) NLI'!BZ29=0,0,((('[1]KWh (Monthly) ENTRY NLI '!BZ29*0.5)+'[1]KWh (Cumulative) NLI'!BY29-'[1]Rebasing adj NLI'!BZ19)*BZ101)*BZ$19*BZ$124)</f>
        <v>0</v>
      </c>
      <c r="CA29" s="50">
        <f>IF('[1]KWh (Cumulative) NLI'!CA29=0,0,((('[1]KWh (Monthly) ENTRY NLI '!CA29*0.5)+'[1]KWh (Cumulative) NLI'!BZ29-'[1]Rebasing adj NLI'!CA19)*CA101)*CA$19*CA$124)</f>
        <v>0</v>
      </c>
      <c r="CB29" s="50">
        <f>IF('[1]KWh (Cumulative) NLI'!CB29=0,0,((('[1]KWh (Monthly) ENTRY NLI '!CB29*0.5)+'[1]KWh (Cumulative) NLI'!CA29-'[1]Rebasing adj NLI'!CB19)*CB101)*CB$19*CB$124)</f>
        <v>0</v>
      </c>
      <c r="CC29" s="50">
        <f>IF('[1]KWh (Cumulative) NLI'!CC29=0,0,((('[1]KWh (Monthly) ENTRY NLI '!CC29*0.5)+'[1]KWh (Cumulative) NLI'!CB29-'[1]Rebasing adj NLI'!CC19)*CC101)*CC$19*CC$124)</f>
        <v>0</v>
      </c>
      <c r="CD29" s="50">
        <f>IF('[1]KWh (Cumulative) NLI'!CD29=0,0,((('[1]KWh (Monthly) ENTRY NLI '!CD29*0.5)+'[1]KWh (Cumulative) NLI'!CC29-'[1]Rebasing adj NLI'!CD19)*CD101)*CD$19*CD$124)</f>
        <v>0</v>
      </c>
      <c r="CE29" s="50">
        <f>IF('[1]KWh (Cumulative) NLI'!CE29=0,0,((('[1]KWh (Monthly) ENTRY NLI '!CE29*0.5)+'[1]KWh (Cumulative) NLI'!CD29-'[1]Rebasing adj NLI'!CE19)*CE101)*CE$19*CE$124)</f>
        <v>0</v>
      </c>
      <c r="CF29" s="50">
        <f>IF('[1]KWh (Cumulative) NLI'!CF29=0,0,((('[1]KWh (Monthly) ENTRY NLI '!CF29*0.5)+'[1]KWh (Cumulative) NLI'!CE29-'[1]Rebasing adj NLI'!CF19)*CF101)*CF$19*CF$124)</f>
        <v>0</v>
      </c>
      <c r="CG29" s="50">
        <f>IF('[1]KWh (Cumulative) NLI'!CG29=0,0,((('[1]KWh (Monthly) ENTRY NLI '!CG29*0.5)+'[1]KWh (Cumulative) NLI'!CF29-'[1]Rebasing adj NLI'!CG19)*CG101)*CG$19*CG$124)</f>
        <v>0</v>
      </c>
      <c r="CH29" s="50">
        <f>IF('[1]KWh (Cumulative) NLI'!CH29=0,0,((('[1]KWh (Monthly) ENTRY NLI '!CH29*0.5)+'[1]KWh (Cumulative) NLI'!CG29-'[1]Rebasing adj NLI'!CH19)*CH101)*CH$19*CH$124)</f>
        <v>0</v>
      </c>
      <c r="CI29" s="50">
        <f>IF('[1]KWh (Cumulative) NLI'!CI29=0,0,((('[1]KWh (Monthly) ENTRY NLI '!CI29*0.5)+'[1]KWh (Cumulative) NLI'!CH29-'[1]Rebasing adj NLI'!CI19)*CI101)*CI$19*CI$124)</f>
        <v>0</v>
      </c>
      <c r="CJ29" s="50">
        <f>IF('[1]KWh (Cumulative) NLI'!CJ29=0,0,((('[1]KWh (Monthly) ENTRY NLI '!CJ29*0.5)+'[1]KWh (Cumulative) NLI'!CI29-'[1]Rebasing adj NLI'!CJ19)*CJ101)*CJ$19*CJ$124)</f>
        <v>0</v>
      </c>
    </row>
    <row r="30" spans="1:88" x14ac:dyDescent="0.25">
      <c r="A30" s="308"/>
      <c r="B30" s="88" t="s">
        <v>8</v>
      </c>
      <c r="C30" s="50">
        <f>IF('[1]KWh (Cumulative) NLI'!C30=0,0,((('[1]KWh (Monthly) ENTRY NLI '!C30*0.5)-'[1]Rebasing adj NLI'!C20)*C102)*C$19*C$124)</f>
        <v>0</v>
      </c>
      <c r="D30" s="50">
        <f>IF('[1]KWh (Cumulative) NLI'!D30=0,0,((('[1]KWh (Monthly) ENTRY NLI '!D30*0.5)+'[1]KWh (Cumulative) NLI'!C30-'[1]Rebasing adj NLI'!D20)*D102)*D$19*D$124)</f>
        <v>0</v>
      </c>
      <c r="E30" s="50">
        <f>IF('[1]KWh (Cumulative) NLI'!E30=0,0,((('[1]KWh (Monthly) ENTRY NLI '!E30*0.5)+'[1]KWh (Cumulative) NLI'!D30-'[1]Rebasing adj NLI'!E20)*E102)*E$19*E$124)</f>
        <v>0</v>
      </c>
      <c r="F30" s="50">
        <f>IF('[1]KWh (Cumulative) NLI'!F30=0,0,((('[1]KWh (Monthly) ENTRY NLI '!F30*0.5)+'[1]KWh (Cumulative) NLI'!E30-'[1]Rebasing adj NLI'!F20)*F102)*F$19*F$124)</f>
        <v>0</v>
      </c>
      <c r="G30" s="50">
        <f>IF('[1]KWh (Cumulative) NLI'!G30=0,0,((('[1]KWh (Monthly) ENTRY NLI '!G30*0.5)+'[1]KWh (Cumulative) NLI'!F30-'[1]Rebasing adj NLI'!G20)*G102)*G$19*G$124)</f>
        <v>0</v>
      </c>
      <c r="H30" s="50">
        <f>IF('[1]KWh (Cumulative) NLI'!H30=0,0,((('[1]KWh (Monthly) ENTRY NLI '!H30*0.5)+'[1]KWh (Cumulative) NLI'!G30-'[1]Rebasing adj NLI'!H20)*H102)*H$19*H$124)</f>
        <v>46.455816556043999</v>
      </c>
      <c r="I30" s="50">
        <f>IF('[1]KWh (Cumulative) NLI'!I30=0,0,((('[1]KWh (Monthly) ENTRY NLI '!I30*0.5)+'[1]KWh (Cumulative) NLI'!H30-'[1]Rebasing adj NLI'!I20)*I102)*I$19*I$124)</f>
        <v>147.3858637363665</v>
      </c>
      <c r="J30" s="50">
        <f>IF('[1]KWh (Cumulative) NLI'!J30=0,0,((('[1]KWh (Monthly) ENTRY NLI '!J30*0.5)+'[1]KWh (Cumulative) NLI'!I30-'[1]Rebasing adj NLI'!J20)*J102)*J$19*J$124)</f>
        <v>245.57272810497</v>
      </c>
      <c r="K30" s="50">
        <f>IF('[1]KWh (Cumulative) NLI'!K30=0,0,((('[1]KWh (Monthly) ENTRY NLI '!K30*0.5)+'[1]KWh (Cumulative) NLI'!J30-'[1]Rebasing adj NLI'!K20)*K102)*K$19*K$124)</f>
        <v>310.07922973432653</v>
      </c>
      <c r="L30" s="50">
        <f>IF('[1]KWh (Cumulative) NLI'!L30=0,0,((('[1]KWh (Monthly) ENTRY NLI '!L30*0.5)+'[1]KWh (Cumulative) NLI'!K30-'[1]Rebasing adj NLI'!L20)*L102)*L$19*L$124)</f>
        <v>197.13171100800488</v>
      </c>
      <c r="M30" s="50">
        <f>IF('[1]KWh (Cumulative) NLI'!M30=0,0,((('[1]KWh (Monthly) ENTRY NLI '!M30*0.5)+'[1]KWh (Cumulative) NLI'!L30-'[1]Rebasing adj NLI'!M20)*M102)*M$19*M$124)</f>
        <v>247.98521512595184</v>
      </c>
      <c r="N30" s="50">
        <f>IF('[1]KWh (Cumulative) NLI'!N30=0,0,((('[1]KWh (Monthly) ENTRY NLI '!N30*0.5)+'[1]KWh (Cumulative) NLI'!M30-'[1]Rebasing adj NLI'!N20)*N102)*N$19*N$124)</f>
        <v>286.03347504803747</v>
      </c>
      <c r="O30" s="50">
        <f>IF('[1]KWh (Cumulative) NLI'!O30=0,0,((('[1]KWh (Monthly) ENTRY NLI '!O30*0.5)+'[1]KWh (Cumulative) NLI'!N30-'[1]Rebasing adj NLI'!O20)*O102)*O$19*O$124)</f>
        <v>322.37556523665165</v>
      </c>
      <c r="P30" s="50">
        <f>IF('[1]KWh (Cumulative) NLI'!P30=0,0,((('[1]KWh (Monthly) ENTRY NLI '!P30*0.5)+'[1]KWh (Cumulative) NLI'!O30-'[1]Rebasing adj NLI'!P20)*P102)*P$19*P$124)</f>
        <v>0</v>
      </c>
      <c r="Q30" s="50">
        <f>IF('[1]KWh (Cumulative) NLI'!Q30=0,0,((('[1]KWh (Monthly) ENTRY NLI '!Q30*0.5)+'[1]KWh (Cumulative) NLI'!P30-'[1]Rebasing adj NLI'!Q20)*Q102)*Q$19*Q$124)</f>
        <v>0</v>
      </c>
      <c r="R30" s="50">
        <f>IF('[1]KWh (Cumulative) NLI'!R30=0,0,((('[1]KWh (Monthly) ENTRY NLI '!R30*0.5)+'[1]KWh (Cumulative) NLI'!Q30-'[1]Rebasing adj NLI'!R20)*R102)*R$19*R$124)</f>
        <v>0</v>
      </c>
      <c r="S30" s="50">
        <f>IF('[1]KWh (Cumulative) NLI'!S30=0,0,((('[1]KWh (Monthly) ENTRY NLI '!S30*0.5)+'[1]KWh (Cumulative) NLI'!R30-'[1]Rebasing adj NLI'!S20)*S102)*S$19*S$124)</f>
        <v>0</v>
      </c>
      <c r="T30" s="50">
        <f>IF('[1]KWh (Cumulative) NLI'!T30=0,0,((('[1]KWh (Monthly) ENTRY NLI '!T30*0.5)+'[1]KWh (Cumulative) NLI'!S30-'[1]Rebasing adj NLI'!T20)*T102)*T$19*T$124)</f>
        <v>0</v>
      </c>
      <c r="U30" s="50">
        <f>IF('[1]KWh (Cumulative) NLI'!U30=0,0,((('[1]KWh (Monthly) ENTRY NLI '!U30*0.5)+'[1]KWh (Cumulative) NLI'!T30-'[1]Rebasing adj NLI'!U20)*U102)*U$19*U$124)</f>
        <v>0</v>
      </c>
      <c r="V30" s="50">
        <f>IF('[1]KWh (Cumulative) NLI'!V30=0,0,((('[1]KWh (Monthly) ENTRY NLI '!V30*0.5)+'[1]KWh (Cumulative) NLI'!U30-'[1]Rebasing adj NLI'!V20)*V102)*V$19*V$124)</f>
        <v>0</v>
      </c>
      <c r="W30" s="50">
        <f>IF('[1]KWh (Cumulative) NLI'!W30=0,0,((('[1]KWh (Monthly) ENTRY NLI '!W30*0.5)+'[1]KWh (Cumulative) NLI'!V30-'[1]Rebasing adj NLI'!W20)*W102)*W$19*W$124)</f>
        <v>0</v>
      </c>
      <c r="X30" s="50">
        <f>IF('[1]KWh (Cumulative) NLI'!X30=0,0,((('[1]KWh (Monthly) ENTRY NLI '!X30*0.5)+'[1]KWh (Cumulative) NLI'!W30-'[1]Rebasing adj NLI'!X20)*X102)*X$19*X$124)</f>
        <v>0</v>
      </c>
      <c r="Y30" s="50">
        <f>IF('[1]KWh (Cumulative) NLI'!Y30=0,0,((('[1]KWh (Monthly) ENTRY NLI '!Y30*0.5)+'[1]KWh (Cumulative) NLI'!X30-'[1]Rebasing adj NLI'!Y20)*Y102)*Y$19*Y$124)</f>
        <v>0</v>
      </c>
      <c r="Z30" s="50">
        <f>IF('[1]KWh (Cumulative) NLI'!Z30=0,0,((('[1]KWh (Monthly) ENTRY NLI '!Z30*0.5)+'[1]KWh (Cumulative) NLI'!Y30-'[1]Rebasing adj NLI'!Z20)*Z102)*Z$19*Z$124)</f>
        <v>0</v>
      </c>
      <c r="AA30" s="50">
        <f>IF('[1]KWh (Cumulative) NLI'!AA30=0,0,((('[1]KWh (Monthly) ENTRY NLI '!AA30*0.5)+'[1]KWh (Cumulative) NLI'!Z30-'[1]Rebasing adj NLI'!AA20)*AA102)*AA$19*AA$124)</f>
        <v>0</v>
      </c>
      <c r="AB30" s="50">
        <f>IF('[1]KWh (Cumulative) NLI'!AB30=0,0,((('[1]KWh (Monthly) ENTRY NLI '!AB30*0.5)+'[1]KWh (Cumulative) NLI'!AA30-'[1]Rebasing adj NLI'!AB20)*AB102)*AB$19*AB$124)</f>
        <v>0</v>
      </c>
      <c r="AC30" s="50">
        <f>IF('[1]KWh (Cumulative) NLI'!AC30=0,0,((('[1]KWh (Monthly) ENTRY NLI '!AC30*0.5)+'[1]KWh (Cumulative) NLI'!AB30-'[1]Rebasing adj NLI'!AC20)*AC102)*AC$19*AC$124)</f>
        <v>0</v>
      </c>
      <c r="AD30" s="50">
        <f>IF('[1]KWh (Cumulative) NLI'!AD30=0,0,((('[1]KWh (Monthly) ENTRY NLI '!AD30*0.5)+'[1]KWh (Cumulative) NLI'!AC30-'[1]Rebasing adj NLI'!AD20)*AD102)*AD$19*AD$124)</f>
        <v>0</v>
      </c>
      <c r="AE30" s="50">
        <f>IF('[1]KWh (Cumulative) NLI'!AE30=0,0,((('[1]KWh (Monthly) ENTRY NLI '!AE30*0.5)+'[1]KWh (Cumulative) NLI'!AD30-'[1]Rebasing adj NLI'!AE20)*AE102)*AE$19*AE$124)</f>
        <v>0</v>
      </c>
      <c r="AF30" s="50">
        <f>IF('[1]KWh (Cumulative) NLI'!AF30=0,0,((('[1]KWh (Monthly) ENTRY NLI '!AF30*0.5)+'[1]KWh (Cumulative) NLI'!AE30-'[1]Rebasing adj NLI'!AF20)*AF102)*AF$19*AF$124)</f>
        <v>0</v>
      </c>
      <c r="AG30" s="50">
        <f>IF('[1]KWh (Cumulative) NLI'!AG30=0,0,((('[1]KWh (Monthly) ENTRY NLI '!AG30*0.5)+'[1]KWh (Cumulative) NLI'!AF30-'[1]Rebasing adj NLI'!AG20)*AG102)*AG$19*AG$124)</f>
        <v>0</v>
      </c>
      <c r="AH30" s="50">
        <f>IF('[1]KWh (Cumulative) NLI'!AH30=0,0,((('[1]KWh (Monthly) ENTRY NLI '!AH30*0.5)+'[1]KWh (Cumulative) NLI'!AG30-'[1]Rebasing adj NLI'!AH20)*AH102)*AH$19*AH$124)</f>
        <v>0</v>
      </c>
      <c r="AI30" s="50">
        <f>IF('[1]KWh (Cumulative) NLI'!AI30=0,0,((('[1]KWh (Monthly) ENTRY NLI '!AI30*0.5)+'[1]KWh (Cumulative) NLI'!AH30-'[1]Rebasing adj NLI'!AI20)*AI102)*AI$19*AI$124)</f>
        <v>0</v>
      </c>
      <c r="AJ30" s="50">
        <f>IF('[1]KWh (Cumulative) NLI'!AJ30=0,0,((('[1]KWh (Monthly) ENTRY NLI '!AJ30*0.5)+'[1]KWh (Cumulative) NLI'!AI30-'[1]Rebasing adj NLI'!AJ20)*AJ102)*AJ$19*AJ$124)</f>
        <v>0</v>
      </c>
      <c r="AK30" s="50">
        <f>IF('[1]KWh (Cumulative) NLI'!AK30=0,0,((('[1]KWh (Monthly) ENTRY NLI '!AK30*0.5)+'[1]KWh (Cumulative) NLI'!AJ30-'[1]Rebasing adj NLI'!AK20)*AK102)*AK$19*AK$124)</f>
        <v>0</v>
      </c>
      <c r="AL30" s="50">
        <f>IF('[1]KWh (Cumulative) NLI'!AL30=0,0,((('[1]KWh (Monthly) ENTRY NLI '!AL30*0.5)+'[1]KWh (Cumulative) NLI'!AK30-'[1]Rebasing adj NLI'!AL20)*AL102)*AL$19*AL$124)</f>
        <v>0</v>
      </c>
      <c r="AM30" s="50">
        <f>IF('[1]KWh (Cumulative) NLI'!AM30=0,0,((('[1]KWh (Monthly) ENTRY NLI '!AM30*0.5)+'[1]KWh (Cumulative) NLI'!AL30-'[1]Rebasing adj NLI'!AM20)*AM102)*AM$19*AM$124)</f>
        <v>0</v>
      </c>
      <c r="AN30" s="50">
        <f>IF('[1]KWh (Cumulative) NLI'!AN30=0,0,((('[1]KWh (Monthly) ENTRY NLI '!AN30*0.5)+'[1]KWh (Cumulative) NLI'!AM30-'[1]Rebasing adj NLI'!AN20)*AN102)*AN$19*AN$124)</f>
        <v>0</v>
      </c>
      <c r="AO30" s="50">
        <f>IF('[1]KWh (Cumulative) NLI'!AO30=0,0,((('[1]KWh (Monthly) ENTRY NLI '!AO30*0.5)+'[1]KWh (Cumulative) NLI'!AN30-'[1]Rebasing adj NLI'!AO20)*AO102)*AO$19*AO$124)</f>
        <v>0</v>
      </c>
      <c r="AP30" s="50">
        <f>IF('[1]KWh (Cumulative) NLI'!AP30=0,0,((('[1]KWh (Monthly) ENTRY NLI '!AP30*0.5)+'[1]KWh (Cumulative) NLI'!AO30-'[1]Rebasing adj NLI'!AP20)*AP102)*AP$19*AP$124)</f>
        <v>0</v>
      </c>
      <c r="AQ30" s="50">
        <f>IF('[1]KWh (Cumulative) NLI'!AQ30=0,0,((('[1]KWh (Monthly) ENTRY NLI '!AQ30*0.5)+'[1]KWh (Cumulative) NLI'!AP30-'[1]Rebasing adj NLI'!AQ20)*AQ102)*AQ$19*AQ$124)</f>
        <v>0</v>
      </c>
      <c r="AR30" s="50">
        <f>IF('[1]KWh (Cumulative) NLI'!AR30=0,0,((('[1]KWh (Monthly) ENTRY NLI '!AR30*0.5)+'[1]KWh (Cumulative) NLI'!AQ30-'[1]Rebasing adj NLI'!AR20)*AR102)*AR$19*AR$124)</f>
        <v>0</v>
      </c>
      <c r="AS30" s="50">
        <f>IF('[1]KWh (Cumulative) NLI'!AS30=0,0,((('[1]KWh (Monthly) ENTRY NLI '!AS30*0.5)+'[1]KWh (Cumulative) NLI'!AR30-'[1]Rebasing adj NLI'!AS20)*AS102)*AS$19*AS$124)</f>
        <v>0</v>
      </c>
      <c r="AT30" s="50">
        <f>IF('[1]KWh (Cumulative) NLI'!AT30=0,0,((('[1]KWh (Monthly) ENTRY NLI '!AT30*0.5)+'[1]KWh (Cumulative) NLI'!AS30-'[1]Rebasing adj NLI'!AT20)*AT102)*AT$19*AT$124)</f>
        <v>0</v>
      </c>
      <c r="AU30" s="50">
        <f>IF('[1]KWh (Cumulative) NLI'!AU30=0,0,((('[1]KWh (Monthly) ENTRY NLI '!AU30*0.5)+'[1]KWh (Cumulative) NLI'!AT30-'[1]Rebasing adj NLI'!AU20)*AU102)*AU$19*AU$124)</f>
        <v>0</v>
      </c>
      <c r="AV30" s="50">
        <f>IF('[1]KWh (Cumulative) NLI'!AV30=0,0,((('[1]KWh (Monthly) ENTRY NLI '!AV30*0.5)+'[1]KWh (Cumulative) NLI'!AU30-'[1]Rebasing adj NLI'!AV20)*AV102)*AV$19*AV$124)</f>
        <v>0</v>
      </c>
      <c r="AW30" s="50">
        <f>IF('[1]KWh (Cumulative) NLI'!AW30=0,0,((('[1]KWh (Monthly) ENTRY NLI '!AW30*0.5)+'[1]KWh (Cumulative) NLI'!AV30-'[1]Rebasing adj NLI'!AW20)*AW102)*AW$19*AW$124)</f>
        <v>0</v>
      </c>
      <c r="AX30" s="50">
        <f>IF('[1]KWh (Cumulative) NLI'!AX30=0,0,((('[1]KWh (Monthly) ENTRY NLI '!AX30*0.5)+'[1]KWh (Cumulative) NLI'!AW30-'[1]Rebasing adj NLI'!AX20)*AX102)*AX$19*AX$124)</f>
        <v>0</v>
      </c>
      <c r="AY30" s="50">
        <f>IF('[1]KWh (Cumulative) NLI'!AY30=0,0,((('[1]KWh (Monthly) ENTRY NLI '!AY30*0.5)+'[1]KWh (Cumulative) NLI'!AX30-'[1]Rebasing adj NLI'!AY20)*AY102)*AY$19*AY$124)</f>
        <v>0</v>
      </c>
      <c r="AZ30" s="50">
        <f>IF('[1]KWh (Cumulative) NLI'!AZ30=0,0,((('[1]KWh (Monthly) ENTRY NLI '!AZ30*0.5)+'[1]KWh (Cumulative) NLI'!AY30-'[1]Rebasing adj NLI'!AZ20)*AZ102)*AZ$19*AZ$124)</f>
        <v>0</v>
      </c>
      <c r="BA30" s="50">
        <f>IF('[1]KWh (Cumulative) NLI'!BA30=0,0,((('[1]KWh (Monthly) ENTRY NLI '!BA30*0.5)+'[1]KWh (Cumulative) NLI'!AZ30-'[1]Rebasing adj NLI'!BA20)*BA102)*BA$19*BA$124)</f>
        <v>0</v>
      </c>
      <c r="BB30" s="50">
        <f>IF('[1]KWh (Cumulative) NLI'!BB30=0,0,((('[1]KWh (Monthly) ENTRY NLI '!BB30*0.5)+'[1]KWh (Cumulative) NLI'!BA30-'[1]Rebasing adj NLI'!BB20)*BB102)*BB$19*BB$124)</f>
        <v>0</v>
      </c>
      <c r="BC30" s="50">
        <f>IF('[1]KWh (Cumulative) NLI'!BC30=0,0,((('[1]KWh (Monthly) ENTRY NLI '!BC30*0.5)+'[1]KWh (Cumulative) NLI'!BB30-'[1]Rebasing adj NLI'!BC20)*BC102)*BC$19*BC$124)</f>
        <v>0</v>
      </c>
      <c r="BD30" s="50">
        <f>IF('[1]KWh (Cumulative) NLI'!BD30=0,0,((('[1]KWh (Monthly) ENTRY NLI '!BD30*0.5)+'[1]KWh (Cumulative) NLI'!BC30-'[1]Rebasing adj NLI'!BD20)*BD102)*BD$19*BD$124)</f>
        <v>0</v>
      </c>
      <c r="BE30" s="50">
        <f>IF('[1]KWh (Cumulative) NLI'!BE30=0,0,((('[1]KWh (Monthly) ENTRY NLI '!BE30*0.5)+'[1]KWh (Cumulative) NLI'!BD30-'[1]Rebasing adj NLI'!BE20)*BE102)*BE$19*BE$124)</f>
        <v>0</v>
      </c>
      <c r="BF30" s="50">
        <f>IF('[1]KWh (Cumulative) NLI'!BF30=0,0,((('[1]KWh (Monthly) ENTRY NLI '!BF30*0.5)+'[1]KWh (Cumulative) NLI'!BE30-'[1]Rebasing adj NLI'!BF20)*BF102)*BF$19*BF$124)</f>
        <v>0</v>
      </c>
      <c r="BG30" s="50">
        <f>IF('[1]KWh (Cumulative) NLI'!BG30=0,0,((('[1]KWh (Monthly) ENTRY NLI '!BG30*0.5)+'[1]KWh (Cumulative) NLI'!BF30-'[1]Rebasing adj NLI'!BG20)*BG102)*BG$19*BG$124)</f>
        <v>0</v>
      </c>
      <c r="BH30" s="50">
        <f>IF('[1]KWh (Cumulative) NLI'!BH30=0,0,((('[1]KWh (Monthly) ENTRY NLI '!BH30*0.5)+'[1]KWh (Cumulative) NLI'!BG30-'[1]Rebasing adj NLI'!BH20)*BH102)*BH$19*BH$124)</f>
        <v>0</v>
      </c>
      <c r="BI30" s="50">
        <f>IF('[1]KWh (Cumulative) NLI'!BI30=0,0,((('[1]KWh (Monthly) ENTRY NLI '!BI30*0.5)+'[1]KWh (Cumulative) NLI'!BH30-'[1]Rebasing adj NLI'!BI20)*BI102)*BI$19*BI$124)</f>
        <v>0</v>
      </c>
      <c r="BJ30" s="50">
        <f>IF('[1]KWh (Cumulative) NLI'!BJ30=0,0,((('[1]KWh (Monthly) ENTRY NLI '!BJ30*0.5)+'[1]KWh (Cumulative) NLI'!BI30-'[1]Rebasing adj NLI'!BJ20)*BJ102)*BJ$19*BJ$124)</f>
        <v>0</v>
      </c>
      <c r="BK30" s="50">
        <f>IF('[1]KWh (Cumulative) NLI'!BK30=0,0,((('[1]KWh (Monthly) ENTRY NLI '!BK30*0.5)+'[1]KWh (Cumulative) NLI'!BJ30-'[1]Rebasing adj NLI'!BK20)*BK102)*BK$19*BK$124)</f>
        <v>0</v>
      </c>
      <c r="BL30" s="50">
        <f>IF('[1]KWh (Cumulative) NLI'!BL30=0,0,((('[1]KWh (Monthly) ENTRY NLI '!BL30*0.5)+'[1]KWh (Cumulative) NLI'!BK30-'[1]Rebasing adj NLI'!BL20)*BL102)*BL$19*BL$124)</f>
        <v>0</v>
      </c>
      <c r="BM30" s="50">
        <f>IF('[1]KWh (Cumulative) NLI'!BM30=0,0,((('[1]KWh (Monthly) ENTRY NLI '!BM30*0.5)+'[1]KWh (Cumulative) NLI'!BL30-'[1]Rebasing adj NLI'!BM20)*BM102)*BM$19*BM$124)</f>
        <v>0</v>
      </c>
      <c r="BN30" s="50">
        <f>IF('[1]KWh (Cumulative) NLI'!BN30=0,0,((('[1]KWh (Monthly) ENTRY NLI '!BN30*0.5)+'[1]KWh (Cumulative) NLI'!BM30-'[1]Rebasing adj NLI'!BN20)*BN102)*BN$19*BN$124)</f>
        <v>0</v>
      </c>
      <c r="BO30" s="50">
        <f>IF('[1]KWh (Cumulative) NLI'!BO30=0,0,((('[1]KWh (Monthly) ENTRY NLI '!BO30*0.5)+'[1]KWh (Cumulative) NLI'!BN30-'[1]Rebasing adj NLI'!BO20)*BO102)*BO$19*BO$124)</f>
        <v>0</v>
      </c>
      <c r="BP30" s="50">
        <f>IF('[1]KWh (Cumulative) NLI'!BP30=0,0,((('[1]KWh (Monthly) ENTRY NLI '!BP30*0.5)+'[1]KWh (Cumulative) NLI'!BO30-'[1]Rebasing adj NLI'!BP20)*BP102)*BP$19*BP$124)</f>
        <v>0</v>
      </c>
      <c r="BQ30" s="50">
        <f>IF('[1]KWh (Cumulative) NLI'!BQ30=0,0,((('[1]KWh (Monthly) ENTRY NLI '!BQ30*0.5)+'[1]KWh (Cumulative) NLI'!BP30-'[1]Rebasing adj NLI'!BQ20)*BQ102)*BQ$19*BQ$124)</f>
        <v>0</v>
      </c>
      <c r="BR30" s="50">
        <f>IF('[1]KWh (Cumulative) NLI'!BR30=0,0,((('[1]KWh (Monthly) ENTRY NLI '!BR30*0.5)+'[1]KWh (Cumulative) NLI'!BQ30-'[1]Rebasing adj NLI'!BR20)*BR102)*BR$19*BR$124)</f>
        <v>0</v>
      </c>
      <c r="BS30" s="50">
        <f>IF('[1]KWh (Cumulative) NLI'!BS30=0,0,((('[1]KWh (Monthly) ENTRY NLI '!BS30*0.5)+'[1]KWh (Cumulative) NLI'!BR30-'[1]Rebasing adj NLI'!BS20)*BS102)*BS$19*BS$124)</f>
        <v>0</v>
      </c>
      <c r="BT30" s="50">
        <f>IF('[1]KWh (Cumulative) NLI'!BT30=0,0,((('[1]KWh (Monthly) ENTRY NLI '!BT30*0.5)+'[1]KWh (Cumulative) NLI'!BS30-'[1]Rebasing adj NLI'!BT20)*BT102)*BT$19*BT$124)</f>
        <v>0</v>
      </c>
      <c r="BU30" s="50">
        <f>IF('[1]KWh (Cumulative) NLI'!BU30=0,0,((('[1]KWh (Monthly) ENTRY NLI '!BU30*0.5)+'[1]KWh (Cumulative) NLI'!BT30-'[1]Rebasing adj NLI'!BU20)*BU102)*BU$19*BU$124)</f>
        <v>0</v>
      </c>
      <c r="BV30" s="50">
        <f>IF('[1]KWh (Cumulative) NLI'!BV30=0,0,((('[1]KWh (Monthly) ENTRY NLI '!BV30*0.5)+'[1]KWh (Cumulative) NLI'!BU30-'[1]Rebasing adj NLI'!BV20)*BV102)*BV$19*BV$124)</f>
        <v>0</v>
      </c>
      <c r="BW30" s="50">
        <f>IF('[1]KWh (Cumulative) NLI'!BW30=0,0,((('[1]KWh (Monthly) ENTRY NLI '!BW30*0.5)+'[1]KWh (Cumulative) NLI'!BV30-'[1]Rebasing adj NLI'!BW20)*BW102)*BW$19*BW$124)</f>
        <v>0</v>
      </c>
      <c r="BX30" s="50">
        <f>IF('[1]KWh (Cumulative) NLI'!BX30=0,0,((('[1]KWh (Monthly) ENTRY NLI '!BX30*0.5)+'[1]KWh (Cumulative) NLI'!BW30-'[1]Rebasing adj NLI'!BX20)*BX102)*BX$19*BX$124)</f>
        <v>0</v>
      </c>
      <c r="BY30" s="50">
        <f>IF('[1]KWh (Cumulative) NLI'!BY30=0,0,((('[1]KWh (Monthly) ENTRY NLI '!BY30*0.5)+'[1]KWh (Cumulative) NLI'!BX30-'[1]Rebasing adj NLI'!BY20)*BY102)*BY$19*BY$124)</f>
        <v>0</v>
      </c>
      <c r="BZ30" s="50">
        <f>IF('[1]KWh (Cumulative) NLI'!BZ30=0,0,((('[1]KWh (Monthly) ENTRY NLI '!BZ30*0.5)+'[1]KWh (Cumulative) NLI'!BY30-'[1]Rebasing adj NLI'!BZ20)*BZ102)*BZ$19*BZ$124)</f>
        <v>0</v>
      </c>
      <c r="CA30" s="50">
        <f>IF('[1]KWh (Cumulative) NLI'!CA30=0,0,((('[1]KWh (Monthly) ENTRY NLI '!CA30*0.5)+'[1]KWh (Cumulative) NLI'!BZ30-'[1]Rebasing adj NLI'!CA20)*CA102)*CA$19*CA$124)</f>
        <v>0</v>
      </c>
      <c r="CB30" s="50">
        <f>IF('[1]KWh (Cumulative) NLI'!CB30=0,0,((('[1]KWh (Monthly) ENTRY NLI '!CB30*0.5)+'[1]KWh (Cumulative) NLI'!CA30-'[1]Rebasing adj NLI'!CB20)*CB102)*CB$19*CB$124)</f>
        <v>0</v>
      </c>
      <c r="CC30" s="50">
        <f>IF('[1]KWh (Cumulative) NLI'!CC30=0,0,((('[1]KWh (Monthly) ENTRY NLI '!CC30*0.5)+'[1]KWh (Cumulative) NLI'!CB30-'[1]Rebasing adj NLI'!CC20)*CC102)*CC$19*CC$124)</f>
        <v>0</v>
      </c>
      <c r="CD30" s="50">
        <f>IF('[1]KWh (Cumulative) NLI'!CD30=0,0,((('[1]KWh (Monthly) ENTRY NLI '!CD30*0.5)+'[1]KWh (Cumulative) NLI'!CC30-'[1]Rebasing adj NLI'!CD20)*CD102)*CD$19*CD$124)</f>
        <v>0</v>
      </c>
      <c r="CE30" s="50">
        <f>IF('[1]KWh (Cumulative) NLI'!CE30=0,0,((('[1]KWh (Monthly) ENTRY NLI '!CE30*0.5)+'[1]KWh (Cumulative) NLI'!CD30-'[1]Rebasing adj NLI'!CE20)*CE102)*CE$19*CE$124)</f>
        <v>0</v>
      </c>
      <c r="CF30" s="50">
        <f>IF('[1]KWh (Cumulative) NLI'!CF30=0,0,((('[1]KWh (Monthly) ENTRY NLI '!CF30*0.5)+'[1]KWh (Cumulative) NLI'!CE30-'[1]Rebasing adj NLI'!CF20)*CF102)*CF$19*CF$124)</f>
        <v>0</v>
      </c>
      <c r="CG30" s="50">
        <f>IF('[1]KWh (Cumulative) NLI'!CG30=0,0,((('[1]KWh (Monthly) ENTRY NLI '!CG30*0.5)+'[1]KWh (Cumulative) NLI'!CF30-'[1]Rebasing adj NLI'!CG20)*CG102)*CG$19*CG$124)</f>
        <v>0</v>
      </c>
      <c r="CH30" s="50">
        <f>IF('[1]KWh (Cumulative) NLI'!CH30=0,0,((('[1]KWh (Monthly) ENTRY NLI '!CH30*0.5)+'[1]KWh (Cumulative) NLI'!CG30-'[1]Rebasing adj NLI'!CH20)*CH102)*CH$19*CH$124)</f>
        <v>0</v>
      </c>
      <c r="CI30" s="50">
        <f>IF('[1]KWh (Cumulative) NLI'!CI30=0,0,((('[1]KWh (Monthly) ENTRY NLI '!CI30*0.5)+'[1]KWh (Cumulative) NLI'!CH30-'[1]Rebasing adj NLI'!CI20)*CI102)*CI$19*CI$124)</f>
        <v>0</v>
      </c>
      <c r="CJ30" s="50">
        <f>IF('[1]KWh (Cumulative) NLI'!CJ30=0,0,((('[1]KWh (Monthly) ENTRY NLI '!CJ30*0.5)+'[1]KWh (Cumulative) NLI'!CI30-'[1]Rebasing adj NLI'!CJ20)*CJ102)*CJ$19*CJ$124)</f>
        <v>0</v>
      </c>
    </row>
    <row r="31" spans="1:88" x14ac:dyDescent="0.25">
      <c r="A31" s="308"/>
      <c r="B31" s="88" t="s">
        <v>9</v>
      </c>
      <c r="C31" s="50">
        <f>IF('[1]KWh (Cumulative) NLI'!C31=0,0,((('[1]KWh (Monthly) ENTRY NLI '!C31*0.5)-'[1]Rebasing adj NLI'!C21)*C103)*C$19*C$124)</f>
        <v>0</v>
      </c>
      <c r="D31" s="50">
        <f>IF('[1]KWh (Cumulative) NLI'!D31=0,0,((('[1]KWh (Monthly) ENTRY NLI '!D31*0.5)+'[1]KWh (Cumulative) NLI'!C31-'[1]Rebasing adj NLI'!D21)*D103)*D$19*D$124)</f>
        <v>0</v>
      </c>
      <c r="E31" s="50">
        <f>IF('[1]KWh (Cumulative) NLI'!E31=0,0,((('[1]KWh (Monthly) ENTRY NLI '!E31*0.5)+'[1]KWh (Cumulative) NLI'!D31-'[1]Rebasing adj NLI'!E21)*E103)*E$19*E$124)</f>
        <v>0</v>
      </c>
      <c r="F31" s="50">
        <f>IF('[1]KWh (Cumulative) NLI'!F31=0,0,((('[1]KWh (Monthly) ENTRY NLI '!F31*0.5)+'[1]KWh (Cumulative) NLI'!E31-'[1]Rebasing adj NLI'!F21)*F103)*F$19*F$124)</f>
        <v>0</v>
      </c>
      <c r="G31" s="50">
        <f>IF('[1]KWh (Cumulative) NLI'!G31=0,0,((('[1]KWh (Monthly) ENTRY NLI '!G31*0.5)+'[1]KWh (Cumulative) NLI'!F31-'[1]Rebasing adj NLI'!G21)*G103)*G$19*G$124)</f>
        <v>33.659584332659996</v>
      </c>
      <c r="H31" s="50">
        <f>IF('[1]KWh (Cumulative) NLI'!H31=0,0,((('[1]KWh (Monthly) ENTRY NLI '!H31*0.5)+'[1]KWh (Cumulative) NLI'!G31-'[1]Rebasing adj NLI'!H21)*H103)*H$19*H$124)</f>
        <v>1271.3999903597053</v>
      </c>
      <c r="I31" s="50">
        <f>IF('[1]KWh (Cumulative) NLI'!I31=0,0,((('[1]KWh (Monthly) ENTRY NLI '!I31*0.5)+'[1]KWh (Cumulative) NLI'!H31-'[1]Rebasing adj NLI'!I21)*I103)*I$19*I$124)</f>
        <v>3208.189175792294</v>
      </c>
      <c r="J31" s="50">
        <f>IF('[1]KWh (Cumulative) NLI'!J31=0,0,((('[1]KWh (Monthly) ENTRY NLI '!J31*0.5)+'[1]KWh (Cumulative) NLI'!I31-'[1]Rebasing adj NLI'!J21)*J103)*J$19*J$124)</f>
        <v>5118.9456201497542</v>
      </c>
      <c r="K31" s="50">
        <f>IF('[1]KWh (Cumulative) NLI'!K31=0,0,((('[1]KWh (Monthly) ENTRY NLI '!K31*0.5)+'[1]KWh (Cumulative) NLI'!J31-'[1]Rebasing adj NLI'!K21)*K103)*K$19*K$124)</f>
        <v>7923.5147406041997</v>
      </c>
      <c r="L31" s="50">
        <f>IF('[1]KWh (Cumulative) NLI'!L31=0,0,((('[1]KWh (Monthly) ENTRY NLI '!L31*0.5)+'[1]KWh (Cumulative) NLI'!K31-'[1]Rebasing adj NLI'!L21)*L103)*L$19*L$124)</f>
        <v>5701.7669310651127</v>
      </c>
      <c r="M31" s="50">
        <f>IF('[1]KWh (Cumulative) NLI'!M31=0,0,((('[1]KWh (Monthly) ENTRY NLI '!M31*0.5)+'[1]KWh (Cumulative) NLI'!L31-'[1]Rebasing adj NLI'!M21)*M103)*M$19*M$124)</f>
        <v>8192.5390628216664</v>
      </c>
      <c r="N31" s="50">
        <f>IF('[1]KWh (Cumulative) NLI'!N31=0,0,((('[1]KWh (Monthly) ENTRY NLI '!N31*0.5)+'[1]KWh (Cumulative) NLI'!M31-'[1]Rebasing adj NLI'!N21)*N103)*N$19*N$124)</f>
        <v>10943.14246058633</v>
      </c>
      <c r="O31" s="50">
        <f>IF('[1]KWh (Cumulative) NLI'!O31=0,0,((('[1]KWh (Monthly) ENTRY NLI '!O31*0.5)+'[1]KWh (Cumulative) NLI'!N31-'[1]Rebasing adj NLI'!O21)*O103)*O$19*O$124)</f>
        <v>13107.626910935707</v>
      </c>
      <c r="P31" s="50">
        <f>IF('[1]KWh (Cumulative) NLI'!P31=0,0,((('[1]KWh (Monthly) ENTRY NLI '!P31*0.5)+'[1]KWh (Cumulative) NLI'!O31-'[1]Rebasing adj NLI'!P21)*P103)*P$19*P$124)</f>
        <v>0</v>
      </c>
      <c r="Q31" s="50">
        <f>IF('[1]KWh (Cumulative) NLI'!Q31=0,0,((('[1]KWh (Monthly) ENTRY NLI '!Q31*0.5)+'[1]KWh (Cumulative) NLI'!P31-'[1]Rebasing adj NLI'!Q21)*Q103)*Q$19*Q$124)</f>
        <v>0</v>
      </c>
      <c r="R31" s="50">
        <f>IF('[1]KWh (Cumulative) NLI'!R31=0,0,((('[1]KWh (Monthly) ENTRY NLI '!R31*0.5)+'[1]KWh (Cumulative) NLI'!Q31-'[1]Rebasing adj NLI'!R21)*R103)*R$19*R$124)</f>
        <v>0</v>
      </c>
      <c r="S31" s="50">
        <f>IF('[1]KWh (Cumulative) NLI'!S31=0,0,((('[1]KWh (Monthly) ENTRY NLI '!S31*0.5)+'[1]KWh (Cumulative) NLI'!R31-'[1]Rebasing adj NLI'!S21)*S103)*S$19*S$124)</f>
        <v>0</v>
      </c>
      <c r="T31" s="50">
        <f>IF('[1]KWh (Cumulative) NLI'!T31=0,0,((('[1]KWh (Monthly) ENTRY NLI '!T31*0.5)+'[1]KWh (Cumulative) NLI'!S31-'[1]Rebasing adj NLI'!T21)*T103)*T$19*T$124)</f>
        <v>0</v>
      </c>
      <c r="U31" s="50">
        <f>IF('[1]KWh (Cumulative) NLI'!U31=0,0,((('[1]KWh (Monthly) ENTRY NLI '!U31*0.5)+'[1]KWh (Cumulative) NLI'!T31-'[1]Rebasing adj NLI'!U21)*U103)*U$19*U$124)</f>
        <v>0</v>
      </c>
      <c r="V31" s="50">
        <f>IF('[1]KWh (Cumulative) NLI'!V31=0,0,((('[1]KWh (Monthly) ENTRY NLI '!V31*0.5)+'[1]KWh (Cumulative) NLI'!U31-'[1]Rebasing adj NLI'!V21)*V103)*V$19*V$124)</f>
        <v>0</v>
      </c>
      <c r="W31" s="50">
        <f>IF('[1]KWh (Cumulative) NLI'!W31=0,0,((('[1]KWh (Monthly) ENTRY NLI '!W31*0.5)+'[1]KWh (Cumulative) NLI'!V31-'[1]Rebasing adj NLI'!W21)*W103)*W$19*W$124)</f>
        <v>0</v>
      </c>
      <c r="X31" s="50">
        <f>IF('[1]KWh (Cumulative) NLI'!X31=0,0,((('[1]KWh (Monthly) ENTRY NLI '!X31*0.5)+'[1]KWh (Cumulative) NLI'!W31-'[1]Rebasing adj NLI'!X21)*X103)*X$19*X$124)</f>
        <v>0</v>
      </c>
      <c r="Y31" s="50">
        <f>IF('[1]KWh (Cumulative) NLI'!Y31=0,0,((('[1]KWh (Monthly) ENTRY NLI '!Y31*0.5)+'[1]KWh (Cumulative) NLI'!X31-'[1]Rebasing adj NLI'!Y21)*Y103)*Y$19*Y$124)</f>
        <v>0</v>
      </c>
      <c r="Z31" s="50">
        <f>IF('[1]KWh (Cumulative) NLI'!Z31=0,0,((('[1]KWh (Monthly) ENTRY NLI '!Z31*0.5)+'[1]KWh (Cumulative) NLI'!Y31-'[1]Rebasing adj NLI'!Z21)*Z103)*Z$19*Z$124)</f>
        <v>0</v>
      </c>
      <c r="AA31" s="50">
        <f>IF('[1]KWh (Cumulative) NLI'!AA31=0,0,((('[1]KWh (Monthly) ENTRY NLI '!AA31*0.5)+'[1]KWh (Cumulative) NLI'!Z31-'[1]Rebasing adj NLI'!AA21)*AA103)*AA$19*AA$124)</f>
        <v>0</v>
      </c>
      <c r="AB31" s="50">
        <f>IF('[1]KWh (Cumulative) NLI'!AB31=0,0,((('[1]KWh (Monthly) ENTRY NLI '!AB31*0.5)+'[1]KWh (Cumulative) NLI'!AA31-'[1]Rebasing adj NLI'!AB21)*AB103)*AB$19*AB$124)</f>
        <v>0</v>
      </c>
      <c r="AC31" s="50">
        <f>IF('[1]KWh (Cumulative) NLI'!AC31=0,0,((('[1]KWh (Monthly) ENTRY NLI '!AC31*0.5)+'[1]KWh (Cumulative) NLI'!AB31-'[1]Rebasing adj NLI'!AC21)*AC103)*AC$19*AC$124)</f>
        <v>0</v>
      </c>
      <c r="AD31" s="50">
        <f>IF('[1]KWh (Cumulative) NLI'!AD31=0,0,((('[1]KWh (Monthly) ENTRY NLI '!AD31*0.5)+'[1]KWh (Cumulative) NLI'!AC31-'[1]Rebasing adj NLI'!AD21)*AD103)*AD$19*AD$124)</f>
        <v>0</v>
      </c>
      <c r="AE31" s="50">
        <f>IF('[1]KWh (Cumulative) NLI'!AE31=0,0,((('[1]KWh (Monthly) ENTRY NLI '!AE31*0.5)+'[1]KWh (Cumulative) NLI'!AD31-'[1]Rebasing adj NLI'!AE21)*AE103)*AE$19*AE$124)</f>
        <v>0</v>
      </c>
      <c r="AF31" s="50">
        <f>IF('[1]KWh (Cumulative) NLI'!AF31=0,0,((('[1]KWh (Monthly) ENTRY NLI '!AF31*0.5)+'[1]KWh (Cumulative) NLI'!AE31-'[1]Rebasing adj NLI'!AF21)*AF103)*AF$19*AF$124)</f>
        <v>0</v>
      </c>
      <c r="AG31" s="50">
        <f>IF('[1]KWh (Cumulative) NLI'!AG31=0,0,((('[1]KWh (Monthly) ENTRY NLI '!AG31*0.5)+'[1]KWh (Cumulative) NLI'!AF31-'[1]Rebasing adj NLI'!AG21)*AG103)*AG$19*AG$124)</f>
        <v>0</v>
      </c>
      <c r="AH31" s="50">
        <f>IF('[1]KWh (Cumulative) NLI'!AH31=0,0,((('[1]KWh (Monthly) ENTRY NLI '!AH31*0.5)+'[1]KWh (Cumulative) NLI'!AG31-'[1]Rebasing adj NLI'!AH21)*AH103)*AH$19*AH$124)</f>
        <v>0</v>
      </c>
      <c r="AI31" s="50">
        <f>IF('[1]KWh (Cumulative) NLI'!AI31=0,0,((('[1]KWh (Monthly) ENTRY NLI '!AI31*0.5)+'[1]KWh (Cumulative) NLI'!AH31-'[1]Rebasing adj NLI'!AI21)*AI103)*AI$19*AI$124)</f>
        <v>0</v>
      </c>
      <c r="AJ31" s="50">
        <f>IF('[1]KWh (Cumulative) NLI'!AJ31=0,0,((('[1]KWh (Monthly) ENTRY NLI '!AJ31*0.5)+'[1]KWh (Cumulative) NLI'!AI31-'[1]Rebasing adj NLI'!AJ21)*AJ103)*AJ$19*AJ$124)</f>
        <v>0</v>
      </c>
      <c r="AK31" s="50">
        <f>IF('[1]KWh (Cumulative) NLI'!AK31=0,0,((('[1]KWh (Monthly) ENTRY NLI '!AK31*0.5)+'[1]KWh (Cumulative) NLI'!AJ31-'[1]Rebasing adj NLI'!AK21)*AK103)*AK$19*AK$124)</f>
        <v>0</v>
      </c>
      <c r="AL31" s="50">
        <f>IF('[1]KWh (Cumulative) NLI'!AL31=0,0,((('[1]KWh (Monthly) ENTRY NLI '!AL31*0.5)+'[1]KWh (Cumulative) NLI'!AK31-'[1]Rebasing adj NLI'!AL21)*AL103)*AL$19*AL$124)</f>
        <v>0</v>
      </c>
      <c r="AM31" s="50">
        <f>IF('[1]KWh (Cumulative) NLI'!AM31=0,0,((('[1]KWh (Monthly) ENTRY NLI '!AM31*0.5)+'[1]KWh (Cumulative) NLI'!AL31-'[1]Rebasing adj NLI'!AM21)*AM103)*AM$19*AM$124)</f>
        <v>0</v>
      </c>
      <c r="AN31" s="50">
        <f>IF('[1]KWh (Cumulative) NLI'!AN31=0,0,((('[1]KWh (Monthly) ENTRY NLI '!AN31*0.5)+'[1]KWh (Cumulative) NLI'!AM31-'[1]Rebasing adj NLI'!AN21)*AN103)*AN$19*AN$124)</f>
        <v>0</v>
      </c>
      <c r="AO31" s="50">
        <f>IF('[1]KWh (Cumulative) NLI'!AO31=0,0,((('[1]KWh (Monthly) ENTRY NLI '!AO31*0.5)+'[1]KWh (Cumulative) NLI'!AN31-'[1]Rebasing adj NLI'!AO21)*AO103)*AO$19*AO$124)</f>
        <v>0</v>
      </c>
      <c r="AP31" s="50">
        <f>IF('[1]KWh (Cumulative) NLI'!AP31=0,0,((('[1]KWh (Monthly) ENTRY NLI '!AP31*0.5)+'[1]KWh (Cumulative) NLI'!AO31-'[1]Rebasing adj NLI'!AP21)*AP103)*AP$19*AP$124)</f>
        <v>0</v>
      </c>
      <c r="AQ31" s="50">
        <f>IF('[1]KWh (Cumulative) NLI'!AQ31=0,0,((('[1]KWh (Monthly) ENTRY NLI '!AQ31*0.5)+'[1]KWh (Cumulative) NLI'!AP31-'[1]Rebasing adj NLI'!AQ21)*AQ103)*AQ$19*AQ$124)</f>
        <v>0</v>
      </c>
      <c r="AR31" s="50">
        <f>IF('[1]KWh (Cumulative) NLI'!AR31=0,0,((('[1]KWh (Monthly) ENTRY NLI '!AR31*0.5)+'[1]KWh (Cumulative) NLI'!AQ31-'[1]Rebasing adj NLI'!AR21)*AR103)*AR$19*AR$124)</f>
        <v>0</v>
      </c>
      <c r="AS31" s="50">
        <f>IF('[1]KWh (Cumulative) NLI'!AS31=0,0,((('[1]KWh (Monthly) ENTRY NLI '!AS31*0.5)+'[1]KWh (Cumulative) NLI'!AR31-'[1]Rebasing adj NLI'!AS21)*AS103)*AS$19*AS$124)</f>
        <v>0</v>
      </c>
      <c r="AT31" s="50">
        <f>IF('[1]KWh (Cumulative) NLI'!AT31=0,0,((('[1]KWh (Monthly) ENTRY NLI '!AT31*0.5)+'[1]KWh (Cumulative) NLI'!AS31-'[1]Rebasing adj NLI'!AT21)*AT103)*AT$19*AT$124)</f>
        <v>0</v>
      </c>
      <c r="AU31" s="50">
        <f>IF('[1]KWh (Cumulative) NLI'!AU31=0,0,((('[1]KWh (Monthly) ENTRY NLI '!AU31*0.5)+'[1]KWh (Cumulative) NLI'!AT31-'[1]Rebasing adj NLI'!AU21)*AU103)*AU$19*AU$124)</f>
        <v>0</v>
      </c>
      <c r="AV31" s="50">
        <f>IF('[1]KWh (Cumulative) NLI'!AV31=0,0,((('[1]KWh (Monthly) ENTRY NLI '!AV31*0.5)+'[1]KWh (Cumulative) NLI'!AU31-'[1]Rebasing adj NLI'!AV21)*AV103)*AV$19*AV$124)</f>
        <v>0</v>
      </c>
      <c r="AW31" s="50">
        <f>IF('[1]KWh (Cumulative) NLI'!AW31=0,0,((('[1]KWh (Monthly) ENTRY NLI '!AW31*0.5)+'[1]KWh (Cumulative) NLI'!AV31-'[1]Rebasing adj NLI'!AW21)*AW103)*AW$19*AW$124)</f>
        <v>0</v>
      </c>
      <c r="AX31" s="50">
        <f>IF('[1]KWh (Cumulative) NLI'!AX31=0,0,((('[1]KWh (Monthly) ENTRY NLI '!AX31*0.5)+'[1]KWh (Cumulative) NLI'!AW31-'[1]Rebasing adj NLI'!AX21)*AX103)*AX$19*AX$124)</f>
        <v>0</v>
      </c>
      <c r="AY31" s="50">
        <f>IF('[1]KWh (Cumulative) NLI'!AY31=0,0,((('[1]KWh (Monthly) ENTRY NLI '!AY31*0.5)+'[1]KWh (Cumulative) NLI'!AX31-'[1]Rebasing adj NLI'!AY21)*AY103)*AY$19*AY$124)</f>
        <v>0</v>
      </c>
      <c r="AZ31" s="50">
        <f>IF('[1]KWh (Cumulative) NLI'!AZ31=0,0,((('[1]KWh (Monthly) ENTRY NLI '!AZ31*0.5)+'[1]KWh (Cumulative) NLI'!AY31-'[1]Rebasing adj NLI'!AZ21)*AZ103)*AZ$19*AZ$124)</f>
        <v>0</v>
      </c>
      <c r="BA31" s="50">
        <f>IF('[1]KWh (Cumulative) NLI'!BA31=0,0,((('[1]KWh (Monthly) ENTRY NLI '!BA31*0.5)+'[1]KWh (Cumulative) NLI'!AZ31-'[1]Rebasing adj NLI'!BA21)*BA103)*BA$19*BA$124)</f>
        <v>0</v>
      </c>
      <c r="BB31" s="50">
        <f>IF('[1]KWh (Cumulative) NLI'!BB31=0,0,((('[1]KWh (Monthly) ENTRY NLI '!BB31*0.5)+'[1]KWh (Cumulative) NLI'!BA31-'[1]Rebasing adj NLI'!BB21)*BB103)*BB$19*BB$124)</f>
        <v>0</v>
      </c>
      <c r="BC31" s="50">
        <f>IF('[1]KWh (Cumulative) NLI'!BC31=0,0,((('[1]KWh (Monthly) ENTRY NLI '!BC31*0.5)+'[1]KWh (Cumulative) NLI'!BB31-'[1]Rebasing adj NLI'!BC21)*BC103)*BC$19*BC$124)</f>
        <v>0</v>
      </c>
      <c r="BD31" s="50">
        <f>IF('[1]KWh (Cumulative) NLI'!BD31=0,0,((('[1]KWh (Monthly) ENTRY NLI '!BD31*0.5)+'[1]KWh (Cumulative) NLI'!BC31-'[1]Rebasing adj NLI'!BD21)*BD103)*BD$19*BD$124)</f>
        <v>0</v>
      </c>
      <c r="BE31" s="50">
        <f>IF('[1]KWh (Cumulative) NLI'!BE31=0,0,((('[1]KWh (Monthly) ENTRY NLI '!BE31*0.5)+'[1]KWh (Cumulative) NLI'!BD31-'[1]Rebasing adj NLI'!BE21)*BE103)*BE$19*BE$124)</f>
        <v>0</v>
      </c>
      <c r="BF31" s="50">
        <f>IF('[1]KWh (Cumulative) NLI'!BF31=0,0,((('[1]KWh (Monthly) ENTRY NLI '!BF31*0.5)+'[1]KWh (Cumulative) NLI'!BE31-'[1]Rebasing adj NLI'!BF21)*BF103)*BF$19*BF$124)</f>
        <v>0</v>
      </c>
      <c r="BG31" s="50">
        <f>IF('[1]KWh (Cumulative) NLI'!BG31=0,0,((('[1]KWh (Monthly) ENTRY NLI '!BG31*0.5)+'[1]KWh (Cumulative) NLI'!BF31-'[1]Rebasing adj NLI'!BG21)*BG103)*BG$19*BG$124)</f>
        <v>0</v>
      </c>
      <c r="BH31" s="50">
        <f>IF('[1]KWh (Cumulative) NLI'!BH31=0,0,((('[1]KWh (Monthly) ENTRY NLI '!BH31*0.5)+'[1]KWh (Cumulative) NLI'!BG31-'[1]Rebasing adj NLI'!BH21)*BH103)*BH$19*BH$124)</f>
        <v>0</v>
      </c>
      <c r="BI31" s="50">
        <f>IF('[1]KWh (Cumulative) NLI'!BI31=0,0,((('[1]KWh (Monthly) ENTRY NLI '!BI31*0.5)+'[1]KWh (Cumulative) NLI'!BH31-'[1]Rebasing adj NLI'!BI21)*BI103)*BI$19*BI$124)</f>
        <v>0</v>
      </c>
      <c r="BJ31" s="50">
        <f>IF('[1]KWh (Cumulative) NLI'!BJ31=0,0,((('[1]KWh (Monthly) ENTRY NLI '!BJ31*0.5)+'[1]KWh (Cumulative) NLI'!BI31-'[1]Rebasing adj NLI'!BJ21)*BJ103)*BJ$19*BJ$124)</f>
        <v>0</v>
      </c>
      <c r="BK31" s="50">
        <f>IF('[1]KWh (Cumulative) NLI'!BK31=0,0,((('[1]KWh (Monthly) ENTRY NLI '!BK31*0.5)+'[1]KWh (Cumulative) NLI'!BJ31-'[1]Rebasing adj NLI'!BK21)*BK103)*BK$19*BK$124)</f>
        <v>0</v>
      </c>
      <c r="BL31" s="50">
        <f>IF('[1]KWh (Cumulative) NLI'!BL31=0,0,((('[1]KWh (Monthly) ENTRY NLI '!BL31*0.5)+'[1]KWh (Cumulative) NLI'!BK31-'[1]Rebasing adj NLI'!BL21)*BL103)*BL$19*BL$124)</f>
        <v>0</v>
      </c>
      <c r="BM31" s="50">
        <f>IF('[1]KWh (Cumulative) NLI'!BM31=0,0,((('[1]KWh (Monthly) ENTRY NLI '!BM31*0.5)+'[1]KWh (Cumulative) NLI'!BL31-'[1]Rebasing adj NLI'!BM21)*BM103)*BM$19*BM$124)</f>
        <v>0</v>
      </c>
      <c r="BN31" s="50">
        <f>IF('[1]KWh (Cumulative) NLI'!BN31=0,0,((('[1]KWh (Monthly) ENTRY NLI '!BN31*0.5)+'[1]KWh (Cumulative) NLI'!BM31-'[1]Rebasing adj NLI'!BN21)*BN103)*BN$19*BN$124)</f>
        <v>0</v>
      </c>
      <c r="BO31" s="50">
        <f>IF('[1]KWh (Cumulative) NLI'!BO31=0,0,((('[1]KWh (Monthly) ENTRY NLI '!BO31*0.5)+'[1]KWh (Cumulative) NLI'!BN31-'[1]Rebasing adj NLI'!BO21)*BO103)*BO$19*BO$124)</f>
        <v>0</v>
      </c>
      <c r="BP31" s="50">
        <f>IF('[1]KWh (Cumulative) NLI'!BP31=0,0,((('[1]KWh (Monthly) ENTRY NLI '!BP31*0.5)+'[1]KWh (Cumulative) NLI'!BO31-'[1]Rebasing adj NLI'!BP21)*BP103)*BP$19*BP$124)</f>
        <v>0</v>
      </c>
      <c r="BQ31" s="50">
        <f>IF('[1]KWh (Cumulative) NLI'!BQ31=0,0,((('[1]KWh (Monthly) ENTRY NLI '!BQ31*0.5)+'[1]KWh (Cumulative) NLI'!BP31-'[1]Rebasing adj NLI'!BQ21)*BQ103)*BQ$19*BQ$124)</f>
        <v>0</v>
      </c>
      <c r="BR31" s="50">
        <f>IF('[1]KWh (Cumulative) NLI'!BR31=0,0,((('[1]KWh (Monthly) ENTRY NLI '!BR31*0.5)+'[1]KWh (Cumulative) NLI'!BQ31-'[1]Rebasing adj NLI'!BR21)*BR103)*BR$19*BR$124)</f>
        <v>0</v>
      </c>
      <c r="BS31" s="50">
        <f>IF('[1]KWh (Cumulative) NLI'!BS31=0,0,((('[1]KWh (Monthly) ENTRY NLI '!BS31*0.5)+'[1]KWh (Cumulative) NLI'!BR31-'[1]Rebasing adj NLI'!BS21)*BS103)*BS$19*BS$124)</f>
        <v>0</v>
      </c>
      <c r="BT31" s="50">
        <f>IF('[1]KWh (Cumulative) NLI'!BT31=0,0,((('[1]KWh (Monthly) ENTRY NLI '!BT31*0.5)+'[1]KWh (Cumulative) NLI'!BS31-'[1]Rebasing adj NLI'!BT21)*BT103)*BT$19*BT$124)</f>
        <v>0</v>
      </c>
      <c r="BU31" s="50">
        <f>IF('[1]KWh (Cumulative) NLI'!BU31=0,0,((('[1]KWh (Monthly) ENTRY NLI '!BU31*0.5)+'[1]KWh (Cumulative) NLI'!BT31-'[1]Rebasing adj NLI'!BU21)*BU103)*BU$19*BU$124)</f>
        <v>0</v>
      </c>
      <c r="BV31" s="50">
        <f>IF('[1]KWh (Cumulative) NLI'!BV31=0,0,((('[1]KWh (Monthly) ENTRY NLI '!BV31*0.5)+'[1]KWh (Cumulative) NLI'!BU31-'[1]Rebasing adj NLI'!BV21)*BV103)*BV$19*BV$124)</f>
        <v>0</v>
      </c>
      <c r="BW31" s="50">
        <f>IF('[1]KWh (Cumulative) NLI'!BW31=0,0,((('[1]KWh (Monthly) ENTRY NLI '!BW31*0.5)+'[1]KWh (Cumulative) NLI'!BV31-'[1]Rebasing adj NLI'!BW21)*BW103)*BW$19*BW$124)</f>
        <v>0</v>
      </c>
      <c r="BX31" s="50">
        <f>IF('[1]KWh (Cumulative) NLI'!BX31=0,0,((('[1]KWh (Monthly) ENTRY NLI '!BX31*0.5)+'[1]KWh (Cumulative) NLI'!BW31-'[1]Rebasing adj NLI'!BX21)*BX103)*BX$19*BX$124)</f>
        <v>0</v>
      </c>
      <c r="BY31" s="50">
        <f>IF('[1]KWh (Cumulative) NLI'!BY31=0,0,((('[1]KWh (Monthly) ENTRY NLI '!BY31*0.5)+'[1]KWh (Cumulative) NLI'!BX31-'[1]Rebasing adj NLI'!BY21)*BY103)*BY$19*BY$124)</f>
        <v>0</v>
      </c>
      <c r="BZ31" s="50">
        <f>IF('[1]KWh (Cumulative) NLI'!BZ31=0,0,((('[1]KWh (Monthly) ENTRY NLI '!BZ31*0.5)+'[1]KWh (Cumulative) NLI'!BY31-'[1]Rebasing adj NLI'!BZ21)*BZ103)*BZ$19*BZ$124)</f>
        <v>0</v>
      </c>
      <c r="CA31" s="50">
        <f>IF('[1]KWh (Cumulative) NLI'!CA31=0,0,((('[1]KWh (Monthly) ENTRY NLI '!CA31*0.5)+'[1]KWh (Cumulative) NLI'!BZ31-'[1]Rebasing adj NLI'!CA21)*CA103)*CA$19*CA$124)</f>
        <v>0</v>
      </c>
      <c r="CB31" s="50">
        <f>IF('[1]KWh (Cumulative) NLI'!CB31=0,0,((('[1]KWh (Monthly) ENTRY NLI '!CB31*0.5)+'[1]KWh (Cumulative) NLI'!CA31-'[1]Rebasing adj NLI'!CB21)*CB103)*CB$19*CB$124)</f>
        <v>0</v>
      </c>
      <c r="CC31" s="50">
        <f>IF('[1]KWh (Cumulative) NLI'!CC31=0,0,((('[1]KWh (Monthly) ENTRY NLI '!CC31*0.5)+'[1]KWh (Cumulative) NLI'!CB31-'[1]Rebasing adj NLI'!CC21)*CC103)*CC$19*CC$124)</f>
        <v>0</v>
      </c>
      <c r="CD31" s="50">
        <f>IF('[1]KWh (Cumulative) NLI'!CD31=0,0,((('[1]KWh (Monthly) ENTRY NLI '!CD31*0.5)+'[1]KWh (Cumulative) NLI'!CC31-'[1]Rebasing adj NLI'!CD21)*CD103)*CD$19*CD$124)</f>
        <v>0</v>
      </c>
      <c r="CE31" s="50">
        <f>IF('[1]KWh (Cumulative) NLI'!CE31=0,0,((('[1]KWh (Monthly) ENTRY NLI '!CE31*0.5)+'[1]KWh (Cumulative) NLI'!CD31-'[1]Rebasing adj NLI'!CE21)*CE103)*CE$19*CE$124)</f>
        <v>0</v>
      </c>
      <c r="CF31" s="50">
        <f>IF('[1]KWh (Cumulative) NLI'!CF31=0,0,((('[1]KWh (Monthly) ENTRY NLI '!CF31*0.5)+'[1]KWh (Cumulative) NLI'!CE31-'[1]Rebasing adj NLI'!CF21)*CF103)*CF$19*CF$124)</f>
        <v>0</v>
      </c>
      <c r="CG31" s="50">
        <f>IF('[1]KWh (Cumulative) NLI'!CG31=0,0,((('[1]KWh (Monthly) ENTRY NLI '!CG31*0.5)+'[1]KWh (Cumulative) NLI'!CF31-'[1]Rebasing adj NLI'!CG21)*CG103)*CG$19*CG$124)</f>
        <v>0</v>
      </c>
      <c r="CH31" s="50">
        <f>IF('[1]KWh (Cumulative) NLI'!CH31=0,0,((('[1]KWh (Monthly) ENTRY NLI '!CH31*0.5)+'[1]KWh (Cumulative) NLI'!CG31-'[1]Rebasing adj NLI'!CH21)*CH103)*CH$19*CH$124)</f>
        <v>0</v>
      </c>
      <c r="CI31" s="50">
        <f>IF('[1]KWh (Cumulative) NLI'!CI31=0,0,((('[1]KWh (Monthly) ENTRY NLI '!CI31*0.5)+'[1]KWh (Cumulative) NLI'!CH31-'[1]Rebasing adj NLI'!CI21)*CI103)*CI$19*CI$124)</f>
        <v>0</v>
      </c>
      <c r="CJ31" s="50">
        <f>IF('[1]KWh (Cumulative) NLI'!CJ31=0,0,((('[1]KWh (Monthly) ENTRY NLI '!CJ31*0.5)+'[1]KWh (Cumulative) NLI'!CI31-'[1]Rebasing adj NLI'!CJ21)*CJ103)*CJ$19*CJ$124)</f>
        <v>0</v>
      </c>
    </row>
    <row r="32" spans="1:88" ht="15.75" thickBot="1" x14ac:dyDescent="0.3">
      <c r="A32" s="151"/>
      <c r="B32" s="123"/>
      <c r="C32" s="50">
        <f>IF('[1]KWh (Cumulative) NLI'!C32=0,0,((('[1]KWh (Monthly) ENTRY NLI '!C32*0.5)-'[1]Rebasing adj NLI'!C22)*C104)*C$19*C$124)</f>
        <v>0</v>
      </c>
      <c r="D32" s="50">
        <f>IF('[1]KWh (Cumulative) NLI'!D32=0,0,((('[1]KWh (Monthly) ENTRY NLI '!D32*0.5)+'[1]KWh (Cumulative) NLI'!C32-'[1]Rebasing adj NLI'!D22)*D104)*D$19*D$124)</f>
        <v>0</v>
      </c>
      <c r="E32" s="50">
        <f>IF('[1]KWh (Cumulative) NLI'!E32=0,0,((('[1]KWh (Monthly) ENTRY NLI '!E32*0.5)+'[1]KWh (Cumulative) NLI'!D32-'[1]Rebasing adj NLI'!E22)*E104)*E$19*E$124)</f>
        <v>0</v>
      </c>
      <c r="F32" s="50">
        <f>IF('[1]KWh (Cumulative) NLI'!F32=0,0,((('[1]KWh (Monthly) ENTRY NLI '!F32*0.5)+'[1]KWh (Cumulative) NLI'!E32-'[1]Rebasing adj NLI'!F22)*F104)*F$19*F$124)</f>
        <v>0</v>
      </c>
      <c r="G32" s="50">
        <f>IF('[1]KWh (Cumulative) NLI'!G32=0,0,((('[1]KWh (Monthly) ENTRY NLI '!G32*0.5)+'[1]KWh (Cumulative) NLI'!F32-'[1]Rebasing adj NLI'!G22)*G104)*G$19*G$124)</f>
        <v>0</v>
      </c>
      <c r="H32" s="50">
        <f>IF('[1]KWh (Cumulative) NLI'!H32=0,0,((('[1]KWh (Monthly) ENTRY NLI '!H32*0.5)+'[1]KWh (Cumulative) NLI'!G32-'[1]Rebasing adj NLI'!H22)*H104)*H$19*H$124)</f>
        <v>0</v>
      </c>
      <c r="I32" s="50">
        <f>IF('[1]KWh (Cumulative) NLI'!I32=0,0,((('[1]KWh (Monthly) ENTRY NLI '!I32*0.5)+'[1]KWh (Cumulative) NLI'!H32-'[1]Rebasing adj NLI'!I22)*I104)*I$19*I$124)</f>
        <v>0</v>
      </c>
      <c r="J32" s="50">
        <f>IF('[1]KWh (Cumulative) NLI'!J32=0,0,((('[1]KWh (Monthly) ENTRY NLI '!J32*0.5)+'[1]KWh (Cumulative) NLI'!I32-'[1]Rebasing adj NLI'!J22)*J104)*J$19*J$124)</f>
        <v>0</v>
      </c>
      <c r="K32" s="50">
        <f>IF('[1]KWh (Cumulative) NLI'!K32=0,0,((('[1]KWh (Monthly) ENTRY NLI '!K32*0.5)+'[1]KWh (Cumulative) NLI'!J32-'[1]Rebasing adj NLI'!K22)*K104)*K$19*K$124)</f>
        <v>0</v>
      </c>
      <c r="L32" s="50">
        <f>IF('[1]KWh (Cumulative) NLI'!L32=0,0,((('[1]KWh (Monthly) ENTRY NLI '!L32*0.5)+'[1]KWh (Cumulative) NLI'!K32-'[1]Rebasing adj NLI'!L22)*L104)*L$19*L$124)</f>
        <v>0</v>
      </c>
      <c r="M32" s="50">
        <f>IF('[1]KWh (Cumulative) NLI'!M32=0,0,((('[1]KWh (Monthly) ENTRY NLI '!M32*0.5)+'[1]KWh (Cumulative) NLI'!L32-'[1]Rebasing adj NLI'!M22)*M104)*M$19*M$124)</f>
        <v>0</v>
      </c>
      <c r="N32" s="50">
        <f>IF('[1]KWh (Cumulative) NLI'!N32=0,0,((('[1]KWh (Monthly) ENTRY NLI '!N32*0.5)+'[1]KWh (Cumulative) NLI'!M32-'[1]Rebasing adj NLI'!N22)*N104)*N$19*N$124)</f>
        <v>0</v>
      </c>
      <c r="O32" s="50">
        <f>IF('[1]KWh (Cumulative) NLI'!O32=0,0,((('[1]KWh (Monthly) ENTRY NLI '!O32*0.5)+'[1]KWh (Cumulative) NLI'!N32-'[1]Rebasing adj NLI'!O22)*O104)*O$19*O$124)</f>
        <v>0</v>
      </c>
      <c r="P32" s="50">
        <f>IF('[1]KWh (Cumulative) NLI'!P32=0,0,((('[1]KWh (Monthly) ENTRY NLI '!P32*0.5)+'[1]KWh (Cumulative) NLI'!O32-'[1]Rebasing adj NLI'!P22)*P104)*P$19*P$124)</f>
        <v>0</v>
      </c>
      <c r="Q32" s="50">
        <f>IF('[1]KWh (Cumulative) NLI'!Q32=0,0,((('[1]KWh (Monthly) ENTRY NLI '!Q32*0.5)+'[1]KWh (Cumulative) NLI'!P32-'[1]Rebasing adj NLI'!Q22)*Q104)*Q$19*Q$124)</f>
        <v>0</v>
      </c>
      <c r="R32" s="50">
        <f>IF('[1]KWh (Cumulative) NLI'!R32=0,0,((('[1]KWh (Monthly) ENTRY NLI '!R32*0.5)+'[1]KWh (Cumulative) NLI'!Q32-'[1]Rebasing adj NLI'!R22)*R104)*R$19*R$124)</f>
        <v>0</v>
      </c>
      <c r="S32" s="50">
        <f>IF('[1]KWh (Cumulative) NLI'!S32=0,0,((('[1]KWh (Monthly) ENTRY NLI '!S32*0.5)+'[1]KWh (Cumulative) NLI'!R32-'[1]Rebasing adj NLI'!S22)*S104)*S$19*S$124)</f>
        <v>0</v>
      </c>
      <c r="T32" s="50">
        <f>IF('[1]KWh (Cumulative) NLI'!T32=0,0,((('[1]KWh (Monthly) ENTRY NLI '!T32*0.5)+'[1]KWh (Cumulative) NLI'!S32-'[1]Rebasing adj NLI'!T22)*T104)*T$19*T$124)</f>
        <v>0</v>
      </c>
      <c r="U32" s="50">
        <f>IF('[1]KWh (Cumulative) NLI'!U32=0,0,((('[1]KWh (Monthly) ENTRY NLI '!U32*0.5)+'[1]KWh (Cumulative) NLI'!T32-'[1]Rebasing adj NLI'!U22)*U104)*U$19*U$124)</f>
        <v>0</v>
      </c>
      <c r="V32" s="50">
        <f>IF('[1]KWh (Cumulative) NLI'!V32=0,0,((('[1]KWh (Monthly) ENTRY NLI '!V32*0.5)+'[1]KWh (Cumulative) NLI'!U32-'[1]Rebasing adj NLI'!V22)*V104)*V$19*V$124)</f>
        <v>0</v>
      </c>
      <c r="W32" s="50">
        <f>IF('[1]KWh (Cumulative) NLI'!W32=0,0,((('[1]KWh (Monthly) ENTRY NLI '!W32*0.5)+'[1]KWh (Cumulative) NLI'!V32-'[1]Rebasing adj NLI'!W22)*W104)*W$19*W$124)</f>
        <v>0</v>
      </c>
      <c r="X32" s="50">
        <f>IF('[1]KWh (Cumulative) NLI'!X32=0,0,((('[1]KWh (Monthly) ENTRY NLI '!X32*0.5)+'[1]KWh (Cumulative) NLI'!W32-'[1]Rebasing adj NLI'!X22)*X104)*X$19*X$124)</f>
        <v>0</v>
      </c>
      <c r="Y32" s="50">
        <f>IF('[1]KWh (Cumulative) NLI'!Y32=0,0,((('[1]KWh (Monthly) ENTRY NLI '!Y32*0.5)+'[1]KWh (Cumulative) NLI'!X32-'[1]Rebasing adj NLI'!Y22)*Y104)*Y$19*Y$124)</f>
        <v>0</v>
      </c>
      <c r="Z32" s="50">
        <f>IF('[1]KWh (Cumulative) NLI'!Z32=0,0,((('[1]KWh (Monthly) ENTRY NLI '!Z32*0.5)+'[1]KWh (Cumulative) NLI'!Y32-'[1]Rebasing adj NLI'!Z22)*Z104)*Z$19*Z$124)</f>
        <v>0</v>
      </c>
      <c r="AA32" s="50">
        <f>IF('[1]KWh (Cumulative) NLI'!AA32=0,0,((('[1]KWh (Monthly) ENTRY NLI '!AA32*0.5)+'[1]KWh (Cumulative) NLI'!Z32-'[1]Rebasing adj NLI'!AA22)*AA104)*AA$19*AA$124)</f>
        <v>0</v>
      </c>
      <c r="AB32" s="50">
        <f>IF('[1]KWh (Cumulative) NLI'!AB32=0,0,((('[1]KWh (Monthly) ENTRY NLI '!AB32*0.5)+'[1]KWh (Cumulative) NLI'!AA32-'[1]Rebasing adj NLI'!AB22)*AB104)*AB$19*AB$124)</f>
        <v>0</v>
      </c>
      <c r="AC32" s="50">
        <f>IF('[1]KWh (Cumulative) NLI'!AC32=0,0,((('[1]KWh (Monthly) ENTRY NLI '!AC32*0.5)+'[1]KWh (Cumulative) NLI'!AB32-'[1]Rebasing adj NLI'!AC22)*AC104)*AC$19*AC$124)</f>
        <v>0</v>
      </c>
      <c r="AD32" s="50">
        <f>IF('[1]KWh (Cumulative) NLI'!AD32=0,0,((('[1]KWh (Monthly) ENTRY NLI '!AD32*0.5)+'[1]KWh (Cumulative) NLI'!AC32-'[1]Rebasing adj NLI'!AD22)*AD104)*AD$19*AD$124)</f>
        <v>0</v>
      </c>
      <c r="AE32" s="50">
        <f>IF('[1]KWh (Cumulative) NLI'!AE32=0,0,((('[1]KWh (Monthly) ENTRY NLI '!AE32*0.5)+'[1]KWh (Cumulative) NLI'!AD32-'[1]Rebasing adj NLI'!AE22)*AE104)*AE$19*AE$124)</f>
        <v>0</v>
      </c>
      <c r="AF32" s="50">
        <f>IF('[1]KWh (Cumulative) NLI'!AF32=0,0,((('[1]KWh (Monthly) ENTRY NLI '!AF32*0.5)+'[1]KWh (Cumulative) NLI'!AE32-'[1]Rebasing adj NLI'!AF22)*AF104)*AF$19*AF$124)</f>
        <v>0</v>
      </c>
      <c r="AG32" s="50">
        <f>IF('[1]KWh (Cumulative) NLI'!AG32=0,0,((('[1]KWh (Monthly) ENTRY NLI '!AG32*0.5)+'[1]KWh (Cumulative) NLI'!AF32-'[1]Rebasing adj NLI'!AG22)*AG104)*AG$19*AG$124)</f>
        <v>0</v>
      </c>
      <c r="AH32" s="50">
        <f>IF('[1]KWh (Cumulative) NLI'!AH32=0,0,((('[1]KWh (Monthly) ENTRY NLI '!AH32*0.5)+'[1]KWh (Cumulative) NLI'!AG32-'[1]Rebasing adj NLI'!AH22)*AH104)*AH$19*AH$124)</f>
        <v>0</v>
      </c>
      <c r="AI32" s="50">
        <f>IF('[1]KWh (Cumulative) NLI'!AI32=0,0,((('[1]KWh (Monthly) ENTRY NLI '!AI32*0.5)+'[1]KWh (Cumulative) NLI'!AH32-'[1]Rebasing adj NLI'!AI22)*AI104)*AI$19*AI$124)</f>
        <v>0</v>
      </c>
      <c r="AJ32" s="50">
        <f>IF('[1]KWh (Cumulative) NLI'!AJ32=0,0,((('[1]KWh (Monthly) ENTRY NLI '!AJ32*0.5)+'[1]KWh (Cumulative) NLI'!AI32-'[1]Rebasing adj NLI'!AJ22)*AJ104)*AJ$19*AJ$124)</f>
        <v>0</v>
      </c>
      <c r="AK32" s="50">
        <f>IF('[1]KWh (Cumulative) NLI'!AK32=0,0,((('[1]KWh (Monthly) ENTRY NLI '!AK32*0.5)+'[1]KWh (Cumulative) NLI'!AJ32-'[1]Rebasing adj NLI'!AK22)*AK104)*AK$19*AK$124)</f>
        <v>0</v>
      </c>
      <c r="AL32" s="50">
        <f>IF('[1]KWh (Cumulative) NLI'!AL32=0,0,((('[1]KWh (Monthly) ENTRY NLI '!AL32*0.5)+'[1]KWh (Cumulative) NLI'!AK32-'[1]Rebasing adj NLI'!AL22)*AL104)*AL$19*AL$124)</f>
        <v>0</v>
      </c>
      <c r="AM32" s="50">
        <f>IF('[1]KWh (Cumulative) NLI'!AM32=0,0,((('[1]KWh (Monthly) ENTRY NLI '!AM32*0.5)+'[1]KWh (Cumulative) NLI'!AL32-'[1]Rebasing adj NLI'!AM22)*AM104)*AM$19*AM$124)</f>
        <v>0</v>
      </c>
      <c r="AN32" s="50">
        <f>IF('[1]KWh (Cumulative) NLI'!AN32=0,0,((('[1]KWh (Monthly) ENTRY NLI '!AN32*0.5)+'[1]KWh (Cumulative) NLI'!AM32-'[1]Rebasing adj NLI'!AN22)*AN104)*AN$19*AN$124)</f>
        <v>0</v>
      </c>
      <c r="AO32" s="50">
        <f>IF('[1]KWh (Cumulative) NLI'!AO32=0,0,((('[1]KWh (Monthly) ENTRY NLI '!AO32*0.5)+'[1]KWh (Cumulative) NLI'!AN32-'[1]Rebasing adj NLI'!AO22)*AO104)*AO$19*AO$124)</f>
        <v>0</v>
      </c>
      <c r="AP32" s="50">
        <f>IF('[1]KWh (Cumulative) NLI'!AP32=0,0,((('[1]KWh (Monthly) ENTRY NLI '!AP32*0.5)+'[1]KWh (Cumulative) NLI'!AO32-'[1]Rebasing adj NLI'!AP22)*AP104)*AP$19*AP$124)</f>
        <v>0</v>
      </c>
      <c r="AQ32" s="50">
        <f>IF('[1]KWh (Cumulative) NLI'!AQ32=0,0,((('[1]KWh (Monthly) ENTRY NLI '!AQ32*0.5)+'[1]KWh (Cumulative) NLI'!AP32-'[1]Rebasing adj NLI'!AQ22)*AQ104)*AQ$19*AQ$124)</f>
        <v>0</v>
      </c>
      <c r="AR32" s="50">
        <f>IF('[1]KWh (Cumulative) NLI'!AR32=0,0,((('[1]KWh (Monthly) ENTRY NLI '!AR32*0.5)+'[1]KWh (Cumulative) NLI'!AQ32-'[1]Rebasing adj NLI'!AR22)*AR104)*AR$19*AR$124)</f>
        <v>0</v>
      </c>
      <c r="AS32" s="50">
        <f>IF('[1]KWh (Cumulative) NLI'!AS32=0,0,((('[1]KWh (Monthly) ENTRY NLI '!AS32*0.5)+'[1]KWh (Cumulative) NLI'!AR32-'[1]Rebasing adj NLI'!AS22)*AS104)*AS$19*AS$124)</f>
        <v>0</v>
      </c>
      <c r="AT32" s="50">
        <f>IF('[1]KWh (Cumulative) NLI'!AT32=0,0,((('[1]KWh (Monthly) ENTRY NLI '!AT32*0.5)+'[1]KWh (Cumulative) NLI'!AS32-'[1]Rebasing adj NLI'!AT22)*AT104)*AT$19*AT$124)</f>
        <v>0</v>
      </c>
      <c r="AU32" s="50">
        <f>IF('[1]KWh (Cumulative) NLI'!AU32=0,0,((('[1]KWh (Monthly) ENTRY NLI '!AU32*0.5)+'[1]KWh (Cumulative) NLI'!AT32-'[1]Rebasing adj NLI'!AU22)*AU104)*AU$19*AU$124)</f>
        <v>0</v>
      </c>
      <c r="AV32" s="50">
        <f>IF('[1]KWh (Cumulative) NLI'!AV32=0,0,((('[1]KWh (Monthly) ENTRY NLI '!AV32*0.5)+'[1]KWh (Cumulative) NLI'!AU32-'[1]Rebasing adj NLI'!AV22)*AV104)*AV$19*AV$124)</f>
        <v>0</v>
      </c>
      <c r="AW32" s="50">
        <f>IF('[1]KWh (Cumulative) NLI'!AW32=0,0,((('[1]KWh (Monthly) ENTRY NLI '!AW32*0.5)+'[1]KWh (Cumulative) NLI'!AV32-'[1]Rebasing adj NLI'!AW22)*AW104)*AW$19*AW$124)</f>
        <v>0</v>
      </c>
      <c r="AX32" s="50">
        <f>IF('[1]KWh (Cumulative) NLI'!AX32=0,0,((('[1]KWh (Monthly) ENTRY NLI '!AX32*0.5)+'[1]KWh (Cumulative) NLI'!AW32-'[1]Rebasing adj NLI'!AX22)*AX104)*AX$19*AX$124)</f>
        <v>0</v>
      </c>
      <c r="AY32" s="50">
        <f>IF('[1]KWh (Cumulative) NLI'!AY32=0,0,((('[1]KWh (Monthly) ENTRY NLI '!AY32*0.5)+'[1]KWh (Cumulative) NLI'!AX32-'[1]Rebasing adj NLI'!AY22)*AY104)*AY$19*AY$124)</f>
        <v>0</v>
      </c>
      <c r="AZ32" s="50">
        <f>IF('[1]KWh (Cumulative) NLI'!AZ32=0,0,((('[1]KWh (Monthly) ENTRY NLI '!AZ32*0.5)+'[1]KWh (Cumulative) NLI'!AY32-'[1]Rebasing adj NLI'!AZ22)*AZ104)*AZ$19*AZ$124)</f>
        <v>0</v>
      </c>
      <c r="BA32" s="50">
        <f>IF('[1]KWh (Cumulative) NLI'!BA32=0,0,((('[1]KWh (Monthly) ENTRY NLI '!BA32*0.5)+'[1]KWh (Cumulative) NLI'!AZ32-'[1]Rebasing adj NLI'!BA22)*BA104)*BA$19*BA$124)</f>
        <v>0</v>
      </c>
      <c r="BB32" s="50">
        <f>IF('[1]KWh (Cumulative) NLI'!BB32=0,0,((('[1]KWh (Monthly) ENTRY NLI '!BB32*0.5)+'[1]KWh (Cumulative) NLI'!BA32-'[1]Rebasing adj NLI'!BB22)*BB104)*BB$19*BB$124)</f>
        <v>0</v>
      </c>
      <c r="BC32" s="50">
        <f>IF('[1]KWh (Cumulative) NLI'!BC32=0,0,((('[1]KWh (Monthly) ENTRY NLI '!BC32*0.5)+'[1]KWh (Cumulative) NLI'!BB32-'[1]Rebasing adj NLI'!BC22)*BC104)*BC$19*BC$124)</f>
        <v>0</v>
      </c>
      <c r="BD32" s="50">
        <f>IF('[1]KWh (Cumulative) NLI'!BD32=0,0,((('[1]KWh (Monthly) ENTRY NLI '!BD32*0.5)+'[1]KWh (Cumulative) NLI'!BC32-'[1]Rebasing adj NLI'!BD22)*BD104)*BD$19*BD$124)</f>
        <v>0</v>
      </c>
      <c r="BE32" s="50">
        <f>IF('[1]KWh (Cumulative) NLI'!BE32=0,0,((('[1]KWh (Monthly) ENTRY NLI '!BE32*0.5)+'[1]KWh (Cumulative) NLI'!BD32-'[1]Rebasing adj NLI'!BE22)*BE104)*BE$19*BE$124)</f>
        <v>0</v>
      </c>
      <c r="BF32" s="50">
        <f>IF('[1]KWh (Cumulative) NLI'!BF32=0,0,((('[1]KWh (Monthly) ENTRY NLI '!BF32*0.5)+'[1]KWh (Cumulative) NLI'!BE32-'[1]Rebasing adj NLI'!BF22)*BF104)*BF$19*BF$124)</f>
        <v>0</v>
      </c>
      <c r="BG32" s="50">
        <f>IF('[1]KWh (Cumulative) NLI'!BG32=0,0,((('[1]KWh (Monthly) ENTRY NLI '!BG32*0.5)+'[1]KWh (Cumulative) NLI'!BF32-'[1]Rebasing adj NLI'!BG22)*BG104)*BG$19*BG$124)</f>
        <v>0</v>
      </c>
      <c r="BH32" s="50">
        <f>IF('[1]KWh (Cumulative) NLI'!BH32=0,0,((('[1]KWh (Monthly) ENTRY NLI '!BH32*0.5)+'[1]KWh (Cumulative) NLI'!BG32-'[1]Rebasing adj NLI'!BH22)*BH104)*BH$19*BH$124)</f>
        <v>0</v>
      </c>
      <c r="BI32" s="50">
        <f>IF('[1]KWh (Cumulative) NLI'!BI32=0,0,((('[1]KWh (Monthly) ENTRY NLI '!BI32*0.5)+'[1]KWh (Cumulative) NLI'!BH32-'[1]Rebasing adj NLI'!BI22)*BI104)*BI$19*BI$124)</f>
        <v>0</v>
      </c>
      <c r="BJ32" s="50">
        <f>IF('[1]KWh (Cumulative) NLI'!BJ32=0,0,((('[1]KWh (Monthly) ENTRY NLI '!BJ32*0.5)+'[1]KWh (Cumulative) NLI'!BI32-'[1]Rebasing adj NLI'!BJ22)*BJ104)*BJ$19*BJ$124)</f>
        <v>0</v>
      </c>
      <c r="BK32" s="50">
        <f>IF('[1]KWh (Cumulative) NLI'!BK32=0,0,((('[1]KWh (Monthly) ENTRY NLI '!BK32*0.5)+'[1]KWh (Cumulative) NLI'!BJ32-'[1]Rebasing adj NLI'!BK22)*BK104)*BK$19*BK$124)</f>
        <v>0</v>
      </c>
      <c r="BL32" s="50">
        <f>IF('[1]KWh (Cumulative) NLI'!BL32=0,0,((('[1]KWh (Monthly) ENTRY NLI '!BL32*0.5)+'[1]KWh (Cumulative) NLI'!BK32-'[1]Rebasing adj NLI'!BL22)*BL104)*BL$19*BL$124)</f>
        <v>0</v>
      </c>
      <c r="BM32" s="50">
        <f>IF('[1]KWh (Cumulative) NLI'!BM32=0,0,((('[1]KWh (Monthly) ENTRY NLI '!BM32*0.5)+'[1]KWh (Cumulative) NLI'!BL32-'[1]Rebasing adj NLI'!BM22)*BM104)*BM$19*BM$124)</f>
        <v>0</v>
      </c>
      <c r="BN32" s="50">
        <f>IF('[1]KWh (Cumulative) NLI'!BN32=0,0,((('[1]KWh (Monthly) ENTRY NLI '!BN32*0.5)+'[1]KWh (Cumulative) NLI'!BM32-'[1]Rebasing adj NLI'!BN22)*BN104)*BN$19*BN$124)</f>
        <v>0</v>
      </c>
      <c r="BO32" s="50">
        <f>IF('[1]KWh (Cumulative) NLI'!BO32=0,0,((('[1]KWh (Monthly) ENTRY NLI '!BO32*0.5)+'[1]KWh (Cumulative) NLI'!BN32-'[1]Rebasing adj NLI'!BO22)*BO104)*BO$19*BO$124)</f>
        <v>0</v>
      </c>
      <c r="BP32" s="50">
        <f>IF('[1]KWh (Cumulative) NLI'!BP32=0,0,((('[1]KWh (Monthly) ENTRY NLI '!BP32*0.5)+'[1]KWh (Cumulative) NLI'!BO32-'[1]Rebasing adj NLI'!BP22)*BP104)*BP$19*BP$124)</f>
        <v>0</v>
      </c>
      <c r="BQ32" s="50">
        <f>IF('[1]KWh (Cumulative) NLI'!BQ32=0,0,((('[1]KWh (Monthly) ENTRY NLI '!BQ32*0.5)+'[1]KWh (Cumulative) NLI'!BP32-'[1]Rebasing adj NLI'!BQ22)*BQ104)*BQ$19*BQ$124)</f>
        <v>0</v>
      </c>
      <c r="BR32" s="50">
        <f>IF('[1]KWh (Cumulative) NLI'!BR32=0,0,((('[1]KWh (Monthly) ENTRY NLI '!BR32*0.5)+'[1]KWh (Cumulative) NLI'!BQ32-'[1]Rebasing adj NLI'!BR22)*BR104)*BR$19*BR$124)</f>
        <v>0</v>
      </c>
      <c r="BS32" s="50">
        <f>IF('[1]KWh (Cumulative) NLI'!BS32=0,0,((('[1]KWh (Monthly) ENTRY NLI '!BS32*0.5)+'[1]KWh (Cumulative) NLI'!BR32-'[1]Rebasing adj NLI'!BS22)*BS104)*BS$19*BS$124)</f>
        <v>0</v>
      </c>
      <c r="BT32" s="50">
        <f>IF('[1]KWh (Cumulative) NLI'!BT32=0,0,((('[1]KWh (Monthly) ENTRY NLI '!BT32*0.5)+'[1]KWh (Cumulative) NLI'!BS32-'[1]Rebasing adj NLI'!BT22)*BT104)*BT$19*BT$124)</f>
        <v>0</v>
      </c>
      <c r="BU32" s="50">
        <f>IF('[1]KWh (Cumulative) NLI'!BU32=0,0,((('[1]KWh (Monthly) ENTRY NLI '!BU32*0.5)+'[1]KWh (Cumulative) NLI'!BT32-'[1]Rebasing adj NLI'!BU22)*BU104)*BU$19*BU$124)</f>
        <v>0</v>
      </c>
      <c r="BV32" s="50">
        <f>IF('[1]KWh (Cumulative) NLI'!BV32=0,0,((('[1]KWh (Monthly) ENTRY NLI '!BV32*0.5)+'[1]KWh (Cumulative) NLI'!BU32-'[1]Rebasing adj NLI'!BV22)*BV104)*BV$19*BV$124)</f>
        <v>0</v>
      </c>
      <c r="BW32" s="50">
        <f>IF('[1]KWh (Cumulative) NLI'!BW32=0,0,((('[1]KWh (Monthly) ENTRY NLI '!BW32*0.5)+'[1]KWh (Cumulative) NLI'!BV32-'[1]Rebasing adj NLI'!BW22)*BW104)*BW$19*BW$124)</f>
        <v>0</v>
      </c>
      <c r="BX32" s="50">
        <f>IF('[1]KWh (Cumulative) NLI'!BX32=0,0,((('[1]KWh (Monthly) ENTRY NLI '!BX32*0.5)+'[1]KWh (Cumulative) NLI'!BW32-'[1]Rebasing adj NLI'!BX22)*BX104)*BX$19*BX$124)</f>
        <v>0</v>
      </c>
      <c r="BY32" s="50">
        <f>IF('[1]KWh (Cumulative) NLI'!BY32=0,0,((('[1]KWh (Monthly) ENTRY NLI '!BY32*0.5)+'[1]KWh (Cumulative) NLI'!BX32-'[1]Rebasing adj NLI'!BY22)*BY104)*BY$19*BY$124)</f>
        <v>0</v>
      </c>
      <c r="BZ32" s="50">
        <f>IF('[1]KWh (Cumulative) NLI'!BZ32=0,0,((('[1]KWh (Monthly) ENTRY NLI '!BZ32*0.5)+'[1]KWh (Cumulative) NLI'!BY32-'[1]Rebasing adj NLI'!BZ22)*BZ104)*BZ$19*BZ$124)</f>
        <v>0</v>
      </c>
      <c r="CA32" s="50">
        <f>IF('[1]KWh (Cumulative) NLI'!CA32=0,0,((('[1]KWh (Monthly) ENTRY NLI '!CA32*0.5)+'[1]KWh (Cumulative) NLI'!BZ32-'[1]Rebasing adj NLI'!CA22)*CA104)*CA$19*CA$124)</f>
        <v>0</v>
      </c>
      <c r="CB32" s="50">
        <f>IF('[1]KWh (Cumulative) NLI'!CB32=0,0,((('[1]KWh (Monthly) ENTRY NLI '!CB32*0.5)+'[1]KWh (Cumulative) NLI'!CA32-'[1]Rebasing adj NLI'!CB22)*CB104)*CB$19*CB$124)</f>
        <v>0</v>
      </c>
      <c r="CC32" s="50">
        <f>IF('[1]KWh (Cumulative) NLI'!CC32=0,0,((('[1]KWh (Monthly) ENTRY NLI '!CC32*0.5)+'[1]KWh (Cumulative) NLI'!CB32-'[1]Rebasing adj NLI'!CC22)*CC104)*CC$19*CC$124)</f>
        <v>0</v>
      </c>
      <c r="CD32" s="50">
        <f>IF('[1]KWh (Cumulative) NLI'!CD32=0,0,((('[1]KWh (Monthly) ENTRY NLI '!CD32*0.5)+'[1]KWh (Cumulative) NLI'!CC32-'[1]Rebasing adj NLI'!CD22)*CD104)*CD$19*CD$124)</f>
        <v>0</v>
      </c>
      <c r="CE32" s="50">
        <f>IF('[1]KWh (Cumulative) NLI'!CE32=0,0,((('[1]KWh (Monthly) ENTRY NLI '!CE32*0.5)+'[1]KWh (Cumulative) NLI'!CD32-'[1]Rebasing adj NLI'!CE22)*CE104)*CE$19*CE$124)</f>
        <v>0</v>
      </c>
      <c r="CF32" s="50">
        <f>IF('[1]KWh (Cumulative) NLI'!CF32=0,0,((('[1]KWh (Monthly) ENTRY NLI '!CF32*0.5)+'[1]KWh (Cumulative) NLI'!CE32-'[1]Rebasing adj NLI'!CF22)*CF104)*CF$19*CF$124)</f>
        <v>0</v>
      </c>
      <c r="CG32" s="50">
        <f>IF('[1]KWh (Cumulative) NLI'!CG32=0,0,((('[1]KWh (Monthly) ENTRY NLI '!CG32*0.5)+'[1]KWh (Cumulative) NLI'!CF32-'[1]Rebasing adj NLI'!CG22)*CG104)*CG$19*CG$124)</f>
        <v>0</v>
      </c>
      <c r="CH32" s="50">
        <f>IF('[1]KWh (Cumulative) NLI'!CH32=0,0,((('[1]KWh (Monthly) ENTRY NLI '!CH32*0.5)+'[1]KWh (Cumulative) NLI'!CG32-'[1]Rebasing adj NLI'!CH22)*CH104)*CH$19*CH$124)</f>
        <v>0</v>
      </c>
      <c r="CI32" s="50">
        <f>IF('[1]KWh (Cumulative) NLI'!CI32=0,0,((('[1]KWh (Monthly) ENTRY NLI '!CI32*0.5)+'[1]KWh (Cumulative) NLI'!CH32-'[1]Rebasing adj NLI'!CI22)*CI104)*CI$19*CI$124)</f>
        <v>0</v>
      </c>
      <c r="CJ32" s="50">
        <f>IF('[1]KWh (Cumulative) NLI'!CJ32=0,0,((('[1]KWh (Monthly) ENTRY NLI '!CJ32*0.5)+'[1]KWh (Cumulative) NLI'!CI32-'[1]Rebasing adj NLI'!CJ22)*CJ104)*CJ$19*CJ$124)</f>
        <v>0</v>
      </c>
    </row>
    <row r="33" spans="1:88" ht="15.75" thickBot="1" x14ac:dyDescent="0.3">
      <c r="C33" s="45"/>
      <c r="D33" s="40"/>
      <c r="E33" s="40"/>
      <c r="F33" s="40"/>
      <c r="G33" s="40"/>
      <c r="H33" s="40"/>
      <c r="I33" s="40"/>
      <c r="J33" s="40"/>
      <c r="K33" s="40"/>
      <c r="L33" s="40"/>
      <c r="M33" s="40"/>
      <c r="N33" s="42"/>
      <c r="O33" s="45"/>
      <c r="P33" s="40"/>
      <c r="Q33" s="40"/>
      <c r="R33" s="40"/>
      <c r="S33" s="40"/>
      <c r="T33" s="40"/>
      <c r="U33" s="40"/>
      <c r="V33" s="40"/>
      <c r="W33" s="40"/>
      <c r="X33" s="40"/>
      <c r="Y33" s="40"/>
      <c r="Z33" s="42"/>
      <c r="AA33" s="45"/>
      <c r="AB33" s="40"/>
      <c r="AC33" s="40"/>
      <c r="AD33" s="40"/>
      <c r="AE33" s="40"/>
      <c r="AF33" s="40"/>
      <c r="AG33" s="40"/>
      <c r="AH33" s="40"/>
      <c r="AI33" s="40"/>
      <c r="AJ33" s="40"/>
      <c r="AK33" s="40"/>
      <c r="AL33" s="42"/>
      <c r="AM33" s="45"/>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94">
        <v>42370</v>
      </c>
      <c r="D34" s="94">
        <v>42401</v>
      </c>
      <c r="E34" s="92">
        <v>42430</v>
      </c>
      <c r="F34" s="92">
        <v>42461</v>
      </c>
      <c r="G34" s="99">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50">
        <f>IF('[1]KWh (Cumulative) NLI'!C35=0,0,((('[1]KWh (Monthly) ENTRY NLI '!C35*0.5)-'[1]Rebasing adj NLI'!C25)*C107)*C$19*C$125)</f>
        <v>0</v>
      </c>
      <c r="D35" s="50">
        <f>IF('[1]KWh (Cumulative) NLI'!D35=0,0,((('[1]KWh (Monthly) ENTRY NLI '!D35*0.5)+'[1]KWh (Cumulative) NLI'!C35-'[1]Rebasing adj NLI'!D25)*D107)*D$19*D$125)</f>
        <v>0</v>
      </c>
      <c r="E35" s="50">
        <f>IF('[1]KWh (Cumulative) NLI'!E35=0,0,((('[1]KWh (Monthly) ENTRY NLI '!E35*0.5)+'[1]KWh (Cumulative) NLI'!D35-'[1]Rebasing adj NLI'!E25)*E107)*E$19*E$125)</f>
        <v>0</v>
      </c>
      <c r="F35" s="50">
        <f>IF('[1]KWh (Cumulative) NLI'!F35=0,0,((('[1]KWh (Monthly) ENTRY NLI '!F35*0.5)+'[1]KWh (Cumulative) NLI'!E35-'[1]Rebasing adj NLI'!F25)*F107)*F$19*F$125)</f>
        <v>1.2635157612731263</v>
      </c>
      <c r="G35" s="50">
        <f>IF('[1]KWh (Cumulative) NLI'!G35=0,0,((('[1]KWh (Monthly) ENTRY NLI '!G35*0.5)+'[1]KWh (Cumulative) NLI'!F35-'[1]Rebasing adj NLI'!G25)*G107)*G$19*G$125)</f>
        <v>8.8139755000101179</v>
      </c>
      <c r="H35" s="50">
        <f>IF('[1]KWh (Cumulative) NLI'!H35=0,0,((('[1]KWh (Monthly) ENTRY NLI '!H35*0.5)+'[1]KWh (Cumulative) NLI'!G35-'[1]Rebasing adj NLI'!H25)*H107)*H$19*H$125)</f>
        <v>36.674950535921596</v>
      </c>
      <c r="I35" s="50">
        <f>IF('[1]KWh (Cumulative) NLI'!I35=0,0,((('[1]KWh (Monthly) ENTRY NLI '!I35*0.5)+'[1]KWh (Cumulative) NLI'!H35-'[1]Rebasing adj NLI'!I25)*I107)*I$19*I$125)</f>
        <v>105.97531768291942</v>
      </c>
      <c r="J35" s="50">
        <f>IF('[1]KWh (Cumulative) NLI'!J35=0,0,((('[1]KWh (Monthly) ENTRY NLI '!J35*0.5)+'[1]KWh (Cumulative) NLI'!I35-'[1]Rebasing adj NLI'!J25)*J107)*J$19*J$125)</f>
        <v>245.60103671358149</v>
      </c>
      <c r="K35" s="50">
        <f>IF('[1]KWh (Cumulative) NLI'!K35=0,0,((('[1]KWh (Monthly) ENTRY NLI '!K35*0.5)+'[1]KWh (Cumulative) NLI'!J35-'[1]Rebasing adj NLI'!K25)*K107)*K$19*K$125)</f>
        <v>447.10029750580986</v>
      </c>
      <c r="L35" s="50">
        <f>IF('[1]KWh (Cumulative) NLI'!L35=0,0,((('[1]KWh (Monthly) ENTRY NLI '!L35*0.5)+'[1]KWh (Cumulative) NLI'!K35-'[1]Rebasing adj NLI'!L25)*L107)*L$19*L$125)</f>
        <v>449.97075102392751</v>
      </c>
      <c r="M35" s="50">
        <f>IF('[1]KWh (Cumulative) NLI'!M35=0,0,((('[1]KWh (Monthly) ENTRY NLI '!M35*0.5)+'[1]KWh (Cumulative) NLI'!L35-'[1]Rebasing adj NLI'!M25)*M107)*M$19*M$125)</f>
        <v>622.632834338782</v>
      </c>
      <c r="N35" s="50">
        <f>IF('[1]KWh (Cumulative) NLI'!N35=0,0,((('[1]KWh (Monthly) ENTRY NLI '!N35*0.5)+'[1]KWh (Cumulative) NLI'!M35-'[1]Rebasing adj NLI'!N25)*N107)*N$19*N$125)</f>
        <v>784.34165624773243</v>
      </c>
      <c r="O35" s="50">
        <f>IF('[1]KWh (Cumulative) NLI'!O35=0,0,((('[1]KWh (Monthly) ENTRY NLI '!O35*0.5)+'[1]KWh (Cumulative) NLI'!N35-'[1]Rebasing adj NLI'!O25)*O107)*O$19*O$125)</f>
        <v>957.68578650058123</v>
      </c>
      <c r="P35" s="50">
        <f>IF('[1]KWh (Cumulative) NLI'!P35=0,0,((('[1]KWh (Monthly) ENTRY NLI '!P35*0.5)+'[1]KWh (Cumulative) NLI'!O35-'[1]Rebasing adj NLI'!P25)*P107)*P$19*P$125)</f>
        <v>0</v>
      </c>
      <c r="Q35" s="50">
        <f>IF('[1]KWh (Cumulative) NLI'!Q35=0,0,((('[1]KWh (Monthly) ENTRY NLI '!Q35*0.5)+'[1]KWh (Cumulative) NLI'!P35-'[1]Rebasing adj NLI'!Q25)*Q107)*Q$19*Q$125)</f>
        <v>0</v>
      </c>
      <c r="R35" s="50">
        <f>IF('[1]KWh (Cumulative) NLI'!R35=0,0,((('[1]KWh (Monthly) ENTRY NLI '!R35*0.5)+'[1]KWh (Cumulative) NLI'!Q35-'[1]Rebasing adj NLI'!R25)*R107)*R$19*R$125)</f>
        <v>0</v>
      </c>
      <c r="S35" s="50">
        <f>IF('[1]KWh (Cumulative) NLI'!S35=0,0,((('[1]KWh (Monthly) ENTRY NLI '!S35*0.5)+'[1]KWh (Cumulative) NLI'!R35-'[1]Rebasing adj NLI'!S25)*S107)*S$19*S$125)</f>
        <v>0</v>
      </c>
      <c r="T35" s="50">
        <f>IF('[1]KWh (Cumulative) NLI'!T35=0,0,((('[1]KWh (Monthly) ENTRY NLI '!T35*0.5)+'[1]KWh (Cumulative) NLI'!S35-'[1]Rebasing adj NLI'!T25)*T107)*T$19*T$125)</f>
        <v>0</v>
      </c>
      <c r="U35" s="50">
        <f>IF('[1]KWh (Cumulative) NLI'!U35=0,0,((('[1]KWh (Monthly) ENTRY NLI '!U35*0.5)+'[1]KWh (Cumulative) NLI'!T35-'[1]Rebasing adj NLI'!U25)*U107)*U$19*U$125)</f>
        <v>0</v>
      </c>
      <c r="V35" s="50">
        <f>IF('[1]KWh (Cumulative) NLI'!V35=0,0,((('[1]KWh (Monthly) ENTRY NLI '!V35*0.5)+'[1]KWh (Cumulative) NLI'!U35-'[1]Rebasing adj NLI'!V25)*V107)*V$19*V$125)</f>
        <v>0</v>
      </c>
      <c r="W35" s="50">
        <f>IF('[1]KWh (Cumulative) NLI'!W35=0,0,((('[1]KWh (Monthly) ENTRY NLI '!W35*0.5)+'[1]KWh (Cumulative) NLI'!V35-'[1]Rebasing adj NLI'!W25)*W107)*W$19*W$125)</f>
        <v>0</v>
      </c>
      <c r="X35" s="50">
        <f>IF('[1]KWh (Cumulative) NLI'!X35=0,0,((('[1]KWh (Monthly) ENTRY NLI '!X35*0.5)+'[1]KWh (Cumulative) NLI'!W35-'[1]Rebasing adj NLI'!X25)*X107)*X$19*X$125)</f>
        <v>0</v>
      </c>
      <c r="Y35" s="50">
        <f>IF('[1]KWh (Cumulative) NLI'!Y35=0,0,((('[1]KWh (Monthly) ENTRY NLI '!Y35*0.5)+'[1]KWh (Cumulative) NLI'!X35-'[1]Rebasing adj NLI'!Y25)*Y107)*Y$19*Y$125)</f>
        <v>0</v>
      </c>
      <c r="Z35" s="50">
        <f>IF('[1]KWh (Cumulative) NLI'!Z35=0,0,((('[1]KWh (Monthly) ENTRY NLI '!Z35*0.5)+'[1]KWh (Cumulative) NLI'!Y35-'[1]Rebasing adj NLI'!Z25)*Z107)*Z$19*Z$125)</f>
        <v>0</v>
      </c>
      <c r="AA35" s="50">
        <f>IF('[1]KWh (Cumulative) NLI'!AA35=0,0,((('[1]KWh (Monthly) ENTRY NLI '!AA35*0.5)+'[1]KWh (Cumulative) NLI'!Z35-'[1]Rebasing adj NLI'!AA25)*AA107)*AA$19*AA$125)</f>
        <v>0</v>
      </c>
      <c r="AB35" s="50">
        <f>IF('[1]KWh (Cumulative) NLI'!AB35=0,0,((('[1]KWh (Monthly) ENTRY NLI '!AB35*0.5)+'[1]KWh (Cumulative) NLI'!AA35-'[1]Rebasing adj NLI'!AB25)*AB107)*AB$19*AB$125)</f>
        <v>0</v>
      </c>
      <c r="AC35" s="50">
        <f>IF('[1]KWh (Cumulative) NLI'!AC35=0,0,((('[1]KWh (Monthly) ENTRY NLI '!AC35*0.5)+'[1]KWh (Cumulative) NLI'!AB35-'[1]Rebasing adj NLI'!AC25)*AC107)*AC$19*AC$125)</f>
        <v>0</v>
      </c>
      <c r="AD35" s="50">
        <f>IF('[1]KWh (Cumulative) NLI'!AD35=0,0,((('[1]KWh (Monthly) ENTRY NLI '!AD35*0.5)+'[1]KWh (Cumulative) NLI'!AC35-'[1]Rebasing adj NLI'!AD25)*AD107)*AD$19*AD$125)</f>
        <v>0</v>
      </c>
      <c r="AE35" s="50">
        <f>IF('[1]KWh (Cumulative) NLI'!AE35=0,0,((('[1]KWh (Monthly) ENTRY NLI '!AE35*0.5)+'[1]KWh (Cumulative) NLI'!AD35-'[1]Rebasing adj NLI'!AE25)*AE107)*AE$19*AE$125)</f>
        <v>0</v>
      </c>
      <c r="AF35" s="50">
        <f>IF('[1]KWh (Cumulative) NLI'!AF35=0,0,((('[1]KWh (Monthly) ENTRY NLI '!AF35*0.5)+'[1]KWh (Cumulative) NLI'!AE35-'[1]Rebasing adj NLI'!AF25)*AF107)*AF$19*AF$125)</f>
        <v>0</v>
      </c>
      <c r="AG35" s="50">
        <f>IF('[1]KWh (Cumulative) NLI'!AG35=0,0,((('[1]KWh (Monthly) ENTRY NLI '!AG35*0.5)+'[1]KWh (Cumulative) NLI'!AF35-'[1]Rebasing adj NLI'!AG25)*AG107)*AG$19*AG$125)</f>
        <v>0</v>
      </c>
      <c r="AH35" s="50">
        <f>IF('[1]KWh (Cumulative) NLI'!AH35=0,0,((('[1]KWh (Monthly) ENTRY NLI '!AH35*0.5)+'[1]KWh (Cumulative) NLI'!AG35-'[1]Rebasing adj NLI'!AH25)*AH107)*AH$19*AH$125)</f>
        <v>0</v>
      </c>
      <c r="AI35" s="50">
        <f>IF('[1]KWh (Cumulative) NLI'!AI35=0,0,((('[1]KWh (Monthly) ENTRY NLI '!AI35*0.5)+'[1]KWh (Cumulative) NLI'!AH35-'[1]Rebasing adj NLI'!AI25)*AI107)*AI$19*AI$125)</f>
        <v>0</v>
      </c>
      <c r="AJ35" s="50">
        <f>IF('[1]KWh (Cumulative) NLI'!AJ35=0,0,((('[1]KWh (Monthly) ENTRY NLI '!AJ35*0.5)+'[1]KWh (Cumulative) NLI'!AI35-'[1]Rebasing adj NLI'!AJ25)*AJ107)*AJ$19*AJ$125)</f>
        <v>0</v>
      </c>
      <c r="AK35" s="50">
        <f>IF('[1]KWh (Cumulative) NLI'!AK35=0,0,((('[1]KWh (Monthly) ENTRY NLI '!AK35*0.5)+'[1]KWh (Cumulative) NLI'!AJ35-'[1]Rebasing adj NLI'!AK25)*AK107)*AK$19*AK$125)</f>
        <v>0</v>
      </c>
      <c r="AL35" s="50">
        <f>IF('[1]KWh (Cumulative) NLI'!AL35=0,0,((('[1]KWh (Monthly) ENTRY NLI '!AL35*0.5)+'[1]KWh (Cumulative) NLI'!AK35-'[1]Rebasing adj NLI'!AL25)*AL107)*AL$19*AL$125)</f>
        <v>0</v>
      </c>
      <c r="AM35" s="50">
        <f>IF('[1]KWh (Cumulative) NLI'!AM35=0,0,((('[1]KWh (Monthly) ENTRY NLI '!AM35*0.5)+'[1]KWh (Cumulative) NLI'!AL35-'[1]Rebasing adj NLI'!AM25)*AM107)*AM$19*AM$125)</f>
        <v>0</v>
      </c>
      <c r="AN35" s="50">
        <f>IF('[1]KWh (Cumulative) NLI'!AN35=0,0,((('[1]KWh (Monthly) ENTRY NLI '!AN35*0.5)+'[1]KWh (Cumulative) NLI'!AM35-'[1]Rebasing adj NLI'!AN25)*AN107)*AN$19*AN$125)</f>
        <v>0</v>
      </c>
      <c r="AO35" s="50">
        <f>IF('[1]KWh (Cumulative) NLI'!AO35=0,0,((('[1]KWh (Monthly) ENTRY NLI '!AO35*0.5)+'[1]KWh (Cumulative) NLI'!AN35-'[1]Rebasing adj NLI'!AO25)*AO107)*AO$19*AO$125)</f>
        <v>0</v>
      </c>
      <c r="AP35" s="50">
        <f>IF('[1]KWh (Cumulative) NLI'!AP35=0,0,((('[1]KWh (Monthly) ENTRY NLI '!AP35*0.5)+'[1]KWh (Cumulative) NLI'!AO35-'[1]Rebasing adj NLI'!AP25)*AP107)*AP$19*AP$125)</f>
        <v>0</v>
      </c>
      <c r="AQ35" s="50">
        <f>IF('[1]KWh (Cumulative) NLI'!AQ35=0,0,((('[1]KWh (Monthly) ENTRY NLI '!AQ35*0.5)+'[1]KWh (Cumulative) NLI'!AP35-'[1]Rebasing adj NLI'!AQ25)*AQ107)*AQ$19*AQ$125)</f>
        <v>0</v>
      </c>
      <c r="AR35" s="50">
        <f>IF('[1]KWh (Cumulative) NLI'!AR35=0,0,((('[1]KWh (Monthly) ENTRY NLI '!AR35*0.5)+'[1]KWh (Cumulative) NLI'!AQ35-'[1]Rebasing adj NLI'!AR25)*AR107)*AR$19*AR$125)</f>
        <v>0</v>
      </c>
      <c r="AS35" s="50">
        <f>IF('[1]KWh (Cumulative) NLI'!AS35=0,0,((('[1]KWh (Monthly) ENTRY NLI '!AS35*0.5)+'[1]KWh (Cumulative) NLI'!AR35-'[1]Rebasing adj NLI'!AS25)*AS107)*AS$19*AS$125)</f>
        <v>0</v>
      </c>
      <c r="AT35" s="50">
        <f>IF('[1]KWh (Cumulative) NLI'!AT35=0,0,((('[1]KWh (Monthly) ENTRY NLI '!AT35*0.5)+'[1]KWh (Cumulative) NLI'!AS35-'[1]Rebasing adj NLI'!AT25)*AT107)*AT$19*AT$125)</f>
        <v>0</v>
      </c>
      <c r="AU35" s="50">
        <f>IF('[1]KWh (Cumulative) NLI'!AU35=0,0,((('[1]KWh (Monthly) ENTRY NLI '!AU35*0.5)+'[1]KWh (Cumulative) NLI'!AT35-'[1]Rebasing adj NLI'!AU25)*AU107)*AU$19*AU$125)</f>
        <v>0</v>
      </c>
      <c r="AV35" s="50">
        <f>IF('[1]KWh (Cumulative) NLI'!AV35=0,0,((('[1]KWh (Monthly) ENTRY NLI '!AV35*0.5)+'[1]KWh (Cumulative) NLI'!AU35-'[1]Rebasing adj NLI'!AV25)*AV107)*AV$19*AV$125)</f>
        <v>0</v>
      </c>
      <c r="AW35" s="50">
        <f>IF('[1]KWh (Cumulative) NLI'!AW35=0,0,((('[1]KWh (Monthly) ENTRY NLI '!AW35*0.5)+'[1]KWh (Cumulative) NLI'!AV35-'[1]Rebasing adj NLI'!AW25)*AW107)*AW$19*AW$125)</f>
        <v>0</v>
      </c>
      <c r="AX35" s="50">
        <f>IF('[1]KWh (Cumulative) NLI'!AX35=0,0,((('[1]KWh (Monthly) ENTRY NLI '!AX35*0.5)+'[1]KWh (Cumulative) NLI'!AW35-'[1]Rebasing adj NLI'!AX25)*AX107)*AX$19*AX$125)</f>
        <v>0</v>
      </c>
      <c r="AY35" s="50">
        <f>IF('[1]KWh (Cumulative) NLI'!AY35=0,0,((('[1]KWh (Monthly) ENTRY NLI '!AY35*0.5)+'[1]KWh (Cumulative) NLI'!AX35-'[1]Rebasing adj NLI'!AY25)*AY107)*AY$19*AY$125)</f>
        <v>0</v>
      </c>
      <c r="AZ35" s="50">
        <f>IF('[1]KWh (Cumulative) NLI'!AZ35=0,0,((('[1]KWh (Monthly) ENTRY NLI '!AZ35*0.5)+'[1]KWh (Cumulative) NLI'!AY35-'[1]Rebasing adj NLI'!AZ25)*AZ107)*AZ$19*AZ$125)</f>
        <v>0</v>
      </c>
      <c r="BA35" s="50">
        <f>IF('[1]KWh (Cumulative) NLI'!BA35=0,0,((('[1]KWh (Monthly) ENTRY NLI '!BA35*0.5)+'[1]KWh (Cumulative) NLI'!AZ35-'[1]Rebasing adj NLI'!BA25)*BA107)*BA$19*BA$125)</f>
        <v>0</v>
      </c>
      <c r="BB35" s="50">
        <f>IF('[1]KWh (Cumulative) NLI'!BB35=0,0,((('[1]KWh (Monthly) ENTRY NLI '!BB35*0.5)+'[1]KWh (Cumulative) NLI'!BA35-'[1]Rebasing adj NLI'!BB25)*BB107)*BB$19*BB$125)</f>
        <v>0</v>
      </c>
      <c r="BC35" s="50">
        <f>IF('[1]KWh (Cumulative) NLI'!BC35=0,0,((('[1]KWh (Monthly) ENTRY NLI '!BC35*0.5)+'[1]KWh (Cumulative) NLI'!BB35-'[1]Rebasing adj NLI'!BC25)*BC107)*BC$19*BC$125)</f>
        <v>0</v>
      </c>
      <c r="BD35" s="50">
        <f>IF('[1]KWh (Cumulative) NLI'!BD35=0,0,((('[1]KWh (Monthly) ENTRY NLI '!BD35*0.5)+'[1]KWh (Cumulative) NLI'!BC35-'[1]Rebasing adj NLI'!BD25)*BD107)*BD$19*BD$125)</f>
        <v>0</v>
      </c>
      <c r="BE35" s="50">
        <f>IF('[1]KWh (Cumulative) NLI'!BE35=0,0,((('[1]KWh (Monthly) ENTRY NLI '!BE35*0.5)+'[1]KWh (Cumulative) NLI'!BD35-'[1]Rebasing adj NLI'!BE25)*BE107)*BE$19*BE$125)</f>
        <v>0</v>
      </c>
      <c r="BF35" s="50">
        <f>IF('[1]KWh (Cumulative) NLI'!BF35=0,0,((('[1]KWh (Monthly) ENTRY NLI '!BF35*0.5)+'[1]KWh (Cumulative) NLI'!BE35-'[1]Rebasing adj NLI'!BF25)*BF107)*BF$19*BF$125)</f>
        <v>0</v>
      </c>
      <c r="BG35" s="50">
        <f>IF('[1]KWh (Cumulative) NLI'!BG35=0,0,((('[1]KWh (Monthly) ENTRY NLI '!BG35*0.5)+'[1]KWh (Cumulative) NLI'!BF35-'[1]Rebasing adj NLI'!BG25)*BG107)*BG$19*BG$125)</f>
        <v>0</v>
      </c>
      <c r="BH35" s="50">
        <f>IF('[1]KWh (Cumulative) NLI'!BH35=0,0,((('[1]KWh (Monthly) ENTRY NLI '!BH35*0.5)+'[1]KWh (Cumulative) NLI'!BG35-'[1]Rebasing adj NLI'!BH25)*BH107)*BH$19*BH$125)</f>
        <v>0</v>
      </c>
      <c r="BI35" s="50">
        <f>IF('[1]KWh (Cumulative) NLI'!BI35=0,0,((('[1]KWh (Monthly) ENTRY NLI '!BI35*0.5)+'[1]KWh (Cumulative) NLI'!BH35-'[1]Rebasing adj NLI'!BI25)*BI107)*BI$19*BI$125)</f>
        <v>0</v>
      </c>
      <c r="BJ35" s="50">
        <f>IF('[1]KWh (Cumulative) NLI'!BJ35=0,0,((('[1]KWh (Monthly) ENTRY NLI '!BJ35*0.5)+'[1]KWh (Cumulative) NLI'!BI35-'[1]Rebasing adj NLI'!BJ25)*BJ107)*BJ$19*BJ$125)</f>
        <v>0</v>
      </c>
      <c r="BK35" s="50">
        <f>IF('[1]KWh (Cumulative) NLI'!BK35=0,0,((('[1]KWh (Monthly) ENTRY NLI '!BK35*0.5)+'[1]KWh (Cumulative) NLI'!BJ35-'[1]Rebasing adj NLI'!BK25)*BK107)*BK$19*BK$125)</f>
        <v>0</v>
      </c>
      <c r="BL35" s="50">
        <f>IF('[1]KWh (Cumulative) NLI'!BL35=0,0,((('[1]KWh (Monthly) ENTRY NLI '!BL35*0.5)+'[1]KWh (Cumulative) NLI'!BK35-'[1]Rebasing adj NLI'!BL25)*BL107)*BL$19*BL$125)</f>
        <v>0</v>
      </c>
      <c r="BM35" s="50">
        <f>IF('[1]KWh (Cumulative) NLI'!BM35=0,0,((('[1]KWh (Monthly) ENTRY NLI '!BM35*0.5)+'[1]KWh (Cumulative) NLI'!BL35-'[1]Rebasing adj NLI'!BM25)*BM107)*BM$19*BM$125)</f>
        <v>0</v>
      </c>
      <c r="BN35" s="50">
        <f>IF('[1]KWh (Cumulative) NLI'!BN35=0,0,((('[1]KWh (Monthly) ENTRY NLI '!BN35*0.5)+'[1]KWh (Cumulative) NLI'!BM35-'[1]Rebasing adj NLI'!BN25)*BN107)*BN$19*BN$125)</f>
        <v>0</v>
      </c>
      <c r="BO35" s="50">
        <f>IF('[1]KWh (Cumulative) NLI'!BO35=0,0,((('[1]KWh (Monthly) ENTRY NLI '!BO35*0.5)+'[1]KWh (Cumulative) NLI'!BN35-'[1]Rebasing adj NLI'!BO25)*BO107)*BO$19*BO$125)</f>
        <v>0</v>
      </c>
      <c r="BP35" s="50">
        <f>IF('[1]KWh (Cumulative) NLI'!BP35=0,0,((('[1]KWh (Monthly) ENTRY NLI '!BP35*0.5)+'[1]KWh (Cumulative) NLI'!BO35-'[1]Rebasing adj NLI'!BP25)*BP107)*BP$19*BP$125)</f>
        <v>0</v>
      </c>
      <c r="BQ35" s="50">
        <f>IF('[1]KWh (Cumulative) NLI'!BQ35=0,0,((('[1]KWh (Monthly) ENTRY NLI '!BQ35*0.5)+'[1]KWh (Cumulative) NLI'!BP35-'[1]Rebasing adj NLI'!BQ25)*BQ107)*BQ$19*BQ$125)</f>
        <v>0</v>
      </c>
      <c r="BR35" s="50">
        <f>IF('[1]KWh (Cumulative) NLI'!BR35=0,0,((('[1]KWh (Monthly) ENTRY NLI '!BR35*0.5)+'[1]KWh (Cumulative) NLI'!BQ35-'[1]Rebasing adj NLI'!BR25)*BR107)*BR$19*BR$125)</f>
        <v>0</v>
      </c>
      <c r="BS35" s="50">
        <f>IF('[1]KWh (Cumulative) NLI'!BS35=0,0,((('[1]KWh (Monthly) ENTRY NLI '!BS35*0.5)+'[1]KWh (Cumulative) NLI'!BR35-'[1]Rebasing adj NLI'!BS25)*BS107)*BS$19*BS$125)</f>
        <v>0</v>
      </c>
      <c r="BT35" s="50">
        <f>IF('[1]KWh (Cumulative) NLI'!BT35=0,0,((('[1]KWh (Monthly) ENTRY NLI '!BT35*0.5)+'[1]KWh (Cumulative) NLI'!BS35-'[1]Rebasing adj NLI'!BT25)*BT107)*BT$19*BT$125)</f>
        <v>0</v>
      </c>
      <c r="BU35" s="50">
        <f>IF('[1]KWh (Cumulative) NLI'!BU35=0,0,((('[1]KWh (Monthly) ENTRY NLI '!BU35*0.5)+'[1]KWh (Cumulative) NLI'!BT35-'[1]Rebasing adj NLI'!BU25)*BU107)*BU$19*BU$125)</f>
        <v>0</v>
      </c>
      <c r="BV35" s="50">
        <f>IF('[1]KWh (Cumulative) NLI'!BV35=0,0,((('[1]KWh (Monthly) ENTRY NLI '!BV35*0.5)+'[1]KWh (Cumulative) NLI'!BU35-'[1]Rebasing adj NLI'!BV25)*BV107)*BV$19*BV$125)</f>
        <v>0</v>
      </c>
      <c r="BW35" s="50">
        <f>IF('[1]KWh (Cumulative) NLI'!BW35=0,0,((('[1]KWh (Monthly) ENTRY NLI '!BW35*0.5)+'[1]KWh (Cumulative) NLI'!BV35-'[1]Rebasing adj NLI'!BW25)*BW107)*BW$19*BW$125)</f>
        <v>0</v>
      </c>
      <c r="BX35" s="50">
        <f>IF('[1]KWh (Cumulative) NLI'!BX35=0,0,((('[1]KWh (Monthly) ENTRY NLI '!BX35*0.5)+'[1]KWh (Cumulative) NLI'!BW35-'[1]Rebasing adj NLI'!BX25)*BX107)*BX$19*BX$125)</f>
        <v>0</v>
      </c>
      <c r="BY35" s="50">
        <f>IF('[1]KWh (Cumulative) NLI'!BY35=0,0,((('[1]KWh (Monthly) ENTRY NLI '!BY35*0.5)+'[1]KWh (Cumulative) NLI'!BX35-'[1]Rebasing adj NLI'!BY25)*BY107)*BY$19*BY$125)</f>
        <v>0</v>
      </c>
      <c r="BZ35" s="50">
        <f>IF('[1]KWh (Cumulative) NLI'!BZ35=0,0,((('[1]KWh (Monthly) ENTRY NLI '!BZ35*0.5)+'[1]KWh (Cumulative) NLI'!BY35-'[1]Rebasing adj NLI'!BZ25)*BZ107)*BZ$19*BZ$125)</f>
        <v>0</v>
      </c>
      <c r="CA35" s="50">
        <f>IF('[1]KWh (Cumulative) NLI'!CA35=0,0,((('[1]KWh (Monthly) ENTRY NLI '!CA35*0.5)+'[1]KWh (Cumulative) NLI'!BZ35-'[1]Rebasing adj NLI'!CA25)*CA107)*CA$19*CA$125)</f>
        <v>0</v>
      </c>
      <c r="CB35" s="50">
        <f>IF('[1]KWh (Cumulative) NLI'!CB35=0,0,((('[1]KWh (Monthly) ENTRY NLI '!CB35*0.5)+'[1]KWh (Cumulative) NLI'!CA35-'[1]Rebasing adj NLI'!CB25)*CB107)*CB$19*CB$125)</f>
        <v>0</v>
      </c>
      <c r="CC35" s="50">
        <f>IF('[1]KWh (Cumulative) NLI'!CC35=0,0,((('[1]KWh (Monthly) ENTRY NLI '!CC35*0.5)+'[1]KWh (Cumulative) NLI'!CB35-'[1]Rebasing adj NLI'!CC25)*CC107)*CC$19*CC$125)</f>
        <v>0</v>
      </c>
      <c r="CD35" s="50">
        <f>IF('[1]KWh (Cumulative) NLI'!CD35=0,0,((('[1]KWh (Monthly) ENTRY NLI '!CD35*0.5)+'[1]KWh (Cumulative) NLI'!CC35-'[1]Rebasing adj NLI'!CD25)*CD107)*CD$19*CD$125)</f>
        <v>0</v>
      </c>
      <c r="CE35" s="50">
        <f>IF('[1]KWh (Cumulative) NLI'!CE35=0,0,((('[1]KWh (Monthly) ENTRY NLI '!CE35*0.5)+'[1]KWh (Cumulative) NLI'!CD35-'[1]Rebasing adj NLI'!CE25)*CE107)*CE$19*CE$125)</f>
        <v>0</v>
      </c>
      <c r="CF35" s="50">
        <f>IF('[1]KWh (Cumulative) NLI'!CF35=0,0,((('[1]KWh (Monthly) ENTRY NLI '!CF35*0.5)+'[1]KWh (Cumulative) NLI'!CE35-'[1]Rebasing adj NLI'!CF25)*CF107)*CF$19*CF$125)</f>
        <v>0</v>
      </c>
      <c r="CG35" s="50">
        <f>IF('[1]KWh (Cumulative) NLI'!CG35=0,0,((('[1]KWh (Monthly) ENTRY NLI '!CG35*0.5)+'[1]KWh (Cumulative) NLI'!CF35-'[1]Rebasing adj NLI'!CG25)*CG107)*CG$19*CG$125)</f>
        <v>0</v>
      </c>
      <c r="CH35" s="50">
        <f>IF('[1]KWh (Cumulative) NLI'!CH35=0,0,((('[1]KWh (Monthly) ENTRY NLI '!CH35*0.5)+'[1]KWh (Cumulative) NLI'!CG35-'[1]Rebasing adj NLI'!CH25)*CH107)*CH$19*CH$125)</f>
        <v>0</v>
      </c>
      <c r="CI35" s="50">
        <f>IF('[1]KWh (Cumulative) NLI'!CI35=0,0,((('[1]KWh (Monthly) ENTRY NLI '!CI35*0.5)+'[1]KWh (Cumulative) NLI'!CH35-'[1]Rebasing adj NLI'!CI25)*CI107)*CI$19*CI$125)</f>
        <v>0</v>
      </c>
      <c r="CJ35" s="50">
        <f>IF('[1]KWh (Cumulative) NLI'!CJ35=0,0,((('[1]KWh (Monthly) ENTRY NLI '!CJ35*0.5)+'[1]KWh (Cumulative) NLI'!CI35-'[1]Rebasing adj NLI'!CJ25)*CJ107)*CJ$19*CJ$125)</f>
        <v>0</v>
      </c>
    </row>
    <row r="36" spans="1:88" x14ac:dyDescent="0.25">
      <c r="A36" s="305"/>
      <c r="B36" s="88" t="s">
        <v>7</v>
      </c>
      <c r="C36" s="50">
        <f>IF('[1]KWh (Cumulative) NLI'!C36=0,0,((('[1]KWh (Monthly) ENTRY NLI '!C36*0.5)-'[1]Rebasing adj NLI'!C26)*C108)*C$19*C$125)</f>
        <v>0</v>
      </c>
      <c r="D36" s="50">
        <f>IF('[1]KWh (Cumulative) NLI'!D36=0,0,((('[1]KWh (Monthly) ENTRY NLI '!D36*0.5)+'[1]KWh (Cumulative) NLI'!C36-'[1]Rebasing adj NLI'!D26)*D108)*D$19*D$125)</f>
        <v>0</v>
      </c>
      <c r="E36" s="50">
        <f>IF('[1]KWh (Cumulative) NLI'!E36=0,0,((('[1]KWh (Monthly) ENTRY NLI '!E36*0.5)+'[1]KWh (Cumulative) NLI'!D36-'[1]Rebasing adj NLI'!E26)*E108)*E$19*E$125)</f>
        <v>0</v>
      </c>
      <c r="F36" s="50">
        <f>IF('[1]KWh (Cumulative) NLI'!F36=0,0,((('[1]KWh (Monthly) ENTRY NLI '!F36*0.5)+'[1]KWh (Cumulative) NLI'!E36-'[1]Rebasing adj NLI'!F26)*F108)*F$19*F$125)</f>
        <v>0</v>
      </c>
      <c r="G36" s="50">
        <f>IF('[1]KWh (Cumulative) NLI'!G36=0,0,((('[1]KWh (Monthly) ENTRY NLI '!G36*0.5)+'[1]KWh (Cumulative) NLI'!F36-'[1]Rebasing adj NLI'!G26)*G108)*G$19*G$125)</f>
        <v>0</v>
      </c>
      <c r="H36" s="50">
        <f>IF('[1]KWh (Cumulative) NLI'!H36=0,0,((('[1]KWh (Monthly) ENTRY NLI '!H36*0.5)+'[1]KWh (Cumulative) NLI'!G36-'[1]Rebasing adj NLI'!H26)*H108)*H$19*H$125)</f>
        <v>0</v>
      </c>
      <c r="I36" s="50">
        <f>IF('[1]KWh (Cumulative) NLI'!I36=0,0,((('[1]KWh (Monthly) ENTRY NLI '!I36*0.5)+'[1]KWh (Cumulative) NLI'!H36-'[1]Rebasing adj NLI'!I26)*I108)*I$19*I$125)</f>
        <v>0</v>
      </c>
      <c r="J36" s="50">
        <f>IF('[1]KWh (Cumulative) NLI'!J36=0,0,((('[1]KWh (Monthly) ENTRY NLI '!J36*0.5)+'[1]KWh (Cumulative) NLI'!I36-'[1]Rebasing adj NLI'!J26)*J108)*J$19*J$125)</f>
        <v>0.54752960363589598</v>
      </c>
      <c r="K36" s="50">
        <f>IF('[1]KWh (Cumulative) NLI'!K36=0,0,((('[1]KWh (Monthly) ENTRY NLI '!K36*0.5)+'[1]KWh (Cumulative) NLI'!J36-'[1]Rebasing adj NLI'!K26)*K108)*K$19*K$125)</f>
        <v>0.81295298116871983</v>
      </c>
      <c r="L36" s="50">
        <f>IF('[1]KWh (Cumulative) NLI'!L36=0,0,((('[1]KWh (Monthly) ENTRY NLI '!L36*0.5)+'[1]KWh (Cumulative) NLI'!K36-'[1]Rebasing adj NLI'!L26)*L108)*L$19*L$125)</f>
        <v>0.64923278638010395</v>
      </c>
      <c r="M36" s="50">
        <f>IF('[1]KWh (Cumulative) NLI'!M36=0,0,((('[1]KWh (Monthly) ENTRY NLI '!M36*0.5)+'[1]KWh (Cumulative) NLI'!L36-'[1]Rebasing adj NLI'!M26)*M108)*M$19*M$125)</f>
        <v>1.7103143786323141</v>
      </c>
      <c r="N36" s="50">
        <f>IF('[1]KWh (Cumulative) NLI'!N36=0,0,((('[1]KWh (Monthly) ENTRY NLI '!N36*0.5)+'[1]KWh (Cumulative) NLI'!M36-'[1]Rebasing adj NLI'!N26)*N108)*N$19*N$125)</f>
        <v>3.7169074556459996</v>
      </c>
      <c r="O36" s="50">
        <f>IF('[1]KWh (Cumulative) NLI'!O36=0,0,((('[1]KWh (Monthly) ENTRY NLI '!O36*0.5)+'[1]KWh (Cumulative) NLI'!N36-'[1]Rebasing adj NLI'!O26)*O108)*O$19*O$125)</f>
        <v>4.8089216277047191</v>
      </c>
      <c r="P36" s="50">
        <f>IF('[1]KWh (Cumulative) NLI'!P36=0,0,((('[1]KWh (Monthly) ENTRY NLI '!P36*0.5)+'[1]KWh (Cumulative) NLI'!O36-'[1]Rebasing adj NLI'!P26)*P108)*P$19*P$125)</f>
        <v>0</v>
      </c>
      <c r="Q36" s="50">
        <f>IF('[1]KWh (Cumulative) NLI'!Q36=0,0,((('[1]KWh (Monthly) ENTRY NLI '!Q36*0.5)+'[1]KWh (Cumulative) NLI'!P36-'[1]Rebasing adj NLI'!Q26)*Q108)*Q$19*Q$125)</f>
        <v>0</v>
      </c>
      <c r="R36" s="50">
        <f>IF('[1]KWh (Cumulative) NLI'!R36=0,0,((('[1]KWh (Monthly) ENTRY NLI '!R36*0.5)+'[1]KWh (Cumulative) NLI'!Q36-'[1]Rebasing adj NLI'!R26)*R108)*R$19*R$125)</f>
        <v>0</v>
      </c>
      <c r="S36" s="50">
        <f>IF('[1]KWh (Cumulative) NLI'!S36=0,0,((('[1]KWh (Monthly) ENTRY NLI '!S36*0.5)+'[1]KWh (Cumulative) NLI'!R36-'[1]Rebasing adj NLI'!S26)*S108)*S$19*S$125)</f>
        <v>0</v>
      </c>
      <c r="T36" s="50">
        <f>IF('[1]KWh (Cumulative) NLI'!T36=0,0,((('[1]KWh (Monthly) ENTRY NLI '!T36*0.5)+'[1]KWh (Cumulative) NLI'!S36-'[1]Rebasing adj NLI'!T26)*T108)*T$19*T$125)</f>
        <v>0</v>
      </c>
      <c r="U36" s="50">
        <f>IF('[1]KWh (Cumulative) NLI'!U36=0,0,((('[1]KWh (Monthly) ENTRY NLI '!U36*0.5)+'[1]KWh (Cumulative) NLI'!T36-'[1]Rebasing adj NLI'!U26)*U108)*U$19*U$125)</f>
        <v>0</v>
      </c>
      <c r="V36" s="50">
        <f>IF('[1]KWh (Cumulative) NLI'!V36=0,0,((('[1]KWh (Monthly) ENTRY NLI '!V36*0.5)+'[1]KWh (Cumulative) NLI'!U36-'[1]Rebasing adj NLI'!V26)*V108)*V$19*V$125)</f>
        <v>0</v>
      </c>
      <c r="W36" s="50">
        <f>IF('[1]KWh (Cumulative) NLI'!W36=0,0,((('[1]KWh (Monthly) ENTRY NLI '!W36*0.5)+'[1]KWh (Cumulative) NLI'!V36-'[1]Rebasing adj NLI'!W26)*W108)*W$19*W$125)</f>
        <v>0</v>
      </c>
      <c r="X36" s="50">
        <f>IF('[1]KWh (Cumulative) NLI'!X36=0,0,((('[1]KWh (Monthly) ENTRY NLI '!X36*0.5)+'[1]KWh (Cumulative) NLI'!W36-'[1]Rebasing adj NLI'!X26)*X108)*X$19*X$125)</f>
        <v>0</v>
      </c>
      <c r="Y36" s="50">
        <f>IF('[1]KWh (Cumulative) NLI'!Y36=0,0,((('[1]KWh (Monthly) ENTRY NLI '!Y36*0.5)+'[1]KWh (Cumulative) NLI'!X36-'[1]Rebasing adj NLI'!Y26)*Y108)*Y$19*Y$125)</f>
        <v>0</v>
      </c>
      <c r="Z36" s="50">
        <f>IF('[1]KWh (Cumulative) NLI'!Z36=0,0,((('[1]KWh (Monthly) ENTRY NLI '!Z36*0.5)+'[1]KWh (Cumulative) NLI'!Y36-'[1]Rebasing adj NLI'!Z26)*Z108)*Z$19*Z$125)</f>
        <v>0</v>
      </c>
      <c r="AA36" s="50">
        <f>IF('[1]KWh (Cumulative) NLI'!AA36=0,0,((('[1]KWh (Monthly) ENTRY NLI '!AA36*0.5)+'[1]KWh (Cumulative) NLI'!Z36-'[1]Rebasing adj NLI'!AA26)*AA108)*AA$19*AA$125)</f>
        <v>0</v>
      </c>
      <c r="AB36" s="50">
        <f>IF('[1]KWh (Cumulative) NLI'!AB36=0,0,((('[1]KWh (Monthly) ENTRY NLI '!AB36*0.5)+'[1]KWh (Cumulative) NLI'!AA36-'[1]Rebasing adj NLI'!AB26)*AB108)*AB$19*AB$125)</f>
        <v>0</v>
      </c>
      <c r="AC36" s="50">
        <f>IF('[1]KWh (Cumulative) NLI'!AC36=0,0,((('[1]KWh (Monthly) ENTRY NLI '!AC36*0.5)+'[1]KWh (Cumulative) NLI'!AB36-'[1]Rebasing adj NLI'!AC26)*AC108)*AC$19*AC$125)</f>
        <v>0</v>
      </c>
      <c r="AD36" s="50">
        <f>IF('[1]KWh (Cumulative) NLI'!AD36=0,0,((('[1]KWh (Monthly) ENTRY NLI '!AD36*0.5)+'[1]KWh (Cumulative) NLI'!AC36-'[1]Rebasing adj NLI'!AD26)*AD108)*AD$19*AD$125)</f>
        <v>0</v>
      </c>
      <c r="AE36" s="50">
        <f>IF('[1]KWh (Cumulative) NLI'!AE36=0,0,((('[1]KWh (Monthly) ENTRY NLI '!AE36*0.5)+'[1]KWh (Cumulative) NLI'!AD36-'[1]Rebasing adj NLI'!AE26)*AE108)*AE$19*AE$125)</f>
        <v>0</v>
      </c>
      <c r="AF36" s="50">
        <f>IF('[1]KWh (Cumulative) NLI'!AF36=0,0,((('[1]KWh (Monthly) ENTRY NLI '!AF36*0.5)+'[1]KWh (Cumulative) NLI'!AE36-'[1]Rebasing adj NLI'!AF26)*AF108)*AF$19*AF$125)</f>
        <v>0</v>
      </c>
      <c r="AG36" s="50">
        <f>IF('[1]KWh (Cumulative) NLI'!AG36=0,0,((('[1]KWh (Monthly) ENTRY NLI '!AG36*0.5)+'[1]KWh (Cumulative) NLI'!AF36-'[1]Rebasing adj NLI'!AG26)*AG108)*AG$19*AG$125)</f>
        <v>0</v>
      </c>
      <c r="AH36" s="50">
        <f>IF('[1]KWh (Cumulative) NLI'!AH36=0,0,((('[1]KWh (Monthly) ENTRY NLI '!AH36*0.5)+'[1]KWh (Cumulative) NLI'!AG36-'[1]Rebasing adj NLI'!AH26)*AH108)*AH$19*AH$125)</f>
        <v>0</v>
      </c>
      <c r="AI36" s="50">
        <f>IF('[1]KWh (Cumulative) NLI'!AI36=0,0,((('[1]KWh (Monthly) ENTRY NLI '!AI36*0.5)+'[1]KWh (Cumulative) NLI'!AH36-'[1]Rebasing adj NLI'!AI26)*AI108)*AI$19*AI$125)</f>
        <v>0</v>
      </c>
      <c r="AJ36" s="50">
        <f>IF('[1]KWh (Cumulative) NLI'!AJ36=0,0,((('[1]KWh (Monthly) ENTRY NLI '!AJ36*0.5)+'[1]KWh (Cumulative) NLI'!AI36-'[1]Rebasing adj NLI'!AJ26)*AJ108)*AJ$19*AJ$125)</f>
        <v>0</v>
      </c>
      <c r="AK36" s="50">
        <f>IF('[1]KWh (Cumulative) NLI'!AK36=0,0,((('[1]KWh (Monthly) ENTRY NLI '!AK36*0.5)+'[1]KWh (Cumulative) NLI'!AJ36-'[1]Rebasing adj NLI'!AK26)*AK108)*AK$19*AK$125)</f>
        <v>0</v>
      </c>
      <c r="AL36" s="50">
        <f>IF('[1]KWh (Cumulative) NLI'!AL36=0,0,((('[1]KWh (Monthly) ENTRY NLI '!AL36*0.5)+'[1]KWh (Cumulative) NLI'!AK36-'[1]Rebasing adj NLI'!AL26)*AL108)*AL$19*AL$125)</f>
        <v>0</v>
      </c>
      <c r="AM36" s="50">
        <f>IF('[1]KWh (Cumulative) NLI'!AM36=0,0,((('[1]KWh (Monthly) ENTRY NLI '!AM36*0.5)+'[1]KWh (Cumulative) NLI'!AL36-'[1]Rebasing adj NLI'!AM26)*AM108)*AM$19*AM$125)</f>
        <v>0</v>
      </c>
      <c r="AN36" s="50">
        <f>IF('[1]KWh (Cumulative) NLI'!AN36=0,0,((('[1]KWh (Monthly) ENTRY NLI '!AN36*0.5)+'[1]KWh (Cumulative) NLI'!AM36-'[1]Rebasing adj NLI'!AN26)*AN108)*AN$19*AN$125)</f>
        <v>0</v>
      </c>
      <c r="AO36" s="50">
        <f>IF('[1]KWh (Cumulative) NLI'!AO36=0,0,((('[1]KWh (Monthly) ENTRY NLI '!AO36*0.5)+'[1]KWh (Cumulative) NLI'!AN36-'[1]Rebasing adj NLI'!AO26)*AO108)*AO$19*AO$125)</f>
        <v>0</v>
      </c>
      <c r="AP36" s="50">
        <f>IF('[1]KWh (Cumulative) NLI'!AP36=0,0,((('[1]KWh (Monthly) ENTRY NLI '!AP36*0.5)+'[1]KWh (Cumulative) NLI'!AO36-'[1]Rebasing adj NLI'!AP26)*AP108)*AP$19*AP$125)</f>
        <v>0</v>
      </c>
      <c r="AQ36" s="50">
        <f>IF('[1]KWh (Cumulative) NLI'!AQ36=0,0,((('[1]KWh (Monthly) ENTRY NLI '!AQ36*0.5)+'[1]KWh (Cumulative) NLI'!AP36-'[1]Rebasing adj NLI'!AQ26)*AQ108)*AQ$19*AQ$125)</f>
        <v>0</v>
      </c>
      <c r="AR36" s="50">
        <f>IF('[1]KWh (Cumulative) NLI'!AR36=0,0,((('[1]KWh (Monthly) ENTRY NLI '!AR36*0.5)+'[1]KWh (Cumulative) NLI'!AQ36-'[1]Rebasing adj NLI'!AR26)*AR108)*AR$19*AR$125)</f>
        <v>0</v>
      </c>
      <c r="AS36" s="50">
        <f>IF('[1]KWh (Cumulative) NLI'!AS36=0,0,((('[1]KWh (Monthly) ENTRY NLI '!AS36*0.5)+'[1]KWh (Cumulative) NLI'!AR36-'[1]Rebasing adj NLI'!AS26)*AS108)*AS$19*AS$125)</f>
        <v>0</v>
      </c>
      <c r="AT36" s="50">
        <f>IF('[1]KWh (Cumulative) NLI'!AT36=0,0,((('[1]KWh (Monthly) ENTRY NLI '!AT36*0.5)+'[1]KWh (Cumulative) NLI'!AS36-'[1]Rebasing adj NLI'!AT26)*AT108)*AT$19*AT$125)</f>
        <v>0</v>
      </c>
      <c r="AU36" s="50">
        <f>IF('[1]KWh (Cumulative) NLI'!AU36=0,0,((('[1]KWh (Monthly) ENTRY NLI '!AU36*0.5)+'[1]KWh (Cumulative) NLI'!AT36-'[1]Rebasing adj NLI'!AU26)*AU108)*AU$19*AU$125)</f>
        <v>0</v>
      </c>
      <c r="AV36" s="50">
        <f>IF('[1]KWh (Cumulative) NLI'!AV36=0,0,((('[1]KWh (Monthly) ENTRY NLI '!AV36*0.5)+'[1]KWh (Cumulative) NLI'!AU36-'[1]Rebasing adj NLI'!AV26)*AV108)*AV$19*AV$125)</f>
        <v>0</v>
      </c>
      <c r="AW36" s="50">
        <f>IF('[1]KWh (Cumulative) NLI'!AW36=0,0,((('[1]KWh (Monthly) ENTRY NLI '!AW36*0.5)+'[1]KWh (Cumulative) NLI'!AV36-'[1]Rebasing adj NLI'!AW26)*AW108)*AW$19*AW$125)</f>
        <v>0</v>
      </c>
      <c r="AX36" s="50">
        <f>IF('[1]KWh (Cumulative) NLI'!AX36=0,0,((('[1]KWh (Monthly) ENTRY NLI '!AX36*0.5)+'[1]KWh (Cumulative) NLI'!AW36-'[1]Rebasing adj NLI'!AX26)*AX108)*AX$19*AX$125)</f>
        <v>0</v>
      </c>
      <c r="AY36" s="50">
        <f>IF('[1]KWh (Cumulative) NLI'!AY36=0,0,((('[1]KWh (Monthly) ENTRY NLI '!AY36*0.5)+'[1]KWh (Cumulative) NLI'!AX36-'[1]Rebasing adj NLI'!AY26)*AY108)*AY$19*AY$125)</f>
        <v>0</v>
      </c>
      <c r="AZ36" s="50">
        <f>IF('[1]KWh (Cumulative) NLI'!AZ36=0,0,((('[1]KWh (Monthly) ENTRY NLI '!AZ36*0.5)+'[1]KWh (Cumulative) NLI'!AY36-'[1]Rebasing adj NLI'!AZ26)*AZ108)*AZ$19*AZ$125)</f>
        <v>0</v>
      </c>
      <c r="BA36" s="50">
        <f>IF('[1]KWh (Cumulative) NLI'!BA36=0,0,((('[1]KWh (Monthly) ENTRY NLI '!BA36*0.5)+'[1]KWh (Cumulative) NLI'!AZ36-'[1]Rebasing adj NLI'!BA26)*BA108)*BA$19*BA$125)</f>
        <v>0</v>
      </c>
      <c r="BB36" s="50">
        <f>IF('[1]KWh (Cumulative) NLI'!BB36=0,0,((('[1]KWh (Monthly) ENTRY NLI '!BB36*0.5)+'[1]KWh (Cumulative) NLI'!BA36-'[1]Rebasing adj NLI'!BB26)*BB108)*BB$19*BB$125)</f>
        <v>0</v>
      </c>
      <c r="BC36" s="50">
        <f>IF('[1]KWh (Cumulative) NLI'!BC36=0,0,((('[1]KWh (Monthly) ENTRY NLI '!BC36*0.5)+'[1]KWh (Cumulative) NLI'!BB36-'[1]Rebasing adj NLI'!BC26)*BC108)*BC$19*BC$125)</f>
        <v>0</v>
      </c>
      <c r="BD36" s="50">
        <f>IF('[1]KWh (Cumulative) NLI'!BD36=0,0,((('[1]KWh (Monthly) ENTRY NLI '!BD36*0.5)+'[1]KWh (Cumulative) NLI'!BC36-'[1]Rebasing adj NLI'!BD26)*BD108)*BD$19*BD$125)</f>
        <v>0</v>
      </c>
      <c r="BE36" s="50">
        <f>IF('[1]KWh (Cumulative) NLI'!BE36=0,0,((('[1]KWh (Monthly) ENTRY NLI '!BE36*0.5)+'[1]KWh (Cumulative) NLI'!BD36-'[1]Rebasing adj NLI'!BE26)*BE108)*BE$19*BE$125)</f>
        <v>0</v>
      </c>
      <c r="BF36" s="50">
        <f>IF('[1]KWh (Cumulative) NLI'!BF36=0,0,((('[1]KWh (Monthly) ENTRY NLI '!BF36*0.5)+'[1]KWh (Cumulative) NLI'!BE36-'[1]Rebasing adj NLI'!BF26)*BF108)*BF$19*BF$125)</f>
        <v>0</v>
      </c>
      <c r="BG36" s="50">
        <f>IF('[1]KWh (Cumulative) NLI'!BG36=0,0,((('[1]KWh (Monthly) ENTRY NLI '!BG36*0.5)+'[1]KWh (Cumulative) NLI'!BF36-'[1]Rebasing adj NLI'!BG26)*BG108)*BG$19*BG$125)</f>
        <v>0</v>
      </c>
      <c r="BH36" s="50">
        <f>IF('[1]KWh (Cumulative) NLI'!BH36=0,0,((('[1]KWh (Monthly) ENTRY NLI '!BH36*0.5)+'[1]KWh (Cumulative) NLI'!BG36-'[1]Rebasing adj NLI'!BH26)*BH108)*BH$19*BH$125)</f>
        <v>0</v>
      </c>
      <c r="BI36" s="50">
        <f>IF('[1]KWh (Cumulative) NLI'!BI36=0,0,((('[1]KWh (Monthly) ENTRY NLI '!BI36*0.5)+'[1]KWh (Cumulative) NLI'!BH36-'[1]Rebasing adj NLI'!BI26)*BI108)*BI$19*BI$125)</f>
        <v>0</v>
      </c>
      <c r="BJ36" s="50">
        <f>IF('[1]KWh (Cumulative) NLI'!BJ36=0,0,((('[1]KWh (Monthly) ENTRY NLI '!BJ36*0.5)+'[1]KWh (Cumulative) NLI'!BI36-'[1]Rebasing adj NLI'!BJ26)*BJ108)*BJ$19*BJ$125)</f>
        <v>0</v>
      </c>
      <c r="BK36" s="50">
        <f>IF('[1]KWh (Cumulative) NLI'!BK36=0,0,((('[1]KWh (Monthly) ENTRY NLI '!BK36*0.5)+'[1]KWh (Cumulative) NLI'!BJ36-'[1]Rebasing adj NLI'!BK26)*BK108)*BK$19*BK$125)</f>
        <v>0</v>
      </c>
      <c r="BL36" s="50">
        <f>IF('[1]KWh (Cumulative) NLI'!BL36=0,0,((('[1]KWh (Monthly) ENTRY NLI '!BL36*0.5)+'[1]KWh (Cumulative) NLI'!BK36-'[1]Rebasing adj NLI'!BL26)*BL108)*BL$19*BL$125)</f>
        <v>0</v>
      </c>
      <c r="BM36" s="50">
        <f>IF('[1]KWh (Cumulative) NLI'!BM36=0,0,((('[1]KWh (Monthly) ENTRY NLI '!BM36*0.5)+'[1]KWh (Cumulative) NLI'!BL36-'[1]Rebasing adj NLI'!BM26)*BM108)*BM$19*BM$125)</f>
        <v>0</v>
      </c>
      <c r="BN36" s="50">
        <f>IF('[1]KWh (Cumulative) NLI'!BN36=0,0,((('[1]KWh (Monthly) ENTRY NLI '!BN36*0.5)+'[1]KWh (Cumulative) NLI'!BM36-'[1]Rebasing adj NLI'!BN26)*BN108)*BN$19*BN$125)</f>
        <v>0</v>
      </c>
      <c r="BO36" s="50">
        <f>IF('[1]KWh (Cumulative) NLI'!BO36=0,0,((('[1]KWh (Monthly) ENTRY NLI '!BO36*0.5)+'[1]KWh (Cumulative) NLI'!BN36-'[1]Rebasing adj NLI'!BO26)*BO108)*BO$19*BO$125)</f>
        <v>0</v>
      </c>
      <c r="BP36" s="50">
        <f>IF('[1]KWh (Cumulative) NLI'!BP36=0,0,((('[1]KWh (Monthly) ENTRY NLI '!BP36*0.5)+'[1]KWh (Cumulative) NLI'!BO36-'[1]Rebasing adj NLI'!BP26)*BP108)*BP$19*BP$125)</f>
        <v>0</v>
      </c>
      <c r="BQ36" s="50">
        <f>IF('[1]KWh (Cumulative) NLI'!BQ36=0,0,((('[1]KWh (Monthly) ENTRY NLI '!BQ36*0.5)+'[1]KWh (Cumulative) NLI'!BP36-'[1]Rebasing adj NLI'!BQ26)*BQ108)*BQ$19*BQ$125)</f>
        <v>0</v>
      </c>
      <c r="BR36" s="50">
        <f>IF('[1]KWh (Cumulative) NLI'!BR36=0,0,((('[1]KWh (Monthly) ENTRY NLI '!BR36*0.5)+'[1]KWh (Cumulative) NLI'!BQ36-'[1]Rebasing adj NLI'!BR26)*BR108)*BR$19*BR$125)</f>
        <v>0</v>
      </c>
      <c r="BS36" s="50">
        <f>IF('[1]KWh (Cumulative) NLI'!BS36=0,0,((('[1]KWh (Monthly) ENTRY NLI '!BS36*0.5)+'[1]KWh (Cumulative) NLI'!BR36-'[1]Rebasing adj NLI'!BS26)*BS108)*BS$19*BS$125)</f>
        <v>0</v>
      </c>
      <c r="BT36" s="50">
        <f>IF('[1]KWh (Cumulative) NLI'!BT36=0,0,((('[1]KWh (Monthly) ENTRY NLI '!BT36*0.5)+'[1]KWh (Cumulative) NLI'!BS36-'[1]Rebasing adj NLI'!BT26)*BT108)*BT$19*BT$125)</f>
        <v>0</v>
      </c>
      <c r="BU36" s="50">
        <f>IF('[1]KWh (Cumulative) NLI'!BU36=0,0,((('[1]KWh (Monthly) ENTRY NLI '!BU36*0.5)+'[1]KWh (Cumulative) NLI'!BT36-'[1]Rebasing adj NLI'!BU26)*BU108)*BU$19*BU$125)</f>
        <v>0</v>
      </c>
      <c r="BV36" s="50">
        <f>IF('[1]KWh (Cumulative) NLI'!BV36=0,0,((('[1]KWh (Monthly) ENTRY NLI '!BV36*0.5)+'[1]KWh (Cumulative) NLI'!BU36-'[1]Rebasing adj NLI'!BV26)*BV108)*BV$19*BV$125)</f>
        <v>0</v>
      </c>
      <c r="BW36" s="50">
        <f>IF('[1]KWh (Cumulative) NLI'!BW36=0,0,((('[1]KWh (Monthly) ENTRY NLI '!BW36*0.5)+'[1]KWh (Cumulative) NLI'!BV36-'[1]Rebasing adj NLI'!BW26)*BW108)*BW$19*BW$125)</f>
        <v>0</v>
      </c>
      <c r="BX36" s="50">
        <f>IF('[1]KWh (Cumulative) NLI'!BX36=0,0,((('[1]KWh (Monthly) ENTRY NLI '!BX36*0.5)+'[1]KWh (Cumulative) NLI'!BW36-'[1]Rebasing adj NLI'!BX26)*BX108)*BX$19*BX$125)</f>
        <v>0</v>
      </c>
      <c r="BY36" s="50">
        <f>IF('[1]KWh (Cumulative) NLI'!BY36=0,0,((('[1]KWh (Monthly) ENTRY NLI '!BY36*0.5)+'[1]KWh (Cumulative) NLI'!BX36-'[1]Rebasing adj NLI'!BY26)*BY108)*BY$19*BY$125)</f>
        <v>0</v>
      </c>
      <c r="BZ36" s="50">
        <f>IF('[1]KWh (Cumulative) NLI'!BZ36=0,0,((('[1]KWh (Monthly) ENTRY NLI '!BZ36*0.5)+'[1]KWh (Cumulative) NLI'!BY36-'[1]Rebasing adj NLI'!BZ26)*BZ108)*BZ$19*BZ$125)</f>
        <v>0</v>
      </c>
      <c r="CA36" s="50">
        <f>IF('[1]KWh (Cumulative) NLI'!CA36=0,0,((('[1]KWh (Monthly) ENTRY NLI '!CA36*0.5)+'[1]KWh (Cumulative) NLI'!BZ36-'[1]Rebasing adj NLI'!CA26)*CA108)*CA$19*CA$125)</f>
        <v>0</v>
      </c>
      <c r="CB36" s="50">
        <f>IF('[1]KWh (Cumulative) NLI'!CB36=0,0,((('[1]KWh (Monthly) ENTRY NLI '!CB36*0.5)+'[1]KWh (Cumulative) NLI'!CA36-'[1]Rebasing adj NLI'!CB26)*CB108)*CB$19*CB$125)</f>
        <v>0</v>
      </c>
      <c r="CC36" s="50">
        <f>IF('[1]KWh (Cumulative) NLI'!CC36=0,0,((('[1]KWh (Monthly) ENTRY NLI '!CC36*0.5)+'[1]KWh (Cumulative) NLI'!CB36-'[1]Rebasing adj NLI'!CC26)*CC108)*CC$19*CC$125)</f>
        <v>0</v>
      </c>
      <c r="CD36" s="50">
        <f>IF('[1]KWh (Cumulative) NLI'!CD36=0,0,((('[1]KWh (Monthly) ENTRY NLI '!CD36*0.5)+'[1]KWh (Cumulative) NLI'!CC36-'[1]Rebasing adj NLI'!CD26)*CD108)*CD$19*CD$125)</f>
        <v>0</v>
      </c>
      <c r="CE36" s="50">
        <f>IF('[1]KWh (Cumulative) NLI'!CE36=0,0,((('[1]KWh (Monthly) ENTRY NLI '!CE36*0.5)+'[1]KWh (Cumulative) NLI'!CD36-'[1]Rebasing adj NLI'!CE26)*CE108)*CE$19*CE$125)</f>
        <v>0</v>
      </c>
      <c r="CF36" s="50">
        <f>IF('[1]KWh (Cumulative) NLI'!CF36=0,0,((('[1]KWh (Monthly) ENTRY NLI '!CF36*0.5)+'[1]KWh (Cumulative) NLI'!CE36-'[1]Rebasing adj NLI'!CF26)*CF108)*CF$19*CF$125)</f>
        <v>0</v>
      </c>
      <c r="CG36" s="50">
        <f>IF('[1]KWh (Cumulative) NLI'!CG36=0,0,((('[1]KWh (Monthly) ENTRY NLI '!CG36*0.5)+'[1]KWh (Cumulative) NLI'!CF36-'[1]Rebasing adj NLI'!CG26)*CG108)*CG$19*CG$125)</f>
        <v>0</v>
      </c>
      <c r="CH36" s="50">
        <f>IF('[1]KWh (Cumulative) NLI'!CH36=0,0,((('[1]KWh (Monthly) ENTRY NLI '!CH36*0.5)+'[1]KWh (Cumulative) NLI'!CG36-'[1]Rebasing adj NLI'!CH26)*CH108)*CH$19*CH$125)</f>
        <v>0</v>
      </c>
      <c r="CI36" s="50">
        <f>IF('[1]KWh (Cumulative) NLI'!CI36=0,0,((('[1]KWh (Monthly) ENTRY NLI '!CI36*0.5)+'[1]KWh (Cumulative) NLI'!CH36-'[1]Rebasing adj NLI'!CI26)*CI108)*CI$19*CI$125)</f>
        <v>0</v>
      </c>
      <c r="CJ36" s="50">
        <f>IF('[1]KWh (Cumulative) NLI'!CJ36=0,0,((('[1]KWh (Monthly) ENTRY NLI '!CJ36*0.5)+'[1]KWh (Cumulative) NLI'!CI36-'[1]Rebasing adj NLI'!CJ26)*CJ108)*CJ$19*CJ$125)</f>
        <v>0</v>
      </c>
    </row>
    <row r="37" spans="1:88" x14ac:dyDescent="0.25">
      <c r="A37" s="305"/>
      <c r="B37" s="88" t="s">
        <v>11</v>
      </c>
      <c r="C37" s="50">
        <f>IF('[1]KWh (Cumulative) NLI'!C37=0,0,((('[1]KWh (Monthly) ENTRY NLI '!C37*0.5)-'[1]Rebasing adj NLI'!C27)*C109)*C$19*C$125)</f>
        <v>0</v>
      </c>
      <c r="D37" s="50">
        <f>IF('[1]KWh (Cumulative) NLI'!D37=0,0,((('[1]KWh (Monthly) ENTRY NLI '!D37*0.5)+'[1]KWh (Cumulative) NLI'!C37-'[1]Rebasing adj NLI'!D27)*D109)*D$19*D$125)</f>
        <v>0</v>
      </c>
      <c r="E37" s="50">
        <f>IF('[1]KWh (Cumulative) NLI'!E37=0,0,((('[1]KWh (Monthly) ENTRY NLI '!E37*0.5)+'[1]KWh (Cumulative) NLI'!D37-'[1]Rebasing adj NLI'!E27)*E109)*E$19*E$125)</f>
        <v>0</v>
      </c>
      <c r="F37" s="50">
        <f>IF('[1]KWh (Cumulative) NLI'!F37=0,0,((('[1]KWh (Monthly) ENTRY NLI '!F37*0.5)+'[1]KWh (Cumulative) NLI'!E37-'[1]Rebasing adj NLI'!F27)*F109)*F$19*F$125)</f>
        <v>0.25059972886757403</v>
      </c>
      <c r="G37" s="50">
        <f>IF('[1]KWh (Cumulative) NLI'!G37=0,0,((('[1]KWh (Monthly) ENTRY NLI '!G37*0.5)+'[1]KWh (Cumulative) NLI'!F37-'[1]Rebasing adj NLI'!G27)*G109)*G$19*G$125)</f>
        <v>1.0037044043894403</v>
      </c>
      <c r="H37" s="50">
        <f>IF('[1]KWh (Cumulative) NLI'!H37=0,0,((('[1]KWh (Monthly) ENTRY NLI '!H37*0.5)+'[1]KWh (Cumulative) NLI'!G37-'[1]Rebasing adj NLI'!H27)*H109)*H$19*H$125)</f>
        <v>2.964613280751192</v>
      </c>
      <c r="I37" s="50">
        <f>IF('[1]KWh (Cumulative) NLI'!I37=0,0,((('[1]KWh (Monthly) ENTRY NLI '!I37*0.5)+'[1]KWh (Cumulative) NLI'!H37-'[1]Rebasing adj NLI'!I27)*I109)*I$19*I$125)</f>
        <v>7.3082294185622407</v>
      </c>
      <c r="J37" s="50">
        <f>IF('[1]KWh (Cumulative) NLI'!J37=0,0,((('[1]KWh (Monthly) ENTRY NLI '!J37*0.5)+'[1]KWh (Cumulative) NLI'!I37-'[1]Rebasing adj NLI'!J27)*J109)*J$19*J$125)</f>
        <v>14.362453075424439</v>
      </c>
      <c r="K37" s="50">
        <f>IF('[1]KWh (Cumulative) NLI'!K37=0,0,((('[1]KWh (Monthly) ENTRY NLI '!K37*0.5)+'[1]KWh (Cumulative) NLI'!J37-'[1]Rebasing adj NLI'!K27)*K109)*K$19*K$125)</f>
        <v>22.922518848389998</v>
      </c>
      <c r="L37" s="50">
        <f>IF('[1]KWh (Cumulative) NLI'!L37=0,0,((('[1]KWh (Monthly) ENTRY NLI '!L37*0.5)+'[1]KWh (Cumulative) NLI'!K37-'[1]Rebasing adj NLI'!L27)*L109)*L$19*L$125)</f>
        <v>21.694810080738762</v>
      </c>
      <c r="M37" s="50">
        <f>IF('[1]KWh (Cumulative) NLI'!M37=0,0,((('[1]KWh (Monthly) ENTRY NLI '!M37*0.5)+'[1]KWh (Cumulative) NLI'!L37-'[1]Rebasing adj NLI'!M27)*M109)*M$19*M$125)</f>
        <v>28.942560836707518</v>
      </c>
      <c r="N37" s="50">
        <f>IF('[1]KWh (Cumulative) NLI'!N37=0,0,((('[1]KWh (Monthly) ENTRY NLI '!N37*0.5)+'[1]KWh (Cumulative) NLI'!M37-'[1]Rebasing adj NLI'!N27)*N109)*N$19*N$125)</f>
        <v>35.694318893019584</v>
      </c>
      <c r="O37" s="50">
        <f>IF('[1]KWh (Cumulative) NLI'!O37=0,0,((('[1]KWh (Monthly) ENTRY NLI '!O37*0.5)+'[1]KWh (Cumulative) NLI'!N37-'[1]Rebasing adj NLI'!O27)*O109)*O$19*O$125)</f>
        <v>42.456506079583036</v>
      </c>
      <c r="P37" s="50">
        <f>IF('[1]KWh (Cumulative) NLI'!P37=0,0,((('[1]KWh (Monthly) ENTRY NLI '!P37*0.5)+'[1]KWh (Cumulative) NLI'!O37-'[1]Rebasing adj NLI'!P27)*P109)*P$19*P$125)</f>
        <v>0</v>
      </c>
      <c r="Q37" s="50">
        <f>IF('[1]KWh (Cumulative) NLI'!Q37=0,0,((('[1]KWh (Monthly) ENTRY NLI '!Q37*0.5)+'[1]KWh (Cumulative) NLI'!P37-'[1]Rebasing adj NLI'!Q27)*Q109)*Q$19*Q$125)</f>
        <v>0</v>
      </c>
      <c r="R37" s="50">
        <f>IF('[1]KWh (Cumulative) NLI'!R37=0,0,((('[1]KWh (Monthly) ENTRY NLI '!R37*0.5)+'[1]KWh (Cumulative) NLI'!Q37-'[1]Rebasing adj NLI'!R27)*R109)*R$19*R$125)</f>
        <v>0</v>
      </c>
      <c r="S37" s="50">
        <f>IF('[1]KWh (Cumulative) NLI'!S37=0,0,((('[1]KWh (Monthly) ENTRY NLI '!S37*0.5)+'[1]KWh (Cumulative) NLI'!R37-'[1]Rebasing adj NLI'!S27)*S109)*S$19*S$125)</f>
        <v>0</v>
      </c>
      <c r="T37" s="50">
        <f>IF('[1]KWh (Cumulative) NLI'!T37=0,0,((('[1]KWh (Monthly) ENTRY NLI '!T37*0.5)+'[1]KWh (Cumulative) NLI'!S37-'[1]Rebasing adj NLI'!T27)*T109)*T$19*T$125)</f>
        <v>0</v>
      </c>
      <c r="U37" s="50">
        <f>IF('[1]KWh (Cumulative) NLI'!U37=0,0,((('[1]KWh (Monthly) ENTRY NLI '!U37*0.5)+'[1]KWh (Cumulative) NLI'!T37-'[1]Rebasing adj NLI'!U27)*U109)*U$19*U$125)</f>
        <v>0</v>
      </c>
      <c r="V37" s="50">
        <f>IF('[1]KWh (Cumulative) NLI'!V37=0,0,((('[1]KWh (Monthly) ENTRY NLI '!V37*0.5)+'[1]KWh (Cumulative) NLI'!U37-'[1]Rebasing adj NLI'!V27)*V109)*V$19*V$125)</f>
        <v>0</v>
      </c>
      <c r="W37" s="50">
        <f>IF('[1]KWh (Cumulative) NLI'!W37=0,0,((('[1]KWh (Monthly) ENTRY NLI '!W37*0.5)+'[1]KWh (Cumulative) NLI'!V37-'[1]Rebasing adj NLI'!W27)*W109)*W$19*W$125)</f>
        <v>0</v>
      </c>
      <c r="X37" s="50">
        <f>IF('[1]KWh (Cumulative) NLI'!X37=0,0,((('[1]KWh (Monthly) ENTRY NLI '!X37*0.5)+'[1]KWh (Cumulative) NLI'!W37-'[1]Rebasing adj NLI'!X27)*X109)*X$19*X$125)</f>
        <v>0</v>
      </c>
      <c r="Y37" s="50">
        <f>IF('[1]KWh (Cumulative) NLI'!Y37=0,0,((('[1]KWh (Monthly) ENTRY NLI '!Y37*0.5)+'[1]KWh (Cumulative) NLI'!X37-'[1]Rebasing adj NLI'!Y27)*Y109)*Y$19*Y$125)</f>
        <v>0</v>
      </c>
      <c r="Z37" s="50">
        <f>IF('[1]KWh (Cumulative) NLI'!Z37=0,0,((('[1]KWh (Monthly) ENTRY NLI '!Z37*0.5)+'[1]KWh (Cumulative) NLI'!Y37-'[1]Rebasing adj NLI'!Z27)*Z109)*Z$19*Z$125)</f>
        <v>0</v>
      </c>
      <c r="AA37" s="50">
        <f>IF('[1]KWh (Cumulative) NLI'!AA37=0,0,((('[1]KWh (Monthly) ENTRY NLI '!AA37*0.5)+'[1]KWh (Cumulative) NLI'!Z37-'[1]Rebasing adj NLI'!AA27)*AA109)*AA$19*AA$125)</f>
        <v>0</v>
      </c>
      <c r="AB37" s="50">
        <f>IF('[1]KWh (Cumulative) NLI'!AB37=0,0,((('[1]KWh (Monthly) ENTRY NLI '!AB37*0.5)+'[1]KWh (Cumulative) NLI'!AA37-'[1]Rebasing adj NLI'!AB27)*AB109)*AB$19*AB$125)</f>
        <v>0</v>
      </c>
      <c r="AC37" s="50">
        <f>IF('[1]KWh (Cumulative) NLI'!AC37=0,0,((('[1]KWh (Monthly) ENTRY NLI '!AC37*0.5)+'[1]KWh (Cumulative) NLI'!AB37-'[1]Rebasing adj NLI'!AC27)*AC109)*AC$19*AC$125)</f>
        <v>0</v>
      </c>
      <c r="AD37" s="50">
        <f>IF('[1]KWh (Cumulative) NLI'!AD37=0,0,((('[1]KWh (Monthly) ENTRY NLI '!AD37*0.5)+'[1]KWh (Cumulative) NLI'!AC37-'[1]Rebasing adj NLI'!AD27)*AD109)*AD$19*AD$125)</f>
        <v>0</v>
      </c>
      <c r="AE37" s="50">
        <f>IF('[1]KWh (Cumulative) NLI'!AE37=0,0,((('[1]KWh (Monthly) ENTRY NLI '!AE37*0.5)+'[1]KWh (Cumulative) NLI'!AD37-'[1]Rebasing adj NLI'!AE27)*AE109)*AE$19*AE$125)</f>
        <v>0</v>
      </c>
      <c r="AF37" s="50">
        <f>IF('[1]KWh (Cumulative) NLI'!AF37=0,0,((('[1]KWh (Monthly) ENTRY NLI '!AF37*0.5)+'[1]KWh (Cumulative) NLI'!AE37-'[1]Rebasing adj NLI'!AF27)*AF109)*AF$19*AF$125)</f>
        <v>0</v>
      </c>
      <c r="AG37" s="50">
        <f>IF('[1]KWh (Cumulative) NLI'!AG37=0,0,((('[1]KWh (Monthly) ENTRY NLI '!AG37*0.5)+'[1]KWh (Cumulative) NLI'!AF37-'[1]Rebasing adj NLI'!AG27)*AG109)*AG$19*AG$125)</f>
        <v>0</v>
      </c>
      <c r="AH37" s="50">
        <f>IF('[1]KWh (Cumulative) NLI'!AH37=0,0,((('[1]KWh (Monthly) ENTRY NLI '!AH37*0.5)+'[1]KWh (Cumulative) NLI'!AG37-'[1]Rebasing adj NLI'!AH27)*AH109)*AH$19*AH$125)</f>
        <v>0</v>
      </c>
      <c r="AI37" s="50">
        <f>IF('[1]KWh (Cumulative) NLI'!AI37=0,0,((('[1]KWh (Monthly) ENTRY NLI '!AI37*0.5)+'[1]KWh (Cumulative) NLI'!AH37-'[1]Rebasing adj NLI'!AI27)*AI109)*AI$19*AI$125)</f>
        <v>0</v>
      </c>
      <c r="AJ37" s="50">
        <f>IF('[1]KWh (Cumulative) NLI'!AJ37=0,0,((('[1]KWh (Monthly) ENTRY NLI '!AJ37*0.5)+'[1]KWh (Cumulative) NLI'!AI37-'[1]Rebasing adj NLI'!AJ27)*AJ109)*AJ$19*AJ$125)</f>
        <v>0</v>
      </c>
      <c r="AK37" s="50">
        <f>IF('[1]KWh (Cumulative) NLI'!AK37=0,0,((('[1]KWh (Monthly) ENTRY NLI '!AK37*0.5)+'[1]KWh (Cumulative) NLI'!AJ37-'[1]Rebasing adj NLI'!AK27)*AK109)*AK$19*AK$125)</f>
        <v>0</v>
      </c>
      <c r="AL37" s="50">
        <f>IF('[1]KWh (Cumulative) NLI'!AL37=0,0,((('[1]KWh (Monthly) ENTRY NLI '!AL37*0.5)+'[1]KWh (Cumulative) NLI'!AK37-'[1]Rebasing adj NLI'!AL27)*AL109)*AL$19*AL$125)</f>
        <v>0</v>
      </c>
      <c r="AM37" s="50">
        <f>IF('[1]KWh (Cumulative) NLI'!AM37=0,0,((('[1]KWh (Monthly) ENTRY NLI '!AM37*0.5)+'[1]KWh (Cumulative) NLI'!AL37-'[1]Rebasing adj NLI'!AM27)*AM109)*AM$19*AM$125)</f>
        <v>0</v>
      </c>
      <c r="AN37" s="50">
        <f>IF('[1]KWh (Cumulative) NLI'!AN37=0,0,((('[1]KWh (Monthly) ENTRY NLI '!AN37*0.5)+'[1]KWh (Cumulative) NLI'!AM37-'[1]Rebasing adj NLI'!AN27)*AN109)*AN$19*AN$125)</f>
        <v>0</v>
      </c>
      <c r="AO37" s="50">
        <f>IF('[1]KWh (Cumulative) NLI'!AO37=0,0,((('[1]KWh (Monthly) ENTRY NLI '!AO37*0.5)+'[1]KWh (Cumulative) NLI'!AN37-'[1]Rebasing adj NLI'!AO27)*AO109)*AO$19*AO$125)</f>
        <v>0</v>
      </c>
      <c r="AP37" s="50">
        <f>IF('[1]KWh (Cumulative) NLI'!AP37=0,0,((('[1]KWh (Monthly) ENTRY NLI '!AP37*0.5)+'[1]KWh (Cumulative) NLI'!AO37-'[1]Rebasing adj NLI'!AP27)*AP109)*AP$19*AP$125)</f>
        <v>0</v>
      </c>
      <c r="AQ37" s="50">
        <f>IF('[1]KWh (Cumulative) NLI'!AQ37=0,0,((('[1]KWh (Monthly) ENTRY NLI '!AQ37*0.5)+'[1]KWh (Cumulative) NLI'!AP37-'[1]Rebasing adj NLI'!AQ27)*AQ109)*AQ$19*AQ$125)</f>
        <v>0</v>
      </c>
      <c r="AR37" s="50">
        <f>IF('[1]KWh (Cumulative) NLI'!AR37=0,0,((('[1]KWh (Monthly) ENTRY NLI '!AR37*0.5)+'[1]KWh (Cumulative) NLI'!AQ37-'[1]Rebasing adj NLI'!AR27)*AR109)*AR$19*AR$125)</f>
        <v>0</v>
      </c>
      <c r="AS37" s="50">
        <f>IF('[1]KWh (Cumulative) NLI'!AS37=0,0,((('[1]KWh (Monthly) ENTRY NLI '!AS37*0.5)+'[1]KWh (Cumulative) NLI'!AR37-'[1]Rebasing adj NLI'!AS27)*AS109)*AS$19*AS$125)</f>
        <v>0</v>
      </c>
      <c r="AT37" s="50">
        <f>IF('[1]KWh (Cumulative) NLI'!AT37=0,0,((('[1]KWh (Monthly) ENTRY NLI '!AT37*0.5)+'[1]KWh (Cumulative) NLI'!AS37-'[1]Rebasing adj NLI'!AT27)*AT109)*AT$19*AT$125)</f>
        <v>0</v>
      </c>
      <c r="AU37" s="50">
        <f>IF('[1]KWh (Cumulative) NLI'!AU37=0,0,((('[1]KWh (Monthly) ENTRY NLI '!AU37*0.5)+'[1]KWh (Cumulative) NLI'!AT37-'[1]Rebasing adj NLI'!AU27)*AU109)*AU$19*AU$125)</f>
        <v>0</v>
      </c>
      <c r="AV37" s="50">
        <f>IF('[1]KWh (Cumulative) NLI'!AV37=0,0,((('[1]KWh (Monthly) ENTRY NLI '!AV37*0.5)+'[1]KWh (Cumulative) NLI'!AU37-'[1]Rebasing adj NLI'!AV27)*AV109)*AV$19*AV$125)</f>
        <v>0</v>
      </c>
      <c r="AW37" s="50">
        <f>IF('[1]KWh (Cumulative) NLI'!AW37=0,0,((('[1]KWh (Monthly) ENTRY NLI '!AW37*0.5)+'[1]KWh (Cumulative) NLI'!AV37-'[1]Rebasing adj NLI'!AW27)*AW109)*AW$19*AW$125)</f>
        <v>0</v>
      </c>
      <c r="AX37" s="50">
        <f>IF('[1]KWh (Cumulative) NLI'!AX37=0,0,((('[1]KWh (Monthly) ENTRY NLI '!AX37*0.5)+'[1]KWh (Cumulative) NLI'!AW37-'[1]Rebasing adj NLI'!AX27)*AX109)*AX$19*AX$125)</f>
        <v>0</v>
      </c>
      <c r="AY37" s="50">
        <f>IF('[1]KWh (Cumulative) NLI'!AY37=0,0,((('[1]KWh (Monthly) ENTRY NLI '!AY37*0.5)+'[1]KWh (Cumulative) NLI'!AX37-'[1]Rebasing adj NLI'!AY27)*AY109)*AY$19*AY$125)</f>
        <v>0</v>
      </c>
      <c r="AZ37" s="50">
        <f>IF('[1]KWh (Cumulative) NLI'!AZ37=0,0,((('[1]KWh (Monthly) ENTRY NLI '!AZ37*0.5)+'[1]KWh (Cumulative) NLI'!AY37-'[1]Rebasing adj NLI'!AZ27)*AZ109)*AZ$19*AZ$125)</f>
        <v>0</v>
      </c>
      <c r="BA37" s="50">
        <f>IF('[1]KWh (Cumulative) NLI'!BA37=0,0,((('[1]KWh (Monthly) ENTRY NLI '!BA37*0.5)+'[1]KWh (Cumulative) NLI'!AZ37-'[1]Rebasing adj NLI'!BA27)*BA109)*BA$19*BA$125)</f>
        <v>0</v>
      </c>
      <c r="BB37" s="50">
        <f>IF('[1]KWh (Cumulative) NLI'!BB37=0,0,((('[1]KWh (Monthly) ENTRY NLI '!BB37*0.5)+'[1]KWh (Cumulative) NLI'!BA37-'[1]Rebasing adj NLI'!BB27)*BB109)*BB$19*BB$125)</f>
        <v>0</v>
      </c>
      <c r="BC37" s="50">
        <f>IF('[1]KWh (Cumulative) NLI'!BC37=0,0,((('[1]KWh (Monthly) ENTRY NLI '!BC37*0.5)+'[1]KWh (Cumulative) NLI'!BB37-'[1]Rebasing adj NLI'!BC27)*BC109)*BC$19*BC$125)</f>
        <v>0</v>
      </c>
      <c r="BD37" s="50">
        <f>IF('[1]KWh (Cumulative) NLI'!BD37=0,0,((('[1]KWh (Monthly) ENTRY NLI '!BD37*0.5)+'[1]KWh (Cumulative) NLI'!BC37-'[1]Rebasing adj NLI'!BD27)*BD109)*BD$19*BD$125)</f>
        <v>0</v>
      </c>
      <c r="BE37" s="50">
        <f>IF('[1]KWh (Cumulative) NLI'!BE37=0,0,((('[1]KWh (Monthly) ENTRY NLI '!BE37*0.5)+'[1]KWh (Cumulative) NLI'!BD37-'[1]Rebasing adj NLI'!BE27)*BE109)*BE$19*BE$125)</f>
        <v>0</v>
      </c>
      <c r="BF37" s="50">
        <f>IF('[1]KWh (Cumulative) NLI'!BF37=0,0,((('[1]KWh (Monthly) ENTRY NLI '!BF37*0.5)+'[1]KWh (Cumulative) NLI'!BE37-'[1]Rebasing adj NLI'!BF27)*BF109)*BF$19*BF$125)</f>
        <v>0</v>
      </c>
      <c r="BG37" s="50">
        <f>IF('[1]KWh (Cumulative) NLI'!BG37=0,0,((('[1]KWh (Monthly) ENTRY NLI '!BG37*0.5)+'[1]KWh (Cumulative) NLI'!BF37-'[1]Rebasing adj NLI'!BG27)*BG109)*BG$19*BG$125)</f>
        <v>0</v>
      </c>
      <c r="BH37" s="50">
        <f>IF('[1]KWh (Cumulative) NLI'!BH37=0,0,((('[1]KWh (Monthly) ENTRY NLI '!BH37*0.5)+'[1]KWh (Cumulative) NLI'!BG37-'[1]Rebasing adj NLI'!BH27)*BH109)*BH$19*BH$125)</f>
        <v>0</v>
      </c>
      <c r="BI37" s="50">
        <f>IF('[1]KWh (Cumulative) NLI'!BI37=0,0,((('[1]KWh (Monthly) ENTRY NLI '!BI37*0.5)+'[1]KWh (Cumulative) NLI'!BH37-'[1]Rebasing adj NLI'!BI27)*BI109)*BI$19*BI$125)</f>
        <v>0</v>
      </c>
      <c r="BJ37" s="50">
        <f>IF('[1]KWh (Cumulative) NLI'!BJ37=0,0,((('[1]KWh (Monthly) ENTRY NLI '!BJ37*0.5)+'[1]KWh (Cumulative) NLI'!BI37-'[1]Rebasing adj NLI'!BJ27)*BJ109)*BJ$19*BJ$125)</f>
        <v>0</v>
      </c>
      <c r="BK37" s="50">
        <f>IF('[1]KWh (Cumulative) NLI'!BK37=0,0,((('[1]KWh (Monthly) ENTRY NLI '!BK37*0.5)+'[1]KWh (Cumulative) NLI'!BJ37-'[1]Rebasing adj NLI'!BK27)*BK109)*BK$19*BK$125)</f>
        <v>0</v>
      </c>
      <c r="BL37" s="50">
        <f>IF('[1]KWh (Cumulative) NLI'!BL37=0,0,((('[1]KWh (Monthly) ENTRY NLI '!BL37*0.5)+'[1]KWh (Cumulative) NLI'!BK37-'[1]Rebasing adj NLI'!BL27)*BL109)*BL$19*BL$125)</f>
        <v>0</v>
      </c>
      <c r="BM37" s="50">
        <f>IF('[1]KWh (Cumulative) NLI'!BM37=0,0,((('[1]KWh (Monthly) ENTRY NLI '!BM37*0.5)+'[1]KWh (Cumulative) NLI'!BL37-'[1]Rebasing adj NLI'!BM27)*BM109)*BM$19*BM$125)</f>
        <v>0</v>
      </c>
      <c r="BN37" s="50">
        <f>IF('[1]KWh (Cumulative) NLI'!BN37=0,0,((('[1]KWh (Monthly) ENTRY NLI '!BN37*0.5)+'[1]KWh (Cumulative) NLI'!BM37-'[1]Rebasing adj NLI'!BN27)*BN109)*BN$19*BN$125)</f>
        <v>0</v>
      </c>
      <c r="BO37" s="50">
        <f>IF('[1]KWh (Cumulative) NLI'!BO37=0,0,((('[1]KWh (Monthly) ENTRY NLI '!BO37*0.5)+'[1]KWh (Cumulative) NLI'!BN37-'[1]Rebasing adj NLI'!BO27)*BO109)*BO$19*BO$125)</f>
        <v>0</v>
      </c>
      <c r="BP37" s="50">
        <f>IF('[1]KWh (Cumulative) NLI'!BP37=0,0,((('[1]KWh (Monthly) ENTRY NLI '!BP37*0.5)+'[1]KWh (Cumulative) NLI'!BO37-'[1]Rebasing adj NLI'!BP27)*BP109)*BP$19*BP$125)</f>
        <v>0</v>
      </c>
      <c r="BQ37" s="50">
        <f>IF('[1]KWh (Cumulative) NLI'!BQ37=0,0,((('[1]KWh (Monthly) ENTRY NLI '!BQ37*0.5)+'[1]KWh (Cumulative) NLI'!BP37-'[1]Rebasing adj NLI'!BQ27)*BQ109)*BQ$19*BQ$125)</f>
        <v>0</v>
      </c>
      <c r="BR37" s="50">
        <f>IF('[1]KWh (Cumulative) NLI'!BR37=0,0,((('[1]KWh (Monthly) ENTRY NLI '!BR37*0.5)+'[1]KWh (Cumulative) NLI'!BQ37-'[1]Rebasing adj NLI'!BR27)*BR109)*BR$19*BR$125)</f>
        <v>0</v>
      </c>
      <c r="BS37" s="50">
        <f>IF('[1]KWh (Cumulative) NLI'!BS37=0,0,((('[1]KWh (Monthly) ENTRY NLI '!BS37*0.5)+'[1]KWh (Cumulative) NLI'!BR37-'[1]Rebasing adj NLI'!BS27)*BS109)*BS$19*BS$125)</f>
        <v>0</v>
      </c>
      <c r="BT37" s="50">
        <f>IF('[1]KWh (Cumulative) NLI'!BT37=0,0,((('[1]KWh (Monthly) ENTRY NLI '!BT37*0.5)+'[1]KWh (Cumulative) NLI'!BS37-'[1]Rebasing adj NLI'!BT27)*BT109)*BT$19*BT$125)</f>
        <v>0</v>
      </c>
      <c r="BU37" s="50">
        <f>IF('[1]KWh (Cumulative) NLI'!BU37=0,0,((('[1]KWh (Monthly) ENTRY NLI '!BU37*0.5)+'[1]KWh (Cumulative) NLI'!BT37-'[1]Rebasing adj NLI'!BU27)*BU109)*BU$19*BU$125)</f>
        <v>0</v>
      </c>
      <c r="BV37" s="50">
        <f>IF('[1]KWh (Cumulative) NLI'!BV37=0,0,((('[1]KWh (Monthly) ENTRY NLI '!BV37*0.5)+'[1]KWh (Cumulative) NLI'!BU37-'[1]Rebasing adj NLI'!BV27)*BV109)*BV$19*BV$125)</f>
        <v>0</v>
      </c>
      <c r="BW37" s="50">
        <f>IF('[1]KWh (Cumulative) NLI'!BW37=0,0,((('[1]KWh (Monthly) ENTRY NLI '!BW37*0.5)+'[1]KWh (Cumulative) NLI'!BV37-'[1]Rebasing adj NLI'!BW27)*BW109)*BW$19*BW$125)</f>
        <v>0</v>
      </c>
      <c r="BX37" s="50">
        <f>IF('[1]KWh (Cumulative) NLI'!BX37=0,0,((('[1]KWh (Monthly) ENTRY NLI '!BX37*0.5)+'[1]KWh (Cumulative) NLI'!BW37-'[1]Rebasing adj NLI'!BX27)*BX109)*BX$19*BX$125)</f>
        <v>0</v>
      </c>
      <c r="BY37" s="50">
        <f>IF('[1]KWh (Cumulative) NLI'!BY37=0,0,((('[1]KWh (Monthly) ENTRY NLI '!BY37*0.5)+'[1]KWh (Cumulative) NLI'!BX37-'[1]Rebasing adj NLI'!BY27)*BY109)*BY$19*BY$125)</f>
        <v>0</v>
      </c>
      <c r="BZ37" s="50">
        <f>IF('[1]KWh (Cumulative) NLI'!BZ37=0,0,((('[1]KWh (Monthly) ENTRY NLI '!BZ37*0.5)+'[1]KWh (Cumulative) NLI'!BY37-'[1]Rebasing adj NLI'!BZ27)*BZ109)*BZ$19*BZ$125)</f>
        <v>0</v>
      </c>
      <c r="CA37" s="50">
        <f>IF('[1]KWh (Cumulative) NLI'!CA37=0,0,((('[1]KWh (Monthly) ENTRY NLI '!CA37*0.5)+'[1]KWh (Cumulative) NLI'!BZ37-'[1]Rebasing adj NLI'!CA27)*CA109)*CA$19*CA$125)</f>
        <v>0</v>
      </c>
      <c r="CB37" s="50">
        <f>IF('[1]KWh (Cumulative) NLI'!CB37=0,0,((('[1]KWh (Monthly) ENTRY NLI '!CB37*0.5)+'[1]KWh (Cumulative) NLI'!CA37-'[1]Rebasing adj NLI'!CB27)*CB109)*CB$19*CB$125)</f>
        <v>0</v>
      </c>
      <c r="CC37" s="50">
        <f>IF('[1]KWh (Cumulative) NLI'!CC37=0,0,((('[1]KWh (Monthly) ENTRY NLI '!CC37*0.5)+'[1]KWh (Cumulative) NLI'!CB37-'[1]Rebasing adj NLI'!CC27)*CC109)*CC$19*CC$125)</f>
        <v>0</v>
      </c>
      <c r="CD37" s="50">
        <f>IF('[1]KWh (Cumulative) NLI'!CD37=0,0,((('[1]KWh (Monthly) ENTRY NLI '!CD37*0.5)+'[1]KWh (Cumulative) NLI'!CC37-'[1]Rebasing adj NLI'!CD27)*CD109)*CD$19*CD$125)</f>
        <v>0</v>
      </c>
      <c r="CE37" s="50">
        <f>IF('[1]KWh (Cumulative) NLI'!CE37=0,0,((('[1]KWh (Monthly) ENTRY NLI '!CE37*0.5)+'[1]KWh (Cumulative) NLI'!CD37-'[1]Rebasing adj NLI'!CE27)*CE109)*CE$19*CE$125)</f>
        <v>0</v>
      </c>
      <c r="CF37" s="50">
        <f>IF('[1]KWh (Cumulative) NLI'!CF37=0,0,((('[1]KWh (Monthly) ENTRY NLI '!CF37*0.5)+'[1]KWh (Cumulative) NLI'!CE37-'[1]Rebasing adj NLI'!CF27)*CF109)*CF$19*CF$125)</f>
        <v>0</v>
      </c>
      <c r="CG37" s="50">
        <f>IF('[1]KWh (Cumulative) NLI'!CG37=0,0,((('[1]KWh (Monthly) ENTRY NLI '!CG37*0.5)+'[1]KWh (Cumulative) NLI'!CF37-'[1]Rebasing adj NLI'!CG27)*CG109)*CG$19*CG$125)</f>
        <v>0</v>
      </c>
      <c r="CH37" s="50">
        <f>IF('[1]KWh (Cumulative) NLI'!CH37=0,0,((('[1]KWh (Monthly) ENTRY NLI '!CH37*0.5)+'[1]KWh (Cumulative) NLI'!CG37-'[1]Rebasing adj NLI'!CH27)*CH109)*CH$19*CH$125)</f>
        <v>0</v>
      </c>
      <c r="CI37" s="50">
        <f>IF('[1]KWh (Cumulative) NLI'!CI37=0,0,((('[1]KWh (Monthly) ENTRY NLI '!CI37*0.5)+'[1]KWh (Cumulative) NLI'!CH37-'[1]Rebasing adj NLI'!CI27)*CI109)*CI$19*CI$125)</f>
        <v>0</v>
      </c>
      <c r="CJ37" s="50">
        <f>IF('[1]KWh (Cumulative) NLI'!CJ37=0,0,((('[1]KWh (Monthly) ENTRY NLI '!CJ37*0.5)+'[1]KWh (Cumulative) NLI'!CI37-'[1]Rebasing adj NLI'!CJ27)*CJ109)*CJ$19*CJ$125)</f>
        <v>0</v>
      </c>
    </row>
    <row r="38" spans="1:88" x14ac:dyDescent="0.25">
      <c r="A38" s="305"/>
      <c r="B38" s="88" t="s">
        <v>2</v>
      </c>
      <c r="C38" s="50">
        <f>IF('[1]KWh (Cumulative) NLI'!C38=0,0,((('[1]KWh (Monthly) ENTRY NLI '!C38*0.5)-'[1]Rebasing adj NLI'!C28)*C110)*C$19*C$125)</f>
        <v>0</v>
      </c>
      <c r="D38" s="50">
        <f>IF('[1]KWh (Cumulative) NLI'!D38=0,0,((('[1]KWh (Monthly) ENTRY NLI '!D38*0.5)+'[1]KWh (Cumulative) NLI'!C38-'[1]Rebasing adj NLI'!D28)*D110)*D$19*D$125)</f>
        <v>0</v>
      </c>
      <c r="E38" s="50">
        <f>IF('[1]KWh (Cumulative) NLI'!E38=0,0,((('[1]KWh (Monthly) ENTRY NLI '!E38*0.5)+'[1]KWh (Cumulative) NLI'!D38-'[1]Rebasing adj NLI'!E28)*E110)*E$19*E$125)</f>
        <v>0</v>
      </c>
      <c r="F38" s="50">
        <f>IF('[1]KWh (Cumulative) NLI'!F38=0,0,((('[1]KWh (Monthly) ENTRY NLI '!F38*0.5)+'[1]KWh (Cumulative) NLI'!E38-'[1]Rebasing adj NLI'!F28)*F110)*F$19*F$125)</f>
        <v>0.28362602550900701</v>
      </c>
      <c r="G38" s="50">
        <f>IF('[1]KWh (Cumulative) NLI'!G38=0,0,((('[1]KWh (Monthly) ENTRY NLI '!G38*0.5)+'[1]KWh (Cumulative) NLI'!F38-'[1]Rebasing adj NLI'!G28)*G110)*G$19*G$125)</f>
        <v>5.3684721448627748</v>
      </c>
      <c r="H38" s="50">
        <f>IF('[1]KWh (Cumulative) NLI'!H38=0,0,((('[1]KWh (Monthly) ENTRY NLI '!H38*0.5)+'[1]KWh (Cumulative) NLI'!G38-'[1]Rebasing adj NLI'!H28)*H110)*H$19*H$125)</f>
        <v>78.673398570395705</v>
      </c>
      <c r="I38" s="50">
        <f>IF('[1]KWh (Cumulative) NLI'!I38=0,0,((('[1]KWh (Monthly) ENTRY NLI '!I38*0.5)+'[1]KWh (Cumulative) NLI'!H38-'[1]Rebasing adj NLI'!I28)*I110)*I$19*I$125)</f>
        <v>301.53975552445633</v>
      </c>
      <c r="J38" s="50">
        <f>IF('[1]KWh (Cumulative) NLI'!J38=0,0,((('[1]KWh (Monthly) ENTRY NLI '!J38*0.5)+'[1]KWh (Cumulative) NLI'!I38-'[1]Rebasing adj NLI'!J28)*J110)*J$19*J$125)</f>
        <v>643.39414144348052</v>
      </c>
      <c r="K38" s="50">
        <f>IF('[1]KWh (Cumulative) NLI'!K38=0,0,((('[1]KWh (Monthly) ENTRY NLI '!K38*0.5)+'[1]KWh (Cumulative) NLI'!J38-'[1]Rebasing adj NLI'!K28)*K110)*K$19*K$125)</f>
        <v>476.43846951203102</v>
      </c>
      <c r="L38" s="50">
        <f>IF('[1]KWh (Cumulative) NLI'!L38=0,0,((('[1]KWh (Monthly) ENTRY NLI '!L38*0.5)+'[1]KWh (Cumulative) NLI'!K38-'[1]Rebasing adj NLI'!L28)*L110)*L$19*L$125)</f>
        <v>83.731427576531388</v>
      </c>
      <c r="M38" s="50">
        <f>IF('[1]KWh (Cumulative) NLI'!M38=0,0,((('[1]KWh (Monthly) ENTRY NLI '!M38*0.5)+'[1]KWh (Cumulative) NLI'!L38-'[1]Rebasing adj NLI'!M28)*M110)*M$19*M$125)</f>
        <v>36.755819177449609</v>
      </c>
      <c r="N38" s="50">
        <f>IF('[1]KWh (Cumulative) NLI'!N38=0,0,((('[1]KWh (Monthly) ENTRY NLI '!N38*0.5)+'[1]KWh (Cumulative) NLI'!M38-'[1]Rebasing adj NLI'!N28)*N110)*N$19*N$125)</f>
        <v>0.47619490220111999</v>
      </c>
      <c r="O38" s="50">
        <f>IF('[1]KWh (Cumulative) NLI'!O38=0,0,((('[1]KWh (Monthly) ENTRY NLI '!O38*0.5)+'[1]KWh (Cumulative) NLI'!N38-'[1]Rebasing adj NLI'!O28)*O110)*O$19*O$125)</f>
        <v>5.4454046631948007E-2</v>
      </c>
      <c r="P38" s="50">
        <f>IF('[1]KWh (Cumulative) NLI'!P38=0,0,((('[1]KWh (Monthly) ENTRY NLI '!P38*0.5)+'[1]KWh (Cumulative) NLI'!O38-'[1]Rebasing adj NLI'!P28)*P110)*P$19*P$125)</f>
        <v>0</v>
      </c>
      <c r="Q38" s="50">
        <f>IF('[1]KWh (Cumulative) NLI'!Q38=0,0,((('[1]KWh (Monthly) ENTRY NLI '!Q38*0.5)+'[1]KWh (Cumulative) NLI'!P38-'[1]Rebasing adj NLI'!Q28)*Q110)*Q$19*Q$125)</f>
        <v>0</v>
      </c>
      <c r="R38" s="50">
        <f>IF('[1]KWh (Cumulative) NLI'!R38=0,0,((('[1]KWh (Monthly) ENTRY NLI '!R38*0.5)+'[1]KWh (Cumulative) NLI'!Q38-'[1]Rebasing adj NLI'!R28)*R110)*R$19*R$125)</f>
        <v>0</v>
      </c>
      <c r="S38" s="50">
        <f>IF('[1]KWh (Cumulative) NLI'!S38=0,0,((('[1]KWh (Monthly) ENTRY NLI '!S38*0.5)+'[1]KWh (Cumulative) NLI'!R38-'[1]Rebasing adj NLI'!S28)*S110)*S$19*S$125)</f>
        <v>0</v>
      </c>
      <c r="T38" s="50">
        <f>IF('[1]KWh (Cumulative) NLI'!T38=0,0,((('[1]KWh (Monthly) ENTRY NLI '!T38*0.5)+'[1]KWh (Cumulative) NLI'!S38-'[1]Rebasing adj NLI'!T28)*T110)*T$19*T$125)</f>
        <v>0</v>
      </c>
      <c r="U38" s="50">
        <f>IF('[1]KWh (Cumulative) NLI'!U38=0,0,((('[1]KWh (Monthly) ENTRY NLI '!U38*0.5)+'[1]KWh (Cumulative) NLI'!T38-'[1]Rebasing adj NLI'!U28)*U110)*U$19*U$125)</f>
        <v>0</v>
      </c>
      <c r="V38" s="50">
        <f>IF('[1]KWh (Cumulative) NLI'!V38=0,0,((('[1]KWh (Monthly) ENTRY NLI '!V38*0.5)+'[1]KWh (Cumulative) NLI'!U38-'[1]Rebasing adj NLI'!V28)*V110)*V$19*V$125)</f>
        <v>0</v>
      </c>
      <c r="W38" s="50">
        <f>IF('[1]KWh (Cumulative) NLI'!W38=0,0,((('[1]KWh (Monthly) ENTRY NLI '!W38*0.5)+'[1]KWh (Cumulative) NLI'!V38-'[1]Rebasing adj NLI'!W28)*W110)*W$19*W$125)</f>
        <v>0</v>
      </c>
      <c r="X38" s="50">
        <f>IF('[1]KWh (Cumulative) NLI'!X38=0,0,((('[1]KWh (Monthly) ENTRY NLI '!X38*0.5)+'[1]KWh (Cumulative) NLI'!W38-'[1]Rebasing adj NLI'!X28)*X110)*X$19*X$125)</f>
        <v>0</v>
      </c>
      <c r="Y38" s="50">
        <f>IF('[1]KWh (Cumulative) NLI'!Y38=0,0,((('[1]KWh (Monthly) ENTRY NLI '!Y38*0.5)+'[1]KWh (Cumulative) NLI'!X38-'[1]Rebasing adj NLI'!Y28)*Y110)*Y$19*Y$125)</f>
        <v>0</v>
      </c>
      <c r="Z38" s="50">
        <f>IF('[1]KWh (Cumulative) NLI'!Z38=0,0,((('[1]KWh (Monthly) ENTRY NLI '!Z38*0.5)+'[1]KWh (Cumulative) NLI'!Y38-'[1]Rebasing adj NLI'!Z28)*Z110)*Z$19*Z$125)</f>
        <v>0</v>
      </c>
      <c r="AA38" s="50">
        <f>IF('[1]KWh (Cumulative) NLI'!AA38=0,0,((('[1]KWh (Monthly) ENTRY NLI '!AA38*0.5)+'[1]KWh (Cumulative) NLI'!Z38-'[1]Rebasing adj NLI'!AA28)*AA110)*AA$19*AA$125)</f>
        <v>0</v>
      </c>
      <c r="AB38" s="50">
        <f>IF('[1]KWh (Cumulative) NLI'!AB38=0,0,((('[1]KWh (Monthly) ENTRY NLI '!AB38*0.5)+'[1]KWh (Cumulative) NLI'!AA38-'[1]Rebasing adj NLI'!AB28)*AB110)*AB$19*AB$125)</f>
        <v>0</v>
      </c>
      <c r="AC38" s="50">
        <f>IF('[1]KWh (Cumulative) NLI'!AC38=0,0,((('[1]KWh (Monthly) ENTRY NLI '!AC38*0.5)+'[1]KWh (Cumulative) NLI'!AB38-'[1]Rebasing adj NLI'!AC28)*AC110)*AC$19*AC$125)</f>
        <v>0</v>
      </c>
      <c r="AD38" s="50">
        <f>IF('[1]KWh (Cumulative) NLI'!AD38=0,0,((('[1]KWh (Monthly) ENTRY NLI '!AD38*0.5)+'[1]KWh (Cumulative) NLI'!AC38-'[1]Rebasing adj NLI'!AD28)*AD110)*AD$19*AD$125)</f>
        <v>0</v>
      </c>
      <c r="AE38" s="50">
        <f>IF('[1]KWh (Cumulative) NLI'!AE38=0,0,((('[1]KWh (Monthly) ENTRY NLI '!AE38*0.5)+'[1]KWh (Cumulative) NLI'!AD38-'[1]Rebasing adj NLI'!AE28)*AE110)*AE$19*AE$125)</f>
        <v>0</v>
      </c>
      <c r="AF38" s="50">
        <f>IF('[1]KWh (Cumulative) NLI'!AF38=0,0,((('[1]KWh (Monthly) ENTRY NLI '!AF38*0.5)+'[1]KWh (Cumulative) NLI'!AE38-'[1]Rebasing adj NLI'!AF28)*AF110)*AF$19*AF$125)</f>
        <v>0</v>
      </c>
      <c r="AG38" s="50">
        <f>IF('[1]KWh (Cumulative) NLI'!AG38=0,0,((('[1]KWh (Monthly) ENTRY NLI '!AG38*0.5)+'[1]KWh (Cumulative) NLI'!AF38-'[1]Rebasing adj NLI'!AG28)*AG110)*AG$19*AG$125)</f>
        <v>0</v>
      </c>
      <c r="AH38" s="50">
        <f>IF('[1]KWh (Cumulative) NLI'!AH38=0,0,((('[1]KWh (Monthly) ENTRY NLI '!AH38*0.5)+'[1]KWh (Cumulative) NLI'!AG38-'[1]Rebasing adj NLI'!AH28)*AH110)*AH$19*AH$125)</f>
        <v>0</v>
      </c>
      <c r="AI38" s="50">
        <f>IF('[1]KWh (Cumulative) NLI'!AI38=0,0,((('[1]KWh (Monthly) ENTRY NLI '!AI38*0.5)+'[1]KWh (Cumulative) NLI'!AH38-'[1]Rebasing adj NLI'!AI28)*AI110)*AI$19*AI$125)</f>
        <v>0</v>
      </c>
      <c r="AJ38" s="50">
        <f>IF('[1]KWh (Cumulative) NLI'!AJ38=0,0,((('[1]KWh (Monthly) ENTRY NLI '!AJ38*0.5)+'[1]KWh (Cumulative) NLI'!AI38-'[1]Rebasing adj NLI'!AJ28)*AJ110)*AJ$19*AJ$125)</f>
        <v>0</v>
      </c>
      <c r="AK38" s="50">
        <f>IF('[1]KWh (Cumulative) NLI'!AK38=0,0,((('[1]KWh (Monthly) ENTRY NLI '!AK38*0.5)+'[1]KWh (Cumulative) NLI'!AJ38-'[1]Rebasing adj NLI'!AK28)*AK110)*AK$19*AK$125)</f>
        <v>0</v>
      </c>
      <c r="AL38" s="50">
        <f>IF('[1]KWh (Cumulative) NLI'!AL38=0,0,((('[1]KWh (Monthly) ENTRY NLI '!AL38*0.5)+'[1]KWh (Cumulative) NLI'!AK38-'[1]Rebasing adj NLI'!AL28)*AL110)*AL$19*AL$125)</f>
        <v>0</v>
      </c>
      <c r="AM38" s="50">
        <f>IF('[1]KWh (Cumulative) NLI'!AM38=0,0,((('[1]KWh (Monthly) ENTRY NLI '!AM38*0.5)+'[1]KWh (Cumulative) NLI'!AL38-'[1]Rebasing adj NLI'!AM28)*AM110)*AM$19*AM$125)</f>
        <v>0</v>
      </c>
      <c r="AN38" s="50">
        <f>IF('[1]KWh (Cumulative) NLI'!AN38=0,0,((('[1]KWh (Monthly) ENTRY NLI '!AN38*0.5)+'[1]KWh (Cumulative) NLI'!AM38-'[1]Rebasing adj NLI'!AN28)*AN110)*AN$19*AN$125)</f>
        <v>0</v>
      </c>
      <c r="AO38" s="50">
        <f>IF('[1]KWh (Cumulative) NLI'!AO38=0,0,((('[1]KWh (Monthly) ENTRY NLI '!AO38*0.5)+'[1]KWh (Cumulative) NLI'!AN38-'[1]Rebasing adj NLI'!AO28)*AO110)*AO$19*AO$125)</f>
        <v>0</v>
      </c>
      <c r="AP38" s="50">
        <f>IF('[1]KWh (Cumulative) NLI'!AP38=0,0,((('[1]KWh (Monthly) ENTRY NLI '!AP38*0.5)+'[1]KWh (Cumulative) NLI'!AO38-'[1]Rebasing adj NLI'!AP28)*AP110)*AP$19*AP$125)</f>
        <v>0</v>
      </c>
      <c r="AQ38" s="50">
        <f>IF('[1]KWh (Cumulative) NLI'!AQ38=0,0,((('[1]KWh (Monthly) ENTRY NLI '!AQ38*0.5)+'[1]KWh (Cumulative) NLI'!AP38-'[1]Rebasing adj NLI'!AQ28)*AQ110)*AQ$19*AQ$125)</f>
        <v>0</v>
      </c>
      <c r="AR38" s="50">
        <f>IF('[1]KWh (Cumulative) NLI'!AR38=0,0,((('[1]KWh (Monthly) ENTRY NLI '!AR38*0.5)+'[1]KWh (Cumulative) NLI'!AQ38-'[1]Rebasing adj NLI'!AR28)*AR110)*AR$19*AR$125)</f>
        <v>0</v>
      </c>
      <c r="AS38" s="50">
        <f>IF('[1]KWh (Cumulative) NLI'!AS38=0,0,((('[1]KWh (Monthly) ENTRY NLI '!AS38*0.5)+'[1]KWh (Cumulative) NLI'!AR38-'[1]Rebasing adj NLI'!AS28)*AS110)*AS$19*AS$125)</f>
        <v>0</v>
      </c>
      <c r="AT38" s="50">
        <f>IF('[1]KWh (Cumulative) NLI'!AT38=0,0,((('[1]KWh (Monthly) ENTRY NLI '!AT38*0.5)+'[1]KWh (Cumulative) NLI'!AS38-'[1]Rebasing adj NLI'!AT28)*AT110)*AT$19*AT$125)</f>
        <v>0</v>
      </c>
      <c r="AU38" s="50">
        <f>IF('[1]KWh (Cumulative) NLI'!AU38=0,0,((('[1]KWh (Monthly) ENTRY NLI '!AU38*0.5)+'[1]KWh (Cumulative) NLI'!AT38-'[1]Rebasing adj NLI'!AU28)*AU110)*AU$19*AU$125)</f>
        <v>0</v>
      </c>
      <c r="AV38" s="50">
        <f>IF('[1]KWh (Cumulative) NLI'!AV38=0,0,((('[1]KWh (Monthly) ENTRY NLI '!AV38*0.5)+'[1]KWh (Cumulative) NLI'!AU38-'[1]Rebasing adj NLI'!AV28)*AV110)*AV$19*AV$125)</f>
        <v>0</v>
      </c>
      <c r="AW38" s="50">
        <f>IF('[1]KWh (Cumulative) NLI'!AW38=0,0,((('[1]KWh (Monthly) ENTRY NLI '!AW38*0.5)+'[1]KWh (Cumulative) NLI'!AV38-'[1]Rebasing adj NLI'!AW28)*AW110)*AW$19*AW$125)</f>
        <v>0</v>
      </c>
      <c r="AX38" s="50">
        <f>IF('[1]KWh (Cumulative) NLI'!AX38=0,0,((('[1]KWh (Monthly) ENTRY NLI '!AX38*0.5)+'[1]KWh (Cumulative) NLI'!AW38-'[1]Rebasing adj NLI'!AX28)*AX110)*AX$19*AX$125)</f>
        <v>0</v>
      </c>
      <c r="AY38" s="50">
        <f>IF('[1]KWh (Cumulative) NLI'!AY38=0,0,((('[1]KWh (Monthly) ENTRY NLI '!AY38*0.5)+'[1]KWh (Cumulative) NLI'!AX38-'[1]Rebasing adj NLI'!AY28)*AY110)*AY$19*AY$125)</f>
        <v>0</v>
      </c>
      <c r="AZ38" s="50">
        <f>IF('[1]KWh (Cumulative) NLI'!AZ38=0,0,((('[1]KWh (Monthly) ENTRY NLI '!AZ38*0.5)+'[1]KWh (Cumulative) NLI'!AY38-'[1]Rebasing adj NLI'!AZ28)*AZ110)*AZ$19*AZ$125)</f>
        <v>0</v>
      </c>
      <c r="BA38" s="50">
        <f>IF('[1]KWh (Cumulative) NLI'!BA38=0,0,((('[1]KWh (Monthly) ENTRY NLI '!BA38*0.5)+'[1]KWh (Cumulative) NLI'!AZ38-'[1]Rebasing adj NLI'!BA28)*BA110)*BA$19*BA$125)</f>
        <v>0</v>
      </c>
      <c r="BB38" s="50">
        <f>IF('[1]KWh (Cumulative) NLI'!BB38=0,0,((('[1]KWh (Monthly) ENTRY NLI '!BB38*0.5)+'[1]KWh (Cumulative) NLI'!BA38-'[1]Rebasing adj NLI'!BB28)*BB110)*BB$19*BB$125)</f>
        <v>0</v>
      </c>
      <c r="BC38" s="50">
        <f>IF('[1]KWh (Cumulative) NLI'!BC38=0,0,((('[1]KWh (Monthly) ENTRY NLI '!BC38*0.5)+'[1]KWh (Cumulative) NLI'!BB38-'[1]Rebasing adj NLI'!BC28)*BC110)*BC$19*BC$125)</f>
        <v>0</v>
      </c>
      <c r="BD38" s="50">
        <f>IF('[1]KWh (Cumulative) NLI'!BD38=0,0,((('[1]KWh (Monthly) ENTRY NLI '!BD38*0.5)+'[1]KWh (Cumulative) NLI'!BC38-'[1]Rebasing adj NLI'!BD28)*BD110)*BD$19*BD$125)</f>
        <v>0</v>
      </c>
      <c r="BE38" s="50">
        <f>IF('[1]KWh (Cumulative) NLI'!BE38=0,0,((('[1]KWh (Monthly) ENTRY NLI '!BE38*0.5)+'[1]KWh (Cumulative) NLI'!BD38-'[1]Rebasing adj NLI'!BE28)*BE110)*BE$19*BE$125)</f>
        <v>0</v>
      </c>
      <c r="BF38" s="50">
        <f>IF('[1]KWh (Cumulative) NLI'!BF38=0,0,((('[1]KWh (Monthly) ENTRY NLI '!BF38*0.5)+'[1]KWh (Cumulative) NLI'!BE38-'[1]Rebasing adj NLI'!BF28)*BF110)*BF$19*BF$125)</f>
        <v>0</v>
      </c>
      <c r="BG38" s="50">
        <f>IF('[1]KWh (Cumulative) NLI'!BG38=0,0,((('[1]KWh (Monthly) ENTRY NLI '!BG38*0.5)+'[1]KWh (Cumulative) NLI'!BF38-'[1]Rebasing adj NLI'!BG28)*BG110)*BG$19*BG$125)</f>
        <v>0</v>
      </c>
      <c r="BH38" s="50">
        <f>IF('[1]KWh (Cumulative) NLI'!BH38=0,0,((('[1]KWh (Monthly) ENTRY NLI '!BH38*0.5)+'[1]KWh (Cumulative) NLI'!BG38-'[1]Rebasing adj NLI'!BH28)*BH110)*BH$19*BH$125)</f>
        <v>0</v>
      </c>
      <c r="BI38" s="50">
        <f>IF('[1]KWh (Cumulative) NLI'!BI38=0,0,((('[1]KWh (Monthly) ENTRY NLI '!BI38*0.5)+'[1]KWh (Cumulative) NLI'!BH38-'[1]Rebasing adj NLI'!BI28)*BI110)*BI$19*BI$125)</f>
        <v>0</v>
      </c>
      <c r="BJ38" s="50">
        <f>IF('[1]KWh (Cumulative) NLI'!BJ38=0,0,((('[1]KWh (Monthly) ENTRY NLI '!BJ38*0.5)+'[1]KWh (Cumulative) NLI'!BI38-'[1]Rebasing adj NLI'!BJ28)*BJ110)*BJ$19*BJ$125)</f>
        <v>0</v>
      </c>
      <c r="BK38" s="50">
        <f>IF('[1]KWh (Cumulative) NLI'!BK38=0,0,((('[1]KWh (Monthly) ENTRY NLI '!BK38*0.5)+'[1]KWh (Cumulative) NLI'!BJ38-'[1]Rebasing adj NLI'!BK28)*BK110)*BK$19*BK$125)</f>
        <v>0</v>
      </c>
      <c r="BL38" s="50">
        <f>IF('[1]KWh (Cumulative) NLI'!BL38=0,0,((('[1]KWh (Monthly) ENTRY NLI '!BL38*0.5)+'[1]KWh (Cumulative) NLI'!BK38-'[1]Rebasing adj NLI'!BL28)*BL110)*BL$19*BL$125)</f>
        <v>0</v>
      </c>
      <c r="BM38" s="50">
        <f>IF('[1]KWh (Cumulative) NLI'!BM38=0,0,((('[1]KWh (Monthly) ENTRY NLI '!BM38*0.5)+'[1]KWh (Cumulative) NLI'!BL38-'[1]Rebasing adj NLI'!BM28)*BM110)*BM$19*BM$125)</f>
        <v>0</v>
      </c>
      <c r="BN38" s="50">
        <f>IF('[1]KWh (Cumulative) NLI'!BN38=0,0,((('[1]KWh (Monthly) ENTRY NLI '!BN38*0.5)+'[1]KWh (Cumulative) NLI'!BM38-'[1]Rebasing adj NLI'!BN28)*BN110)*BN$19*BN$125)</f>
        <v>0</v>
      </c>
      <c r="BO38" s="50">
        <f>IF('[1]KWh (Cumulative) NLI'!BO38=0,0,((('[1]KWh (Monthly) ENTRY NLI '!BO38*0.5)+'[1]KWh (Cumulative) NLI'!BN38-'[1]Rebasing adj NLI'!BO28)*BO110)*BO$19*BO$125)</f>
        <v>0</v>
      </c>
      <c r="BP38" s="50">
        <f>IF('[1]KWh (Cumulative) NLI'!BP38=0,0,((('[1]KWh (Monthly) ENTRY NLI '!BP38*0.5)+'[1]KWh (Cumulative) NLI'!BO38-'[1]Rebasing adj NLI'!BP28)*BP110)*BP$19*BP$125)</f>
        <v>0</v>
      </c>
      <c r="BQ38" s="50">
        <f>IF('[1]KWh (Cumulative) NLI'!BQ38=0,0,((('[1]KWh (Monthly) ENTRY NLI '!BQ38*0.5)+'[1]KWh (Cumulative) NLI'!BP38-'[1]Rebasing adj NLI'!BQ28)*BQ110)*BQ$19*BQ$125)</f>
        <v>0</v>
      </c>
      <c r="BR38" s="50">
        <f>IF('[1]KWh (Cumulative) NLI'!BR38=0,0,((('[1]KWh (Monthly) ENTRY NLI '!BR38*0.5)+'[1]KWh (Cumulative) NLI'!BQ38-'[1]Rebasing adj NLI'!BR28)*BR110)*BR$19*BR$125)</f>
        <v>0</v>
      </c>
      <c r="BS38" s="50">
        <f>IF('[1]KWh (Cumulative) NLI'!BS38=0,0,((('[1]KWh (Monthly) ENTRY NLI '!BS38*0.5)+'[1]KWh (Cumulative) NLI'!BR38-'[1]Rebasing adj NLI'!BS28)*BS110)*BS$19*BS$125)</f>
        <v>0</v>
      </c>
      <c r="BT38" s="50">
        <f>IF('[1]KWh (Cumulative) NLI'!BT38=0,0,((('[1]KWh (Monthly) ENTRY NLI '!BT38*0.5)+'[1]KWh (Cumulative) NLI'!BS38-'[1]Rebasing adj NLI'!BT28)*BT110)*BT$19*BT$125)</f>
        <v>0</v>
      </c>
      <c r="BU38" s="50">
        <f>IF('[1]KWh (Cumulative) NLI'!BU38=0,0,((('[1]KWh (Monthly) ENTRY NLI '!BU38*0.5)+'[1]KWh (Cumulative) NLI'!BT38-'[1]Rebasing adj NLI'!BU28)*BU110)*BU$19*BU$125)</f>
        <v>0</v>
      </c>
      <c r="BV38" s="50">
        <f>IF('[1]KWh (Cumulative) NLI'!BV38=0,0,((('[1]KWh (Monthly) ENTRY NLI '!BV38*0.5)+'[1]KWh (Cumulative) NLI'!BU38-'[1]Rebasing adj NLI'!BV28)*BV110)*BV$19*BV$125)</f>
        <v>0</v>
      </c>
      <c r="BW38" s="50">
        <f>IF('[1]KWh (Cumulative) NLI'!BW38=0,0,((('[1]KWh (Monthly) ENTRY NLI '!BW38*0.5)+'[1]KWh (Cumulative) NLI'!BV38-'[1]Rebasing adj NLI'!BW28)*BW110)*BW$19*BW$125)</f>
        <v>0</v>
      </c>
      <c r="BX38" s="50">
        <f>IF('[1]KWh (Cumulative) NLI'!BX38=0,0,((('[1]KWh (Monthly) ENTRY NLI '!BX38*0.5)+'[1]KWh (Cumulative) NLI'!BW38-'[1]Rebasing adj NLI'!BX28)*BX110)*BX$19*BX$125)</f>
        <v>0</v>
      </c>
      <c r="BY38" s="50">
        <f>IF('[1]KWh (Cumulative) NLI'!BY38=0,0,((('[1]KWh (Monthly) ENTRY NLI '!BY38*0.5)+'[1]KWh (Cumulative) NLI'!BX38-'[1]Rebasing adj NLI'!BY28)*BY110)*BY$19*BY$125)</f>
        <v>0</v>
      </c>
      <c r="BZ38" s="50">
        <f>IF('[1]KWh (Cumulative) NLI'!BZ38=0,0,((('[1]KWh (Monthly) ENTRY NLI '!BZ38*0.5)+'[1]KWh (Cumulative) NLI'!BY38-'[1]Rebasing adj NLI'!BZ28)*BZ110)*BZ$19*BZ$125)</f>
        <v>0</v>
      </c>
      <c r="CA38" s="50">
        <f>IF('[1]KWh (Cumulative) NLI'!CA38=0,0,((('[1]KWh (Monthly) ENTRY NLI '!CA38*0.5)+'[1]KWh (Cumulative) NLI'!BZ38-'[1]Rebasing adj NLI'!CA28)*CA110)*CA$19*CA$125)</f>
        <v>0</v>
      </c>
      <c r="CB38" s="50">
        <f>IF('[1]KWh (Cumulative) NLI'!CB38=0,0,((('[1]KWh (Monthly) ENTRY NLI '!CB38*0.5)+'[1]KWh (Cumulative) NLI'!CA38-'[1]Rebasing adj NLI'!CB28)*CB110)*CB$19*CB$125)</f>
        <v>0</v>
      </c>
      <c r="CC38" s="50">
        <f>IF('[1]KWh (Cumulative) NLI'!CC38=0,0,((('[1]KWh (Monthly) ENTRY NLI '!CC38*0.5)+'[1]KWh (Cumulative) NLI'!CB38-'[1]Rebasing adj NLI'!CC28)*CC110)*CC$19*CC$125)</f>
        <v>0</v>
      </c>
      <c r="CD38" s="50">
        <f>IF('[1]KWh (Cumulative) NLI'!CD38=0,0,((('[1]KWh (Monthly) ENTRY NLI '!CD38*0.5)+'[1]KWh (Cumulative) NLI'!CC38-'[1]Rebasing adj NLI'!CD28)*CD110)*CD$19*CD$125)</f>
        <v>0</v>
      </c>
      <c r="CE38" s="50">
        <f>IF('[1]KWh (Cumulative) NLI'!CE38=0,0,((('[1]KWh (Monthly) ENTRY NLI '!CE38*0.5)+'[1]KWh (Cumulative) NLI'!CD38-'[1]Rebasing adj NLI'!CE28)*CE110)*CE$19*CE$125)</f>
        <v>0</v>
      </c>
      <c r="CF38" s="50">
        <f>IF('[1]KWh (Cumulative) NLI'!CF38=0,0,((('[1]KWh (Monthly) ENTRY NLI '!CF38*0.5)+'[1]KWh (Cumulative) NLI'!CE38-'[1]Rebasing adj NLI'!CF28)*CF110)*CF$19*CF$125)</f>
        <v>0</v>
      </c>
      <c r="CG38" s="50">
        <f>IF('[1]KWh (Cumulative) NLI'!CG38=0,0,((('[1]KWh (Monthly) ENTRY NLI '!CG38*0.5)+'[1]KWh (Cumulative) NLI'!CF38-'[1]Rebasing adj NLI'!CG28)*CG110)*CG$19*CG$125)</f>
        <v>0</v>
      </c>
      <c r="CH38" s="50">
        <f>IF('[1]KWh (Cumulative) NLI'!CH38=0,0,((('[1]KWh (Monthly) ENTRY NLI '!CH38*0.5)+'[1]KWh (Cumulative) NLI'!CG38-'[1]Rebasing adj NLI'!CH28)*CH110)*CH$19*CH$125)</f>
        <v>0</v>
      </c>
      <c r="CI38" s="50">
        <f>IF('[1]KWh (Cumulative) NLI'!CI38=0,0,((('[1]KWh (Monthly) ENTRY NLI '!CI38*0.5)+'[1]KWh (Cumulative) NLI'!CH38-'[1]Rebasing adj NLI'!CI28)*CI110)*CI$19*CI$125)</f>
        <v>0</v>
      </c>
      <c r="CJ38" s="50">
        <f>IF('[1]KWh (Cumulative) NLI'!CJ38=0,0,((('[1]KWh (Monthly) ENTRY NLI '!CJ38*0.5)+'[1]KWh (Cumulative) NLI'!CI38-'[1]Rebasing adj NLI'!CJ28)*CJ110)*CJ$19*CJ$125)</f>
        <v>0</v>
      </c>
    </row>
    <row r="39" spans="1:88" x14ac:dyDescent="0.25">
      <c r="A39" s="305"/>
      <c r="B39" s="88" t="s">
        <v>12</v>
      </c>
      <c r="C39" s="50">
        <f>IF('[1]KWh (Cumulative) NLI'!C39=0,0,((('[1]KWh (Monthly) ENTRY NLI '!C39*0.5)-'[1]Rebasing adj NLI'!C29)*C111)*C$19*C$125)</f>
        <v>0</v>
      </c>
      <c r="D39" s="50">
        <f>IF('[1]KWh (Cumulative) NLI'!D39=0,0,((('[1]KWh (Monthly) ENTRY NLI '!D39*0.5)+'[1]KWh (Cumulative) NLI'!C39-'[1]Rebasing adj NLI'!D29)*D111)*D$19*D$125)</f>
        <v>0</v>
      </c>
      <c r="E39" s="50">
        <f>IF('[1]KWh (Cumulative) NLI'!E39=0,0,((('[1]KWh (Monthly) ENTRY NLI '!E39*0.5)+'[1]KWh (Cumulative) NLI'!D39-'[1]Rebasing adj NLI'!E29)*E111)*E$19*E$125)</f>
        <v>0</v>
      </c>
      <c r="F39" s="50">
        <f>IF('[1]KWh (Cumulative) NLI'!F39=0,0,((('[1]KWh (Monthly) ENTRY NLI '!F39*0.5)+'[1]KWh (Cumulative) NLI'!E39-'[1]Rebasing adj NLI'!F29)*F111)*F$19*F$125)</f>
        <v>0</v>
      </c>
      <c r="G39" s="50">
        <f>IF('[1]KWh (Cumulative) NLI'!G39=0,0,((('[1]KWh (Monthly) ENTRY NLI '!G39*0.5)+'[1]KWh (Cumulative) NLI'!F39-'[1]Rebasing adj NLI'!G29)*G111)*G$19*G$125)</f>
        <v>0</v>
      </c>
      <c r="H39" s="50">
        <f>IF('[1]KWh (Cumulative) NLI'!H39=0,0,((('[1]KWh (Monthly) ENTRY NLI '!H39*0.5)+'[1]KWh (Cumulative) NLI'!G39-'[1]Rebasing adj NLI'!H29)*H111)*H$19*H$125)</f>
        <v>0</v>
      </c>
      <c r="I39" s="50">
        <f>IF('[1]KWh (Cumulative) NLI'!I39=0,0,((('[1]KWh (Monthly) ENTRY NLI '!I39*0.5)+'[1]KWh (Cumulative) NLI'!H39-'[1]Rebasing adj NLI'!I29)*I111)*I$19*I$125)</f>
        <v>0</v>
      </c>
      <c r="J39" s="50">
        <f>IF('[1]KWh (Cumulative) NLI'!J39=0,0,((('[1]KWh (Monthly) ENTRY NLI '!J39*0.5)+'[1]KWh (Cumulative) NLI'!I39-'[1]Rebasing adj NLI'!J29)*J111)*J$19*J$125)</f>
        <v>0</v>
      </c>
      <c r="K39" s="50">
        <f>IF('[1]KWh (Cumulative) NLI'!K39=0,0,((('[1]KWh (Monthly) ENTRY NLI '!K39*0.5)+'[1]KWh (Cumulative) NLI'!J39-'[1]Rebasing adj NLI'!K29)*K111)*K$19*K$125)</f>
        <v>0</v>
      </c>
      <c r="L39" s="50">
        <f>IF('[1]KWh (Cumulative) NLI'!L39=0,0,((('[1]KWh (Monthly) ENTRY NLI '!L39*0.5)+'[1]KWh (Cumulative) NLI'!K39-'[1]Rebasing adj NLI'!L29)*L111)*L$19*L$125)</f>
        <v>0</v>
      </c>
      <c r="M39" s="50">
        <f>IF('[1]KWh (Cumulative) NLI'!M39=0,0,((('[1]KWh (Monthly) ENTRY NLI '!M39*0.5)+'[1]KWh (Cumulative) NLI'!L39-'[1]Rebasing adj NLI'!M29)*M111)*M$19*M$125)</f>
        <v>0</v>
      </c>
      <c r="N39" s="50">
        <f>IF('[1]KWh (Cumulative) NLI'!N39=0,0,((('[1]KWh (Monthly) ENTRY NLI '!N39*0.5)+'[1]KWh (Cumulative) NLI'!M39-'[1]Rebasing adj NLI'!N29)*N111)*N$19*N$125)</f>
        <v>0</v>
      </c>
      <c r="O39" s="50">
        <f>IF('[1]KWh (Cumulative) NLI'!O39=0,0,((('[1]KWh (Monthly) ENTRY NLI '!O39*0.5)+'[1]KWh (Cumulative) NLI'!N39-'[1]Rebasing adj NLI'!O29)*O111)*O$19*O$125)</f>
        <v>0</v>
      </c>
      <c r="P39" s="50">
        <f>IF('[1]KWh (Cumulative) NLI'!P39=0,0,((('[1]KWh (Monthly) ENTRY NLI '!P39*0.5)+'[1]KWh (Cumulative) NLI'!O39-'[1]Rebasing adj NLI'!P29)*P111)*P$19*P$125)</f>
        <v>0</v>
      </c>
      <c r="Q39" s="50">
        <f>IF('[1]KWh (Cumulative) NLI'!Q39=0,0,((('[1]KWh (Monthly) ENTRY NLI '!Q39*0.5)+'[1]KWh (Cumulative) NLI'!P39-'[1]Rebasing adj NLI'!Q29)*Q111)*Q$19*Q$125)</f>
        <v>0</v>
      </c>
      <c r="R39" s="50">
        <f>IF('[1]KWh (Cumulative) NLI'!R39=0,0,((('[1]KWh (Monthly) ENTRY NLI '!R39*0.5)+'[1]KWh (Cumulative) NLI'!Q39-'[1]Rebasing adj NLI'!R29)*R111)*R$19*R$125)</f>
        <v>0</v>
      </c>
      <c r="S39" s="50">
        <f>IF('[1]KWh (Cumulative) NLI'!S39=0,0,((('[1]KWh (Monthly) ENTRY NLI '!S39*0.5)+'[1]KWh (Cumulative) NLI'!R39-'[1]Rebasing adj NLI'!S29)*S111)*S$19*S$125)</f>
        <v>0</v>
      </c>
      <c r="T39" s="50">
        <f>IF('[1]KWh (Cumulative) NLI'!T39=0,0,((('[1]KWh (Monthly) ENTRY NLI '!T39*0.5)+'[1]KWh (Cumulative) NLI'!S39-'[1]Rebasing adj NLI'!T29)*T111)*T$19*T$125)</f>
        <v>0</v>
      </c>
      <c r="U39" s="50">
        <f>IF('[1]KWh (Cumulative) NLI'!U39=0,0,((('[1]KWh (Monthly) ENTRY NLI '!U39*0.5)+'[1]KWh (Cumulative) NLI'!T39-'[1]Rebasing adj NLI'!U29)*U111)*U$19*U$125)</f>
        <v>0</v>
      </c>
      <c r="V39" s="50">
        <f>IF('[1]KWh (Cumulative) NLI'!V39=0,0,((('[1]KWh (Monthly) ENTRY NLI '!V39*0.5)+'[1]KWh (Cumulative) NLI'!U39-'[1]Rebasing adj NLI'!V29)*V111)*V$19*V$125)</f>
        <v>0</v>
      </c>
      <c r="W39" s="50">
        <f>IF('[1]KWh (Cumulative) NLI'!W39=0,0,((('[1]KWh (Monthly) ENTRY NLI '!W39*0.5)+'[1]KWh (Cumulative) NLI'!V39-'[1]Rebasing adj NLI'!W29)*W111)*W$19*W$125)</f>
        <v>0</v>
      </c>
      <c r="X39" s="50">
        <f>IF('[1]KWh (Cumulative) NLI'!X39=0,0,((('[1]KWh (Monthly) ENTRY NLI '!X39*0.5)+'[1]KWh (Cumulative) NLI'!W39-'[1]Rebasing adj NLI'!X29)*X111)*X$19*X$125)</f>
        <v>0</v>
      </c>
      <c r="Y39" s="50">
        <f>IF('[1]KWh (Cumulative) NLI'!Y39=0,0,((('[1]KWh (Monthly) ENTRY NLI '!Y39*0.5)+'[1]KWh (Cumulative) NLI'!X39-'[1]Rebasing adj NLI'!Y29)*Y111)*Y$19*Y$125)</f>
        <v>0</v>
      </c>
      <c r="Z39" s="50">
        <f>IF('[1]KWh (Cumulative) NLI'!Z39=0,0,((('[1]KWh (Monthly) ENTRY NLI '!Z39*0.5)+'[1]KWh (Cumulative) NLI'!Y39-'[1]Rebasing adj NLI'!Z29)*Z111)*Z$19*Z$125)</f>
        <v>0</v>
      </c>
      <c r="AA39" s="50">
        <f>IF('[1]KWh (Cumulative) NLI'!AA39=0,0,((('[1]KWh (Monthly) ENTRY NLI '!AA39*0.5)+'[1]KWh (Cumulative) NLI'!Z39-'[1]Rebasing adj NLI'!AA29)*AA111)*AA$19*AA$125)</f>
        <v>0</v>
      </c>
      <c r="AB39" s="50">
        <f>IF('[1]KWh (Cumulative) NLI'!AB39=0,0,((('[1]KWh (Monthly) ENTRY NLI '!AB39*0.5)+'[1]KWh (Cumulative) NLI'!AA39-'[1]Rebasing adj NLI'!AB29)*AB111)*AB$19*AB$125)</f>
        <v>0</v>
      </c>
      <c r="AC39" s="50">
        <f>IF('[1]KWh (Cumulative) NLI'!AC39=0,0,((('[1]KWh (Monthly) ENTRY NLI '!AC39*0.5)+'[1]KWh (Cumulative) NLI'!AB39-'[1]Rebasing adj NLI'!AC29)*AC111)*AC$19*AC$125)</f>
        <v>0</v>
      </c>
      <c r="AD39" s="50">
        <f>IF('[1]KWh (Cumulative) NLI'!AD39=0,0,((('[1]KWh (Monthly) ENTRY NLI '!AD39*0.5)+'[1]KWh (Cumulative) NLI'!AC39-'[1]Rebasing adj NLI'!AD29)*AD111)*AD$19*AD$125)</f>
        <v>0</v>
      </c>
      <c r="AE39" s="50">
        <f>IF('[1]KWh (Cumulative) NLI'!AE39=0,0,((('[1]KWh (Monthly) ENTRY NLI '!AE39*0.5)+'[1]KWh (Cumulative) NLI'!AD39-'[1]Rebasing adj NLI'!AE29)*AE111)*AE$19*AE$125)</f>
        <v>0</v>
      </c>
      <c r="AF39" s="50">
        <f>IF('[1]KWh (Cumulative) NLI'!AF39=0,0,((('[1]KWh (Monthly) ENTRY NLI '!AF39*0.5)+'[1]KWh (Cumulative) NLI'!AE39-'[1]Rebasing adj NLI'!AF29)*AF111)*AF$19*AF$125)</f>
        <v>0</v>
      </c>
      <c r="AG39" s="50">
        <f>IF('[1]KWh (Cumulative) NLI'!AG39=0,0,((('[1]KWh (Monthly) ENTRY NLI '!AG39*0.5)+'[1]KWh (Cumulative) NLI'!AF39-'[1]Rebasing adj NLI'!AG29)*AG111)*AG$19*AG$125)</f>
        <v>0</v>
      </c>
      <c r="AH39" s="50">
        <f>IF('[1]KWh (Cumulative) NLI'!AH39=0,0,((('[1]KWh (Monthly) ENTRY NLI '!AH39*0.5)+'[1]KWh (Cumulative) NLI'!AG39-'[1]Rebasing adj NLI'!AH29)*AH111)*AH$19*AH$125)</f>
        <v>0</v>
      </c>
      <c r="AI39" s="50">
        <f>IF('[1]KWh (Cumulative) NLI'!AI39=0,0,((('[1]KWh (Monthly) ENTRY NLI '!AI39*0.5)+'[1]KWh (Cumulative) NLI'!AH39-'[1]Rebasing adj NLI'!AI29)*AI111)*AI$19*AI$125)</f>
        <v>0</v>
      </c>
      <c r="AJ39" s="50">
        <f>IF('[1]KWh (Cumulative) NLI'!AJ39=0,0,((('[1]KWh (Monthly) ENTRY NLI '!AJ39*0.5)+'[1]KWh (Cumulative) NLI'!AI39-'[1]Rebasing adj NLI'!AJ29)*AJ111)*AJ$19*AJ$125)</f>
        <v>0</v>
      </c>
      <c r="AK39" s="50">
        <f>IF('[1]KWh (Cumulative) NLI'!AK39=0,0,((('[1]KWh (Monthly) ENTRY NLI '!AK39*0.5)+'[1]KWh (Cumulative) NLI'!AJ39-'[1]Rebasing adj NLI'!AK29)*AK111)*AK$19*AK$125)</f>
        <v>0</v>
      </c>
      <c r="AL39" s="50">
        <f>IF('[1]KWh (Cumulative) NLI'!AL39=0,0,((('[1]KWh (Monthly) ENTRY NLI '!AL39*0.5)+'[1]KWh (Cumulative) NLI'!AK39-'[1]Rebasing adj NLI'!AL29)*AL111)*AL$19*AL$125)</f>
        <v>0</v>
      </c>
      <c r="AM39" s="50">
        <f>IF('[1]KWh (Cumulative) NLI'!AM39=0,0,((('[1]KWh (Monthly) ENTRY NLI '!AM39*0.5)+'[1]KWh (Cumulative) NLI'!AL39-'[1]Rebasing adj NLI'!AM29)*AM111)*AM$19*AM$125)</f>
        <v>0</v>
      </c>
      <c r="AN39" s="50">
        <f>IF('[1]KWh (Cumulative) NLI'!AN39=0,0,((('[1]KWh (Monthly) ENTRY NLI '!AN39*0.5)+'[1]KWh (Cumulative) NLI'!AM39-'[1]Rebasing adj NLI'!AN29)*AN111)*AN$19*AN$125)</f>
        <v>0</v>
      </c>
      <c r="AO39" s="50">
        <f>IF('[1]KWh (Cumulative) NLI'!AO39=0,0,((('[1]KWh (Monthly) ENTRY NLI '!AO39*0.5)+'[1]KWh (Cumulative) NLI'!AN39-'[1]Rebasing adj NLI'!AO29)*AO111)*AO$19*AO$125)</f>
        <v>0</v>
      </c>
      <c r="AP39" s="50">
        <f>IF('[1]KWh (Cumulative) NLI'!AP39=0,0,((('[1]KWh (Monthly) ENTRY NLI '!AP39*0.5)+'[1]KWh (Cumulative) NLI'!AO39-'[1]Rebasing adj NLI'!AP29)*AP111)*AP$19*AP$125)</f>
        <v>0</v>
      </c>
      <c r="AQ39" s="50">
        <f>IF('[1]KWh (Cumulative) NLI'!AQ39=0,0,((('[1]KWh (Monthly) ENTRY NLI '!AQ39*0.5)+'[1]KWh (Cumulative) NLI'!AP39-'[1]Rebasing adj NLI'!AQ29)*AQ111)*AQ$19*AQ$125)</f>
        <v>0</v>
      </c>
      <c r="AR39" s="50">
        <f>IF('[1]KWh (Cumulative) NLI'!AR39=0,0,((('[1]KWh (Monthly) ENTRY NLI '!AR39*0.5)+'[1]KWh (Cumulative) NLI'!AQ39-'[1]Rebasing adj NLI'!AR29)*AR111)*AR$19*AR$125)</f>
        <v>0</v>
      </c>
      <c r="AS39" s="50">
        <f>IF('[1]KWh (Cumulative) NLI'!AS39=0,0,((('[1]KWh (Monthly) ENTRY NLI '!AS39*0.5)+'[1]KWh (Cumulative) NLI'!AR39-'[1]Rebasing adj NLI'!AS29)*AS111)*AS$19*AS$125)</f>
        <v>0</v>
      </c>
      <c r="AT39" s="50">
        <f>IF('[1]KWh (Cumulative) NLI'!AT39=0,0,((('[1]KWh (Monthly) ENTRY NLI '!AT39*0.5)+'[1]KWh (Cumulative) NLI'!AS39-'[1]Rebasing adj NLI'!AT29)*AT111)*AT$19*AT$125)</f>
        <v>0</v>
      </c>
      <c r="AU39" s="50">
        <f>IF('[1]KWh (Cumulative) NLI'!AU39=0,0,((('[1]KWh (Monthly) ENTRY NLI '!AU39*0.5)+'[1]KWh (Cumulative) NLI'!AT39-'[1]Rebasing adj NLI'!AU29)*AU111)*AU$19*AU$125)</f>
        <v>0</v>
      </c>
      <c r="AV39" s="50">
        <f>IF('[1]KWh (Cumulative) NLI'!AV39=0,0,((('[1]KWh (Monthly) ENTRY NLI '!AV39*0.5)+'[1]KWh (Cumulative) NLI'!AU39-'[1]Rebasing adj NLI'!AV29)*AV111)*AV$19*AV$125)</f>
        <v>0</v>
      </c>
      <c r="AW39" s="50">
        <f>IF('[1]KWh (Cumulative) NLI'!AW39=0,0,((('[1]KWh (Monthly) ENTRY NLI '!AW39*0.5)+'[1]KWh (Cumulative) NLI'!AV39-'[1]Rebasing adj NLI'!AW29)*AW111)*AW$19*AW$125)</f>
        <v>0</v>
      </c>
      <c r="AX39" s="50">
        <f>IF('[1]KWh (Cumulative) NLI'!AX39=0,0,((('[1]KWh (Monthly) ENTRY NLI '!AX39*0.5)+'[1]KWh (Cumulative) NLI'!AW39-'[1]Rebasing adj NLI'!AX29)*AX111)*AX$19*AX$125)</f>
        <v>0</v>
      </c>
      <c r="AY39" s="50">
        <f>IF('[1]KWh (Cumulative) NLI'!AY39=0,0,((('[1]KWh (Monthly) ENTRY NLI '!AY39*0.5)+'[1]KWh (Cumulative) NLI'!AX39-'[1]Rebasing adj NLI'!AY29)*AY111)*AY$19*AY$125)</f>
        <v>0</v>
      </c>
      <c r="AZ39" s="50">
        <f>IF('[1]KWh (Cumulative) NLI'!AZ39=0,0,((('[1]KWh (Monthly) ENTRY NLI '!AZ39*0.5)+'[1]KWh (Cumulative) NLI'!AY39-'[1]Rebasing adj NLI'!AZ29)*AZ111)*AZ$19*AZ$125)</f>
        <v>0</v>
      </c>
      <c r="BA39" s="50">
        <f>IF('[1]KWh (Cumulative) NLI'!BA39=0,0,((('[1]KWh (Monthly) ENTRY NLI '!BA39*0.5)+'[1]KWh (Cumulative) NLI'!AZ39-'[1]Rebasing adj NLI'!BA29)*BA111)*BA$19*BA$125)</f>
        <v>0</v>
      </c>
      <c r="BB39" s="50">
        <f>IF('[1]KWh (Cumulative) NLI'!BB39=0,0,((('[1]KWh (Monthly) ENTRY NLI '!BB39*0.5)+'[1]KWh (Cumulative) NLI'!BA39-'[1]Rebasing adj NLI'!BB29)*BB111)*BB$19*BB$125)</f>
        <v>0</v>
      </c>
      <c r="BC39" s="50">
        <f>IF('[1]KWh (Cumulative) NLI'!BC39=0,0,((('[1]KWh (Monthly) ENTRY NLI '!BC39*0.5)+'[1]KWh (Cumulative) NLI'!BB39-'[1]Rebasing adj NLI'!BC29)*BC111)*BC$19*BC$125)</f>
        <v>0</v>
      </c>
      <c r="BD39" s="50">
        <f>IF('[1]KWh (Cumulative) NLI'!BD39=0,0,((('[1]KWh (Monthly) ENTRY NLI '!BD39*0.5)+'[1]KWh (Cumulative) NLI'!BC39-'[1]Rebasing adj NLI'!BD29)*BD111)*BD$19*BD$125)</f>
        <v>0</v>
      </c>
      <c r="BE39" s="50">
        <f>IF('[1]KWh (Cumulative) NLI'!BE39=0,0,((('[1]KWh (Monthly) ENTRY NLI '!BE39*0.5)+'[1]KWh (Cumulative) NLI'!BD39-'[1]Rebasing adj NLI'!BE29)*BE111)*BE$19*BE$125)</f>
        <v>0</v>
      </c>
      <c r="BF39" s="50">
        <f>IF('[1]KWh (Cumulative) NLI'!BF39=0,0,((('[1]KWh (Monthly) ENTRY NLI '!BF39*0.5)+'[1]KWh (Cumulative) NLI'!BE39-'[1]Rebasing adj NLI'!BF29)*BF111)*BF$19*BF$125)</f>
        <v>0</v>
      </c>
      <c r="BG39" s="50">
        <f>IF('[1]KWh (Cumulative) NLI'!BG39=0,0,((('[1]KWh (Monthly) ENTRY NLI '!BG39*0.5)+'[1]KWh (Cumulative) NLI'!BF39-'[1]Rebasing adj NLI'!BG29)*BG111)*BG$19*BG$125)</f>
        <v>0</v>
      </c>
      <c r="BH39" s="50">
        <f>IF('[1]KWh (Cumulative) NLI'!BH39=0,0,((('[1]KWh (Monthly) ENTRY NLI '!BH39*0.5)+'[1]KWh (Cumulative) NLI'!BG39-'[1]Rebasing adj NLI'!BH29)*BH111)*BH$19*BH$125)</f>
        <v>0</v>
      </c>
      <c r="BI39" s="50">
        <f>IF('[1]KWh (Cumulative) NLI'!BI39=0,0,((('[1]KWh (Monthly) ENTRY NLI '!BI39*0.5)+'[1]KWh (Cumulative) NLI'!BH39-'[1]Rebasing adj NLI'!BI29)*BI111)*BI$19*BI$125)</f>
        <v>0</v>
      </c>
      <c r="BJ39" s="50">
        <f>IF('[1]KWh (Cumulative) NLI'!BJ39=0,0,((('[1]KWh (Monthly) ENTRY NLI '!BJ39*0.5)+'[1]KWh (Cumulative) NLI'!BI39-'[1]Rebasing adj NLI'!BJ29)*BJ111)*BJ$19*BJ$125)</f>
        <v>0</v>
      </c>
      <c r="BK39" s="50">
        <f>IF('[1]KWh (Cumulative) NLI'!BK39=0,0,((('[1]KWh (Monthly) ENTRY NLI '!BK39*0.5)+'[1]KWh (Cumulative) NLI'!BJ39-'[1]Rebasing adj NLI'!BK29)*BK111)*BK$19*BK$125)</f>
        <v>0</v>
      </c>
      <c r="BL39" s="50">
        <f>IF('[1]KWh (Cumulative) NLI'!BL39=0,0,((('[1]KWh (Monthly) ENTRY NLI '!BL39*0.5)+'[1]KWh (Cumulative) NLI'!BK39-'[1]Rebasing adj NLI'!BL29)*BL111)*BL$19*BL$125)</f>
        <v>0</v>
      </c>
      <c r="BM39" s="50">
        <f>IF('[1]KWh (Cumulative) NLI'!BM39=0,0,((('[1]KWh (Monthly) ENTRY NLI '!BM39*0.5)+'[1]KWh (Cumulative) NLI'!BL39-'[1]Rebasing adj NLI'!BM29)*BM111)*BM$19*BM$125)</f>
        <v>0</v>
      </c>
      <c r="BN39" s="50">
        <f>IF('[1]KWh (Cumulative) NLI'!BN39=0,0,((('[1]KWh (Monthly) ENTRY NLI '!BN39*0.5)+'[1]KWh (Cumulative) NLI'!BM39-'[1]Rebasing adj NLI'!BN29)*BN111)*BN$19*BN$125)</f>
        <v>0</v>
      </c>
      <c r="BO39" s="50">
        <f>IF('[1]KWh (Cumulative) NLI'!BO39=0,0,((('[1]KWh (Monthly) ENTRY NLI '!BO39*0.5)+'[1]KWh (Cumulative) NLI'!BN39-'[1]Rebasing adj NLI'!BO29)*BO111)*BO$19*BO$125)</f>
        <v>0</v>
      </c>
      <c r="BP39" s="50">
        <f>IF('[1]KWh (Cumulative) NLI'!BP39=0,0,((('[1]KWh (Monthly) ENTRY NLI '!BP39*0.5)+'[1]KWh (Cumulative) NLI'!BO39-'[1]Rebasing adj NLI'!BP29)*BP111)*BP$19*BP$125)</f>
        <v>0</v>
      </c>
      <c r="BQ39" s="50">
        <f>IF('[1]KWh (Cumulative) NLI'!BQ39=0,0,((('[1]KWh (Monthly) ENTRY NLI '!BQ39*0.5)+'[1]KWh (Cumulative) NLI'!BP39-'[1]Rebasing adj NLI'!BQ29)*BQ111)*BQ$19*BQ$125)</f>
        <v>0</v>
      </c>
      <c r="BR39" s="50">
        <f>IF('[1]KWh (Cumulative) NLI'!BR39=0,0,((('[1]KWh (Monthly) ENTRY NLI '!BR39*0.5)+'[1]KWh (Cumulative) NLI'!BQ39-'[1]Rebasing adj NLI'!BR29)*BR111)*BR$19*BR$125)</f>
        <v>0</v>
      </c>
      <c r="BS39" s="50">
        <f>IF('[1]KWh (Cumulative) NLI'!BS39=0,0,((('[1]KWh (Monthly) ENTRY NLI '!BS39*0.5)+'[1]KWh (Cumulative) NLI'!BR39-'[1]Rebasing adj NLI'!BS29)*BS111)*BS$19*BS$125)</f>
        <v>0</v>
      </c>
      <c r="BT39" s="50">
        <f>IF('[1]KWh (Cumulative) NLI'!BT39=0,0,((('[1]KWh (Monthly) ENTRY NLI '!BT39*0.5)+'[1]KWh (Cumulative) NLI'!BS39-'[1]Rebasing adj NLI'!BT29)*BT111)*BT$19*BT$125)</f>
        <v>0</v>
      </c>
      <c r="BU39" s="50">
        <f>IF('[1]KWh (Cumulative) NLI'!BU39=0,0,((('[1]KWh (Monthly) ENTRY NLI '!BU39*0.5)+'[1]KWh (Cumulative) NLI'!BT39-'[1]Rebasing adj NLI'!BU29)*BU111)*BU$19*BU$125)</f>
        <v>0</v>
      </c>
      <c r="BV39" s="50">
        <f>IF('[1]KWh (Cumulative) NLI'!BV39=0,0,((('[1]KWh (Monthly) ENTRY NLI '!BV39*0.5)+'[1]KWh (Cumulative) NLI'!BU39-'[1]Rebasing adj NLI'!BV29)*BV111)*BV$19*BV$125)</f>
        <v>0</v>
      </c>
      <c r="BW39" s="50">
        <f>IF('[1]KWh (Cumulative) NLI'!BW39=0,0,((('[1]KWh (Monthly) ENTRY NLI '!BW39*0.5)+'[1]KWh (Cumulative) NLI'!BV39-'[1]Rebasing adj NLI'!BW29)*BW111)*BW$19*BW$125)</f>
        <v>0</v>
      </c>
      <c r="BX39" s="50">
        <f>IF('[1]KWh (Cumulative) NLI'!BX39=0,0,((('[1]KWh (Monthly) ENTRY NLI '!BX39*0.5)+'[1]KWh (Cumulative) NLI'!BW39-'[1]Rebasing adj NLI'!BX29)*BX111)*BX$19*BX$125)</f>
        <v>0</v>
      </c>
      <c r="BY39" s="50">
        <f>IF('[1]KWh (Cumulative) NLI'!BY39=0,0,((('[1]KWh (Monthly) ENTRY NLI '!BY39*0.5)+'[1]KWh (Cumulative) NLI'!BX39-'[1]Rebasing adj NLI'!BY29)*BY111)*BY$19*BY$125)</f>
        <v>0</v>
      </c>
      <c r="BZ39" s="50">
        <f>IF('[1]KWh (Cumulative) NLI'!BZ39=0,0,((('[1]KWh (Monthly) ENTRY NLI '!BZ39*0.5)+'[1]KWh (Cumulative) NLI'!BY39-'[1]Rebasing adj NLI'!BZ29)*BZ111)*BZ$19*BZ$125)</f>
        <v>0</v>
      </c>
      <c r="CA39" s="50">
        <f>IF('[1]KWh (Cumulative) NLI'!CA39=0,0,((('[1]KWh (Monthly) ENTRY NLI '!CA39*0.5)+'[1]KWh (Cumulative) NLI'!BZ39-'[1]Rebasing adj NLI'!CA29)*CA111)*CA$19*CA$125)</f>
        <v>0</v>
      </c>
      <c r="CB39" s="50">
        <f>IF('[1]KWh (Cumulative) NLI'!CB39=0,0,((('[1]KWh (Monthly) ENTRY NLI '!CB39*0.5)+'[1]KWh (Cumulative) NLI'!CA39-'[1]Rebasing adj NLI'!CB29)*CB111)*CB$19*CB$125)</f>
        <v>0</v>
      </c>
      <c r="CC39" s="50">
        <f>IF('[1]KWh (Cumulative) NLI'!CC39=0,0,((('[1]KWh (Monthly) ENTRY NLI '!CC39*0.5)+'[1]KWh (Cumulative) NLI'!CB39-'[1]Rebasing adj NLI'!CC29)*CC111)*CC$19*CC$125)</f>
        <v>0</v>
      </c>
      <c r="CD39" s="50">
        <f>IF('[1]KWh (Cumulative) NLI'!CD39=0,0,((('[1]KWh (Monthly) ENTRY NLI '!CD39*0.5)+'[1]KWh (Cumulative) NLI'!CC39-'[1]Rebasing adj NLI'!CD29)*CD111)*CD$19*CD$125)</f>
        <v>0</v>
      </c>
      <c r="CE39" s="50">
        <f>IF('[1]KWh (Cumulative) NLI'!CE39=0,0,((('[1]KWh (Monthly) ENTRY NLI '!CE39*0.5)+'[1]KWh (Cumulative) NLI'!CD39-'[1]Rebasing adj NLI'!CE29)*CE111)*CE$19*CE$125)</f>
        <v>0</v>
      </c>
      <c r="CF39" s="50">
        <f>IF('[1]KWh (Cumulative) NLI'!CF39=0,0,((('[1]KWh (Monthly) ENTRY NLI '!CF39*0.5)+'[1]KWh (Cumulative) NLI'!CE39-'[1]Rebasing adj NLI'!CF29)*CF111)*CF$19*CF$125)</f>
        <v>0</v>
      </c>
      <c r="CG39" s="50">
        <f>IF('[1]KWh (Cumulative) NLI'!CG39=0,0,((('[1]KWh (Monthly) ENTRY NLI '!CG39*0.5)+'[1]KWh (Cumulative) NLI'!CF39-'[1]Rebasing adj NLI'!CG29)*CG111)*CG$19*CG$125)</f>
        <v>0</v>
      </c>
      <c r="CH39" s="50">
        <f>IF('[1]KWh (Cumulative) NLI'!CH39=0,0,((('[1]KWh (Monthly) ENTRY NLI '!CH39*0.5)+'[1]KWh (Cumulative) NLI'!CG39-'[1]Rebasing adj NLI'!CH29)*CH111)*CH$19*CH$125)</f>
        <v>0</v>
      </c>
      <c r="CI39" s="50">
        <f>IF('[1]KWh (Cumulative) NLI'!CI39=0,0,((('[1]KWh (Monthly) ENTRY NLI '!CI39*0.5)+'[1]KWh (Cumulative) NLI'!CH39-'[1]Rebasing adj NLI'!CI29)*CI111)*CI$19*CI$125)</f>
        <v>0</v>
      </c>
      <c r="CJ39" s="50">
        <f>IF('[1]KWh (Cumulative) NLI'!CJ39=0,0,((('[1]KWh (Monthly) ENTRY NLI '!CJ39*0.5)+'[1]KWh (Cumulative) NLI'!CI39-'[1]Rebasing adj NLI'!CJ29)*CJ111)*CJ$19*CJ$125)</f>
        <v>0</v>
      </c>
    </row>
    <row r="40" spans="1:88" x14ac:dyDescent="0.25">
      <c r="A40" s="305"/>
      <c r="B40" s="88" t="s">
        <v>13</v>
      </c>
      <c r="C40" s="50">
        <f>IF('[1]KWh (Cumulative) NLI'!C40=0,0,((('[1]KWh (Monthly) ENTRY NLI '!C40*0.5)-'[1]Rebasing adj NLI'!C30)*C112)*C$19*C$125)</f>
        <v>0</v>
      </c>
      <c r="D40" s="50">
        <f>IF('[1]KWh (Cumulative) NLI'!D40=0,0,((('[1]KWh (Monthly) ENTRY NLI '!D40*0.5)+'[1]KWh (Cumulative) NLI'!C40-'[1]Rebasing adj NLI'!D30)*D112)*D$19*D$125)</f>
        <v>0</v>
      </c>
      <c r="E40" s="50">
        <f>IF('[1]KWh (Cumulative) NLI'!E40=0,0,((('[1]KWh (Monthly) ENTRY NLI '!E40*0.5)+'[1]KWh (Cumulative) NLI'!D40-'[1]Rebasing adj NLI'!E30)*E112)*E$19*E$125)</f>
        <v>0</v>
      </c>
      <c r="F40" s="50">
        <f>IF('[1]KWh (Cumulative) NLI'!F40=0,0,((('[1]KWh (Monthly) ENTRY NLI '!F40*0.5)+'[1]KWh (Cumulative) NLI'!E40-'[1]Rebasing adj NLI'!F30)*F112)*F$19*F$125)</f>
        <v>7.7954658654210002E-3</v>
      </c>
      <c r="G40" s="50">
        <f>IF('[1]KWh (Cumulative) NLI'!G40=0,0,((('[1]KWh (Monthly) ENTRY NLI '!G40*0.5)+'[1]KWh (Cumulative) NLI'!F40-'[1]Rebasing adj NLI'!G30)*G112)*G$19*G$125)</f>
        <v>2.2807196164545004E-2</v>
      </c>
      <c r="H40" s="50">
        <f>IF('[1]KWh (Cumulative) NLI'!H40=0,0,((('[1]KWh (Monthly) ENTRY NLI '!H40*0.5)+'[1]KWh (Cumulative) NLI'!G40-'[1]Rebasing adj NLI'!H30)*H112)*H$19*H$125)</f>
        <v>1.5849666579740001E-2</v>
      </c>
      <c r="I40" s="50">
        <f>IF('[1]KWh (Cumulative) NLI'!I40=0,0,((('[1]KWh (Monthly) ENTRY NLI '!I40*0.5)+'[1]KWh (Cumulative) NLI'!H40-'[1]Rebasing adj NLI'!I30)*I112)*I$19*I$125)</f>
        <v>3.0098976041819998E-2</v>
      </c>
      <c r="J40" s="50">
        <f>IF('[1]KWh (Cumulative) NLI'!J40=0,0,((('[1]KWh (Monthly) ENTRY NLI '!J40*0.5)+'[1]KWh (Cumulative) NLI'!I40-'[1]Rebasing adj NLI'!J30)*J112)*J$19*J$125)</f>
        <v>7.413033048220799E-2</v>
      </c>
      <c r="K40" s="50">
        <f>IF('[1]KWh (Cumulative) NLI'!K40=0,0,((('[1]KWh (Monthly) ENTRY NLI '!K40*0.5)+'[1]KWh (Cumulative) NLI'!J40-'[1]Rebasing adj NLI'!K30)*K112)*K$19*K$125)</f>
        <v>0.34081777320091194</v>
      </c>
      <c r="L40" s="50">
        <f>IF('[1]KWh (Cumulative) NLI'!L40=0,0,((('[1]KWh (Monthly) ENTRY NLI '!L40*0.5)+'[1]KWh (Cumulative) NLI'!K40-'[1]Rebasing adj NLI'!L30)*L112)*L$19*L$125)</f>
        <v>1.8550341015954925</v>
      </c>
      <c r="M40" s="50">
        <f>IF('[1]KWh (Cumulative) NLI'!M40=0,0,((('[1]KWh (Monthly) ENTRY NLI '!M40*0.5)+'[1]KWh (Cumulative) NLI'!L40-'[1]Rebasing adj NLI'!M30)*M112)*M$19*M$125)</f>
        <v>5.3256271394724832</v>
      </c>
      <c r="N40" s="50">
        <f>IF('[1]KWh (Cumulative) NLI'!N40=0,0,((('[1]KWh (Monthly) ENTRY NLI '!N40*0.5)+'[1]KWh (Cumulative) NLI'!M40-'[1]Rebasing adj NLI'!N30)*N112)*N$19*N$125)</f>
        <v>11.185469293865612</v>
      </c>
      <c r="O40" s="50">
        <f>IF('[1]KWh (Cumulative) NLI'!O40=0,0,((('[1]KWh (Monthly) ENTRY NLI '!O40*0.5)+'[1]KWh (Cumulative) NLI'!N40-'[1]Rebasing adj NLI'!O30)*O112)*O$19*O$125)</f>
        <v>14.042341435982298</v>
      </c>
      <c r="P40" s="50">
        <f>IF('[1]KWh (Cumulative) NLI'!P40=0,0,((('[1]KWh (Monthly) ENTRY NLI '!P40*0.5)+'[1]KWh (Cumulative) NLI'!O40-'[1]Rebasing adj NLI'!P30)*P112)*P$19*P$125)</f>
        <v>0</v>
      </c>
      <c r="Q40" s="50">
        <f>IF('[1]KWh (Cumulative) NLI'!Q40=0,0,((('[1]KWh (Monthly) ENTRY NLI '!Q40*0.5)+'[1]KWh (Cumulative) NLI'!P40-'[1]Rebasing adj NLI'!Q30)*Q112)*Q$19*Q$125)</f>
        <v>0</v>
      </c>
      <c r="R40" s="50">
        <f>IF('[1]KWh (Cumulative) NLI'!R40=0,0,((('[1]KWh (Monthly) ENTRY NLI '!R40*0.5)+'[1]KWh (Cumulative) NLI'!Q40-'[1]Rebasing adj NLI'!R30)*R112)*R$19*R$125)</f>
        <v>0</v>
      </c>
      <c r="S40" s="50">
        <f>IF('[1]KWh (Cumulative) NLI'!S40=0,0,((('[1]KWh (Monthly) ENTRY NLI '!S40*0.5)+'[1]KWh (Cumulative) NLI'!R40-'[1]Rebasing adj NLI'!S30)*S112)*S$19*S$125)</f>
        <v>0</v>
      </c>
      <c r="T40" s="50">
        <f>IF('[1]KWh (Cumulative) NLI'!T40=0,0,((('[1]KWh (Monthly) ENTRY NLI '!T40*0.5)+'[1]KWh (Cumulative) NLI'!S40-'[1]Rebasing adj NLI'!T30)*T112)*T$19*T$125)</f>
        <v>0</v>
      </c>
      <c r="U40" s="50">
        <f>IF('[1]KWh (Cumulative) NLI'!U40=0,0,((('[1]KWh (Monthly) ENTRY NLI '!U40*0.5)+'[1]KWh (Cumulative) NLI'!T40-'[1]Rebasing adj NLI'!U30)*U112)*U$19*U$125)</f>
        <v>0</v>
      </c>
      <c r="V40" s="50">
        <f>IF('[1]KWh (Cumulative) NLI'!V40=0,0,((('[1]KWh (Monthly) ENTRY NLI '!V40*0.5)+'[1]KWh (Cumulative) NLI'!U40-'[1]Rebasing adj NLI'!V30)*V112)*V$19*V$125)</f>
        <v>0</v>
      </c>
      <c r="W40" s="50">
        <f>IF('[1]KWh (Cumulative) NLI'!W40=0,0,((('[1]KWh (Monthly) ENTRY NLI '!W40*0.5)+'[1]KWh (Cumulative) NLI'!V40-'[1]Rebasing adj NLI'!W30)*W112)*W$19*W$125)</f>
        <v>0</v>
      </c>
      <c r="X40" s="50">
        <f>IF('[1]KWh (Cumulative) NLI'!X40=0,0,((('[1]KWh (Monthly) ENTRY NLI '!X40*0.5)+'[1]KWh (Cumulative) NLI'!W40-'[1]Rebasing adj NLI'!X30)*X112)*X$19*X$125)</f>
        <v>0</v>
      </c>
      <c r="Y40" s="50">
        <f>IF('[1]KWh (Cumulative) NLI'!Y40=0,0,((('[1]KWh (Monthly) ENTRY NLI '!Y40*0.5)+'[1]KWh (Cumulative) NLI'!X40-'[1]Rebasing adj NLI'!Y30)*Y112)*Y$19*Y$125)</f>
        <v>0</v>
      </c>
      <c r="Z40" s="50">
        <f>IF('[1]KWh (Cumulative) NLI'!Z40=0,0,((('[1]KWh (Monthly) ENTRY NLI '!Z40*0.5)+'[1]KWh (Cumulative) NLI'!Y40-'[1]Rebasing adj NLI'!Z30)*Z112)*Z$19*Z$125)</f>
        <v>0</v>
      </c>
      <c r="AA40" s="50">
        <f>IF('[1]KWh (Cumulative) NLI'!AA40=0,0,((('[1]KWh (Monthly) ENTRY NLI '!AA40*0.5)+'[1]KWh (Cumulative) NLI'!Z40-'[1]Rebasing adj NLI'!AA30)*AA112)*AA$19*AA$125)</f>
        <v>0</v>
      </c>
      <c r="AB40" s="50">
        <f>IF('[1]KWh (Cumulative) NLI'!AB40=0,0,((('[1]KWh (Monthly) ENTRY NLI '!AB40*0.5)+'[1]KWh (Cumulative) NLI'!AA40-'[1]Rebasing adj NLI'!AB30)*AB112)*AB$19*AB$125)</f>
        <v>0</v>
      </c>
      <c r="AC40" s="50">
        <f>IF('[1]KWh (Cumulative) NLI'!AC40=0,0,((('[1]KWh (Monthly) ENTRY NLI '!AC40*0.5)+'[1]KWh (Cumulative) NLI'!AB40-'[1]Rebasing adj NLI'!AC30)*AC112)*AC$19*AC$125)</f>
        <v>0</v>
      </c>
      <c r="AD40" s="50">
        <f>IF('[1]KWh (Cumulative) NLI'!AD40=0,0,((('[1]KWh (Monthly) ENTRY NLI '!AD40*0.5)+'[1]KWh (Cumulative) NLI'!AC40-'[1]Rebasing adj NLI'!AD30)*AD112)*AD$19*AD$125)</f>
        <v>0</v>
      </c>
      <c r="AE40" s="50">
        <f>IF('[1]KWh (Cumulative) NLI'!AE40=0,0,((('[1]KWh (Monthly) ENTRY NLI '!AE40*0.5)+'[1]KWh (Cumulative) NLI'!AD40-'[1]Rebasing adj NLI'!AE30)*AE112)*AE$19*AE$125)</f>
        <v>0</v>
      </c>
      <c r="AF40" s="50">
        <f>IF('[1]KWh (Cumulative) NLI'!AF40=0,0,((('[1]KWh (Monthly) ENTRY NLI '!AF40*0.5)+'[1]KWh (Cumulative) NLI'!AE40-'[1]Rebasing adj NLI'!AF30)*AF112)*AF$19*AF$125)</f>
        <v>0</v>
      </c>
      <c r="AG40" s="50">
        <f>IF('[1]KWh (Cumulative) NLI'!AG40=0,0,((('[1]KWh (Monthly) ENTRY NLI '!AG40*0.5)+'[1]KWh (Cumulative) NLI'!AF40-'[1]Rebasing adj NLI'!AG30)*AG112)*AG$19*AG$125)</f>
        <v>0</v>
      </c>
      <c r="AH40" s="50">
        <f>IF('[1]KWh (Cumulative) NLI'!AH40=0,0,((('[1]KWh (Monthly) ENTRY NLI '!AH40*0.5)+'[1]KWh (Cumulative) NLI'!AG40-'[1]Rebasing adj NLI'!AH30)*AH112)*AH$19*AH$125)</f>
        <v>0</v>
      </c>
      <c r="AI40" s="50">
        <f>IF('[1]KWh (Cumulative) NLI'!AI40=0,0,((('[1]KWh (Monthly) ENTRY NLI '!AI40*0.5)+'[1]KWh (Cumulative) NLI'!AH40-'[1]Rebasing adj NLI'!AI30)*AI112)*AI$19*AI$125)</f>
        <v>0</v>
      </c>
      <c r="AJ40" s="50">
        <f>IF('[1]KWh (Cumulative) NLI'!AJ40=0,0,((('[1]KWh (Monthly) ENTRY NLI '!AJ40*0.5)+'[1]KWh (Cumulative) NLI'!AI40-'[1]Rebasing adj NLI'!AJ30)*AJ112)*AJ$19*AJ$125)</f>
        <v>0</v>
      </c>
      <c r="AK40" s="50">
        <f>IF('[1]KWh (Cumulative) NLI'!AK40=0,0,((('[1]KWh (Monthly) ENTRY NLI '!AK40*0.5)+'[1]KWh (Cumulative) NLI'!AJ40-'[1]Rebasing adj NLI'!AK30)*AK112)*AK$19*AK$125)</f>
        <v>0</v>
      </c>
      <c r="AL40" s="50">
        <f>IF('[1]KWh (Cumulative) NLI'!AL40=0,0,((('[1]KWh (Monthly) ENTRY NLI '!AL40*0.5)+'[1]KWh (Cumulative) NLI'!AK40-'[1]Rebasing adj NLI'!AL30)*AL112)*AL$19*AL$125)</f>
        <v>0</v>
      </c>
      <c r="AM40" s="50">
        <f>IF('[1]KWh (Cumulative) NLI'!AM40=0,0,((('[1]KWh (Monthly) ENTRY NLI '!AM40*0.5)+'[1]KWh (Cumulative) NLI'!AL40-'[1]Rebasing adj NLI'!AM30)*AM112)*AM$19*AM$125)</f>
        <v>0</v>
      </c>
      <c r="AN40" s="50">
        <f>IF('[1]KWh (Cumulative) NLI'!AN40=0,0,((('[1]KWh (Monthly) ENTRY NLI '!AN40*0.5)+'[1]KWh (Cumulative) NLI'!AM40-'[1]Rebasing adj NLI'!AN30)*AN112)*AN$19*AN$125)</f>
        <v>0</v>
      </c>
      <c r="AO40" s="50">
        <f>IF('[1]KWh (Cumulative) NLI'!AO40=0,0,((('[1]KWh (Monthly) ENTRY NLI '!AO40*0.5)+'[1]KWh (Cumulative) NLI'!AN40-'[1]Rebasing adj NLI'!AO30)*AO112)*AO$19*AO$125)</f>
        <v>0</v>
      </c>
      <c r="AP40" s="50">
        <f>IF('[1]KWh (Cumulative) NLI'!AP40=0,0,((('[1]KWh (Monthly) ENTRY NLI '!AP40*0.5)+'[1]KWh (Cumulative) NLI'!AO40-'[1]Rebasing adj NLI'!AP30)*AP112)*AP$19*AP$125)</f>
        <v>0</v>
      </c>
      <c r="AQ40" s="50">
        <f>IF('[1]KWh (Cumulative) NLI'!AQ40=0,0,((('[1]KWh (Monthly) ENTRY NLI '!AQ40*0.5)+'[1]KWh (Cumulative) NLI'!AP40-'[1]Rebasing adj NLI'!AQ30)*AQ112)*AQ$19*AQ$125)</f>
        <v>0</v>
      </c>
      <c r="AR40" s="50">
        <f>IF('[1]KWh (Cumulative) NLI'!AR40=0,0,((('[1]KWh (Monthly) ENTRY NLI '!AR40*0.5)+'[1]KWh (Cumulative) NLI'!AQ40-'[1]Rebasing adj NLI'!AR30)*AR112)*AR$19*AR$125)</f>
        <v>0</v>
      </c>
      <c r="AS40" s="50">
        <f>IF('[1]KWh (Cumulative) NLI'!AS40=0,0,((('[1]KWh (Monthly) ENTRY NLI '!AS40*0.5)+'[1]KWh (Cumulative) NLI'!AR40-'[1]Rebasing adj NLI'!AS30)*AS112)*AS$19*AS$125)</f>
        <v>0</v>
      </c>
      <c r="AT40" s="50">
        <f>IF('[1]KWh (Cumulative) NLI'!AT40=0,0,((('[1]KWh (Monthly) ENTRY NLI '!AT40*0.5)+'[1]KWh (Cumulative) NLI'!AS40-'[1]Rebasing adj NLI'!AT30)*AT112)*AT$19*AT$125)</f>
        <v>0</v>
      </c>
      <c r="AU40" s="50">
        <f>IF('[1]KWh (Cumulative) NLI'!AU40=0,0,((('[1]KWh (Monthly) ENTRY NLI '!AU40*0.5)+'[1]KWh (Cumulative) NLI'!AT40-'[1]Rebasing adj NLI'!AU30)*AU112)*AU$19*AU$125)</f>
        <v>0</v>
      </c>
      <c r="AV40" s="50">
        <f>IF('[1]KWh (Cumulative) NLI'!AV40=0,0,((('[1]KWh (Monthly) ENTRY NLI '!AV40*0.5)+'[1]KWh (Cumulative) NLI'!AU40-'[1]Rebasing adj NLI'!AV30)*AV112)*AV$19*AV$125)</f>
        <v>0</v>
      </c>
      <c r="AW40" s="50">
        <f>IF('[1]KWh (Cumulative) NLI'!AW40=0,0,((('[1]KWh (Monthly) ENTRY NLI '!AW40*0.5)+'[1]KWh (Cumulative) NLI'!AV40-'[1]Rebasing adj NLI'!AW30)*AW112)*AW$19*AW$125)</f>
        <v>0</v>
      </c>
      <c r="AX40" s="50">
        <f>IF('[1]KWh (Cumulative) NLI'!AX40=0,0,((('[1]KWh (Monthly) ENTRY NLI '!AX40*0.5)+'[1]KWh (Cumulative) NLI'!AW40-'[1]Rebasing adj NLI'!AX30)*AX112)*AX$19*AX$125)</f>
        <v>0</v>
      </c>
      <c r="AY40" s="50">
        <f>IF('[1]KWh (Cumulative) NLI'!AY40=0,0,((('[1]KWh (Monthly) ENTRY NLI '!AY40*0.5)+'[1]KWh (Cumulative) NLI'!AX40-'[1]Rebasing adj NLI'!AY30)*AY112)*AY$19*AY$125)</f>
        <v>0</v>
      </c>
      <c r="AZ40" s="50">
        <f>IF('[1]KWh (Cumulative) NLI'!AZ40=0,0,((('[1]KWh (Monthly) ENTRY NLI '!AZ40*0.5)+'[1]KWh (Cumulative) NLI'!AY40-'[1]Rebasing adj NLI'!AZ30)*AZ112)*AZ$19*AZ$125)</f>
        <v>0</v>
      </c>
      <c r="BA40" s="50">
        <f>IF('[1]KWh (Cumulative) NLI'!BA40=0,0,((('[1]KWh (Monthly) ENTRY NLI '!BA40*0.5)+'[1]KWh (Cumulative) NLI'!AZ40-'[1]Rebasing adj NLI'!BA30)*BA112)*BA$19*BA$125)</f>
        <v>0</v>
      </c>
      <c r="BB40" s="50">
        <f>IF('[1]KWh (Cumulative) NLI'!BB40=0,0,((('[1]KWh (Monthly) ENTRY NLI '!BB40*0.5)+'[1]KWh (Cumulative) NLI'!BA40-'[1]Rebasing adj NLI'!BB30)*BB112)*BB$19*BB$125)</f>
        <v>0</v>
      </c>
      <c r="BC40" s="50">
        <f>IF('[1]KWh (Cumulative) NLI'!BC40=0,0,((('[1]KWh (Monthly) ENTRY NLI '!BC40*0.5)+'[1]KWh (Cumulative) NLI'!BB40-'[1]Rebasing adj NLI'!BC30)*BC112)*BC$19*BC$125)</f>
        <v>0</v>
      </c>
      <c r="BD40" s="50">
        <f>IF('[1]KWh (Cumulative) NLI'!BD40=0,0,((('[1]KWh (Monthly) ENTRY NLI '!BD40*0.5)+'[1]KWh (Cumulative) NLI'!BC40-'[1]Rebasing adj NLI'!BD30)*BD112)*BD$19*BD$125)</f>
        <v>0</v>
      </c>
      <c r="BE40" s="50">
        <f>IF('[1]KWh (Cumulative) NLI'!BE40=0,0,((('[1]KWh (Monthly) ENTRY NLI '!BE40*0.5)+'[1]KWh (Cumulative) NLI'!BD40-'[1]Rebasing adj NLI'!BE30)*BE112)*BE$19*BE$125)</f>
        <v>0</v>
      </c>
      <c r="BF40" s="50">
        <f>IF('[1]KWh (Cumulative) NLI'!BF40=0,0,((('[1]KWh (Monthly) ENTRY NLI '!BF40*0.5)+'[1]KWh (Cumulative) NLI'!BE40-'[1]Rebasing adj NLI'!BF30)*BF112)*BF$19*BF$125)</f>
        <v>0</v>
      </c>
      <c r="BG40" s="50">
        <f>IF('[1]KWh (Cumulative) NLI'!BG40=0,0,((('[1]KWh (Monthly) ENTRY NLI '!BG40*0.5)+'[1]KWh (Cumulative) NLI'!BF40-'[1]Rebasing adj NLI'!BG30)*BG112)*BG$19*BG$125)</f>
        <v>0</v>
      </c>
      <c r="BH40" s="50">
        <f>IF('[1]KWh (Cumulative) NLI'!BH40=0,0,((('[1]KWh (Monthly) ENTRY NLI '!BH40*0.5)+'[1]KWh (Cumulative) NLI'!BG40-'[1]Rebasing adj NLI'!BH30)*BH112)*BH$19*BH$125)</f>
        <v>0</v>
      </c>
      <c r="BI40" s="50">
        <f>IF('[1]KWh (Cumulative) NLI'!BI40=0,0,((('[1]KWh (Monthly) ENTRY NLI '!BI40*0.5)+'[1]KWh (Cumulative) NLI'!BH40-'[1]Rebasing adj NLI'!BI30)*BI112)*BI$19*BI$125)</f>
        <v>0</v>
      </c>
      <c r="BJ40" s="50">
        <f>IF('[1]KWh (Cumulative) NLI'!BJ40=0,0,((('[1]KWh (Monthly) ENTRY NLI '!BJ40*0.5)+'[1]KWh (Cumulative) NLI'!BI40-'[1]Rebasing adj NLI'!BJ30)*BJ112)*BJ$19*BJ$125)</f>
        <v>0</v>
      </c>
      <c r="BK40" s="50">
        <f>IF('[1]KWh (Cumulative) NLI'!BK40=0,0,((('[1]KWh (Monthly) ENTRY NLI '!BK40*0.5)+'[1]KWh (Cumulative) NLI'!BJ40-'[1]Rebasing adj NLI'!BK30)*BK112)*BK$19*BK$125)</f>
        <v>0</v>
      </c>
      <c r="BL40" s="50">
        <f>IF('[1]KWh (Cumulative) NLI'!BL40=0,0,((('[1]KWh (Monthly) ENTRY NLI '!BL40*0.5)+'[1]KWh (Cumulative) NLI'!BK40-'[1]Rebasing adj NLI'!BL30)*BL112)*BL$19*BL$125)</f>
        <v>0</v>
      </c>
      <c r="BM40" s="50">
        <f>IF('[1]KWh (Cumulative) NLI'!BM40=0,0,((('[1]KWh (Monthly) ENTRY NLI '!BM40*0.5)+'[1]KWh (Cumulative) NLI'!BL40-'[1]Rebasing adj NLI'!BM30)*BM112)*BM$19*BM$125)</f>
        <v>0</v>
      </c>
      <c r="BN40" s="50">
        <f>IF('[1]KWh (Cumulative) NLI'!BN40=0,0,((('[1]KWh (Monthly) ENTRY NLI '!BN40*0.5)+'[1]KWh (Cumulative) NLI'!BM40-'[1]Rebasing adj NLI'!BN30)*BN112)*BN$19*BN$125)</f>
        <v>0</v>
      </c>
      <c r="BO40" s="50">
        <f>IF('[1]KWh (Cumulative) NLI'!BO40=0,0,((('[1]KWh (Monthly) ENTRY NLI '!BO40*0.5)+'[1]KWh (Cumulative) NLI'!BN40-'[1]Rebasing adj NLI'!BO30)*BO112)*BO$19*BO$125)</f>
        <v>0</v>
      </c>
      <c r="BP40" s="50">
        <f>IF('[1]KWh (Cumulative) NLI'!BP40=0,0,((('[1]KWh (Monthly) ENTRY NLI '!BP40*0.5)+'[1]KWh (Cumulative) NLI'!BO40-'[1]Rebasing adj NLI'!BP30)*BP112)*BP$19*BP$125)</f>
        <v>0</v>
      </c>
      <c r="BQ40" s="50">
        <f>IF('[1]KWh (Cumulative) NLI'!BQ40=0,0,((('[1]KWh (Monthly) ENTRY NLI '!BQ40*0.5)+'[1]KWh (Cumulative) NLI'!BP40-'[1]Rebasing adj NLI'!BQ30)*BQ112)*BQ$19*BQ$125)</f>
        <v>0</v>
      </c>
      <c r="BR40" s="50">
        <f>IF('[1]KWh (Cumulative) NLI'!BR40=0,0,((('[1]KWh (Monthly) ENTRY NLI '!BR40*0.5)+'[1]KWh (Cumulative) NLI'!BQ40-'[1]Rebasing adj NLI'!BR30)*BR112)*BR$19*BR$125)</f>
        <v>0</v>
      </c>
      <c r="BS40" s="50">
        <f>IF('[1]KWh (Cumulative) NLI'!BS40=0,0,((('[1]KWh (Monthly) ENTRY NLI '!BS40*0.5)+'[1]KWh (Cumulative) NLI'!BR40-'[1]Rebasing adj NLI'!BS30)*BS112)*BS$19*BS$125)</f>
        <v>0</v>
      </c>
      <c r="BT40" s="50">
        <f>IF('[1]KWh (Cumulative) NLI'!BT40=0,0,((('[1]KWh (Monthly) ENTRY NLI '!BT40*0.5)+'[1]KWh (Cumulative) NLI'!BS40-'[1]Rebasing adj NLI'!BT30)*BT112)*BT$19*BT$125)</f>
        <v>0</v>
      </c>
      <c r="BU40" s="50">
        <f>IF('[1]KWh (Cumulative) NLI'!BU40=0,0,((('[1]KWh (Monthly) ENTRY NLI '!BU40*0.5)+'[1]KWh (Cumulative) NLI'!BT40-'[1]Rebasing adj NLI'!BU30)*BU112)*BU$19*BU$125)</f>
        <v>0</v>
      </c>
      <c r="BV40" s="50">
        <f>IF('[1]KWh (Cumulative) NLI'!BV40=0,0,((('[1]KWh (Monthly) ENTRY NLI '!BV40*0.5)+'[1]KWh (Cumulative) NLI'!BU40-'[1]Rebasing adj NLI'!BV30)*BV112)*BV$19*BV$125)</f>
        <v>0</v>
      </c>
      <c r="BW40" s="50">
        <f>IF('[1]KWh (Cumulative) NLI'!BW40=0,0,((('[1]KWh (Monthly) ENTRY NLI '!BW40*0.5)+'[1]KWh (Cumulative) NLI'!BV40-'[1]Rebasing adj NLI'!BW30)*BW112)*BW$19*BW$125)</f>
        <v>0</v>
      </c>
      <c r="BX40" s="50">
        <f>IF('[1]KWh (Cumulative) NLI'!BX40=0,0,((('[1]KWh (Monthly) ENTRY NLI '!BX40*0.5)+'[1]KWh (Cumulative) NLI'!BW40-'[1]Rebasing adj NLI'!BX30)*BX112)*BX$19*BX$125)</f>
        <v>0</v>
      </c>
      <c r="BY40" s="50">
        <f>IF('[1]KWh (Cumulative) NLI'!BY40=0,0,((('[1]KWh (Monthly) ENTRY NLI '!BY40*0.5)+'[1]KWh (Cumulative) NLI'!BX40-'[1]Rebasing adj NLI'!BY30)*BY112)*BY$19*BY$125)</f>
        <v>0</v>
      </c>
      <c r="BZ40" s="50">
        <f>IF('[1]KWh (Cumulative) NLI'!BZ40=0,0,((('[1]KWh (Monthly) ENTRY NLI '!BZ40*0.5)+'[1]KWh (Cumulative) NLI'!BY40-'[1]Rebasing adj NLI'!BZ30)*BZ112)*BZ$19*BZ$125)</f>
        <v>0</v>
      </c>
      <c r="CA40" s="50">
        <f>IF('[1]KWh (Cumulative) NLI'!CA40=0,0,((('[1]KWh (Monthly) ENTRY NLI '!CA40*0.5)+'[1]KWh (Cumulative) NLI'!BZ40-'[1]Rebasing adj NLI'!CA30)*CA112)*CA$19*CA$125)</f>
        <v>0</v>
      </c>
      <c r="CB40" s="50">
        <f>IF('[1]KWh (Cumulative) NLI'!CB40=0,0,((('[1]KWh (Monthly) ENTRY NLI '!CB40*0.5)+'[1]KWh (Cumulative) NLI'!CA40-'[1]Rebasing adj NLI'!CB30)*CB112)*CB$19*CB$125)</f>
        <v>0</v>
      </c>
      <c r="CC40" s="50">
        <f>IF('[1]KWh (Cumulative) NLI'!CC40=0,0,((('[1]KWh (Monthly) ENTRY NLI '!CC40*0.5)+'[1]KWh (Cumulative) NLI'!CB40-'[1]Rebasing adj NLI'!CC30)*CC112)*CC$19*CC$125)</f>
        <v>0</v>
      </c>
      <c r="CD40" s="50">
        <f>IF('[1]KWh (Cumulative) NLI'!CD40=0,0,((('[1]KWh (Monthly) ENTRY NLI '!CD40*0.5)+'[1]KWh (Cumulative) NLI'!CC40-'[1]Rebasing adj NLI'!CD30)*CD112)*CD$19*CD$125)</f>
        <v>0</v>
      </c>
      <c r="CE40" s="50">
        <f>IF('[1]KWh (Cumulative) NLI'!CE40=0,0,((('[1]KWh (Monthly) ENTRY NLI '!CE40*0.5)+'[1]KWh (Cumulative) NLI'!CD40-'[1]Rebasing adj NLI'!CE30)*CE112)*CE$19*CE$125)</f>
        <v>0</v>
      </c>
      <c r="CF40" s="50">
        <f>IF('[1]KWh (Cumulative) NLI'!CF40=0,0,((('[1]KWh (Monthly) ENTRY NLI '!CF40*0.5)+'[1]KWh (Cumulative) NLI'!CE40-'[1]Rebasing adj NLI'!CF30)*CF112)*CF$19*CF$125)</f>
        <v>0</v>
      </c>
      <c r="CG40" s="50">
        <f>IF('[1]KWh (Cumulative) NLI'!CG40=0,0,((('[1]KWh (Monthly) ENTRY NLI '!CG40*0.5)+'[1]KWh (Cumulative) NLI'!CF40-'[1]Rebasing adj NLI'!CG30)*CG112)*CG$19*CG$125)</f>
        <v>0</v>
      </c>
      <c r="CH40" s="50">
        <f>IF('[1]KWh (Cumulative) NLI'!CH40=0,0,((('[1]KWh (Monthly) ENTRY NLI '!CH40*0.5)+'[1]KWh (Cumulative) NLI'!CG40-'[1]Rebasing adj NLI'!CH30)*CH112)*CH$19*CH$125)</f>
        <v>0</v>
      </c>
      <c r="CI40" s="50">
        <f>IF('[1]KWh (Cumulative) NLI'!CI40=0,0,((('[1]KWh (Monthly) ENTRY NLI '!CI40*0.5)+'[1]KWh (Cumulative) NLI'!CH40-'[1]Rebasing adj NLI'!CI30)*CI112)*CI$19*CI$125)</f>
        <v>0</v>
      </c>
      <c r="CJ40" s="50">
        <f>IF('[1]KWh (Cumulative) NLI'!CJ40=0,0,((('[1]KWh (Monthly) ENTRY NLI '!CJ40*0.5)+'[1]KWh (Cumulative) NLI'!CI40-'[1]Rebasing adj NLI'!CJ30)*CJ112)*CJ$19*CJ$125)</f>
        <v>0</v>
      </c>
    </row>
    <row r="41" spans="1:88" x14ac:dyDescent="0.25">
      <c r="A41" s="305"/>
      <c r="B41" s="88" t="s">
        <v>4</v>
      </c>
      <c r="C41" s="50">
        <f>IF('[1]KWh (Cumulative) NLI'!C41=0,0,((('[1]KWh (Monthly) ENTRY NLI '!C41*0.5)-'[1]Rebasing adj NLI'!C31)*C113)*C$19*C$125)</f>
        <v>0</v>
      </c>
      <c r="D41" s="50">
        <f>IF('[1]KWh (Cumulative) NLI'!D41=0,0,((('[1]KWh (Monthly) ENTRY NLI '!D41*0.5)+'[1]KWh (Cumulative) NLI'!C41-'[1]Rebasing adj NLI'!D31)*D113)*D$19*D$125)</f>
        <v>0</v>
      </c>
      <c r="E41" s="50">
        <f>IF('[1]KWh (Cumulative) NLI'!E41=0,0,((('[1]KWh (Monthly) ENTRY NLI '!E41*0.5)+'[1]KWh (Cumulative) NLI'!D41-'[1]Rebasing adj NLI'!E31)*E113)*E$19*E$125)</f>
        <v>0</v>
      </c>
      <c r="F41" s="50">
        <f>IF('[1]KWh (Cumulative) NLI'!F41=0,0,((('[1]KWh (Monthly) ENTRY NLI '!F41*0.5)+'[1]KWh (Cumulative) NLI'!E41-'[1]Rebasing adj NLI'!F31)*F113)*F$19*F$125)</f>
        <v>1.9140735679826362</v>
      </c>
      <c r="G41" s="50">
        <f>IF('[1]KWh (Cumulative) NLI'!G41=0,0,((('[1]KWh (Monthly) ENTRY NLI '!G41*0.5)+'[1]KWh (Cumulative) NLI'!F41-'[1]Rebasing adj NLI'!G31)*G113)*G$19*G$125)</f>
        <v>13.469284528371361</v>
      </c>
      <c r="H41" s="50">
        <f>IF('[1]KWh (Cumulative) NLI'!H41=0,0,((('[1]KWh (Monthly) ENTRY NLI '!H41*0.5)+'[1]KWh (Cumulative) NLI'!G41-'[1]Rebasing adj NLI'!H31)*H113)*H$19*H$125)</f>
        <v>139.34591329059876</v>
      </c>
      <c r="I41" s="50">
        <f>IF('[1]KWh (Cumulative) NLI'!I41=0,0,((('[1]KWh (Monthly) ENTRY NLI '!I41*0.5)+'[1]KWh (Cumulative) NLI'!H41-'[1]Rebasing adj NLI'!I31)*I113)*I$19*I$125)</f>
        <v>528.53104640700872</v>
      </c>
      <c r="J41" s="50">
        <f>IF('[1]KWh (Cumulative) NLI'!J41=0,0,((('[1]KWh (Monthly) ENTRY NLI '!J41*0.5)+'[1]KWh (Cumulative) NLI'!I41-'[1]Rebasing adj NLI'!J31)*J113)*J$19*J$125)</f>
        <v>1213.8793514356043</v>
      </c>
      <c r="K41" s="50">
        <f>IF('[1]KWh (Cumulative) NLI'!K41=0,0,((('[1]KWh (Monthly) ENTRY NLI '!K41*0.5)+'[1]KWh (Cumulative) NLI'!J41-'[1]Rebasing adj NLI'!K31)*K113)*K$19*K$125)</f>
        <v>1024.7016318012256</v>
      </c>
      <c r="L41" s="50">
        <f>IF('[1]KWh (Cumulative) NLI'!L41=0,0,((('[1]KWh (Monthly) ENTRY NLI '!L41*0.5)+'[1]KWh (Cumulative) NLI'!K41-'[1]Rebasing adj NLI'!L31)*L113)*L$19*L$125)</f>
        <v>671.72964854996985</v>
      </c>
      <c r="M41" s="50">
        <f>IF('[1]KWh (Cumulative) NLI'!M41=0,0,((('[1]KWh (Monthly) ENTRY NLI '!M41*0.5)+'[1]KWh (Cumulative) NLI'!L41-'[1]Rebasing adj NLI'!M31)*M113)*M$19*M$125)</f>
        <v>1590.0336534240635</v>
      </c>
      <c r="N41" s="50">
        <f>IF('[1]KWh (Cumulative) NLI'!N41=0,0,((('[1]KWh (Monthly) ENTRY NLI '!N41*0.5)+'[1]KWh (Cumulative) NLI'!M41-'[1]Rebasing adj NLI'!N31)*N113)*N$19*N$125)</f>
        <v>3274.4521596409795</v>
      </c>
      <c r="O41" s="50">
        <f>IF('[1]KWh (Cumulative) NLI'!O41=0,0,((('[1]KWh (Monthly) ENTRY NLI '!O41*0.5)+'[1]KWh (Cumulative) NLI'!N41-'[1]Rebasing adj NLI'!O31)*O113)*O$19*O$125)</f>
        <v>4169.2727417075612</v>
      </c>
      <c r="P41" s="50">
        <f>IF('[1]KWh (Cumulative) NLI'!P41=0,0,((('[1]KWh (Monthly) ENTRY NLI '!P41*0.5)+'[1]KWh (Cumulative) NLI'!O41-'[1]Rebasing adj NLI'!P31)*P113)*P$19*P$125)</f>
        <v>0</v>
      </c>
      <c r="Q41" s="50">
        <f>IF('[1]KWh (Cumulative) NLI'!Q41=0,0,((('[1]KWh (Monthly) ENTRY NLI '!Q41*0.5)+'[1]KWh (Cumulative) NLI'!P41-'[1]Rebasing adj NLI'!Q31)*Q113)*Q$19*Q$125)</f>
        <v>0</v>
      </c>
      <c r="R41" s="50">
        <f>IF('[1]KWh (Cumulative) NLI'!R41=0,0,((('[1]KWh (Monthly) ENTRY NLI '!R41*0.5)+'[1]KWh (Cumulative) NLI'!Q41-'[1]Rebasing adj NLI'!R31)*R113)*R$19*R$125)</f>
        <v>0</v>
      </c>
      <c r="S41" s="50">
        <f>IF('[1]KWh (Cumulative) NLI'!S41=0,0,((('[1]KWh (Monthly) ENTRY NLI '!S41*0.5)+'[1]KWh (Cumulative) NLI'!R41-'[1]Rebasing adj NLI'!S31)*S113)*S$19*S$125)</f>
        <v>0</v>
      </c>
      <c r="T41" s="50">
        <f>IF('[1]KWh (Cumulative) NLI'!T41=0,0,((('[1]KWh (Monthly) ENTRY NLI '!T41*0.5)+'[1]KWh (Cumulative) NLI'!S41-'[1]Rebasing adj NLI'!T31)*T113)*T$19*T$125)</f>
        <v>0</v>
      </c>
      <c r="U41" s="50">
        <f>IF('[1]KWh (Cumulative) NLI'!U41=0,0,((('[1]KWh (Monthly) ENTRY NLI '!U41*0.5)+'[1]KWh (Cumulative) NLI'!T41-'[1]Rebasing adj NLI'!U31)*U113)*U$19*U$125)</f>
        <v>0</v>
      </c>
      <c r="V41" s="50">
        <f>IF('[1]KWh (Cumulative) NLI'!V41=0,0,((('[1]KWh (Monthly) ENTRY NLI '!V41*0.5)+'[1]KWh (Cumulative) NLI'!U41-'[1]Rebasing adj NLI'!V31)*V113)*V$19*V$125)</f>
        <v>0</v>
      </c>
      <c r="W41" s="50">
        <f>IF('[1]KWh (Cumulative) NLI'!W41=0,0,((('[1]KWh (Monthly) ENTRY NLI '!W41*0.5)+'[1]KWh (Cumulative) NLI'!V41-'[1]Rebasing adj NLI'!W31)*W113)*W$19*W$125)</f>
        <v>0</v>
      </c>
      <c r="X41" s="50">
        <f>IF('[1]KWh (Cumulative) NLI'!X41=0,0,((('[1]KWh (Monthly) ENTRY NLI '!X41*0.5)+'[1]KWh (Cumulative) NLI'!W41-'[1]Rebasing adj NLI'!X31)*X113)*X$19*X$125)</f>
        <v>0</v>
      </c>
      <c r="Y41" s="50">
        <f>IF('[1]KWh (Cumulative) NLI'!Y41=0,0,((('[1]KWh (Monthly) ENTRY NLI '!Y41*0.5)+'[1]KWh (Cumulative) NLI'!X41-'[1]Rebasing adj NLI'!Y31)*Y113)*Y$19*Y$125)</f>
        <v>0</v>
      </c>
      <c r="Z41" s="50">
        <f>IF('[1]KWh (Cumulative) NLI'!Z41=0,0,((('[1]KWh (Monthly) ENTRY NLI '!Z41*0.5)+'[1]KWh (Cumulative) NLI'!Y41-'[1]Rebasing adj NLI'!Z31)*Z113)*Z$19*Z$125)</f>
        <v>0</v>
      </c>
      <c r="AA41" s="50">
        <f>IF('[1]KWh (Cumulative) NLI'!AA41=0,0,((('[1]KWh (Monthly) ENTRY NLI '!AA41*0.5)+'[1]KWh (Cumulative) NLI'!Z41-'[1]Rebasing adj NLI'!AA31)*AA113)*AA$19*AA$125)</f>
        <v>0</v>
      </c>
      <c r="AB41" s="50">
        <f>IF('[1]KWh (Cumulative) NLI'!AB41=0,0,((('[1]KWh (Monthly) ENTRY NLI '!AB41*0.5)+'[1]KWh (Cumulative) NLI'!AA41-'[1]Rebasing adj NLI'!AB31)*AB113)*AB$19*AB$125)</f>
        <v>0</v>
      </c>
      <c r="AC41" s="50">
        <f>IF('[1]KWh (Cumulative) NLI'!AC41=0,0,((('[1]KWh (Monthly) ENTRY NLI '!AC41*0.5)+'[1]KWh (Cumulative) NLI'!AB41-'[1]Rebasing adj NLI'!AC31)*AC113)*AC$19*AC$125)</f>
        <v>0</v>
      </c>
      <c r="AD41" s="50">
        <f>IF('[1]KWh (Cumulative) NLI'!AD41=0,0,((('[1]KWh (Monthly) ENTRY NLI '!AD41*0.5)+'[1]KWh (Cumulative) NLI'!AC41-'[1]Rebasing adj NLI'!AD31)*AD113)*AD$19*AD$125)</f>
        <v>0</v>
      </c>
      <c r="AE41" s="50">
        <f>IF('[1]KWh (Cumulative) NLI'!AE41=0,0,((('[1]KWh (Monthly) ENTRY NLI '!AE41*0.5)+'[1]KWh (Cumulative) NLI'!AD41-'[1]Rebasing adj NLI'!AE31)*AE113)*AE$19*AE$125)</f>
        <v>0</v>
      </c>
      <c r="AF41" s="50">
        <f>IF('[1]KWh (Cumulative) NLI'!AF41=0,0,((('[1]KWh (Monthly) ENTRY NLI '!AF41*0.5)+'[1]KWh (Cumulative) NLI'!AE41-'[1]Rebasing adj NLI'!AF31)*AF113)*AF$19*AF$125)</f>
        <v>0</v>
      </c>
      <c r="AG41" s="50">
        <f>IF('[1]KWh (Cumulative) NLI'!AG41=0,0,((('[1]KWh (Monthly) ENTRY NLI '!AG41*0.5)+'[1]KWh (Cumulative) NLI'!AF41-'[1]Rebasing adj NLI'!AG31)*AG113)*AG$19*AG$125)</f>
        <v>0</v>
      </c>
      <c r="AH41" s="50">
        <f>IF('[1]KWh (Cumulative) NLI'!AH41=0,0,((('[1]KWh (Monthly) ENTRY NLI '!AH41*0.5)+'[1]KWh (Cumulative) NLI'!AG41-'[1]Rebasing adj NLI'!AH31)*AH113)*AH$19*AH$125)</f>
        <v>0</v>
      </c>
      <c r="AI41" s="50">
        <f>IF('[1]KWh (Cumulative) NLI'!AI41=0,0,((('[1]KWh (Monthly) ENTRY NLI '!AI41*0.5)+'[1]KWh (Cumulative) NLI'!AH41-'[1]Rebasing adj NLI'!AI31)*AI113)*AI$19*AI$125)</f>
        <v>0</v>
      </c>
      <c r="AJ41" s="50">
        <f>IF('[1]KWh (Cumulative) NLI'!AJ41=0,0,((('[1]KWh (Monthly) ENTRY NLI '!AJ41*0.5)+'[1]KWh (Cumulative) NLI'!AI41-'[1]Rebasing adj NLI'!AJ31)*AJ113)*AJ$19*AJ$125)</f>
        <v>0</v>
      </c>
      <c r="AK41" s="50">
        <f>IF('[1]KWh (Cumulative) NLI'!AK41=0,0,((('[1]KWh (Monthly) ENTRY NLI '!AK41*0.5)+'[1]KWh (Cumulative) NLI'!AJ41-'[1]Rebasing adj NLI'!AK31)*AK113)*AK$19*AK$125)</f>
        <v>0</v>
      </c>
      <c r="AL41" s="50">
        <f>IF('[1]KWh (Cumulative) NLI'!AL41=0,0,((('[1]KWh (Monthly) ENTRY NLI '!AL41*0.5)+'[1]KWh (Cumulative) NLI'!AK41-'[1]Rebasing adj NLI'!AL31)*AL113)*AL$19*AL$125)</f>
        <v>0</v>
      </c>
      <c r="AM41" s="50">
        <f>IF('[1]KWh (Cumulative) NLI'!AM41=0,0,((('[1]KWh (Monthly) ENTRY NLI '!AM41*0.5)+'[1]KWh (Cumulative) NLI'!AL41-'[1]Rebasing adj NLI'!AM31)*AM113)*AM$19*AM$125)</f>
        <v>0</v>
      </c>
      <c r="AN41" s="50">
        <f>IF('[1]KWh (Cumulative) NLI'!AN41=0,0,((('[1]KWh (Monthly) ENTRY NLI '!AN41*0.5)+'[1]KWh (Cumulative) NLI'!AM41-'[1]Rebasing adj NLI'!AN31)*AN113)*AN$19*AN$125)</f>
        <v>0</v>
      </c>
      <c r="AO41" s="50">
        <f>IF('[1]KWh (Cumulative) NLI'!AO41=0,0,((('[1]KWh (Monthly) ENTRY NLI '!AO41*0.5)+'[1]KWh (Cumulative) NLI'!AN41-'[1]Rebasing adj NLI'!AO31)*AO113)*AO$19*AO$125)</f>
        <v>0</v>
      </c>
      <c r="AP41" s="50">
        <f>IF('[1]KWh (Cumulative) NLI'!AP41=0,0,((('[1]KWh (Monthly) ENTRY NLI '!AP41*0.5)+'[1]KWh (Cumulative) NLI'!AO41-'[1]Rebasing adj NLI'!AP31)*AP113)*AP$19*AP$125)</f>
        <v>0</v>
      </c>
      <c r="AQ41" s="50">
        <f>IF('[1]KWh (Cumulative) NLI'!AQ41=0,0,((('[1]KWh (Monthly) ENTRY NLI '!AQ41*0.5)+'[1]KWh (Cumulative) NLI'!AP41-'[1]Rebasing adj NLI'!AQ31)*AQ113)*AQ$19*AQ$125)</f>
        <v>0</v>
      </c>
      <c r="AR41" s="50">
        <f>IF('[1]KWh (Cumulative) NLI'!AR41=0,0,((('[1]KWh (Monthly) ENTRY NLI '!AR41*0.5)+'[1]KWh (Cumulative) NLI'!AQ41-'[1]Rebasing adj NLI'!AR31)*AR113)*AR$19*AR$125)</f>
        <v>0</v>
      </c>
      <c r="AS41" s="50">
        <f>IF('[1]KWh (Cumulative) NLI'!AS41=0,0,((('[1]KWh (Monthly) ENTRY NLI '!AS41*0.5)+'[1]KWh (Cumulative) NLI'!AR41-'[1]Rebasing adj NLI'!AS31)*AS113)*AS$19*AS$125)</f>
        <v>0</v>
      </c>
      <c r="AT41" s="50">
        <f>IF('[1]KWh (Cumulative) NLI'!AT41=0,0,((('[1]KWh (Monthly) ENTRY NLI '!AT41*0.5)+'[1]KWh (Cumulative) NLI'!AS41-'[1]Rebasing adj NLI'!AT31)*AT113)*AT$19*AT$125)</f>
        <v>0</v>
      </c>
      <c r="AU41" s="50">
        <f>IF('[1]KWh (Cumulative) NLI'!AU41=0,0,((('[1]KWh (Monthly) ENTRY NLI '!AU41*0.5)+'[1]KWh (Cumulative) NLI'!AT41-'[1]Rebasing adj NLI'!AU31)*AU113)*AU$19*AU$125)</f>
        <v>0</v>
      </c>
      <c r="AV41" s="50">
        <f>IF('[1]KWh (Cumulative) NLI'!AV41=0,0,((('[1]KWh (Monthly) ENTRY NLI '!AV41*0.5)+'[1]KWh (Cumulative) NLI'!AU41-'[1]Rebasing adj NLI'!AV31)*AV113)*AV$19*AV$125)</f>
        <v>0</v>
      </c>
      <c r="AW41" s="50">
        <f>IF('[1]KWh (Cumulative) NLI'!AW41=0,0,((('[1]KWh (Monthly) ENTRY NLI '!AW41*0.5)+'[1]KWh (Cumulative) NLI'!AV41-'[1]Rebasing adj NLI'!AW31)*AW113)*AW$19*AW$125)</f>
        <v>0</v>
      </c>
      <c r="AX41" s="50">
        <f>IF('[1]KWh (Cumulative) NLI'!AX41=0,0,((('[1]KWh (Monthly) ENTRY NLI '!AX41*0.5)+'[1]KWh (Cumulative) NLI'!AW41-'[1]Rebasing adj NLI'!AX31)*AX113)*AX$19*AX$125)</f>
        <v>0</v>
      </c>
      <c r="AY41" s="50">
        <f>IF('[1]KWh (Cumulative) NLI'!AY41=0,0,((('[1]KWh (Monthly) ENTRY NLI '!AY41*0.5)+'[1]KWh (Cumulative) NLI'!AX41-'[1]Rebasing adj NLI'!AY31)*AY113)*AY$19*AY$125)</f>
        <v>0</v>
      </c>
      <c r="AZ41" s="50">
        <f>IF('[1]KWh (Cumulative) NLI'!AZ41=0,0,((('[1]KWh (Monthly) ENTRY NLI '!AZ41*0.5)+'[1]KWh (Cumulative) NLI'!AY41-'[1]Rebasing adj NLI'!AZ31)*AZ113)*AZ$19*AZ$125)</f>
        <v>0</v>
      </c>
      <c r="BA41" s="50">
        <f>IF('[1]KWh (Cumulative) NLI'!BA41=0,0,((('[1]KWh (Monthly) ENTRY NLI '!BA41*0.5)+'[1]KWh (Cumulative) NLI'!AZ41-'[1]Rebasing adj NLI'!BA31)*BA113)*BA$19*BA$125)</f>
        <v>0</v>
      </c>
      <c r="BB41" s="50">
        <f>IF('[1]KWh (Cumulative) NLI'!BB41=0,0,((('[1]KWh (Monthly) ENTRY NLI '!BB41*0.5)+'[1]KWh (Cumulative) NLI'!BA41-'[1]Rebasing adj NLI'!BB31)*BB113)*BB$19*BB$125)</f>
        <v>0</v>
      </c>
      <c r="BC41" s="50">
        <f>IF('[1]KWh (Cumulative) NLI'!BC41=0,0,((('[1]KWh (Monthly) ENTRY NLI '!BC41*0.5)+'[1]KWh (Cumulative) NLI'!BB41-'[1]Rebasing adj NLI'!BC31)*BC113)*BC$19*BC$125)</f>
        <v>0</v>
      </c>
      <c r="BD41" s="50">
        <f>IF('[1]KWh (Cumulative) NLI'!BD41=0,0,((('[1]KWh (Monthly) ENTRY NLI '!BD41*0.5)+'[1]KWh (Cumulative) NLI'!BC41-'[1]Rebasing adj NLI'!BD31)*BD113)*BD$19*BD$125)</f>
        <v>0</v>
      </c>
      <c r="BE41" s="50">
        <f>IF('[1]KWh (Cumulative) NLI'!BE41=0,0,((('[1]KWh (Monthly) ENTRY NLI '!BE41*0.5)+'[1]KWh (Cumulative) NLI'!BD41-'[1]Rebasing adj NLI'!BE31)*BE113)*BE$19*BE$125)</f>
        <v>0</v>
      </c>
      <c r="BF41" s="50">
        <f>IF('[1]KWh (Cumulative) NLI'!BF41=0,0,((('[1]KWh (Monthly) ENTRY NLI '!BF41*0.5)+'[1]KWh (Cumulative) NLI'!BE41-'[1]Rebasing adj NLI'!BF31)*BF113)*BF$19*BF$125)</f>
        <v>0</v>
      </c>
      <c r="BG41" s="50">
        <f>IF('[1]KWh (Cumulative) NLI'!BG41=0,0,((('[1]KWh (Monthly) ENTRY NLI '!BG41*0.5)+'[1]KWh (Cumulative) NLI'!BF41-'[1]Rebasing adj NLI'!BG31)*BG113)*BG$19*BG$125)</f>
        <v>0</v>
      </c>
      <c r="BH41" s="50">
        <f>IF('[1]KWh (Cumulative) NLI'!BH41=0,0,((('[1]KWh (Monthly) ENTRY NLI '!BH41*0.5)+'[1]KWh (Cumulative) NLI'!BG41-'[1]Rebasing adj NLI'!BH31)*BH113)*BH$19*BH$125)</f>
        <v>0</v>
      </c>
      <c r="BI41" s="50">
        <f>IF('[1]KWh (Cumulative) NLI'!BI41=0,0,((('[1]KWh (Monthly) ENTRY NLI '!BI41*0.5)+'[1]KWh (Cumulative) NLI'!BH41-'[1]Rebasing adj NLI'!BI31)*BI113)*BI$19*BI$125)</f>
        <v>0</v>
      </c>
      <c r="BJ41" s="50">
        <f>IF('[1]KWh (Cumulative) NLI'!BJ41=0,0,((('[1]KWh (Monthly) ENTRY NLI '!BJ41*0.5)+'[1]KWh (Cumulative) NLI'!BI41-'[1]Rebasing adj NLI'!BJ31)*BJ113)*BJ$19*BJ$125)</f>
        <v>0</v>
      </c>
      <c r="BK41" s="50">
        <f>IF('[1]KWh (Cumulative) NLI'!BK41=0,0,((('[1]KWh (Monthly) ENTRY NLI '!BK41*0.5)+'[1]KWh (Cumulative) NLI'!BJ41-'[1]Rebasing adj NLI'!BK31)*BK113)*BK$19*BK$125)</f>
        <v>0</v>
      </c>
      <c r="BL41" s="50">
        <f>IF('[1]KWh (Cumulative) NLI'!BL41=0,0,((('[1]KWh (Monthly) ENTRY NLI '!BL41*0.5)+'[1]KWh (Cumulative) NLI'!BK41-'[1]Rebasing adj NLI'!BL31)*BL113)*BL$19*BL$125)</f>
        <v>0</v>
      </c>
      <c r="BM41" s="50">
        <f>IF('[1]KWh (Cumulative) NLI'!BM41=0,0,((('[1]KWh (Monthly) ENTRY NLI '!BM41*0.5)+'[1]KWh (Cumulative) NLI'!BL41-'[1]Rebasing adj NLI'!BM31)*BM113)*BM$19*BM$125)</f>
        <v>0</v>
      </c>
      <c r="BN41" s="50">
        <f>IF('[1]KWh (Cumulative) NLI'!BN41=0,0,((('[1]KWh (Monthly) ENTRY NLI '!BN41*0.5)+'[1]KWh (Cumulative) NLI'!BM41-'[1]Rebasing adj NLI'!BN31)*BN113)*BN$19*BN$125)</f>
        <v>0</v>
      </c>
      <c r="BO41" s="50">
        <f>IF('[1]KWh (Cumulative) NLI'!BO41=0,0,((('[1]KWh (Monthly) ENTRY NLI '!BO41*0.5)+'[1]KWh (Cumulative) NLI'!BN41-'[1]Rebasing adj NLI'!BO31)*BO113)*BO$19*BO$125)</f>
        <v>0</v>
      </c>
      <c r="BP41" s="50">
        <f>IF('[1]KWh (Cumulative) NLI'!BP41=0,0,((('[1]KWh (Monthly) ENTRY NLI '!BP41*0.5)+'[1]KWh (Cumulative) NLI'!BO41-'[1]Rebasing adj NLI'!BP31)*BP113)*BP$19*BP$125)</f>
        <v>0</v>
      </c>
      <c r="BQ41" s="50">
        <f>IF('[1]KWh (Cumulative) NLI'!BQ41=0,0,((('[1]KWh (Monthly) ENTRY NLI '!BQ41*0.5)+'[1]KWh (Cumulative) NLI'!BP41-'[1]Rebasing adj NLI'!BQ31)*BQ113)*BQ$19*BQ$125)</f>
        <v>0</v>
      </c>
      <c r="BR41" s="50">
        <f>IF('[1]KWh (Cumulative) NLI'!BR41=0,0,((('[1]KWh (Monthly) ENTRY NLI '!BR41*0.5)+'[1]KWh (Cumulative) NLI'!BQ41-'[1]Rebasing adj NLI'!BR31)*BR113)*BR$19*BR$125)</f>
        <v>0</v>
      </c>
      <c r="BS41" s="50">
        <f>IF('[1]KWh (Cumulative) NLI'!BS41=0,0,((('[1]KWh (Monthly) ENTRY NLI '!BS41*0.5)+'[1]KWh (Cumulative) NLI'!BR41-'[1]Rebasing adj NLI'!BS31)*BS113)*BS$19*BS$125)</f>
        <v>0</v>
      </c>
      <c r="BT41" s="50">
        <f>IF('[1]KWh (Cumulative) NLI'!BT41=0,0,((('[1]KWh (Monthly) ENTRY NLI '!BT41*0.5)+'[1]KWh (Cumulative) NLI'!BS41-'[1]Rebasing adj NLI'!BT31)*BT113)*BT$19*BT$125)</f>
        <v>0</v>
      </c>
      <c r="BU41" s="50">
        <f>IF('[1]KWh (Cumulative) NLI'!BU41=0,0,((('[1]KWh (Monthly) ENTRY NLI '!BU41*0.5)+'[1]KWh (Cumulative) NLI'!BT41-'[1]Rebasing adj NLI'!BU31)*BU113)*BU$19*BU$125)</f>
        <v>0</v>
      </c>
      <c r="BV41" s="50">
        <f>IF('[1]KWh (Cumulative) NLI'!BV41=0,0,((('[1]KWh (Monthly) ENTRY NLI '!BV41*0.5)+'[1]KWh (Cumulative) NLI'!BU41-'[1]Rebasing adj NLI'!BV31)*BV113)*BV$19*BV$125)</f>
        <v>0</v>
      </c>
      <c r="BW41" s="50">
        <f>IF('[1]KWh (Cumulative) NLI'!BW41=0,0,((('[1]KWh (Monthly) ENTRY NLI '!BW41*0.5)+'[1]KWh (Cumulative) NLI'!BV41-'[1]Rebasing adj NLI'!BW31)*BW113)*BW$19*BW$125)</f>
        <v>0</v>
      </c>
      <c r="BX41" s="50">
        <f>IF('[1]KWh (Cumulative) NLI'!BX41=0,0,((('[1]KWh (Monthly) ENTRY NLI '!BX41*0.5)+'[1]KWh (Cumulative) NLI'!BW41-'[1]Rebasing adj NLI'!BX31)*BX113)*BX$19*BX$125)</f>
        <v>0</v>
      </c>
      <c r="BY41" s="50">
        <f>IF('[1]KWh (Cumulative) NLI'!BY41=0,0,((('[1]KWh (Monthly) ENTRY NLI '!BY41*0.5)+'[1]KWh (Cumulative) NLI'!BX41-'[1]Rebasing adj NLI'!BY31)*BY113)*BY$19*BY$125)</f>
        <v>0</v>
      </c>
      <c r="BZ41" s="50">
        <f>IF('[1]KWh (Cumulative) NLI'!BZ41=0,0,((('[1]KWh (Monthly) ENTRY NLI '!BZ41*0.5)+'[1]KWh (Cumulative) NLI'!BY41-'[1]Rebasing adj NLI'!BZ31)*BZ113)*BZ$19*BZ$125)</f>
        <v>0</v>
      </c>
      <c r="CA41" s="50">
        <f>IF('[1]KWh (Cumulative) NLI'!CA41=0,0,((('[1]KWh (Monthly) ENTRY NLI '!CA41*0.5)+'[1]KWh (Cumulative) NLI'!BZ41-'[1]Rebasing adj NLI'!CA31)*CA113)*CA$19*CA$125)</f>
        <v>0</v>
      </c>
      <c r="CB41" s="50">
        <f>IF('[1]KWh (Cumulative) NLI'!CB41=0,0,((('[1]KWh (Monthly) ENTRY NLI '!CB41*0.5)+'[1]KWh (Cumulative) NLI'!CA41-'[1]Rebasing adj NLI'!CB31)*CB113)*CB$19*CB$125)</f>
        <v>0</v>
      </c>
      <c r="CC41" s="50">
        <f>IF('[1]KWh (Cumulative) NLI'!CC41=0,0,((('[1]KWh (Monthly) ENTRY NLI '!CC41*0.5)+'[1]KWh (Cumulative) NLI'!CB41-'[1]Rebasing adj NLI'!CC31)*CC113)*CC$19*CC$125)</f>
        <v>0</v>
      </c>
      <c r="CD41" s="50">
        <f>IF('[1]KWh (Cumulative) NLI'!CD41=0,0,((('[1]KWh (Monthly) ENTRY NLI '!CD41*0.5)+'[1]KWh (Cumulative) NLI'!CC41-'[1]Rebasing adj NLI'!CD31)*CD113)*CD$19*CD$125)</f>
        <v>0</v>
      </c>
      <c r="CE41" s="50">
        <f>IF('[1]KWh (Cumulative) NLI'!CE41=0,0,((('[1]KWh (Monthly) ENTRY NLI '!CE41*0.5)+'[1]KWh (Cumulative) NLI'!CD41-'[1]Rebasing adj NLI'!CE31)*CE113)*CE$19*CE$125)</f>
        <v>0</v>
      </c>
      <c r="CF41" s="50">
        <f>IF('[1]KWh (Cumulative) NLI'!CF41=0,0,((('[1]KWh (Monthly) ENTRY NLI '!CF41*0.5)+'[1]KWh (Cumulative) NLI'!CE41-'[1]Rebasing adj NLI'!CF31)*CF113)*CF$19*CF$125)</f>
        <v>0</v>
      </c>
      <c r="CG41" s="50">
        <f>IF('[1]KWh (Cumulative) NLI'!CG41=0,0,((('[1]KWh (Monthly) ENTRY NLI '!CG41*0.5)+'[1]KWh (Cumulative) NLI'!CF41-'[1]Rebasing adj NLI'!CG31)*CG113)*CG$19*CG$125)</f>
        <v>0</v>
      </c>
      <c r="CH41" s="50">
        <f>IF('[1]KWh (Cumulative) NLI'!CH41=0,0,((('[1]KWh (Monthly) ENTRY NLI '!CH41*0.5)+'[1]KWh (Cumulative) NLI'!CG41-'[1]Rebasing adj NLI'!CH31)*CH113)*CH$19*CH$125)</f>
        <v>0</v>
      </c>
      <c r="CI41" s="50">
        <f>IF('[1]KWh (Cumulative) NLI'!CI41=0,0,((('[1]KWh (Monthly) ENTRY NLI '!CI41*0.5)+'[1]KWh (Cumulative) NLI'!CH41-'[1]Rebasing adj NLI'!CI31)*CI113)*CI$19*CI$125)</f>
        <v>0</v>
      </c>
      <c r="CJ41" s="50">
        <f>IF('[1]KWh (Cumulative) NLI'!CJ41=0,0,((('[1]KWh (Monthly) ENTRY NLI '!CJ41*0.5)+'[1]KWh (Cumulative) NLI'!CI41-'[1]Rebasing adj NLI'!CJ31)*CJ113)*CJ$19*CJ$125)</f>
        <v>0</v>
      </c>
    </row>
    <row r="42" spans="1:88" x14ac:dyDescent="0.25">
      <c r="A42" s="305"/>
      <c r="B42" s="88" t="s">
        <v>14</v>
      </c>
      <c r="C42" s="50">
        <f>IF('[1]KWh (Cumulative) NLI'!C42=0,0,((('[1]KWh (Monthly) ENTRY NLI '!C42*0.5)-'[1]Rebasing adj NLI'!C32)*C114)*C$19*C$125)</f>
        <v>0</v>
      </c>
      <c r="D42" s="50">
        <f>IF('[1]KWh (Cumulative) NLI'!D42=0,0,((('[1]KWh (Monthly) ENTRY NLI '!D42*0.5)+'[1]KWh (Cumulative) NLI'!C42-'[1]Rebasing adj NLI'!D32)*D114)*D$19*D$125)</f>
        <v>0</v>
      </c>
      <c r="E42" s="50">
        <f>IF('[1]KWh (Cumulative) NLI'!E42=0,0,((('[1]KWh (Monthly) ENTRY NLI '!E42*0.5)+'[1]KWh (Cumulative) NLI'!D42-'[1]Rebasing adj NLI'!E32)*E114)*E$19*E$125)</f>
        <v>0</v>
      </c>
      <c r="F42" s="50">
        <f>IF('[1]KWh (Cumulative) NLI'!F42=0,0,((('[1]KWh (Monthly) ENTRY NLI '!F42*0.5)+'[1]KWh (Cumulative) NLI'!E42-'[1]Rebasing adj NLI'!F32)*F114)*F$19*F$125)</f>
        <v>55.02819966784844</v>
      </c>
      <c r="G42" s="50">
        <f>IF('[1]KWh (Cumulative) NLI'!G42=0,0,((('[1]KWh (Monthly) ENTRY NLI '!G42*0.5)+'[1]KWh (Cumulative) NLI'!F42-'[1]Rebasing adj NLI'!G32)*G114)*G$19*G$125)</f>
        <v>291.41452284149591</v>
      </c>
      <c r="H42" s="50">
        <f>IF('[1]KWh (Cumulative) NLI'!H42=0,0,((('[1]KWh (Monthly) ENTRY NLI '!H42*0.5)+'[1]KWh (Cumulative) NLI'!G42-'[1]Rebasing adj NLI'!H32)*H114)*H$19*H$125)</f>
        <v>846.48474360194484</v>
      </c>
      <c r="I42" s="50">
        <f>IF('[1]KWh (Cumulative) NLI'!I42=0,0,((('[1]KWh (Monthly) ENTRY NLI '!I42*0.5)+'[1]KWh (Cumulative) NLI'!H42-'[1]Rebasing adj NLI'!I32)*I114)*I$19*I$125)</f>
        <v>2926.8292932243448</v>
      </c>
      <c r="J42" s="50">
        <f>IF('[1]KWh (Cumulative) NLI'!J42=0,0,((('[1]KWh (Monthly) ENTRY NLI '!J42*0.5)+'[1]KWh (Cumulative) NLI'!I42-'[1]Rebasing adj NLI'!J32)*J114)*J$19*J$125)</f>
        <v>4926.2785197629519</v>
      </c>
      <c r="K42" s="50">
        <f>IF('[1]KWh (Cumulative) NLI'!K42=0,0,((('[1]KWh (Monthly) ENTRY NLI '!K42*0.5)+'[1]KWh (Cumulative) NLI'!J42-'[1]Rebasing adj NLI'!K32)*K114)*K$19*K$125)</f>
        <v>8846.8415049611704</v>
      </c>
      <c r="L42" s="50">
        <f>IF('[1]KWh (Cumulative) NLI'!L42=0,0,((('[1]KWh (Monthly) ENTRY NLI '!L42*0.5)+'[1]KWh (Cumulative) NLI'!K42-'[1]Rebasing adj NLI'!L32)*L114)*L$19*L$125)</f>
        <v>9547.0886841573465</v>
      </c>
      <c r="M42" s="50">
        <f>IF('[1]KWh (Cumulative) NLI'!M42=0,0,((('[1]KWh (Monthly) ENTRY NLI '!M42*0.5)+'[1]KWh (Cumulative) NLI'!L42-'[1]Rebasing adj NLI'!M32)*M114)*M$19*M$125)</f>
        <v>10856.449957903527</v>
      </c>
      <c r="N42" s="50">
        <f>IF('[1]KWh (Cumulative) NLI'!N42=0,0,((('[1]KWh (Monthly) ENTRY NLI '!N42*0.5)+'[1]KWh (Cumulative) NLI'!M42-'[1]Rebasing adj NLI'!N32)*N114)*N$19*N$125)</f>
        <v>14313.188583733769</v>
      </c>
      <c r="O42" s="50">
        <f>IF('[1]KWh (Cumulative) NLI'!O42=0,0,((('[1]KWh (Monthly) ENTRY NLI '!O42*0.5)+'[1]KWh (Cumulative) NLI'!N42-'[1]Rebasing adj NLI'!O32)*O114)*O$19*O$125)</f>
        <v>19182.896578264306</v>
      </c>
      <c r="P42" s="50">
        <f>IF('[1]KWh (Cumulative) NLI'!P42=0,0,((('[1]KWh (Monthly) ENTRY NLI '!P42*0.5)+'[1]KWh (Cumulative) NLI'!O42-'[1]Rebasing adj NLI'!P32)*P114)*P$19*P$125)</f>
        <v>0</v>
      </c>
      <c r="Q42" s="50">
        <f>IF('[1]KWh (Cumulative) NLI'!Q42=0,0,((('[1]KWh (Monthly) ENTRY NLI '!Q42*0.5)+'[1]KWh (Cumulative) NLI'!P42-'[1]Rebasing adj NLI'!Q32)*Q114)*Q$19*Q$125)</f>
        <v>0</v>
      </c>
      <c r="R42" s="50">
        <f>IF('[1]KWh (Cumulative) NLI'!R42=0,0,((('[1]KWh (Monthly) ENTRY NLI '!R42*0.5)+'[1]KWh (Cumulative) NLI'!Q42-'[1]Rebasing adj NLI'!R32)*R114)*R$19*R$125)</f>
        <v>0</v>
      </c>
      <c r="S42" s="50">
        <f>IF('[1]KWh (Cumulative) NLI'!S42=0,0,((('[1]KWh (Monthly) ENTRY NLI '!S42*0.5)+'[1]KWh (Cumulative) NLI'!R42-'[1]Rebasing adj NLI'!S32)*S114)*S$19*S$125)</f>
        <v>0</v>
      </c>
      <c r="T42" s="50">
        <f>IF('[1]KWh (Cumulative) NLI'!T42=0,0,((('[1]KWh (Monthly) ENTRY NLI '!T42*0.5)+'[1]KWh (Cumulative) NLI'!S42-'[1]Rebasing adj NLI'!T32)*T114)*T$19*T$125)</f>
        <v>0</v>
      </c>
      <c r="U42" s="50">
        <f>IF('[1]KWh (Cumulative) NLI'!U42=0,0,((('[1]KWh (Monthly) ENTRY NLI '!U42*0.5)+'[1]KWh (Cumulative) NLI'!T42-'[1]Rebasing adj NLI'!U32)*U114)*U$19*U$125)</f>
        <v>0</v>
      </c>
      <c r="V42" s="50">
        <f>IF('[1]KWh (Cumulative) NLI'!V42=0,0,((('[1]KWh (Monthly) ENTRY NLI '!V42*0.5)+'[1]KWh (Cumulative) NLI'!U42-'[1]Rebasing adj NLI'!V32)*V114)*V$19*V$125)</f>
        <v>0</v>
      </c>
      <c r="W42" s="50">
        <f>IF('[1]KWh (Cumulative) NLI'!W42=0,0,((('[1]KWh (Monthly) ENTRY NLI '!W42*0.5)+'[1]KWh (Cumulative) NLI'!V42-'[1]Rebasing adj NLI'!W32)*W114)*W$19*W$125)</f>
        <v>0</v>
      </c>
      <c r="X42" s="50">
        <f>IF('[1]KWh (Cumulative) NLI'!X42=0,0,((('[1]KWh (Monthly) ENTRY NLI '!X42*0.5)+'[1]KWh (Cumulative) NLI'!W42-'[1]Rebasing adj NLI'!X32)*X114)*X$19*X$125)</f>
        <v>0</v>
      </c>
      <c r="Y42" s="50">
        <f>IF('[1]KWh (Cumulative) NLI'!Y42=0,0,((('[1]KWh (Monthly) ENTRY NLI '!Y42*0.5)+'[1]KWh (Cumulative) NLI'!X42-'[1]Rebasing adj NLI'!Y32)*Y114)*Y$19*Y$125)</f>
        <v>0</v>
      </c>
      <c r="Z42" s="50">
        <f>IF('[1]KWh (Cumulative) NLI'!Z42=0,0,((('[1]KWh (Monthly) ENTRY NLI '!Z42*0.5)+'[1]KWh (Cumulative) NLI'!Y42-'[1]Rebasing adj NLI'!Z32)*Z114)*Z$19*Z$125)</f>
        <v>0</v>
      </c>
      <c r="AA42" s="50">
        <f>IF('[1]KWh (Cumulative) NLI'!AA42=0,0,((('[1]KWh (Monthly) ENTRY NLI '!AA42*0.5)+'[1]KWh (Cumulative) NLI'!Z42-'[1]Rebasing adj NLI'!AA32)*AA114)*AA$19*AA$125)</f>
        <v>0</v>
      </c>
      <c r="AB42" s="50">
        <f>IF('[1]KWh (Cumulative) NLI'!AB42=0,0,((('[1]KWh (Monthly) ENTRY NLI '!AB42*0.5)+'[1]KWh (Cumulative) NLI'!AA42-'[1]Rebasing adj NLI'!AB32)*AB114)*AB$19*AB$125)</f>
        <v>0</v>
      </c>
      <c r="AC42" s="50">
        <f>IF('[1]KWh (Cumulative) NLI'!AC42=0,0,((('[1]KWh (Monthly) ENTRY NLI '!AC42*0.5)+'[1]KWh (Cumulative) NLI'!AB42-'[1]Rebasing adj NLI'!AC32)*AC114)*AC$19*AC$125)</f>
        <v>0</v>
      </c>
      <c r="AD42" s="50">
        <f>IF('[1]KWh (Cumulative) NLI'!AD42=0,0,((('[1]KWh (Monthly) ENTRY NLI '!AD42*0.5)+'[1]KWh (Cumulative) NLI'!AC42-'[1]Rebasing adj NLI'!AD32)*AD114)*AD$19*AD$125)</f>
        <v>0</v>
      </c>
      <c r="AE42" s="50">
        <f>IF('[1]KWh (Cumulative) NLI'!AE42=0,0,((('[1]KWh (Monthly) ENTRY NLI '!AE42*0.5)+'[1]KWh (Cumulative) NLI'!AD42-'[1]Rebasing adj NLI'!AE32)*AE114)*AE$19*AE$125)</f>
        <v>0</v>
      </c>
      <c r="AF42" s="50">
        <f>IF('[1]KWh (Cumulative) NLI'!AF42=0,0,((('[1]KWh (Monthly) ENTRY NLI '!AF42*0.5)+'[1]KWh (Cumulative) NLI'!AE42-'[1]Rebasing adj NLI'!AF32)*AF114)*AF$19*AF$125)</f>
        <v>0</v>
      </c>
      <c r="AG42" s="50">
        <f>IF('[1]KWh (Cumulative) NLI'!AG42=0,0,((('[1]KWh (Monthly) ENTRY NLI '!AG42*0.5)+'[1]KWh (Cumulative) NLI'!AF42-'[1]Rebasing adj NLI'!AG32)*AG114)*AG$19*AG$125)</f>
        <v>0</v>
      </c>
      <c r="AH42" s="50">
        <f>IF('[1]KWh (Cumulative) NLI'!AH42=0,0,((('[1]KWh (Monthly) ENTRY NLI '!AH42*0.5)+'[1]KWh (Cumulative) NLI'!AG42-'[1]Rebasing adj NLI'!AH32)*AH114)*AH$19*AH$125)</f>
        <v>0</v>
      </c>
      <c r="AI42" s="50">
        <f>IF('[1]KWh (Cumulative) NLI'!AI42=0,0,((('[1]KWh (Monthly) ENTRY NLI '!AI42*0.5)+'[1]KWh (Cumulative) NLI'!AH42-'[1]Rebasing adj NLI'!AI32)*AI114)*AI$19*AI$125)</f>
        <v>0</v>
      </c>
      <c r="AJ42" s="50">
        <f>IF('[1]KWh (Cumulative) NLI'!AJ42=0,0,((('[1]KWh (Monthly) ENTRY NLI '!AJ42*0.5)+'[1]KWh (Cumulative) NLI'!AI42-'[1]Rebasing adj NLI'!AJ32)*AJ114)*AJ$19*AJ$125)</f>
        <v>0</v>
      </c>
      <c r="AK42" s="50">
        <f>IF('[1]KWh (Cumulative) NLI'!AK42=0,0,((('[1]KWh (Monthly) ENTRY NLI '!AK42*0.5)+'[1]KWh (Cumulative) NLI'!AJ42-'[1]Rebasing adj NLI'!AK32)*AK114)*AK$19*AK$125)</f>
        <v>0</v>
      </c>
      <c r="AL42" s="50">
        <f>IF('[1]KWh (Cumulative) NLI'!AL42=0,0,((('[1]KWh (Monthly) ENTRY NLI '!AL42*0.5)+'[1]KWh (Cumulative) NLI'!AK42-'[1]Rebasing adj NLI'!AL32)*AL114)*AL$19*AL$125)</f>
        <v>0</v>
      </c>
      <c r="AM42" s="50">
        <f>IF('[1]KWh (Cumulative) NLI'!AM42=0,0,((('[1]KWh (Monthly) ENTRY NLI '!AM42*0.5)+'[1]KWh (Cumulative) NLI'!AL42-'[1]Rebasing adj NLI'!AM32)*AM114)*AM$19*AM$125)</f>
        <v>0</v>
      </c>
      <c r="AN42" s="50">
        <f>IF('[1]KWh (Cumulative) NLI'!AN42=0,0,((('[1]KWh (Monthly) ENTRY NLI '!AN42*0.5)+'[1]KWh (Cumulative) NLI'!AM42-'[1]Rebasing adj NLI'!AN32)*AN114)*AN$19*AN$125)</f>
        <v>0</v>
      </c>
      <c r="AO42" s="50">
        <f>IF('[1]KWh (Cumulative) NLI'!AO42=0,0,((('[1]KWh (Monthly) ENTRY NLI '!AO42*0.5)+'[1]KWh (Cumulative) NLI'!AN42-'[1]Rebasing adj NLI'!AO32)*AO114)*AO$19*AO$125)</f>
        <v>0</v>
      </c>
      <c r="AP42" s="50">
        <f>IF('[1]KWh (Cumulative) NLI'!AP42=0,0,((('[1]KWh (Monthly) ENTRY NLI '!AP42*0.5)+'[1]KWh (Cumulative) NLI'!AO42-'[1]Rebasing adj NLI'!AP32)*AP114)*AP$19*AP$125)</f>
        <v>0</v>
      </c>
      <c r="AQ42" s="50">
        <f>IF('[1]KWh (Cumulative) NLI'!AQ42=0,0,((('[1]KWh (Monthly) ENTRY NLI '!AQ42*0.5)+'[1]KWh (Cumulative) NLI'!AP42-'[1]Rebasing adj NLI'!AQ32)*AQ114)*AQ$19*AQ$125)</f>
        <v>0</v>
      </c>
      <c r="AR42" s="50">
        <f>IF('[1]KWh (Cumulative) NLI'!AR42=0,0,((('[1]KWh (Monthly) ENTRY NLI '!AR42*0.5)+'[1]KWh (Cumulative) NLI'!AQ42-'[1]Rebasing adj NLI'!AR32)*AR114)*AR$19*AR$125)</f>
        <v>0</v>
      </c>
      <c r="AS42" s="50">
        <f>IF('[1]KWh (Cumulative) NLI'!AS42=0,0,((('[1]KWh (Monthly) ENTRY NLI '!AS42*0.5)+'[1]KWh (Cumulative) NLI'!AR42-'[1]Rebasing adj NLI'!AS32)*AS114)*AS$19*AS$125)</f>
        <v>0</v>
      </c>
      <c r="AT42" s="50">
        <f>IF('[1]KWh (Cumulative) NLI'!AT42=0,0,((('[1]KWh (Monthly) ENTRY NLI '!AT42*0.5)+'[1]KWh (Cumulative) NLI'!AS42-'[1]Rebasing adj NLI'!AT32)*AT114)*AT$19*AT$125)</f>
        <v>0</v>
      </c>
      <c r="AU42" s="50">
        <f>IF('[1]KWh (Cumulative) NLI'!AU42=0,0,((('[1]KWh (Monthly) ENTRY NLI '!AU42*0.5)+'[1]KWh (Cumulative) NLI'!AT42-'[1]Rebasing adj NLI'!AU32)*AU114)*AU$19*AU$125)</f>
        <v>0</v>
      </c>
      <c r="AV42" s="50">
        <f>IF('[1]KWh (Cumulative) NLI'!AV42=0,0,((('[1]KWh (Monthly) ENTRY NLI '!AV42*0.5)+'[1]KWh (Cumulative) NLI'!AU42-'[1]Rebasing adj NLI'!AV32)*AV114)*AV$19*AV$125)</f>
        <v>0</v>
      </c>
      <c r="AW42" s="50">
        <f>IF('[1]KWh (Cumulative) NLI'!AW42=0,0,((('[1]KWh (Monthly) ENTRY NLI '!AW42*0.5)+'[1]KWh (Cumulative) NLI'!AV42-'[1]Rebasing adj NLI'!AW32)*AW114)*AW$19*AW$125)</f>
        <v>0</v>
      </c>
      <c r="AX42" s="50">
        <f>IF('[1]KWh (Cumulative) NLI'!AX42=0,0,((('[1]KWh (Monthly) ENTRY NLI '!AX42*0.5)+'[1]KWh (Cumulative) NLI'!AW42-'[1]Rebasing adj NLI'!AX32)*AX114)*AX$19*AX$125)</f>
        <v>0</v>
      </c>
      <c r="AY42" s="50">
        <f>IF('[1]KWh (Cumulative) NLI'!AY42=0,0,((('[1]KWh (Monthly) ENTRY NLI '!AY42*0.5)+'[1]KWh (Cumulative) NLI'!AX42-'[1]Rebasing adj NLI'!AY32)*AY114)*AY$19*AY$125)</f>
        <v>0</v>
      </c>
      <c r="AZ42" s="50">
        <f>IF('[1]KWh (Cumulative) NLI'!AZ42=0,0,((('[1]KWh (Monthly) ENTRY NLI '!AZ42*0.5)+'[1]KWh (Cumulative) NLI'!AY42-'[1]Rebasing adj NLI'!AZ32)*AZ114)*AZ$19*AZ$125)</f>
        <v>0</v>
      </c>
      <c r="BA42" s="50">
        <f>IF('[1]KWh (Cumulative) NLI'!BA42=0,0,((('[1]KWh (Monthly) ENTRY NLI '!BA42*0.5)+'[1]KWh (Cumulative) NLI'!AZ42-'[1]Rebasing adj NLI'!BA32)*BA114)*BA$19*BA$125)</f>
        <v>0</v>
      </c>
      <c r="BB42" s="50">
        <f>IF('[1]KWh (Cumulative) NLI'!BB42=0,0,((('[1]KWh (Monthly) ENTRY NLI '!BB42*0.5)+'[1]KWh (Cumulative) NLI'!BA42-'[1]Rebasing adj NLI'!BB32)*BB114)*BB$19*BB$125)</f>
        <v>0</v>
      </c>
      <c r="BC42" s="50">
        <f>IF('[1]KWh (Cumulative) NLI'!BC42=0,0,((('[1]KWh (Monthly) ENTRY NLI '!BC42*0.5)+'[1]KWh (Cumulative) NLI'!BB42-'[1]Rebasing adj NLI'!BC32)*BC114)*BC$19*BC$125)</f>
        <v>0</v>
      </c>
      <c r="BD42" s="50">
        <f>IF('[1]KWh (Cumulative) NLI'!BD42=0,0,((('[1]KWh (Monthly) ENTRY NLI '!BD42*0.5)+'[1]KWh (Cumulative) NLI'!BC42-'[1]Rebasing adj NLI'!BD32)*BD114)*BD$19*BD$125)</f>
        <v>0</v>
      </c>
      <c r="BE42" s="50">
        <f>IF('[1]KWh (Cumulative) NLI'!BE42=0,0,((('[1]KWh (Monthly) ENTRY NLI '!BE42*0.5)+'[1]KWh (Cumulative) NLI'!BD42-'[1]Rebasing adj NLI'!BE32)*BE114)*BE$19*BE$125)</f>
        <v>0</v>
      </c>
      <c r="BF42" s="50">
        <f>IF('[1]KWh (Cumulative) NLI'!BF42=0,0,((('[1]KWh (Monthly) ENTRY NLI '!BF42*0.5)+'[1]KWh (Cumulative) NLI'!BE42-'[1]Rebasing adj NLI'!BF32)*BF114)*BF$19*BF$125)</f>
        <v>0</v>
      </c>
      <c r="BG42" s="50">
        <f>IF('[1]KWh (Cumulative) NLI'!BG42=0,0,((('[1]KWh (Monthly) ENTRY NLI '!BG42*0.5)+'[1]KWh (Cumulative) NLI'!BF42-'[1]Rebasing adj NLI'!BG32)*BG114)*BG$19*BG$125)</f>
        <v>0</v>
      </c>
      <c r="BH42" s="50">
        <f>IF('[1]KWh (Cumulative) NLI'!BH42=0,0,((('[1]KWh (Monthly) ENTRY NLI '!BH42*0.5)+'[1]KWh (Cumulative) NLI'!BG42-'[1]Rebasing adj NLI'!BH32)*BH114)*BH$19*BH$125)</f>
        <v>0</v>
      </c>
      <c r="BI42" s="50">
        <f>IF('[1]KWh (Cumulative) NLI'!BI42=0,0,((('[1]KWh (Monthly) ENTRY NLI '!BI42*0.5)+'[1]KWh (Cumulative) NLI'!BH42-'[1]Rebasing adj NLI'!BI32)*BI114)*BI$19*BI$125)</f>
        <v>0</v>
      </c>
      <c r="BJ42" s="50">
        <f>IF('[1]KWh (Cumulative) NLI'!BJ42=0,0,((('[1]KWh (Monthly) ENTRY NLI '!BJ42*0.5)+'[1]KWh (Cumulative) NLI'!BI42-'[1]Rebasing adj NLI'!BJ32)*BJ114)*BJ$19*BJ$125)</f>
        <v>0</v>
      </c>
      <c r="BK42" s="50">
        <f>IF('[1]KWh (Cumulative) NLI'!BK42=0,0,((('[1]KWh (Monthly) ENTRY NLI '!BK42*0.5)+'[1]KWh (Cumulative) NLI'!BJ42-'[1]Rebasing adj NLI'!BK32)*BK114)*BK$19*BK$125)</f>
        <v>0</v>
      </c>
      <c r="BL42" s="50">
        <f>IF('[1]KWh (Cumulative) NLI'!BL42=0,0,((('[1]KWh (Monthly) ENTRY NLI '!BL42*0.5)+'[1]KWh (Cumulative) NLI'!BK42-'[1]Rebasing adj NLI'!BL32)*BL114)*BL$19*BL$125)</f>
        <v>0</v>
      </c>
      <c r="BM42" s="50">
        <f>IF('[1]KWh (Cumulative) NLI'!BM42=0,0,((('[1]KWh (Monthly) ENTRY NLI '!BM42*0.5)+'[1]KWh (Cumulative) NLI'!BL42-'[1]Rebasing adj NLI'!BM32)*BM114)*BM$19*BM$125)</f>
        <v>0</v>
      </c>
      <c r="BN42" s="50">
        <f>IF('[1]KWh (Cumulative) NLI'!BN42=0,0,((('[1]KWh (Monthly) ENTRY NLI '!BN42*0.5)+'[1]KWh (Cumulative) NLI'!BM42-'[1]Rebasing adj NLI'!BN32)*BN114)*BN$19*BN$125)</f>
        <v>0</v>
      </c>
      <c r="BO42" s="50">
        <f>IF('[1]KWh (Cumulative) NLI'!BO42=0,0,((('[1]KWh (Monthly) ENTRY NLI '!BO42*0.5)+'[1]KWh (Cumulative) NLI'!BN42-'[1]Rebasing adj NLI'!BO32)*BO114)*BO$19*BO$125)</f>
        <v>0</v>
      </c>
      <c r="BP42" s="50">
        <f>IF('[1]KWh (Cumulative) NLI'!BP42=0,0,((('[1]KWh (Monthly) ENTRY NLI '!BP42*0.5)+'[1]KWh (Cumulative) NLI'!BO42-'[1]Rebasing adj NLI'!BP32)*BP114)*BP$19*BP$125)</f>
        <v>0</v>
      </c>
      <c r="BQ42" s="50">
        <f>IF('[1]KWh (Cumulative) NLI'!BQ42=0,0,((('[1]KWh (Monthly) ENTRY NLI '!BQ42*0.5)+'[1]KWh (Cumulative) NLI'!BP42-'[1]Rebasing adj NLI'!BQ32)*BQ114)*BQ$19*BQ$125)</f>
        <v>0</v>
      </c>
      <c r="BR42" s="50">
        <f>IF('[1]KWh (Cumulative) NLI'!BR42=0,0,((('[1]KWh (Monthly) ENTRY NLI '!BR42*0.5)+'[1]KWh (Cumulative) NLI'!BQ42-'[1]Rebasing adj NLI'!BR32)*BR114)*BR$19*BR$125)</f>
        <v>0</v>
      </c>
      <c r="BS42" s="50">
        <f>IF('[1]KWh (Cumulative) NLI'!BS42=0,0,((('[1]KWh (Monthly) ENTRY NLI '!BS42*0.5)+'[1]KWh (Cumulative) NLI'!BR42-'[1]Rebasing adj NLI'!BS32)*BS114)*BS$19*BS$125)</f>
        <v>0</v>
      </c>
      <c r="BT42" s="50">
        <f>IF('[1]KWh (Cumulative) NLI'!BT42=0,0,((('[1]KWh (Monthly) ENTRY NLI '!BT42*0.5)+'[1]KWh (Cumulative) NLI'!BS42-'[1]Rebasing adj NLI'!BT32)*BT114)*BT$19*BT$125)</f>
        <v>0</v>
      </c>
      <c r="BU42" s="50">
        <f>IF('[1]KWh (Cumulative) NLI'!BU42=0,0,((('[1]KWh (Monthly) ENTRY NLI '!BU42*0.5)+'[1]KWh (Cumulative) NLI'!BT42-'[1]Rebasing adj NLI'!BU32)*BU114)*BU$19*BU$125)</f>
        <v>0</v>
      </c>
      <c r="BV42" s="50">
        <f>IF('[1]KWh (Cumulative) NLI'!BV42=0,0,((('[1]KWh (Monthly) ENTRY NLI '!BV42*0.5)+'[1]KWh (Cumulative) NLI'!BU42-'[1]Rebasing adj NLI'!BV32)*BV114)*BV$19*BV$125)</f>
        <v>0</v>
      </c>
      <c r="BW42" s="50">
        <f>IF('[1]KWh (Cumulative) NLI'!BW42=0,0,((('[1]KWh (Monthly) ENTRY NLI '!BW42*0.5)+'[1]KWh (Cumulative) NLI'!BV42-'[1]Rebasing adj NLI'!BW32)*BW114)*BW$19*BW$125)</f>
        <v>0</v>
      </c>
      <c r="BX42" s="50">
        <f>IF('[1]KWh (Cumulative) NLI'!BX42=0,0,((('[1]KWh (Monthly) ENTRY NLI '!BX42*0.5)+'[1]KWh (Cumulative) NLI'!BW42-'[1]Rebasing adj NLI'!BX32)*BX114)*BX$19*BX$125)</f>
        <v>0</v>
      </c>
      <c r="BY42" s="50">
        <f>IF('[1]KWh (Cumulative) NLI'!BY42=0,0,((('[1]KWh (Monthly) ENTRY NLI '!BY42*0.5)+'[1]KWh (Cumulative) NLI'!BX42-'[1]Rebasing adj NLI'!BY32)*BY114)*BY$19*BY$125)</f>
        <v>0</v>
      </c>
      <c r="BZ42" s="50">
        <f>IF('[1]KWh (Cumulative) NLI'!BZ42=0,0,((('[1]KWh (Monthly) ENTRY NLI '!BZ42*0.5)+'[1]KWh (Cumulative) NLI'!BY42-'[1]Rebasing adj NLI'!BZ32)*BZ114)*BZ$19*BZ$125)</f>
        <v>0</v>
      </c>
      <c r="CA42" s="50">
        <f>IF('[1]KWh (Cumulative) NLI'!CA42=0,0,((('[1]KWh (Monthly) ENTRY NLI '!CA42*0.5)+'[1]KWh (Cumulative) NLI'!BZ42-'[1]Rebasing adj NLI'!CA32)*CA114)*CA$19*CA$125)</f>
        <v>0</v>
      </c>
      <c r="CB42" s="50">
        <f>IF('[1]KWh (Cumulative) NLI'!CB42=0,0,((('[1]KWh (Monthly) ENTRY NLI '!CB42*0.5)+'[1]KWh (Cumulative) NLI'!CA42-'[1]Rebasing adj NLI'!CB32)*CB114)*CB$19*CB$125)</f>
        <v>0</v>
      </c>
      <c r="CC42" s="50">
        <f>IF('[1]KWh (Cumulative) NLI'!CC42=0,0,((('[1]KWh (Monthly) ENTRY NLI '!CC42*0.5)+'[1]KWh (Cumulative) NLI'!CB42-'[1]Rebasing adj NLI'!CC32)*CC114)*CC$19*CC$125)</f>
        <v>0</v>
      </c>
      <c r="CD42" s="50">
        <f>IF('[1]KWh (Cumulative) NLI'!CD42=0,0,((('[1]KWh (Monthly) ENTRY NLI '!CD42*0.5)+'[1]KWh (Cumulative) NLI'!CC42-'[1]Rebasing adj NLI'!CD32)*CD114)*CD$19*CD$125)</f>
        <v>0</v>
      </c>
      <c r="CE42" s="50">
        <f>IF('[1]KWh (Cumulative) NLI'!CE42=0,0,((('[1]KWh (Monthly) ENTRY NLI '!CE42*0.5)+'[1]KWh (Cumulative) NLI'!CD42-'[1]Rebasing adj NLI'!CE32)*CE114)*CE$19*CE$125)</f>
        <v>0</v>
      </c>
      <c r="CF42" s="50">
        <f>IF('[1]KWh (Cumulative) NLI'!CF42=0,0,((('[1]KWh (Monthly) ENTRY NLI '!CF42*0.5)+'[1]KWh (Cumulative) NLI'!CE42-'[1]Rebasing adj NLI'!CF32)*CF114)*CF$19*CF$125)</f>
        <v>0</v>
      </c>
      <c r="CG42" s="50">
        <f>IF('[1]KWh (Cumulative) NLI'!CG42=0,0,((('[1]KWh (Monthly) ENTRY NLI '!CG42*0.5)+'[1]KWh (Cumulative) NLI'!CF42-'[1]Rebasing adj NLI'!CG32)*CG114)*CG$19*CG$125)</f>
        <v>0</v>
      </c>
      <c r="CH42" s="50">
        <f>IF('[1]KWh (Cumulative) NLI'!CH42=0,0,((('[1]KWh (Monthly) ENTRY NLI '!CH42*0.5)+'[1]KWh (Cumulative) NLI'!CG42-'[1]Rebasing adj NLI'!CH32)*CH114)*CH$19*CH$125)</f>
        <v>0</v>
      </c>
      <c r="CI42" s="50">
        <f>IF('[1]KWh (Cumulative) NLI'!CI42=0,0,((('[1]KWh (Monthly) ENTRY NLI '!CI42*0.5)+'[1]KWh (Cumulative) NLI'!CH42-'[1]Rebasing adj NLI'!CI32)*CI114)*CI$19*CI$125)</f>
        <v>0</v>
      </c>
      <c r="CJ42" s="50">
        <f>IF('[1]KWh (Cumulative) NLI'!CJ42=0,0,((('[1]KWh (Monthly) ENTRY NLI '!CJ42*0.5)+'[1]KWh (Cumulative) NLI'!CI42-'[1]Rebasing adj NLI'!CJ32)*CJ114)*CJ$19*CJ$125)</f>
        <v>0</v>
      </c>
    </row>
    <row r="43" spans="1:88" x14ac:dyDescent="0.25">
      <c r="A43" s="305"/>
      <c r="B43" s="88" t="s">
        <v>5</v>
      </c>
      <c r="C43" s="50">
        <f>IF('[1]KWh (Cumulative) NLI'!C43=0,0,((('[1]KWh (Monthly) ENTRY NLI '!C43*0.5)-'[1]Rebasing adj NLI'!C33)*C115)*C$19*C$125)</f>
        <v>0</v>
      </c>
      <c r="D43" s="50">
        <f>IF('[1]KWh (Cumulative) NLI'!D43=0,0,((('[1]KWh (Monthly) ENTRY NLI '!D43*0.5)+'[1]KWh (Cumulative) NLI'!C43-'[1]Rebasing adj NLI'!D33)*D115)*D$19*D$125)</f>
        <v>0</v>
      </c>
      <c r="E43" s="50">
        <f>IF('[1]KWh (Cumulative) NLI'!E43=0,0,((('[1]KWh (Monthly) ENTRY NLI '!E43*0.5)+'[1]KWh (Cumulative) NLI'!D43-'[1]Rebasing adj NLI'!E33)*E115)*E$19*E$125)</f>
        <v>0</v>
      </c>
      <c r="F43" s="50">
        <f>IF('[1]KWh (Cumulative) NLI'!F43=0,0,((('[1]KWh (Monthly) ENTRY NLI '!F43*0.5)+'[1]KWh (Cumulative) NLI'!E43-'[1]Rebasing adj NLI'!F33)*F115)*F$19*F$125)</f>
        <v>2.3691269911405204</v>
      </c>
      <c r="G43" s="50">
        <f>IF('[1]KWh (Cumulative) NLI'!G43=0,0,((('[1]KWh (Monthly) ENTRY NLI '!G43*0.5)+'[1]KWh (Cumulative) NLI'!F43-'[1]Rebasing adj NLI'!G33)*G115)*G$19*G$125)</f>
        <v>8.8314802677067696</v>
      </c>
      <c r="H43" s="50">
        <f>IF('[1]KWh (Cumulative) NLI'!H43=0,0,((('[1]KWh (Monthly) ENTRY NLI '!H43*0.5)+'[1]KWh (Cumulative) NLI'!G43-'[1]Rebasing adj NLI'!H33)*H115)*H$19*H$125)</f>
        <v>26.601085024622911</v>
      </c>
      <c r="I43" s="50">
        <f>IF('[1]KWh (Cumulative) NLI'!I43=0,0,((('[1]KWh (Monthly) ENTRY NLI '!I43*0.5)+'[1]KWh (Cumulative) NLI'!H43-'[1]Rebasing adj NLI'!I33)*I115)*I$19*I$125)</f>
        <v>66.200261454339341</v>
      </c>
      <c r="J43" s="50">
        <f>IF('[1]KWh (Cumulative) NLI'!J43=0,0,((('[1]KWh (Monthly) ENTRY NLI '!J43*0.5)+'[1]KWh (Cumulative) NLI'!I43-'[1]Rebasing adj NLI'!J33)*J115)*J$19*J$125)</f>
        <v>131.8290725315934</v>
      </c>
      <c r="K43" s="50">
        <f>IF('[1]KWh (Cumulative) NLI'!K43=0,0,((('[1]KWh (Monthly) ENTRY NLI '!K43*0.5)+'[1]KWh (Cumulative) NLI'!J43-'[1]Rebasing adj NLI'!K33)*K115)*K$19*K$125)</f>
        <v>214.18147449104313</v>
      </c>
      <c r="L43" s="50">
        <f>IF('[1]KWh (Cumulative) NLI'!L43=0,0,((('[1]KWh (Monthly) ENTRY NLI '!L43*0.5)+'[1]KWh (Cumulative) NLI'!K43-'[1]Rebasing adj NLI'!L33)*L115)*L$19*L$125)</f>
        <v>203.80910971326838</v>
      </c>
      <c r="M43" s="50">
        <f>IF('[1]KWh (Cumulative) NLI'!M43=0,0,((('[1]KWh (Monthly) ENTRY NLI '!M43*0.5)+'[1]KWh (Cumulative) NLI'!L43-'[1]Rebasing adj NLI'!M33)*M115)*M$19*M$125)</f>
        <v>272.94931150260101</v>
      </c>
      <c r="N43" s="50">
        <f>IF('[1]KWh (Cumulative) NLI'!N43=0,0,((('[1]KWh (Monthly) ENTRY NLI '!N43*0.5)+'[1]KWh (Cumulative) NLI'!M43-'[1]Rebasing adj NLI'!N33)*N115)*N$19*N$125)</f>
        <v>337.01856505567395</v>
      </c>
      <c r="O43" s="50">
        <f>IF('[1]KWh (Cumulative) NLI'!O43=0,0,((('[1]KWh (Monthly) ENTRY NLI '!O43*0.5)+'[1]KWh (Cumulative) NLI'!N43-'[1]Rebasing adj NLI'!O33)*O115)*O$19*O$125)</f>
        <v>402.04428558444397</v>
      </c>
      <c r="P43" s="50">
        <f>IF('[1]KWh (Cumulative) NLI'!P43=0,0,((('[1]KWh (Monthly) ENTRY NLI '!P43*0.5)+'[1]KWh (Cumulative) NLI'!O43-'[1]Rebasing adj NLI'!P33)*P115)*P$19*P$125)</f>
        <v>0</v>
      </c>
      <c r="Q43" s="50">
        <f>IF('[1]KWh (Cumulative) NLI'!Q43=0,0,((('[1]KWh (Monthly) ENTRY NLI '!Q43*0.5)+'[1]KWh (Cumulative) NLI'!P43-'[1]Rebasing adj NLI'!Q33)*Q115)*Q$19*Q$125)</f>
        <v>0</v>
      </c>
      <c r="R43" s="50">
        <f>IF('[1]KWh (Cumulative) NLI'!R43=0,0,((('[1]KWh (Monthly) ENTRY NLI '!R43*0.5)+'[1]KWh (Cumulative) NLI'!Q43-'[1]Rebasing adj NLI'!R33)*R115)*R$19*R$125)</f>
        <v>0</v>
      </c>
      <c r="S43" s="50">
        <f>IF('[1]KWh (Cumulative) NLI'!S43=0,0,((('[1]KWh (Monthly) ENTRY NLI '!S43*0.5)+'[1]KWh (Cumulative) NLI'!R43-'[1]Rebasing adj NLI'!S33)*S115)*S$19*S$125)</f>
        <v>0</v>
      </c>
      <c r="T43" s="50">
        <f>IF('[1]KWh (Cumulative) NLI'!T43=0,0,((('[1]KWh (Monthly) ENTRY NLI '!T43*0.5)+'[1]KWh (Cumulative) NLI'!S43-'[1]Rebasing adj NLI'!T33)*T115)*T$19*T$125)</f>
        <v>0</v>
      </c>
      <c r="U43" s="50">
        <f>IF('[1]KWh (Cumulative) NLI'!U43=0,0,((('[1]KWh (Monthly) ENTRY NLI '!U43*0.5)+'[1]KWh (Cumulative) NLI'!T43-'[1]Rebasing adj NLI'!U33)*U115)*U$19*U$125)</f>
        <v>0</v>
      </c>
      <c r="V43" s="50">
        <f>IF('[1]KWh (Cumulative) NLI'!V43=0,0,((('[1]KWh (Monthly) ENTRY NLI '!V43*0.5)+'[1]KWh (Cumulative) NLI'!U43-'[1]Rebasing adj NLI'!V33)*V115)*V$19*V$125)</f>
        <v>0</v>
      </c>
      <c r="W43" s="50">
        <f>IF('[1]KWh (Cumulative) NLI'!W43=0,0,((('[1]KWh (Monthly) ENTRY NLI '!W43*0.5)+'[1]KWh (Cumulative) NLI'!V43-'[1]Rebasing adj NLI'!W33)*W115)*W$19*W$125)</f>
        <v>0</v>
      </c>
      <c r="X43" s="50">
        <f>IF('[1]KWh (Cumulative) NLI'!X43=0,0,((('[1]KWh (Monthly) ENTRY NLI '!X43*0.5)+'[1]KWh (Cumulative) NLI'!W43-'[1]Rebasing adj NLI'!X33)*X115)*X$19*X$125)</f>
        <v>0</v>
      </c>
      <c r="Y43" s="50">
        <f>IF('[1]KWh (Cumulative) NLI'!Y43=0,0,((('[1]KWh (Monthly) ENTRY NLI '!Y43*0.5)+'[1]KWh (Cumulative) NLI'!X43-'[1]Rebasing adj NLI'!Y33)*Y115)*Y$19*Y$125)</f>
        <v>0</v>
      </c>
      <c r="Z43" s="50">
        <f>IF('[1]KWh (Cumulative) NLI'!Z43=0,0,((('[1]KWh (Monthly) ENTRY NLI '!Z43*0.5)+'[1]KWh (Cumulative) NLI'!Y43-'[1]Rebasing adj NLI'!Z33)*Z115)*Z$19*Z$125)</f>
        <v>0</v>
      </c>
      <c r="AA43" s="50">
        <f>IF('[1]KWh (Cumulative) NLI'!AA43=0,0,((('[1]KWh (Monthly) ENTRY NLI '!AA43*0.5)+'[1]KWh (Cumulative) NLI'!Z43-'[1]Rebasing adj NLI'!AA33)*AA115)*AA$19*AA$125)</f>
        <v>0</v>
      </c>
      <c r="AB43" s="50">
        <f>IF('[1]KWh (Cumulative) NLI'!AB43=0,0,((('[1]KWh (Monthly) ENTRY NLI '!AB43*0.5)+'[1]KWh (Cumulative) NLI'!AA43-'[1]Rebasing adj NLI'!AB33)*AB115)*AB$19*AB$125)</f>
        <v>0</v>
      </c>
      <c r="AC43" s="50">
        <f>IF('[1]KWh (Cumulative) NLI'!AC43=0,0,((('[1]KWh (Monthly) ENTRY NLI '!AC43*0.5)+'[1]KWh (Cumulative) NLI'!AB43-'[1]Rebasing adj NLI'!AC33)*AC115)*AC$19*AC$125)</f>
        <v>0</v>
      </c>
      <c r="AD43" s="50">
        <f>IF('[1]KWh (Cumulative) NLI'!AD43=0,0,((('[1]KWh (Monthly) ENTRY NLI '!AD43*0.5)+'[1]KWh (Cumulative) NLI'!AC43-'[1]Rebasing adj NLI'!AD33)*AD115)*AD$19*AD$125)</f>
        <v>0</v>
      </c>
      <c r="AE43" s="50">
        <f>IF('[1]KWh (Cumulative) NLI'!AE43=0,0,((('[1]KWh (Monthly) ENTRY NLI '!AE43*0.5)+'[1]KWh (Cumulative) NLI'!AD43-'[1]Rebasing adj NLI'!AE33)*AE115)*AE$19*AE$125)</f>
        <v>0</v>
      </c>
      <c r="AF43" s="50">
        <f>IF('[1]KWh (Cumulative) NLI'!AF43=0,0,((('[1]KWh (Monthly) ENTRY NLI '!AF43*0.5)+'[1]KWh (Cumulative) NLI'!AE43-'[1]Rebasing adj NLI'!AF33)*AF115)*AF$19*AF$125)</f>
        <v>0</v>
      </c>
      <c r="AG43" s="50">
        <f>IF('[1]KWh (Cumulative) NLI'!AG43=0,0,((('[1]KWh (Monthly) ENTRY NLI '!AG43*0.5)+'[1]KWh (Cumulative) NLI'!AF43-'[1]Rebasing adj NLI'!AG33)*AG115)*AG$19*AG$125)</f>
        <v>0</v>
      </c>
      <c r="AH43" s="50">
        <f>IF('[1]KWh (Cumulative) NLI'!AH43=0,0,((('[1]KWh (Monthly) ENTRY NLI '!AH43*0.5)+'[1]KWh (Cumulative) NLI'!AG43-'[1]Rebasing adj NLI'!AH33)*AH115)*AH$19*AH$125)</f>
        <v>0</v>
      </c>
      <c r="AI43" s="50">
        <f>IF('[1]KWh (Cumulative) NLI'!AI43=0,0,((('[1]KWh (Monthly) ENTRY NLI '!AI43*0.5)+'[1]KWh (Cumulative) NLI'!AH43-'[1]Rebasing adj NLI'!AI33)*AI115)*AI$19*AI$125)</f>
        <v>0</v>
      </c>
      <c r="AJ43" s="50">
        <f>IF('[1]KWh (Cumulative) NLI'!AJ43=0,0,((('[1]KWh (Monthly) ENTRY NLI '!AJ43*0.5)+'[1]KWh (Cumulative) NLI'!AI43-'[1]Rebasing adj NLI'!AJ33)*AJ115)*AJ$19*AJ$125)</f>
        <v>0</v>
      </c>
      <c r="AK43" s="50">
        <f>IF('[1]KWh (Cumulative) NLI'!AK43=0,0,((('[1]KWh (Monthly) ENTRY NLI '!AK43*0.5)+'[1]KWh (Cumulative) NLI'!AJ43-'[1]Rebasing adj NLI'!AK33)*AK115)*AK$19*AK$125)</f>
        <v>0</v>
      </c>
      <c r="AL43" s="50">
        <f>IF('[1]KWh (Cumulative) NLI'!AL43=0,0,((('[1]KWh (Monthly) ENTRY NLI '!AL43*0.5)+'[1]KWh (Cumulative) NLI'!AK43-'[1]Rebasing adj NLI'!AL33)*AL115)*AL$19*AL$125)</f>
        <v>0</v>
      </c>
      <c r="AM43" s="50">
        <f>IF('[1]KWh (Cumulative) NLI'!AM43=0,0,((('[1]KWh (Monthly) ENTRY NLI '!AM43*0.5)+'[1]KWh (Cumulative) NLI'!AL43-'[1]Rebasing adj NLI'!AM33)*AM115)*AM$19*AM$125)</f>
        <v>0</v>
      </c>
      <c r="AN43" s="50">
        <f>IF('[1]KWh (Cumulative) NLI'!AN43=0,0,((('[1]KWh (Monthly) ENTRY NLI '!AN43*0.5)+'[1]KWh (Cumulative) NLI'!AM43-'[1]Rebasing adj NLI'!AN33)*AN115)*AN$19*AN$125)</f>
        <v>0</v>
      </c>
      <c r="AO43" s="50">
        <f>IF('[1]KWh (Cumulative) NLI'!AO43=0,0,((('[1]KWh (Monthly) ENTRY NLI '!AO43*0.5)+'[1]KWh (Cumulative) NLI'!AN43-'[1]Rebasing adj NLI'!AO33)*AO115)*AO$19*AO$125)</f>
        <v>0</v>
      </c>
      <c r="AP43" s="50">
        <f>IF('[1]KWh (Cumulative) NLI'!AP43=0,0,((('[1]KWh (Monthly) ENTRY NLI '!AP43*0.5)+'[1]KWh (Cumulative) NLI'!AO43-'[1]Rebasing adj NLI'!AP33)*AP115)*AP$19*AP$125)</f>
        <v>0</v>
      </c>
      <c r="AQ43" s="50">
        <f>IF('[1]KWh (Cumulative) NLI'!AQ43=0,0,((('[1]KWh (Monthly) ENTRY NLI '!AQ43*0.5)+'[1]KWh (Cumulative) NLI'!AP43-'[1]Rebasing adj NLI'!AQ33)*AQ115)*AQ$19*AQ$125)</f>
        <v>0</v>
      </c>
      <c r="AR43" s="50">
        <f>IF('[1]KWh (Cumulative) NLI'!AR43=0,0,((('[1]KWh (Monthly) ENTRY NLI '!AR43*0.5)+'[1]KWh (Cumulative) NLI'!AQ43-'[1]Rebasing adj NLI'!AR33)*AR115)*AR$19*AR$125)</f>
        <v>0</v>
      </c>
      <c r="AS43" s="50">
        <f>IF('[1]KWh (Cumulative) NLI'!AS43=0,0,((('[1]KWh (Monthly) ENTRY NLI '!AS43*0.5)+'[1]KWh (Cumulative) NLI'!AR43-'[1]Rebasing adj NLI'!AS33)*AS115)*AS$19*AS$125)</f>
        <v>0</v>
      </c>
      <c r="AT43" s="50">
        <f>IF('[1]KWh (Cumulative) NLI'!AT43=0,0,((('[1]KWh (Monthly) ENTRY NLI '!AT43*0.5)+'[1]KWh (Cumulative) NLI'!AS43-'[1]Rebasing adj NLI'!AT33)*AT115)*AT$19*AT$125)</f>
        <v>0</v>
      </c>
      <c r="AU43" s="50">
        <f>IF('[1]KWh (Cumulative) NLI'!AU43=0,0,((('[1]KWh (Monthly) ENTRY NLI '!AU43*0.5)+'[1]KWh (Cumulative) NLI'!AT43-'[1]Rebasing adj NLI'!AU33)*AU115)*AU$19*AU$125)</f>
        <v>0</v>
      </c>
      <c r="AV43" s="50">
        <f>IF('[1]KWh (Cumulative) NLI'!AV43=0,0,((('[1]KWh (Monthly) ENTRY NLI '!AV43*0.5)+'[1]KWh (Cumulative) NLI'!AU43-'[1]Rebasing adj NLI'!AV33)*AV115)*AV$19*AV$125)</f>
        <v>0</v>
      </c>
      <c r="AW43" s="50">
        <f>IF('[1]KWh (Cumulative) NLI'!AW43=0,0,((('[1]KWh (Monthly) ENTRY NLI '!AW43*0.5)+'[1]KWh (Cumulative) NLI'!AV43-'[1]Rebasing adj NLI'!AW33)*AW115)*AW$19*AW$125)</f>
        <v>0</v>
      </c>
      <c r="AX43" s="50">
        <f>IF('[1]KWh (Cumulative) NLI'!AX43=0,0,((('[1]KWh (Monthly) ENTRY NLI '!AX43*0.5)+'[1]KWh (Cumulative) NLI'!AW43-'[1]Rebasing adj NLI'!AX33)*AX115)*AX$19*AX$125)</f>
        <v>0</v>
      </c>
      <c r="AY43" s="50">
        <f>IF('[1]KWh (Cumulative) NLI'!AY43=0,0,((('[1]KWh (Monthly) ENTRY NLI '!AY43*0.5)+'[1]KWh (Cumulative) NLI'!AX43-'[1]Rebasing adj NLI'!AY33)*AY115)*AY$19*AY$125)</f>
        <v>0</v>
      </c>
      <c r="AZ43" s="50">
        <f>IF('[1]KWh (Cumulative) NLI'!AZ43=0,0,((('[1]KWh (Monthly) ENTRY NLI '!AZ43*0.5)+'[1]KWh (Cumulative) NLI'!AY43-'[1]Rebasing adj NLI'!AZ33)*AZ115)*AZ$19*AZ$125)</f>
        <v>0</v>
      </c>
      <c r="BA43" s="50">
        <f>IF('[1]KWh (Cumulative) NLI'!BA43=0,0,((('[1]KWh (Monthly) ENTRY NLI '!BA43*0.5)+'[1]KWh (Cumulative) NLI'!AZ43-'[1]Rebasing adj NLI'!BA33)*BA115)*BA$19*BA$125)</f>
        <v>0</v>
      </c>
      <c r="BB43" s="50">
        <f>IF('[1]KWh (Cumulative) NLI'!BB43=0,0,((('[1]KWh (Monthly) ENTRY NLI '!BB43*0.5)+'[1]KWh (Cumulative) NLI'!BA43-'[1]Rebasing adj NLI'!BB33)*BB115)*BB$19*BB$125)</f>
        <v>0</v>
      </c>
      <c r="BC43" s="50">
        <f>IF('[1]KWh (Cumulative) NLI'!BC43=0,0,((('[1]KWh (Monthly) ENTRY NLI '!BC43*0.5)+'[1]KWh (Cumulative) NLI'!BB43-'[1]Rebasing adj NLI'!BC33)*BC115)*BC$19*BC$125)</f>
        <v>0</v>
      </c>
      <c r="BD43" s="50">
        <f>IF('[1]KWh (Cumulative) NLI'!BD43=0,0,((('[1]KWh (Monthly) ENTRY NLI '!BD43*0.5)+'[1]KWh (Cumulative) NLI'!BC43-'[1]Rebasing adj NLI'!BD33)*BD115)*BD$19*BD$125)</f>
        <v>0</v>
      </c>
      <c r="BE43" s="50">
        <f>IF('[1]KWh (Cumulative) NLI'!BE43=0,0,((('[1]KWh (Monthly) ENTRY NLI '!BE43*0.5)+'[1]KWh (Cumulative) NLI'!BD43-'[1]Rebasing adj NLI'!BE33)*BE115)*BE$19*BE$125)</f>
        <v>0</v>
      </c>
      <c r="BF43" s="50">
        <f>IF('[1]KWh (Cumulative) NLI'!BF43=0,0,((('[1]KWh (Monthly) ENTRY NLI '!BF43*0.5)+'[1]KWh (Cumulative) NLI'!BE43-'[1]Rebasing adj NLI'!BF33)*BF115)*BF$19*BF$125)</f>
        <v>0</v>
      </c>
      <c r="BG43" s="50">
        <f>IF('[1]KWh (Cumulative) NLI'!BG43=0,0,((('[1]KWh (Monthly) ENTRY NLI '!BG43*0.5)+'[1]KWh (Cumulative) NLI'!BF43-'[1]Rebasing adj NLI'!BG33)*BG115)*BG$19*BG$125)</f>
        <v>0</v>
      </c>
      <c r="BH43" s="50">
        <f>IF('[1]KWh (Cumulative) NLI'!BH43=0,0,((('[1]KWh (Monthly) ENTRY NLI '!BH43*0.5)+'[1]KWh (Cumulative) NLI'!BG43-'[1]Rebasing adj NLI'!BH33)*BH115)*BH$19*BH$125)</f>
        <v>0</v>
      </c>
      <c r="BI43" s="50">
        <f>IF('[1]KWh (Cumulative) NLI'!BI43=0,0,((('[1]KWh (Monthly) ENTRY NLI '!BI43*0.5)+'[1]KWh (Cumulative) NLI'!BH43-'[1]Rebasing adj NLI'!BI33)*BI115)*BI$19*BI$125)</f>
        <v>0</v>
      </c>
      <c r="BJ43" s="50">
        <f>IF('[1]KWh (Cumulative) NLI'!BJ43=0,0,((('[1]KWh (Monthly) ENTRY NLI '!BJ43*0.5)+'[1]KWh (Cumulative) NLI'!BI43-'[1]Rebasing adj NLI'!BJ33)*BJ115)*BJ$19*BJ$125)</f>
        <v>0</v>
      </c>
      <c r="BK43" s="50">
        <f>IF('[1]KWh (Cumulative) NLI'!BK43=0,0,((('[1]KWh (Monthly) ENTRY NLI '!BK43*0.5)+'[1]KWh (Cumulative) NLI'!BJ43-'[1]Rebasing adj NLI'!BK33)*BK115)*BK$19*BK$125)</f>
        <v>0</v>
      </c>
      <c r="BL43" s="50">
        <f>IF('[1]KWh (Cumulative) NLI'!BL43=0,0,((('[1]KWh (Monthly) ENTRY NLI '!BL43*0.5)+'[1]KWh (Cumulative) NLI'!BK43-'[1]Rebasing adj NLI'!BL33)*BL115)*BL$19*BL$125)</f>
        <v>0</v>
      </c>
      <c r="BM43" s="50">
        <f>IF('[1]KWh (Cumulative) NLI'!BM43=0,0,((('[1]KWh (Monthly) ENTRY NLI '!BM43*0.5)+'[1]KWh (Cumulative) NLI'!BL43-'[1]Rebasing adj NLI'!BM33)*BM115)*BM$19*BM$125)</f>
        <v>0</v>
      </c>
      <c r="BN43" s="50">
        <f>IF('[1]KWh (Cumulative) NLI'!BN43=0,0,((('[1]KWh (Monthly) ENTRY NLI '!BN43*0.5)+'[1]KWh (Cumulative) NLI'!BM43-'[1]Rebasing adj NLI'!BN33)*BN115)*BN$19*BN$125)</f>
        <v>0</v>
      </c>
      <c r="BO43" s="50">
        <f>IF('[1]KWh (Cumulative) NLI'!BO43=0,0,((('[1]KWh (Monthly) ENTRY NLI '!BO43*0.5)+'[1]KWh (Cumulative) NLI'!BN43-'[1]Rebasing adj NLI'!BO33)*BO115)*BO$19*BO$125)</f>
        <v>0</v>
      </c>
      <c r="BP43" s="50">
        <f>IF('[1]KWh (Cumulative) NLI'!BP43=0,0,((('[1]KWh (Monthly) ENTRY NLI '!BP43*0.5)+'[1]KWh (Cumulative) NLI'!BO43-'[1]Rebasing adj NLI'!BP33)*BP115)*BP$19*BP$125)</f>
        <v>0</v>
      </c>
      <c r="BQ43" s="50">
        <f>IF('[1]KWh (Cumulative) NLI'!BQ43=0,0,((('[1]KWh (Monthly) ENTRY NLI '!BQ43*0.5)+'[1]KWh (Cumulative) NLI'!BP43-'[1]Rebasing adj NLI'!BQ33)*BQ115)*BQ$19*BQ$125)</f>
        <v>0</v>
      </c>
      <c r="BR43" s="50">
        <f>IF('[1]KWh (Cumulative) NLI'!BR43=0,0,((('[1]KWh (Monthly) ENTRY NLI '!BR43*0.5)+'[1]KWh (Cumulative) NLI'!BQ43-'[1]Rebasing adj NLI'!BR33)*BR115)*BR$19*BR$125)</f>
        <v>0</v>
      </c>
      <c r="BS43" s="50">
        <f>IF('[1]KWh (Cumulative) NLI'!BS43=0,0,((('[1]KWh (Monthly) ENTRY NLI '!BS43*0.5)+'[1]KWh (Cumulative) NLI'!BR43-'[1]Rebasing adj NLI'!BS33)*BS115)*BS$19*BS$125)</f>
        <v>0</v>
      </c>
      <c r="BT43" s="50">
        <f>IF('[1]KWh (Cumulative) NLI'!BT43=0,0,((('[1]KWh (Monthly) ENTRY NLI '!BT43*0.5)+'[1]KWh (Cumulative) NLI'!BS43-'[1]Rebasing adj NLI'!BT33)*BT115)*BT$19*BT$125)</f>
        <v>0</v>
      </c>
      <c r="BU43" s="50">
        <f>IF('[1]KWh (Cumulative) NLI'!BU43=0,0,((('[1]KWh (Monthly) ENTRY NLI '!BU43*0.5)+'[1]KWh (Cumulative) NLI'!BT43-'[1]Rebasing adj NLI'!BU33)*BU115)*BU$19*BU$125)</f>
        <v>0</v>
      </c>
      <c r="BV43" s="50">
        <f>IF('[1]KWh (Cumulative) NLI'!BV43=0,0,((('[1]KWh (Monthly) ENTRY NLI '!BV43*0.5)+'[1]KWh (Cumulative) NLI'!BU43-'[1]Rebasing adj NLI'!BV33)*BV115)*BV$19*BV$125)</f>
        <v>0</v>
      </c>
      <c r="BW43" s="50">
        <f>IF('[1]KWh (Cumulative) NLI'!BW43=0,0,((('[1]KWh (Monthly) ENTRY NLI '!BW43*0.5)+'[1]KWh (Cumulative) NLI'!BV43-'[1]Rebasing adj NLI'!BW33)*BW115)*BW$19*BW$125)</f>
        <v>0</v>
      </c>
      <c r="BX43" s="50">
        <f>IF('[1]KWh (Cumulative) NLI'!BX43=0,0,((('[1]KWh (Monthly) ENTRY NLI '!BX43*0.5)+'[1]KWh (Cumulative) NLI'!BW43-'[1]Rebasing adj NLI'!BX33)*BX115)*BX$19*BX$125)</f>
        <v>0</v>
      </c>
      <c r="BY43" s="50">
        <f>IF('[1]KWh (Cumulative) NLI'!BY43=0,0,((('[1]KWh (Monthly) ENTRY NLI '!BY43*0.5)+'[1]KWh (Cumulative) NLI'!BX43-'[1]Rebasing adj NLI'!BY33)*BY115)*BY$19*BY$125)</f>
        <v>0</v>
      </c>
      <c r="BZ43" s="50">
        <f>IF('[1]KWh (Cumulative) NLI'!BZ43=0,0,((('[1]KWh (Monthly) ENTRY NLI '!BZ43*0.5)+'[1]KWh (Cumulative) NLI'!BY43-'[1]Rebasing adj NLI'!BZ33)*BZ115)*BZ$19*BZ$125)</f>
        <v>0</v>
      </c>
      <c r="CA43" s="50">
        <f>IF('[1]KWh (Cumulative) NLI'!CA43=0,0,((('[1]KWh (Monthly) ENTRY NLI '!CA43*0.5)+'[1]KWh (Cumulative) NLI'!BZ43-'[1]Rebasing adj NLI'!CA33)*CA115)*CA$19*CA$125)</f>
        <v>0</v>
      </c>
      <c r="CB43" s="50">
        <f>IF('[1]KWh (Cumulative) NLI'!CB43=0,0,((('[1]KWh (Monthly) ENTRY NLI '!CB43*0.5)+'[1]KWh (Cumulative) NLI'!CA43-'[1]Rebasing adj NLI'!CB33)*CB115)*CB$19*CB$125)</f>
        <v>0</v>
      </c>
      <c r="CC43" s="50">
        <f>IF('[1]KWh (Cumulative) NLI'!CC43=0,0,((('[1]KWh (Monthly) ENTRY NLI '!CC43*0.5)+'[1]KWh (Cumulative) NLI'!CB43-'[1]Rebasing adj NLI'!CC33)*CC115)*CC$19*CC$125)</f>
        <v>0</v>
      </c>
      <c r="CD43" s="50">
        <f>IF('[1]KWh (Cumulative) NLI'!CD43=0,0,((('[1]KWh (Monthly) ENTRY NLI '!CD43*0.5)+'[1]KWh (Cumulative) NLI'!CC43-'[1]Rebasing adj NLI'!CD33)*CD115)*CD$19*CD$125)</f>
        <v>0</v>
      </c>
      <c r="CE43" s="50">
        <f>IF('[1]KWh (Cumulative) NLI'!CE43=0,0,((('[1]KWh (Monthly) ENTRY NLI '!CE43*0.5)+'[1]KWh (Cumulative) NLI'!CD43-'[1]Rebasing adj NLI'!CE33)*CE115)*CE$19*CE$125)</f>
        <v>0</v>
      </c>
      <c r="CF43" s="50">
        <f>IF('[1]KWh (Cumulative) NLI'!CF43=0,0,((('[1]KWh (Monthly) ENTRY NLI '!CF43*0.5)+'[1]KWh (Cumulative) NLI'!CE43-'[1]Rebasing adj NLI'!CF33)*CF115)*CF$19*CF$125)</f>
        <v>0</v>
      </c>
      <c r="CG43" s="50">
        <f>IF('[1]KWh (Cumulative) NLI'!CG43=0,0,((('[1]KWh (Monthly) ENTRY NLI '!CG43*0.5)+'[1]KWh (Cumulative) NLI'!CF43-'[1]Rebasing adj NLI'!CG33)*CG115)*CG$19*CG$125)</f>
        <v>0</v>
      </c>
      <c r="CH43" s="50">
        <f>IF('[1]KWh (Cumulative) NLI'!CH43=0,0,((('[1]KWh (Monthly) ENTRY NLI '!CH43*0.5)+'[1]KWh (Cumulative) NLI'!CG43-'[1]Rebasing adj NLI'!CH33)*CH115)*CH$19*CH$125)</f>
        <v>0</v>
      </c>
      <c r="CI43" s="50">
        <f>IF('[1]KWh (Cumulative) NLI'!CI43=0,0,((('[1]KWh (Monthly) ENTRY NLI '!CI43*0.5)+'[1]KWh (Cumulative) NLI'!CH43-'[1]Rebasing adj NLI'!CI33)*CI115)*CI$19*CI$125)</f>
        <v>0</v>
      </c>
      <c r="CJ43" s="50">
        <f>IF('[1]KWh (Cumulative) NLI'!CJ43=0,0,((('[1]KWh (Monthly) ENTRY NLI '!CJ43*0.5)+'[1]KWh (Cumulative) NLI'!CI43-'[1]Rebasing adj NLI'!CJ33)*CJ115)*CJ$19*CJ$125)</f>
        <v>0</v>
      </c>
    </row>
    <row r="44" spans="1:88" x14ac:dyDescent="0.25">
      <c r="A44" s="306"/>
      <c r="B44" s="88" t="s">
        <v>15</v>
      </c>
      <c r="C44" s="50">
        <f>IF('[1]KWh (Cumulative) NLI'!C44=0,0,((('[1]KWh (Monthly) ENTRY NLI '!C44*0.5)-'[1]Rebasing adj NLI'!C34)*C116)*C$19*C$125)</f>
        <v>0</v>
      </c>
      <c r="D44" s="50">
        <f>IF('[1]KWh (Cumulative) NLI'!D44=0,0,((('[1]KWh (Monthly) ENTRY NLI '!D44*0.5)+'[1]KWh (Cumulative) NLI'!C44-'[1]Rebasing adj NLI'!D34)*D116)*D$19*D$125)</f>
        <v>0</v>
      </c>
      <c r="E44" s="50">
        <f>IF('[1]KWh (Cumulative) NLI'!E44=0,0,((('[1]KWh (Monthly) ENTRY NLI '!E44*0.5)+'[1]KWh (Cumulative) NLI'!D44-'[1]Rebasing adj NLI'!E34)*E116)*E$19*E$125)</f>
        <v>0</v>
      </c>
      <c r="F44" s="50">
        <f>IF('[1]KWh (Cumulative) NLI'!F44=0,0,((('[1]KWh (Monthly) ENTRY NLI '!F44*0.5)+'[1]KWh (Cumulative) NLI'!E44-'[1]Rebasing adj NLI'!F34)*F116)*F$19*F$125)</f>
        <v>1.145133947723372</v>
      </c>
      <c r="G44" s="50">
        <f>IF('[1]KWh (Cumulative) NLI'!G44=0,0,((('[1]KWh (Monthly) ENTRY NLI '!G44*0.5)+'[1]KWh (Cumulative) NLI'!F44-'[1]Rebasing adj NLI'!G34)*G116)*G$19*G$125)</f>
        <v>6.981824257305056</v>
      </c>
      <c r="H44" s="50">
        <f>IF('[1]KWh (Cumulative) NLI'!H44=0,0,((('[1]KWh (Monthly) ENTRY NLI '!H44*0.5)+'[1]KWh (Cumulative) NLI'!G44-'[1]Rebasing adj NLI'!H34)*H116)*H$19*H$125)</f>
        <v>27.724427468331577</v>
      </c>
      <c r="I44" s="50">
        <f>IF('[1]KWh (Cumulative) NLI'!I44=0,0,((('[1]KWh (Monthly) ENTRY NLI '!I44*0.5)+'[1]KWh (Cumulative) NLI'!H44-'[1]Rebasing adj NLI'!I34)*I116)*I$19*I$125)</f>
        <v>78.717230415511267</v>
      </c>
      <c r="J44" s="50">
        <f>IF('[1]KWh (Cumulative) NLI'!J44=0,0,((('[1]KWh (Monthly) ENTRY NLI '!J44*0.5)+'[1]KWh (Cumulative) NLI'!I44-'[1]Rebasing adj NLI'!J34)*J116)*J$19*J$125)</f>
        <v>162.84489130327694</v>
      </c>
      <c r="K44" s="50">
        <f>IF('[1]KWh (Cumulative) NLI'!K44=0,0,((('[1]KWh (Monthly) ENTRY NLI '!K44*0.5)+'[1]KWh (Cumulative) NLI'!J44-'[1]Rebasing adj NLI'!K34)*K116)*K$19*K$125)</f>
        <v>267.27108406965789</v>
      </c>
      <c r="L44" s="50">
        <f>IF('[1]KWh (Cumulative) NLI'!L44=0,0,((('[1]KWh (Monthly) ENTRY NLI '!L44*0.5)+'[1]KWh (Cumulative) NLI'!K44-'[1]Rebasing adj NLI'!L34)*L116)*L$19*L$125)</f>
        <v>254.55102089390218</v>
      </c>
      <c r="M44" s="50">
        <f>IF('[1]KWh (Cumulative) NLI'!M44=0,0,((('[1]KWh (Monthly) ENTRY NLI '!M44*0.5)+'[1]KWh (Cumulative) NLI'!L44-'[1]Rebasing adj NLI'!M34)*M116)*M$19*M$125)</f>
        <v>340.17467984812788</v>
      </c>
      <c r="N44" s="50">
        <f>IF('[1]KWh (Cumulative) NLI'!N44=0,0,((('[1]KWh (Monthly) ENTRY NLI '!N44*0.5)+'[1]KWh (Cumulative) NLI'!M44-'[1]Rebasing adj NLI'!N34)*N116)*N$19*N$125)</f>
        <v>419.76643636449307</v>
      </c>
      <c r="O44" s="50">
        <f>IF('[1]KWh (Cumulative) NLI'!O44=0,0,((('[1]KWh (Monthly) ENTRY NLI '!O44*0.5)+'[1]KWh (Cumulative) NLI'!N44-'[1]Rebasing adj NLI'!O34)*O116)*O$19*O$125)</f>
        <v>506.42581713409805</v>
      </c>
      <c r="P44" s="50">
        <f>IF('[1]KWh (Cumulative) NLI'!P44=0,0,((('[1]KWh (Monthly) ENTRY NLI '!P44*0.5)+'[1]KWh (Cumulative) NLI'!O44-'[1]Rebasing adj NLI'!P34)*P116)*P$19*P$125)</f>
        <v>0</v>
      </c>
      <c r="Q44" s="50">
        <f>IF('[1]KWh (Cumulative) NLI'!Q44=0,0,((('[1]KWh (Monthly) ENTRY NLI '!Q44*0.5)+'[1]KWh (Cumulative) NLI'!P44-'[1]Rebasing adj NLI'!Q34)*Q116)*Q$19*Q$125)</f>
        <v>0</v>
      </c>
      <c r="R44" s="50">
        <f>IF('[1]KWh (Cumulative) NLI'!R44=0,0,((('[1]KWh (Monthly) ENTRY NLI '!R44*0.5)+'[1]KWh (Cumulative) NLI'!Q44-'[1]Rebasing adj NLI'!R34)*R116)*R$19*R$125)</f>
        <v>0</v>
      </c>
      <c r="S44" s="50">
        <f>IF('[1]KWh (Cumulative) NLI'!S44=0,0,((('[1]KWh (Monthly) ENTRY NLI '!S44*0.5)+'[1]KWh (Cumulative) NLI'!R44-'[1]Rebasing adj NLI'!S34)*S116)*S$19*S$125)</f>
        <v>0</v>
      </c>
      <c r="T44" s="50">
        <f>IF('[1]KWh (Cumulative) NLI'!T44=0,0,((('[1]KWh (Monthly) ENTRY NLI '!T44*0.5)+'[1]KWh (Cumulative) NLI'!S44-'[1]Rebasing adj NLI'!T34)*T116)*T$19*T$125)</f>
        <v>0</v>
      </c>
      <c r="U44" s="50">
        <f>IF('[1]KWh (Cumulative) NLI'!U44=0,0,((('[1]KWh (Monthly) ENTRY NLI '!U44*0.5)+'[1]KWh (Cumulative) NLI'!T44-'[1]Rebasing adj NLI'!U34)*U116)*U$19*U$125)</f>
        <v>0</v>
      </c>
      <c r="V44" s="50">
        <f>IF('[1]KWh (Cumulative) NLI'!V44=0,0,((('[1]KWh (Monthly) ENTRY NLI '!V44*0.5)+'[1]KWh (Cumulative) NLI'!U44-'[1]Rebasing adj NLI'!V34)*V116)*V$19*V$125)</f>
        <v>0</v>
      </c>
      <c r="W44" s="50">
        <f>IF('[1]KWh (Cumulative) NLI'!W44=0,0,((('[1]KWh (Monthly) ENTRY NLI '!W44*0.5)+'[1]KWh (Cumulative) NLI'!V44-'[1]Rebasing adj NLI'!W34)*W116)*W$19*W$125)</f>
        <v>0</v>
      </c>
      <c r="X44" s="50">
        <f>IF('[1]KWh (Cumulative) NLI'!X44=0,0,((('[1]KWh (Monthly) ENTRY NLI '!X44*0.5)+'[1]KWh (Cumulative) NLI'!W44-'[1]Rebasing adj NLI'!X34)*X116)*X$19*X$125)</f>
        <v>0</v>
      </c>
      <c r="Y44" s="50">
        <f>IF('[1]KWh (Cumulative) NLI'!Y44=0,0,((('[1]KWh (Monthly) ENTRY NLI '!Y44*0.5)+'[1]KWh (Cumulative) NLI'!X44-'[1]Rebasing adj NLI'!Y34)*Y116)*Y$19*Y$125)</f>
        <v>0</v>
      </c>
      <c r="Z44" s="50">
        <f>IF('[1]KWh (Cumulative) NLI'!Z44=0,0,((('[1]KWh (Monthly) ENTRY NLI '!Z44*0.5)+'[1]KWh (Cumulative) NLI'!Y44-'[1]Rebasing adj NLI'!Z34)*Z116)*Z$19*Z$125)</f>
        <v>0</v>
      </c>
      <c r="AA44" s="50">
        <f>IF('[1]KWh (Cumulative) NLI'!AA44=0,0,((('[1]KWh (Monthly) ENTRY NLI '!AA44*0.5)+'[1]KWh (Cumulative) NLI'!Z44-'[1]Rebasing adj NLI'!AA34)*AA116)*AA$19*AA$125)</f>
        <v>0</v>
      </c>
      <c r="AB44" s="50">
        <f>IF('[1]KWh (Cumulative) NLI'!AB44=0,0,((('[1]KWh (Monthly) ENTRY NLI '!AB44*0.5)+'[1]KWh (Cumulative) NLI'!AA44-'[1]Rebasing adj NLI'!AB34)*AB116)*AB$19*AB$125)</f>
        <v>0</v>
      </c>
      <c r="AC44" s="50">
        <f>IF('[1]KWh (Cumulative) NLI'!AC44=0,0,((('[1]KWh (Monthly) ENTRY NLI '!AC44*0.5)+'[1]KWh (Cumulative) NLI'!AB44-'[1]Rebasing adj NLI'!AC34)*AC116)*AC$19*AC$125)</f>
        <v>0</v>
      </c>
      <c r="AD44" s="50">
        <f>IF('[1]KWh (Cumulative) NLI'!AD44=0,0,((('[1]KWh (Monthly) ENTRY NLI '!AD44*0.5)+'[1]KWh (Cumulative) NLI'!AC44-'[1]Rebasing adj NLI'!AD34)*AD116)*AD$19*AD$125)</f>
        <v>0</v>
      </c>
      <c r="AE44" s="50">
        <f>IF('[1]KWh (Cumulative) NLI'!AE44=0,0,((('[1]KWh (Monthly) ENTRY NLI '!AE44*0.5)+'[1]KWh (Cumulative) NLI'!AD44-'[1]Rebasing adj NLI'!AE34)*AE116)*AE$19*AE$125)</f>
        <v>0</v>
      </c>
      <c r="AF44" s="50">
        <f>IF('[1]KWh (Cumulative) NLI'!AF44=0,0,((('[1]KWh (Monthly) ENTRY NLI '!AF44*0.5)+'[1]KWh (Cumulative) NLI'!AE44-'[1]Rebasing adj NLI'!AF34)*AF116)*AF$19*AF$125)</f>
        <v>0</v>
      </c>
      <c r="AG44" s="50">
        <f>IF('[1]KWh (Cumulative) NLI'!AG44=0,0,((('[1]KWh (Monthly) ENTRY NLI '!AG44*0.5)+'[1]KWh (Cumulative) NLI'!AF44-'[1]Rebasing adj NLI'!AG34)*AG116)*AG$19*AG$125)</f>
        <v>0</v>
      </c>
      <c r="AH44" s="50">
        <f>IF('[1]KWh (Cumulative) NLI'!AH44=0,0,((('[1]KWh (Monthly) ENTRY NLI '!AH44*0.5)+'[1]KWh (Cumulative) NLI'!AG44-'[1]Rebasing adj NLI'!AH34)*AH116)*AH$19*AH$125)</f>
        <v>0</v>
      </c>
      <c r="AI44" s="50">
        <f>IF('[1]KWh (Cumulative) NLI'!AI44=0,0,((('[1]KWh (Monthly) ENTRY NLI '!AI44*0.5)+'[1]KWh (Cumulative) NLI'!AH44-'[1]Rebasing adj NLI'!AI34)*AI116)*AI$19*AI$125)</f>
        <v>0</v>
      </c>
      <c r="AJ44" s="50">
        <f>IF('[1]KWh (Cumulative) NLI'!AJ44=0,0,((('[1]KWh (Monthly) ENTRY NLI '!AJ44*0.5)+'[1]KWh (Cumulative) NLI'!AI44-'[1]Rebasing adj NLI'!AJ34)*AJ116)*AJ$19*AJ$125)</f>
        <v>0</v>
      </c>
      <c r="AK44" s="50">
        <f>IF('[1]KWh (Cumulative) NLI'!AK44=0,0,((('[1]KWh (Monthly) ENTRY NLI '!AK44*0.5)+'[1]KWh (Cumulative) NLI'!AJ44-'[1]Rebasing adj NLI'!AK34)*AK116)*AK$19*AK$125)</f>
        <v>0</v>
      </c>
      <c r="AL44" s="50">
        <f>IF('[1]KWh (Cumulative) NLI'!AL44=0,0,((('[1]KWh (Monthly) ENTRY NLI '!AL44*0.5)+'[1]KWh (Cumulative) NLI'!AK44-'[1]Rebasing adj NLI'!AL34)*AL116)*AL$19*AL$125)</f>
        <v>0</v>
      </c>
      <c r="AM44" s="50">
        <f>IF('[1]KWh (Cumulative) NLI'!AM44=0,0,((('[1]KWh (Monthly) ENTRY NLI '!AM44*0.5)+'[1]KWh (Cumulative) NLI'!AL44-'[1]Rebasing adj NLI'!AM34)*AM116)*AM$19*AM$125)</f>
        <v>0</v>
      </c>
      <c r="AN44" s="50">
        <f>IF('[1]KWh (Cumulative) NLI'!AN44=0,0,((('[1]KWh (Monthly) ENTRY NLI '!AN44*0.5)+'[1]KWh (Cumulative) NLI'!AM44-'[1]Rebasing adj NLI'!AN34)*AN116)*AN$19*AN$125)</f>
        <v>0</v>
      </c>
      <c r="AO44" s="50">
        <f>IF('[1]KWh (Cumulative) NLI'!AO44=0,0,((('[1]KWh (Monthly) ENTRY NLI '!AO44*0.5)+'[1]KWh (Cumulative) NLI'!AN44-'[1]Rebasing adj NLI'!AO34)*AO116)*AO$19*AO$125)</f>
        <v>0</v>
      </c>
      <c r="AP44" s="50">
        <f>IF('[1]KWh (Cumulative) NLI'!AP44=0,0,((('[1]KWh (Monthly) ENTRY NLI '!AP44*0.5)+'[1]KWh (Cumulative) NLI'!AO44-'[1]Rebasing adj NLI'!AP34)*AP116)*AP$19*AP$125)</f>
        <v>0</v>
      </c>
      <c r="AQ44" s="50">
        <f>IF('[1]KWh (Cumulative) NLI'!AQ44=0,0,((('[1]KWh (Monthly) ENTRY NLI '!AQ44*0.5)+'[1]KWh (Cumulative) NLI'!AP44-'[1]Rebasing adj NLI'!AQ34)*AQ116)*AQ$19*AQ$125)</f>
        <v>0</v>
      </c>
      <c r="AR44" s="50">
        <f>IF('[1]KWh (Cumulative) NLI'!AR44=0,0,((('[1]KWh (Monthly) ENTRY NLI '!AR44*0.5)+'[1]KWh (Cumulative) NLI'!AQ44-'[1]Rebasing adj NLI'!AR34)*AR116)*AR$19*AR$125)</f>
        <v>0</v>
      </c>
      <c r="AS44" s="50">
        <f>IF('[1]KWh (Cumulative) NLI'!AS44=0,0,((('[1]KWh (Monthly) ENTRY NLI '!AS44*0.5)+'[1]KWh (Cumulative) NLI'!AR44-'[1]Rebasing adj NLI'!AS34)*AS116)*AS$19*AS$125)</f>
        <v>0</v>
      </c>
      <c r="AT44" s="50">
        <f>IF('[1]KWh (Cumulative) NLI'!AT44=0,0,((('[1]KWh (Monthly) ENTRY NLI '!AT44*0.5)+'[1]KWh (Cumulative) NLI'!AS44-'[1]Rebasing adj NLI'!AT34)*AT116)*AT$19*AT$125)</f>
        <v>0</v>
      </c>
      <c r="AU44" s="50">
        <f>IF('[1]KWh (Cumulative) NLI'!AU44=0,0,((('[1]KWh (Monthly) ENTRY NLI '!AU44*0.5)+'[1]KWh (Cumulative) NLI'!AT44-'[1]Rebasing adj NLI'!AU34)*AU116)*AU$19*AU$125)</f>
        <v>0</v>
      </c>
      <c r="AV44" s="50">
        <f>IF('[1]KWh (Cumulative) NLI'!AV44=0,0,((('[1]KWh (Monthly) ENTRY NLI '!AV44*0.5)+'[1]KWh (Cumulative) NLI'!AU44-'[1]Rebasing adj NLI'!AV34)*AV116)*AV$19*AV$125)</f>
        <v>0</v>
      </c>
      <c r="AW44" s="50">
        <f>IF('[1]KWh (Cumulative) NLI'!AW44=0,0,((('[1]KWh (Monthly) ENTRY NLI '!AW44*0.5)+'[1]KWh (Cumulative) NLI'!AV44-'[1]Rebasing adj NLI'!AW34)*AW116)*AW$19*AW$125)</f>
        <v>0</v>
      </c>
      <c r="AX44" s="50">
        <f>IF('[1]KWh (Cumulative) NLI'!AX44=0,0,((('[1]KWh (Monthly) ENTRY NLI '!AX44*0.5)+'[1]KWh (Cumulative) NLI'!AW44-'[1]Rebasing adj NLI'!AX34)*AX116)*AX$19*AX$125)</f>
        <v>0</v>
      </c>
      <c r="AY44" s="50">
        <f>IF('[1]KWh (Cumulative) NLI'!AY44=0,0,((('[1]KWh (Monthly) ENTRY NLI '!AY44*0.5)+'[1]KWh (Cumulative) NLI'!AX44-'[1]Rebasing adj NLI'!AY34)*AY116)*AY$19*AY$125)</f>
        <v>0</v>
      </c>
      <c r="AZ44" s="50">
        <f>IF('[1]KWh (Cumulative) NLI'!AZ44=0,0,((('[1]KWh (Monthly) ENTRY NLI '!AZ44*0.5)+'[1]KWh (Cumulative) NLI'!AY44-'[1]Rebasing adj NLI'!AZ34)*AZ116)*AZ$19*AZ$125)</f>
        <v>0</v>
      </c>
      <c r="BA44" s="50">
        <f>IF('[1]KWh (Cumulative) NLI'!BA44=0,0,((('[1]KWh (Monthly) ENTRY NLI '!BA44*0.5)+'[1]KWh (Cumulative) NLI'!AZ44-'[1]Rebasing adj NLI'!BA34)*BA116)*BA$19*BA$125)</f>
        <v>0</v>
      </c>
      <c r="BB44" s="50">
        <f>IF('[1]KWh (Cumulative) NLI'!BB44=0,0,((('[1]KWh (Monthly) ENTRY NLI '!BB44*0.5)+'[1]KWh (Cumulative) NLI'!BA44-'[1]Rebasing adj NLI'!BB34)*BB116)*BB$19*BB$125)</f>
        <v>0</v>
      </c>
      <c r="BC44" s="50">
        <f>IF('[1]KWh (Cumulative) NLI'!BC44=0,0,((('[1]KWh (Monthly) ENTRY NLI '!BC44*0.5)+'[1]KWh (Cumulative) NLI'!BB44-'[1]Rebasing adj NLI'!BC34)*BC116)*BC$19*BC$125)</f>
        <v>0</v>
      </c>
      <c r="BD44" s="50">
        <f>IF('[1]KWh (Cumulative) NLI'!BD44=0,0,((('[1]KWh (Monthly) ENTRY NLI '!BD44*0.5)+'[1]KWh (Cumulative) NLI'!BC44-'[1]Rebasing adj NLI'!BD34)*BD116)*BD$19*BD$125)</f>
        <v>0</v>
      </c>
      <c r="BE44" s="50">
        <f>IF('[1]KWh (Cumulative) NLI'!BE44=0,0,((('[1]KWh (Monthly) ENTRY NLI '!BE44*0.5)+'[1]KWh (Cumulative) NLI'!BD44-'[1]Rebasing adj NLI'!BE34)*BE116)*BE$19*BE$125)</f>
        <v>0</v>
      </c>
      <c r="BF44" s="50">
        <f>IF('[1]KWh (Cumulative) NLI'!BF44=0,0,((('[1]KWh (Monthly) ENTRY NLI '!BF44*0.5)+'[1]KWh (Cumulative) NLI'!BE44-'[1]Rebasing adj NLI'!BF34)*BF116)*BF$19*BF$125)</f>
        <v>0</v>
      </c>
      <c r="BG44" s="50">
        <f>IF('[1]KWh (Cumulative) NLI'!BG44=0,0,((('[1]KWh (Monthly) ENTRY NLI '!BG44*0.5)+'[1]KWh (Cumulative) NLI'!BF44-'[1]Rebasing adj NLI'!BG34)*BG116)*BG$19*BG$125)</f>
        <v>0</v>
      </c>
      <c r="BH44" s="50">
        <f>IF('[1]KWh (Cumulative) NLI'!BH44=0,0,((('[1]KWh (Monthly) ENTRY NLI '!BH44*0.5)+'[1]KWh (Cumulative) NLI'!BG44-'[1]Rebasing adj NLI'!BH34)*BH116)*BH$19*BH$125)</f>
        <v>0</v>
      </c>
      <c r="BI44" s="50">
        <f>IF('[1]KWh (Cumulative) NLI'!BI44=0,0,((('[1]KWh (Monthly) ENTRY NLI '!BI44*0.5)+'[1]KWh (Cumulative) NLI'!BH44-'[1]Rebasing adj NLI'!BI34)*BI116)*BI$19*BI$125)</f>
        <v>0</v>
      </c>
      <c r="BJ44" s="50">
        <f>IF('[1]KWh (Cumulative) NLI'!BJ44=0,0,((('[1]KWh (Monthly) ENTRY NLI '!BJ44*0.5)+'[1]KWh (Cumulative) NLI'!BI44-'[1]Rebasing adj NLI'!BJ34)*BJ116)*BJ$19*BJ$125)</f>
        <v>0</v>
      </c>
      <c r="BK44" s="50">
        <f>IF('[1]KWh (Cumulative) NLI'!BK44=0,0,((('[1]KWh (Monthly) ENTRY NLI '!BK44*0.5)+'[1]KWh (Cumulative) NLI'!BJ44-'[1]Rebasing adj NLI'!BK34)*BK116)*BK$19*BK$125)</f>
        <v>0</v>
      </c>
      <c r="BL44" s="50">
        <f>IF('[1]KWh (Cumulative) NLI'!BL44=0,0,((('[1]KWh (Monthly) ENTRY NLI '!BL44*0.5)+'[1]KWh (Cumulative) NLI'!BK44-'[1]Rebasing adj NLI'!BL34)*BL116)*BL$19*BL$125)</f>
        <v>0</v>
      </c>
      <c r="BM44" s="50">
        <f>IF('[1]KWh (Cumulative) NLI'!BM44=0,0,((('[1]KWh (Monthly) ENTRY NLI '!BM44*0.5)+'[1]KWh (Cumulative) NLI'!BL44-'[1]Rebasing adj NLI'!BM34)*BM116)*BM$19*BM$125)</f>
        <v>0</v>
      </c>
      <c r="BN44" s="50">
        <f>IF('[1]KWh (Cumulative) NLI'!BN44=0,0,((('[1]KWh (Monthly) ENTRY NLI '!BN44*0.5)+'[1]KWh (Cumulative) NLI'!BM44-'[1]Rebasing adj NLI'!BN34)*BN116)*BN$19*BN$125)</f>
        <v>0</v>
      </c>
      <c r="BO44" s="50">
        <f>IF('[1]KWh (Cumulative) NLI'!BO44=0,0,((('[1]KWh (Monthly) ENTRY NLI '!BO44*0.5)+'[1]KWh (Cumulative) NLI'!BN44-'[1]Rebasing adj NLI'!BO34)*BO116)*BO$19*BO$125)</f>
        <v>0</v>
      </c>
      <c r="BP44" s="50">
        <f>IF('[1]KWh (Cumulative) NLI'!BP44=0,0,((('[1]KWh (Monthly) ENTRY NLI '!BP44*0.5)+'[1]KWh (Cumulative) NLI'!BO44-'[1]Rebasing adj NLI'!BP34)*BP116)*BP$19*BP$125)</f>
        <v>0</v>
      </c>
      <c r="BQ44" s="50">
        <f>IF('[1]KWh (Cumulative) NLI'!BQ44=0,0,((('[1]KWh (Monthly) ENTRY NLI '!BQ44*0.5)+'[1]KWh (Cumulative) NLI'!BP44-'[1]Rebasing adj NLI'!BQ34)*BQ116)*BQ$19*BQ$125)</f>
        <v>0</v>
      </c>
      <c r="BR44" s="50">
        <f>IF('[1]KWh (Cumulative) NLI'!BR44=0,0,((('[1]KWh (Monthly) ENTRY NLI '!BR44*0.5)+'[1]KWh (Cumulative) NLI'!BQ44-'[1]Rebasing adj NLI'!BR34)*BR116)*BR$19*BR$125)</f>
        <v>0</v>
      </c>
      <c r="BS44" s="50">
        <f>IF('[1]KWh (Cumulative) NLI'!BS44=0,0,((('[1]KWh (Monthly) ENTRY NLI '!BS44*0.5)+'[1]KWh (Cumulative) NLI'!BR44-'[1]Rebasing adj NLI'!BS34)*BS116)*BS$19*BS$125)</f>
        <v>0</v>
      </c>
      <c r="BT44" s="50">
        <f>IF('[1]KWh (Cumulative) NLI'!BT44=0,0,((('[1]KWh (Monthly) ENTRY NLI '!BT44*0.5)+'[1]KWh (Cumulative) NLI'!BS44-'[1]Rebasing adj NLI'!BT34)*BT116)*BT$19*BT$125)</f>
        <v>0</v>
      </c>
      <c r="BU44" s="50">
        <f>IF('[1]KWh (Cumulative) NLI'!BU44=0,0,((('[1]KWh (Monthly) ENTRY NLI '!BU44*0.5)+'[1]KWh (Cumulative) NLI'!BT44-'[1]Rebasing adj NLI'!BU34)*BU116)*BU$19*BU$125)</f>
        <v>0</v>
      </c>
      <c r="BV44" s="50">
        <f>IF('[1]KWh (Cumulative) NLI'!BV44=0,0,((('[1]KWh (Monthly) ENTRY NLI '!BV44*0.5)+'[1]KWh (Cumulative) NLI'!BU44-'[1]Rebasing adj NLI'!BV34)*BV116)*BV$19*BV$125)</f>
        <v>0</v>
      </c>
      <c r="BW44" s="50">
        <f>IF('[1]KWh (Cumulative) NLI'!BW44=0,0,((('[1]KWh (Monthly) ENTRY NLI '!BW44*0.5)+'[1]KWh (Cumulative) NLI'!BV44-'[1]Rebasing adj NLI'!BW34)*BW116)*BW$19*BW$125)</f>
        <v>0</v>
      </c>
      <c r="BX44" s="50">
        <f>IF('[1]KWh (Cumulative) NLI'!BX44=0,0,((('[1]KWh (Monthly) ENTRY NLI '!BX44*0.5)+'[1]KWh (Cumulative) NLI'!BW44-'[1]Rebasing adj NLI'!BX34)*BX116)*BX$19*BX$125)</f>
        <v>0</v>
      </c>
      <c r="BY44" s="50">
        <f>IF('[1]KWh (Cumulative) NLI'!BY44=0,0,((('[1]KWh (Monthly) ENTRY NLI '!BY44*0.5)+'[1]KWh (Cumulative) NLI'!BX44-'[1]Rebasing adj NLI'!BY34)*BY116)*BY$19*BY$125)</f>
        <v>0</v>
      </c>
      <c r="BZ44" s="50">
        <f>IF('[1]KWh (Cumulative) NLI'!BZ44=0,0,((('[1]KWh (Monthly) ENTRY NLI '!BZ44*0.5)+'[1]KWh (Cumulative) NLI'!BY44-'[1]Rebasing adj NLI'!BZ34)*BZ116)*BZ$19*BZ$125)</f>
        <v>0</v>
      </c>
      <c r="CA44" s="50">
        <f>IF('[1]KWh (Cumulative) NLI'!CA44=0,0,((('[1]KWh (Monthly) ENTRY NLI '!CA44*0.5)+'[1]KWh (Cumulative) NLI'!BZ44-'[1]Rebasing adj NLI'!CA34)*CA116)*CA$19*CA$125)</f>
        <v>0</v>
      </c>
      <c r="CB44" s="50">
        <f>IF('[1]KWh (Cumulative) NLI'!CB44=0,0,((('[1]KWh (Monthly) ENTRY NLI '!CB44*0.5)+'[1]KWh (Cumulative) NLI'!CA44-'[1]Rebasing adj NLI'!CB34)*CB116)*CB$19*CB$125)</f>
        <v>0</v>
      </c>
      <c r="CC44" s="50">
        <f>IF('[1]KWh (Cumulative) NLI'!CC44=0,0,((('[1]KWh (Monthly) ENTRY NLI '!CC44*0.5)+'[1]KWh (Cumulative) NLI'!CB44-'[1]Rebasing adj NLI'!CC34)*CC116)*CC$19*CC$125)</f>
        <v>0</v>
      </c>
      <c r="CD44" s="50">
        <f>IF('[1]KWh (Cumulative) NLI'!CD44=0,0,((('[1]KWh (Monthly) ENTRY NLI '!CD44*0.5)+'[1]KWh (Cumulative) NLI'!CC44-'[1]Rebasing adj NLI'!CD34)*CD116)*CD$19*CD$125)</f>
        <v>0</v>
      </c>
      <c r="CE44" s="50">
        <f>IF('[1]KWh (Cumulative) NLI'!CE44=0,0,((('[1]KWh (Monthly) ENTRY NLI '!CE44*0.5)+'[1]KWh (Cumulative) NLI'!CD44-'[1]Rebasing adj NLI'!CE34)*CE116)*CE$19*CE$125)</f>
        <v>0</v>
      </c>
      <c r="CF44" s="50">
        <f>IF('[1]KWh (Cumulative) NLI'!CF44=0,0,((('[1]KWh (Monthly) ENTRY NLI '!CF44*0.5)+'[1]KWh (Cumulative) NLI'!CE44-'[1]Rebasing adj NLI'!CF34)*CF116)*CF$19*CF$125)</f>
        <v>0</v>
      </c>
      <c r="CG44" s="50">
        <f>IF('[1]KWh (Cumulative) NLI'!CG44=0,0,((('[1]KWh (Monthly) ENTRY NLI '!CG44*0.5)+'[1]KWh (Cumulative) NLI'!CF44-'[1]Rebasing adj NLI'!CG34)*CG116)*CG$19*CG$125)</f>
        <v>0</v>
      </c>
      <c r="CH44" s="50">
        <f>IF('[1]KWh (Cumulative) NLI'!CH44=0,0,((('[1]KWh (Monthly) ENTRY NLI '!CH44*0.5)+'[1]KWh (Cumulative) NLI'!CG44-'[1]Rebasing adj NLI'!CH34)*CH116)*CH$19*CH$125)</f>
        <v>0</v>
      </c>
      <c r="CI44" s="50">
        <f>IF('[1]KWh (Cumulative) NLI'!CI44=0,0,((('[1]KWh (Monthly) ENTRY NLI '!CI44*0.5)+'[1]KWh (Cumulative) NLI'!CH44-'[1]Rebasing adj NLI'!CI34)*CI116)*CI$19*CI$125)</f>
        <v>0</v>
      </c>
      <c r="CJ44" s="50">
        <f>IF('[1]KWh (Cumulative) NLI'!CJ44=0,0,((('[1]KWh (Monthly) ENTRY NLI '!CJ44*0.5)+'[1]KWh (Cumulative) NLI'!CI44-'[1]Rebasing adj NLI'!CJ34)*CJ116)*CJ$19*CJ$125)</f>
        <v>0</v>
      </c>
    </row>
    <row r="45" spans="1:88" x14ac:dyDescent="0.25">
      <c r="A45" s="306"/>
      <c r="B45" s="88" t="s">
        <v>16</v>
      </c>
      <c r="C45" s="50">
        <f>IF('[1]KWh (Cumulative) NLI'!C45=0,0,((('[1]KWh (Monthly) ENTRY NLI '!C45*0.5)-'[1]Rebasing adj NLI'!C35)*C117)*C$19*C$125)</f>
        <v>0</v>
      </c>
      <c r="D45" s="50">
        <f>IF('[1]KWh (Cumulative) NLI'!D45=0,0,((('[1]KWh (Monthly) ENTRY NLI '!D45*0.5)+'[1]KWh (Cumulative) NLI'!C45-'[1]Rebasing adj NLI'!D35)*D117)*D$19*D$125)</f>
        <v>0</v>
      </c>
      <c r="E45" s="50">
        <f>IF('[1]KWh (Cumulative) NLI'!E45=0,0,((('[1]KWh (Monthly) ENTRY NLI '!E45*0.5)+'[1]KWh (Cumulative) NLI'!D45-'[1]Rebasing adj NLI'!E35)*E117)*E$19*E$125)</f>
        <v>0</v>
      </c>
      <c r="F45" s="50">
        <f>IF('[1]KWh (Cumulative) NLI'!F45=0,0,((('[1]KWh (Monthly) ENTRY NLI '!F45*0.5)+'[1]KWh (Cumulative) NLI'!E45-'[1]Rebasing adj NLI'!F35)*F117)*F$19*F$125)</f>
        <v>0.16496681809475403</v>
      </c>
      <c r="G45" s="50">
        <f>IF('[1]KWh (Cumulative) NLI'!G45=0,0,((('[1]KWh (Monthly) ENTRY NLI '!G45*0.5)+'[1]KWh (Cumulative) NLI'!F45-'[1]Rebasing adj NLI'!G35)*G117)*G$19*G$125)</f>
        <v>1.1507218328901752</v>
      </c>
      <c r="H45" s="50">
        <f>IF('[1]KWh (Cumulative) NLI'!H45=0,0,((('[1]KWh (Monthly) ENTRY NLI '!H45*0.5)+'[1]KWh (Cumulative) NLI'!G45-'[1]Rebasing adj NLI'!H35)*H117)*H$19*H$125)</f>
        <v>4.7881220505189388</v>
      </c>
      <c r="I45" s="50">
        <f>IF('[1]KWh (Cumulative) NLI'!I45=0,0,((('[1]KWh (Monthly) ENTRY NLI '!I45*0.5)+'[1]KWh (Cumulative) NLI'!H45-'[1]Rebasing adj NLI'!I35)*I117)*I$19*I$125)</f>
        <v>13.835661077740147</v>
      </c>
      <c r="J45" s="50">
        <f>IF('[1]KWh (Cumulative) NLI'!J45=0,0,((('[1]KWh (Monthly) ENTRY NLI '!J45*0.5)+'[1]KWh (Cumulative) NLI'!I45-'[1]Rebasing adj NLI'!J35)*J117)*J$19*J$125)</f>
        <v>28.779816419412768</v>
      </c>
      <c r="K45" s="50">
        <f>IF('[1]KWh (Cumulative) NLI'!K45=0,0,((('[1]KWh (Monthly) ENTRY NLI '!K45*0.5)+'[1]KWh (Cumulative) NLI'!J45-'[1]Rebasing adj NLI'!K35)*K117)*K$19*K$125)</f>
        <v>47.335074748657917</v>
      </c>
      <c r="L45" s="50">
        <f>IF('[1]KWh (Cumulative) NLI'!L45=0,0,((('[1]KWh (Monthly) ENTRY NLI '!L45*0.5)+'[1]KWh (Cumulative) NLI'!K45-'[1]Rebasing adj NLI'!L35)*L117)*L$19*L$125)</f>
        <v>45.112476249067555</v>
      </c>
      <c r="M45" s="50">
        <f>IF('[1]KWh (Cumulative) NLI'!M45=0,0,((('[1]KWh (Monthly) ENTRY NLI '!M45*0.5)+'[1]KWh (Cumulative) NLI'!L45-'[1]Rebasing adj NLI'!M35)*M117)*M$19*M$125)</f>
        <v>60.295730387922532</v>
      </c>
      <c r="N45" s="50">
        <f>IF('[1]KWh (Cumulative) NLI'!N45=0,0,((('[1]KWh (Monthly) ENTRY NLI '!N45*0.5)+'[1]KWh (Cumulative) NLI'!M45-'[1]Rebasing adj NLI'!N35)*N117)*N$19*N$125)</f>
        <v>74.415504895318946</v>
      </c>
      <c r="O45" s="50">
        <f>IF('[1]KWh (Cumulative) NLI'!O45=0,0,((('[1]KWh (Monthly) ENTRY NLI '!O45*0.5)+'[1]KWh (Cumulative) NLI'!N45-'[1]Rebasing adj NLI'!O35)*O117)*O$19*O$125)</f>
        <v>89.904685089250108</v>
      </c>
      <c r="P45" s="50">
        <f>IF('[1]KWh (Cumulative) NLI'!P45=0,0,((('[1]KWh (Monthly) ENTRY NLI '!P45*0.5)+'[1]KWh (Cumulative) NLI'!O45-'[1]Rebasing adj NLI'!P35)*P117)*P$19*P$125)</f>
        <v>0</v>
      </c>
      <c r="Q45" s="50">
        <f>IF('[1]KWh (Cumulative) NLI'!Q45=0,0,((('[1]KWh (Monthly) ENTRY NLI '!Q45*0.5)+'[1]KWh (Cumulative) NLI'!P45-'[1]Rebasing adj NLI'!Q35)*Q117)*Q$19*Q$125)</f>
        <v>0</v>
      </c>
      <c r="R45" s="50">
        <f>IF('[1]KWh (Cumulative) NLI'!R45=0,0,((('[1]KWh (Monthly) ENTRY NLI '!R45*0.5)+'[1]KWh (Cumulative) NLI'!Q45-'[1]Rebasing adj NLI'!R35)*R117)*R$19*R$125)</f>
        <v>0</v>
      </c>
      <c r="S45" s="50">
        <f>IF('[1]KWh (Cumulative) NLI'!S45=0,0,((('[1]KWh (Monthly) ENTRY NLI '!S45*0.5)+'[1]KWh (Cumulative) NLI'!R45-'[1]Rebasing adj NLI'!S35)*S117)*S$19*S$125)</f>
        <v>0</v>
      </c>
      <c r="T45" s="50">
        <f>IF('[1]KWh (Cumulative) NLI'!T45=0,0,((('[1]KWh (Monthly) ENTRY NLI '!T45*0.5)+'[1]KWh (Cumulative) NLI'!S45-'[1]Rebasing adj NLI'!T35)*T117)*T$19*T$125)</f>
        <v>0</v>
      </c>
      <c r="U45" s="50">
        <f>IF('[1]KWh (Cumulative) NLI'!U45=0,0,((('[1]KWh (Monthly) ENTRY NLI '!U45*0.5)+'[1]KWh (Cumulative) NLI'!T45-'[1]Rebasing adj NLI'!U35)*U117)*U$19*U$125)</f>
        <v>0</v>
      </c>
      <c r="V45" s="50">
        <f>IF('[1]KWh (Cumulative) NLI'!V45=0,0,((('[1]KWh (Monthly) ENTRY NLI '!V45*0.5)+'[1]KWh (Cumulative) NLI'!U45-'[1]Rebasing adj NLI'!V35)*V117)*V$19*V$125)</f>
        <v>0</v>
      </c>
      <c r="W45" s="50">
        <f>IF('[1]KWh (Cumulative) NLI'!W45=0,0,((('[1]KWh (Monthly) ENTRY NLI '!W45*0.5)+'[1]KWh (Cumulative) NLI'!V45-'[1]Rebasing adj NLI'!W35)*W117)*W$19*W$125)</f>
        <v>0</v>
      </c>
      <c r="X45" s="50">
        <f>IF('[1]KWh (Cumulative) NLI'!X45=0,0,((('[1]KWh (Monthly) ENTRY NLI '!X45*0.5)+'[1]KWh (Cumulative) NLI'!W45-'[1]Rebasing adj NLI'!X35)*X117)*X$19*X$125)</f>
        <v>0</v>
      </c>
      <c r="Y45" s="50">
        <f>IF('[1]KWh (Cumulative) NLI'!Y45=0,0,((('[1]KWh (Monthly) ENTRY NLI '!Y45*0.5)+'[1]KWh (Cumulative) NLI'!X45-'[1]Rebasing adj NLI'!Y35)*Y117)*Y$19*Y$125)</f>
        <v>0</v>
      </c>
      <c r="Z45" s="50">
        <f>IF('[1]KWh (Cumulative) NLI'!Z45=0,0,((('[1]KWh (Monthly) ENTRY NLI '!Z45*0.5)+'[1]KWh (Cumulative) NLI'!Y45-'[1]Rebasing adj NLI'!Z35)*Z117)*Z$19*Z$125)</f>
        <v>0</v>
      </c>
      <c r="AA45" s="50">
        <f>IF('[1]KWh (Cumulative) NLI'!AA45=0,0,((('[1]KWh (Monthly) ENTRY NLI '!AA45*0.5)+'[1]KWh (Cumulative) NLI'!Z45-'[1]Rebasing adj NLI'!AA35)*AA117)*AA$19*AA$125)</f>
        <v>0</v>
      </c>
      <c r="AB45" s="50">
        <f>IF('[1]KWh (Cumulative) NLI'!AB45=0,0,((('[1]KWh (Monthly) ENTRY NLI '!AB45*0.5)+'[1]KWh (Cumulative) NLI'!AA45-'[1]Rebasing adj NLI'!AB35)*AB117)*AB$19*AB$125)</f>
        <v>0</v>
      </c>
      <c r="AC45" s="50">
        <f>IF('[1]KWh (Cumulative) NLI'!AC45=0,0,((('[1]KWh (Monthly) ENTRY NLI '!AC45*0.5)+'[1]KWh (Cumulative) NLI'!AB45-'[1]Rebasing adj NLI'!AC35)*AC117)*AC$19*AC$125)</f>
        <v>0</v>
      </c>
      <c r="AD45" s="50">
        <f>IF('[1]KWh (Cumulative) NLI'!AD45=0,0,((('[1]KWh (Monthly) ENTRY NLI '!AD45*0.5)+'[1]KWh (Cumulative) NLI'!AC45-'[1]Rebasing adj NLI'!AD35)*AD117)*AD$19*AD$125)</f>
        <v>0</v>
      </c>
      <c r="AE45" s="50">
        <f>IF('[1]KWh (Cumulative) NLI'!AE45=0,0,((('[1]KWh (Monthly) ENTRY NLI '!AE45*0.5)+'[1]KWh (Cumulative) NLI'!AD45-'[1]Rebasing adj NLI'!AE35)*AE117)*AE$19*AE$125)</f>
        <v>0</v>
      </c>
      <c r="AF45" s="50">
        <f>IF('[1]KWh (Cumulative) NLI'!AF45=0,0,((('[1]KWh (Monthly) ENTRY NLI '!AF45*0.5)+'[1]KWh (Cumulative) NLI'!AE45-'[1]Rebasing adj NLI'!AF35)*AF117)*AF$19*AF$125)</f>
        <v>0</v>
      </c>
      <c r="AG45" s="50">
        <f>IF('[1]KWh (Cumulative) NLI'!AG45=0,0,((('[1]KWh (Monthly) ENTRY NLI '!AG45*0.5)+'[1]KWh (Cumulative) NLI'!AF45-'[1]Rebasing adj NLI'!AG35)*AG117)*AG$19*AG$125)</f>
        <v>0</v>
      </c>
      <c r="AH45" s="50">
        <f>IF('[1]KWh (Cumulative) NLI'!AH45=0,0,((('[1]KWh (Monthly) ENTRY NLI '!AH45*0.5)+'[1]KWh (Cumulative) NLI'!AG45-'[1]Rebasing adj NLI'!AH35)*AH117)*AH$19*AH$125)</f>
        <v>0</v>
      </c>
      <c r="AI45" s="50">
        <f>IF('[1]KWh (Cumulative) NLI'!AI45=0,0,((('[1]KWh (Monthly) ENTRY NLI '!AI45*0.5)+'[1]KWh (Cumulative) NLI'!AH45-'[1]Rebasing adj NLI'!AI35)*AI117)*AI$19*AI$125)</f>
        <v>0</v>
      </c>
      <c r="AJ45" s="50">
        <f>IF('[1]KWh (Cumulative) NLI'!AJ45=0,0,((('[1]KWh (Monthly) ENTRY NLI '!AJ45*0.5)+'[1]KWh (Cumulative) NLI'!AI45-'[1]Rebasing adj NLI'!AJ35)*AJ117)*AJ$19*AJ$125)</f>
        <v>0</v>
      </c>
      <c r="AK45" s="50">
        <f>IF('[1]KWh (Cumulative) NLI'!AK45=0,0,((('[1]KWh (Monthly) ENTRY NLI '!AK45*0.5)+'[1]KWh (Cumulative) NLI'!AJ45-'[1]Rebasing adj NLI'!AK35)*AK117)*AK$19*AK$125)</f>
        <v>0</v>
      </c>
      <c r="AL45" s="50">
        <f>IF('[1]KWh (Cumulative) NLI'!AL45=0,0,((('[1]KWh (Monthly) ENTRY NLI '!AL45*0.5)+'[1]KWh (Cumulative) NLI'!AK45-'[1]Rebasing adj NLI'!AL35)*AL117)*AL$19*AL$125)</f>
        <v>0</v>
      </c>
      <c r="AM45" s="50">
        <f>IF('[1]KWh (Cumulative) NLI'!AM45=0,0,((('[1]KWh (Monthly) ENTRY NLI '!AM45*0.5)+'[1]KWh (Cumulative) NLI'!AL45-'[1]Rebasing adj NLI'!AM35)*AM117)*AM$19*AM$125)</f>
        <v>0</v>
      </c>
      <c r="AN45" s="50">
        <f>IF('[1]KWh (Cumulative) NLI'!AN45=0,0,((('[1]KWh (Monthly) ENTRY NLI '!AN45*0.5)+'[1]KWh (Cumulative) NLI'!AM45-'[1]Rebasing adj NLI'!AN35)*AN117)*AN$19*AN$125)</f>
        <v>0</v>
      </c>
      <c r="AO45" s="50">
        <f>IF('[1]KWh (Cumulative) NLI'!AO45=0,0,((('[1]KWh (Monthly) ENTRY NLI '!AO45*0.5)+'[1]KWh (Cumulative) NLI'!AN45-'[1]Rebasing adj NLI'!AO35)*AO117)*AO$19*AO$125)</f>
        <v>0</v>
      </c>
      <c r="AP45" s="50">
        <f>IF('[1]KWh (Cumulative) NLI'!AP45=0,0,((('[1]KWh (Monthly) ENTRY NLI '!AP45*0.5)+'[1]KWh (Cumulative) NLI'!AO45-'[1]Rebasing adj NLI'!AP35)*AP117)*AP$19*AP$125)</f>
        <v>0</v>
      </c>
      <c r="AQ45" s="50">
        <f>IF('[1]KWh (Cumulative) NLI'!AQ45=0,0,((('[1]KWh (Monthly) ENTRY NLI '!AQ45*0.5)+'[1]KWh (Cumulative) NLI'!AP45-'[1]Rebasing adj NLI'!AQ35)*AQ117)*AQ$19*AQ$125)</f>
        <v>0</v>
      </c>
      <c r="AR45" s="50">
        <f>IF('[1]KWh (Cumulative) NLI'!AR45=0,0,((('[1]KWh (Monthly) ENTRY NLI '!AR45*0.5)+'[1]KWh (Cumulative) NLI'!AQ45-'[1]Rebasing adj NLI'!AR35)*AR117)*AR$19*AR$125)</f>
        <v>0</v>
      </c>
      <c r="AS45" s="50">
        <f>IF('[1]KWh (Cumulative) NLI'!AS45=0,0,((('[1]KWh (Monthly) ENTRY NLI '!AS45*0.5)+'[1]KWh (Cumulative) NLI'!AR45-'[1]Rebasing adj NLI'!AS35)*AS117)*AS$19*AS$125)</f>
        <v>0</v>
      </c>
      <c r="AT45" s="50">
        <f>IF('[1]KWh (Cumulative) NLI'!AT45=0,0,((('[1]KWh (Monthly) ENTRY NLI '!AT45*0.5)+'[1]KWh (Cumulative) NLI'!AS45-'[1]Rebasing adj NLI'!AT35)*AT117)*AT$19*AT$125)</f>
        <v>0</v>
      </c>
      <c r="AU45" s="50">
        <f>IF('[1]KWh (Cumulative) NLI'!AU45=0,0,((('[1]KWh (Monthly) ENTRY NLI '!AU45*0.5)+'[1]KWh (Cumulative) NLI'!AT45-'[1]Rebasing adj NLI'!AU35)*AU117)*AU$19*AU$125)</f>
        <v>0</v>
      </c>
      <c r="AV45" s="50">
        <f>IF('[1]KWh (Cumulative) NLI'!AV45=0,0,((('[1]KWh (Monthly) ENTRY NLI '!AV45*0.5)+'[1]KWh (Cumulative) NLI'!AU45-'[1]Rebasing adj NLI'!AV35)*AV117)*AV$19*AV$125)</f>
        <v>0</v>
      </c>
      <c r="AW45" s="50">
        <f>IF('[1]KWh (Cumulative) NLI'!AW45=0,0,((('[1]KWh (Monthly) ENTRY NLI '!AW45*0.5)+'[1]KWh (Cumulative) NLI'!AV45-'[1]Rebasing adj NLI'!AW35)*AW117)*AW$19*AW$125)</f>
        <v>0</v>
      </c>
      <c r="AX45" s="50">
        <f>IF('[1]KWh (Cumulative) NLI'!AX45=0,0,((('[1]KWh (Monthly) ENTRY NLI '!AX45*0.5)+'[1]KWh (Cumulative) NLI'!AW45-'[1]Rebasing adj NLI'!AX35)*AX117)*AX$19*AX$125)</f>
        <v>0</v>
      </c>
      <c r="AY45" s="50">
        <f>IF('[1]KWh (Cumulative) NLI'!AY45=0,0,((('[1]KWh (Monthly) ENTRY NLI '!AY45*0.5)+'[1]KWh (Cumulative) NLI'!AX45-'[1]Rebasing adj NLI'!AY35)*AY117)*AY$19*AY$125)</f>
        <v>0</v>
      </c>
      <c r="AZ45" s="50">
        <f>IF('[1]KWh (Cumulative) NLI'!AZ45=0,0,((('[1]KWh (Monthly) ENTRY NLI '!AZ45*0.5)+'[1]KWh (Cumulative) NLI'!AY45-'[1]Rebasing adj NLI'!AZ35)*AZ117)*AZ$19*AZ$125)</f>
        <v>0</v>
      </c>
      <c r="BA45" s="50">
        <f>IF('[1]KWh (Cumulative) NLI'!BA45=0,0,((('[1]KWh (Monthly) ENTRY NLI '!BA45*0.5)+'[1]KWh (Cumulative) NLI'!AZ45-'[1]Rebasing adj NLI'!BA35)*BA117)*BA$19*BA$125)</f>
        <v>0</v>
      </c>
      <c r="BB45" s="50">
        <f>IF('[1]KWh (Cumulative) NLI'!BB45=0,0,((('[1]KWh (Monthly) ENTRY NLI '!BB45*0.5)+'[1]KWh (Cumulative) NLI'!BA45-'[1]Rebasing adj NLI'!BB35)*BB117)*BB$19*BB$125)</f>
        <v>0</v>
      </c>
      <c r="BC45" s="50">
        <f>IF('[1]KWh (Cumulative) NLI'!BC45=0,0,((('[1]KWh (Monthly) ENTRY NLI '!BC45*0.5)+'[1]KWh (Cumulative) NLI'!BB45-'[1]Rebasing adj NLI'!BC35)*BC117)*BC$19*BC$125)</f>
        <v>0</v>
      </c>
      <c r="BD45" s="50">
        <f>IF('[1]KWh (Cumulative) NLI'!BD45=0,0,((('[1]KWh (Monthly) ENTRY NLI '!BD45*0.5)+'[1]KWh (Cumulative) NLI'!BC45-'[1]Rebasing adj NLI'!BD35)*BD117)*BD$19*BD$125)</f>
        <v>0</v>
      </c>
      <c r="BE45" s="50">
        <f>IF('[1]KWh (Cumulative) NLI'!BE45=0,0,((('[1]KWh (Monthly) ENTRY NLI '!BE45*0.5)+'[1]KWh (Cumulative) NLI'!BD45-'[1]Rebasing adj NLI'!BE35)*BE117)*BE$19*BE$125)</f>
        <v>0</v>
      </c>
      <c r="BF45" s="50">
        <f>IF('[1]KWh (Cumulative) NLI'!BF45=0,0,((('[1]KWh (Monthly) ENTRY NLI '!BF45*0.5)+'[1]KWh (Cumulative) NLI'!BE45-'[1]Rebasing adj NLI'!BF35)*BF117)*BF$19*BF$125)</f>
        <v>0</v>
      </c>
      <c r="BG45" s="50">
        <f>IF('[1]KWh (Cumulative) NLI'!BG45=0,0,((('[1]KWh (Monthly) ENTRY NLI '!BG45*0.5)+'[1]KWh (Cumulative) NLI'!BF45-'[1]Rebasing adj NLI'!BG35)*BG117)*BG$19*BG$125)</f>
        <v>0</v>
      </c>
      <c r="BH45" s="50">
        <f>IF('[1]KWh (Cumulative) NLI'!BH45=0,0,((('[1]KWh (Monthly) ENTRY NLI '!BH45*0.5)+'[1]KWh (Cumulative) NLI'!BG45-'[1]Rebasing adj NLI'!BH35)*BH117)*BH$19*BH$125)</f>
        <v>0</v>
      </c>
      <c r="BI45" s="50">
        <f>IF('[1]KWh (Cumulative) NLI'!BI45=0,0,((('[1]KWh (Monthly) ENTRY NLI '!BI45*0.5)+'[1]KWh (Cumulative) NLI'!BH45-'[1]Rebasing adj NLI'!BI35)*BI117)*BI$19*BI$125)</f>
        <v>0</v>
      </c>
      <c r="BJ45" s="50">
        <f>IF('[1]KWh (Cumulative) NLI'!BJ45=0,0,((('[1]KWh (Monthly) ENTRY NLI '!BJ45*0.5)+'[1]KWh (Cumulative) NLI'!BI45-'[1]Rebasing adj NLI'!BJ35)*BJ117)*BJ$19*BJ$125)</f>
        <v>0</v>
      </c>
      <c r="BK45" s="50">
        <f>IF('[1]KWh (Cumulative) NLI'!BK45=0,0,((('[1]KWh (Monthly) ENTRY NLI '!BK45*0.5)+'[1]KWh (Cumulative) NLI'!BJ45-'[1]Rebasing adj NLI'!BK35)*BK117)*BK$19*BK$125)</f>
        <v>0</v>
      </c>
      <c r="BL45" s="50">
        <f>IF('[1]KWh (Cumulative) NLI'!BL45=0,0,((('[1]KWh (Monthly) ENTRY NLI '!BL45*0.5)+'[1]KWh (Cumulative) NLI'!BK45-'[1]Rebasing adj NLI'!BL35)*BL117)*BL$19*BL$125)</f>
        <v>0</v>
      </c>
      <c r="BM45" s="50">
        <f>IF('[1]KWh (Cumulative) NLI'!BM45=0,0,((('[1]KWh (Monthly) ENTRY NLI '!BM45*0.5)+'[1]KWh (Cumulative) NLI'!BL45-'[1]Rebasing adj NLI'!BM35)*BM117)*BM$19*BM$125)</f>
        <v>0</v>
      </c>
      <c r="BN45" s="50">
        <f>IF('[1]KWh (Cumulative) NLI'!BN45=0,0,((('[1]KWh (Monthly) ENTRY NLI '!BN45*0.5)+'[1]KWh (Cumulative) NLI'!BM45-'[1]Rebasing adj NLI'!BN35)*BN117)*BN$19*BN$125)</f>
        <v>0</v>
      </c>
      <c r="BO45" s="50">
        <f>IF('[1]KWh (Cumulative) NLI'!BO45=0,0,((('[1]KWh (Monthly) ENTRY NLI '!BO45*0.5)+'[1]KWh (Cumulative) NLI'!BN45-'[1]Rebasing adj NLI'!BO35)*BO117)*BO$19*BO$125)</f>
        <v>0</v>
      </c>
      <c r="BP45" s="50">
        <f>IF('[1]KWh (Cumulative) NLI'!BP45=0,0,((('[1]KWh (Monthly) ENTRY NLI '!BP45*0.5)+'[1]KWh (Cumulative) NLI'!BO45-'[1]Rebasing adj NLI'!BP35)*BP117)*BP$19*BP$125)</f>
        <v>0</v>
      </c>
      <c r="BQ45" s="50">
        <f>IF('[1]KWh (Cumulative) NLI'!BQ45=0,0,((('[1]KWh (Monthly) ENTRY NLI '!BQ45*0.5)+'[1]KWh (Cumulative) NLI'!BP45-'[1]Rebasing adj NLI'!BQ35)*BQ117)*BQ$19*BQ$125)</f>
        <v>0</v>
      </c>
      <c r="BR45" s="50">
        <f>IF('[1]KWh (Cumulative) NLI'!BR45=0,0,((('[1]KWh (Monthly) ENTRY NLI '!BR45*0.5)+'[1]KWh (Cumulative) NLI'!BQ45-'[1]Rebasing adj NLI'!BR35)*BR117)*BR$19*BR$125)</f>
        <v>0</v>
      </c>
      <c r="BS45" s="50">
        <f>IF('[1]KWh (Cumulative) NLI'!BS45=0,0,((('[1]KWh (Monthly) ENTRY NLI '!BS45*0.5)+'[1]KWh (Cumulative) NLI'!BR45-'[1]Rebasing adj NLI'!BS35)*BS117)*BS$19*BS$125)</f>
        <v>0</v>
      </c>
      <c r="BT45" s="50">
        <f>IF('[1]KWh (Cumulative) NLI'!BT45=0,0,((('[1]KWh (Monthly) ENTRY NLI '!BT45*0.5)+'[1]KWh (Cumulative) NLI'!BS45-'[1]Rebasing adj NLI'!BT35)*BT117)*BT$19*BT$125)</f>
        <v>0</v>
      </c>
      <c r="BU45" s="50">
        <f>IF('[1]KWh (Cumulative) NLI'!BU45=0,0,((('[1]KWh (Monthly) ENTRY NLI '!BU45*0.5)+'[1]KWh (Cumulative) NLI'!BT45-'[1]Rebasing adj NLI'!BU35)*BU117)*BU$19*BU$125)</f>
        <v>0</v>
      </c>
      <c r="BV45" s="50">
        <f>IF('[1]KWh (Cumulative) NLI'!BV45=0,0,((('[1]KWh (Monthly) ENTRY NLI '!BV45*0.5)+'[1]KWh (Cumulative) NLI'!BU45-'[1]Rebasing adj NLI'!BV35)*BV117)*BV$19*BV$125)</f>
        <v>0</v>
      </c>
      <c r="BW45" s="50">
        <f>IF('[1]KWh (Cumulative) NLI'!BW45=0,0,((('[1]KWh (Monthly) ENTRY NLI '!BW45*0.5)+'[1]KWh (Cumulative) NLI'!BV45-'[1]Rebasing adj NLI'!BW35)*BW117)*BW$19*BW$125)</f>
        <v>0</v>
      </c>
      <c r="BX45" s="50">
        <f>IF('[1]KWh (Cumulative) NLI'!BX45=0,0,((('[1]KWh (Monthly) ENTRY NLI '!BX45*0.5)+'[1]KWh (Cumulative) NLI'!BW45-'[1]Rebasing adj NLI'!BX35)*BX117)*BX$19*BX$125)</f>
        <v>0</v>
      </c>
      <c r="BY45" s="50">
        <f>IF('[1]KWh (Cumulative) NLI'!BY45=0,0,((('[1]KWh (Monthly) ENTRY NLI '!BY45*0.5)+'[1]KWh (Cumulative) NLI'!BX45-'[1]Rebasing adj NLI'!BY35)*BY117)*BY$19*BY$125)</f>
        <v>0</v>
      </c>
      <c r="BZ45" s="50">
        <f>IF('[1]KWh (Cumulative) NLI'!BZ45=0,0,((('[1]KWh (Monthly) ENTRY NLI '!BZ45*0.5)+'[1]KWh (Cumulative) NLI'!BY45-'[1]Rebasing adj NLI'!BZ35)*BZ117)*BZ$19*BZ$125)</f>
        <v>0</v>
      </c>
      <c r="CA45" s="50">
        <f>IF('[1]KWh (Cumulative) NLI'!CA45=0,0,((('[1]KWh (Monthly) ENTRY NLI '!CA45*0.5)+'[1]KWh (Cumulative) NLI'!BZ45-'[1]Rebasing adj NLI'!CA35)*CA117)*CA$19*CA$125)</f>
        <v>0</v>
      </c>
      <c r="CB45" s="50">
        <f>IF('[1]KWh (Cumulative) NLI'!CB45=0,0,((('[1]KWh (Monthly) ENTRY NLI '!CB45*0.5)+'[1]KWh (Cumulative) NLI'!CA45-'[1]Rebasing adj NLI'!CB35)*CB117)*CB$19*CB$125)</f>
        <v>0</v>
      </c>
      <c r="CC45" s="50">
        <f>IF('[1]KWh (Cumulative) NLI'!CC45=0,0,((('[1]KWh (Monthly) ENTRY NLI '!CC45*0.5)+'[1]KWh (Cumulative) NLI'!CB45-'[1]Rebasing adj NLI'!CC35)*CC117)*CC$19*CC$125)</f>
        <v>0</v>
      </c>
      <c r="CD45" s="50">
        <f>IF('[1]KWh (Cumulative) NLI'!CD45=0,0,((('[1]KWh (Monthly) ENTRY NLI '!CD45*0.5)+'[1]KWh (Cumulative) NLI'!CC45-'[1]Rebasing adj NLI'!CD35)*CD117)*CD$19*CD$125)</f>
        <v>0</v>
      </c>
      <c r="CE45" s="50">
        <f>IF('[1]KWh (Cumulative) NLI'!CE45=0,0,((('[1]KWh (Monthly) ENTRY NLI '!CE45*0.5)+'[1]KWh (Cumulative) NLI'!CD45-'[1]Rebasing adj NLI'!CE35)*CE117)*CE$19*CE$125)</f>
        <v>0</v>
      </c>
      <c r="CF45" s="50">
        <f>IF('[1]KWh (Cumulative) NLI'!CF45=0,0,((('[1]KWh (Monthly) ENTRY NLI '!CF45*0.5)+'[1]KWh (Cumulative) NLI'!CE45-'[1]Rebasing adj NLI'!CF35)*CF117)*CF$19*CF$125)</f>
        <v>0</v>
      </c>
      <c r="CG45" s="50">
        <f>IF('[1]KWh (Cumulative) NLI'!CG45=0,0,((('[1]KWh (Monthly) ENTRY NLI '!CG45*0.5)+'[1]KWh (Cumulative) NLI'!CF45-'[1]Rebasing adj NLI'!CG35)*CG117)*CG$19*CG$125)</f>
        <v>0</v>
      </c>
      <c r="CH45" s="50">
        <f>IF('[1]KWh (Cumulative) NLI'!CH45=0,0,((('[1]KWh (Monthly) ENTRY NLI '!CH45*0.5)+'[1]KWh (Cumulative) NLI'!CG45-'[1]Rebasing adj NLI'!CH35)*CH117)*CH$19*CH$125)</f>
        <v>0</v>
      </c>
      <c r="CI45" s="50">
        <f>IF('[1]KWh (Cumulative) NLI'!CI45=0,0,((('[1]KWh (Monthly) ENTRY NLI '!CI45*0.5)+'[1]KWh (Cumulative) NLI'!CH45-'[1]Rebasing adj NLI'!CI35)*CI117)*CI$19*CI$125)</f>
        <v>0</v>
      </c>
      <c r="CJ45" s="50">
        <f>IF('[1]KWh (Cumulative) NLI'!CJ45=0,0,((('[1]KWh (Monthly) ENTRY NLI '!CJ45*0.5)+'[1]KWh (Cumulative) NLI'!CI45-'[1]Rebasing adj NLI'!CJ35)*CJ117)*CJ$19*CJ$125)</f>
        <v>0</v>
      </c>
    </row>
    <row r="46" spans="1:88" x14ac:dyDescent="0.25">
      <c r="A46" s="306"/>
      <c r="B46" s="88" t="s">
        <v>8</v>
      </c>
      <c r="C46" s="50">
        <f>IF('[1]KWh (Cumulative) NLI'!C46=0,0,((('[1]KWh (Monthly) ENTRY NLI '!C46*0.5)-'[1]Rebasing adj NLI'!C36)*C118)*C$19*C$125)</f>
        <v>0</v>
      </c>
      <c r="D46" s="50">
        <f>IF('[1]KWh (Cumulative) NLI'!D46=0,0,((('[1]KWh (Monthly) ENTRY NLI '!D46*0.5)+'[1]KWh (Cumulative) NLI'!C46-'[1]Rebasing adj NLI'!D36)*D118)*D$19*D$125)</f>
        <v>0</v>
      </c>
      <c r="E46" s="50">
        <f>IF('[1]KWh (Cumulative) NLI'!E46=0,0,((('[1]KWh (Monthly) ENTRY NLI '!E46*0.5)+'[1]KWh (Cumulative) NLI'!D46-'[1]Rebasing adj NLI'!E36)*E118)*E$19*E$125)</f>
        <v>0</v>
      </c>
      <c r="F46" s="50">
        <f>IF('[1]KWh (Cumulative) NLI'!F46=0,0,((('[1]KWh (Monthly) ENTRY NLI '!F46*0.5)+'[1]KWh (Cumulative) NLI'!E46-'[1]Rebasing adj NLI'!F36)*F118)*F$19*F$125)</f>
        <v>2.112671577875588</v>
      </c>
      <c r="G46" s="50">
        <f>IF('[1]KWh (Cumulative) NLI'!G46=0,0,((('[1]KWh (Monthly) ENTRY NLI '!G46*0.5)+'[1]KWh (Cumulative) NLI'!F46-'[1]Rebasing adj NLI'!G36)*G118)*G$19*G$125)</f>
        <v>9.7743649296409352</v>
      </c>
      <c r="H46" s="50">
        <f>IF('[1]KWh (Cumulative) NLI'!H46=0,0,((('[1]KWh (Monthly) ENTRY NLI '!H46*0.5)+'[1]KWh (Cumulative) NLI'!G46-'[1]Rebasing adj NLI'!H36)*H118)*H$19*H$125)</f>
        <v>35.458721947840793</v>
      </c>
      <c r="I46" s="50">
        <f>IF('[1]KWh (Cumulative) NLI'!I46=0,0,((('[1]KWh (Monthly) ENTRY NLI '!I46*0.5)+'[1]KWh (Cumulative) NLI'!H46-'[1]Rebasing adj NLI'!I36)*I118)*I$19*I$125)</f>
        <v>96.783899190132459</v>
      </c>
      <c r="J46" s="50">
        <f>IF('[1]KWh (Cumulative) NLI'!J46=0,0,((('[1]KWh (Monthly) ENTRY NLI '!J46*0.5)+'[1]KWh (Cumulative) NLI'!I46-'[1]Rebasing adj NLI'!J36)*J118)*J$19*J$125)</f>
        <v>197.06051229812948</v>
      </c>
      <c r="K46" s="50">
        <f>IF('[1]KWh (Cumulative) NLI'!K46=0,0,((('[1]KWh (Monthly) ENTRY NLI '!K46*0.5)+'[1]KWh (Cumulative) NLI'!J46-'[1]Rebasing adj NLI'!K36)*K118)*K$19*K$125)</f>
        <v>314.70158601147273</v>
      </c>
      <c r="L46" s="50">
        <f>IF('[1]KWh (Cumulative) NLI'!L46=0,0,((('[1]KWh (Monthly) ENTRY NLI '!L46*0.5)+'[1]KWh (Cumulative) NLI'!K46-'[1]Rebasing adj NLI'!L36)*L118)*L$19*L$125)</f>
        <v>294.59698781760108</v>
      </c>
      <c r="M46" s="50">
        <f>IF('[1]KWh (Cumulative) NLI'!M46=0,0,((('[1]KWh (Monthly) ENTRY NLI '!M46*0.5)+'[1]KWh (Cumulative) NLI'!L46-'[1]Rebasing adj NLI'!M36)*M118)*M$19*M$125)</f>
        <v>390.54162914714709</v>
      </c>
      <c r="N46" s="50">
        <f>IF('[1]KWh (Cumulative) NLI'!N46=0,0,((('[1]KWh (Monthly) ENTRY NLI '!N46*0.5)+'[1]KWh (Cumulative) NLI'!M46-'[1]Rebasing adj NLI'!N36)*N118)*N$19*N$125)</f>
        <v>478.83851554348502</v>
      </c>
      <c r="O46" s="50">
        <f>IF('[1]KWh (Cumulative) NLI'!O46=0,0,((('[1]KWh (Monthly) ENTRY NLI '!O46*0.5)+'[1]KWh (Cumulative) NLI'!N46-'[1]Rebasing adj NLI'!O36)*O118)*O$19*O$125)</f>
        <v>578.91472231346722</v>
      </c>
      <c r="P46" s="50">
        <f>IF('[1]KWh (Cumulative) NLI'!P46=0,0,((('[1]KWh (Monthly) ENTRY NLI '!P46*0.5)+'[1]KWh (Cumulative) NLI'!O46-'[1]Rebasing adj NLI'!P36)*P118)*P$19*P$125)</f>
        <v>0</v>
      </c>
      <c r="Q46" s="50">
        <f>IF('[1]KWh (Cumulative) NLI'!Q46=0,0,((('[1]KWh (Monthly) ENTRY NLI '!Q46*0.5)+'[1]KWh (Cumulative) NLI'!P46-'[1]Rebasing adj NLI'!Q36)*Q118)*Q$19*Q$125)</f>
        <v>0</v>
      </c>
      <c r="R46" s="50">
        <f>IF('[1]KWh (Cumulative) NLI'!R46=0,0,((('[1]KWh (Monthly) ENTRY NLI '!R46*0.5)+'[1]KWh (Cumulative) NLI'!Q46-'[1]Rebasing adj NLI'!R36)*R118)*R$19*R$125)</f>
        <v>0</v>
      </c>
      <c r="S46" s="50">
        <f>IF('[1]KWh (Cumulative) NLI'!S46=0,0,((('[1]KWh (Monthly) ENTRY NLI '!S46*0.5)+'[1]KWh (Cumulative) NLI'!R46-'[1]Rebasing adj NLI'!S36)*S118)*S$19*S$125)</f>
        <v>0</v>
      </c>
      <c r="T46" s="50">
        <f>IF('[1]KWh (Cumulative) NLI'!T46=0,0,((('[1]KWh (Monthly) ENTRY NLI '!T46*0.5)+'[1]KWh (Cumulative) NLI'!S46-'[1]Rebasing adj NLI'!T36)*T118)*T$19*T$125)</f>
        <v>0</v>
      </c>
      <c r="U46" s="50">
        <f>IF('[1]KWh (Cumulative) NLI'!U46=0,0,((('[1]KWh (Monthly) ENTRY NLI '!U46*0.5)+'[1]KWh (Cumulative) NLI'!T46-'[1]Rebasing adj NLI'!U36)*U118)*U$19*U$125)</f>
        <v>0</v>
      </c>
      <c r="V46" s="50">
        <f>IF('[1]KWh (Cumulative) NLI'!V46=0,0,((('[1]KWh (Monthly) ENTRY NLI '!V46*0.5)+'[1]KWh (Cumulative) NLI'!U46-'[1]Rebasing adj NLI'!V36)*V118)*V$19*V$125)</f>
        <v>0</v>
      </c>
      <c r="W46" s="50">
        <f>IF('[1]KWh (Cumulative) NLI'!W46=0,0,((('[1]KWh (Monthly) ENTRY NLI '!W46*0.5)+'[1]KWh (Cumulative) NLI'!V46-'[1]Rebasing adj NLI'!W36)*W118)*W$19*W$125)</f>
        <v>0</v>
      </c>
      <c r="X46" s="50">
        <f>IF('[1]KWh (Cumulative) NLI'!X46=0,0,((('[1]KWh (Monthly) ENTRY NLI '!X46*0.5)+'[1]KWh (Cumulative) NLI'!W46-'[1]Rebasing adj NLI'!X36)*X118)*X$19*X$125)</f>
        <v>0</v>
      </c>
      <c r="Y46" s="50">
        <f>IF('[1]KWh (Cumulative) NLI'!Y46=0,0,((('[1]KWh (Monthly) ENTRY NLI '!Y46*0.5)+'[1]KWh (Cumulative) NLI'!X46-'[1]Rebasing adj NLI'!Y36)*Y118)*Y$19*Y$125)</f>
        <v>0</v>
      </c>
      <c r="Z46" s="50">
        <f>IF('[1]KWh (Cumulative) NLI'!Z46=0,0,((('[1]KWh (Monthly) ENTRY NLI '!Z46*0.5)+'[1]KWh (Cumulative) NLI'!Y46-'[1]Rebasing adj NLI'!Z36)*Z118)*Z$19*Z$125)</f>
        <v>0</v>
      </c>
      <c r="AA46" s="50">
        <f>IF('[1]KWh (Cumulative) NLI'!AA46=0,0,((('[1]KWh (Monthly) ENTRY NLI '!AA46*0.5)+'[1]KWh (Cumulative) NLI'!Z46-'[1]Rebasing adj NLI'!AA36)*AA118)*AA$19*AA$125)</f>
        <v>0</v>
      </c>
      <c r="AB46" s="50">
        <f>IF('[1]KWh (Cumulative) NLI'!AB46=0,0,((('[1]KWh (Monthly) ENTRY NLI '!AB46*0.5)+'[1]KWh (Cumulative) NLI'!AA46-'[1]Rebasing adj NLI'!AB36)*AB118)*AB$19*AB$125)</f>
        <v>0</v>
      </c>
      <c r="AC46" s="50">
        <f>IF('[1]KWh (Cumulative) NLI'!AC46=0,0,((('[1]KWh (Monthly) ENTRY NLI '!AC46*0.5)+'[1]KWh (Cumulative) NLI'!AB46-'[1]Rebasing adj NLI'!AC36)*AC118)*AC$19*AC$125)</f>
        <v>0</v>
      </c>
      <c r="AD46" s="50">
        <f>IF('[1]KWh (Cumulative) NLI'!AD46=0,0,((('[1]KWh (Monthly) ENTRY NLI '!AD46*0.5)+'[1]KWh (Cumulative) NLI'!AC46-'[1]Rebasing adj NLI'!AD36)*AD118)*AD$19*AD$125)</f>
        <v>0</v>
      </c>
      <c r="AE46" s="50">
        <f>IF('[1]KWh (Cumulative) NLI'!AE46=0,0,((('[1]KWh (Monthly) ENTRY NLI '!AE46*0.5)+'[1]KWh (Cumulative) NLI'!AD46-'[1]Rebasing adj NLI'!AE36)*AE118)*AE$19*AE$125)</f>
        <v>0</v>
      </c>
      <c r="AF46" s="50">
        <f>IF('[1]KWh (Cumulative) NLI'!AF46=0,0,((('[1]KWh (Monthly) ENTRY NLI '!AF46*0.5)+'[1]KWh (Cumulative) NLI'!AE46-'[1]Rebasing adj NLI'!AF36)*AF118)*AF$19*AF$125)</f>
        <v>0</v>
      </c>
      <c r="AG46" s="50">
        <f>IF('[1]KWh (Cumulative) NLI'!AG46=0,0,((('[1]KWh (Monthly) ENTRY NLI '!AG46*0.5)+'[1]KWh (Cumulative) NLI'!AF46-'[1]Rebasing adj NLI'!AG36)*AG118)*AG$19*AG$125)</f>
        <v>0</v>
      </c>
      <c r="AH46" s="50">
        <f>IF('[1]KWh (Cumulative) NLI'!AH46=0,0,((('[1]KWh (Monthly) ENTRY NLI '!AH46*0.5)+'[1]KWh (Cumulative) NLI'!AG46-'[1]Rebasing adj NLI'!AH36)*AH118)*AH$19*AH$125)</f>
        <v>0</v>
      </c>
      <c r="AI46" s="50">
        <f>IF('[1]KWh (Cumulative) NLI'!AI46=0,0,((('[1]KWh (Monthly) ENTRY NLI '!AI46*0.5)+'[1]KWh (Cumulative) NLI'!AH46-'[1]Rebasing adj NLI'!AI36)*AI118)*AI$19*AI$125)</f>
        <v>0</v>
      </c>
      <c r="AJ46" s="50">
        <f>IF('[1]KWh (Cumulative) NLI'!AJ46=0,0,((('[1]KWh (Monthly) ENTRY NLI '!AJ46*0.5)+'[1]KWh (Cumulative) NLI'!AI46-'[1]Rebasing adj NLI'!AJ36)*AJ118)*AJ$19*AJ$125)</f>
        <v>0</v>
      </c>
      <c r="AK46" s="50">
        <f>IF('[1]KWh (Cumulative) NLI'!AK46=0,0,((('[1]KWh (Monthly) ENTRY NLI '!AK46*0.5)+'[1]KWh (Cumulative) NLI'!AJ46-'[1]Rebasing adj NLI'!AK36)*AK118)*AK$19*AK$125)</f>
        <v>0</v>
      </c>
      <c r="AL46" s="50">
        <f>IF('[1]KWh (Cumulative) NLI'!AL46=0,0,((('[1]KWh (Monthly) ENTRY NLI '!AL46*0.5)+'[1]KWh (Cumulative) NLI'!AK46-'[1]Rebasing adj NLI'!AL36)*AL118)*AL$19*AL$125)</f>
        <v>0</v>
      </c>
      <c r="AM46" s="50">
        <f>IF('[1]KWh (Cumulative) NLI'!AM46=0,0,((('[1]KWh (Monthly) ENTRY NLI '!AM46*0.5)+'[1]KWh (Cumulative) NLI'!AL46-'[1]Rebasing adj NLI'!AM36)*AM118)*AM$19*AM$125)</f>
        <v>0</v>
      </c>
      <c r="AN46" s="50">
        <f>IF('[1]KWh (Cumulative) NLI'!AN46=0,0,((('[1]KWh (Monthly) ENTRY NLI '!AN46*0.5)+'[1]KWh (Cumulative) NLI'!AM46-'[1]Rebasing adj NLI'!AN36)*AN118)*AN$19*AN$125)</f>
        <v>0</v>
      </c>
      <c r="AO46" s="50">
        <f>IF('[1]KWh (Cumulative) NLI'!AO46=0,0,((('[1]KWh (Monthly) ENTRY NLI '!AO46*0.5)+'[1]KWh (Cumulative) NLI'!AN46-'[1]Rebasing adj NLI'!AO36)*AO118)*AO$19*AO$125)</f>
        <v>0</v>
      </c>
      <c r="AP46" s="50">
        <f>IF('[1]KWh (Cumulative) NLI'!AP46=0,0,((('[1]KWh (Monthly) ENTRY NLI '!AP46*0.5)+'[1]KWh (Cumulative) NLI'!AO46-'[1]Rebasing adj NLI'!AP36)*AP118)*AP$19*AP$125)</f>
        <v>0</v>
      </c>
      <c r="AQ46" s="50">
        <f>IF('[1]KWh (Cumulative) NLI'!AQ46=0,0,((('[1]KWh (Monthly) ENTRY NLI '!AQ46*0.5)+'[1]KWh (Cumulative) NLI'!AP46-'[1]Rebasing adj NLI'!AQ36)*AQ118)*AQ$19*AQ$125)</f>
        <v>0</v>
      </c>
      <c r="AR46" s="50">
        <f>IF('[1]KWh (Cumulative) NLI'!AR46=0,0,((('[1]KWh (Monthly) ENTRY NLI '!AR46*0.5)+'[1]KWh (Cumulative) NLI'!AQ46-'[1]Rebasing adj NLI'!AR36)*AR118)*AR$19*AR$125)</f>
        <v>0</v>
      </c>
      <c r="AS46" s="50">
        <f>IF('[1]KWh (Cumulative) NLI'!AS46=0,0,((('[1]KWh (Monthly) ENTRY NLI '!AS46*0.5)+'[1]KWh (Cumulative) NLI'!AR46-'[1]Rebasing adj NLI'!AS36)*AS118)*AS$19*AS$125)</f>
        <v>0</v>
      </c>
      <c r="AT46" s="50">
        <f>IF('[1]KWh (Cumulative) NLI'!AT46=0,0,((('[1]KWh (Monthly) ENTRY NLI '!AT46*0.5)+'[1]KWh (Cumulative) NLI'!AS46-'[1]Rebasing adj NLI'!AT36)*AT118)*AT$19*AT$125)</f>
        <v>0</v>
      </c>
      <c r="AU46" s="50">
        <f>IF('[1]KWh (Cumulative) NLI'!AU46=0,0,((('[1]KWh (Monthly) ENTRY NLI '!AU46*0.5)+'[1]KWh (Cumulative) NLI'!AT46-'[1]Rebasing adj NLI'!AU36)*AU118)*AU$19*AU$125)</f>
        <v>0</v>
      </c>
      <c r="AV46" s="50">
        <f>IF('[1]KWh (Cumulative) NLI'!AV46=0,0,((('[1]KWh (Monthly) ENTRY NLI '!AV46*0.5)+'[1]KWh (Cumulative) NLI'!AU46-'[1]Rebasing adj NLI'!AV36)*AV118)*AV$19*AV$125)</f>
        <v>0</v>
      </c>
      <c r="AW46" s="50">
        <f>IF('[1]KWh (Cumulative) NLI'!AW46=0,0,((('[1]KWh (Monthly) ENTRY NLI '!AW46*0.5)+'[1]KWh (Cumulative) NLI'!AV46-'[1]Rebasing adj NLI'!AW36)*AW118)*AW$19*AW$125)</f>
        <v>0</v>
      </c>
      <c r="AX46" s="50">
        <f>IF('[1]KWh (Cumulative) NLI'!AX46=0,0,((('[1]KWh (Monthly) ENTRY NLI '!AX46*0.5)+'[1]KWh (Cumulative) NLI'!AW46-'[1]Rebasing adj NLI'!AX36)*AX118)*AX$19*AX$125)</f>
        <v>0</v>
      </c>
      <c r="AY46" s="50">
        <f>IF('[1]KWh (Cumulative) NLI'!AY46=0,0,((('[1]KWh (Monthly) ENTRY NLI '!AY46*0.5)+'[1]KWh (Cumulative) NLI'!AX46-'[1]Rebasing adj NLI'!AY36)*AY118)*AY$19*AY$125)</f>
        <v>0</v>
      </c>
      <c r="AZ46" s="50">
        <f>IF('[1]KWh (Cumulative) NLI'!AZ46=0,0,((('[1]KWh (Monthly) ENTRY NLI '!AZ46*0.5)+'[1]KWh (Cumulative) NLI'!AY46-'[1]Rebasing adj NLI'!AZ36)*AZ118)*AZ$19*AZ$125)</f>
        <v>0</v>
      </c>
      <c r="BA46" s="50">
        <f>IF('[1]KWh (Cumulative) NLI'!BA46=0,0,((('[1]KWh (Monthly) ENTRY NLI '!BA46*0.5)+'[1]KWh (Cumulative) NLI'!AZ46-'[1]Rebasing adj NLI'!BA36)*BA118)*BA$19*BA$125)</f>
        <v>0</v>
      </c>
      <c r="BB46" s="50">
        <f>IF('[1]KWh (Cumulative) NLI'!BB46=0,0,((('[1]KWh (Monthly) ENTRY NLI '!BB46*0.5)+'[1]KWh (Cumulative) NLI'!BA46-'[1]Rebasing adj NLI'!BB36)*BB118)*BB$19*BB$125)</f>
        <v>0</v>
      </c>
      <c r="BC46" s="50">
        <f>IF('[1]KWh (Cumulative) NLI'!BC46=0,0,((('[1]KWh (Monthly) ENTRY NLI '!BC46*0.5)+'[1]KWh (Cumulative) NLI'!BB46-'[1]Rebasing adj NLI'!BC36)*BC118)*BC$19*BC$125)</f>
        <v>0</v>
      </c>
      <c r="BD46" s="50">
        <f>IF('[1]KWh (Cumulative) NLI'!BD46=0,0,((('[1]KWh (Monthly) ENTRY NLI '!BD46*0.5)+'[1]KWh (Cumulative) NLI'!BC46-'[1]Rebasing adj NLI'!BD36)*BD118)*BD$19*BD$125)</f>
        <v>0</v>
      </c>
      <c r="BE46" s="50">
        <f>IF('[1]KWh (Cumulative) NLI'!BE46=0,0,((('[1]KWh (Monthly) ENTRY NLI '!BE46*0.5)+'[1]KWh (Cumulative) NLI'!BD46-'[1]Rebasing adj NLI'!BE36)*BE118)*BE$19*BE$125)</f>
        <v>0</v>
      </c>
      <c r="BF46" s="50">
        <f>IF('[1]KWh (Cumulative) NLI'!BF46=0,0,((('[1]KWh (Monthly) ENTRY NLI '!BF46*0.5)+'[1]KWh (Cumulative) NLI'!BE46-'[1]Rebasing adj NLI'!BF36)*BF118)*BF$19*BF$125)</f>
        <v>0</v>
      </c>
      <c r="BG46" s="50">
        <f>IF('[1]KWh (Cumulative) NLI'!BG46=0,0,((('[1]KWh (Monthly) ENTRY NLI '!BG46*0.5)+'[1]KWh (Cumulative) NLI'!BF46-'[1]Rebasing adj NLI'!BG36)*BG118)*BG$19*BG$125)</f>
        <v>0</v>
      </c>
      <c r="BH46" s="50">
        <f>IF('[1]KWh (Cumulative) NLI'!BH46=0,0,((('[1]KWh (Monthly) ENTRY NLI '!BH46*0.5)+'[1]KWh (Cumulative) NLI'!BG46-'[1]Rebasing adj NLI'!BH36)*BH118)*BH$19*BH$125)</f>
        <v>0</v>
      </c>
      <c r="BI46" s="50">
        <f>IF('[1]KWh (Cumulative) NLI'!BI46=0,0,((('[1]KWh (Monthly) ENTRY NLI '!BI46*0.5)+'[1]KWh (Cumulative) NLI'!BH46-'[1]Rebasing adj NLI'!BI36)*BI118)*BI$19*BI$125)</f>
        <v>0</v>
      </c>
      <c r="BJ46" s="50">
        <f>IF('[1]KWh (Cumulative) NLI'!BJ46=0,0,((('[1]KWh (Monthly) ENTRY NLI '!BJ46*0.5)+'[1]KWh (Cumulative) NLI'!BI46-'[1]Rebasing adj NLI'!BJ36)*BJ118)*BJ$19*BJ$125)</f>
        <v>0</v>
      </c>
      <c r="BK46" s="50">
        <f>IF('[1]KWh (Cumulative) NLI'!BK46=0,0,((('[1]KWh (Monthly) ENTRY NLI '!BK46*0.5)+'[1]KWh (Cumulative) NLI'!BJ46-'[1]Rebasing adj NLI'!BK36)*BK118)*BK$19*BK$125)</f>
        <v>0</v>
      </c>
      <c r="BL46" s="50">
        <f>IF('[1]KWh (Cumulative) NLI'!BL46=0,0,((('[1]KWh (Monthly) ENTRY NLI '!BL46*0.5)+'[1]KWh (Cumulative) NLI'!BK46-'[1]Rebasing adj NLI'!BL36)*BL118)*BL$19*BL$125)</f>
        <v>0</v>
      </c>
      <c r="BM46" s="50">
        <f>IF('[1]KWh (Cumulative) NLI'!BM46=0,0,((('[1]KWh (Monthly) ENTRY NLI '!BM46*0.5)+'[1]KWh (Cumulative) NLI'!BL46-'[1]Rebasing adj NLI'!BM36)*BM118)*BM$19*BM$125)</f>
        <v>0</v>
      </c>
      <c r="BN46" s="50">
        <f>IF('[1]KWh (Cumulative) NLI'!BN46=0,0,((('[1]KWh (Monthly) ENTRY NLI '!BN46*0.5)+'[1]KWh (Cumulative) NLI'!BM46-'[1]Rebasing adj NLI'!BN36)*BN118)*BN$19*BN$125)</f>
        <v>0</v>
      </c>
      <c r="BO46" s="50">
        <f>IF('[1]KWh (Cumulative) NLI'!BO46=0,0,((('[1]KWh (Monthly) ENTRY NLI '!BO46*0.5)+'[1]KWh (Cumulative) NLI'!BN46-'[1]Rebasing adj NLI'!BO36)*BO118)*BO$19*BO$125)</f>
        <v>0</v>
      </c>
      <c r="BP46" s="50">
        <f>IF('[1]KWh (Cumulative) NLI'!BP46=0,0,((('[1]KWh (Monthly) ENTRY NLI '!BP46*0.5)+'[1]KWh (Cumulative) NLI'!BO46-'[1]Rebasing adj NLI'!BP36)*BP118)*BP$19*BP$125)</f>
        <v>0</v>
      </c>
      <c r="BQ46" s="50">
        <f>IF('[1]KWh (Cumulative) NLI'!BQ46=0,0,((('[1]KWh (Monthly) ENTRY NLI '!BQ46*0.5)+'[1]KWh (Cumulative) NLI'!BP46-'[1]Rebasing adj NLI'!BQ36)*BQ118)*BQ$19*BQ$125)</f>
        <v>0</v>
      </c>
      <c r="BR46" s="50">
        <f>IF('[1]KWh (Cumulative) NLI'!BR46=0,0,((('[1]KWh (Monthly) ENTRY NLI '!BR46*0.5)+'[1]KWh (Cumulative) NLI'!BQ46-'[1]Rebasing adj NLI'!BR36)*BR118)*BR$19*BR$125)</f>
        <v>0</v>
      </c>
      <c r="BS46" s="50">
        <f>IF('[1]KWh (Cumulative) NLI'!BS46=0,0,((('[1]KWh (Monthly) ENTRY NLI '!BS46*0.5)+'[1]KWh (Cumulative) NLI'!BR46-'[1]Rebasing adj NLI'!BS36)*BS118)*BS$19*BS$125)</f>
        <v>0</v>
      </c>
      <c r="BT46" s="50">
        <f>IF('[1]KWh (Cumulative) NLI'!BT46=0,0,((('[1]KWh (Monthly) ENTRY NLI '!BT46*0.5)+'[1]KWh (Cumulative) NLI'!BS46-'[1]Rebasing adj NLI'!BT36)*BT118)*BT$19*BT$125)</f>
        <v>0</v>
      </c>
      <c r="BU46" s="50">
        <f>IF('[1]KWh (Cumulative) NLI'!BU46=0,0,((('[1]KWh (Monthly) ENTRY NLI '!BU46*0.5)+'[1]KWh (Cumulative) NLI'!BT46-'[1]Rebasing adj NLI'!BU36)*BU118)*BU$19*BU$125)</f>
        <v>0</v>
      </c>
      <c r="BV46" s="50">
        <f>IF('[1]KWh (Cumulative) NLI'!BV46=0,0,((('[1]KWh (Monthly) ENTRY NLI '!BV46*0.5)+'[1]KWh (Cumulative) NLI'!BU46-'[1]Rebasing adj NLI'!BV36)*BV118)*BV$19*BV$125)</f>
        <v>0</v>
      </c>
      <c r="BW46" s="50">
        <f>IF('[1]KWh (Cumulative) NLI'!BW46=0,0,((('[1]KWh (Monthly) ENTRY NLI '!BW46*0.5)+'[1]KWh (Cumulative) NLI'!BV46-'[1]Rebasing adj NLI'!BW36)*BW118)*BW$19*BW$125)</f>
        <v>0</v>
      </c>
      <c r="BX46" s="50">
        <f>IF('[1]KWh (Cumulative) NLI'!BX46=0,0,((('[1]KWh (Monthly) ENTRY NLI '!BX46*0.5)+'[1]KWh (Cumulative) NLI'!BW46-'[1]Rebasing adj NLI'!BX36)*BX118)*BX$19*BX$125)</f>
        <v>0</v>
      </c>
      <c r="BY46" s="50">
        <f>IF('[1]KWh (Cumulative) NLI'!BY46=0,0,((('[1]KWh (Monthly) ENTRY NLI '!BY46*0.5)+'[1]KWh (Cumulative) NLI'!BX46-'[1]Rebasing adj NLI'!BY36)*BY118)*BY$19*BY$125)</f>
        <v>0</v>
      </c>
      <c r="BZ46" s="50">
        <f>IF('[1]KWh (Cumulative) NLI'!BZ46=0,0,((('[1]KWh (Monthly) ENTRY NLI '!BZ46*0.5)+'[1]KWh (Cumulative) NLI'!BY46-'[1]Rebasing adj NLI'!BZ36)*BZ118)*BZ$19*BZ$125)</f>
        <v>0</v>
      </c>
      <c r="CA46" s="50">
        <f>IF('[1]KWh (Cumulative) NLI'!CA46=0,0,((('[1]KWh (Monthly) ENTRY NLI '!CA46*0.5)+'[1]KWh (Cumulative) NLI'!BZ46-'[1]Rebasing adj NLI'!CA36)*CA118)*CA$19*CA$125)</f>
        <v>0</v>
      </c>
      <c r="CB46" s="50">
        <f>IF('[1]KWh (Cumulative) NLI'!CB46=0,0,((('[1]KWh (Monthly) ENTRY NLI '!CB46*0.5)+'[1]KWh (Cumulative) NLI'!CA46-'[1]Rebasing adj NLI'!CB36)*CB118)*CB$19*CB$125)</f>
        <v>0</v>
      </c>
      <c r="CC46" s="50">
        <f>IF('[1]KWh (Cumulative) NLI'!CC46=0,0,((('[1]KWh (Monthly) ENTRY NLI '!CC46*0.5)+'[1]KWh (Cumulative) NLI'!CB46-'[1]Rebasing adj NLI'!CC36)*CC118)*CC$19*CC$125)</f>
        <v>0</v>
      </c>
      <c r="CD46" s="50">
        <f>IF('[1]KWh (Cumulative) NLI'!CD46=0,0,((('[1]KWh (Monthly) ENTRY NLI '!CD46*0.5)+'[1]KWh (Cumulative) NLI'!CC46-'[1]Rebasing adj NLI'!CD36)*CD118)*CD$19*CD$125)</f>
        <v>0</v>
      </c>
      <c r="CE46" s="50">
        <f>IF('[1]KWh (Cumulative) NLI'!CE46=0,0,((('[1]KWh (Monthly) ENTRY NLI '!CE46*0.5)+'[1]KWh (Cumulative) NLI'!CD46-'[1]Rebasing adj NLI'!CE36)*CE118)*CE$19*CE$125)</f>
        <v>0</v>
      </c>
      <c r="CF46" s="50">
        <f>IF('[1]KWh (Cumulative) NLI'!CF46=0,0,((('[1]KWh (Monthly) ENTRY NLI '!CF46*0.5)+'[1]KWh (Cumulative) NLI'!CE46-'[1]Rebasing adj NLI'!CF36)*CF118)*CF$19*CF$125)</f>
        <v>0</v>
      </c>
      <c r="CG46" s="50">
        <f>IF('[1]KWh (Cumulative) NLI'!CG46=0,0,((('[1]KWh (Monthly) ENTRY NLI '!CG46*0.5)+'[1]KWh (Cumulative) NLI'!CF46-'[1]Rebasing adj NLI'!CG36)*CG118)*CG$19*CG$125)</f>
        <v>0</v>
      </c>
      <c r="CH46" s="50">
        <f>IF('[1]KWh (Cumulative) NLI'!CH46=0,0,((('[1]KWh (Monthly) ENTRY NLI '!CH46*0.5)+'[1]KWh (Cumulative) NLI'!CG46-'[1]Rebasing adj NLI'!CH36)*CH118)*CH$19*CH$125)</f>
        <v>0</v>
      </c>
      <c r="CI46" s="50">
        <f>IF('[1]KWh (Cumulative) NLI'!CI46=0,0,((('[1]KWh (Monthly) ENTRY NLI '!CI46*0.5)+'[1]KWh (Cumulative) NLI'!CH46-'[1]Rebasing adj NLI'!CI36)*CI118)*CI$19*CI$125)</f>
        <v>0</v>
      </c>
      <c r="CJ46" s="50">
        <f>IF('[1]KWh (Cumulative) NLI'!CJ46=0,0,((('[1]KWh (Monthly) ENTRY NLI '!CJ46*0.5)+'[1]KWh (Cumulative) NLI'!CI46-'[1]Rebasing adj NLI'!CJ36)*CJ118)*CJ$19*CJ$125)</f>
        <v>0</v>
      </c>
    </row>
    <row r="47" spans="1:88" ht="15.75" thickBot="1" x14ac:dyDescent="0.3">
      <c r="A47" s="307"/>
      <c r="B47" s="88" t="s">
        <v>9</v>
      </c>
      <c r="C47" s="50">
        <f>IF('[1]KWh (Cumulative) NLI'!C47=0,0,((('[1]KWh (Monthly) ENTRY NLI '!C47*0.5)-'[1]Rebasing adj NLI'!C37)*C119)*C$19*C$125)</f>
        <v>0</v>
      </c>
      <c r="D47" s="50">
        <f>IF('[1]KWh (Cumulative) NLI'!D47=0,0,((('[1]KWh (Monthly) ENTRY NLI '!D47*0.5)+'[1]KWh (Cumulative) NLI'!C47-'[1]Rebasing adj NLI'!D37)*D119)*D$19*D$125)</f>
        <v>0</v>
      </c>
      <c r="E47" s="50">
        <f>IF('[1]KWh (Cumulative) NLI'!E47=0,0,((('[1]KWh (Monthly) ENTRY NLI '!E47*0.5)+'[1]KWh (Cumulative) NLI'!D47-'[1]Rebasing adj NLI'!E37)*E119)*E$19*E$125)</f>
        <v>0</v>
      </c>
      <c r="F47" s="50">
        <f>IF('[1]KWh (Cumulative) NLI'!F47=0,0,((('[1]KWh (Monthly) ENTRY NLI '!F47*0.5)+'[1]KWh (Cumulative) NLI'!E47-'[1]Rebasing adj NLI'!F37)*F119)*F$19*F$125)</f>
        <v>1.0855961719330001E-2</v>
      </c>
      <c r="G47" s="50">
        <f>IF('[1]KWh (Cumulative) NLI'!G47=0,0,((('[1]KWh (Monthly) ENTRY NLI '!G47*0.5)+'[1]KWh (Cumulative) NLI'!F47-'[1]Rebasing adj NLI'!G37)*G119)*G$19*G$125)</f>
        <v>3.9833625350268749E-2</v>
      </c>
      <c r="H47" s="50">
        <f>IF('[1]KWh (Cumulative) NLI'!H47=0,0,((('[1]KWh (Monthly) ENTRY NLI '!H47*0.5)+'[1]KWh (Cumulative) NLI'!G47-'[1]Rebasing adj NLI'!H37)*H119)*H$19*H$125)</f>
        <v>0.11008251940008397</v>
      </c>
      <c r="I47" s="50">
        <f>IF('[1]KWh (Cumulative) NLI'!I47=0,0,((('[1]KWh (Monthly) ENTRY NLI '!I47*0.5)+'[1]KWh (Cumulative) NLI'!H47-'[1]Rebasing adj NLI'!I37)*I119)*I$19*I$125)</f>
        <v>9.7607609658812393</v>
      </c>
      <c r="J47" s="50">
        <f>IF('[1]KWh (Cumulative) NLI'!J47=0,0,((('[1]KWh (Monthly) ENTRY NLI '!J47*0.5)+'[1]KWh (Cumulative) NLI'!I47-'[1]Rebasing adj NLI'!J37)*J119)*J$19*J$125)</f>
        <v>30.964021238753851</v>
      </c>
      <c r="K47" s="50">
        <f>IF('[1]KWh (Cumulative) NLI'!K47=0,0,((('[1]KWh (Monthly) ENTRY NLI '!K47*0.5)+'[1]KWh (Cumulative) NLI'!J47-'[1]Rebasing adj NLI'!K37)*K119)*K$19*K$125)</f>
        <v>58.433826784414578</v>
      </c>
      <c r="L47" s="50">
        <f>IF('[1]KWh (Cumulative) NLI'!L47=0,0,((('[1]KWh (Monthly) ENTRY NLI '!L47*0.5)+'[1]KWh (Cumulative) NLI'!K47-'[1]Rebasing adj NLI'!L37)*L119)*L$19*L$125)</f>
        <v>64.366783615632954</v>
      </c>
      <c r="M47" s="50">
        <f>IF('[1]KWh (Cumulative) NLI'!M47=0,0,((('[1]KWh (Monthly) ENTRY NLI '!M47*0.5)+'[1]KWh (Cumulative) NLI'!L47-'[1]Rebasing adj NLI'!M37)*M119)*M$19*M$125)</f>
        <v>99.095076646012828</v>
      </c>
      <c r="N47" s="50">
        <f>IF('[1]KWh (Cumulative) NLI'!N47=0,0,((('[1]KWh (Monthly) ENTRY NLI '!N47*0.5)+'[1]KWh (Cumulative) NLI'!M47-'[1]Rebasing adj NLI'!N37)*N119)*N$19*N$125)</f>
        <v>133.99341956509426</v>
      </c>
      <c r="O47" s="50">
        <f>IF('[1]KWh (Cumulative) NLI'!O47=0,0,((('[1]KWh (Monthly) ENTRY NLI '!O47*0.5)+'[1]KWh (Cumulative) NLI'!N47-'[1]Rebasing adj NLI'!O37)*O119)*O$19*O$125)</f>
        <v>185.14192502154742</v>
      </c>
      <c r="P47" s="50">
        <f>IF('[1]KWh (Cumulative) NLI'!P47=0,0,((('[1]KWh (Monthly) ENTRY NLI '!P47*0.5)+'[1]KWh (Cumulative) NLI'!O47-'[1]Rebasing adj NLI'!P37)*P119)*P$19*P$125)</f>
        <v>0</v>
      </c>
      <c r="Q47" s="50">
        <f>IF('[1]KWh (Cumulative) NLI'!Q47=0,0,((('[1]KWh (Monthly) ENTRY NLI '!Q47*0.5)+'[1]KWh (Cumulative) NLI'!P47-'[1]Rebasing adj NLI'!Q37)*Q119)*Q$19*Q$125)</f>
        <v>0</v>
      </c>
      <c r="R47" s="50">
        <f>IF('[1]KWh (Cumulative) NLI'!R47=0,0,((('[1]KWh (Monthly) ENTRY NLI '!R47*0.5)+'[1]KWh (Cumulative) NLI'!Q47-'[1]Rebasing adj NLI'!R37)*R119)*R$19*R$125)</f>
        <v>0</v>
      </c>
      <c r="S47" s="50">
        <f>IF('[1]KWh (Cumulative) NLI'!S47=0,0,((('[1]KWh (Monthly) ENTRY NLI '!S47*0.5)+'[1]KWh (Cumulative) NLI'!R47-'[1]Rebasing adj NLI'!S37)*S119)*S$19*S$125)</f>
        <v>0</v>
      </c>
      <c r="T47" s="50">
        <f>IF('[1]KWh (Cumulative) NLI'!T47=0,0,((('[1]KWh (Monthly) ENTRY NLI '!T47*0.5)+'[1]KWh (Cumulative) NLI'!S47-'[1]Rebasing adj NLI'!T37)*T119)*T$19*T$125)</f>
        <v>0</v>
      </c>
      <c r="U47" s="50">
        <f>IF('[1]KWh (Cumulative) NLI'!U47=0,0,((('[1]KWh (Monthly) ENTRY NLI '!U47*0.5)+'[1]KWh (Cumulative) NLI'!T47-'[1]Rebasing adj NLI'!U37)*U119)*U$19*U$125)</f>
        <v>0</v>
      </c>
      <c r="V47" s="50">
        <f>IF('[1]KWh (Cumulative) NLI'!V47=0,0,((('[1]KWh (Monthly) ENTRY NLI '!V47*0.5)+'[1]KWh (Cumulative) NLI'!U47-'[1]Rebasing adj NLI'!V37)*V119)*V$19*V$125)</f>
        <v>0</v>
      </c>
      <c r="W47" s="50">
        <f>IF('[1]KWh (Cumulative) NLI'!W47=0,0,((('[1]KWh (Monthly) ENTRY NLI '!W47*0.5)+'[1]KWh (Cumulative) NLI'!V47-'[1]Rebasing adj NLI'!W37)*W119)*W$19*W$125)</f>
        <v>0</v>
      </c>
      <c r="X47" s="50">
        <f>IF('[1]KWh (Cumulative) NLI'!X47=0,0,((('[1]KWh (Monthly) ENTRY NLI '!X47*0.5)+'[1]KWh (Cumulative) NLI'!W47-'[1]Rebasing adj NLI'!X37)*X119)*X$19*X$125)</f>
        <v>0</v>
      </c>
      <c r="Y47" s="50">
        <f>IF('[1]KWh (Cumulative) NLI'!Y47=0,0,((('[1]KWh (Monthly) ENTRY NLI '!Y47*0.5)+'[1]KWh (Cumulative) NLI'!X47-'[1]Rebasing adj NLI'!Y37)*Y119)*Y$19*Y$125)</f>
        <v>0</v>
      </c>
      <c r="Z47" s="50">
        <f>IF('[1]KWh (Cumulative) NLI'!Z47=0,0,((('[1]KWh (Monthly) ENTRY NLI '!Z47*0.5)+'[1]KWh (Cumulative) NLI'!Y47-'[1]Rebasing adj NLI'!Z37)*Z119)*Z$19*Z$125)</f>
        <v>0</v>
      </c>
      <c r="AA47" s="50">
        <f>IF('[1]KWh (Cumulative) NLI'!AA47=0,0,((('[1]KWh (Monthly) ENTRY NLI '!AA47*0.5)+'[1]KWh (Cumulative) NLI'!Z47-'[1]Rebasing adj NLI'!AA37)*AA119)*AA$19*AA$125)</f>
        <v>0</v>
      </c>
      <c r="AB47" s="50">
        <f>IF('[1]KWh (Cumulative) NLI'!AB47=0,0,((('[1]KWh (Monthly) ENTRY NLI '!AB47*0.5)+'[1]KWh (Cumulative) NLI'!AA47-'[1]Rebasing adj NLI'!AB37)*AB119)*AB$19*AB$125)</f>
        <v>0</v>
      </c>
      <c r="AC47" s="50">
        <f>IF('[1]KWh (Cumulative) NLI'!AC47=0,0,((('[1]KWh (Monthly) ENTRY NLI '!AC47*0.5)+'[1]KWh (Cumulative) NLI'!AB47-'[1]Rebasing adj NLI'!AC37)*AC119)*AC$19*AC$125)</f>
        <v>0</v>
      </c>
      <c r="AD47" s="50">
        <f>IF('[1]KWh (Cumulative) NLI'!AD47=0,0,((('[1]KWh (Monthly) ENTRY NLI '!AD47*0.5)+'[1]KWh (Cumulative) NLI'!AC47-'[1]Rebasing adj NLI'!AD37)*AD119)*AD$19*AD$125)</f>
        <v>0</v>
      </c>
      <c r="AE47" s="50">
        <f>IF('[1]KWh (Cumulative) NLI'!AE47=0,0,((('[1]KWh (Monthly) ENTRY NLI '!AE47*0.5)+'[1]KWh (Cumulative) NLI'!AD47-'[1]Rebasing adj NLI'!AE37)*AE119)*AE$19*AE$125)</f>
        <v>0</v>
      </c>
      <c r="AF47" s="50">
        <f>IF('[1]KWh (Cumulative) NLI'!AF47=0,0,((('[1]KWh (Monthly) ENTRY NLI '!AF47*0.5)+'[1]KWh (Cumulative) NLI'!AE47-'[1]Rebasing adj NLI'!AF37)*AF119)*AF$19*AF$125)</f>
        <v>0</v>
      </c>
      <c r="AG47" s="50">
        <f>IF('[1]KWh (Cumulative) NLI'!AG47=0,0,((('[1]KWh (Monthly) ENTRY NLI '!AG47*0.5)+'[1]KWh (Cumulative) NLI'!AF47-'[1]Rebasing adj NLI'!AG37)*AG119)*AG$19*AG$125)</f>
        <v>0</v>
      </c>
      <c r="AH47" s="50">
        <f>IF('[1]KWh (Cumulative) NLI'!AH47=0,0,((('[1]KWh (Monthly) ENTRY NLI '!AH47*0.5)+'[1]KWh (Cumulative) NLI'!AG47-'[1]Rebasing adj NLI'!AH37)*AH119)*AH$19*AH$125)</f>
        <v>0</v>
      </c>
      <c r="AI47" s="50">
        <f>IF('[1]KWh (Cumulative) NLI'!AI47=0,0,((('[1]KWh (Monthly) ENTRY NLI '!AI47*0.5)+'[1]KWh (Cumulative) NLI'!AH47-'[1]Rebasing adj NLI'!AI37)*AI119)*AI$19*AI$125)</f>
        <v>0</v>
      </c>
      <c r="AJ47" s="50">
        <f>IF('[1]KWh (Cumulative) NLI'!AJ47=0,0,((('[1]KWh (Monthly) ENTRY NLI '!AJ47*0.5)+'[1]KWh (Cumulative) NLI'!AI47-'[1]Rebasing adj NLI'!AJ37)*AJ119)*AJ$19*AJ$125)</f>
        <v>0</v>
      </c>
      <c r="AK47" s="50">
        <f>IF('[1]KWh (Cumulative) NLI'!AK47=0,0,((('[1]KWh (Monthly) ENTRY NLI '!AK47*0.5)+'[1]KWh (Cumulative) NLI'!AJ47-'[1]Rebasing adj NLI'!AK37)*AK119)*AK$19*AK$125)</f>
        <v>0</v>
      </c>
      <c r="AL47" s="50">
        <f>IF('[1]KWh (Cumulative) NLI'!AL47=0,0,((('[1]KWh (Monthly) ENTRY NLI '!AL47*0.5)+'[1]KWh (Cumulative) NLI'!AK47-'[1]Rebasing adj NLI'!AL37)*AL119)*AL$19*AL$125)</f>
        <v>0</v>
      </c>
      <c r="AM47" s="50">
        <f>IF('[1]KWh (Cumulative) NLI'!AM47=0,0,((('[1]KWh (Monthly) ENTRY NLI '!AM47*0.5)+'[1]KWh (Cumulative) NLI'!AL47-'[1]Rebasing adj NLI'!AM37)*AM119)*AM$19*AM$125)</f>
        <v>0</v>
      </c>
      <c r="AN47" s="50">
        <f>IF('[1]KWh (Cumulative) NLI'!AN47=0,0,((('[1]KWh (Monthly) ENTRY NLI '!AN47*0.5)+'[1]KWh (Cumulative) NLI'!AM47-'[1]Rebasing adj NLI'!AN37)*AN119)*AN$19*AN$125)</f>
        <v>0</v>
      </c>
      <c r="AO47" s="50">
        <f>IF('[1]KWh (Cumulative) NLI'!AO47=0,0,((('[1]KWh (Monthly) ENTRY NLI '!AO47*0.5)+'[1]KWh (Cumulative) NLI'!AN47-'[1]Rebasing adj NLI'!AO37)*AO119)*AO$19*AO$125)</f>
        <v>0</v>
      </c>
      <c r="AP47" s="50">
        <f>IF('[1]KWh (Cumulative) NLI'!AP47=0,0,((('[1]KWh (Monthly) ENTRY NLI '!AP47*0.5)+'[1]KWh (Cumulative) NLI'!AO47-'[1]Rebasing adj NLI'!AP37)*AP119)*AP$19*AP$125)</f>
        <v>0</v>
      </c>
      <c r="AQ47" s="50">
        <f>IF('[1]KWh (Cumulative) NLI'!AQ47=0,0,((('[1]KWh (Monthly) ENTRY NLI '!AQ47*0.5)+'[1]KWh (Cumulative) NLI'!AP47-'[1]Rebasing adj NLI'!AQ37)*AQ119)*AQ$19*AQ$125)</f>
        <v>0</v>
      </c>
      <c r="AR47" s="50">
        <f>IF('[1]KWh (Cumulative) NLI'!AR47=0,0,((('[1]KWh (Monthly) ENTRY NLI '!AR47*0.5)+'[1]KWh (Cumulative) NLI'!AQ47-'[1]Rebasing adj NLI'!AR37)*AR119)*AR$19*AR$125)</f>
        <v>0</v>
      </c>
      <c r="AS47" s="50">
        <f>IF('[1]KWh (Cumulative) NLI'!AS47=0,0,((('[1]KWh (Monthly) ENTRY NLI '!AS47*0.5)+'[1]KWh (Cumulative) NLI'!AR47-'[1]Rebasing adj NLI'!AS37)*AS119)*AS$19*AS$125)</f>
        <v>0</v>
      </c>
      <c r="AT47" s="50">
        <f>IF('[1]KWh (Cumulative) NLI'!AT47=0,0,((('[1]KWh (Monthly) ENTRY NLI '!AT47*0.5)+'[1]KWh (Cumulative) NLI'!AS47-'[1]Rebasing adj NLI'!AT37)*AT119)*AT$19*AT$125)</f>
        <v>0</v>
      </c>
      <c r="AU47" s="50">
        <f>IF('[1]KWh (Cumulative) NLI'!AU47=0,0,((('[1]KWh (Monthly) ENTRY NLI '!AU47*0.5)+'[1]KWh (Cumulative) NLI'!AT47-'[1]Rebasing adj NLI'!AU37)*AU119)*AU$19*AU$125)</f>
        <v>0</v>
      </c>
      <c r="AV47" s="50">
        <f>IF('[1]KWh (Cumulative) NLI'!AV47=0,0,((('[1]KWh (Monthly) ENTRY NLI '!AV47*0.5)+'[1]KWh (Cumulative) NLI'!AU47-'[1]Rebasing adj NLI'!AV37)*AV119)*AV$19*AV$125)</f>
        <v>0</v>
      </c>
      <c r="AW47" s="50">
        <f>IF('[1]KWh (Cumulative) NLI'!AW47=0,0,((('[1]KWh (Monthly) ENTRY NLI '!AW47*0.5)+'[1]KWh (Cumulative) NLI'!AV47-'[1]Rebasing adj NLI'!AW37)*AW119)*AW$19*AW$125)</f>
        <v>0</v>
      </c>
      <c r="AX47" s="50">
        <f>IF('[1]KWh (Cumulative) NLI'!AX47=0,0,((('[1]KWh (Monthly) ENTRY NLI '!AX47*0.5)+'[1]KWh (Cumulative) NLI'!AW47-'[1]Rebasing adj NLI'!AX37)*AX119)*AX$19*AX$125)</f>
        <v>0</v>
      </c>
      <c r="AY47" s="50">
        <f>IF('[1]KWh (Cumulative) NLI'!AY47=0,0,((('[1]KWh (Monthly) ENTRY NLI '!AY47*0.5)+'[1]KWh (Cumulative) NLI'!AX47-'[1]Rebasing adj NLI'!AY37)*AY119)*AY$19*AY$125)</f>
        <v>0</v>
      </c>
      <c r="AZ47" s="50">
        <f>IF('[1]KWh (Cumulative) NLI'!AZ47=0,0,((('[1]KWh (Monthly) ENTRY NLI '!AZ47*0.5)+'[1]KWh (Cumulative) NLI'!AY47-'[1]Rebasing adj NLI'!AZ37)*AZ119)*AZ$19*AZ$125)</f>
        <v>0</v>
      </c>
      <c r="BA47" s="50">
        <f>IF('[1]KWh (Cumulative) NLI'!BA47=0,0,((('[1]KWh (Monthly) ENTRY NLI '!BA47*0.5)+'[1]KWh (Cumulative) NLI'!AZ47-'[1]Rebasing adj NLI'!BA37)*BA119)*BA$19*BA$125)</f>
        <v>0</v>
      </c>
      <c r="BB47" s="50">
        <f>IF('[1]KWh (Cumulative) NLI'!BB47=0,0,((('[1]KWh (Monthly) ENTRY NLI '!BB47*0.5)+'[1]KWh (Cumulative) NLI'!BA47-'[1]Rebasing adj NLI'!BB37)*BB119)*BB$19*BB$125)</f>
        <v>0</v>
      </c>
      <c r="BC47" s="50">
        <f>IF('[1]KWh (Cumulative) NLI'!BC47=0,0,((('[1]KWh (Monthly) ENTRY NLI '!BC47*0.5)+'[1]KWh (Cumulative) NLI'!BB47-'[1]Rebasing adj NLI'!BC37)*BC119)*BC$19*BC$125)</f>
        <v>0</v>
      </c>
      <c r="BD47" s="50">
        <f>IF('[1]KWh (Cumulative) NLI'!BD47=0,0,((('[1]KWh (Monthly) ENTRY NLI '!BD47*0.5)+'[1]KWh (Cumulative) NLI'!BC47-'[1]Rebasing adj NLI'!BD37)*BD119)*BD$19*BD$125)</f>
        <v>0</v>
      </c>
      <c r="BE47" s="50">
        <f>IF('[1]KWh (Cumulative) NLI'!BE47=0,0,((('[1]KWh (Monthly) ENTRY NLI '!BE47*0.5)+'[1]KWh (Cumulative) NLI'!BD47-'[1]Rebasing adj NLI'!BE37)*BE119)*BE$19*BE$125)</f>
        <v>0</v>
      </c>
      <c r="BF47" s="50">
        <f>IF('[1]KWh (Cumulative) NLI'!BF47=0,0,((('[1]KWh (Monthly) ENTRY NLI '!BF47*0.5)+'[1]KWh (Cumulative) NLI'!BE47-'[1]Rebasing adj NLI'!BF37)*BF119)*BF$19*BF$125)</f>
        <v>0</v>
      </c>
      <c r="BG47" s="50">
        <f>IF('[1]KWh (Cumulative) NLI'!BG47=0,0,((('[1]KWh (Monthly) ENTRY NLI '!BG47*0.5)+'[1]KWh (Cumulative) NLI'!BF47-'[1]Rebasing adj NLI'!BG37)*BG119)*BG$19*BG$125)</f>
        <v>0</v>
      </c>
      <c r="BH47" s="50">
        <f>IF('[1]KWh (Cumulative) NLI'!BH47=0,0,((('[1]KWh (Monthly) ENTRY NLI '!BH47*0.5)+'[1]KWh (Cumulative) NLI'!BG47-'[1]Rebasing adj NLI'!BH37)*BH119)*BH$19*BH$125)</f>
        <v>0</v>
      </c>
      <c r="BI47" s="50">
        <f>IF('[1]KWh (Cumulative) NLI'!BI47=0,0,((('[1]KWh (Monthly) ENTRY NLI '!BI47*0.5)+'[1]KWh (Cumulative) NLI'!BH47-'[1]Rebasing adj NLI'!BI37)*BI119)*BI$19*BI$125)</f>
        <v>0</v>
      </c>
      <c r="BJ47" s="50">
        <f>IF('[1]KWh (Cumulative) NLI'!BJ47=0,0,((('[1]KWh (Monthly) ENTRY NLI '!BJ47*0.5)+'[1]KWh (Cumulative) NLI'!BI47-'[1]Rebasing adj NLI'!BJ37)*BJ119)*BJ$19*BJ$125)</f>
        <v>0</v>
      </c>
      <c r="BK47" s="50">
        <f>IF('[1]KWh (Cumulative) NLI'!BK47=0,0,((('[1]KWh (Monthly) ENTRY NLI '!BK47*0.5)+'[1]KWh (Cumulative) NLI'!BJ47-'[1]Rebasing adj NLI'!BK37)*BK119)*BK$19*BK$125)</f>
        <v>0</v>
      </c>
      <c r="BL47" s="50">
        <f>IF('[1]KWh (Cumulative) NLI'!BL47=0,0,((('[1]KWh (Monthly) ENTRY NLI '!BL47*0.5)+'[1]KWh (Cumulative) NLI'!BK47-'[1]Rebasing adj NLI'!BL37)*BL119)*BL$19*BL$125)</f>
        <v>0</v>
      </c>
      <c r="BM47" s="50">
        <f>IF('[1]KWh (Cumulative) NLI'!BM47=0,0,((('[1]KWh (Monthly) ENTRY NLI '!BM47*0.5)+'[1]KWh (Cumulative) NLI'!BL47-'[1]Rebasing adj NLI'!BM37)*BM119)*BM$19*BM$125)</f>
        <v>0</v>
      </c>
      <c r="BN47" s="50">
        <f>IF('[1]KWh (Cumulative) NLI'!BN47=0,0,((('[1]KWh (Monthly) ENTRY NLI '!BN47*0.5)+'[1]KWh (Cumulative) NLI'!BM47-'[1]Rebasing adj NLI'!BN37)*BN119)*BN$19*BN$125)</f>
        <v>0</v>
      </c>
      <c r="BO47" s="50">
        <f>IF('[1]KWh (Cumulative) NLI'!BO47=0,0,((('[1]KWh (Monthly) ENTRY NLI '!BO47*0.5)+'[1]KWh (Cumulative) NLI'!BN47-'[1]Rebasing adj NLI'!BO37)*BO119)*BO$19*BO$125)</f>
        <v>0</v>
      </c>
      <c r="BP47" s="50">
        <f>IF('[1]KWh (Cumulative) NLI'!BP47=0,0,((('[1]KWh (Monthly) ENTRY NLI '!BP47*0.5)+'[1]KWh (Cumulative) NLI'!BO47-'[1]Rebasing adj NLI'!BP37)*BP119)*BP$19*BP$125)</f>
        <v>0</v>
      </c>
      <c r="BQ47" s="50">
        <f>IF('[1]KWh (Cumulative) NLI'!BQ47=0,0,((('[1]KWh (Monthly) ENTRY NLI '!BQ47*0.5)+'[1]KWh (Cumulative) NLI'!BP47-'[1]Rebasing adj NLI'!BQ37)*BQ119)*BQ$19*BQ$125)</f>
        <v>0</v>
      </c>
      <c r="BR47" s="50">
        <f>IF('[1]KWh (Cumulative) NLI'!BR47=0,0,((('[1]KWh (Monthly) ENTRY NLI '!BR47*0.5)+'[1]KWh (Cumulative) NLI'!BQ47-'[1]Rebasing adj NLI'!BR37)*BR119)*BR$19*BR$125)</f>
        <v>0</v>
      </c>
      <c r="BS47" s="50">
        <f>IF('[1]KWh (Cumulative) NLI'!BS47=0,0,((('[1]KWh (Monthly) ENTRY NLI '!BS47*0.5)+'[1]KWh (Cumulative) NLI'!BR47-'[1]Rebasing adj NLI'!BS37)*BS119)*BS$19*BS$125)</f>
        <v>0</v>
      </c>
      <c r="BT47" s="50">
        <f>IF('[1]KWh (Cumulative) NLI'!BT47=0,0,((('[1]KWh (Monthly) ENTRY NLI '!BT47*0.5)+'[1]KWh (Cumulative) NLI'!BS47-'[1]Rebasing adj NLI'!BT37)*BT119)*BT$19*BT$125)</f>
        <v>0</v>
      </c>
      <c r="BU47" s="50">
        <f>IF('[1]KWh (Cumulative) NLI'!BU47=0,0,((('[1]KWh (Monthly) ENTRY NLI '!BU47*0.5)+'[1]KWh (Cumulative) NLI'!BT47-'[1]Rebasing adj NLI'!BU37)*BU119)*BU$19*BU$125)</f>
        <v>0</v>
      </c>
      <c r="BV47" s="50">
        <f>IF('[1]KWh (Cumulative) NLI'!BV47=0,0,((('[1]KWh (Monthly) ENTRY NLI '!BV47*0.5)+'[1]KWh (Cumulative) NLI'!BU47-'[1]Rebasing adj NLI'!BV37)*BV119)*BV$19*BV$125)</f>
        <v>0</v>
      </c>
      <c r="BW47" s="50">
        <f>IF('[1]KWh (Cumulative) NLI'!BW47=0,0,((('[1]KWh (Monthly) ENTRY NLI '!BW47*0.5)+'[1]KWh (Cumulative) NLI'!BV47-'[1]Rebasing adj NLI'!BW37)*BW119)*BW$19*BW$125)</f>
        <v>0</v>
      </c>
      <c r="BX47" s="50">
        <f>IF('[1]KWh (Cumulative) NLI'!BX47=0,0,((('[1]KWh (Monthly) ENTRY NLI '!BX47*0.5)+'[1]KWh (Cumulative) NLI'!BW47-'[1]Rebasing adj NLI'!BX37)*BX119)*BX$19*BX$125)</f>
        <v>0</v>
      </c>
      <c r="BY47" s="50">
        <f>IF('[1]KWh (Cumulative) NLI'!BY47=0,0,((('[1]KWh (Monthly) ENTRY NLI '!BY47*0.5)+'[1]KWh (Cumulative) NLI'!BX47-'[1]Rebasing adj NLI'!BY37)*BY119)*BY$19*BY$125)</f>
        <v>0</v>
      </c>
      <c r="BZ47" s="50">
        <f>IF('[1]KWh (Cumulative) NLI'!BZ47=0,0,((('[1]KWh (Monthly) ENTRY NLI '!BZ47*0.5)+'[1]KWh (Cumulative) NLI'!BY47-'[1]Rebasing adj NLI'!BZ37)*BZ119)*BZ$19*BZ$125)</f>
        <v>0</v>
      </c>
      <c r="CA47" s="50">
        <f>IF('[1]KWh (Cumulative) NLI'!CA47=0,0,((('[1]KWh (Monthly) ENTRY NLI '!CA47*0.5)+'[1]KWh (Cumulative) NLI'!BZ47-'[1]Rebasing adj NLI'!CA37)*CA119)*CA$19*CA$125)</f>
        <v>0</v>
      </c>
      <c r="CB47" s="50">
        <f>IF('[1]KWh (Cumulative) NLI'!CB47=0,0,((('[1]KWh (Monthly) ENTRY NLI '!CB47*0.5)+'[1]KWh (Cumulative) NLI'!CA47-'[1]Rebasing adj NLI'!CB37)*CB119)*CB$19*CB$125)</f>
        <v>0</v>
      </c>
      <c r="CC47" s="50">
        <f>IF('[1]KWh (Cumulative) NLI'!CC47=0,0,((('[1]KWh (Monthly) ENTRY NLI '!CC47*0.5)+'[1]KWh (Cumulative) NLI'!CB47-'[1]Rebasing adj NLI'!CC37)*CC119)*CC$19*CC$125)</f>
        <v>0</v>
      </c>
      <c r="CD47" s="50">
        <f>IF('[1]KWh (Cumulative) NLI'!CD47=0,0,((('[1]KWh (Monthly) ENTRY NLI '!CD47*0.5)+'[1]KWh (Cumulative) NLI'!CC47-'[1]Rebasing adj NLI'!CD37)*CD119)*CD$19*CD$125)</f>
        <v>0</v>
      </c>
      <c r="CE47" s="50">
        <f>IF('[1]KWh (Cumulative) NLI'!CE47=0,0,((('[1]KWh (Monthly) ENTRY NLI '!CE47*0.5)+'[1]KWh (Cumulative) NLI'!CD47-'[1]Rebasing adj NLI'!CE37)*CE119)*CE$19*CE$125)</f>
        <v>0</v>
      </c>
      <c r="CF47" s="50">
        <f>IF('[1]KWh (Cumulative) NLI'!CF47=0,0,((('[1]KWh (Monthly) ENTRY NLI '!CF47*0.5)+'[1]KWh (Cumulative) NLI'!CE47-'[1]Rebasing adj NLI'!CF37)*CF119)*CF$19*CF$125)</f>
        <v>0</v>
      </c>
      <c r="CG47" s="50">
        <f>IF('[1]KWh (Cumulative) NLI'!CG47=0,0,((('[1]KWh (Monthly) ENTRY NLI '!CG47*0.5)+'[1]KWh (Cumulative) NLI'!CF47-'[1]Rebasing adj NLI'!CG37)*CG119)*CG$19*CG$125)</f>
        <v>0</v>
      </c>
      <c r="CH47" s="50">
        <f>IF('[1]KWh (Cumulative) NLI'!CH47=0,0,((('[1]KWh (Monthly) ENTRY NLI '!CH47*0.5)+'[1]KWh (Cumulative) NLI'!CG47-'[1]Rebasing adj NLI'!CH37)*CH119)*CH$19*CH$125)</f>
        <v>0</v>
      </c>
      <c r="CI47" s="50">
        <f>IF('[1]KWh (Cumulative) NLI'!CI47=0,0,((('[1]KWh (Monthly) ENTRY NLI '!CI47*0.5)+'[1]KWh (Cumulative) NLI'!CH47-'[1]Rebasing adj NLI'!CI37)*CI119)*CI$19*CI$125)</f>
        <v>0</v>
      </c>
      <c r="CJ47" s="50">
        <f>IF('[1]KWh (Cumulative) NLI'!CJ47=0,0,((('[1]KWh (Monthly) ENTRY NLI '!CJ47*0.5)+'[1]KWh (Cumulative) NLI'!CI47-'[1]Rebasing adj NLI'!CJ37)*CJ119)*CJ$19*CJ$125)</f>
        <v>0</v>
      </c>
    </row>
    <row r="48" spans="1:88" ht="15.75" thickBot="1" x14ac:dyDescent="0.3"/>
    <row r="49" spans="1:88" ht="15.75" x14ac:dyDescent="0.25">
      <c r="A49" s="61"/>
      <c r="B49" s="124" t="s">
        <v>37</v>
      </c>
      <c r="C49" s="94">
        <v>42370</v>
      </c>
      <c r="D49" s="94">
        <v>42401</v>
      </c>
      <c r="E49" s="92">
        <v>42430</v>
      </c>
      <c r="F49" s="92">
        <v>42461</v>
      </c>
      <c r="G49" s="99">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50">
        <f>IF('[1]KWh (Cumulative) NLI'!C50=0,0,((('[1]KWh (Monthly) ENTRY NLI '!C50*0.5)-'[1]Rebasing adj NLI'!C40)*C107)*C$19*C$126)</f>
        <v>0</v>
      </c>
      <c r="D50" s="50">
        <f>IF('[1]KWh (Cumulative) NLI'!D50=0,0,((('[1]KWh (Monthly) ENTRY NLI '!D50*0.5)+'[1]KWh (Cumulative) NLI'!C50-'[1]Rebasing adj NLI'!D40)*D107)*D$19*D$126)</f>
        <v>0</v>
      </c>
      <c r="E50" s="50">
        <f>IF('[1]KWh (Cumulative) NLI'!E50=0,0,((('[1]KWh (Monthly) ENTRY NLI '!E50*0.5)+'[1]KWh (Cumulative) NLI'!D50-'[1]Rebasing adj NLI'!E40)*E107)*E$19*E$126)</f>
        <v>0</v>
      </c>
      <c r="F50" s="50">
        <f>IF('[1]KWh (Cumulative) NLI'!F50=0,0,((('[1]KWh (Monthly) ENTRY NLI '!F50*0.5)+'[1]KWh (Cumulative) NLI'!E50-'[1]Rebasing adj NLI'!F40)*F107)*F$19*F$126)</f>
        <v>3.9106965045987505</v>
      </c>
      <c r="G50" s="50">
        <f>IF('[1]KWh (Cumulative) NLI'!G50=0,0,((('[1]KWh (Monthly) ENTRY NLI '!G50*0.5)+'[1]KWh (Cumulative) NLI'!F50-'[1]Rebasing adj NLI'!G40)*G107)*G$19*G$126)</f>
        <v>26.093439430095206</v>
      </c>
      <c r="H50" s="50">
        <f>IF('[1]KWh (Cumulative) NLI'!H50=0,0,((('[1]KWh (Monthly) ENTRY NLI '!H50*0.5)+'[1]KWh (Cumulative) NLI'!G50-'[1]Rebasing adj NLI'!H40)*H107)*H$19*H$126)</f>
        <v>136.64456971378794</v>
      </c>
      <c r="I50" s="50">
        <f>IF('[1]KWh (Cumulative) NLI'!I50=0,0,((('[1]KWh (Monthly) ENTRY NLI '!I50*0.5)+'[1]KWh (Cumulative) NLI'!H50-'[1]Rebasing adj NLI'!I40)*I107)*I$19*I$126)</f>
        <v>384.49263784685525</v>
      </c>
      <c r="J50" s="50">
        <f>IF('[1]KWh (Cumulative) NLI'!J50=0,0,((('[1]KWh (Monthly) ENTRY NLI '!J50*0.5)+'[1]KWh (Cumulative) NLI'!I50-'[1]Rebasing adj NLI'!J40)*J107)*J$19*J$126)</f>
        <v>902.8648741496628</v>
      </c>
      <c r="K50" s="50">
        <f>IF('[1]KWh (Cumulative) NLI'!K50=0,0,((('[1]KWh (Monthly) ENTRY NLI '!K50*0.5)+'[1]KWh (Cumulative) NLI'!J50-'[1]Rebasing adj NLI'!K40)*K107)*K$19*K$126)</f>
        <v>1626.0737853582248</v>
      </c>
      <c r="L50" s="50">
        <f>IF('[1]KWh (Cumulative) NLI'!L50=0,0,((('[1]KWh (Monthly) ENTRY NLI '!L50*0.5)+'[1]KWh (Cumulative) NLI'!K50-'[1]Rebasing adj NLI'!L40)*L107)*L$19*L$126)</f>
        <v>1361.5835767304022</v>
      </c>
      <c r="M50" s="50">
        <f>IF('[1]KWh (Cumulative) NLI'!M50=0,0,((('[1]KWh (Monthly) ENTRY NLI '!M50*0.5)+'[1]KWh (Cumulative) NLI'!L50-'[1]Rebasing adj NLI'!M40)*M107)*M$19*M$126)</f>
        <v>1878.3239345350082</v>
      </c>
      <c r="N50" s="50">
        <f>IF('[1]KWh (Cumulative) NLI'!N50=0,0,((('[1]KWh (Monthly) ENTRY NLI '!N50*0.5)+'[1]KWh (Cumulative) NLI'!M50-'[1]Rebasing adj NLI'!N40)*N107)*N$19*N$126)</f>
        <v>2477.2714634794556</v>
      </c>
      <c r="O50" s="50">
        <f>IF('[1]KWh (Cumulative) NLI'!O50=0,0,((('[1]KWh (Monthly) ENTRY NLI '!O50*0.5)+'[1]KWh (Cumulative) NLI'!N50-'[1]Rebasing adj NLI'!O40)*O107)*O$19*O$126)</f>
        <v>3116.0062959320567</v>
      </c>
      <c r="P50" s="50">
        <f>IF('[1]KWh (Cumulative) NLI'!P50=0,0,((('[1]KWh (Monthly) ENTRY NLI '!P50*0.5)+'[1]KWh (Cumulative) NLI'!O50-'[1]Rebasing adj NLI'!P40)*P107)*P$19*P$126)</f>
        <v>0</v>
      </c>
      <c r="Q50" s="50">
        <f>IF('[1]KWh (Cumulative) NLI'!Q50=0,0,((('[1]KWh (Monthly) ENTRY NLI '!Q50*0.5)+'[1]KWh (Cumulative) NLI'!P50-'[1]Rebasing adj NLI'!Q40)*Q107)*Q$19*Q$126)</f>
        <v>0</v>
      </c>
      <c r="R50" s="50">
        <f>IF('[1]KWh (Cumulative) NLI'!R50=0,0,((('[1]KWh (Monthly) ENTRY NLI '!R50*0.5)+'[1]KWh (Cumulative) NLI'!Q50-'[1]Rebasing adj NLI'!R40)*R107)*R$19*R$126)</f>
        <v>0</v>
      </c>
      <c r="S50" s="50">
        <f>IF('[1]KWh (Cumulative) NLI'!S50=0,0,((('[1]KWh (Monthly) ENTRY NLI '!S50*0.5)+'[1]KWh (Cumulative) NLI'!R50-'[1]Rebasing adj NLI'!S40)*S107)*S$19*S$126)</f>
        <v>0</v>
      </c>
      <c r="T50" s="50">
        <f>IF('[1]KWh (Cumulative) NLI'!T50=0,0,((('[1]KWh (Monthly) ENTRY NLI '!T50*0.5)+'[1]KWh (Cumulative) NLI'!S50-'[1]Rebasing adj NLI'!T40)*T107)*T$19*T$126)</f>
        <v>0</v>
      </c>
      <c r="U50" s="50">
        <f>IF('[1]KWh (Cumulative) NLI'!U50=0,0,((('[1]KWh (Monthly) ENTRY NLI '!U50*0.5)+'[1]KWh (Cumulative) NLI'!T50-'[1]Rebasing adj NLI'!U40)*U107)*U$19*U$126)</f>
        <v>0</v>
      </c>
      <c r="V50" s="50">
        <f>IF('[1]KWh (Cumulative) NLI'!V50=0,0,((('[1]KWh (Monthly) ENTRY NLI '!V50*0.5)+'[1]KWh (Cumulative) NLI'!U50-'[1]Rebasing adj NLI'!V40)*V107)*V$19*V$126)</f>
        <v>0</v>
      </c>
      <c r="W50" s="50">
        <f>IF('[1]KWh (Cumulative) NLI'!W50=0,0,((('[1]KWh (Monthly) ENTRY NLI '!W50*0.5)+'[1]KWh (Cumulative) NLI'!V50-'[1]Rebasing adj NLI'!W40)*W107)*W$19*W$126)</f>
        <v>0</v>
      </c>
      <c r="X50" s="50">
        <f>IF('[1]KWh (Cumulative) NLI'!X50=0,0,((('[1]KWh (Monthly) ENTRY NLI '!X50*0.5)+'[1]KWh (Cumulative) NLI'!W50-'[1]Rebasing adj NLI'!X40)*X107)*X$19*X$126)</f>
        <v>0</v>
      </c>
      <c r="Y50" s="50">
        <f>IF('[1]KWh (Cumulative) NLI'!Y50=0,0,((('[1]KWh (Monthly) ENTRY NLI '!Y50*0.5)+'[1]KWh (Cumulative) NLI'!X50-'[1]Rebasing adj NLI'!Y40)*Y107)*Y$19*Y$126)</f>
        <v>0</v>
      </c>
      <c r="Z50" s="50">
        <f>IF('[1]KWh (Cumulative) NLI'!Z50=0,0,((('[1]KWh (Monthly) ENTRY NLI '!Z50*0.5)+'[1]KWh (Cumulative) NLI'!Y50-'[1]Rebasing adj NLI'!Z40)*Z107)*Z$19*Z$126)</f>
        <v>0</v>
      </c>
      <c r="AA50" s="50">
        <f>IF('[1]KWh (Cumulative) NLI'!AA50=0,0,((('[1]KWh (Monthly) ENTRY NLI '!AA50*0.5)+'[1]KWh (Cumulative) NLI'!Z50-'[1]Rebasing adj NLI'!AA40)*AA107)*AA$19*AA$126)</f>
        <v>0</v>
      </c>
      <c r="AB50" s="50">
        <f>IF('[1]KWh (Cumulative) NLI'!AB50=0,0,((('[1]KWh (Monthly) ENTRY NLI '!AB50*0.5)+'[1]KWh (Cumulative) NLI'!AA50-'[1]Rebasing adj NLI'!AB40)*AB107)*AB$19*AB$126)</f>
        <v>0</v>
      </c>
      <c r="AC50" s="50">
        <f>IF('[1]KWh (Cumulative) NLI'!AC50=0,0,((('[1]KWh (Monthly) ENTRY NLI '!AC50*0.5)+'[1]KWh (Cumulative) NLI'!AB50-'[1]Rebasing adj NLI'!AC40)*AC107)*AC$19*AC$126)</f>
        <v>0</v>
      </c>
      <c r="AD50" s="50">
        <f>IF('[1]KWh (Cumulative) NLI'!AD50=0,0,((('[1]KWh (Monthly) ENTRY NLI '!AD50*0.5)+'[1]KWh (Cumulative) NLI'!AC50-'[1]Rebasing adj NLI'!AD40)*AD107)*AD$19*AD$126)</f>
        <v>0</v>
      </c>
      <c r="AE50" s="50">
        <f>IF('[1]KWh (Cumulative) NLI'!AE50=0,0,((('[1]KWh (Monthly) ENTRY NLI '!AE50*0.5)+'[1]KWh (Cumulative) NLI'!AD50-'[1]Rebasing adj NLI'!AE40)*AE107)*AE$19*AE$126)</f>
        <v>0</v>
      </c>
      <c r="AF50" s="50">
        <f>IF('[1]KWh (Cumulative) NLI'!AF50=0,0,((('[1]KWh (Monthly) ENTRY NLI '!AF50*0.5)+'[1]KWh (Cumulative) NLI'!AE50-'[1]Rebasing adj NLI'!AF40)*AF107)*AF$19*AF$126)</f>
        <v>0</v>
      </c>
      <c r="AG50" s="50">
        <f>IF('[1]KWh (Cumulative) NLI'!AG50=0,0,((('[1]KWh (Monthly) ENTRY NLI '!AG50*0.5)+'[1]KWh (Cumulative) NLI'!AF50-'[1]Rebasing adj NLI'!AG40)*AG107)*AG$19*AG$126)</f>
        <v>0</v>
      </c>
      <c r="AH50" s="50">
        <f>IF('[1]KWh (Cumulative) NLI'!AH50=0,0,((('[1]KWh (Monthly) ENTRY NLI '!AH50*0.5)+'[1]KWh (Cumulative) NLI'!AG50-'[1]Rebasing adj NLI'!AH40)*AH107)*AH$19*AH$126)</f>
        <v>0</v>
      </c>
      <c r="AI50" s="50">
        <f>IF('[1]KWh (Cumulative) NLI'!AI50=0,0,((('[1]KWh (Monthly) ENTRY NLI '!AI50*0.5)+'[1]KWh (Cumulative) NLI'!AH50-'[1]Rebasing adj NLI'!AI40)*AI107)*AI$19*AI$126)</f>
        <v>0</v>
      </c>
      <c r="AJ50" s="50">
        <f>IF('[1]KWh (Cumulative) NLI'!AJ50=0,0,((('[1]KWh (Monthly) ENTRY NLI '!AJ50*0.5)+'[1]KWh (Cumulative) NLI'!AI50-'[1]Rebasing adj NLI'!AJ40)*AJ107)*AJ$19*AJ$126)</f>
        <v>0</v>
      </c>
      <c r="AK50" s="50">
        <f>IF('[1]KWh (Cumulative) NLI'!AK50=0,0,((('[1]KWh (Monthly) ENTRY NLI '!AK50*0.5)+'[1]KWh (Cumulative) NLI'!AJ50-'[1]Rebasing adj NLI'!AK40)*AK107)*AK$19*AK$126)</f>
        <v>0</v>
      </c>
      <c r="AL50" s="50">
        <f>IF('[1]KWh (Cumulative) NLI'!AL50=0,0,((('[1]KWh (Monthly) ENTRY NLI '!AL50*0.5)+'[1]KWh (Cumulative) NLI'!AK50-'[1]Rebasing adj NLI'!AL40)*AL107)*AL$19*AL$126)</f>
        <v>0</v>
      </c>
      <c r="AM50" s="50">
        <f>IF('[1]KWh (Cumulative) NLI'!AM50=0,0,((('[1]KWh (Monthly) ENTRY NLI '!AM50*0.5)+'[1]KWh (Cumulative) NLI'!AL50-'[1]Rebasing adj NLI'!AM40)*AM107)*AM$19*AM$126)</f>
        <v>0</v>
      </c>
      <c r="AN50" s="50">
        <f>IF('[1]KWh (Cumulative) NLI'!AN50=0,0,((('[1]KWh (Monthly) ENTRY NLI '!AN50*0.5)+'[1]KWh (Cumulative) NLI'!AM50-'[1]Rebasing adj NLI'!AN40)*AN107)*AN$19*AN$126)</f>
        <v>0</v>
      </c>
      <c r="AO50" s="50">
        <f>IF('[1]KWh (Cumulative) NLI'!AO50=0,0,((('[1]KWh (Monthly) ENTRY NLI '!AO50*0.5)+'[1]KWh (Cumulative) NLI'!AN50-'[1]Rebasing adj NLI'!AO40)*AO107)*AO$19*AO$126)</f>
        <v>0</v>
      </c>
      <c r="AP50" s="50">
        <f>IF('[1]KWh (Cumulative) NLI'!AP50=0,0,((('[1]KWh (Monthly) ENTRY NLI '!AP50*0.5)+'[1]KWh (Cumulative) NLI'!AO50-'[1]Rebasing adj NLI'!AP40)*AP107)*AP$19*AP$126)</f>
        <v>0</v>
      </c>
      <c r="AQ50" s="50">
        <f>IF('[1]KWh (Cumulative) NLI'!AQ50=0,0,((('[1]KWh (Monthly) ENTRY NLI '!AQ50*0.5)+'[1]KWh (Cumulative) NLI'!AP50-'[1]Rebasing adj NLI'!AQ40)*AQ107)*AQ$19*AQ$126)</f>
        <v>0</v>
      </c>
      <c r="AR50" s="50">
        <f>IF('[1]KWh (Cumulative) NLI'!AR50=0,0,((('[1]KWh (Monthly) ENTRY NLI '!AR50*0.5)+'[1]KWh (Cumulative) NLI'!AQ50-'[1]Rebasing adj NLI'!AR40)*AR107)*AR$19*AR$126)</f>
        <v>0</v>
      </c>
      <c r="AS50" s="50">
        <f>IF('[1]KWh (Cumulative) NLI'!AS50=0,0,((('[1]KWh (Monthly) ENTRY NLI '!AS50*0.5)+'[1]KWh (Cumulative) NLI'!AR50-'[1]Rebasing adj NLI'!AS40)*AS107)*AS$19*AS$126)</f>
        <v>0</v>
      </c>
      <c r="AT50" s="50">
        <f>IF('[1]KWh (Cumulative) NLI'!AT50=0,0,((('[1]KWh (Monthly) ENTRY NLI '!AT50*0.5)+'[1]KWh (Cumulative) NLI'!AS50-'[1]Rebasing adj NLI'!AT40)*AT107)*AT$19*AT$126)</f>
        <v>0</v>
      </c>
      <c r="AU50" s="50">
        <f>IF('[1]KWh (Cumulative) NLI'!AU50=0,0,((('[1]KWh (Monthly) ENTRY NLI '!AU50*0.5)+'[1]KWh (Cumulative) NLI'!AT50-'[1]Rebasing adj NLI'!AU40)*AU107)*AU$19*AU$126)</f>
        <v>0</v>
      </c>
      <c r="AV50" s="50">
        <f>IF('[1]KWh (Cumulative) NLI'!AV50=0,0,((('[1]KWh (Monthly) ENTRY NLI '!AV50*0.5)+'[1]KWh (Cumulative) NLI'!AU50-'[1]Rebasing adj NLI'!AV40)*AV107)*AV$19*AV$126)</f>
        <v>0</v>
      </c>
      <c r="AW50" s="50">
        <f>IF('[1]KWh (Cumulative) NLI'!AW50=0,0,((('[1]KWh (Monthly) ENTRY NLI '!AW50*0.5)+'[1]KWh (Cumulative) NLI'!AV50-'[1]Rebasing adj NLI'!AW40)*AW107)*AW$19*AW$126)</f>
        <v>0</v>
      </c>
      <c r="AX50" s="50">
        <f>IF('[1]KWh (Cumulative) NLI'!AX50=0,0,((('[1]KWh (Monthly) ENTRY NLI '!AX50*0.5)+'[1]KWh (Cumulative) NLI'!AW50-'[1]Rebasing adj NLI'!AX40)*AX107)*AX$19*AX$126)</f>
        <v>0</v>
      </c>
      <c r="AY50" s="50">
        <f>IF('[1]KWh (Cumulative) NLI'!AY50=0,0,((('[1]KWh (Monthly) ENTRY NLI '!AY50*0.5)+'[1]KWh (Cumulative) NLI'!AX50-'[1]Rebasing adj NLI'!AY40)*AY107)*AY$19*AY$126)</f>
        <v>0</v>
      </c>
      <c r="AZ50" s="50">
        <f>IF('[1]KWh (Cumulative) NLI'!AZ50=0,0,((('[1]KWh (Monthly) ENTRY NLI '!AZ50*0.5)+'[1]KWh (Cumulative) NLI'!AY50-'[1]Rebasing adj NLI'!AZ40)*AZ107)*AZ$19*AZ$126)</f>
        <v>0</v>
      </c>
      <c r="BA50" s="50">
        <f>IF('[1]KWh (Cumulative) NLI'!BA50=0,0,((('[1]KWh (Monthly) ENTRY NLI '!BA50*0.5)+'[1]KWh (Cumulative) NLI'!AZ50-'[1]Rebasing adj NLI'!BA40)*BA107)*BA$19*BA$126)</f>
        <v>0</v>
      </c>
      <c r="BB50" s="50">
        <f>IF('[1]KWh (Cumulative) NLI'!BB50=0,0,((('[1]KWh (Monthly) ENTRY NLI '!BB50*0.5)+'[1]KWh (Cumulative) NLI'!BA50-'[1]Rebasing adj NLI'!BB40)*BB107)*BB$19*BB$126)</f>
        <v>0</v>
      </c>
      <c r="BC50" s="50">
        <f>IF('[1]KWh (Cumulative) NLI'!BC50=0,0,((('[1]KWh (Monthly) ENTRY NLI '!BC50*0.5)+'[1]KWh (Cumulative) NLI'!BB50-'[1]Rebasing adj NLI'!BC40)*BC107)*BC$19*BC$126)</f>
        <v>0</v>
      </c>
      <c r="BD50" s="50">
        <f>IF('[1]KWh (Cumulative) NLI'!BD50=0,0,((('[1]KWh (Monthly) ENTRY NLI '!BD50*0.5)+'[1]KWh (Cumulative) NLI'!BC50-'[1]Rebasing adj NLI'!BD40)*BD107)*BD$19*BD$126)</f>
        <v>0</v>
      </c>
      <c r="BE50" s="50">
        <f>IF('[1]KWh (Cumulative) NLI'!BE50=0,0,((('[1]KWh (Monthly) ENTRY NLI '!BE50*0.5)+'[1]KWh (Cumulative) NLI'!BD50-'[1]Rebasing adj NLI'!BE40)*BE107)*BE$19*BE$126)</f>
        <v>0</v>
      </c>
      <c r="BF50" s="50">
        <f>IF('[1]KWh (Cumulative) NLI'!BF50=0,0,((('[1]KWh (Monthly) ENTRY NLI '!BF50*0.5)+'[1]KWh (Cumulative) NLI'!BE50-'[1]Rebasing adj NLI'!BF40)*BF107)*BF$19*BF$126)</f>
        <v>0</v>
      </c>
      <c r="BG50" s="50">
        <f>IF('[1]KWh (Cumulative) NLI'!BG50=0,0,((('[1]KWh (Monthly) ENTRY NLI '!BG50*0.5)+'[1]KWh (Cumulative) NLI'!BF50-'[1]Rebasing adj NLI'!BG40)*BG107)*BG$19*BG$126)</f>
        <v>0</v>
      </c>
      <c r="BH50" s="50">
        <f>IF('[1]KWh (Cumulative) NLI'!BH50=0,0,((('[1]KWh (Monthly) ENTRY NLI '!BH50*0.5)+'[1]KWh (Cumulative) NLI'!BG50-'[1]Rebasing adj NLI'!BH40)*BH107)*BH$19*BH$126)</f>
        <v>0</v>
      </c>
      <c r="BI50" s="50">
        <f>IF('[1]KWh (Cumulative) NLI'!BI50=0,0,((('[1]KWh (Monthly) ENTRY NLI '!BI50*0.5)+'[1]KWh (Cumulative) NLI'!BH50-'[1]Rebasing adj NLI'!BI40)*BI107)*BI$19*BI$126)</f>
        <v>0</v>
      </c>
      <c r="BJ50" s="50">
        <f>IF('[1]KWh (Cumulative) NLI'!BJ50=0,0,((('[1]KWh (Monthly) ENTRY NLI '!BJ50*0.5)+'[1]KWh (Cumulative) NLI'!BI50-'[1]Rebasing adj NLI'!BJ40)*BJ107)*BJ$19*BJ$126)</f>
        <v>0</v>
      </c>
      <c r="BK50" s="50">
        <f>IF('[1]KWh (Cumulative) NLI'!BK50=0,0,((('[1]KWh (Monthly) ENTRY NLI '!BK50*0.5)+'[1]KWh (Cumulative) NLI'!BJ50-'[1]Rebasing adj NLI'!BK40)*BK107)*BK$19*BK$126)</f>
        <v>0</v>
      </c>
      <c r="BL50" s="50">
        <f>IF('[1]KWh (Cumulative) NLI'!BL50=0,0,((('[1]KWh (Monthly) ENTRY NLI '!BL50*0.5)+'[1]KWh (Cumulative) NLI'!BK50-'[1]Rebasing adj NLI'!BL40)*BL107)*BL$19*BL$126)</f>
        <v>0</v>
      </c>
      <c r="BM50" s="50">
        <f>IF('[1]KWh (Cumulative) NLI'!BM50=0,0,((('[1]KWh (Monthly) ENTRY NLI '!BM50*0.5)+'[1]KWh (Cumulative) NLI'!BL50-'[1]Rebasing adj NLI'!BM40)*BM107)*BM$19*BM$126)</f>
        <v>0</v>
      </c>
      <c r="BN50" s="50">
        <f>IF('[1]KWh (Cumulative) NLI'!BN50=0,0,((('[1]KWh (Monthly) ENTRY NLI '!BN50*0.5)+'[1]KWh (Cumulative) NLI'!BM50-'[1]Rebasing adj NLI'!BN40)*BN107)*BN$19*BN$126)</f>
        <v>0</v>
      </c>
      <c r="BO50" s="50">
        <f>IF('[1]KWh (Cumulative) NLI'!BO50=0,0,((('[1]KWh (Monthly) ENTRY NLI '!BO50*0.5)+'[1]KWh (Cumulative) NLI'!BN50-'[1]Rebasing adj NLI'!BO40)*BO107)*BO$19*BO$126)</f>
        <v>0</v>
      </c>
      <c r="BP50" s="50">
        <f>IF('[1]KWh (Cumulative) NLI'!BP50=0,0,((('[1]KWh (Monthly) ENTRY NLI '!BP50*0.5)+'[1]KWh (Cumulative) NLI'!BO50-'[1]Rebasing adj NLI'!BP40)*BP107)*BP$19*BP$126)</f>
        <v>0</v>
      </c>
      <c r="BQ50" s="50">
        <f>IF('[1]KWh (Cumulative) NLI'!BQ50=0,0,((('[1]KWh (Monthly) ENTRY NLI '!BQ50*0.5)+'[1]KWh (Cumulative) NLI'!BP50-'[1]Rebasing adj NLI'!BQ40)*BQ107)*BQ$19*BQ$126)</f>
        <v>0</v>
      </c>
      <c r="BR50" s="50">
        <f>IF('[1]KWh (Cumulative) NLI'!BR50=0,0,((('[1]KWh (Monthly) ENTRY NLI '!BR50*0.5)+'[1]KWh (Cumulative) NLI'!BQ50-'[1]Rebasing adj NLI'!BR40)*BR107)*BR$19*BR$126)</f>
        <v>0</v>
      </c>
      <c r="BS50" s="50">
        <f>IF('[1]KWh (Cumulative) NLI'!BS50=0,0,((('[1]KWh (Monthly) ENTRY NLI '!BS50*0.5)+'[1]KWh (Cumulative) NLI'!BR50-'[1]Rebasing adj NLI'!BS40)*BS107)*BS$19*BS$126)</f>
        <v>0</v>
      </c>
      <c r="BT50" s="50">
        <f>IF('[1]KWh (Cumulative) NLI'!BT50=0,0,((('[1]KWh (Monthly) ENTRY NLI '!BT50*0.5)+'[1]KWh (Cumulative) NLI'!BS50-'[1]Rebasing adj NLI'!BT40)*BT107)*BT$19*BT$126)</f>
        <v>0</v>
      </c>
      <c r="BU50" s="50">
        <f>IF('[1]KWh (Cumulative) NLI'!BU50=0,0,((('[1]KWh (Monthly) ENTRY NLI '!BU50*0.5)+'[1]KWh (Cumulative) NLI'!BT50-'[1]Rebasing adj NLI'!BU40)*BU107)*BU$19*BU$126)</f>
        <v>0</v>
      </c>
      <c r="BV50" s="50">
        <f>IF('[1]KWh (Cumulative) NLI'!BV50=0,0,((('[1]KWh (Monthly) ENTRY NLI '!BV50*0.5)+'[1]KWh (Cumulative) NLI'!BU50-'[1]Rebasing adj NLI'!BV40)*BV107)*BV$19*BV$126)</f>
        <v>0</v>
      </c>
      <c r="BW50" s="50">
        <f>IF('[1]KWh (Cumulative) NLI'!BW50=0,0,((('[1]KWh (Monthly) ENTRY NLI '!BW50*0.5)+'[1]KWh (Cumulative) NLI'!BV50-'[1]Rebasing adj NLI'!BW40)*BW107)*BW$19*BW$126)</f>
        <v>0</v>
      </c>
      <c r="BX50" s="50">
        <f>IF('[1]KWh (Cumulative) NLI'!BX50=0,0,((('[1]KWh (Monthly) ENTRY NLI '!BX50*0.5)+'[1]KWh (Cumulative) NLI'!BW50-'[1]Rebasing adj NLI'!BX40)*BX107)*BX$19*BX$126)</f>
        <v>0</v>
      </c>
      <c r="BY50" s="50">
        <f>IF('[1]KWh (Cumulative) NLI'!BY50=0,0,((('[1]KWh (Monthly) ENTRY NLI '!BY50*0.5)+'[1]KWh (Cumulative) NLI'!BX50-'[1]Rebasing adj NLI'!BY40)*BY107)*BY$19*BY$126)</f>
        <v>0</v>
      </c>
      <c r="BZ50" s="50">
        <f>IF('[1]KWh (Cumulative) NLI'!BZ50=0,0,((('[1]KWh (Monthly) ENTRY NLI '!BZ50*0.5)+'[1]KWh (Cumulative) NLI'!BY50-'[1]Rebasing adj NLI'!BZ40)*BZ107)*BZ$19*BZ$126)</f>
        <v>0</v>
      </c>
      <c r="CA50" s="50">
        <f>IF('[1]KWh (Cumulative) NLI'!CA50=0,0,((('[1]KWh (Monthly) ENTRY NLI '!CA50*0.5)+'[1]KWh (Cumulative) NLI'!BZ50-'[1]Rebasing adj NLI'!CA40)*CA107)*CA$19*CA$126)</f>
        <v>0</v>
      </c>
      <c r="CB50" s="50">
        <f>IF('[1]KWh (Cumulative) NLI'!CB50=0,0,((('[1]KWh (Monthly) ENTRY NLI '!CB50*0.5)+'[1]KWh (Cumulative) NLI'!CA50-'[1]Rebasing adj NLI'!CB40)*CB107)*CB$19*CB$126)</f>
        <v>0</v>
      </c>
      <c r="CC50" s="50">
        <f>IF('[1]KWh (Cumulative) NLI'!CC50=0,0,((('[1]KWh (Monthly) ENTRY NLI '!CC50*0.5)+'[1]KWh (Cumulative) NLI'!CB50-'[1]Rebasing adj NLI'!CC40)*CC107)*CC$19*CC$126)</f>
        <v>0</v>
      </c>
      <c r="CD50" s="50">
        <f>IF('[1]KWh (Cumulative) NLI'!CD50=0,0,((('[1]KWh (Monthly) ENTRY NLI '!CD50*0.5)+'[1]KWh (Cumulative) NLI'!CC50-'[1]Rebasing adj NLI'!CD40)*CD107)*CD$19*CD$126)</f>
        <v>0</v>
      </c>
      <c r="CE50" s="50">
        <f>IF('[1]KWh (Cumulative) NLI'!CE50=0,0,((('[1]KWh (Monthly) ENTRY NLI '!CE50*0.5)+'[1]KWh (Cumulative) NLI'!CD50-'[1]Rebasing adj NLI'!CE40)*CE107)*CE$19*CE$126)</f>
        <v>0</v>
      </c>
      <c r="CF50" s="50">
        <f>IF('[1]KWh (Cumulative) NLI'!CF50=0,0,((('[1]KWh (Monthly) ENTRY NLI '!CF50*0.5)+'[1]KWh (Cumulative) NLI'!CE50-'[1]Rebasing adj NLI'!CF40)*CF107)*CF$19*CF$126)</f>
        <v>0</v>
      </c>
      <c r="CG50" s="50">
        <f>IF('[1]KWh (Cumulative) NLI'!CG50=0,0,((('[1]KWh (Monthly) ENTRY NLI '!CG50*0.5)+'[1]KWh (Cumulative) NLI'!CF50-'[1]Rebasing adj NLI'!CG40)*CG107)*CG$19*CG$126)</f>
        <v>0</v>
      </c>
      <c r="CH50" s="50">
        <f>IF('[1]KWh (Cumulative) NLI'!CH50=0,0,((('[1]KWh (Monthly) ENTRY NLI '!CH50*0.5)+'[1]KWh (Cumulative) NLI'!CG50-'[1]Rebasing adj NLI'!CH40)*CH107)*CH$19*CH$126)</f>
        <v>0</v>
      </c>
      <c r="CI50" s="50">
        <f>IF('[1]KWh (Cumulative) NLI'!CI50=0,0,((('[1]KWh (Monthly) ENTRY NLI '!CI50*0.5)+'[1]KWh (Cumulative) NLI'!CH50-'[1]Rebasing adj NLI'!CI40)*CI107)*CI$19*CI$126)</f>
        <v>0</v>
      </c>
      <c r="CJ50" s="50">
        <f>IF('[1]KWh (Cumulative) NLI'!CJ50=0,0,((('[1]KWh (Monthly) ENTRY NLI '!CJ50*0.5)+'[1]KWh (Cumulative) NLI'!CI50-'[1]Rebasing adj NLI'!CJ40)*CJ107)*CJ$19*CJ$126)</f>
        <v>0</v>
      </c>
    </row>
    <row r="51" spans="1:88" x14ac:dyDescent="0.25">
      <c r="A51" s="305"/>
      <c r="B51" s="88" t="s">
        <v>7</v>
      </c>
      <c r="C51" s="50">
        <f>IF('[1]KWh (Cumulative) NLI'!C51=0,0,((('[1]KWh (Monthly) ENTRY NLI '!C51*0.5)-'[1]Rebasing adj NLI'!C41)*C108)*C$19*C$126)</f>
        <v>0</v>
      </c>
      <c r="D51" s="50">
        <f>IF('[1]KWh (Cumulative) NLI'!D51=0,0,((('[1]KWh (Monthly) ENTRY NLI '!D51*0.5)+'[1]KWh (Cumulative) NLI'!C51-'[1]Rebasing adj NLI'!D41)*D108)*D$19*D$126)</f>
        <v>0</v>
      </c>
      <c r="E51" s="50">
        <f>IF('[1]KWh (Cumulative) NLI'!E51=0,0,((('[1]KWh (Monthly) ENTRY NLI '!E51*0.5)+'[1]KWh (Cumulative) NLI'!D51-'[1]Rebasing adj NLI'!E41)*E108)*E$19*E$126)</f>
        <v>0</v>
      </c>
      <c r="F51" s="50">
        <f>IF('[1]KWh (Cumulative) NLI'!F51=0,0,((('[1]KWh (Monthly) ENTRY NLI '!F51*0.5)+'[1]KWh (Cumulative) NLI'!E51-'[1]Rebasing adj NLI'!F41)*F108)*F$19*F$126)</f>
        <v>0</v>
      </c>
      <c r="G51" s="50">
        <f>IF('[1]KWh (Cumulative) NLI'!G51=0,0,((('[1]KWh (Monthly) ENTRY NLI '!G51*0.5)+'[1]KWh (Cumulative) NLI'!F51-'[1]Rebasing adj NLI'!G41)*G108)*G$19*G$126)</f>
        <v>0</v>
      </c>
      <c r="H51" s="50">
        <f>IF('[1]KWh (Cumulative) NLI'!H51=0,0,((('[1]KWh (Monthly) ENTRY NLI '!H51*0.5)+'[1]KWh (Cumulative) NLI'!G51-'[1]Rebasing adj NLI'!H41)*H108)*H$19*H$126)</f>
        <v>0</v>
      </c>
      <c r="I51" s="50">
        <f>IF('[1]KWh (Cumulative) NLI'!I51=0,0,((('[1]KWh (Monthly) ENTRY NLI '!I51*0.5)+'[1]KWh (Cumulative) NLI'!H51-'[1]Rebasing adj NLI'!I41)*I108)*I$19*I$126)</f>
        <v>0</v>
      </c>
      <c r="J51" s="50">
        <f>IF('[1]KWh (Cumulative) NLI'!J51=0,0,((('[1]KWh (Monthly) ENTRY NLI '!J51*0.5)+'[1]KWh (Cumulative) NLI'!I51-'[1]Rebasing adj NLI'!J41)*J108)*J$19*J$126)</f>
        <v>2.0128581014762998</v>
      </c>
      <c r="K51" s="50">
        <f>IF('[1]KWh (Cumulative) NLI'!K51=0,0,((('[1]KWh (Monthly) ENTRY NLI '!K51*0.5)+'[1]KWh (Cumulative) NLI'!J51-'[1]Rebasing adj NLI'!K41)*K108)*K$19*K$126)</f>
        <v>2.95670992388184</v>
      </c>
      <c r="L51" s="50">
        <f>IF('[1]KWh (Cumulative) NLI'!L51=0,0,((('[1]KWh (Monthly) ENTRY NLI '!L51*0.5)+'[1]KWh (Cumulative) NLI'!K51-'[1]Rebasing adj NLI'!L41)*L108)*L$19*L$126)</f>
        <v>1.964547805064969</v>
      </c>
      <c r="M51" s="50">
        <f>IF('[1]KWh (Cumulative) NLI'!M51=0,0,((('[1]KWh (Monthly) ENTRY NLI '!M51*0.5)+'[1]KWh (Cumulative) NLI'!L51-'[1]Rebasing adj NLI'!M41)*M108)*M$19*M$126)</f>
        <v>5.1595672614973909</v>
      </c>
      <c r="N51" s="50">
        <f>IF('[1]KWh (Cumulative) NLI'!N51=0,0,((('[1]KWh (Monthly) ENTRY NLI '!N51*0.5)+'[1]KWh (Cumulative) NLI'!M51-'[1]Rebasing adj NLI'!N41)*N108)*N$19*N$126)</f>
        <v>11.739470279125051</v>
      </c>
      <c r="O51" s="50">
        <f>IF('[1]KWh (Cumulative) NLI'!O51=0,0,((('[1]KWh (Monthly) ENTRY NLI '!O51*0.5)+'[1]KWh (Cumulative) NLI'!N51-'[1]Rebasing adj NLI'!O41)*O108)*O$19*O$126)</f>
        <v>15.646690003184087</v>
      </c>
      <c r="P51" s="50">
        <f>IF('[1]KWh (Cumulative) NLI'!P51=0,0,((('[1]KWh (Monthly) ENTRY NLI '!P51*0.5)+'[1]KWh (Cumulative) NLI'!O51-'[1]Rebasing adj NLI'!P41)*P108)*P$19*P$126)</f>
        <v>0</v>
      </c>
      <c r="Q51" s="50">
        <f>IF('[1]KWh (Cumulative) NLI'!Q51=0,0,((('[1]KWh (Monthly) ENTRY NLI '!Q51*0.5)+'[1]KWh (Cumulative) NLI'!P51-'[1]Rebasing adj NLI'!Q41)*Q108)*Q$19*Q$126)</f>
        <v>0</v>
      </c>
      <c r="R51" s="50">
        <f>IF('[1]KWh (Cumulative) NLI'!R51=0,0,((('[1]KWh (Monthly) ENTRY NLI '!R51*0.5)+'[1]KWh (Cumulative) NLI'!Q51-'[1]Rebasing adj NLI'!R41)*R108)*R$19*R$126)</f>
        <v>0</v>
      </c>
      <c r="S51" s="50">
        <f>IF('[1]KWh (Cumulative) NLI'!S51=0,0,((('[1]KWh (Monthly) ENTRY NLI '!S51*0.5)+'[1]KWh (Cumulative) NLI'!R51-'[1]Rebasing adj NLI'!S41)*S108)*S$19*S$126)</f>
        <v>0</v>
      </c>
      <c r="T51" s="50">
        <f>IF('[1]KWh (Cumulative) NLI'!T51=0,0,((('[1]KWh (Monthly) ENTRY NLI '!T51*0.5)+'[1]KWh (Cumulative) NLI'!S51-'[1]Rebasing adj NLI'!T41)*T108)*T$19*T$126)</f>
        <v>0</v>
      </c>
      <c r="U51" s="50">
        <f>IF('[1]KWh (Cumulative) NLI'!U51=0,0,((('[1]KWh (Monthly) ENTRY NLI '!U51*0.5)+'[1]KWh (Cumulative) NLI'!T51-'[1]Rebasing adj NLI'!U41)*U108)*U$19*U$126)</f>
        <v>0</v>
      </c>
      <c r="V51" s="50">
        <f>IF('[1]KWh (Cumulative) NLI'!V51=0,0,((('[1]KWh (Monthly) ENTRY NLI '!V51*0.5)+'[1]KWh (Cumulative) NLI'!U51-'[1]Rebasing adj NLI'!V41)*V108)*V$19*V$126)</f>
        <v>0</v>
      </c>
      <c r="W51" s="50">
        <f>IF('[1]KWh (Cumulative) NLI'!W51=0,0,((('[1]KWh (Monthly) ENTRY NLI '!W51*0.5)+'[1]KWh (Cumulative) NLI'!V51-'[1]Rebasing adj NLI'!W41)*W108)*W$19*W$126)</f>
        <v>0</v>
      </c>
      <c r="X51" s="50">
        <f>IF('[1]KWh (Cumulative) NLI'!X51=0,0,((('[1]KWh (Monthly) ENTRY NLI '!X51*0.5)+'[1]KWh (Cumulative) NLI'!W51-'[1]Rebasing adj NLI'!X41)*X108)*X$19*X$126)</f>
        <v>0</v>
      </c>
      <c r="Y51" s="50">
        <f>IF('[1]KWh (Cumulative) NLI'!Y51=0,0,((('[1]KWh (Monthly) ENTRY NLI '!Y51*0.5)+'[1]KWh (Cumulative) NLI'!X51-'[1]Rebasing adj NLI'!Y41)*Y108)*Y$19*Y$126)</f>
        <v>0</v>
      </c>
      <c r="Z51" s="50">
        <f>IF('[1]KWh (Cumulative) NLI'!Z51=0,0,((('[1]KWh (Monthly) ENTRY NLI '!Z51*0.5)+'[1]KWh (Cumulative) NLI'!Y51-'[1]Rebasing adj NLI'!Z41)*Z108)*Z$19*Z$126)</f>
        <v>0</v>
      </c>
      <c r="AA51" s="50">
        <f>IF('[1]KWh (Cumulative) NLI'!AA51=0,0,((('[1]KWh (Monthly) ENTRY NLI '!AA51*0.5)+'[1]KWh (Cumulative) NLI'!Z51-'[1]Rebasing adj NLI'!AA41)*AA108)*AA$19*AA$126)</f>
        <v>0</v>
      </c>
      <c r="AB51" s="50">
        <f>IF('[1]KWh (Cumulative) NLI'!AB51=0,0,((('[1]KWh (Monthly) ENTRY NLI '!AB51*0.5)+'[1]KWh (Cumulative) NLI'!AA51-'[1]Rebasing adj NLI'!AB41)*AB108)*AB$19*AB$126)</f>
        <v>0</v>
      </c>
      <c r="AC51" s="50">
        <f>IF('[1]KWh (Cumulative) NLI'!AC51=0,0,((('[1]KWh (Monthly) ENTRY NLI '!AC51*0.5)+'[1]KWh (Cumulative) NLI'!AB51-'[1]Rebasing adj NLI'!AC41)*AC108)*AC$19*AC$126)</f>
        <v>0</v>
      </c>
      <c r="AD51" s="50">
        <f>IF('[1]KWh (Cumulative) NLI'!AD51=0,0,((('[1]KWh (Monthly) ENTRY NLI '!AD51*0.5)+'[1]KWh (Cumulative) NLI'!AC51-'[1]Rebasing adj NLI'!AD41)*AD108)*AD$19*AD$126)</f>
        <v>0</v>
      </c>
      <c r="AE51" s="50">
        <f>IF('[1]KWh (Cumulative) NLI'!AE51=0,0,((('[1]KWh (Monthly) ENTRY NLI '!AE51*0.5)+'[1]KWh (Cumulative) NLI'!AD51-'[1]Rebasing adj NLI'!AE41)*AE108)*AE$19*AE$126)</f>
        <v>0</v>
      </c>
      <c r="AF51" s="50">
        <f>IF('[1]KWh (Cumulative) NLI'!AF51=0,0,((('[1]KWh (Monthly) ENTRY NLI '!AF51*0.5)+'[1]KWh (Cumulative) NLI'!AE51-'[1]Rebasing adj NLI'!AF41)*AF108)*AF$19*AF$126)</f>
        <v>0</v>
      </c>
      <c r="AG51" s="50">
        <f>IF('[1]KWh (Cumulative) NLI'!AG51=0,0,((('[1]KWh (Monthly) ENTRY NLI '!AG51*0.5)+'[1]KWh (Cumulative) NLI'!AF51-'[1]Rebasing adj NLI'!AG41)*AG108)*AG$19*AG$126)</f>
        <v>0</v>
      </c>
      <c r="AH51" s="50">
        <f>IF('[1]KWh (Cumulative) NLI'!AH51=0,0,((('[1]KWh (Monthly) ENTRY NLI '!AH51*0.5)+'[1]KWh (Cumulative) NLI'!AG51-'[1]Rebasing adj NLI'!AH41)*AH108)*AH$19*AH$126)</f>
        <v>0</v>
      </c>
      <c r="AI51" s="50">
        <f>IF('[1]KWh (Cumulative) NLI'!AI51=0,0,((('[1]KWh (Monthly) ENTRY NLI '!AI51*0.5)+'[1]KWh (Cumulative) NLI'!AH51-'[1]Rebasing adj NLI'!AI41)*AI108)*AI$19*AI$126)</f>
        <v>0</v>
      </c>
      <c r="AJ51" s="50">
        <f>IF('[1]KWh (Cumulative) NLI'!AJ51=0,0,((('[1]KWh (Monthly) ENTRY NLI '!AJ51*0.5)+'[1]KWh (Cumulative) NLI'!AI51-'[1]Rebasing adj NLI'!AJ41)*AJ108)*AJ$19*AJ$126)</f>
        <v>0</v>
      </c>
      <c r="AK51" s="50">
        <f>IF('[1]KWh (Cumulative) NLI'!AK51=0,0,((('[1]KWh (Monthly) ENTRY NLI '!AK51*0.5)+'[1]KWh (Cumulative) NLI'!AJ51-'[1]Rebasing adj NLI'!AK41)*AK108)*AK$19*AK$126)</f>
        <v>0</v>
      </c>
      <c r="AL51" s="50">
        <f>IF('[1]KWh (Cumulative) NLI'!AL51=0,0,((('[1]KWh (Monthly) ENTRY NLI '!AL51*0.5)+'[1]KWh (Cumulative) NLI'!AK51-'[1]Rebasing adj NLI'!AL41)*AL108)*AL$19*AL$126)</f>
        <v>0</v>
      </c>
      <c r="AM51" s="50">
        <f>IF('[1]KWh (Cumulative) NLI'!AM51=0,0,((('[1]KWh (Monthly) ENTRY NLI '!AM51*0.5)+'[1]KWh (Cumulative) NLI'!AL51-'[1]Rebasing adj NLI'!AM41)*AM108)*AM$19*AM$126)</f>
        <v>0</v>
      </c>
      <c r="AN51" s="50">
        <f>IF('[1]KWh (Cumulative) NLI'!AN51=0,0,((('[1]KWh (Monthly) ENTRY NLI '!AN51*0.5)+'[1]KWh (Cumulative) NLI'!AM51-'[1]Rebasing adj NLI'!AN41)*AN108)*AN$19*AN$126)</f>
        <v>0</v>
      </c>
      <c r="AO51" s="50">
        <f>IF('[1]KWh (Cumulative) NLI'!AO51=0,0,((('[1]KWh (Monthly) ENTRY NLI '!AO51*0.5)+'[1]KWh (Cumulative) NLI'!AN51-'[1]Rebasing adj NLI'!AO41)*AO108)*AO$19*AO$126)</f>
        <v>0</v>
      </c>
      <c r="AP51" s="50">
        <f>IF('[1]KWh (Cumulative) NLI'!AP51=0,0,((('[1]KWh (Monthly) ENTRY NLI '!AP51*0.5)+'[1]KWh (Cumulative) NLI'!AO51-'[1]Rebasing adj NLI'!AP41)*AP108)*AP$19*AP$126)</f>
        <v>0</v>
      </c>
      <c r="AQ51" s="50">
        <f>IF('[1]KWh (Cumulative) NLI'!AQ51=0,0,((('[1]KWh (Monthly) ENTRY NLI '!AQ51*0.5)+'[1]KWh (Cumulative) NLI'!AP51-'[1]Rebasing adj NLI'!AQ41)*AQ108)*AQ$19*AQ$126)</f>
        <v>0</v>
      </c>
      <c r="AR51" s="50">
        <f>IF('[1]KWh (Cumulative) NLI'!AR51=0,0,((('[1]KWh (Monthly) ENTRY NLI '!AR51*0.5)+'[1]KWh (Cumulative) NLI'!AQ51-'[1]Rebasing adj NLI'!AR41)*AR108)*AR$19*AR$126)</f>
        <v>0</v>
      </c>
      <c r="AS51" s="50">
        <f>IF('[1]KWh (Cumulative) NLI'!AS51=0,0,((('[1]KWh (Monthly) ENTRY NLI '!AS51*0.5)+'[1]KWh (Cumulative) NLI'!AR51-'[1]Rebasing adj NLI'!AS41)*AS108)*AS$19*AS$126)</f>
        <v>0</v>
      </c>
      <c r="AT51" s="50">
        <f>IF('[1]KWh (Cumulative) NLI'!AT51=0,0,((('[1]KWh (Monthly) ENTRY NLI '!AT51*0.5)+'[1]KWh (Cumulative) NLI'!AS51-'[1]Rebasing adj NLI'!AT41)*AT108)*AT$19*AT$126)</f>
        <v>0</v>
      </c>
      <c r="AU51" s="50">
        <f>IF('[1]KWh (Cumulative) NLI'!AU51=0,0,((('[1]KWh (Monthly) ENTRY NLI '!AU51*0.5)+'[1]KWh (Cumulative) NLI'!AT51-'[1]Rebasing adj NLI'!AU41)*AU108)*AU$19*AU$126)</f>
        <v>0</v>
      </c>
      <c r="AV51" s="50">
        <f>IF('[1]KWh (Cumulative) NLI'!AV51=0,0,((('[1]KWh (Monthly) ENTRY NLI '!AV51*0.5)+'[1]KWh (Cumulative) NLI'!AU51-'[1]Rebasing adj NLI'!AV41)*AV108)*AV$19*AV$126)</f>
        <v>0</v>
      </c>
      <c r="AW51" s="50">
        <f>IF('[1]KWh (Cumulative) NLI'!AW51=0,0,((('[1]KWh (Monthly) ENTRY NLI '!AW51*0.5)+'[1]KWh (Cumulative) NLI'!AV51-'[1]Rebasing adj NLI'!AW41)*AW108)*AW$19*AW$126)</f>
        <v>0</v>
      </c>
      <c r="AX51" s="50">
        <f>IF('[1]KWh (Cumulative) NLI'!AX51=0,0,((('[1]KWh (Monthly) ENTRY NLI '!AX51*0.5)+'[1]KWh (Cumulative) NLI'!AW51-'[1]Rebasing adj NLI'!AX41)*AX108)*AX$19*AX$126)</f>
        <v>0</v>
      </c>
      <c r="AY51" s="50">
        <f>IF('[1]KWh (Cumulative) NLI'!AY51=0,0,((('[1]KWh (Monthly) ENTRY NLI '!AY51*0.5)+'[1]KWh (Cumulative) NLI'!AX51-'[1]Rebasing adj NLI'!AY41)*AY108)*AY$19*AY$126)</f>
        <v>0</v>
      </c>
      <c r="AZ51" s="50">
        <f>IF('[1]KWh (Cumulative) NLI'!AZ51=0,0,((('[1]KWh (Monthly) ENTRY NLI '!AZ51*0.5)+'[1]KWh (Cumulative) NLI'!AY51-'[1]Rebasing adj NLI'!AZ41)*AZ108)*AZ$19*AZ$126)</f>
        <v>0</v>
      </c>
      <c r="BA51" s="50">
        <f>IF('[1]KWh (Cumulative) NLI'!BA51=0,0,((('[1]KWh (Monthly) ENTRY NLI '!BA51*0.5)+'[1]KWh (Cumulative) NLI'!AZ51-'[1]Rebasing adj NLI'!BA41)*BA108)*BA$19*BA$126)</f>
        <v>0</v>
      </c>
      <c r="BB51" s="50">
        <f>IF('[1]KWh (Cumulative) NLI'!BB51=0,0,((('[1]KWh (Monthly) ENTRY NLI '!BB51*0.5)+'[1]KWh (Cumulative) NLI'!BA51-'[1]Rebasing adj NLI'!BB41)*BB108)*BB$19*BB$126)</f>
        <v>0</v>
      </c>
      <c r="BC51" s="50">
        <f>IF('[1]KWh (Cumulative) NLI'!BC51=0,0,((('[1]KWh (Monthly) ENTRY NLI '!BC51*0.5)+'[1]KWh (Cumulative) NLI'!BB51-'[1]Rebasing adj NLI'!BC41)*BC108)*BC$19*BC$126)</f>
        <v>0</v>
      </c>
      <c r="BD51" s="50">
        <f>IF('[1]KWh (Cumulative) NLI'!BD51=0,0,((('[1]KWh (Monthly) ENTRY NLI '!BD51*0.5)+'[1]KWh (Cumulative) NLI'!BC51-'[1]Rebasing adj NLI'!BD41)*BD108)*BD$19*BD$126)</f>
        <v>0</v>
      </c>
      <c r="BE51" s="50">
        <f>IF('[1]KWh (Cumulative) NLI'!BE51=0,0,((('[1]KWh (Monthly) ENTRY NLI '!BE51*0.5)+'[1]KWh (Cumulative) NLI'!BD51-'[1]Rebasing adj NLI'!BE41)*BE108)*BE$19*BE$126)</f>
        <v>0</v>
      </c>
      <c r="BF51" s="50">
        <f>IF('[1]KWh (Cumulative) NLI'!BF51=0,0,((('[1]KWh (Monthly) ENTRY NLI '!BF51*0.5)+'[1]KWh (Cumulative) NLI'!BE51-'[1]Rebasing adj NLI'!BF41)*BF108)*BF$19*BF$126)</f>
        <v>0</v>
      </c>
      <c r="BG51" s="50">
        <f>IF('[1]KWh (Cumulative) NLI'!BG51=0,0,((('[1]KWh (Monthly) ENTRY NLI '!BG51*0.5)+'[1]KWh (Cumulative) NLI'!BF51-'[1]Rebasing adj NLI'!BG41)*BG108)*BG$19*BG$126)</f>
        <v>0</v>
      </c>
      <c r="BH51" s="50">
        <f>IF('[1]KWh (Cumulative) NLI'!BH51=0,0,((('[1]KWh (Monthly) ENTRY NLI '!BH51*0.5)+'[1]KWh (Cumulative) NLI'!BG51-'[1]Rebasing adj NLI'!BH41)*BH108)*BH$19*BH$126)</f>
        <v>0</v>
      </c>
      <c r="BI51" s="50">
        <f>IF('[1]KWh (Cumulative) NLI'!BI51=0,0,((('[1]KWh (Monthly) ENTRY NLI '!BI51*0.5)+'[1]KWh (Cumulative) NLI'!BH51-'[1]Rebasing adj NLI'!BI41)*BI108)*BI$19*BI$126)</f>
        <v>0</v>
      </c>
      <c r="BJ51" s="50">
        <f>IF('[1]KWh (Cumulative) NLI'!BJ51=0,0,((('[1]KWh (Monthly) ENTRY NLI '!BJ51*0.5)+'[1]KWh (Cumulative) NLI'!BI51-'[1]Rebasing adj NLI'!BJ41)*BJ108)*BJ$19*BJ$126)</f>
        <v>0</v>
      </c>
      <c r="BK51" s="50">
        <f>IF('[1]KWh (Cumulative) NLI'!BK51=0,0,((('[1]KWh (Monthly) ENTRY NLI '!BK51*0.5)+'[1]KWh (Cumulative) NLI'!BJ51-'[1]Rebasing adj NLI'!BK41)*BK108)*BK$19*BK$126)</f>
        <v>0</v>
      </c>
      <c r="BL51" s="50">
        <f>IF('[1]KWh (Cumulative) NLI'!BL51=0,0,((('[1]KWh (Monthly) ENTRY NLI '!BL51*0.5)+'[1]KWh (Cumulative) NLI'!BK51-'[1]Rebasing adj NLI'!BL41)*BL108)*BL$19*BL$126)</f>
        <v>0</v>
      </c>
      <c r="BM51" s="50">
        <f>IF('[1]KWh (Cumulative) NLI'!BM51=0,0,((('[1]KWh (Monthly) ENTRY NLI '!BM51*0.5)+'[1]KWh (Cumulative) NLI'!BL51-'[1]Rebasing adj NLI'!BM41)*BM108)*BM$19*BM$126)</f>
        <v>0</v>
      </c>
      <c r="BN51" s="50">
        <f>IF('[1]KWh (Cumulative) NLI'!BN51=0,0,((('[1]KWh (Monthly) ENTRY NLI '!BN51*0.5)+'[1]KWh (Cumulative) NLI'!BM51-'[1]Rebasing adj NLI'!BN41)*BN108)*BN$19*BN$126)</f>
        <v>0</v>
      </c>
      <c r="BO51" s="50">
        <f>IF('[1]KWh (Cumulative) NLI'!BO51=0,0,((('[1]KWh (Monthly) ENTRY NLI '!BO51*0.5)+'[1]KWh (Cumulative) NLI'!BN51-'[1]Rebasing adj NLI'!BO41)*BO108)*BO$19*BO$126)</f>
        <v>0</v>
      </c>
      <c r="BP51" s="50">
        <f>IF('[1]KWh (Cumulative) NLI'!BP51=0,0,((('[1]KWh (Monthly) ENTRY NLI '!BP51*0.5)+'[1]KWh (Cumulative) NLI'!BO51-'[1]Rebasing adj NLI'!BP41)*BP108)*BP$19*BP$126)</f>
        <v>0</v>
      </c>
      <c r="BQ51" s="50">
        <f>IF('[1]KWh (Cumulative) NLI'!BQ51=0,0,((('[1]KWh (Monthly) ENTRY NLI '!BQ51*0.5)+'[1]KWh (Cumulative) NLI'!BP51-'[1]Rebasing adj NLI'!BQ41)*BQ108)*BQ$19*BQ$126)</f>
        <v>0</v>
      </c>
      <c r="BR51" s="50">
        <f>IF('[1]KWh (Cumulative) NLI'!BR51=0,0,((('[1]KWh (Monthly) ENTRY NLI '!BR51*0.5)+'[1]KWh (Cumulative) NLI'!BQ51-'[1]Rebasing adj NLI'!BR41)*BR108)*BR$19*BR$126)</f>
        <v>0</v>
      </c>
      <c r="BS51" s="50">
        <f>IF('[1]KWh (Cumulative) NLI'!BS51=0,0,((('[1]KWh (Monthly) ENTRY NLI '!BS51*0.5)+'[1]KWh (Cumulative) NLI'!BR51-'[1]Rebasing adj NLI'!BS41)*BS108)*BS$19*BS$126)</f>
        <v>0</v>
      </c>
      <c r="BT51" s="50">
        <f>IF('[1]KWh (Cumulative) NLI'!BT51=0,0,((('[1]KWh (Monthly) ENTRY NLI '!BT51*0.5)+'[1]KWh (Cumulative) NLI'!BS51-'[1]Rebasing adj NLI'!BT41)*BT108)*BT$19*BT$126)</f>
        <v>0</v>
      </c>
      <c r="BU51" s="50">
        <f>IF('[1]KWh (Cumulative) NLI'!BU51=0,0,((('[1]KWh (Monthly) ENTRY NLI '!BU51*0.5)+'[1]KWh (Cumulative) NLI'!BT51-'[1]Rebasing adj NLI'!BU41)*BU108)*BU$19*BU$126)</f>
        <v>0</v>
      </c>
      <c r="BV51" s="50">
        <f>IF('[1]KWh (Cumulative) NLI'!BV51=0,0,((('[1]KWh (Monthly) ENTRY NLI '!BV51*0.5)+'[1]KWh (Cumulative) NLI'!BU51-'[1]Rebasing adj NLI'!BV41)*BV108)*BV$19*BV$126)</f>
        <v>0</v>
      </c>
      <c r="BW51" s="50">
        <f>IF('[1]KWh (Cumulative) NLI'!BW51=0,0,((('[1]KWh (Monthly) ENTRY NLI '!BW51*0.5)+'[1]KWh (Cumulative) NLI'!BV51-'[1]Rebasing adj NLI'!BW41)*BW108)*BW$19*BW$126)</f>
        <v>0</v>
      </c>
      <c r="BX51" s="50">
        <f>IF('[1]KWh (Cumulative) NLI'!BX51=0,0,((('[1]KWh (Monthly) ENTRY NLI '!BX51*0.5)+'[1]KWh (Cumulative) NLI'!BW51-'[1]Rebasing adj NLI'!BX41)*BX108)*BX$19*BX$126)</f>
        <v>0</v>
      </c>
      <c r="BY51" s="50">
        <f>IF('[1]KWh (Cumulative) NLI'!BY51=0,0,((('[1]KWh (Monthly) ENTRY NLI '!BY51*0.5)+'[1]KWh (Cumulative) NLI'!BX51-'[1]Rebasing adj NLI'!BY41)*BY108)*BY$19*BY$126)</f>
        <v>0</v>
      </c>
      <c r="BZ51" s="50">
        <f>IF('[1]KWh (Cumulative) NLI'!BZ51=0,0,((('[1]KWh (Monthly) ENTRY NLI '!BZ51*0.5)+'[1]KWh (Cumulative) NLI'!BY51-'[1]Rebasing adj NLI'!BZ41)*BZ108)*BZ$19*BZ$126)</f>
        <v>0</v>
      </c>
      <c r="CA51" s="50">
        <f>IF('[1]KWh (Cumulative) NLI'!CA51=0,0,((('[1]KWh (Monthly) ENTRY NLI '!CA51*0.5)+'[1]KWh (Cumulative) NLI'!BZ51-'[1]Rebasing adj NLI'!CA41)*CA108)*CA$19*CA$126)</f>
        <v>0</v>
      </c>
      <c r="CB51" s="50">
        <f>IF('[1]KWh (Cumulative) NLI'!CB51=0,0,((('[1]KWh (Monthly) ENTRY NLI '!CB51*0.5)+'[1]KWh (Cumulative) NLI'!CA51-'[1]Rebasing adj NLI'!CB41)*CB108)*CB$19*CB$126)</f>
        <v>0</v>
      </c>
      <c r="CC51" s="50">
        <f>IF('[1]KWh (Cumulative) NLI'!CC51=0,0,((('[1]KWh (Monthly) ENTRY NLI '!CC51*0.5)+'[1]KWh (Cumulative) NLI'!CB51-'[1]Rebasing adj NLI'!CC41)*CC108)*CC$19*CC$126)</f>
        <v>0</v>
      </c>
      <c r="CD51" s="50">
        <f>IF('[1]KWh (Cumulative) NLI'!CD51=0,0,((('[1]KWh (Monthly) ENTRY NLI '!CD51*0.5)+'[1]KWh (Cumulative) NLI'!CC51-'[1]Rebasing adj NLI'!CD41)*CD108)*CD$19*CD$126)</f>
        <v>0</v>
      </c>
      <c r="CE51" s="50">
        <f>IF('[1]KWh (Cumulative) NLI'!CE51=0,0,((('[1]KWh (Monthly) ENTRY NLI '!CE51*0.5)+'[1]KWh (Cumulative) NLI'!CD51-'[1]Rebasing adj NLI'!CE41)*CE108)*CE$19*CE$126)</f>
        <v>0</v>
      </c>
      <c r="CF51" s="50">
        <f>IF('[1]KWh (Cumulative) NLI'!CF51=0,0,((('[1]KWh (Monthly) ENTRY NLI '!CF51*0.5)+'[1]KWh (Cumulative) NLI'!CE51-'[1]Rebasing adj NLI'!CF41)*CF108)*CF$19*CF$126)</f>
        <v>0</v>
      </c>
      <c r="CG51" s="50">
        <f>IF('[1]KWh (Cumulative) NLI'!CG51=0,0,((('[1]KWh (Monthly) ENTRY NLI '!CG51*0.5)+'[1]KWh (Cumulative) NLI'!CF51-'[1]Rebasing adj NLI'!CG41)*CG108)*CG$19*CG$126)</f>
        <v>0</v>
      </c>
      <c r="CH51" s="50">
        <f>IF('[1]KWh (Cumulative) NLI'!CH51=0,0,((('[1]KWh (Monthly) ENTRY NLI '!CH51*0.5)+'[1]KWh (Cumulative) NLI'!CG51-'[1]Rebasing adj NLI'!CH41)*CH108)*CH$19*CH$126)</f>
        <v>0</v>
      </c>
      <c r="CI51" s="50">
        <f>IF('[1]KWh (Cumulative) NLI'!CI51=0,0,((('[1]KWh (Monthly) ENTRY NLI '!CI51*0.5)+'[1]KWh (Cumulative) NLI'!CH51-'[1]Rebasing adj NLI'!CI41)*CI108)*CI$19*CI$126)</f>
        <v>0</v>
      </c>
      <c r="CJ51" s="50">
        <f>IF('[1]KWh (Cumulative) NLI'!CJ51=0,0,((('[1]KWh (Monthly) ENTRY NLI '!CJ51*0.5)+'[1]KWh (Cumulative) NLI'!CI51-'[1]Rebasing adj NLI'!CJ41)*CJ108)*CJ$19*CJ$126)</f>
        <v>0</v>
      </c>
    </row>
    <row r="52" spans="1:88" x14ac:dyDescent="0.25">
      <c r="A52" s="305"/>
      <c r="B52" s="88" t="s">
        <v>11</v>
      </c>
      <c r="C52" s="50">
        <f>IF('[1]KWh (Cumulative) NLI'!C52=0,0,((('[1]KWh (Monthly) ENTRY NLI '!C52*0.5)-'[1]Rebasing adj NLI'!C42)*C109)*C$19*C$126)</f>
        <v>0</v>
      </c>
      <c r="D52" s="50">
        <f>IF('[1]KWh (Cumulative) NLI'!D52=0,0,((('[1]KWh (Monthly) ENTRY NLI '!D52*0.5)+'[1]KWh (Cumulative) NLI'!C52-'[1]Rebasing adj NLI'!D42)*D109)*D$19*D$126)</f>
        <v>0</v>
      </c>
      <c r="E52" s="50">
        <f>IF('[1]KWh (Cumulative) NLI'!E52=0,0,((('[1]KWh (Monthly) ENTRY NLI '!E52*0.5)+'[1]KWh (Cumulative) NLI'!D52-'[1]Rebasing adj NLI'!E42)*E109)*E$19*E$126)</f>
        <v>0</v>
      </c>
      <c r="F52" s="50">
        <f>IF('[1]KWh (Cumulative) NLI'!F52=0,0,((('[1]KWh (Monthly) ENTRY NLI '!F52*0.5)+'[1]KWh (Cumulative) NLI'!E52-'[1]Rebasing adj NLI'!F42)*F109)*F$19*F$126)</f>
        <v>0.77564117069325</v>
      </c>
      <c r="G52" s="50">
        <f>IF('[1]KWh (Cumulative) NLI'!G52=0,0,((('[1]KWh (Monthly) ENTRY NLI '!G52*0.5)+'[1]KWh (Cumulative) NLI'!F52-'[1]Rebasing adj NLI'!G42)*G109)*G$19*G$126)</f>
        <v>2.971455858545895</v>
      </c>
      <c r="H52" s="50">
        <f>IF('[1]KWh (Cumulative) NLI'!H52=0,0,((('[1]KWh (Monthly) ENTRY NLI '!H52*0.5)+'[1]KWh (Cumulative) NLI'!G52-'[1]Rebasing adj NLI'!H42)*H109)*H$19*H$126)</f>
        <v>11.045656732647892</v>
      </c>
      <c r="I52" s="50">
        <f>IF('[1]KWh (Cumulative) NLI'!I52=0,0,((('[1]KWh (Monthly) ENTRY NLI '!I52*0.5)+'[1]KWh (Cumulative) NLI'!H52-'[1]Rebasing adj NLI'!I42)*I109)*I$19*I$126)</f>
        <v>26.515196206514876</v>
      </c>
      <c r="J52" s="50">
        <f>IF('[1]KWh (Cumulative) NLI'!J52=0,0,((('[1]KWh (Monthly) ENTRY NLI '!J52*0.5)+'[1]KWh (Cumulative) NLI'!I52-'[1]Rebasing adj NLI'!J42)*J109)*J$19*J$126)</f>
        <v>52.798329004280603</v>
      </c>
      <c r="K52" s="50">
        <f>IF('[1]KWh (Cumulative) NLI'!K52=0,0,((('[1]KWh (Monthly) ENTRY NLI '!K52*0.5)+'[1]KWh (Cumulative) NLI'!J52-'[1]Rebasing adj NLI'!K42)*K109)*K$19*K$126)</f>
        <v>83.367457569805481</v>
      </c>
      <c r="L52" s="50">
        <f>IF('[1]KWh (Cumulative) NLI'!L52=0,0,((('[1]KWh (Monthly) ENTRY NLI '!L52*0.5)+'[1]KWh (Cumulative) NLI'!K52-'[1]Rebasing adj NLI'!L42)*L109)*L$19*L$126)</f>
        <v>65.6470104141614</v>
      </c>
      <c r="M52" s="50">
        <f>IF('[1]KWh (Cumulative) NLI'!M52=0,0,((('[1]KWh (Monthly) ENTRY NLI '!M52*0.5)+'[1]KWh (Cumulative) NLI'!L52-'[1]Rebasing adj NLI'!M42)*M109)*M$19*M$126)</f>
        <v>87.312132281980837</v>
      </c>
      <c r="N52" s="50">
        <f>IF('[1]KWh (Cumulative) NLI'!N52=0,0,((('[1]KWh (Monthly) ENTRY NLI '!N52*0.5)+'[1]KWh (Cumulative) NLI'!M52-'[1]Rebasing adj NLI'!N42)*N109)*N$19*N$126)</f>
        <v>112.73702996002498</v>
      </c>
      <c r="O52" s="50">
        <f>IF('[1]KWh (Cumulative) NLI'!O52=0,0,((('[1]KWh (Monthly) ENTRY NLI '!O52*0.5)+'[1]KWh (Cumulative) NLI'!N52-'[1]Rebasing adj NLI'!O42)*O109)*O$19*O$126)</f>
        <v>138.13978475585341</v>
      </c>
      <c r="P52" s="50">
        <f>IF('[1]KWh (Cumulative) NLI'!P52=0,0,((('[1]KWh (Monthly) ENTRY NLI '!P52*0.5)+'[1]KWh (Cumulative) NLI'!O52-'[1]Rebasing adj NLI'!P42)*P109)*P$19*P$126)</f>
        <v>0</v>
      </c>
      <c r="Q52" s="50">
        <f>IF('[1]KWh (Cumulative) NLI'!Q52=0,0,((('[1]KWh (Monthly) ENTRY NLI '!Q52*0.5)+'[1]KWh (Cumulative) NLI'!P52-'[1]Rebasing adj NLI'!Q42)*Q109)*Q$19*Q$126)</f>
        <v>0</v>
      </c>
      <c r="R52" s="50">
        <f>IF('[1]KWh (Cumulative) NLI'!R52=0,0,((('[1]KWh (Monthly) ENTRY NLI '!R52*0.5)+'[1]KWh (Cumulative) NLI'!Q52-'[1]Rebasing adj NLI'!R42)*R109)*R$19*R$126)</f>
        <v>0</v>
      </c>
      <c r="S52" s="50">
        <f>IF('[1]KWh (Cumulative) NLI'!S52=0,0,((('[1]KWh (Monthly) ENTRY NLI '!S52*0.5)+'[1]KWh (Cumulative) NLI'!R52-'[1]Rebasing adj NLI'!S42)*S109)*S$19*S$126)</f>
        <v>0</v>
      </c>
      <c r="T52" s="50">
        <f>IF('[1]KWh (Cumulative) NLI'!T52=0,0,((('[1]KWh (Monthly) ENTRY NLI '!T52*0.5)+'[1]KWh (Cumulative) NLI'!S52-'[1]Rebasing adj NLI'!T42)*T109)*T$19*T$126)</f>
        <v>0</v>
      </c>
      <c r="U52" s="50">
        <f>IF('[1]KWh (Cumulative) NLI'!U52=0,0,((('[1]KWh (Monthly) ENTRY NLI '!U52*0.5)+'[1]KWh (Cumulative) NLI'!T52-'[1]Rebasing adj NLI'!U42)*U109)*U$19*U$126)</f>
        <v>0</v>
      </c>
      <c r="V52" s="50">
        <f>IF('[1]KWh (Cumulative) NLI'!V52=0,0,((('[1]KWh (Monthly) ENTRY NLI '!V52*0.5)+'[1]KWh (Cumulative) NLI'!U52-'[1]Rebasing adj NLI'!V42)*V109)*V$19*V$126)</f>
        <v>0</v>
      </c>
      <c r="W52" s="50">
        <f>IF('[1]KWh (Cumulative) NLI'!W52=0,0,((('[1]KWh (Monthly) ENTRY NLI '!W52*0.5)+'[1]KWh (Cumulative) NLI'!V52-'[1]Rebasing adj NLI'!W42)*W109)*W$19*W$126)</f>
        <v>0</v>
      </c>
      <c r="X52" s="50">
        <f>IF('[1]KWh (Cumulative) NLI'!X52=0,0,((('[1]KWh (Monthly) ENTRY NLI '!X52*0.5)+'[1]KWh (Cumulative) NLI'!W52-'[1]Rebasing adj NLI'!X42)*X109)*X$19*X$126)</f>
        <v>0</v>
      </c>
      <c r="Y52" s="50">
        <f>IF('[1]KWh (Cumulative) NLI'!Y52=0,0,((('[1]KWh (Monthly) ENTRY NLI '!Y52*0.5)+'[1]KWh (Cumulative) NLI'!X52-'[1]Rebasing adj NLI'!Y42)*Y109)*Y$19*Y$126)</f>
        <v>0</v>
      </c>
      <c r="Z52" s="50">
        <f>IF('[1]KWh (Cumulative) NLI'!Z52=0,0,((('[1]KWh (Monthly) ENTRY NLI '!Z52*0.5)+'[1]KWh (Cumulative) NLI'!Y52-'[1]Rebasing adj NLI'!Z42)*Z109)*Z$19*Z$126)</f>
        <v>0</v>
      </c>
      <c r="AA52" s="50">
        <f>IF('[1]KWh (Cumulative) NLI'!AA52=0,0,((('[1]KWh (Monthly) ENTRY NLI '!AA52*0.5)+'[1]KWh (Cumulative) NLI'!Z52-'[1]Rebasing adj NLI'!AA42)*AA109)*AA$19*AA$126)</f>
        <v>0</v>
      </c>
      <c r="AB52" s="50">
        <f>IF('[1]KWh (Cumulative) NLI'!AB52=0,0,((('[1]KWh (Monthly) ENTRY NLI '!AB52*0.5)+'[1]KWh (Cumulative) NLI'!AA52-'[1]Rebasing adj NLI'!AB42)*AB109)*AB$19*AB$126)</f>
        <v>0</v>
      </c>
      <c r="AC52" s="50">
        <f>IF('[1]KWh (Cumulative) NLI'!AC52=0,0,((('[1]KWh (Monthly) ENTRY NLI '!AC52*0.5)+'[1]KWh (Cumulative) NLI'!AB52-'[1]Rebasing adj NLI'!AC42)*AC109)*AC$19*AC$126)</f>
        <v>0</v>
      </c>
      <c r="AD52" s="50">
        <f>IF('[1]KWh (Cumulative) NLI'!AD52=0,0,((('[1]KWh (Monthly) ENTRY NLI '!AD52*0.5)+'[1]KWh (Cumulative) NLI'!AC52-'[1]Rebasing adj NLI'!AD42)*AD109)*AD$19*AD$126)</f>
        <v>0</v>
      </c>
      <c r="AE52" s="50">
        <f>IF('[1]KWh (Cumulative) NLI'!AE52=0,0,((('[1]KWh (Monthly) ENTRY NLI '!AE52*0.5)+'[1]KWh (Cumulative) NLI'!AD52-'[1]Rebasing adj NLI'!AE42)*AE109)*AE$19*AE$126)</f>
        <v>0</v>
      </c>
      <c r="AF52" s="50">
        <f>IF('[1]KWh (Cumulative) NLI'!AF52=0,0,((('[1]KWh (Monthly) ENTRY NLI '!AF52*0.5)+'[1]KWh (Cumulative) NLI'!AE52-'[1]Rebasing adj NLI'!AF42)*AF109)*AF$19*AF$126)</f>
        <v>0</v>
      </c>
      <c r="AG52" s="50">
        <f>IF('[1]KWh (Cumulative) NLI'!AG52=0,0,((('[1]KWh (Monthly) ENTRY NLI '!AG52*0.5)+'[1]KWh (Cumulative) NLI'!AF52-'[1]Rebasing adj NLI'!AG42)*AG109)*AG$19*AG$126)</f>
        <v>0</v>
      </c>
      <c r="AH52" s="50">
        <f>IF('[1]KWh (Cumulative) NLI'!AH52=0,0,((('[1]KWh (Monthly) ENTRY NLI '!AH52*0.5)+'[1]KWh (Cumulative) NLI'!AG52-'[1]Rebasing adj NLI'!AH42)*AH109)*AH$19*AH$126)</f>
        <v>0</v>
      </c>
      <c r="AI52" s="50">
        <f>IF('[1]KWh (Cumulative) NLI'!AI52=0,0,((('[1]KWh (Monthly) ENTRY NLI '!AI52*0.5)+'[1]KWh (Cumulative) NLI'!AH52-'[1]Rebasing adj NLI'!AI42)*AI109)*AI$19*AI$126)</f>
        <v>0</v>
      </c>
      <c r="AJ52" s="50">
        <f>IF('[1]KWh (Cumulative) NLI'!AJ52=0,0,((('[1]KWh (Monthly) ENTRY NLI '!AJ52*0.5)+'[1]KWh (Cumulative) NLI'!AI52-'[1]Rebasing adj NLI'!AJ42)*AJ109)*AJ$19*AJ$126)</f>
        <v>0</v>
      </c>
      <c r="AK52" s="50">
        <f>IF('[1]KWh (Cumulative) NLI'!AK52=0,0,((('[1]KWh (Monthly) ENTRY NLI '!AK52*0.5)+'[1]KWh (Cumulative) NLI'!AJ52-'[1]Rebasing adj NLI'!AK42)*AK109)*AK$19*AK$126)</f>
        <v>0</v>
      </c>
      <c r="AL52" s="50">
        <f>IF('[1]KWh (Cumulative) NLI'!AL52=0,0,((('[1]KWh (Monthly) ENTRY NLI '!AL52*0.5)+'[1]KWh (Cumulative) NLI'!AK52-'[1]Rebasing adj NLI'!AL42)*AL109)*AL$19*AL$126)</f>
        <v>0</v>
      </c>
      <c r="AM52" s="50">
        <f>IF('[1]KWh (Cumulative) NLI'!AM52=0,0,((('[1]KWh (Monthly) ENTRY NLI '!AM52*0.5)+'[1]KWh (Cumulative) NLI'!AL52-'[1]Rebasing adj NLI'!AM42)*AM109)*AM$19*AM$126)</f>
        <v>0</v>
      </c>
      <c r="AN52" s="50">
        <f>IF('[1]KWh (Cumulative) NLI'!AN52=0,0,((('[1]KWh (Monthly) ENTRY NLI '!AN52*0.5)+'[1]KWh (Cumulative) NLI'!AM52-'[1]Rebasing adj NLI'!AN42)*AN109)*AN$19*AN$126)</f>
        <v>0</v>
      </c>
      <c r="AO52" s="50">
        <f>IF('[1]KWh (Cumulative) NLI'!AO52=0,0,((('[1]KWh (Monthly) ENTRY NLI '!AO52*0.5)+'[1]KWh (Cumulative) NLI'!AN52-'[1]Rebasing adj NLI'!AO42)*AO109)*AO$19*AO$126)</f>
        <v>0</v>
      </c>
      <c r="AP52" s="50">
        <f>IF('[1]KWh (Cumulative) NLI'!AP52=0,0,((('[1]KWh (Monthly) ENTRY NLI '!AP52*0.5)+'[1]KWh (Cumulative) NLI'!AO52-'[1]Rebasing adj NLI'!AP42)*AP109)*AP$19*AP$126)</f>
        <v>0</v>
      </c>
      <c r="AQ52" s="50">
        <f>IF('[1]KWh (Cumulative) NLI'!AQ52=0,0,((('[1]KWh (Monthly) ENTRY NLI '!AQ52*0.5)+'[1]KWh (Cumulative) NLI'!AP52-'[1]Rebasing adj NLI'!AQ42)*AQ109)*AQ$19*AQ$126)</f>
        <v>0</v>
      </c>
      <c r="AR52" s="50">
        <f>IF('[1]KWh (Cumulative) NLI'!AR52=0,0,((('[1]KWh (Monthly) ENTRY NLI '!AR52*0.5)+'[1]KWh (Cumulative) NLI'!AQ52-'[1]Rebasing adj NLI'!AR42)*AR109)*AR$19*AR$126)</f>
        <v>0</v>
      </c>
      <c r="AS52" s="50">
        <f>IF('[1]KWh (Cumulative) NLI'!AS52=0,0,((('[1]KWh (Monthly) ENTRY NLI '!AS52*0.5)+'[1]KWh (Cumulative) NLI'!AR52-'[1]Rebasing adj NLI'!AS42)*AS109)*AS$19*AS$126)</f>
        <v>0</v>
      </c>
      <c r="AT52" s="50">
        <f>IF('[1]KWh (Cumulative) NLI'!AT52=0,0,((('[1]KWh (Monthly) ENTRY NLI '!AT52*0.5)+'[1]KWh (Cumulative) NLI'!AS52-'[1]Rebasing adj NLI'!AT42)*AT109)*AT$19*AT$126)</f>
        <v>0</v>
      </c>
      <c r="AU52" s="50">
        <f>IF('[1]KWh (Cumulative) NLI'!AU52=0,0,((('[1]KWh (Monthly) ENTRY NLI '!AU52*0.5)+'[1]KWh (Cumulative) NLI'!AT52-'[1]Rebasing adj NLI'!AU42)*AU109)*AU$19*AU$126)</f>
        <v>0</v>
      </c>
      <c r="AV52" s="50">
        <f>IF('[1]KWh (Cumulative) NLI'!AV52=0,0,((('[1]KWh (Monthly) ENTRY NLI '!AV52*0.5)+'[1]KWh (Cumulative) NLI'!AU52-'[1]Rebasing adj NLI'!AV42)*AV109)*AV$19*AV$126)</f>
        <v>0</v>
      </c>
      <c r="AW52" s="50">
        <f>IF('[1]KWh (Cumulative) NLI'!AW52=0,0,((('[1]KWh (Monthly) ENTRY NLI '!AW52*0.5)+'[1]KWh (Cumulative) NLI'!AV52-'[1]Rebasing adj NLI'!AW42)*AW109)*AW$19*AW$126)</f>
        <v>0</v>
      </c>
      <c r="AX52" s="50">
        <f>IF('[1]KWh (Cumulative) NLI'!AX52=0,0,((('[1]KWh (Monthly) ENTRY NLI '!AX52*0.5)+'[1]KWh (Cumulative) NLI'!AW52-'[1]Rebasing adj NLI'!AX42)*AX109)*AX$19*AX$126)</f>
        <v>0</v>
      </c>
      <c r="AY52" s="50">
        <f>IF('[1]KWh (Cumulative) NLI'!AY52=0,0,((('[1]KWh (Monthly) ENTRY NLI '!AY52*0.5)+'[1]KWh (Cumulative) NLI'!AX52-'[1]Rebasing adj NLI'!AY42)*AY109)*AY$19*AY$126)</f>
        <v>0</v>
      </c>
      <c r="AZ52" s="50">
        <f>IF('[1]KWh (Cumulative) NLI'!AZ52=0,0,((('[1]KWh (Monthly) ENTRY NLI '!AZ52*0.5)+'[1]KWh (Cumulative) NLI'!AY52-'[1]Rebasing adj NLI'!AZ42)*AZ109)*AZ$19*AZ$126)</f>
        <v>0</v>
      </c>
      <c r="BA52" s="50">
        <f>IF('[1]KWh (Cumulative) NLI'!BA52=0,0,((('[1]KWh (Monthly) ENTRY NLI '!BA52*0.5)+'[1]KWh (Cumulative) NLI'!AZ52-'[1]Rebasing adj NLI'!BA42)*BA109)*BA$19*BA$126)</f>
        <v>0</v>
      </c>
      <c r="BB52" s="50">
        <f>IF('[1]KWh (Cumulative) NLI'!BB52=0,0,((('[1]KWh (Monthly) ENTRY NLI '!BB52*0.5)+'[1]KWh (Cumulative) NLI'!BA52-'[1]Rebasing adj NLI'!BB42)*BB109)*BB$19*BB$126)</f>
        <v>0</v>
      </c>
      <c r="BC52" s="50">
        <f>IF('[1]KWh (Cumulative) NLI'!BC52=0,0,((('[1]KWh (Monthly) ENTRY NLI '!BC52*0.5)+'[1]KWh (Cumulative) NLI'!BB52-'[1]Rebasing adj NLI'!BC42)*BC109)*BC$19*BC$126)</f>
        <v>0</v>
      </c>
      <c r="BD52" s="50">
        <f>IF('[1]KWh (Cumulative) NLI'!BD52=0,0,((('[1]KWh (Monthly) ENTRY NLI '!BD52*0.5)+'[1]KWh (Cumulative) NLI'!BC52-'[1]Rebasing adj NLI'!BD42)*BD109)*BD$19*BD$126)</f>
        <v>0</v>
      </c>
      <c r="BE52" s="50">
        <f>IF('[1]KWh (Cumulative) NLI'!BE52=0,0,((('[1]KWh (Monthly) ENTRY NLI '!BE52*0.5)+'[1]KWh (Cumulative) NLI'!BD52-'[1]Rebasing adj NLI'!BE42)*BE109)*BE$19*BE$126)</f>
        <v>0</v>
      </c>
      <c r="BF52" s="50">
        <f>IF('[1]KWh (Cumulative) NLI'!BF52=0,0,((('[1]KWh (Monthly) ENTRY NLI '!BF52*0.5)+'[1]KWh (Cumulative) NLI'!BE52-'[1]Rebasing adj NLI'!BF42)*BF109)*BF$19*BF$126)</f>
        <v>0</v>
      </c>
      <c r="BG52" s="50">
        <f>IF('[1]KWh (Cumulative) NLI'!BG52=0,0,((('[1]KWh (Monthly) ENTRY NLI '!BG52*0.5)+'[1]KWh (Cumulative) NLI'!BF52-'[1]Rebasing adj NLI'!BG42)*BG109)*BG$19*BG$126)</f>
        <v>0</v>
      </c>
      <c r="BH52" s="50">
        <f>IF('[1]KWh (Cumulative) NLI'!BH52=0,0,((('[1]KWh (Monthly) ENTRY NLI '!BH52*0.5)+'[1]KWh (Cumulative) NLI'!BG52-'[1]Rebasing adj NLI'!BH42)*BH109)*BH$19*BH$126)</f>
        <v>0</v>
      </c>
      <c r="BI52" s="50">
        <f>IF('[1]KWh (Cumulative) NLI'!BI52=0,0,((('[1]KWh (Monthly) ENTRY NLI '!BI52*0.5)+'[1]KWh (Cumulative) NLI'!BH52-'[1]Rebasing adj NLI'!BI42)*BI109)*BI$19*BI$126)</f>
        <v>0</v>
      </c>
      <c r="BJ52" s="50">
        <f>IF('[1]KWh (Cumulative) NLI'!BJ52=0,0,((('[1]KWh (Monthly) ENTRY NLI '!BJ52*0.5)+'[1]KWh (Cumulative) NLI'!BI52-'[1]Rebasing adj NLI'!BJ42)*BJ109)*BJ$19*BJ$126)</f>
        <v>0</v>
      </c>
      <c r="BK52" s="50">
        <f>IF('[1]KWh (Cumulative) NLI'!BK52=0,0,((('[1]KWh (Monthly) ENTRY NLI '!BK52*0.5)+'[1]KWh (Cumulative) NLI'!BJ52-'[1]Rebasing adj NLI'!BK42)*BK109)*BK$19*BK$126)</f>
        <v>0</v>
      </c>
      <c r="BL52" s="50">
        <f>IF('[1]KWh (Cumulative) NLI'!BL52=0,0,((('[1]KWh (Monthly) ENTRY NLI '!BL52*0.5)+'[1]KWh (Cumulative) NLI'!BK52-'[1]Rebasing adj NLI'!BL42)*BL109)*BL$19*BL$126)</f>
        <v>0</v>
      </c>
      <c r="BM52" s="50">
        <f>IF('[1]KWh (Cumulative) NLI'!BM52=0,0,((('[1]KWh (Monthly) ENTRY NLI '!BM52*0.5)+'[1]KWh (Cumulative) NLI'!BL52-'[1]Rebasing adj NLI'!BM42)*BM109)*BM$19*BM$126)</f>
        <v>0</v>
      </c>
      <c r="BN52" s="50">
        <f>IF('[1]KWh (Cumulative) NLI'!BN52=0,0,((('[1]KWh (Monthly) ENTRY NLI '!BN52*0.5)+'[1]KWh (Cumulative) NLI'!BM52-'[1]Rebasing adj NLI'!BN42)*BN109)*BN$19*BN$126)</f>
        <v>0</v>
      </c>
      <c r="BO52" s="50">
        <f>IF('[1]KWh (Cumulative) NLI'!BO52=0,0,((('[1]KWh (Monthly) ENTRY NLI '!BO52*0.5)+'[1]KWh (Cumulative) NLI'!BN52-'[1]Rebasing adj NLI'!BO42)*BO109)*BO$19*BO$126)</f>
        <v>0</v>
      </c>
      <c r="BP52" s="50">
        <f>IF('[1]KWh (Cumulative) NLI'!BP52=0,0,((('[1]KWh (Monthly) ENTRY NLI '!BP52*0.5)+'[1]KWh (Cumulative) NLI'!BO52-'[1]Rebasing adj NLI'!BP42)*BP109)*BP$19*BP$126)</f>
        <v>0</v>
      </c>
      <c r="BQ52" s="50">
        <f>IF('[1]KWh (Cumulative) NLI'!BQ52=0,0,((('[1]KWh (Monthly) ENTRY NLI '!BQ52*0.5)+'[1]KWh (Cumulative) NLI'!BP52-'[1]Rebasing adj NLI'!BQ42)*BQ109)*BQ$19*BQ$126)</f>
        <v>0</v>
      </c>
      <c r="BR52" s="50">
        <f>IF('[1]KWh (Cumulative) NLI'!BR52=0,0,((('[1]KWh (Monthly) ENTRY NLI '!BR52*0.5)+'[1]KWh (Cumulative) NLI'!BQ52-'[1]Rebasing adj NLI'!BR42)*BR109)*BR$19*BR$126)</f>
        <v>0</v>
      </c>
      <c r="BS52" s="50">
        <f>IF('[1]KWh (Cumulative) NLI'!BS52=0,0,((('[1]KWh (Monthly) ENTRY NLI '!BS52*0.5)+'[1]KWh (Cumulative) NLI'!BR52-'[1]Rebasing adj NLI'!BS42)*BS109)*BS$19*BS$126)</f>
        <v>0</v>
      </c>
      <c r="BT52" s="50">
        <f>IF('[1]KWh (Cumulative) NLI'!BT52=0,0,((('[1]KWh (Monthly) ENTRY NLI '!BT52*0.5)+'[1]KWh (Cumulative) NLI'!BS52-'[1]Rebasing adj NLI'!BT42)*BT109)*BT$19*BT$126)</f>
        <v>0</v>
      </c>
      <c r="BU52" s="50">
        <f>IF('[1]KWh (Cumulative) NLI'!BU52=0,0,((('[1]KWh (Monthly) ENTRY NLI '!BU52*0.5)+'[1]KWh (Cumulative) NLI'!BT52-'[1]Rebasing adj NLI'!BU42)*BU109)*BU$19*BU$126)</f>
        <v>0</v>
      </c>
      <c r="BV52" s="50">
        <f>IF('[1]KWh (Cumulative) NLI'!BV52=0,0,((('[1]KWh (Monthly) ENTRY NLI '!BV52*0.5)+'[1]KWh (Cumulative) NLI'!BU52-'[1]Rebasing adj NLI'!BV42)*BV109)*BV$19*BV$126)</f>
        <v>0</v>
      </c>
      <c r="BW52" s="50">
        <f>IF('[1]KWh (Cumulative) NLI'!BW52=0,0,((('[1]KWh (Monthly) ENTRY NLI '!BW52*0.5)+'[1]KWh (Cumulative) NLI'!BV52-'[1]Rebasing adj NLI'!BW42)*BW109)*BW$19*BW$126)</f>
        <v>0</v>
      </c>
      <c r="BX52" s="50">
        <f>IF('[1]KWh (Cumulative) NLI'!BX52=0,0,((('[1]KWh (Monthly) ENTRY NLI '!BX52*0.5)+'[1]KWh (Cumulative) NLI'!BW52-'[1]Rebasing adj NLI'!BX42)*BX109)*BX$19*BX$126)</f>
        <v>0</v>
      </c>
      <c r="BY52" s="50">
        <f>IF('[1]KWh (Cumulative) NLI'!BY52=0,0,((('[1]KWh (Monthly) ENTRY NLI '!BY52*0.5)+'[1]KWh (Cumulative) NLI'!BX52-'[1]Rebasing adj NLI'!BY42)*BY109)*BY$19*BY$126)</f>
        <v>0</v>
      </c>
      <c r="BZ52" s="50">
        <f>IF('[1]KWh (Cumulative) NLI'!BZ52=0,0,((('[1]KWh (Monthly) ENTRY NLI '!BZ52*0.5)+'[1]KWh (Cumulative) NLI'!BY52-'[1]Rebasing adj NLI'!BZ42)*BZ109)*BZ$19*BZ$126)</f>
        <v>0</v>
      </c>
      <c r="CA52" s="50">
        <f>IF('[1]KWh (Cumulative) NLI'!CA52=0,0,((('[1]KWh (Monthly) ENTRY NLI '!CA52*0.5)+'[1]KWh (Cumulative) NLI'!BZ52-'[1]Rebasing adj NLI'!CA42)*CA109)*CA$19*CA$126)</f>
        <v>0</v>
      </c>
      <c r="CB52" s="50">
        <f>IF('[1]KWh (Cumulative) NLI'!CB52=0,0,((('[1]KWh (Monthly) ENTRY NLI '!CB52*0.5)+'[1]KWh (Cumulative) NLI'!CA52-'[1]Rebasing adj NLI'!CB42)*CB109)*CB$19*CB$126)</f>
        <v>0</v>
      </c>
      <c r="CC52" s="50">
        <f>IF('[1]KWh (Cumulative) NLI'!CC52=0,0,((('[1]KWh (Monthly) ENTRY NLI '!CC52*0.5)+'[1]KWh (Cumulative) NLI'!CB52-'[1]Rebasing adj NLI'!CC42)*CC109)*CC$19*CC$126)</f>
        <v>0</v>
      </c>
      <c r="CD52" s="50">
        <f>IF('[1]KWh (Cumulative) NLI'!CD52=0,0,((('[1]KWh (Monthly) ENTRY NLI '!CD52*0.5)+'[1]KWh (Cumulative) NLI'!CC52-'[1]Rebasing adj NLI'!CD42)*CD109)*CD$19*CD$126)</f>
        <v>0</v>
      </c>
      <c r="CE52" s="50">
        <f>IF('[1]KWh (Cumulative) NLI'!CE52=0,0,((('[1]KWh (Monthly) ENTRY NLI '!CE52*0.5)+'[1]KWh (Cumulative) NLI'!CD52-'[1]Rebasing adj NLI'!CE42)*CE109)*CE$19*CE$126)</f>
        <v>0</v>
      </c>
      <c r="CF52" s="50">
        <f>IF('[1]KWh (Cumulative) NLI'!CF52=0,0,((('[1]KWh (Monthly) ENTRY NLI '!CF52*0.5)+'[1]KWh (Cumulative) NLI'!CE52-'[1]Rebasing adj NLI'!CF42)*CF109)*CF$19*CF$126)</f>
        <v>0</v>
      </c>
      <c r="CG52" s="50">
        <f>IF('[1]KWh (Cumulative) NLI'!CG52=0,0,((('[1]KWh (Monthly) ENTRY NLI '!CG52*0.5)+'[1]KWh (Cumulative) NLI'!CF52-'[1]Rebasing adj NLI'!CG42)*CG109)*CG$19*CG$126)</f>
        <v>0</v>
      </c>
      <c r="CH52" s="50">
        <f>IF('[1]KWh (Cumulative) NLI'!CH52=0,0,((('[1]KWh (Monthly) ENTRY NLI '!CH52*0.5)+'[1]KWh (Cumulative) NLI'!CG52-'[1]Rebasing adj NLI'!CH42)*CH109)*CH$19*CH$126)</f>
        <v>0</v>
      </c>
      <c r="CI52" s="50">
        <f>IF('[1]KWh (Cumulative) NLI'!CI52=0,0,((('[1]KWh (Monthly) ENTRY NLI '!CI52*0.5)+'[1]KWh (Cumulative) NLI'!CH52-'[1]Rebasing adj NLI'!CI42)*CI109)*CI$19*CI$126)</f>
        <v>0</v>
      </c>
      <c r="CJ52" s="50">
        <f>IF('[1]KWh (Cumulative) NLI'!CJ52=0,0,((('[1]KWh (Monthly) ENTRY NLI '!CJ52*0.5)+'[1]KWh (Cumulative) NLI'!CI52-'[1]Rebasing adj NLI'!CJ42)*CJ109)*CJ$19*CJ$126)</f>
        <v>0</v>
      </c>
    </row>
    <row r="53" spans="1:88" x14ac:dyDescent="0.25">
      <c r="A53" s="305"/>
      <c r="B53" s="88" t="s">
        <v>2</v>
      </c>
      <c r="C53" s="50">
        <f>IF('[1]KWh (Cumulative) NLI'!C53=0,0,((('[1]KWh (Monthly) ENTRY NLI '!C53*0.5)-'[1]Rebasing adj NLI'!C43)*C110)*C$19*C$126)</f>
        <v>0</v>
      </c>
      <c r="D53" s="50">
        <f>IF('[1]KWh (Cumulative) NLI'!D53=0,0,((('[1]KWh (Monthly) ENTRY NLI '!D53*0.5)+'[1]KWh (Cumulative) NLI'!C53-'[1]Rebasing adj NLI'!D43)*D110)*D$19*D$126)</f>
        <v>0</v>
      </c>
      <c r="E53" s="50">
        <f>IF('[1]KWh (Cumulative) NLI'!E53=0,0,((('[1]KWh (Monthly) ENTRY NLI '!E53*0.5)+'[1]KWh (Cumulative) NLI'!D53-'[1]Rebasing adj NLI'!E43)*E110)*E$19*E$126)</f>
        <v>0</v>
      </c>
      <c r="F53" s="50">
        <f>IF('[1]KWh (Cumulative) NLI'!F53=0,0,((('[1]KWh (Monthly) ENTRY NLI '!F53*0.5)+'[1]KWh (Cumulative) NLI'!E53-'[1]Rebasing adj NLI'!F43)*F110)*F$19*F$126)</f>
        <v>0.87783940780693748</v>
      </c>
      <c r="G53" s="50">
        <f>IF('[1]KWh (Cumulative) NLI'!G53=0,0,((('[1]KWh (Monthly) ENTRY NLI '!G53*0.5)+'[1]KWh (Cumulative) NLI'!F53-'[1]Rebasing adj NLI'!G43)*G110)*G$19*G$126)</f>
        <v>15.893103404290498</v>
      </c>
      <c r="H53" s="50">
        <f>IF('[1]KWh (Cumulative) NLI'!H53=0,0,((('[1]KWh (Monthly) ENTRY NLI '!H53*0.5)+'[1]KWh (Cumulative) NLI'!G53-'[1]Rebasing adj NLI'!H43)*H110)*H$19*H$126)</f>
        <v>293.12329447825158</v>
      </c>
      <c r="I53" s="50">
        <f>IF('[1]KWh (Cumulative) NLI'!I53=0,0,((('[1]KWh (Monthly) ENTRY NLI '!I53*0.5)+'[1]KWh (Cumulative) NLI'!H53-'[1]Rebasing adj NLI'!I43)*I110)*I$19*I$126)</f>
        <v>1094.0264226429338</v>
      </c>
      <c r="J53" s="50">
        <f>IF('[1]KWh (Cumulative) NLI'!J53=0,0,((('[1]KWh (Monthly) ENTRY NLI '!J53*0.5)+'[1]KWh (Cumulative) NLI'!I53-'[1]Rebasing adj NLI'!J43)*J110)*J$19*J$126)</f>
        <v>2365.2098753645446</v>
      </c>
      <c r="K53" s="50">
        <f>IF('[1]KWh (Cumulative) NLI'!K53=0,0,((('[1]KWh (Monthly) ENTRY NLI '!K53*0.5)+'[1]KWh (Cumulative) NLI'!J53-'[1]Rebasing adj NLI'!K43)*K110)*K$19*K$126)</f>
        <v>1732.7748174032802</v>
      </c>
      <c r="L53" s="50">
        <f>IF('[1]KWh (Cumulative) NLI'!L53=0,0,((('[1]KWh (Monthly) ENTRY NLI '!L53*0.5)+'[1]KWh (Cumulative) NLI'!K53-'[1]Rebasing adj NLI'!L43)*L110)*L$19*L$126)</f>
        <v>253.36610883345196</v>
      </c>
      <c r="M53" s="50">
        <f>IF('[1]KWh (Cumulative) NLI'!M53=0,0,((('[1]KWh (Monthly) ENTRY NLI '!M53*0.5)+'[1]KWh (Cumulative) NLI'!L53-'[1]Rebasing adj NLI'!M43)*M110)*M$19*M$126)</f>
        <v>110.88290330989763</v>
      </c>
      <c r="N53" s="50">
        <f>IF('[1]KWh (Cumulative) NLI'!N53=0,0,((('[1]KWh (Monthly) ENTRY NLI '!N53*0.5)+'[1]KWh (Cumulative) NLI'!M53-'[1]Rebasing adj NLI'!N43)*N110)*N$19*N$126)</f>
        <v>1.5040180940868482</v>
      </c>
      <c r="O53" s="50">
        <f>IF('[1]KWh (Cumulative) NLI'!O53=0,0,((('[1]KWh (Monthly) ENTRY NLI '!O53*0.5)+'[1]KWh (Cumulative) NLI'!N53-'[1]Rebasing adj NLI'!O43)*O110)*O$19*O$126)</f>
        <v>0.17717622386451151</v>
      </c>
      <c r="P53" s="50">
        <f>IF('[1]KWh (Cumulative) NLI'!P53=0,0,((('[1]KWh (Monthly) ENTRY NLI '!P53*0.5)+'[1]KWh (Cumulative) NLI'!O53-'[1]Rebasing adj NLI'!P43)*P110)*P$19*P$126)</f>
        <v>0</v>
      </c>
      <c r="Q53" s="50">
        <f>IF('[1]KWh (Cumulative) NLI'!Q53=0,0,((('[1]KWh (Monthly) ENTRY NLI '!Q53*0.5)+'[1]KWh (Cumulative) NLI'!P53-'[1]Rebasing adj NLI'!Q43)*Q110)*Q$19*Q$126)</f>
        <v>0</v>
      </c>
      <c r="R53" s="50">
        <f>IF('[1]KWh (Cumulative) NLI'!R53=0,0,((('[1]KWh (Monthly) ENTRY NLI '!R53*0.5)+'[1]KWh (Cumulative) NLI'!Q53-'[1]Rebasing adj NLI'!R43)*R110)*R$19*R$126)</f>
        <v>0</v>
      </c>
      <c r="S53" s="50">
        <f>IF('[1]KWh (Cumulative) NLI'!S53=0,0,((('[1]KWh (Monthly) ENTRY NLI '!S53*0.5)+'[1]KWh (Cumulative) NLI'!R53-'[1]Rebasing adj NLI'!S43)*S110)*S$19*S$126)</f>
        <v>0</v>
      </c>
      <c r="T53" s="50">
        <f>IF('[1]KWh (Cumulative) NLI'!T53=0,0,((('[1]KWh (Monthly) ENTRY NLI '!T53*0.5)+'[1]KWh (Cumulative) NLI'!S53-'[1]Rebasing adj NLI'!T43)*T110)*T$19*T$126)</f>
        <v>0</v>
      </c>
      <c r="U53" s="50">
        <f>IF('[1]KWh (Cumulative) NLI'!U53=0,0,((('[1]KWh (Monthly) ENTRY NLI '!U53*0.5)+'[1]KWh (Cumulative) NLI'!T53-'[1]Rebasing adj NLI'!U43)*U110)*U$19*U$126)</f>
        <v>0</v>
      </c>
      <c r="V53" s="50">
        <f>IF('[1]KWh (Cumulative) NLI'!V53=0,0,((('[1]KWh (Monthly) ENTRY NLI '!V53*0.5)+'[1]KWh (Cumulative) NLI'!U53-'[1]Rebasing adj NLI'!V43)*V110)*V$19*V$126)</f>
        <v>0</v>
      </c>
      <c r="W53" s="50">
        <f>IF('[1]KWh (Cumulative) NLI'!W53=0,0,((('[1]KWh (Monthly) ENTRY NLI '!W53*0.5)+'[1]KWh (Cumulative) NLI'!V53-'[1]Rebasing adj NLI'!W43)*W110)*W$19*W$126)</f>
        <v>0</v>
      </c>
      <c r="X53" s="50">
        <f>IF('[1]KWh (Cumulative) NLI'!X53=0,0,((('[1]KWh (Monthly) ENTRY NLI '!X53*0.5)+'[1]KWh (Cumulative) NLI'!W53-'[1]Rebasing adj NLI'!X43)*X110)*X$19*X$126)</f>
        <v>0</v>
      </c>
      <c r="Y53" s="50">
        <f>IF('[1]KWh (Cumulative) NLI'!Y53=0,0,((('[1]KWh (Monthly) ENTRY NLI '!Y53*0.5)+'[1]KWh (Cumulative) NLI'!X53-'[1]Rebasing adj NLI'!Y43)*Y110)*Y$19*Y$126)</f>
        <v>0</v>
      </c>
      <c r="Z53" s="50">
        <f>IF('[1]KWh (Cumulative) NLI'!Z53=0,0,((('[1]KWh (Monthly) ENTRY NLI '!Z53*0.5)+'[1]KWh (Cumulative) NLI'!Y53-'[1]Rebasing adj NLI'!Z43)*Z110)*Z$19*Z$126)</f>
        <v>0</v>
      </c>
      <c r="AA53" s="50">
        <f>IF('[1]KWh (Cumulative) NLI'!AA53=0,0,((('[1]KWh (Monthly) ENTRY NLI '!AA53*0.5)+'[1]KWh (Cumulative) NLI'!Z53-'[1]Rebasing adj NLI'!AA43)*AA110)*AA$19*AA$126)</f>
        <v>0</v>
      </c>
      <c r="AB53" s="50">
        <f>IF('[1]KWh (Cumulative) NLI'!AB53=0,0,((('[1]KWh (Monthly) ENTRY NLI '!AB53*0.5)+'[1]KWh (Cumulative) NLI'!AA53-'[1]Rebasing adj NLI'!AB43)*AB110)*AB$19*AB$126)</f>
        <v>0</v>
      </c>
      <c r="AC53" s="50">
        <f>IF('[1]KWh (Cumulative) NLI'!AC53=0,0,((('[1]KWh (Monthly) ENTRY NLI '!AC53*0.5)+'[1]KWh (Cumulative) NLI'!AB53-'[1]Rebasing adj NLI'!AC43)*AC110)*AC$19*AC$126)</f>
        <v>0</v>
      </c>
      <c r="AD53" s="50">
        <f>IF('[1]KWh (Cumulative) NLI'!AD53=0,0,((('[1]KWh (Monthly) ENTRY NLI '!AD53*0.5)+'[1]KWh (Cumulative) NLI'!AC53-'[1]Rebasing adj NLI'!AD43)*AD110)*AD$19*AD$126)</f>
        <v>0</v>
      </c>
      <c r="AE53" s="50">
        <f>IF('[1]KWh (Cumulative) NLI'!AE53=0,0,((('[1]KWh (Monthly) ENTRY NLI '!AE53*0.5)+'[1]KWh (Cumulative) NLI'!AD53-'[1]Rebasing adj NLI'!AE43)*AE110)*AE$19*AE$126)</f>
        <v>0</v>
      </c>
      <c r="AF53" s="50">
        <f>IF('[1]KWh (Cumulative) NLI'!AF53=0,0,((('[1]KWh (Monthly) ENTRY NLI '!AF53*0.5)+'[1]KWh (Cumulative) NLI'!AE53-'[1]Rebasing adj NLI'!AF43)*AF110)*AF$19*AF$126)</f>
        <v>0</v>
      </c>
      <c r="AG53" s="50">
        <f>IF('[1]KWh (Cumulative) NLI'!AG53=0,0,((('[1]KWh (Monthly) ENTRY NLI '!AG53*0.5)+'[1]KWh (Cumulative) NLI'!AF53-'[1]Rebasing adj NLI'!AG43)*AG110)*AG$19*AG$126)</f>
        <v>0</v>
      </c>
      <c r="AH53" s="50">
        <f>IF('[1]KWh (Cumulative) NLI'!AH53=0,0,((('[1]KWh (Monthly) ENTRY NLI '!AH53*0.5)+'[1]KWh (Cumulative) NLI'!AG53-'[1]Rebasing adj NLI'!AH43)*AH110)*AH$19*AH$126)</f>
        <v>0</v>
      </c>
      <c r="AI53" s="50">
        <f>IF('[1]KWh (Cumulative) NLI'!AI53=0,0,((('[1]KWh (Monthly) ENTRY NLI '!AI53*0.5)+'[1]KWh (Cumulative) NLI'!AH53-'[1]Rebasing adj NLI'!AI43)*AI110)*AI$19*AI$126)</f>
        <v>0</v>
      </c>
      <c r="AJ53" s="50">
        <f>IF('[1]KWh (Cumulative) NLI'!AJ53=0,0,((('[1]KWh (Monthly) ENTRY NLI '!AJ53*0.5)+'[1]KWh (Cumulative) NLI'!AI53-'[1]Rebasing adj NLI'!AJ43)*AJ110)*AJ$19*AJ$126)</f>
        <v>0</v>
      </c>
      <c r="AK53" s="50">
        <f>IF('[1]KWh (Cumulative) NLI'!AK53=0,0,((('[1]KWh (Monthly) ENTRY NLI '!AK53*0.5)+'[1]KWh (Cumulative) NLI'!AJ53-'[1]Rebasing adj NLI'!AK43)*AK110)*AK$19*AK$126)</f>
        <v>0</v>
      </c>
      <c r="AL53" s="50">
        <f>IF('[1]KWh (Cumulative) NLI'!AL53=0,0,((('[1]KWh (Monthly) ENTRY NLI '!AL53*0.5)+'[1]KWh (Cumulative) NLI'!AK53-'[1]Rebasing adj NLI'!AL43)*AL110)*AL$19*AL$126)</f>
        <v>0</v>
      </c>
      <c r="AM53" s="50">
        <f>IF('[1]KWh (Cumulative) NLI'!AM53=0,0,((('[1]KWh (Monthly) ENTRY NLI '!AM53*0.5)+'[1]KWh (Cumulative) NLI'!AL53-'[1]Rebasing adj NLI'!AM43)*AM110)*AM$19*AM$126)</f>
        <v>0</v>
      </c>
      <c r="AN53" s="50">
        <f>IF('[1]KWh (Cumulative) NLI'!AN53=0,0,((('[1]KWh (Monthly) ENTRY NLI '!AN53*0.5)+'[1]KWh (Cumulative) NLI'!AM53-'[1]Rebasing adj NLI'!AN43)*AN110)*AN$19*AN$126)</f>
        <v>0</v>
      </c>
      <c r="AO53" s="50">
        <f>IF('[1]KWh (Cumulative) NLI'!AO53=0,0,((('[1]KWh (Monthly) ENTRY NLI '!AO53*0.5)+'[1]KWh (Cumulative) NLI'!AN53-'[1]Rebasing adj NLI'!AO43)*AO110)*AO$19*AO$126)</f>
        <v>0</v>
      </c>
      <c r="AP53" s="50">
        <f>IF('[1]KWh (Cumulative) NLI'!AP53=0,0,((('[1]KWh (Monthly) ENTRY NLI '!AP53*0.5)+'[1]KWh (Cumulative) NLI'!AO53-'[1]Rebasing adj NLI'!AP43)*AP110)*AP$19*AP$126)</f>
        <v>0</v>
      </c>
      <c r="AQ53" s="50">
        <f>IF('[1]KWh (Cumulative) NLI'!AQ53=0,0,((('[1]KWh (Monthly) ENTRY NLI '!AQ53*0.5)+'[1]KWh (Cumulative) NLI'!AP53-'[1]Rebasing adj NLI'!AQ43)*AQ110)*AQ$19*AQ$126)</f>
        <v>0</v>
      </c>
      <c r="AR53" s="50">
        <f>IF('[1]KWh (Cumulative) NLI'!AR53=0,0,((('[1]KWh (Monthly) ENTRY NLI '!AR53*0.5)+'[1]KWh (Cumulative) NLI'!AQ53-'[1]Rebasing adj NLI'!AR43)*AR110)*AR$19*AR$126)</f>
        <v>0</v>
      </c>
      <c r="AS53" s="50">
        <f>IF('[1]KWh (Cumulative) NLI'!AS53=0,0,((('[1]KWh (Monthly) ENTRY NLI '!AS53*0.5)+'[1]KWh (Cumulative) NLI'!AR53-'[1]Rebasing adj NLI'!AS43)*AS110)*AS$19*AS$126)</f>
        <v>0</v>
      </c>
      <c r="AT53" s="50">
        <f>IF('[1]KWh (Cumulative) NLI'!AT53=0,0,((('[1]KWh (Monthly) ENTRY NLI '!AT53*0.5)+'[1]KWh (Cumulative) NLI'!AS53-'[1]Rebasing adj NLI'!AT43)*AT110)*AT$19*AT$126)</f>
        <v>0</v>
      </c>
      <c r="AU53" s="50">
        <f>IF('[1]KWh (Cumulative) NLI'!AU53=0,0,((('[1]KWh (Monthly) ENTRY NLI '!AU53*0.5)+'[1]KWh (Cumulative) NLI'!AT53-'[1]Rebasing adj NLI'!AU43)*AU110)*AU$19*AU$126)</f>
        <v>0</v>
      </c>
      <c r="AV53" s="50">
        <f>IF('[1]KWh (Cumulative) NLI'!AV53=0,0,((('[1]KWh (Monthly) ENTRY NLI '!AV53*0.5)+'[1]KWh (Cumulative) NLI'!AU53-'[1]Rebasing adj NLI'!AV43)*AV110)*AV$19*AV$126)</f>
        <v>0</v>
      </c>
      <c r="AW53" s="50">
        <f>IF('[1]KWh (Cumulative) NLI'!AW53=0,0,((('[1]KWh (Monthly) ENTRY NLI '!AW53*0.5)+'[1]KWh (Cumulative) NLI'!AV53-'[1]Rebasing adj NLI'!AW43)*AW110)*AW$19*AW$126)</f>
        <v>0</v>
      </c>
      <c r="AX53" s="50">
        <f>IF('[1]KWh (Cumulative) NLI'!AX53=0,0,((('[1]KWh (Monthly) ENTRY NLI '!AX53*0.5)+'[1]KWh (Cumulative) NLI'!AW53-'[1]Rebasing adj NLI'!AX43)*AX110)*AX$19*AX$126)</f>
        <v>0</v>
      </c>
      <c r="AY53" s="50">
        <f>IF('[1]KWh (Cumulative) NLI'!AY53=0,0,((('[1]KWh (Monthly) ENTRY NLI '!AY53*0.5)+'[1]KWh (Cumulative) NLI'!AX53-'[1]Rebasing adj NLI'!AY43)*AY110)*AY$19*AY$126)</f>
        <v>0</v>
      </c>
      <c r="AZ53" s="50">
        <f>IF('[1]KWh (Cumulative) NLI'!AZ53=0,0,((('[1]KWh (Monthly) ENTRY NLI '!AZ53*0.5)+'[1]KWh (Cumulative) NLI'!AY53-'[1]Rebasing adj NLI'!AZ43)*AZ110)*AZ$19*AZ$126)</f>
        <v>0</v>
      </c>
      <c r="BA53" s="50">
        <f>IF('[1]KWh (Cumulative) NLI'!BA53=0,0,((('[1]KWh (Monthly) ENTRY NLI '!BA53*0.5)+'[1]KWh (Cumulative) NLI'!AZ53-'[1]Rebasing adj NLI'!BA43)*BA110)*BA$19*BA$126)</f>
        <v>0</v>
      </c>
      <c r="BB53" s="50">
        <f>IF('[1]KWh (Cumulative) NLI'!BB53=0,0,((('[1]KWh (Monthly) ENTRY NLI '!BB53*0.5)+'[1]KWh (Cumulative) NLI'!BA53-'[1]Rebasing adj NLI'!BB43)*BB110)*BB$19*BB$126)</f>
        <v>0</v>
      </c>
      <c r="BC53" s="50">
        <f>IF('[1]KWh (Cumulative) NLI'!BC53=0,0,((('[1]KWh (Monthly) ENTRY NLI '!BC53*0.5)+'[1]KWh (Cumulative) NLI'!BB53-'[1]Rebasing adj NLI'!BC43)*BC110)*BC$19*BC$126)</f>
        <v>0</v>
      </c>
      <c r="BD53" s="50">
        <f>IF('[1]KWh (Cumulative) NLI'!BD53=0,0,((('[1]KWh (Monthly) ENTRY NLI '!BD53*0.5)+'[1]KWh (Cumulative) NLI'!BC53-'[1]Rebasing adj NLI'!BD43)*BD110)*BD$19*BD$126)</f>
        <v>0</v>
      </c>
      <c r="BE53" s="50">
        <f>IF('[1]KWh (Cumulative) NLI'!BE53=0,0,((('[1]KWh (Monthly) ENTRY NLI '!BE53*0.5)+'[1]KWh (Cumulative) NLI'!BD53-'[1]Rebasing adj NLI'!BE43)*BE110)*BE$19*BE$126)</f>
        <v>0</v>
      </c>
      <c r="BF53" s="50">
        <f>IF('[1]KWh (Cumulative) NLI'!BF53=0,0,((('[1]KWh (Monthly) ENTRY NLI '!BF53*0.5)+'[1]KWh (Cumulative) NLI'!BE53-'[1]Rebasing adj NLI'!BF43)*BF110)*BF$19*BF$126)</f>
        <v>0</v>
      </c>
      <c r="BG53" s="50">
        <f>IF('[1]KWh (Cumulative) NLI'!BG53=0,0,((('[1]KWh (Monthly) ENTRY NLI '!BG53*0.5)+'[1]KWh (Cumulative) NLI'!BF53-'[1]Rebasing adj NLI'!BG43)*BG110)*BG$19*BG$126)</f>
        <v>0</v>
      </c>
      <c r="BH53" s="50">
        <f>IF('[1]KWh (Cumulative) NLI'!BH53=0,0,((('[1]KWh (Monthly) ENTRY NLI '!BH53*0.5)+'[1]KWh (Cumulative) NLI'!BG53-'[1]Rebasing adj NLI'!BH43)*BH110)*BH$19*BH$126)</f>
        <v>0</v>
      </c>
      <c r="BI53" s="50">
        <f>IF('[1]KWh (Cumulative) NLI'!BI53=0,0,((('[1]KWh (Monthly) ENTRY NLI '!BI53*0.5)+'[1]KWh (Cumulative) NLI'!BH53-'[1]Rebasing adj NLI'!BI43)*BI110)*BI$19*BI$126)</f>
        <v>0</v>
      </c>
      <c r="BJ53" s="50">
        <f>IF('[1]KWh (Cumulative) NLI'!BJ53=0,0,((('[1]KWh (Monthly) ENTRY NLI '!BJ53*0.5)+'[1]KWh (Cumulative) NLI'!BI53-'[1]Rebasing adj NLI'!BJ43)*BJ110)*BJ$19*BJ$126)</f>
        <v>0</v>
      </c>
      <c r="BK53" s="50">
        <f>IF('[1]KWh (Cumulative) NLI'!BK53=0,0,((('[1]KWh (Monthly) ENTRY NLI '!BK53*0.5)+'[1]KWh (Cumulative) NLI'!BJ53-'[1]Rebasing adj NLI'!BK43)*BK110)*BK$19*BK$126)</f>
        <v>0</v>
      </c>
      <c r="BL53" s="50">
        <f>IF('[1]KWh (Cumulative) NLI'!BL53=0,0,((('[1]KWh (Monthly) ENTRY NLI '!BL53*0.5)+'[1]KWh (Cumulative) NLI'!BK53-'[1]Rebasing adj NLI'!BL43)*BL110)*BL$19*BL$126)</f>
        <v>0</v>
      </c>
      <c r="BM53" s="50">
        <f>IF('[1]KWh (Cumulative) NLI'!BM53=0,0,((('[1]KWh (Monthly) ENTRY NLI '!BM53*0.5)+'[1]KWh (Cumulative) NLI'!BL53-'[1]Rebasing adj NLI'!BM43)*BM110)*BM$19*BM$126)</f>
        <v>0</v>
      </c>
      <c r="BN53" s="50">
        <f>IF('[1]KWh (Cumulative) NLI'!BN53=0,0,((('[1]KWh (Monthly) ENTRY NLI '!BN53*0.5)+'[1]KWh (Cumulative) NLI'!BM53-'[1]Rebasing adj NLI'!BN43)*BN110)*BN$19*BN$126)</f>
        <v>0</v>
      </c>
      <c r="BO53" s="50">
        <f>IF('[1]KWh (Cumulative) NLI'!BO53=0,0,((('[1]KWh (Monthly) ENTRY NLI '!BO53*0.5)+'[1]KWh (Cumulative) NLI'!BN53-'[1]Rebasing adj NLI'!BO43)*BO110)*BO$19*BO$126)</f>
        <v>0</v>
      </c>
      <c r="BP53" s="50">
        <f>IF('[1]KWh (Cumulative) NLI'!BP53=0,0,((('[1]KWh (Monthly) ENTRY NLI '!BP53*0.5)+'[1]KWh (Cumulative) NLI'!BO53-'[1]Rebasing adj NLI'!BP43)*BP110)*BP$19*BP$126)</f>
        <v>0</v>
      </c>
      <c r="BQ53" s="50">
        <f>IF('[1]KWh (Cumulative) NLI'!BQ53=0,0,((('[1]KWh (Monthly) ENTRY NLI '!BQ53*0.5)+'[1]KWh (Cumulative) NLI'!BP53-'[1]Rebasing adj NLI'!BQ43)*BQ110)*BQ$19*BQ$126)</f>
        <v>0</v>
      </c>
      <c r="BR53" s="50">
        <f>IF('[1]KWh (Cumulative) NLI'!BR53=0,0,((('[1]KWh (Monthly) ENTRY NLI '!BR53*0.5)+'[1]KWh (Cumulative) NLI'!BQ53-'[1]Rebasing adj NLI'!BR43)*BR110)*BR$19*BR$126)</f>
        <v>0</v>
      </c>
      <c r="BS53" s="50">
        <f>IF('[1]KWh (Cumulative) NLI'!BS53=0,0,((('[1]KWh (Monthly) ENTRY NLI '!BS53*0.5)+'[1]KWh (Cumulative) NLI'!BR53-'[1]Rebasing adj NLI'!BS43)*BS110)*BS$19*BS$126)</f>
        <v>0</v>
      </c>
      <c r="BT53" s="50">
        <f>IF('[1]KWh (Cumulative) NLI'!BT53=0,0,((('[1]KWh (Monthly) ENTRY NLI '!BT53*0.5)+'[1]KWh (Cumulative) NLI'!BS53-'[1]Rebasing adj NLI'!BT43)*BT110)*BT$19*BT$126)</f>
        <v>0</v>
      </c>
      <c r="BU53" s="50">
        <f>IF('[1]KWh (Cumulative) NLI'!BU53=0,0,((('[1]KWh (Monthly) ENTRY NLI '!BU53*0.5)+'[1]KWh (Cumulative) NLI'!BT53-'[1]Rebasing adj NLI'!BU43)*BU110)*BU$19*BU$126)</f>
        <v>0</v>
      </c>
      <c r="BV53" s="50">
        <f>IF('[1]KWh (Cumulative) NLI'!BV53=0,0,((('[1]KWh (Monthly) ENTRY NLI '!BV53*0.5)+'[1]KWh (Cumulative) NLI'!BU53-'[1]Rebasing adj NLI'!BV43)*BV110)*BV$19*BV$126)</f>
        <v>0</v>
      </c>
      <c r="BW53" s="50">
        <f>IF('[1]KWh (Cumulative) NLI'!BW53=0,0,((('[1]KWh (Monthly) ENTRY NLI '!BW53*0.5)+'[1]KWh (Cumulative) NLI'!BV53-'[1]Rebasing adj NLI'!BW43)*BW110)*BW$19*BW$126)</f>
        <v>0</v>
      </c>
      <c r="BX53" s="50">
        <f>IF('[1]KWh (Cumulative) NLI'!BX53=0,0,((('[1]KWh (Monthly) ENTRY NLI '!BX53*0.5)+'[1]KWh (Cumulative) NLI'!BW53-'[1]Rebasing adj NLI'!BX43)*BX110)*BX$19*BX$126)</f>
        <v>0</v>
      </c>
      <c r="BY53" s="50">
        <f>IF('[1]KWh (Cumulative) NLI'!BY53=0,0,((('[1]KWh (Monthly) ENTRY NLI '!BY53*0.5)+'[1]KWh (Cumulative) NLI'!BX53-'[1]Rebasing adj NLI'!BY43)*BY110)*BY$19*BY$126)</f>
        <v>0</v>
      </c>
      <c r="BZ53" s="50">
        <f>IF('[1]KWh (Cumulative) NLI'!BZ53=0,0,((('[1]KWh (Monthly) ENTRY NLI '!BZ53*0.5)+'[1]KWh (Cumulative) NLI'!BY53-'[1]Rebasing adj NLI'!BZ43)*BZ110)*BZ$19*BZ$126)</f>
        <v>0</v>
      </c>
      <c r="CA53" s="50">
        <f>IF('[1]KWh (Cumulative) NLI'!CA53=0,0,((('[1]KWh (Monthly) ENTRY NLI '!CA53*0.5)+'[1]KWh (Cumulative) NLI'!BZ53-'[1]Rebasing adj NLI'!CA43)*CA110)*CA$19*CA$126)</f>
        <v>0</v>
      </c>
      <c r="CB53" s="50">
        <f>IF('[1]KWh (Cumulative) NLI'!CB53=0,0,((('[1]KWh (Monthly) ENTRY NLI '!CB53*0.5)+'[1]KWh (Cumulative) NLI'!CA53-'[1]Rebasing adj NLI'!CB43)*CB110)*CB$19*CB$126)</f>
        <v>0</v>
      </c>
      <c r="CC53" s="50">
        <f>IF('[1]KWh (Cumulative) NLI'!CC53=0,0,((('[1]KWh (Monthly) ENTRY NLI '!CC53*0.5)+'[1]KWh (Cumulative) NLI'!CB53-'[1]Rebasing adj NLI'!CC43)*CC110)*CC$19*CC$126)</f>
        <v>0</v>
      </c>
      <c r="CD53" s="50">
        <f>IF('[1]KWh (Cumulative) NLI'!CD53=0,0,((('[1]KWh (Monthly) ENTRY NLI '!CD53*0.5)+'[1]KWh (Cumulative) NLI'!CC53-'[1]Rebasing adj NLI'!CD43)*CD110)*CD$19*CD$126)</f>
        <v>0</v>
      </c>
      <c r="CE53" s="50">
        <f>IF('[1]KWh (Cumulative) NLI'!CE53=0,0,((('[1]KWh (Monthly) ENTRY NLI '!CE53*0.5)+'[1]KWh (Cumulative) NLI'!CD53-'[1]Rebasing adj NLI'!CE43)*CE110)*CE$19*CE$126)</f>
        <v>0</v>
      </c>
      <c r="CF53" s="50">
        <f>IF('[1]KWh (Cumulative) NLI'!CF53=0,0,((('[1]KWh (Monthly) ENTRY NLI '!CF53*0.5)+'[1]KWh (Cumulative) NLI'!CE53-'[1]Rebasing adj NLI'!CF43)*CF110)*CF$19*CF$126)</f>
        <v>0</v>
      </c>
      <c r="CG53" s="50">
        <f>IF('[1]KWh (Cumulative) NLI'!CG53=0,0,((('[1]KWh (Monthly) ENTRY NLI '!CG53*0.5)+'[1]KWh (Cumulative) NLI'!CF53-'[1]Rebasing adj NLI'!CG43)*CG110)*CG$19*CG$126)</f>
        <v>0</v>
      </c>
      <c r="CH53" s="50">
        <f>IF('[1]KWh (Cumulative) NLI'!CH53=0,0,((('[1]KWh (Monthly) ENTRY NLI '!CH53*0.5)+'[1]KWh (Cumulative) NLI'!CG53-'[1]Rebasing adj NLI'!CH43)*CH110)*CH$19*CH$126)</f>
        <v>0</v>
      </c>
      <c r="CI53" s="50">
        <f>IF('[1]KWh (Cumulative) NLI'!CI53=0,0,((('[1]KWh (Monthly) ENTRY NLI '!CI53*0.5)+'[1]KWh (Cumulative) NLI'!CH53-'[1]Rebasing adj NLI'!CI43)*CI110)*CI$19*CI$126)</f>
        <v>0</v>
      </c>
      <c r="CJ53" s="50">
        <f>IF('[1]KWh (Cumulative) NLI'!CJ53=0,0,((('[1]KWh (Monthly) ENTRY NLI '!CJ53*0.5)+'[1]KWh (Cumulative) NLI'!CI53-'[1]Rebasing adj NLI'!CJ43)*CJ110)*CJ$19*CJ$126)</f>
        <v>0</v>
      </c>
    </row>
    <row r="54" spans="1:88" x14ac:dyDescent="0.25">
      <c r="A54" s="305"/>
      <c r="B54" s="88" t="s">
        <v>12</v>
      </c>
      <c r="C54" s="50">
        <f>IF('[1]KWh (Cumulative) NLI'!C54=0,0,((('[1]KWh (Monthly) ENTRY NLI '!C54*0.5)-'[1]Rebasing adj NLI'!C44)*C111)*C$19*C$126)</f>
        <v>0</v>
      </c>
      <c r="D54" s="50">
        <f>IF('[1]KWh (Cumulative) NLI'!D54=0,0,((('[1]KWh (Monthly) ENTRY NLI '!D54*0.5)+'[1]KWh (Cumulative) NLI'!C54-'[1]Rebasing adj NLI'!D44)*D111)*D$19*D$126)</f>
        <v>0</v>
      </c>
      <c r="E54" s="50">
        <f>IF('[1]KWh (Cumulative) NLI'!E54=0,0,((('[1]KWh (Monthly) ENTRY NLI '!E54*0.5)+'[1]KWh (Cumulative) NLI'!D54-'[1]Rebasing adj NLI'!E44)*E111)*E$19*E$126)</f>
        <v>0</v>
      </c>
      <c r="F54" s="50">
        <f>IF('[1]KWh (Cumulative) NLI'!F54=0,0,((('[1]KWh (Monthly) ENTRY NLI '!F54*0.5)+'[1]KWh (Cumulative) NLI'!E54-'[1]Rebasing adj NLI'!F44)*F111)*F$19*F$126)</f>
        <v>0</v>
      </c>
      <c r="G54" s="50">
        <f>IF('[1]KWh (Cumulative) NLI'!G54=0,0,((('[1]KWh (Monthly) ENTRY NLI '!G54*0.5)+'[1]KWh (Cumulative) NLI'!F54-'[1]Rebasing adj NLI'!G44)*G111)*G$19*G$126)</f>
        <v>0</v>
      </c>
      <c r="H54" s="50">
        <f>IF('[1]KWh (Cumulative) NLI'!H54=0,0,((('[1]KWh (Monthly) ENTRY NLI '!H54*0.5)+'[1]KWh (Cumulative) NLI'!G54-'[1]Rebasing adj NLI'!H44)*H111)*H$19*H$126)</f>
        <v>0</v>
      </c>
      <c r="I54" s="50">
        <f>IF('[1]KWh (Cumulative) NLI'!I54=0,0,((('[1]KWh (Monthly) ENTRY NLI '!I54*0.5)+'[1]KWh (Cumulative) NLI'!H54-'[1]Rebasing adj NLI'!I44)*I111)*I$19*I$126)</f>
        <v>0</v>
      </c>
      <c r="J54" s="50">
        <f>IF('[1]KWh (Cumulative) NLI'!J54=0,0,((('[1]KWh (Monthly) ENTRY NLI '!J54*0.5)+'[1]KWh (Cumulative) NLI'!I54-'[1]Rebasing adj NLI'!J44)*J111)*J$19*J$126)</f>
        <v>0</v>
      </c>
      <c r="K54" s="50">
        <f>IF('[1]KWh (Cumulative) NLI'!K54=0,0,((('[1]KWh (Monthly) ENTRY NLI '!K54*0.5)+'[1]KWh (Cumulative) NLI'!J54-'[1]Rebasing adj NLI'!K44)*K111)*K$19*K$126)</f>
        <v>0</v>
      </c>
      <c r="L54" s="50">
        <f>IF('[1]KWh (Cumulative) NLI'!L54=0,0,((('[1]KWh (Monthly) ENTRY NLI '!L54*0.5)+'[1]KWh (Cumulative) NLI'!K54-'[1]Rebasing adj NLI'!L44)*L111)*L$19*L$126)</f>
        <v>0</v>
      </c>
      <c r="M54" s="50">
        <f>IF('[1]KWh (Cumulative) NLI'!M54=0,0,((('[1]KWh (Monthly) ENTRY NLI '!M54*0.5)+'[1]KWh (Cumulative) NLI'!L54-'[1]Rebasing adj NLI'!M44)*M111)*M$19*M$126)</f>
        <v>0</v>
      </c>
      <c r="N54" s="50">
        <f>IF('[1]KWh (Cumulative) NLI'!N54=0,0,((('[1]KWh (Monthly) ENTRY NLI '!N54*0.5)+'[1]KWh (Cumulative) NLI'!M54-'[1]Rebasing adj NLI'!N44)*N111)*N$19*N$126)</f>
        <v>0</v>
      </c>
      <c r="O54" s="50">
        <f>IF('[1]KWh (Cumulative) NLI'!O54=0,0,((('[1]KWh (Monthly) ENTRY NLI '!O54*0.5)+'[1]KWh (Cumulative) NLI'!N54-'[1]Rebasing adj NLI'!O44)*O111)*O$19*O$126)</f>
        <v>0</v>
      </c>
      <c r="P54" s="50">
        <f>IF('[1]KWh (Cumulative) NLI'!P54=0,0,((('[1]KWh (Monthly) ENTRY NLI '!P54*0.5)+'[1]KWh (Cumulative) NLI'!O54-'[1]Rebasing adj NLI'!P44)*P111)*P$19*P$126)</f>
        <v>0</v>
      </c>
      <c r="Q54" s="50">
        <f>IF('[1]KWh (Cumulative) NLI'!Q54=0,0,((('[1]KWh (Monthly) ENTRY NLI '!Q54*0.5)+'[1]KWh (Cumulative) NLI'!P54-'[1]Rebasing adj NLI'!Q44)*Q111)*Q$19*Q$126)</f>
        <v>0</v>
      </c>
      <c r="R54" s="50">
        <f>IF('[1]KWh (Cumulative) NLI'!R54=0,0,((('[1]KWh (Monthly) ENTRY NLI '!R54*0.5)+'[1]KWh (Cumulative) NLI'!Q54-'[1]Rebasing adj NLI'!R44)*R111)*R$19*R$126)</f>
        <v>0</v>
      </c>
      <c r="S54" s="50">
        <f>IF('[1]KWh (Cumulative) NLI'!S54=0,0,((('[1]KWh (Monthly) ENTRY NLI '!S54*0.5)+'[1]KWh (Cumulative) NLI'!R54-'[1]Rebasing adj NLI'!S44)*S111)*S$19*S$126)</f>
        <v>0</v>
      </c>
      <c r="T54" s="50">
        <f>IF('[1]KWh (Cumulative) NLI'!T54=0,0,((('[1]KWh (Monthly) ENTRY NLI '!T54*0.5)+'[1]KWh (Cumulative) NLI'!S54-'[1]Rebasing adj NLI'!T44)*T111)*T$19*T$126)</f>
        <v>0</v>
      </c>
      <c r="U54" s="50">
        <f>IF('[1]KWh (Cumulative) NLI'!U54=0,0,((('[1]KWh (Monthly) ENTRY NLI '!U54*0.5)+'[1]KWh (Cumulative) NLI'!T54-'[1]Rebasing adj NLI'!U44)*U111)*U$19*U$126)</f>
        <v>0</v>
      </c>
      <c r="V54" s="50">
        <f>IF('[1]KWh (Cumulative) NLI'!V54=0,0,((('[1]KWh (Monthly) ENTRY NLI '!V54*0.5)+'[1]KWh (Cumulative) NLI'!U54-'[1]Rebasing adj NLI'!V44)*V111)*V$19*V$126)</f>
        <v>0</v>
      </c>
      <c r="W54" s="50">
        <f>IF('[1]KWh (Cumulative) NLI'!W54=0,0,((('[1]KWh (Monthly) ENTRY NLI '!W54*0.5)+'[1]KWh (Cumulative) NLI'!V54-'[1]Rebasing adj NLI'!W44)*W111)*W$19*W$126)</f>
        <v>0</v>
      </c>
      <c r="X54" s="50">
        <f>IF('[1]KWh (Cumulative) NLI'!X54=0,0,((('[1]KWh (Monthly) ENTRY NLI '!X54*0.5)+'[1]KWh (Cumulative) NLI'!W54-'[1]Rebasing adj NLI'!X44)*X111)*X$19*X$126)</f>
        <v>0</v>
      </c>
      <c r="Y54" s="50">
        <f>IF('[1]KWh (Cumulative) NLI'!Y54=0,0,((('[1]KWh (Monthly) ENTRY NLI '!Y54*0.5)+'[1]KWh (Cumulative) NLI'!X54-'[1]Rebasing adj NLI'!Y44)*Y111)*Y$19*Y$126)</f>
        <v>0</v>
      </c>
      <c r="Z54" s="50">
        <f>IF('[1]KWh (Cumulative) NLI'!Z54=0,0,((('[1]KWh (Monthly) ENTRY NLI '!Z54*0.5)+'[1]KWh (Cumulative) NLI'!Y54-'[1]Rebasing adj NLI'!Z44)*Z111)*Z$19*Z$126)</f>
        <v>0</v>
      </c>
      <c r="AA54" s="50">
        <f>IF('[1]KWh (Cumulative) NLI'!AA54=0,0,((('[1]KWh (Monthly) ENTRY NLI '!AA54*0.5)+'[1]KWh (Cumulative) NLI'!Z54-'[1]Rebasing adj NLI'!AA44)*AA111)*AA$19*AA$126)</f>
        <v>0</v>
      </c>
      <c r="AB54" s="50">
        <f>IF('[1]KWh (Cumulative) NLI'!AB54=0,0,((('[1]KWh (Monthly) ENTRY NLI '!AB54*0.5)+'[1]KWh (Cumulative) NLI'!AA54-'[1]Rebasing adj NLI'!AB44)*AB111)*AB$19*AB$126)</f>
        <v>0</v>
      </c>
      <c r="AC54" s="50">
        <f>IF('[1]KWh (Cumulative) NLI'!AC54=0,0,((('[1]KWh (Monthly) ENTRY NLI '!AC54*0.5)+'[1]KWh (Cumulative) NLI'!AB54-'[1]Rebasing adj NLI'!AC44)*AC111)*AC$19*AC$126)</f>
        <v>0</v>
      </c>
      <c r="AD54" s="50">
        <f>IF('[1]KWh (Cumulative) NLI'!AD54=0,0,((('[1]KWh (Monthly) ENTRY NLI '!AD54*0.5)+'[1]KWh (Cumulative) NLI'!AC54-'[1]Rebasing adj NLI'!AD44)*AD111)*AD$19*AD$126)</f>
        <v>0</v>
      </c>
      <c r="AE54" s="50">
        <f>IF('[1]KWh (Cumulative) NLI'!AE54=0,0,((('[1]KWh (Monthly) ENTRY NLI '!AE54*0.5)+'[1]KWh (Cumulative) NLI'!AD54-'[1]Rebasing adj NLI'!AE44)*AE111)*AE$19*AE$126)</f>
        <v>0</v>
      </c>
      <c r="AF54" s="50">
        <f>IF('[1]KWh (Cumulative) NLI'!AF54=0,0,((('[1]KWh (Monthly) ENTRY NLI '!AF54*0.5)+'[1]KWh (Cumulative) NLI'!AE54-'[1]Rebasing adj NLI'!AF44)*AF111)*AF$19*AF$126)</f>
        <v>0</v>
      </c>
      <c r="AG54" s="50">
        <f>IF('[1]KWh (Cumulative) NLI'!AG54=0,0,((('[1]KWh (Monthly) ENTRY NLI '!AG54*0.5)+'[1]KWh (Cumulative) NLI'!AF54-'[1]Rebasing adj NLI'!AG44)*AG111)*AG$19*AG$126)</f>
        <v>0</v>
      </c>
      <c r="AH54" s="50">
        <f>IF('[1]KWh (Cumulative) NLI'!AH54=0,0,((('[1]KWh (Monthly) ENTRY NLI '!AH54*0.5)+'[1]KWh (Cumulative) NLI'!AG54-'[1]Rebasing adj NLI'!AH44)*AH111)*AH$19*AH$126)</f>
        <v>0</v>
      </c>
      <c r="AI54" s="50">
        <f>IF('[1]KWh (Cumulative) NLI'!AI54=0,0,((('[1]KWh (Monthly) ENTRY NLI '!AI54*0.5)+'[1]KWh (Cumulative) NLI'!AH54-'[1]Rebasing adj NLI'!AI44)*AI111)*AI$19*AI$126)</f>
        <v>0</v>
      </c>
      <c r="AJ54" s="50">
        <f>IF('[1]KWh (Cumulative) NLI'!AJ54=0,0,((('[1]KWh (Monthly) ENTRY NLI '!AJ54*0.5)+'[1]KWh (Cumulative) NLI'!AI54-'[1]Rebasing adj NLI'!AJ44)*AJ111)*AJ$19*AJ$126)</f>
        <v>0</v>
      </c>
      <c r="AK54" s="50">
        <f>IF('[1]KWh (Cumulative) NLI'!AK54=0,0,((('[1]KWh (Monthly) ENTRY NLI '!AK54*0.5)+'[1]KWh (Cumulative) NLI'!AJ54-'[1]Rebasing adj NLI'!AK44)*AK111)*AK$19*AK$126)</f>
        <v>0</v>
      </c>
      <c r="AL54" s="50">
        <f>IF('[1]KWh (Cumulative) NLI'!AL54=0,0,((('[1]KWh (Monthly) ENTRY NLI '!AL54*0.5)+'[1]KWh (Cumulative) NLI'!AK54-'[1]Rebasing adj NLI'!AL44)*AL111)*AL$19*AL$126)</f>
        <v>0</v>
      </c>
      <c r="AM54" s="50">
        <f>IF('[1]KWh (Cumulative) NLI'!AM54=0,0,((('[1]KWh (Monthly) ENTRY NLI '!AM54*0.5)+'[1]KWh (Cumulative) NLI'!AL54-'[1]Rebasing adj NLI'!AM44)*AM111)*AM$19*AM$126)</f>
        <v>0</v>
      </c>
      <c r="AN54" s="50">
        <f>IF('[1]KWh (Cumulative) NLI'!AN54=0,0,((('[1]KWh (Monthly) ENTRY NLI '!AN54*0.5)+'[1]KWh (Cumulative) NLI'!AM54-'[1]Rebasing adj NLI'!AN44)*AN111)*AN$19*AN$126)</f>
        <v>0</v>
      </c>
      <c r="AO54" s="50">
        <f>IF('[1]KWh (Cumulative) NLI'!AO54=0,0,((('[1]KWh (Monthly) ENTRY NLI '!AO54*0.5)+'[1]KWh (Cumulative) NLI'!AN54-'[1]Rebasing adj NLI'!AO44)*AO111)*AO$19*AO$126)</f>
        <v>0</v>
      </c>
      <c r="AP54" s="50">
        <f>IF('[1]KWh (Cumulative) NLI'!AP54=0,0,((('[1]KWh (Monthly) ENTRY NLI '!AP54*0.5)+'[1]KWh (Cumulative) NLI'!AO54-'[1]Rebasing adj NLI'!AP44)*AP111)*AP$19*AP$126)</f>
        <v>0</v>
      </c>
      <c r="AQ54" s="50">
        <f>IF('[1]KWh (Cumulative) NLI'!AQ54=0,0,((('[1]KWh (Monthly) ENTRY NLI '!AQ54*0.5)+'[1]KWh (Cumulative) NLI'!AP54-'[1]Rebasing adj NLI'!AQ44)*AQ111)*AQ$19*AQ$126)</f>
        <v>0</v>
      </c>
      <c r="AR54" s="50">
        <f>IF('[1]KWh (Cumulative) NLI'!AR54=0,0,((('[1]KWh (Monthly) ENTRY NLI '!AR54*0.5)+'[1]KWh (Cumulative) NLI'!AQ54-'[1]Rebasing adj NLI'!AR44)*AR111)*AR$19*AR$126)</f>
        <v>0</v>
      </c>
      <c r="AS54" s="50">
        <f>IF('[1]KWh (Cumulative) NLI'!AS54=0,0,((('[1]KWh (Monthly) ENTRY NLI '!AS54*0.5)+'[1]KWh (Cumulative) NLI'!AR54-'[1]Rebasing adj NLI'!AS44)*AS111)*AS$19*AS$126)</f>
        <v>0</v>
      </c>
      <c r="AT54" s="50">
        <f>IF('[1]KWh (Cumulative) NLI'!AT54=0,0,((('[1]KWh (Monthly) ENTRY NLI '!AT54*0.5)+'[1]KWh (Cumulative) NLI'!AS54-'[1]Rebasing adj NLI'!AT44)*AT111)*AT$19*AT$126)</f>
        <v>0</v>
      </c>
      <c r="AU54" s="50">
        <f>IF('[1]KWh (Cumulative) NLI'!AU54=0,0,((('[1]KWh (Monthly) ENTRY NLI '!AU54*0.5)+'[1]KWh (Cumulative) NLI'!AT54-'[1]Rebasing adj NLI'!AU44)*AU111)*AU$19*AU$126)</f>
        <v>0</v>
      </c>
      <c r="AV54" s="50">
        <f>IF('[1]KWh (Cumulative) NLI'!AV54=0,0,((('[1]KWh (Monthly) ENTRY NLI '!AV54*0.5)+'[1]KWh (Cumulative) NLI'!AU54-'[1]Rebasing adj NLI'!AV44)*AV111)*AV$19*AV$126)</f>
        <v>0</v>
      </c>
      <c r="AW54" s="50">
        <f>IF('[1]KWh (Cumulative) NLI'!AW54=0,0,((('[1]KWh (Monthly) ENTRY NLI '!AW54*0.5)+'[1]KWh (Cumulative) NLI'!AV54-'[1]Rebasing adj NLI'!AW44)*AW111)*AW$19*AW$126)</f>
        <v>0</v>
      </c>
      <c r="AX54" s="50">
        <f>IF('[1]KWh (Cumulative) NLI'!AX54=0,0,((('[1]KWh (Monthly) ENTRY NLI '!AX54*0.5)+'[1]KWh (Cumulative) NLI'!AW54-'[1]Rebasing adj NLI'!AX44)*AX111)*AX$19*AX$126)</f>
        <v>0</v>
      </c>
      <c r="AY54" s="50">
        <f>IF('[1]KWh (Cumulative) NLI'!AY54=0,0,((('[1]KWh (Monthly) ENTRY NLI '!AY54*0.5)+'[1]KWh (Cumulative) NLI'!AX54-'[1]Rebasing adj NLI'!AY44)*AY111)*AY$19*AY$126)</f>
        <v>0</v>
      </c>
      <c r="AZ54" s="50">
        <f>IF('[1]KWh (Cumulative) NLI'!AZ54=0,0,((('[1]KWh (Monthly) ENTRY NLI '!AZ54*0.5)+'[1]KWh (Cumulative) NLI'!AY54-'[1]Rebasing adj NLI'!AZ44)*AZ111)*AZ$19*AZ$126)</f>
        <v>0</v>
      </c>
      <c r="BA54" s="50">
        <f>IF('[1]KWh (Cumulative) NLI'!BA54=0,0,((('[1]KWh (Monthly) ENTRY NLI '!BA54*0.5)+'[1]KWh (Cumulative) NLI'!AZ54-'[1]Rebasing adj NLI'!BA44)*BA111)*BA$19*BA$126)</f>
        <v>0</v>
      </c>
      <c r="BB54" s="50">
        <f>IF('[1]KWh (Cumulative) NLI'!BB54=0,0,((('[1]KWh (Monthly) ENTRY NLI '!BB54*0.5)+'[1]KWh (Cumulative) NLI'!BA54-'[1]Rebasing adj NLI'!BB44)*BB111)*BB$19*BB$126)</f>
        <v>0</v>
      </c>
      <c r="BC54" s="50">
        <f>IF('[1]KWh (Cumulative) NLI'!BC54=0,0,((('[1]KWh (Monthly) ENTRY NLI '!BC54*0.5)+'[1]KWh (Cumulative) NLI'!BB54-'[1]Rebasing adj NLI'!BC44)*BC111)*BC$19*BC$126)</f>
        <v>0</v>
      </c>
      <c r="BD54" s="50">
        <f>IF('[1]KWh (Cumulative) NLI'!BD54=0,0,((('[1]KWh (Monthly) ENTRY NLI '!BD54*0.5)+'[1]KWh (Cumulative) NLI'!BC54-'[1]Rebasing adj NLI'!BD44)*BD111)*BD$19*BD$126)</f>
        <v>0</v>
      </c>
      <c r="BE54" s="50">
        <f>IF('[1]KWh (Cumulative) NLI'!BE54=0,0,((('[1]KWh (Monthly) ENTRY NLI '!BE54*0.5)+'[1]KWh (Cumulative) NLI'!BD54-'[1]Rebasing adj NLI'!BE44)*BE111)*BE$19*BE$126)</f>
        <v>0</v>
      </c>
      <c r="BF54" s="50">
        <f>IF('[1]KWh (Cumulative) NLI'!BF54=0,0,((('[1]KWh (Monthly) ENTRY NLI '!BF54*0.5)+'[1]KWh (Cumulative) NLI'!BE54-'[1]Rebasing adj NLI'!BF44)*BF111)*BF$19*BF$126)</f>
        <v>0</v>
      </c>
      <c r="BG54" s="50">
        <f>IF('[1]KWh (Cumulative) NLI'!BG54=0,0,((('[1]KWh (Monthly) ENTRY NLI '!BG54*0.5)+'[1]KWh (Cumulative) NLI'!BF54-'[1]Rebasing adj NLI'!BG44)*BG111)*BG$19*BG$126)</f>
        <v>0</v>
      </c>
      <c r="BH54" s="50">
        <f>IF('[1]KWh (Cumulative) NLI'!BH54=0,0,((('[1]KWh (Monthly) ENTRY NLI '!BH54*0.5)+'[1]KWh (Cumulative) NLI'!BG54-'[1]Rebasing adj NLI'!BH44)*BH111)*BH$19*BH$126)</f>
        <v>0</v>
      </c>
      <c r="BI54" s="50">
        <f>IF('[1]KWh (Cumulative) NLI'!BI54=0,0,((('[1]KWh (Monthly) ENTRY NLI '!BI54*0.5)+'[1]KWh (Cumulative) NLI'!BH54-'[1]Rebasing adj NLI'!BI44)*BI111)*BI$19*BI$126)</f>
        <v>0</v>
      </c>
      <c r="BJ54" s="50">
        <f>IF('[1]KWh (Cumulative) NLI'!BJ54=0,0,((('[1]KWh (Monthly) ENTRY NLI '!BJ54*0.5)+'[1]KWh (Cumulative) NLI'!BI54-'[1]Rebasing adj NLI'!BJ44)*BJ111)*BJ$19*BJ$126)</f>
        <v>0</v>
      </c>
      <c r="BK54" s="50">
        <f>IF('[1]KWh (Cumulative) NLI'!BK54=0,0,((('[1]KWh (Monthly) ENTRY NLI '!BK54*0.5)+'[1]KWh (Cumulative) NLI'!BJ54-'[1]Rebasing adj NLI'!BK44)*BK111)*BK$19*BK$126)</f>
        <v>0</v>
      </c>
      <c r="BL54" s="50">
        <f>IF('[1]KWh (Cumulative) NLI'!BL54=0,0,((('[1]KWh (Monthly) ENTRY NLI '!BL54*0.5)+'[1]KWh (Cumulative) NLI'!BK54-'[1]Rebasing adj NLI'!BL44)*BL111)*BL$19*BL$126)</f>
        <v>0</v>
      </c>
      <c r="BM54" s="50">
        <f>IF('[1]KWh (Cumulative) NLI'!BM54=0,0,((('[1]KWh (Monthly) ENTRY NLI '!BM54*0.5)+'[1]KWh (Cumulative) NLI'!BL54-'[1]Rebasing adj NLI'!BM44)*BM111)*BM$19*BM$126)</f>
        <v>0</v>
      </c>
      <c r="BN54" s="50">
        <f>IF('[1]KWh (Cumulative) NLI'!BN54=0,0,((('[1]KWh (Monthly) ENTRY NLI '!BN54*0.5)+'[1]KWh (Cumulative) NLI'!BM54-'[1]Rebasing adj NLI'!BN44)*BN111)*BN$19*BN$126)</f>
        <v>0</v>
      </c>
      <c r="BO54" s="50">
        <f>IF('[1]KWh (Cumulative) NLI'!BO54=0,0,((('[1]KWh (Monthly) ENTRY NLI '!BO54*0.5)+'[1]KWh (Cumulative) NLI'!BN54-'[1]Rebasing adj NLI'!BO44)*BO111)*BO$19*BO$126)</f>
        <v>0</v>
      </c>
      <c r="BP54" s="50">
        <f>IF('[1]KWh (Cumulative) NLI'!BP54=0,0,((('[1]KWh (Monthly) ENTRY NLI '!BP54*0.5)+'[1]KWh (Cumulative) NLI'!BO54-'[1]Rebasing adj NLI'!BP44)*BP111)*BP$19*BP$126)</f>
        <v>0</v>
      </c>
      <c r="BQ54" s="50">
        <f>IF('[1]KWh (Cumulative) NLI'!BQ54=0,0,((('[1]KWh (Monthly) ENTRY NLI '!BQ54*0.5)+'[1]KWh (Cumulative) NLI'!BP54-'[1]Rebasing adj NLI'!BQ44)*BQ111)*BQ$19*BQ$126)</f>
        <v>0</v>
      </c>
      <c r="BR54" s="50">
        <f>IF('[1]KWh (Cumulative) NLI'!BR54=0,0,((('[1]KWh (Monthly) ENTRY NLI '!BR54*0.5)+'[1]KWh (Cumulative) NLI'!BQ54-'[1]Rebasing adj NLI'!BR44)*BR111)*BR$19*BR$126)</f>
        <v>0</v>
      </c>
      <c r="BS54" s="50">
        <f>IF('[1]KWh (Cumulative) NLI'!BS54=0,0,((('[1]KWh (Monthly) ENTRY NLI '!BS54*0.5)+'[1]KWh (Cumulative) NLI'!BR54-'[1]Rebasing adj NLI'!BS44)*BS111)*BS$19*BS$126)</f>
        <v>0</v>
      </c>
      <c r="BT54" s="50">
        <f>IF('[1]KWh (Cumulative) NLI'!BT54=0,0,((('[1]KWh (Monthly) ENTRY NLI '!BT54*0.5)+'[1]KWh (Cumulative) NLI'!BS54-'[1]Rebasing adj NLI'!BT44)*BT111)*BT$19*BT$126)</f>
        <v>0</v>
      </c>
      <c r="BU54" s="50">
        <f>IF('[1]KWh (Cumulative) NLI'!BU54=0,0,((('[1]KWh (Monthly) ENTRY NLI '!BU54*0.5)+'[1]KWh (Cumulative) NLI'!BT54-'[1]Rebasing adj NLI'!BU44)*BU111)*BU$19*BU$126)</f>
        <v>0</v>
      </c>
      <c r="BV54" s="50">
        <f>IF('[1]KWh (Cumulative) NLI'!BV54=0,0,((('[1]KWh (Monthly) ENTRY NLI '!BV54*0.5)+'[1]KWh (Cumulative) NLI'!BU54-'[1]Rebasing adj NLI'!BV44)*BV111)*BV$19*BV$126)</f>
        <v>0</v>
      </c>
      <c r="BW54" s="50">
        <f>IF('[1]KWh (Cumulative) NLI'!BW54=0,0,((('[1]KWh (Monthly) ENTRY NLI '!BW54*0.5)+'[1]KWh (Cumulative) NLI'!BV54-'[1]Rebasing adj NLI'!BW44)*BW111)*BW$19*BW$126)</f>
        <v>0</v>
      </c>
      <c r="BX54" s="50">
        <f>IF('[1]KWh (Cumulative) NLI'!BX54=0,0,((('[1]KWh (Monthly) ENTRY NLI '!BX54*0.5)+'[1]KWh (Cumulative) NLI'!BW54-'[1]Rebasing adj NLI'!BX44)*BX111)*BX$19*BX$126)</f>
        <v>0</v>
      </c>
      <c r="BY54" s="50">
        <f>IF('[1]KWh (Cumulative) NLI'!BY54=0,0,((('[1]KWh (Monthly) ENTRY NLI '!BY54*0.5)+'[1]KWh (Cumulative) NLI'!BX54-'[1]Rebasing adj NLI'!BY44)*BY111)*BY$19*BY$126)</f>
        <v>0</v>
      </c>
      <c r="BZ54" s="50">
        <f>IF('[1]KWh (Cumulative) NLI'!BZ54=0,0,((('[1]KWh (Monthly) ENTRY NLI '!BZ54*0.5)+'[1]KWh (Cumulative) NLI'!BY54-'[1]Rebasing adj NLI'!BZ44)*BZ111)*BZ$19*BZ$126)</f>
        <v>0</v>
      </c>
      <c r="CA54" s="50">
        <f>IF('[1]KWh (Cumulative) NLI'!CA54=0,0,((('[1]KWh (Monthly) ENTRY NLI '!CA54*0.5)+'[1]KWh (Cumulative) NLI'!BZ54-'[1]Rebasing adj NLI'!CA44)*CA111)*CA$19*CA$126)</f>
        <v>0</v>
      </c>
      <c r="CB54" s="50">
        <f>IF('[1]KWh (Cumulative) NLI'!CB54=0,0,((('[1]KWh (Monthly) ENTRY NLI '!CB54*0.5)+'[1]KWh (Cumulative) NLI'!CA54-'[1]Rebasing adj NLI'!CB44)*CB111)*CB$19*CB$126)</f>
        <v>0</v>
      </c>
      <c r="CC54" s="50">
        <f>IF('[1]KWh (Cumulative) NLI'!CC54=0,0,((('[1]KWh (Monthly) ENTRY NLI '!CC54*0.5)+'[1]KWh (Cumulative) NLI'!CB54-'[1]Rebasing adj NLI'!CC44)*CC111)*CC$19*CC$126)</f>
        <v>0</v>
      </c>
      <c r="CD54" s="50">
        <f>IF('[1]KWh (Cumulative) NLI'!CD54=0,0,((('[1]KWh (Monthly) ENTRY NLI '!CD54*0.5)+'[1]KWh (Cumulative) NLI'!CC54-'[1]Rebasing adj NLI'!CD44)*CD111)*CD$19*CD$126)</f>
        <v>0</v>
      </c>
      <c r="CE54" s="50">
        <f>IF('[1]KWh (Cumulative) NLI'!CE54=0,0,((('[1]KWh (Monthly) ENTRY NLI '!CE54*0.5)+'[1]KWh (Cumulative) NLI'!CD54-'[1]Rebasing adj NLI'!CE44)*CE111)*CE$19*CE$126)</f>
        <v>0</v>
      </c>
      <c r="CF54" s="50">
        <f>IF('[1]KWh (Cumulative) NLI'!CF54=0,0,((('[1]KWh (Monthly) ENTRY NLI '!CF54*0.5)+'[1]KWh (Cumulative) NLI'!CE54-'[1]Rebasing adj NLI'!CF44)*CF111)*CF$19*CF$126)</f>
        <v>0</v>
      </c>
      <c r="CG54" s="50">
        <f>IF('[1]KWh (Cumulative) NLI'!CG54=0,0,((('[1]KWh (Monthly) ENTRY NLI '!CG54*0.5)+'[1]KWh (Cumulative) NLI'!CF54-'[1]Rebasing adj NLI'!CG44)*CG111)*CG$19*CG$126)</f>
        <v>0</v>
      </c>
      <c r="CH54" s="50">
        <f>IF('[1]KWh (Cumulative) NLI'!CH54=0,0,((('[1]KWh (Monthly) ENTRY NLI '!CH54*0.5)+'[1]KWh (Cumulative) NLI'!CG54-'[1]Rebasing adj NLI'!CH44)*CH111)*CH$19*CH$126)</f>
        <v>0</v>
      </c>
      <c r="CI54" s="50">
        <f>IF('[1]KWh (Cumulative) NLI'!CI54=0,0,((('[1]KWh (Monthly) ENTRY NLI '!CI54*0.5)+'[1]KWh (Cumulative) NLI'!CH54-'[1]Rebasing adj NLI'!CI44)*CI111)*CI$19*CI$126)</f>
        <v>0</v>
      </c>
      <c r="CJ54" s="50">
        <f>IF('[1]KWh (Cumulative) NLI'!CJ54=0,0,((('[1]KWh (Monthly) ENTRY NLI '!CJ54*0.5)+'[1]KWh (Cumulative) NLI'!CI54-'[1]Rebasing adj NLI'!CJ44)*CJ111)*CJ$19*CJ$126)</f>
        <v>0</v>
      </c>
    </row>
    <row r="55" spans="1:88" x14ac:dyDescent="0.25">
      <c r="A55" s="305"/>
      <c r="B55" s="88" t="s">
        <v>13</v>
      </c>
      <c r="C55" s="50">
        <f>IF('[1]KWh (Cumulative) NLI'!C55=0,0,((('[1]KWh (Monthly) ENTRY NLI '!C55*0.5)-'[1]Rebasing adj NLI'!C45)*C112)*C$19*C$126)</f>
        <v>0</v>
      </c>
      <c r="D55" s="50">
        <f>IF('[1]KWh (Cumulative) NLI'!D55=0,0,((('[1]KWh (Monthly) ENTRY NLI '!D55*0.5)+'[1]KWh (Cumulative) NLI'!C55-'[1]Rebasing adj NLI'!D45)*D112)*D$19*D$126)</f>
        <v>0</v>
      </c>
      <c r="E55" s="50">
        <f>IF('[1]KWh (Cumulative) NLI'!E55=0,0,((('[1]KWh (Monthly) ENTRY NLI '!E55*0.5)+'[1]KWh (Cumulative) NLI'!D55-'[1]Rebasing adj NLI'!E45)*E112)*E$19*E$126)</f>
        <v>0</v>
      </c>
      <c r="F55" s="50">
        <f>IF('[1]KWh (Cumulative) NLI'!F55=0,0,((('[1]KWh (Monthly) ENTRY NLI '!F55*0.5)+'[1]KWh (Cumulative) NLI'!E55-'[1]Rebasing adj NLI'!F45)*F112)*F$19*F$126)</f>
        <v>2.4147182312999997E-2</v>
      </c>
      <c r="G55" s="50">
        <f>IF('[1]KWh (Cumulative) NLI'!G55=0,0,((('[1]KWh (Monthly) ENTRY NLI '!G55*0.5)+'[1]KWh (Cumulative) NLI'!F55-'[1]Rebasing adj NLI'!G45)*G112)*G$19*G$126)</f>
        <v>6.7534353143820003E-2</v>
      </c>
      <c r="H55" s="50">
        <f>IF('[1]KWh (Cumulative) NLI'!H55=0,0,((('[1]KWh (Monthly) ENTRY NLI '!H55*0.5)+'[1]KWh (Cumulative) NLI'!G55-'[1]Rebasing adj NLI'!H45)*H112)*H$19*H$126)</f>
        <v>5.9055710188293753E-2</v>
      </c>
      <c r="I55" s="50">
        <f>IF('[1]KWh (Cumulative) NLI'!I55=0,0,((('[1]KWh (Monthly) ENTRY NLI '!I55*0.5)+'[1]KWh (Cumulative) NLI'!H55-'[1]Rebasing adj NLI'!I45)*I112)*I$19*I$126)</f>
        <v>0.10920388085783998</v>
      </c>
      <c r="J55" s="50">
        <f>IF('[1]KWh (Cumulative) NLI'!J55=0,0,((('[1]KWh (Monthly) ENTRY NLI '!J55*0.5)+'[1]KWh (Cumulative) NLI'!I55-'[1]Rebasing adj NLI'!J45)*J112)*J$19*J$126)</f>
        <v>0.27251278004808005</v>
      </c>
      <c r="K55" s="50">
        <f>IF('[1]KWh (Cumulative) NLI'!K55=0,0,((('[1]KWh (Monthly) ENTRY NLI '!K55*0.5)+'[1]KWh (Cumulative) NLI'!J55-'[1]Rebasing adj NLI'!K45)*K112)*K$19*K$126)</f>
        <v>1.239526746260712</v>
      </c>
      <c r="L55" s="50">
        <f>IF('[1]KWh (Cumulative) NLI'!L55=0,0,((('[1]KWh (Monthly) ENTRY NLI '!L55*0.5)+'[1]KWh (Cumulative) NLI'!K55-'[1]Rebasing adj NLI'!L45)*L112)*L$19*L$126)</f>
        <v>5.6131971412875545</v>
      </c>
      <c r="M55" s="50">
        <f>IF('[1]KWh (Cumulative) NLI'!M55=0,0,((('[1]KWh (Monthly) ENTRY NLI '!M55*0.5)+'[1]KWh (Cumulative) NLI'!L55-'[1]Rebasing adj NLI'!M45)*M112)*M$19*M$126)</f>
        <v>16.066009120615739</v>
      </c>
      <c r="N55" s="50">
        <f>IF('[1]KWh (Cumulative) NLI'!N55=0,0,((('[1]KWh (Monthly) ENTRY NLI '!N55*0.5)+'[1]KWh (Cumulative) NLI'!M55-'[1]Rebasing adj NLI'!N45)*N112)*N$19*N$126)</f>
        <v>35.328241572023288</v>
      </c>
      <c r="O55" s="50">
        <f>IF('[1]KWh (Cumulative) NLI'!O55=0,0,((('[1]KWh (Monthly) ENTRY NLI '!O55*0.5)+'[1]KWh (Cumulative) NLI'!N55-'[1]Rebasing adj NLI'!O45)*O112)*O$19*O$126)</f>
        <v>45.68927130043793</v>
      </c>
      <c r="P55" s="50">
        <f>IF('[1]KWh (Cumulative) NLI'!P55=0,0,((('[1]KWh (Monthly) ENTRY NLI '!P55*0.5)+'[1]KWh (Cumulative) NLI'!O55-'[1]Rebasing adj NLI'!P45)*P112)*P$19*P$126)</f>
        <v>0</v>
      </c>
      <c r="Q55" s="50">
        <f>IF('[1]KWh (Cumulative) NLI'!Q55=0,0,((('[1]KWh (Monthly) ENTRY NLI '!Q55*0.5)+'[1]KWh (Cumulative) NLI'!P55-'[1]Rebasing adj NLI'!Q45)*Q112)*Q$19*Q$126)</f>
        <v>0</v>
      </c>
      <c r="R55" s="50">
        <f>IF('[1]KWh (Cumulative) NLI'!R55=0,0,((('[1]KWh (Monthly) ENTRY NLI '!R55*0.5)+'[1]KWh (Cumulative) NLI'!Q55-'[1]Rebasing adj NLI'!R45)*R112)*R$19*R$126)</f>
        <v>0</v>
      </c>
      <c r="S55" s="50">
        <f>IF('[1]KWh (Cumulative) NLI'!S55=0,0,((('[1]KWh (Monthly) ENTRY NLI '!S55*0.5)+'[1]KWh (Cumulative) NLI'!R55-'[1]Rebasing adj NLI'!S45)*S112)*S$19*S$126)</f>
        <v>0</v>
      </c>
      <c r="T55" s="50">
        <f>IF('[1]KWh (Cumulative) NLI'!T55=0,0,((('[1]KWh (Monthly) ENTRY NLI '!T55*0.5)+'[1]KWh (Cumulative) NLI'!S55-'[1]Rebasing adj NLI'!T45)*T112)*T$19*T$126)</f>
        <v>0</v>
      </c>
      <c r="U55" s="50">
        <f>IF('[1]KWh (Cumulative) NLI'!U55=0,0,((('[1]KWh (Monthly) ENTRY NLI '!U55*0.5)+'[1]KWh (Cumulative) NLI'!T55-'[1]Rebasing adj NLI'!U45)*U112)*U$19*U$126)</f>
        <v>0</v>
      </c>
      <c r="V55" s="50">
        <f>IF('[1]KWh (Cumulative) NLI'!V55=0,0,((('[1]KWh (Monthly) ENTRY NLI '!V55*0.5)+'[1]KWh (Cumulative) NLI'!U55-'[1]Rebasing adj NLI'!V45)*V112)*V$19*V$126)</f>
        <v>0</v>
      </c>
      <c r="W55" s="50">
        <f>IF('[1]KWh (Cumulative) NLI'!W55=0,0,((('[1]KWh (Monthly) ENTRY NLI '!W55*0.5)+'[1]KWh (Cumulative) NLI'!V55-'[1]Rebasing adj NLI'!W45)*W112)*W$19*W$126)</f>
        <v>0</v>
      </c>
      <c r="X55" s="50">
        <f>IF('[1]KWh (Cumulative) NLI'!X55=0,0,((('[1]KWh (Monthly) ENTRY NLI '!X55*0.5)+'[1]KWh (Cumulative) NLI'!W55-'[1]Rebasing adj NLI'!X45)*X112)*X$19*X$126)</f>
        <v>0</v>
      </c>
      <c r="Y55" s="50">
        <f>IF('[1]KWh (Cumulative) NLI'!Y55=0,0,((('[1]KWh (Monthly) ENTRY NLI '!Y55*0.5)+'[1]KWh (Cumulative) NLI'!X55-'[1]Rebasing adj NLI'!Y45)*Y112)*Y$19*Y$126)</f>
        <v>0</v>
      </c>
      <c r="Z55" s="50">
        <f>IF('[1]KWh (Cumulative) NLI'!Z55=0,0,((('[1]KWh (Monthly) ENTRY NLI '!Z55*0.5)+'[1]KWh (Cumulative) NLI'!Y55-'[1]Rebasing adj NLI'!Z45)*Z112)*Z$19*Z$126)</f>
        <v>0</v>
      </c>
      <c r="AA55" s="50">
        <f>IF('[1]KWh (Cumulative) NLI'!AA55=0,0,((('[1]KWh (Monthly) ENTRY NLI '!AA55*0.5)+'[1]KWh (Cumulative) NLI'!Z55-'[1]Rebasing adj NLI'!AA45)*AA112)*AA$19*AA$126)</f>
        <v>0</v>
      </c>
      <c r="AB55" s="50">
        <f>IF('[1]KWh (Cumulative) NLI'!AB55=0,0,((('[1]KWh (Monthly) ENTRY NLI '!AB55*0.5)+'[1]KWh (Cumulative) NLI'!AA55-'[1]Rebasing adj NLI'!AB45)*AB112)*AB$19*AB$126)</f>
        <v>0</v>
      </c>
      <c r="AC55" s="50">
        <f>IF('[1]KWh (Cumulative) NLI'!AC55=0,0,((('[1]KWh (Monthly) ENTRY NLI '!AC55*0.5)+'[1]KWh (Cumulative) NLI'!AB55-'[1]Rebasing adj NLI'!AC45)*AC112)*AC$19*AC$126)</f>
        <v>0</v>
      </c>
      <c r="AD55" s="50">
        <f>IF('[1]KWh (Cumulative) NLI'!AD55=0,0,((('[1]KWh (Monthly) ENTRY NLI '!AD55*0.5)+'[1]KWh (Cumulative) NLI'!AC55-'[1]Rebasing adj NLI'!AD45)*AD112)*AD$19*AD$126)</f>
        <v>0</v>
      </c>
      <c r="AE55" s="50">
        <f>IF('[1]KWh (Cumulative) NLI'!AE55=0,0,((('[1]KWh (Monthly) ENTRY NLI '!AE55*0.5)+'[1]KWh (Cumulative) NLI'!AD55-'[1]Rebasing adj NLI'!AE45)*AE112)*AE$19*AE$126)</f>
        <v>0</v>
      </c>
      <c r="AF55" s="50">
        <f>IF('[1]KWh (Cumulative) NLI'!AF55=0,0,((('[1]KWh (Monthly) ENTRY NLI '!AF55*0.5)+'[1]KWh (Cumulative) NLI'!AE55-'[1]Rebasing adj NLI'!AF45)*AF112)*AF$19*AF$126)</f>
        <v>0</v>
      </c>
      <c r="AG55" s="50">
        <f>IF('[1]KWh (Cumulative) NLI'!AG55=0,0,((('[1]KWh (Monthly) ENTRY NLI '!AG55*0.5)+'[1]KWh (Cumulative) NLI'!AF55-'[1]Rebasing adj NLI'!AG45)*AG112)*AG$19*AG$126)</f>
        <v>0</v>
      </c>
      <c r="AH55" s="50">
        <f>IF('[1]KWh (Cumulative) NLI'!AH55=0,0,((('[1]KWh (Monthly) ENTRY NLI '!AH55*0.5)+'[1]KWh (Cumulative) NLI'!AG55-'[1]Rebasing adj NLI'!AH45)*AH112)*AH$19*AH$126)</f>
        <v>0</v>
      </c>
      <c r="AI55" s="50">
        <f>IF('[1]KWh (Cumulative) NLI'!AI55=0,0,((('[1]KWh (Monthly) ENTRY NLI '!AI55*0.5)+'[1]KWh (Cumulative) NLI'!AH55-'[1]Rebasing adj NLI'!AI45)*AI112)*AI$19*AI$126)</f>
        <v>0</v>
      </c>
      <c r="AJ55" s="50">
        <f>IF('[1]KWh (Cumulative) NLI'!AJ55=0,0,((('[1]KWh (Monthly) ENTRY NLI '!AJ55*0.5)+'[1]KWh (Cumulative) NLI'!AI55-'[1]Rebasing adj NLI'!AJ45)*AJ112)*AJ$19*AJ$126)</f>
        <v>0</v>
      </c>
      <c r="AK55" s="50">
        <f>IF('[1]KWh (Cumulative) NLI'!AK55=0,0,((('[1]KWh (Monthly) ENTRY NLI '!AK55*0.5)+'[1]KWh (Cumulative) NLI'!AJ55-'[1]Rebasing adj NLI'!AK45)*AK112)*AK$19*AK$126)</f>
        <v>0</v>
      </c>
      <c r="AL55" s="50">
        <f>IF('[1]KWh (Cumulative) NLI'!AL55=0,0,((('[1]KWh (Monthly) ENTRY NLI '!AL55*0.5)+'[1]KWh (Cumulative) NLI'!AK55-'[1]Rebasing adj NLI'!AL45)*AL112)*AL$19*AL$126)</f>
        <v>0</v>
      </c>
      <c r="AM55" s="50">
        <f>IF('[1]KWh (Cumulative) NLI'!AM55=0,0,((('[1]KWh (Monthly) ENTRY NLI '!AM55*0.5)+'[1]KWh (Cumulative) NLI'!AL55-'[1]Rebasing adj NLI'!AM45)*AM112)*AM$19*AM$126)</f>
        <v>0</v>
      </c>
      <c r="AN55" s="50">
        <f>IF('[1]KWh (Cumulative) NLI'!AN55=0,0,((('[1]KWh (Monthly) ENTRY NLI '!AN55*0.5)+'[1]KWh (Cumulative) NLI'!AM55-'[1]Rebasing adj NLI'!AN45)*AN112)*AN$19*AN$126)</f>
        <v>0</v>
      </c>
      <c r="AO55" s="50">
        <f>IF('[1]KWh (Cumulative) NLI'!AO55=0,0,((('[1]KWh (Monthly) ENTRY NLI '!AO55*0.5)+'[1]KWh (Cumulative) NLI'!AN55-'[1]Rebasing adj NLI'!AO45)*AO112)*AO$19*AO$126)</f>
        <v>0</v>
      </c>
      <c r="AP55" s="50">
        <f>IF('[1]KWh (Cumulative) NLI'!AP55=0,0,((('[1]KWh (Monthly) ENTRY NLI '!AP55*0.5)+'[1]KWh (Cumulative) NLI'!AO55-'[1]Rebasing adj NLI'!AP45)*AP112)*AP$19*AP$126)</f>
        <v>0</v>
      </c>
      <c r="AQ55" s="50">
        <f>IF('[1]KWh (Cumulative) NLI'!AQ55=0,0,((('[1]KWh (Monthly) ENTRY NLI '!AQ55*0.5)+'[1]KWh (Cumulative) NLI'!AP55-'[1]Rebasing adj NLI'!AQ45)*AQ112)*AQ$19*AQ$126)</f>
        <v>0</v>
      </c>
      <c r="AR55" s="50">
        <f>IF('[1]KWh (Cumulative) NLI'!AR55=0,0,((('[1]KWh (Monthly) ENTRY NLI '!AR55*0.5)+'[1]KWh (Cumulative) NLI'!AQ55-'[1]Rebasing adj NLI'!AR45)*AR112)*AR$19*AR$126)</f>
        <v>0</v>
      </c>
      <c r="AS55" s="50">
        <f>IF('[1]KWh (Cumulative) NLI'!AS55=0,0,((('[1]KWh (Monthly) ENTRY NLI '!AS55*0.5)+'[1]KWh (Cumulative) NLI'!AR55-'[1]Rebasing adj NLI'!AS45)*AS112)*AS$19*AS$126)</f>
        <v>0</v>
      </c>
      <c r="AT55" s="50">
        <f>IF('[1]KWh (Cumulative) NLI'!AT55=0,0,((('[1]KWh (Monthly) ENTRY NLI '!AT55*0.5)+'[1]KWh (Cumulative) NLI'!AS55-'[1]Rebasing adj NLI'!AT45)*AT112)*AT$19*AT$126)</f>
        <v>0</v>
      </c>
      <c r="AU55" s="50">
        <f>IF('[1]KWh (Cumulative) NLI'!AU55=0,0,((('[1]KWh (Monthly) ENTRY NLI '!AU55*0.5)+'[1]KWh (Cumulative) NLI'!AT55-'[1]Rebasing adj NLI'!AU45)*AU112)*AU$19*AU$126)</f>
        <v>0</v>
      </c>
      <c r="AV55" s="50">
        <f>IF('[1]KWh (Cumulative) NLI'!AV55=0,0,((('[1]KWh (Monthly) ENTRY NLI '!AV55*0.5)+'[1]KWh (Cumulative) NLI'!AU55-'[1]Rebasing adj NLI'!AV45)*AV112)*AV$19*AV$126)</f>
        <v>0</v>
      </c>
      <c r="AW55" s="50">
        <f>IF('[1]KWh (Cumulative) NLI'!AW55=0,0,((('[1]KWh (Monthly) ENTRY NLI '!AW55*0.5)+'[1]KWh (Cumulative) NLI'!AV55-'[1]Rebasing adj NLI'!AW45)*AW112)*AW$19*AW$126)</f>
        <v>0</v>
      </c>
      <c r="AX55" s="50">
        <f>IF('[1]KWh (Cumulative) NLI'!AX55=0,0,((('[1]KWh (Monthly) ENTRY NLI '!AX55*0.5)+'[1]KWh (Cumulative) NLI'!AW55-'[1]Rebasing adj NLI'!AX45)*AX112)*AX$19*AX$126)</f>
        <v>0</v>
      </c>
      <c r="AY55" s="50">
        <f>IF('[1]KWh (Cumulative) NLI'!AY55=0,0,((('[1]KWh (Monthly) ENTRY NLI '!AY55*0.5)+'[1]KWh (Cumulative) NLI'!AX55-'[1]Rebasing adj NLI'!AY45)*AY112)*AY$19*AY$126)</f>
        <v>0</v>
      </c>
      <c r="AZ55" s="50">
        <f>IF('[1]KWh (Cumulative) NLI'!AZ55=0,0,((('[1]KWh (Monthly) ENTRY NLI '!AZ55*0.5)+'[1]KWh (Cumulative) NLI'!AY55-'[1]Rebasing adj NLI'!AZ45)*AZ112)*AZ$19*AZ$126)</f>
        <v>0</v>
      </c>
      <c r="BA55" s="50">
        <f>IF('[1]KWh (Cumulative) NLI'!BA55=0,0,((('[1]KWh (Monthly) ENTRY NLI '!BA55*0.5)+'[1]KWh (Cumulative) NLI'!AZ55-'[1]Rebasing adj NLI'!BA45)*BA112)*BA$19*BA$126)</f>
        <v>0</v>
      </c>
      <c r="BB55" s="50">
        <f>IF('[1]KWh (Cumulative) NLI'!BB55=0,0,((('[1]KWh (Monthly) ENTRY NLI '!BB55*0.5)+'[1]KWh (Cumulative) NLI'!BA55-'[1]Rebasing adj NLI'!BB45)*BB112)*BB$19*BB$126)</f>
        <v>0</v>
      </c>
      <c r="BC55" s="50">
        <f>IF('[1]KWh (Cumulative) NLI'!BC55=0,0,((('[1]KWh (Monthly) ENTRY NLI '!BC55*0.5)+'[1]KWh (Cumulative) NLI'!BB55-'[1]Rebasing adj NLI'!BC45)*BC112)*BC$19*BC$126)</f>
        <v>0</v>
      </c>
      <c r="BD55" s="50">
        <f>IF('[1]KWh (Cumulative) NLI'!BD55=0,0,((('[1]KWh (Monthly) ENTRY NLI '!BD55*0.5)+'[1]KWh (Cumulative) NLI'!BC55-'[1]Rebasing adj NLI'!BD45)*BD112)*BD$19*BD$126)</f>
        <v>0</v>
      </c>
      <c r="BE55" s="50">
        <f>IF('[1]KWh (Cumulative) NLI'!BE55=0,0,((('[1]KWh (Monthly) ENTRY NLI '!BE55*0.5)+'[1]KWh (Cumulative) NLI'!BD55-'[1]Rebasing adj NLI'!BE45)*BE112)*BE$19*BE$126)</f>
        <v>0</v>
      </c>
      <c r="BF55" s="50">
        <f>IF('[1]KWh (Cumulative) NLI'!BF55=0,0,((('[1]KWh (Monthly) ENTRY NLI '!BF55*0.5)+'[1]KWh (Cumulative) NLI'!BE55-'[1]Rebasing adj NLI'!BF45)*BF112)*BF$19*BF$126)</f>
        <v>0</v>
      </c>
      <c r="BG55" s="50">
        <f>IF('[1]KWh (Cumulative) NLI'!BG55=0,0,((('[1]KWh (Monthly) ENTRY NLI '!BG55*0.5)+'[1]KWh (Cumulative) NLI'!BF55-'[1]Rebasing adj NLI'!BG45)*BG112)*BG$19*BG$126)</f>
        <v>0</v>
      </c>
      <c r="BH55" s="50">
        <f>IF('[1]KWh (Cumulative) NLI'!BH55=0,0,((('[1]KWh (Monthly) ENTRY NLI '!BH55*0.5)+'[1]KWh (Cumulative) NLI'!BG55-'[1]Rebasing adj NLI'!BH45)*BH112)*BH$19*BH$126)</f>
        <v>0</v>
      </c>
      <c r="BI55" s="50">
        <f>IF('[1]KWh (Cumulative) NLI'!BI55=0,0,((('[1]KWh (Monthly) ENTRY NLI '!BI55*0.5)+'[1]KWh (Cumulative) NLI'!BH55-'[1]Rebasing adj NLI'!BI45)*BI112)*BI$19*BI$126)</f>
        <v>0</v>
      </c>
      <c r="BJ55" s="50">
        <f>IF('[1]KWh (Cumulative) NLI'!BJ55=0,0,((('[1]KWh (Monthly) ENTRY NLI '!BJ55*0.5)+'[1]KWh (Cumulative) NLI'!BI55-'[1]Rebasing adj NLI'!BJ45)*BJ112)*BJ$19*BJ$126)</f>
        <v>0</v>
      </c>
      <c r="BK55" s="50">
        <f>IF('[1]KWh (Cumulative) NLI'!BK55=0,0,((('[1]KWh (Monthly) ENTRY NLI '!BK55*0.5)+'[1]KWh (Cumulative) NLI'!BJ55-'[1]Rebasing adj NLI'!BK45)*BK112)*BK$19*BK$126)</f>
        <v>0</v>
      </c>
      <c r="BL55" s="50">
        <f>IF('[1]KWh (Cumulative) NLI'!BL55=0,0,((('[1]KWh (Monthly) ENTRY NLI '!BL55*0.5)+'[1]KWh (Cumulative) NLI'!BK55-'[1]Rebasing adj NLI'!BL45)*BL112)*BL$19*BL$126)</f>
        <v>0</v>
      </c>
      <c r="BM55" s="50">
        <f>IF('[1]KWh (Cumulative) NLI'!BM55=0,0,((('[1]KWh (Monthly) ENTRY NLI '!BM55*0.5)+'[1]KWh (Cumulative) NLI'!BL55-'[1]Rebasing adj NLI'!BM45)*BM112)*BM$19*BM$126)</f>
        <v>0</v>
      </c>
      <c r="BN55" s="50">
        <f>IF('[1]KWh (Cumulative) NLI'!BN55=0,0,((('[1]KWh (Monthly) ENTRY NLI '!BN55*0.5)+'[1]KWh (Cumulative) NLI'!BM55-'[1]Rebasing adj NLI'!BN45)*BN112)*BN$19*BN$126)</f>
        <v>0</v>
      </c>
      <c r="BO55" s="50">
        <f>IF('[1]KWh (Cumulative) NLI'!BO55=0,0,((('[1]KWh (Monthly) ENTRY NLI '!BO55*0.5)+'[1]KWh (Cumulative) NLI'!BN55-'[1]Rebasing adj NLI'!BO45)*BO112)*BO$19*BO$126)</f>
        <v>0</v>
      </c>
      <c r="BP55" s="50">
        <f>IF('[1]KWh (Cumulative) NLI'!BP55=0,0,((('[1]KWh (Monthly) ENTRY NLI '!BP55*0.5)+'[1]KWh (Cumulative) NLI'!BO55-'[1]Rebasing adj NLI'!BP45)*BP112)*BP$19*BP$126)</f>
        <v>0</v>
      </c>
      <c r="BQ55" s="50">
        <f>IF('[1]KWh (Cumulative) NLI'!BQ55=0,0,((('[1]KWh (Monthly) ENTRY NLI '!BQ55*0.5)+'[1]KWh (Cumulative) NLI'!BP55-'[1]Rebasing adj NLI'!BQ45)*BQ112)*BQ$19*BQ$126)</f>
        <v>0</v>
      </c>
      <c r="BR55" s="50">
        <f>IF('[1]KWh (Cumulative) NLI'!BR55=0,0,((('[1]KWh (Monthly) ENTRY NLI '!BR55*0.5)+'[1]KWh (Cumulative) NLI'!BQ55-'[1]Rebasing adj NLI'!BR45)*BR112)*BR$19*BR$126)</f>
        <v>0</v>
      </c>
      <c r="BS55" s="50">
        <f>IF('[1]KWh (Cumulative) NLI'!BS55=0,0,((('[1]KWh (Monthly) ENTRY NLI '!BS55*0.5)+'[1]KWh (Cumulative) NLI'!BR55-'[1]Rebasing adj NLI'!BS45)*BS112)*BS$19*BS$126)</f>
        <v>0</v>
      </c>
      <c r="BT55" s="50">
        <f>IF('[1]KWh (Cumulative) NLI'!BT55=0,0,((('[1]KWh (Monthly) ENTRY NLI '!BT55*0.5)+'[1]KWh (Cumulative) NLI'!BS55-'[1]Rebasing adj NLI'!BT45)*BT112)*BT$19*BT$126)</f>
        <v>0</v>
      </c>
      <c r="BU55" s="50">
        <f>IF('[1]KWh (Cumulative) NLI'!BU55=0,0,((('[1]KWh (Monthly) ENTRY NLI '!BU55*0.5)+'[1]KWh (Cumulative) NLI'!BT55-'[1]Rebasing adj NLI'!BU45)*BU112)*BU$19*BU$126)</f>
        <v>0</v>
      </c>
      <c r="BV55" s="50">
        <f>IF('[1]KWh (Cumulative) NLI'!BV55=0,0,((('[1]KWh (Monthly) ENTRY NLI '!BV55*0.5)+'[1]KWh (Cumulative) NLI'!BU55-'[1]Rebasing adj NLI'!BV45)*BV112)*BV$19*BV$126)</f>
        <v>0</v>
      </c>
      <c r="BW55" s="50">
        <f>IF('[1]KWh (Cumulative) NLI'!BW55=0,0,((('[1]KWh (Monthly) ENTRY NLI '!BW55*0.5)+'[1]KWh (Cumulative) NLI'!BV55-'[1]Rebasing adj NLI'!BW45)*BW112)*BW$19*BW$126)</f>
        <v>0</v>
      </c>
      <c r="BX55" s="50">
        <f>IF('[1]KWh (Cumulative) NLI'!BX55=0,0,((('[1]KWh (Monthly) ENTRY NLI '!BX55*0.5)+'[1]KWh (Cumulative) NLI'!BW55-'[1]Rebasing adj NLI'!BX45)*BX112)*BX$19*BX$126)</f>
        <v>0</v>
      </c>
      <c r="BY55" s="50">
        <f>IF('[1]KWh (Cumulative) NLI'!BY55=0,0,((('[1]KWh (Monthly) ENTRY NLI '!BY55*0.5)+'[1]KWh (Cumulative) NLI'!BX55-'[1]Rebasing adj NLI'!BY45)*BY112)*BY$19*BY$126)</f>
        <v>0</v>
      </c>
      <c r="BZ55" s="50">
        <f>IF('[1]KWh (Cumulative) NLI'!BZ55=0,0,((('[1]KWh (Monthly) ENTRY NLI '!BZ55*0.5)+'[1]KWh (Cumulative) NLI'!BY55-'[1]Rebasing adj NLI'!BZ45)*BZ112)*BZ$19*BZ$126)</f>
        <v>0</v>
      </c>
      <c r="CA55" s="50">
        <f>IF('[1]KWh (Cumulative) NLI'!CA55=0,0,((('[1]KWh (Monthly) ENTRY NLI '!CA55*0.5)+'[1]KWh (Cumulative) NLI'!BZ55-'[1]Rebasing adj NLI'!CA45)*CA112)*CA$19*CA$126)</f>
        <v>0</v>
      </c>
      <c r="CB55" s="50">
        <f>IF('[1]KWh (Cumulative) NLI'!CB55=0,0,((('[1]KWh (Monthly) ENTRY NLI '!CB55*0.5)+'[1]KWh (Cumulative) NLI'!CA55-'[1]Rebasing adj NLI'!CB45)*CB112)*CB$19*CB$126)</f>
        <v>0</v>
      </c>
      <c r="CC55" s="50">
        <f>IF('[1]KWh (Cumulative) NLI'!CC55=0,0,((('[1]KWh (Monthly) ENTRY NLI '!CC55*0.5)+'[1]KWh (Cumulative) NLI'!CB55-'[1]Rebasing adj NLI'!CC45)*CC112)*CC$19*CC$126)</f>
        <v>0</v>
      </c>
      <c r="CD55" s="50">
        <f>IF('[1]KWh (Cumulative) NLI'!CD55=0,0,((('[1]KWh (Monthly) ENTRY NLI '!CD55*0.5)+'[1]KWh (Cumulative) NLI'!CC55-'[1]Rebasing adj NLI'!CD45)*CD112)*CD$19*CD$126)</f>
        <v>0</v>
      </c>
      <c r="CE55" s="50">
        <f>IF('[1]KWh (Cumulative) NLI'!CE55=0,0,((('[1]KWh (Monthly) ENTRY NLI '!CE55*0.5)+'[1]KWh (Cumulative) NLI'!CD55-'[1]Rebasing adj NLI'!CE45)*CE112)*CE$19*CE$126)</f>
        <v>0</v>
      </c>
      <c r="CF55" s="50">
        <f>IF('[1]KWh (Cumulative) NLI'!CF55=0,0,((('[1]KWh (Monthly) ENTRY NLI '!CF55*0.5)+'[1]KWh (Cumulative) NLI'!CE55-'[1]Rebasing adj NLI'!CF45)*CF112)*CF$19*CF$126)</f>
        <v>0</v>
      </c>
      <c r="CG55" s="50">
        <f>IF('[1]KWh (Cumulative) NLI'!CG55=0,0,((('[1]KWh (Monthly) ENTRY NLI '!CG55*0.5)+'[1]KWh (Cumulative) NLI'!CF55-'[1]Rebasing adj NLI'!CG45)*CG112)*CG$19*CG$126)</f>
        <v>0</v>
      </c>
      <c r="CH55" s="50">
        <f>IF('[1]KWh (Cumulative) NLI'!CH55=0,0,((('[1]KWh (Monthly) ENTRY NLI '!CH55*0.5)+'[1]KWh (Cumulative) NLI'!CG55-'[1]Rebasing adj NLI'!CH45)*CH112)*CH$19*CH$126)</f>
        <v>0</v>
      </c>
      <c r="CI55" s="50">
        <f>IF('[1]KWh (Cumulative) NLI'!CI55=0,0,((('[1]KWh (Monthly) ENTRY NLI '!CI55*0.5)+'[1]KWh (Cumulative) NLI'!CH55-'[1]Rebasing adj NLI'!CI45)*CI112)*CI$19*CI$126)</f>
        <v>0</v>
      </c>
      <c r="CJ55" s="50">
        <f>IF('[1]KWh (Cumulative) NLI'!CJ55=0,0,((('[1]KWh (Monthly) ENTRY NLI '!CJ55*0.5)+'[1]KWh (Cumulative) NLI'!CI55-'[1]Rebasing adj NLI'!CJ45)*CJ112)*CJ$19*CJ$126)</f>
        <v>0</v>
      </c>
    </row>
    <row r="56" spans="1:88" x14ac:dyDescent="0.25">
      <c r="A56" s="305"/>
      <c r="B56" s="88" t="s">
        <v>4</v>
      </c>
      <c r="C56" s="50">
        <f>IF('[1]KWh (Cumulative) NLI'!C56=0,0,((('[1]KWh (Monthly) ENTRY NLI '!C56*0.5)-'[1]Rebasing adj NLI'!C46)*C113)*C$19*C$126)</f>
        <v>0</v>
      </c>
      <c r="D56" s="50">
        <f>IF('[1]KWh (Cumulative) NLI'!D56=0,0,((('[1]KWh (Monthly) ENTRY NLI '!D56*0.5)+'[1]KWh (Cumulative) NLI'!C56-'[1]Rebasing adj NLI'!D46)*D113)*D$19*D$126)</f>
        <v>0</v>
      </c>
      <c r="E56" s="50">
        <f>IF('[1]KWh (Cumulative) NLI'!E56=0,0,((('[1]KWh (Monthly) ENTRY NLI '!E56*0.5)+'[1]KWh (Cumulative) NLI'!D56-'[1]Rebasing adj NLI'!E46)*E113)*E$19*E$126)</f>
        <v>0</v>
      </c>
      <c r="F56" s="50">
        <f>IF('[1]KWh (Cumulative) NLI'!F56=0,0,((('[1]KWh (Monthly) ENTRY NLI '!F56*0.5)+'[1]KWh (Cumulative) NLI'!E56-'[1]Rebasing adj NLI'!F46)*F113)*F$19*F$126)</f>
        <v>5.9242142999178125</v>
      </c>
      <c r="G56" s="50">
        <f>IF('[1]KWh (Cumulative) NLI'!G56=0,0,((('[1]KWh (Monthly) ENTRY NLI '!G56*0.5)+'[1]KWh (Cumulative) NLI'!F56-'[1]Rebasing adj NLI'!G46)*G113)*G$19*G$126)</f>
        <v>39.875297007380659</v>
      </c>
      <c r="H56" s="50">
        <f>IF('[1]KWh (Cumulative) NLI'!H56=0,0,((('[1]KWh (Monthly) ENTRY NLI '!H56*0.5)+'[1]KWh (Cumulative) NLI'!G56-'[1]Rebasing adj NLI'!H46)*H113)*H$19*H$126)</f>
        <v>519.17907308393217</v>
      </c>
      <c r="I56" s="50">
        <f>IF('[1]KWh (Cumulative) NLI'!I56=0,0,((('[1]KWh (Monthly) ENTRY NLI '!I56*0.5)+'[1]KWh (Cumulative) NLI'!H56-'[1]Rebasing adj NLI'!I46)*I113)*I$19*I$126)</f>
        <v>1917.5817392582342</v>
      </c>
      <c r="J56" s="50">
        <f>IF('[1]KWh (Cumulative) NLI'!J56=0,0,((('[1]KWh (Monthly) ENTRY NLI '!J56*0.5)+'[1]KWh (Cumulative) NLI'!I56-'[1]Rebasing adj NLI'!J46)*J113)*J$19*J$126)</f>
        <v>4462.3965433769099</v>
      </c>
      <c r="K56" s="50">
        <f>IF('[1]KWh (Cumulative) NLI'!K56=0,0,((('[1]KWh (Monthly) ENTRY NLI '!K56*0.5)+'[1]KWh (Cumulative) NLI'!J56-'[1]Rebasing adj NLI'!K46)*K113)*K$19*K$126)</f>
        <v>3726.7715581451102</v>
      </c>
      <c r="L56" s="50">
        <f>IF('[1]KWh (Cumulative) NLI'!L56=0,0,((('[1]KWh (Monthly) ENTRY NLI '!L56*0.5)+'[1]KWh (Cumulative) NLI'!K56-'[1]Rebasing adj NLI'!L46)*L113)*L$19*L$126)</f>
        <v>2032.6124562497746</v>
      </c>
      <c r="M56" s="50">
        <f>IF('[1]KWh (Cumulative) NLI'!M56=0,0,((('[1]KWh (Monthly) ENTRY NLI '!M56*0.5)+'[1]KWh (Cumulative) NLI'!L56-'[1]Rebasing adj NLI'!M46)*M113)*M$19*M$126)</f>
        <v>4796.7251021442617</v>
      </c>
      <c r="N56" s="50">
        <f>IF('[1]KWh (Cumulative) NLI'!N56=0,0,((('[1]KWh (Monthly) ENTRY NLI '!N56*0.5)+'[1]KWh (Cumulative) NLI'!M56-'[1]Rebasing adj NLI'!N46)*N113)*N$19*N$126)</f>
        <v>10342.058660882141</v>
      </c>
      <c r="O56" s="50">
        <f>IF('[1]KWh (Cumulative) NLI'!O56=0,0,((('[1]KWh (Monthly) ENTRY NLI '!O56*0.5)+'[1]KWh (Cumulative) NLI'!N56-'[1]Rebasing adj NLI'!O46)*O113)*O$19*O$126)</f>
        <v>13565.493959043883</v>
      </c>
      <c r="P56" s="50">
        <f>IF('[1]KWh (Cumulative) NLI'!P56=0,0,((('[1]KWh (Monthly) ENTRY NLI '!P56*0.5)+'[1]KWh (Cumulative) NLI'!O56-'[1]Rebasing adj NLI'!P46)*P113)*P$19*P$126)</f>
        <v>0</v>
      </c>
      <c r="Q56" s="50">
        <f>IF('[1]KWh (Cumulative) NLI'!Q56=0,0,((('[1]KWh (Monthly) ENTRY NLI '!Q56*0.5)+'[1]KWh (Cumulative) NLI'!P56-'[1]Rebasing adj NLI'!Q46)*Q113)*Q$19*Q$126)</f>
        <v>0</v>
      </c>
      <c r="R56" s="50">
        <f>IF('[1]KWh (Cumulative) NLI'!R56=0,0,((('[1]KWh (Monthly) ENTRY NLI '!R56*0.5)+'[1]KWh (Cumulative) NLI'!Q56-'[1]Rebasing adj NLI'!R46)*R113)*R$19*R$126)</f>
        <v>0</v>
      </c>
      <c r="S56" s="50">
        <f>IF('[1]KWh (Cumulative) NLI'!S56=0,0,((('[1]KWh (Monthly) ENTRY NLI '!S56*0.5)+'[1]KWh (Cumulative) NLI'!R56-'[1]Rebasing adj NLI'!S46)*S113)*S$19*S$126)</f>
        <v>0</v>
      </c>
      <c r="T56" s="50">
        <f>IF('[1]KWh (Cumulative) NLI'!T56=0,0,((('[1]KWh (Monthly) ENTRY NLI '!T56*0.5)+'[1]KWh (Cumulative) NLI'!S56-'[1]Rebasing adj NLI'!T46)*T113)*T$19*T$126)</f>
        <v>0</v>
      </c>
      <c r="U56" s="50">
        <f>IF('[1]KWh (Cumulative) NLI'!U56=0,0,((('[1]KWh (Monthly) ENTRY NLI '!U56*0.5)+'[1]KWh (Cumulative) NLI'!T56-'[1]Rebasing adj NLI'!U46)*U113)*U$19*U$126)</f>
        <v>0</v>
      </c>
      <c r="V56" s="50">
        <f>IF('[1]KWh (Cumulative) NLI'!V56=0,0,((('[1]KWh (Monthly) ENTRY NLI '!V56*0.5)+'[1]KWh (Cumulative) NLI'!U56-'[1]Rebasing adj NLI'!V46)*V113)*V$19*V$126)</f>
        <v>0</v>
      </c>
      <c r="W56" s="50">
        <f>IF('[1]KWh (Cumulative) NLI'!W56=0,0,((('[1]KWh (Monthly) ENTRY NLI '!W56*0.5)+'[1]KWh (Cumulative) NLI'!V56-'[1]Rebasing adj NLI'!W46)*W113)*W$19*W$126)</f>
        <v>0</v>
      </c>
      <c r="X56" s="50">
        <f>IF('[1]KWh (Cumulative) NLI'!X56=0,0,((('[1]KWh (Monthly) ENTRY NLI '!X56*0.5)+'[1]KWh (Cumulative) NLI'!W56-'[1]Rebasing adj NLI'!X46)*X113)*X$19*X$126)</f>
        <v>0</v>
      </c>
      <c r="Y56" s="50">
        <f>IF('[1]KWh (Cumulative) NLI'!Y56=0,0,((('[1]KWh (Monthly) ENTRY NLI '!Y56*0.5)+'[1]KWh (Cumulative) NLI'!X56-'[1]Rebasing adj NLI'!Y46)*Y113)*Y$19*Y$126)</f>
        <v>0</v>
      </c>
      <c r="Z56" s="50">
        <f>IF('[1]KWh (Cumulative) NLI'!Z56=0,0,((('[1]KWh (Monthly) ENTRY NLI '!Z56*0.5)+'[1]KWh (Cumulative) NLI'!Y56-'[1]Rebasing adj NLI'!Z46)*Z113)*Z$19*Z$126)</f>
        <v>0</v>
      </c>
      <c r="AA56" s="50">
        <f>IF('[1]KWh (Cumulative) NLI'!AA56=0,0,((('[1]KWh (Monthly) ENTRY NLI '!AA56*0.5)+'[1]KWh (Cumulative) NLI'!Z56-'[1]Rebasing adj NLI'!AA46)*AA113)*AA$19*AA$126)</f>
        <v>0</v>
      </c>
      <c r="AB56" s="50">
        <f>IF('[1]KWh (Cumulative) NLI'!AB56=0,0,((('[1]KWh (Monthly) ENTRY NLI '!AB56*0.5)+'[1]KWh (Cumulative) NLI'!AA56-'[1]Rebasing adj NLI'!AB46)*AB113)*AB$19*AB$126)</f>
        <v>0</v>
      </c>
      <c r="AC56" s="50">
        <f>IF('[1]KWh (Cumulative) NLI'!AC56=0,0,((('[1]KWh (Monthly) ENTRY NLI '!AC56*0.5)+'[1]KWh (Cumulative) NLI'!AB56-'[1]Rebasing adj NLI'!AC46)*AC113)*AC$19*AC$126)</f>
        <v>0</v>
      </c>
      <c r="AD56" s="50">
        <f>IF('[1]KWh (Cumulative) NLI'!AD56=0,0,((('[1]KWh (Monthly) ENTRY NLI '!AD56*0.5)+'[1]KWh (Cumulative) NLI'!AC56-'[1]Rebasing adj NLI'!AD46)*AD113)*AD$19*AD$126)</f>
        <v>0</v>
      </c>
      <c r="AE56" s="50">
        <f>IF('[1]KWh (Cumulative) NLI'!AE56=0,0,((('[1]KWh (Monthly) ENTRY NLI '!AE56*0.5)+'[1]KWh (Cumulative) NLI'!AD56-'[1]Rebasing adj NLI'!AE46)*AE113)*AE$19*AE$126)</f>
        <v>0</v>
      </c>
      <c r="AF56" s="50">
        <f>IF('[1]KWh (Cumulative) NLI'!AF56=0,0,((('[1]KWh (Monthly) ENTRY NLI '!AF56*0.5)+'[1]KWh (Cumulative) NLI'!AE56-'[1]Rebasing adj NLI'!AF46)*AF113)*AF$19*AF$126)</f>
        <v>0</v>
      </c>
      <c r="AG56" s="50">
        <f>IF('[1]KWh (Cumulative) NLI'!AG56=0,0,((('[1]KWh (Monthly) ENTRY NLI '!AG56*0.5)+'[1]KWh (Cumulative) NLI'!AF56-'[1]Rebasing adj NLI'!AG46)*AG113)*AG$19*AG$126)</f>
        <v>0</v>
      </c>
      <c r="AH56" s="50">
        <f>IF('[1]KWh (Cumulative) NLI'!AH56=0,0,((('[1]KWh (Monthly) ENTRY NLI '!AH56*0.5)+'[1]KWh (Cumulative) NLI'!AG56-'[1]Rebasing adj NLI'!AH46)*AH113)*AH$19*AH$126)</f>
        <v>0</v>
      </c>
      <c r="AI56" s="50">
        <f>IF('[1]KWh (Cumulative) NLI'!AI56=0,0,((('[1]KWh (Monthly) ENTRY NLI '!AI56*0.5)+'[1]KWh (Cumulative) NLI'!AH56-'[1]Rebasing adj NLI'!AI46)*AI113)*AI$19*AI$126)</f>
        <v>0</v>
      </c>
      <c r="AJ56" s="50">
        <f>IF('[1]KWh (Cumulative) NLI'!AJ56=0,0,((('[1]KWh (Monthly) ENTRY NLI '!AJ56*0.5)+'[1]KWh (Cumulative) NLI'!AI56-'[1]Rebasing adj NLI'!AJ46)*AJ113)*AJ$19*AJ$126)</f>
        <v>0</v>
      </c>
      <c r="AK56" s="50">
        <f>IF('[1]KWh (Cumulative) NLI'!AK56=0,0,((('[1]KWh (Monthly) ENTRY NLI '!AK56*0.5)+'[1]KWh (Cumulative) NLI'!AJ56-'[1]Rebasing adj NLI'!AK46)*AK113)*AK$19*AK$126)</f>
        <v>0</v>
      </c>
      <c r="AL56" s="50">
        <f>IF('[1]KWh (Cumulative) NLI'!AL56=0,0,((('[1]KWh (Monthly) ENTRY NLI '!AL56*0.5)+'[1]KWh (Cumulative) NLI'!AK56-'[1]Rebasing adj NLI'!AL46)*AL113)*AL$19*AL$126)</f>
        <v>0</v>
      </c>
      <c r="AM56" s="50">
        <f>IF('[1]KWh (Cumulative) NLI'!AM56=0,0,((('[1]KWh (Monthly) ENTRY NLI '!AM56*0.5)+'[1]KWh (Cumulative) NLI'!AL56-'[1]Rebasing adj NLI'!AM46)*AM113)*AM$19*AM$126)</f>
        <v>0</v>
      </c>
      <c r="AN56" s="50">
        <f>IF('[1]KWh (Cumulative) NLI'!AN56=0,0,((('[1]KWh (Monthly) ENTRY NLI '!AN56*0.5)+'[1]KWh (Cumulative) NLI'!AM56-'[1]Rebasing adj NLI'!AN46)*AN113)*AN$19*AN$126)</f>
        <v>0</v>
      </c>
      <c r="AO56" s="50">
        <f>IF('[1]KWh (Cumulative) NLI'!AO56=0,0,((('[1]KWh (Monthly) ENTRY NLI '!AO56*0.5)+'[1]KWh (Cumulative) NLI'!AN56-'[1]Rebasing adj NLI'!AO46)*AO113)*AO$19*AO$126)</f>
        <v>0</v>
      </c>
      <c r="AP56" s="50">
        <f>IF('[1]KWh (Cumulative) NLI'!AP56=0,0,((('[1]KWh (Monthly) ENTRY NLI '!AP56*0.5)+'[1]KWh (Cumulative) NLI'!AO56-'[1]Rebasing adj NLI'!AP46)*AP113)*AP$19*AP$126)</f>
        <v>0</v>
      </c>
      <c r="AQ56" s="50">
        <f>IF('[1]KWh (Cumulative) NLI'!AQ56=0,0,((('[1]KWh (Monthly) ENTRY NLI '!AQ56*0.5)+'[1]KWh (Cumulative) NLI'!AP56-'[1]Rebasing adj NLI'!AQ46)*AQ113)*AQ$19*AQ$126)</f>
        <v>0</v>
      </c>
      <c r="AR56" s="50">
        <f>IF('[1]KWh (Cumulative) NLI'!AR56=0,0,((('[1]KWh (Monthly) ENTRY NLI '!AR56*0.5)+'[1]KWh (Cumulative) NLI'!AQ56-'[1]Rebasing adj NLI'!AR46)*AR113)*AR$19*AR$126)</f>
        <v>0</v>
      </c>
      <c r="AS56" s="50">
        <f>IF('[1]KWh (Cumulative) NLI'!AS56=0,0,((('[1]KWh (Monthly) ENTRY NLI '!AS56*0.5)+'[1]KWh (Cumulative) NLI'!AR56-'[1]Rebasing adj NLI'!AS46)*AS113)*AS$19*AS$126)</f>
        <v>0</v>
      </c>
      <c r="AT56" s="50">
        <f>IF('[1]KWh (Cumulative) NLI'!AT56=0,0,((('[1]KWh (Monthly) ENTRY NLI '!AT56*0.5)+'[1]KWh (Cumulative) NLI'!AS56-'[1]Rebasing adj NLI'!AT46)*AT113)*AT$19*AT$126)</f>
        <v>0</v>
      </c>
      <c r="AU56" s="50">
        <f>IF('[1]KWh (Cumulative) NLI'!AU56=0,0,((('[1]KWh (Monthly) ENTRY NLI '!AU56*0.5)+'[1]KWh (Cumulative) NLI'!AT56-'[1]Rebasing adj NLI'!AU46)*AU113)*AU$19*AU$126)</f>
        <v>0</v>
      </c>
      <c r="AV56" s="50">
        <f>IF('[1]KWh (Cumulative) NLI'!AV56=0,0,((('[1]KWh (Monthly) ENTRY NLI '!AV56*0.5)+'[1]KWh (Cumulative) NLI'!AU56-'[1]Rebasing adj NLI'!AV46)*AV113)*AV$19*AV$126)</f>
        <v>0</v>
      </c>
      <c r="AW56" s="50">
        <f>IF('[1]KWh (Cumulative) NLI'!AW56=0,0,((('[1]KWh (Monthly) ENTRY NLI '!AW56*0.5)+'[1]KWh (Cumulative) NLI'!AV56-'[1]Rebasing adj NLI'!AW46)*AW113)*AW$19*AW$126)</f>
        <v>0</v>
      </c>
      <c r="AX56" s="50">
        <f>IF('[1]KWh (Cumulative) NLI'!AX56=0,0,((('[1]KWh (Monthly) ENTRY NLI '!AX56*0.5)+'[1]KWh (Cumulative) NLI'!AW56-'[1]Rebasing adj NLI'!AX46)*AX113)*AX$19*AX$126)</f>
        <v>0</v>
      </c>
      <c r="AY56" s="50">
        <f>IF('[1]KWh (Cumulative) NLI'!AY56=0,0,((('[1]KWh (Monthly) ENTRY NLI '!AY56*0.5)+'[1]KWh (Cumulative) NLI'!AX56-'[1]Rebasing adj NLI'!AY46)*AY113)*AY$19*AY$126)</f>
        <v>0</v>
      </c>
      <c r="AZ56" s="50">
        <f>IF('[1]KWh (Cumulative) NLI'!AZ56=0,0,((('[1]KWh (Monthly) ENTRY NLI '!AZ56*0.5)+'[1]KWh (Cumulative) NLI'!AY56-'[1]Rebasing adj NLI'!AZ46)*AZ113)*AZ$19*AZ$126)</f>
        <v>0</v>
      </c>
      <c r="BA56" s="50">
        <f>IF('[1]KWh (Cumulative) NLI'!BA56=0,0,((('[1]KWh (Monthly) ENTRY NLI '!BA56*0.5)+'[1]KWh (Cumulative) NLI'!AZ56-'[1]Rebasing adj NLI'!BA46)*BA113)*BA$19*BA$126)</f>
        <v>0</v>
      </c>
      <c r="BB56" s="50">
        <f>IF('[1]KWh (Cumulative) NLI'!BB56=0,0,((('[1]KWh (Monthly) ENTRY NLI '!BB56*0.5)+'[1]KWh (Cumulative) NLI'!BA56-'[1]Rebasing adj NLI'!BB46)*BB113)*BB$19*BB$126)</f>
        <v>0</v>
      </c>
      <c r="BC56" s="50">
        <f>IF('[1]KWh (Cumulative) NLI'!BC56=0,0,((('[1]KWh (Monthly) ENTRY NLI '!BC56*0.5)+'[1]KWh (Cumulative) NLI'!BB56-'[1]Rebasing adj NLI'!BC46)*BC113)*BC$19*BC$126)</f>
        <v>0</v>
      </c>
      <c r="BD56" s="50">
        <f>IF('[1]KWh (Cumulative) NLI'!BD56=0,0,((('[1]KWh (Monthly) ENTRY NLI '!BD56*0.5)+'[1]KWh (Cumulative) NLI'!BC56-'[1]Rebasing adj NLI'!BD46)*BD113)*BD$19*BD$126)</f>
        <v>0</v>
      </c>
      <c r="BE56" s="50">
        <f>IF('[1]KWh (Cumulative) NLI'!BE56=0,0,((('[1]KWh (Monthly) ENTRY NLI '!BE56*0.5)+'[1]KWh (Cumulative) NLI'!BD56-'[1]Rebasing adj NLI'!BE46)*BE113)*BE$19*BE$126)</f>
        <v>0</v>
      </c>
      <c r="BF56" s="50">
        <f>IF('[1]KWh (Cumulative) NLI'!BF56=0,0,((('[1]KWh (Monthly) ENTRY NLI '!BF56*0.5)+'[1]KWh (Cumulative) NLI'!BE56-'[1]Rebasing adj NLI'!BF46)*BF113)*BF$19*BF$126)</f>
        <v>0</v>
      </c>
      <c r="BG56" s="50">
        <f>IF('[1]KWh (Cumulative) NLI'!BG56=0,0,((('[1]KWh (Monthly) ENTRY NLI '!BG56*0.5)+'[1]KWh (Cumulative) NLI'!BF56-'[1]Rebasing adj NLI'!BG46)*BG113)*BG$19*BG$126)</f>
        <v>0</v>
      </c>
      <c r="BH56" s="50">
        <f>IF('[1]KWh (Cumulative) NLI'!BH56=0,0,((('[1]KWh (Monthly) ENTRY NLI '!BH56*0.5)+'[1]KWh (Cumulative) NLI'!BG56-'[1]Rebasing adj NLI'!BH46)*BH113)*BH$19*BH$126)</f>
        <v>0</v>
      </c>
      <c r="BI56" s="50">
        <f>IF('[1]KWh (Cumulative) NLI'!BI56=0,0,((('[1]KWh (Monthly) ENTRY NLI '!BI56*0.5)+'[1]KWh (Cumulative) NLI'!BH56-'[1]Rebasing adj NLI'!BI46)*BI113)*BI$19*BI$126)</f>
        <v>0</v>
      </c>
      <c r="BJ56" s="50">
        <f>IF('[1]KWh (Cumulative) NLI'!BJ56=0,0,((('[1]KWh (Monthly) ENTRY NLI '!BJ56*0.5)+'[1]KWh (Cumulative) NLI'!BI56-'[1]Rebasing adj NLI'!BJ46)*BJ113)*BJ$19*BJ$126)</f>
        <v>0</v>
      </c>
      <c r="BK56" s="50">
        <f>IF('[1]KWh (Cumulative) NLI'!BK56=0,0,((('[1]KWh (Monthly) ENTRY NLI '!BK56*0.5)+'[1]KWh (Cumulative) NLI'!BJ56-'[1]Rebasing adj NLI'!BK46)*BK113)*BK$19*BK$126)</f>
        <v>0</v>
      </c>
      <c r="BL56" s="50">
        <f>IF('[1]KWh (Cumulative) NLI'!BL56=0,0,((('[1]KWh (Monthly) ENTRY NLI '!BL56*0.5)+'[1]KWh (Cumulative) NLI'!BK56-'[1]Rebasing adj NLI'!BL46)*BL113)*BL$19*BL$126)</f>
        <v>0</v>
      </c>
      <c r="BM56" s="50">
        <f>IF('[1]KWh (Cumulative) NLI'!BM56=0,0,((('[1]KWh (Monthly) ENTRY NLI '!BM56*0.5)+'[1]KWh (Cumulative) NLI'!BL56-'[1]Rebasing adj NLI'!BM46)*BM113)*BM$19*BM$126)</f>
        <v>0</v>
      </c>
      <c r="BN56" s="50">
        <f>IF('[1]KWh (Cumulative) NLI'!BN56=0,0,((('[1]KWh (Monthly) ENTRY NLI '!BN56*0.5)+'[1]KWh (Cumulative) NLI'!BM56-'[1]Rebasing adj NLI'!BN46)*BN113)*BN$19*BN$126)</f>
        <v>0</v>
      </c>
      <c r="BO56" s="50">
        <f>IF('[1]KWh (Cumulative) NLI'!BO56=0,0,((('[1]KWh (Monthly) ENTRY NLI '!BO56*0.5)+'[1]KWh (Cumulative) NLI'!BN56-'[1]Rebasing adj NLI'!BO46)*BO113)*BO$19*BO$126)</f>
        <v>0</v>
      </c>
      <c r="BP56" s="50">
        <f>IF('[1]KWh (Cumulative) NLI'!BP56=0,0,((('[1]KWh (Monthly) ENTRY NLI '!BP56*0.5)+'[1]KWh (Cumulative) NLI'!BO56-'[1]Rebasing adj NLI'!BP46)*BP113)*BP$19*BP$126)</f>
        <v>0</v>
      </c>
      <c r="BQ56" s="50">
        <f>IF('[1]KWh (Cumulative) NLI'!BQ56=0,0,((('[1]KWh (Monthly) ENTRY NLI '!BQ56*0.5)+'[1]KWh (Cumulative) NLI'!BP56-'[1]Rebasing adj NLI'!BQ46)*BQ113)*BQ$19*BQ$126)</f>
        <v>0</v>
      </c>
      <c r="BR56" s="50">
        <f>IF('[1]KWh (Cumulative) NLI'!BR56=0,0,((('[1]KWh (Monthly) ENTRY NLI '!BR56*0.5)+'[1]KWh (Cumulative) NLI'!BQ56-'[1]Rebasing adj NLI'!BR46)*BR113)*BR$19*BR$126)</f>
        <v>0</v>
      </c>
      <c r="BS56" s="50">
        <f>IF('[1]KWh (Cumulative) NLI'!BS56=0,0,((('[1]KWh (Monthly) ENTRY NLI '!BS56*0.5)+'[1]KWh (Cumulative) NLI'!BR56-'[1]Rebasing adj NLI'!BS46)*BS113)*BS$19*BS$126)</f>
        <v>0</v>
      </c>
      <c r="BT56" s="50">
        <f>IF('[1]KWh (Cumulative) NLI'!BT56=0,0,((('[1]KWh (Monthly) ENTRY NLI '!BT56*0.5)+'[1]KWh (Cumulative) NLI'!BS56-'[1]Rebasing adj NLI'!BT46)*BT113)*BT$19*BT$126)</f>
        <v>0</v>
      </c>
      <c r="BU56" s="50">
        <f>IF('[1]KWh (Cumulative) NLI'!BU56=0,0,((('[1]KWh (Monthly) ENTRY NLI '!BU56*0.5)+'[1]KWh (Cumulative) NLI'!BT56-'[1]Rebasing adj NLI'!BU46)*BU113)*BU$19*BU$126)</f>
        <v>0</v>
      </c>
      <c r="BV56" s="50">
        <f>IF('[1]KWh (Cumulative) NLI'!BV56=0,0,((('[1]KWh (Monthly) ENTRY NLI '!BV56*0.5)+'[1]KWh (Cumulative) NLI'!BU56-'[1]Rebasing adj NLI'!BV46)*BV113)*BV$19*BV$126)</f>
        <v>0</v>
      </c>
      <c r="BW56" s="50">
        <f>IF('[1]KWh (Cumulative) NLI'!BW56=0,0,((('[1]KWh (Monthly) ENTRY NLI '!BW56*0.5)+'[1]KWh (Cumulative) NLI'!BV56-'[1]Rebasing adj NLI'!BW46)*BW113)*BW$19*BW$126)</f>
        <v>0</v>
      </c>
      <c r="BX56" s="50">
        <f>IF('[1]KWh (Cumulative) NLI'!BX56=0,0,((('[1]KWh (Monthly) ENTRY NLI '!BX56*0.5)+'[1]KWh (Cumulative) NLI'!BW56-'[1]Rebasing adj NLI'!BX46)*BX113)*BX$19*BX$126)</f>
        <v>0</v>
      </c>
      <c r="BY56" s="50">
        <f>IF('[1]KWh (Cumulative) NLI'!BY56=0,0,((('[1]KWh (Monthly) ENTRY NLI '!BY56*0.5)+'[1]KWh (Cumulative) NLI'!BX56-'[1]Rebasing adj NLI'!BY46)*BY113)*BY$19*BY$126)</f>
        <v>0</v>
      </c>
      <c r="BZ56" s="50">
        <f>IF('[1]KWh (Cumulative) NLI'!BZ56=0,0,((('[1]KWh (Monthly) ENTRY NLI '!BZ56*0.5)+'[1]KWh (Cumulative) NLI'!BY56-'[1]Rebasing adj NLI'!BZ46)*BZ113)*BZ$19*BZ$126)</f>
        <v>0</v>
      </c>
      <c r="CA56" s="50">
        <f>IF('[1]KWh (Cumulative) NLI'!CA56=0,0,((('[1]KWh (Monthly) ENTRY NLI '!CA56*0.5)+'[1]KWh (Cumulative) NLI'!BZ56-'[1]Rebasing adj NLI'!CA46)*CA113)*CA$19*CA$126)</f>
        <v>0</v>
      </c>
      <c r="CB56" s="50">
        <f>IF('[1]KWh (Cumulative) NLI'!CB56=0,0,((('[1]KWh (Monthly) ENTRY NLI '!CB56*0.5)+'[1]KWh (Cumulative) NLI'!CA56-'[1]Rebasing adj NLI'!CB46)*CB113)*CB$19*CB$126)</f>
        <v>0</v>
      </c>
      <c r="CC56" s="50">
        <f>IF('[1]KWh (Cumulative) NLI'!CC56=0,0,((('[1]KWh (Monthly) ENTRY NLI '!CC56*0.5)+'[1]KWh (Cumulative) NLI'!CB56-'[1]Rebasing adj NLI'!CC46)*CC113)*CC$19*CC$126)</f>
        <v>0</v>
      </c>
      <c r="CD56" s="50">
        <f>IF('[1]KWh (Cumulative) NLI'!CD56=0,0,((('[1]KWh (Monthly) ENTRY NLI '!CD56*0.5)+'[1]KWh (Cumulative) NLI'!CC56-'[1]Rebasing adj NLI'!CD46)*CD113)*CD$19*CD$126)</f>
        <v>0</v>
      </c>
      <c r="CE56" s="50">
        <f>IF('[1]KWh (Cumulative) NLI'!CE56=0,0,((('[1]KWh (Monthly) ENTRY NLI '!CE56*0.5)+'[1]KWh (Cumulative) NLI'!CD56-'[1]Rebasing adj NLI'!CE46)*CE113)*CE$19*CE$126)</f>
        <v>0</v>
      </c>
      <c r="CF56" s="50">
        <f>IF('[1]KWh (Cumulative) NLI'!CF56=0,0,((('[1]KWh (Monthly) ENTRY NLI '!CF56*0.5)+'[1]KWh (Cumulative) NLI'!CE56-'[1]Rebasing adj NLI'!CF46)*CF113)*CF$19*CF$126)</f>
        <v>0</v>
      </c>
      <c r="CG56" s="50">
        <f>IF('[1]KWh (Cumulative) NLI'!CG56=0,0,((('[1]KWh (Monthly) ENTRY NLI '!CG56*0.5)+'[1]KWh (Cumulative) NLI'!CF56-'[1]Rebasing adj NLI'!CG46)*CG113)*CG$19*CG$126)</f>
        <v>0</v>
      </c>
      <c r="CH56" s="50">
        <f>IF('[1]KWh (Cumulative) NLI'!CH56=0,0,((('[1]KWh (Monthly) ENTRY NLI '!CH56*0.5)+'[1]KWh (Cumulative) NLI'!CG56-'[1]Rebasing adj NLI'!CH46)*CH113)*CH$19*CH$126)</f>
        <v>0</v>
      </c>
      <c r="CI56" s="50">
        <f>IF('[1]KWh (Cumulative) NLI'!CI56=0,0,((('[1]KWh (Monthly) ENTRY NLI '!CI56*0.5)+'[1]KWh (Cumulative) NLI'!CH56-'[1]Rebasing adj NLI'!CI46)*CI113)*CI$19*CI$126)</f>
        <v>0</v>
      </c>
      <c r="CJ56" s="50">
        <f>IF('[1]KWh (Cumulative) NLI'!CJ56=0,0,((('[1]KWh (Monthly) ENTRY NLI '!CJ56*0.5)+'[1]KWh (Cumulative) NLI'!CI56-'[1]Rebasing adj NLI'!CJ46)*CJ113)*CJ$19*CJ$126)</f>
        <v>0</v>
      </c>
    </row>
    <row r="57" spans="1:88" x14ac:dyDescent="0.25">
      <c r="A57" s="305"/>
      <c r="B57" s="88" t="s">
        <v>14</v>
      </c>
      <c r="C57" s="50">
        <f>IF('[1]KWh (Cumulative) NLI'!C57=0,0,((('[1]KWh (Monthly) ENTRY NLI '!C57*0.5)-'[1]Rebasing adj NLI'!C47)*C114)*C$19*C$126)</f>
        <v>0</v>
      </c>
      <c r="D57" s="50">
        <f>IF('[1]KWh (Cumulative) NLI'!D57=0,0,((('[1]KWh (Monthly) ENTRY NLI '!D57*0.5)+'[1]KWh (Cumulative) NLI'!C57-'[1]Rebasing adj NLI'!D47)*D114)*D$19*D$126)</f>
        <v>0</v>
      </c>
      <c r="E57" s="50">
        <f>IF('[1]KWh (Cumulative) NLI'!E57=0,0,((('[1]KWh (Monthly) ENTRY NLI '!E57*0.5)+'[1]KWh (Cumulative) NLI'!D57-'[1]Rebasing adj NLI'!E47)*E114)*E$19*E$126)</f>
        <v>0</v>
      </c>
      <c r="F57" s="50">
        <f>IF('[1]KWh (Cumulative) NLI'!F57=0,0,((('[1]KWh (Monthly) ENTRY NLI '!F57*0.5)+'[1]KWh (Cumulative) NLI'!E57-'[1]Rebasing adj NLI'!F47)*F114)*F$19*F$126)</f>
        <v>170.31670987707724</v>
      </c>
      <c r="G57" s="50">
        <f>IF('[1]KWh (Cumulative) NLI'!G57=0,0,((('[1]KWh (Monthly) ENTRY NLI '!G57*0.5)+'[1]KWh (Cumulative) NLI'!F57-'[1]Rebasing adj NLI'!G47)*G114)*G$19*G$126)</f>
        <v>862.72131519015056</v>
      </c>
      <c r="H57" s="50">
        <f>IF('[1]KWh (Cumulative) NLI'!H57=0,0,((('[1]KWh (Monthly) ENTRY NLI '!H57*0.5)+'[1]KWh (Cumulative) NLI'!G57-'[1]Rebasing adj NLI'!H47)*H114)*H$19*H$126)</f>
        <v>3153.8576696627756</v>
      </c>
      <c r="I57" s="50">
        <f>IF('[1]KWh (Cumulative) NLI'!I57=0,0,((('[1]KWh (Monthly) ENTRY NLI '!I57*0.5)+'[1]KWh (Cumulative) NLI'!H57-'[1]Rebasing adj NLI'!I47)*I114)*I$19*I$126)</f>
        <v>10618.931199815661</v>
      </c>
      <c r="J57" s="50">
        <f>IF('[1]KWh (Cumulative) NLI'!J57=0,0,((('[1]KWh (Monthly) ENTRY NLI '!J57*0.5)+'[1]KWh (Cumulative) NLI'!I57-'[1]Rebasing adj NLI'!J47)*J114)*J$19*J$126)</f>
        <v>18109.715164351783</v>
      </c>
      <c r="K57" s="50">
        <f>IF('[1]KWh (Cumulative) NLI'!K57=0,0,((('[1]KWh (Monthly) ENTRY NLI '!K57*0.5)+'[1]KWh (Cumulative) NLI'!J57-'[1]Rebasing adj NLI'!K47)*K114)*K$19*K$126)</f>
        <v>32175.374140957523</v>
      </c>
      <c r="L57" s="50">
        <f>IF('[1]KWh (Cumulative) NLI'!L57=0,0,((('[1]KWh (Monthly) ENTRY NLI '!L57*0.5)+'[1]KWh (Cumulative) NLI'!K57-'[1]Rebasing adj NLI'!L47)*L114)*L$19*L$126)</f>
        <v>28888.901875506675</v>
      </c>
      <c r="M57" s="50">
        <f>IF('[1]KWh (Cumulative) NLI'!M57=0,0,((('[1]KWh (Monthly) ENTRY NLI '!M57*0.5)+'[1]KWh (Cumulative) NLI'!L57-'[1]Rebasing adj NLI'!M47)*M114)*M$19*M$126)</f>
        <v>32751.135122751719</v>
      </c>
      <c r="N57" s="50">
        <f>IF('[1]KWh (Cumulative) NLI'!N57=0,0,((('[1]KWh (Monthly) ENTRY NLI '!N57*0.5)+'[1]KWh (Cumulative) NLI'!M57-'[1]Rebasing adj NLI'!N47)*N114)*N$19*N$126)</f>
        <v>45206.901954990855</v>
      </c>
      <c r="O57" s="50">
        <f>IF('[1]KWh (Cumulative) NLI'!O57=0,0,((('[1]KWh (Monthly) ENTRY NLI '!O57*0.5)+'[1]KWh (Cumulative) NLI'!N57-'[1]Rebasing adj NLI'!O47)*O114)*O$19*O$126)</f>
        <v>62415.074735299939</v>
      </c>
      <c r="P57" s="50">
        <f>IF('[1]KWh (Cumulative) NLI'!P57=0,0,((('[1]KWh (Monthly) ENTRY NLI '!P57*0.5)+'[1]KWh (Cumulative) NLI'!O57-'[1]Rebasing adj NLI'!P47)*P114)*P$19*P$126)</f>
        <v>0</v>
      </c>
      <c r="Q57" s="50">
        <f>IF('[1]KWh (Cumulative) NLI'!Q57=0,0,((('[1]KWh (Monthly) ENTRY NLI '!Q57*0.5)+'[1]KWh (Cumulative) NLI'!P57-'[1]Rebasing adj NLI'!Q47)*Q114)*Q$19*Q$126)</f>
        <v>0</v>
      </c>
      <c r="R57" s="50">
        <f>IF('[1]KWh (Cumulative) NLI'!R57=0,0,((('[1]KWh (Monthly) ENTRY NLI '!R57*0.5)+'[1]KWh (Cumulative) NLI'!Q57-'[1]Rebasing adj NLI'!R47)*R114)*R$19*R$126)</f>
        <v>0</v>
      </c>
      <c r="S57" s="50">
        <f>IF('[1]KWh (Cumulative) NLI'!S57=0,0,((('[1]KWh (Monthly) ENTRY NLI '!S57*0.5)+'[1]KWh (Cumulative) NLI'!R57-'[1]Rebasing adj NLI'!S47)*S114)*S$19*S$126)</f>
        <v>0</v>
      </c>
      <c r="T57" s="50">
        <f>IF('[1]KWh (Cumulative) NLI'!T57=0,0,((('[1]KWh (Monthly) ENTRY NLI '!T57*0.5)+'[1]KWh (Cumulative) NLI'!S57-'[1]Rebasing adj NLI'!T47)*T114)*T$19*T$126)</f>
        <v>0</v>
      </c>
      <c r="U57" s="50">
        <f>IF('[1]KWh (Cumulative) NLI'!U57=0,0,((('[1]KWh (Monthly) ENTRY NLI '!U57*0.5)+'[1]KWh (Cumulative) NLI'!T57-'[1]Rebasing adj NLI'!U47)*U114)*U$19*U$126)</f>
        <v>0</v>
      </c>
      <c r="V57" s="50">
        <f>IF('[1]KWh (Cumulative) NLI'!V57=0,0,((('[1]KWh (Monthly) ENTRY NLI '!V57*0.5)+'[1]KWh (Cumulative) NLI'!U57-'[1]Rebasing adj NLI'!V47)*V114)*V$19*V$126)</f>
        <v>0</v>
      </c>
      <c r="W57" s="50">
        <f>IF('[1]KWh (Cumulative) NLI'!W57=0,0,((('[1]KWh (Monthly) ENTRY NLI '!W57*0.5)+'[1]KWh (Cumulative) NLI'!V57-'[1]Rebasing adj NLI'!W47)*W114)*W$19*W$126)</f>
        <v>0</v>
      </c>
      <c r="X57" s="50">
        <f>IF('[1]KWh (Cumulative) NLI'!X57=0,0,((('[1]KWh (Monthly) ENTRY NLI '!X57*0.5)+'[1]KWh (Cumulative) NLI'!W57-'[1]Rebasing adj NLI'!X47)*X114)*X$19*X$126)</f>
        <v>0</v>
      </c>
      <c r="Y57" s="50">
        <f>IF('[1]KWh (Cumulative) NLI'!Y57=0,0,((('[1]KWh (Monthly) ENTRY NLI '!Y57*0.5)+'[1]KWh (Cumulative) NLI'!X57-'[1]Rebasing adj NLI'!Y47)*Y114)*Y$19*Y$126)</f>
        <v>0</v>
      </c>
      <c r="Z57" s="50">
        <f>IF('[1]KWh (Cumulative) NLI'!Z57=0,0,((('[1]KWh (Monthly) ENTRY NLI '!Z57*0.5)+'[1]KWh (Cumulative) NLI'!Y57-'[1]Rebasing adj NLI'!Z47)*Z114)*Z$19*Z$126)</f>
        <v>0</v>
      </c>
      <c r="AA57" s="50">
        <f>IF('[1]KWh (Cumulative) NLI'!AA57=0,0,((('[1]KWh (Monthly) ENTRY NLI '!AA57*0.5)+'[1]KWh (Cumulative) NLI'!Z57-'[1]Rebasing adj NLI'!AA47)*AA114)*AA$19*AA$126)</f>
        <v>0</v>
      </c>
      <c r="AB57" s="50">
        <f>IF('[1]KWh (Cumulative) NLI'!AB57=0,0,((('[1]KWh (Monthly) ENTRY NLI '!AB57*0.5)+'[1]KWh (Cumulative) NLI'!AA57-'[1]Rebasing adj NLI'!AB47)*AB114)*AB$19*AB$126)</f>
        <v>0</v>
      </c>
      <c r="AC57" s="50">
        <f>IF('[1]KWh (Cumulative) NLI'!AC57=0,0,((('[1]KWh (Monthly) ENTRY NLI '!AC57*0.5)+'[1]KWh (Cumulative) NLI'!AB57-'[1]Rebasing adj NLI'!AC47)*AC114)*AC$19*AC$126)</f>
        <v>0</v>
      </c>
      <c r="AD57" s="50">
        <f>IF('[1]KWh (Cumulative) NLI'!AD57=0,0,((('[1]KWh (Monthly) ENTRY NLI '!AD57*0.5)+'[1]KWh (Cumulative) NLI'!AC57-'[1]Rebasing adj NLI'!AD47)*AD114)*AD$19*AD$126)</f>
        <v>0</v>
      </c>
      <c r="AE57" s="50">
        <f>IF('[1]KWh (Cumulative) NLI'!AE57=0,0,((('[1]KWh (Monthly) ENTRY NLI '!AE57*0.5)+'[1]KWh (Cumulative) NLI'!AD57-'[1]Rebasing adj NLI'!AE47)*AE114)*AE$19*AE$126)</f>
        <v>0</v>
      </c>
      <c r="AF57" s="50">
        <f>IF('[1]KWh (Cumulative) NLI'!AF57=0,0,((('[1]KWh (Monthly) ENTRY NLI '!AF57*0.5)+'[1]KWh (Cumulative) NLI'!AE57-'[1]Rebasing adj NLI'!AF47)*AF114)*AF$19*AF$126)</f>
        <v>0</v>
      </c>
      <c r="AG57" s="50">
        <f>IF('[1]KWh (Cumulative) NLI'!AG57=0,0,((('[1]KWh (Monthly) ENTRY NLI '!AG57*0.5)+'[1]KWh (Cumulative) NLI'!AF57-'[1]Rebasing adj NLI'!AG47)*AG114)*AG$19*AG$126)</f>
        <v>0</v>
      </c>
      <c r="AH57" s="50">
        <f>IF('[1]KWh (Cumulative) NLI'!AH57=0,0,((('[1]KWh (Monthly) ENTRY NLI '!AH57*0.5)+'[1]KWh (Cumulative) NLI'!AG57-'[1]Rebasing adj NLI'!AH47)*AH114)*AH$19*AH$126)</f>
        <v>0</v>
      </c>
      <c r="AI57" s="50">
        <f>IF('[1]KWh (Cumulative) NLI'!AI57=0,0,((('[1]KWh (Monthly) ENTRY NLI '!AI57*0.5)+'[1]KWh (Cumulative) NLI'!AH57-'[1]Rebasing adj NLI'!AI47)*AI114)*AI$19*AI$126)</f>
        <v>0</v>
      </c>
      <c r="AJ57" s="50">
        <f>IF('[1]KWh (Cumulative) NLI'!AJ57=0,0,((('[1]KWh (Monthly) ENTRY NLI '!AJ57*0.5)+'[1]KWh (Cumulative) NLI'!AI57-'[1]Rebasing adj NLI'!AJ47)*AJ114)*AJ$19*AJ$126)</f>
        <v>0</v>
      </c>
      <c r="AK57" s="50">
        <f>IF('[1]KWh (Cumulative) NLI'!AK57=0,0,((('[1]KWh (Monthly) ENTRY NLI '!AK57*0.5)+'[1]KWh (Cumulative) NLI'!AJ57-'[1]Rebasing adj NLI'!AK47)*AK114)*AK$19*AK$126)</f>
        <v>0</v>
      </c>
      <c r="AL57" s="50">
        <f>IF('[1]KWh (Cumulative) NLI'!AL57=0,0,((('[1]KWh (Monthly) ENTRY NLI '!AL57*0.5)+'[1]KWh (Cumulative) NLI'!AK57-'[1]Rebasing adj NLI'!AL47)*AL114)*AL$19*AL$126)</f>
        <v>0</v>
      </c>
      <c r="AM57" s="50">
        <f>IF('[1]KWh (Cumulative) NLI'!AM57=0,0,((('[1]KWh (Monthly) ENTRY NLI '!AM57*0.5)+'[1]KWh (Cumulative) NLI'!AL57-'[1]Rebasing adj NLI'!AM47)*AM114)*AM$19*AM$126)</f>
        <v>0</v>
      </c>
      <c r="AN57" s="50">
        <f>IF('[1]KWh (Cumulative) NLI'!AN57=0,0,((('[1]KWh (Monthly) ENTRY NLI '!AN57*0.5)+'[1]KWh (Cumulative) NLI'!AM57-'[1]Rebasing adj NLI'!AN47)*AN114)*AN$19*AN$126)</f>
        <v>0</v>
      </c>
      <c r="AO57" s="50">
        <f>IF('[1]KWh (Cumulative) NLI'!AO57=0,0,((('[1]KWh (Monthly) ENTRY NLI '!AO57*0.5)+'[1]KWh (Cumulative) NLI'!AN57-'[1]Rebasing adj NLI'!AO47)*AO114)*AO$19*AO$126)</f>
        <v>0</v>
      </c>
      <c r="AP57" s="50">
        <f>IF('[1]KWh (Cumulative) NLI'!AP57=0,0,((('[1]KWh (Monthly) ENTRY NLI '!AP57*0.5)+'[1]KWh (Cumulative) NLI'!AO57-'[1]Rebasing adj NLI'!AP47)*AP114)*AP$19*AP$126)</f>
        <v>0</v>
      </c>
      <c r="AQ57" s="50">
        <f>IF('[1]KWh (Cumulative) NLI'!AQ57=0,0,((('[1]KWh (Monthly) ENTRY NLI '!AQ57*0.5)+'[1]KWh (Cumulative) NLI'!AP57-'[1]Rebasing adj NLI'!AQ47)*AQ114)*AQ$19*AQ$126)</f>
        <v>0</v>
      </c>
      <c r="AR57" s="50">
        <f>IF('[1]KWh (Cumulative) NLI'!AR57=0,0,((('[1]KWh (Monthly) ENTRY NLI '!AR57*0.5)+'[1]KWh (Cumulative) NLI'!AQ57-'[1]Rebasing adj NLI'!AR47)*AR114)*AR$19*AR$126)</f>
        <v>0</v>
      </c>
      <c r="AS57" s="50">
        <f>IF('[1]KWh (Cumulative) NLI'!AS57=0,0,((('[1]KWh (Monthly) ENTRY NLI '!AS57*0.5)+'[1]KWh (Cumulative) NLI'!AR57-'[1]Rebasing adj NLI'!AS47)*AS114)*AS$19*AS$126)</f>
        <v>0</v>
      </c>
      <c r="AT57" s="50">
        <f>IF('[1]KWh (Cumulative) NLI'!AT57=0,0,((('[1]KWh (Monthly) ENTRY NLI '!AT57*0.5)+'[1]KWh (Cumulative) NLI'!AS57-'[1]Rebasing adj NLI'!AT47)*AT114)*AT$19*AT$126)</f>
        <v>0</v>
      </c>
      <c r="AU57" s="50">
        <f>IF('[1]KWh (Cumulative) NLI'!AU57=0,0,((('[1]KWh (Monthly) ENTRY NLI '!AU57*0.5)+'[1]KWh (Cumulative) NLI'!AT57-'[1]Rebasing adj NLI'!AU47)*AU114)*AU$19*AU$126)</f>
        <v>0</v>
      </c>
      <c r="AV57" s="50">
        <f>IF('[1]KWh (Cumulative) NLI'!AV57=0,0,((('[1]KWh (Monthly) ENTRY NLI '!AV57*0.5)+'[1]KWh (Cumulative) NLI'!AU57-'[1]Rebasing adj NLI'!AV47)*AV114)*AV$19*AV$126)</f>
        <v>0</v>
      </c>
      <c r="AW57" s="50">
        <f>IF('[1]KWh (Cumulative) NLI'!AW57=0,0,((('[1]KWh (Monthly) ENTRY NLI '!AW57*0.5)+'[1]KWh (Cumulative) NLI'!AV57-'[1]Rebasing adj NLI'!AW47)*AW114)*AW$19*AW$126)</f>
        <v>0</v>
      </c>
      <c r="AX57" s="50">
        <f>IF('[1]KWh (Cumulative) NLI'!AX57=0,0,((('[1]KWh (Monthly) ENTRY NLI '!AX57*0.5)+'[1]KWh (Cumulative) NLI'!AW57-'[1]Rebasing adj NLI'!AX47)*AX114)*AX$19*AX$126)</f>
        <v>0</v>
      </c>
      <c r="AY57" s="50">
        <f>IF('[1]KWh (Cumulative) NLI'!AY57=0,0,((('[1]KWh (Monthly) ENTRY NLI '!AY57*0.5)+'[1]KWh (Cumulative) NLI'!AX57-'[1]Rebasing adj NLI'!AY47)*AY114)*AY$19*AY$126)</f>
        <v>0</v>
      </c>
      <c r="AZ57" s="50">
        <f>IF('[1]KWh (Cumulative) NLI'!AZ57=0,0,((('[1]KWh (Monthly) ENTRY NLI '!AZ57*0.5)+'[1]KWh (Cumulative) NLI'!AY57-'[1]Rebasing adj NLI'!AZ47)*AZ114)*AZ$19*AZ$126)</f>
        <v>0</v>
      </c>
      <c r="BA57" s="50">
        <f>IF('[1]KWh (Cumulative) NLI'!BA57=0,0,((('[1]KWh (Monthly) ENTRY NLI '!BA57*0.5)+'[1]KWh (Cumulative) NLI'!AZ57-'[1]Rebasing adj NLI'!BA47)*BA114)*BA$19*BA$126)</f>
        <v>0</v>
      </c>
      <c r="BB57" s="50">
        <f>IF('[1]KWh (Cumulative) NLI'!BB57=0,0,((('[1]KWh (Monthly) ENTRY NLI '!BB57*0.5)+'[1]KWh (Cumulative) NLI'!BA57-'[1]Rebasing adj NLI'!BB47)*BB114)*BB$19*BB$126)</f>
        <v>0</v>
      </c>
      <c r="BC57" s="50">
        <f>IF('[1]KWh (Cumulative) NLI'!BC57=0,0,((('[1]KWh (Monthly) ENTRY NLI '!BC57*0.5)+'[1]KWh (Cumulative) NLI'!BB57-'[1]Rebasing adj NLI'!BC47)*BC114)*BC$19*BC$126)</f>
        <v>0</v>
      </c>
      <c r="BD57" s="50">
        <f>IF('[1]KWh (Cumulative) NLI'!BD57=0,0,((('[1]KWh (Monthly) ENTRY NLI '!BD57*0.5)+'[1]KWh (Cumulative) NLI'!BC57-'[1]Rebasing adj NLI'!BD47)*BD114)*BD$19*BD$126)</f>
        <v>0</v>
      </c>
      <c r="BE57" s="50">
        <f>IF('[1]KWh (Cumulative) NLI'!BE57=0,0,((('[1]KWh (Monthly) ENTRY NLI '!BE57*0.5)+'[1]KWh (Cumulative) NLI'!BD57-'[1]Rebasing adj NLI'!BE47)*BE114)*BE$19*BE$126)</f>
        <v>0</v>
      </c>
      <c r="BF57" s="50">
        <f>IF('[1]KWh (Cumulative) NLI'!BF57=0,0,((('[1]KWh (Monthly) ENTRY NLI '!BF57*0.5)+'[1]KWh (Cumulative) NLI'!BE57-'[1]Rebasing adj NLI'!BF47)*BF114)*BF$19*BF$126)</f>
        <v>0</v>
      </c>
      <c r="BG57" s="50">
        <f>IF('[1]KWh (Cumulative) NLI'!BG57=0,0,((('[1]KWh (Monthly) ENTRY NLI '!BG57*0.5)+'[1]KWh (Cumulative) NLI'!BF57-'[1]Rebasing adj NLI'!BG47)*BG114)*BG$19*BG$126)</f>
        <v>0</v>
      </c>
      <c r="BH57" s="50">
        <f>IF('[1]KWh (Cumulative) NLI'!BH57=0,0,((('[1]KWh (Monthly) ENTRY NLI '!BH57*0.5)+'[1]KWh (Cumulative) NLI'!BG57-'[1]Rebasing adj NLI'!BH47)*BH114)*BH$19*BH$126)</f>
        <v>0</v>
      </c>
      <c r="BI57" s="50">
        <f>IF('[1]KWh (Cumulative) NLI'!BI57=0,0,((('[1]KWh (Monthly) ENTRY NLI '!BI57*0.5)+'[1]KWh (Cumulative) NLI'!BH57-'[1]Rebasing adj NLI'!BI47)*BI114)*BI$19*BI$126)</f>
        <v>0</v>
      </c>
      <c r="BJ57" s="50">
        <f>IF('[1]KWh (Cumulative) NLI'!BJ57=0,0,((('[1]KWh (Monthly) ENTRY NLI '!BJ57*0.5)+'[1]KWh (Cumulative) NLI'!BI57-'[1]Rebasing adj NLI'!BJ47)*BJ114)*BJ$19*BJ$126)</f>
        <v>0</v>
      </c>
      <c r="BK57" s="50">
        <f>IF('[1]KWh (Cumulative) NLI'!BK57=0,0,((('[1]KWh (Monthly) ENTRY NLI '!BK57*0.5)+'[1]KWh (Cumulative) NLI'!BJ57-'[1]Rebasing adj NLI'!BK47)*BK114)*BK$19*BK$126)</f>
        <v>0</v>
      </c>
      <c r="BL57" s="50">
        <f>IF('[1]KWh (Cumulative) NLI'!BL57=0,0,((('[1]KWh (Monthly) ENTRY NLI '!BL57*0.5)+'[1]KWh (Cumulative) NLI'!BK57-'[1]Rebasing adj NLI'!BL47)*BL114)*BL$19*BL$126)</f>
        <v>0</v>
      </c>
      <c r="BM57" s="50">
        <f>IF('[1]KWh (Cumulative) NLI'!BM57=0,0,((('[1]KWh (Monthly) ENTRY NLI '!BM57*0.5)+'[1]KWh (Cumulative) NLI'!BL57-'[1]Rebasing adj NLI'!BM47)*BM114)*BM$19*BM$126)</f>
        <v>0</v>
      </c>
      <c r="BN57" s="50">
        <f>IF('[1]KWh (Cumulative) NLI'!BN57=0,0,((('[1]KWh (Monthly) ENTRY NLI '!BN57*0.5)+'[1]KWh (Cumulative) NLI'!BM57-'[1]Rebasing adj NLI'!BN47)*BN114)*BN$19*BN$126)</f>
        <v>0</v>
      </c>
      <c r="BO57" s="50">
        <f>IF('[1]KWh (Cumulative) NLI'!BO57=0,0,((('[1]KWh (Monthly) ENTRY NLI '!BO57*0.5)+'[1]KWh (Cumulative) NLI'!BN57-'[1]Rebasing adj NLI'!BO47)*BO114)*BO$19*BO$126)</f>
        <v>0</v>
      </c>
      <c r="BP57" s="50">
        <f>IF('[1]KWh (Cumulative) NLI'!BP57=0,0,((('[1]KWh (Monthly) ENTRY NLI '!BP57*0.5)+'[1]KWh (Cumulative) NLI'!BO57-'[1]Rebasing adj NLI'!BP47)*BP114)*BP$19*BP$126)</f>
        <v>0</v>
      </c>
      <c r="BQ57" s="50">
        <f>IF('[1]KWh (Cumulative) NLI'!BQ57=0,0,((('[1]KWh (Monthly) ENTRY NLI '!BQ57*0.5)+'[1]KWh (Cumulative) NLI'!BP57-'[1]Rebasing adj NLI'!BQ47)*BQ114)*BQ$19*BQ$126)</f>
        <v>0</v>
      </c>
      <c r="BR57" s="50">
        <f>IF('[1]KWh (Cumulative) NLI'!BR57=0,0,((('[1]KWh (Monthly) ENTRY NLI '!BR57*0.5)+'[1]KWh (Cumulative) NLI'!BQ57-'[1]Rebasing adj NLI'!BR47)*BR114)*BR$19*BR$126)</f>
        <v>0</v>
      </c>
      <c r="BS57" s="50">
        <f>IF('[1]KWh (Cumulative) NLI'!BS57=0,0,((('[1]KWh (Monthly) ENTRY NLI '!BS57*0.5)+'[1]KWh (Cumulative) NLI'!BR57-'[1]Rebasing adj NLI'!BS47)*BS114)*BS$19*BS$126)</f>
        <v>0</v>
      </c>
      <c r="BT57" s="50">
        <f>IF('[1]KWh (Cumulative) NLI'!BT57=0,0,((('[1]KWh (Monthly) ENTRY NLI '!BT57*0.5)+'[1]KWh (Cumulative) NLI'!BS57-'[1]Rebasing adj NLI'!BT47)*BT114)*BT$19*BT$126)</f>
        <v>0</v>
      </c>
      <c r="BU57" s="50">
        <f>IF('[1]KWh (Cumulative) NLI'!BU57=0,0,((('[1]KWh (Monthly) ENTRY NLI '!BU57*0.5)+'[1]KWh (Cumulative) NLI'!BT57-'[1]Rebasing adj NLI'!BU47)*BU114)*BU$19*BU$126)</f>
        <v>0</v>
      </c>
      <c r="BV57" s="50">
        <f>IF('[1]KWh (Cumulative) NLI'!BV57=0,0,((('[1]KWh (Monthly) ENTRY NLI '!BV57*0.5)+'[1]KWh (Cumulative) NLI'!BU57-'[1]Rebasing adj NLI'!BV47)*BV114)*BV$19*BV$126)</f>
        <v>0</v>
      </c>
      <c r="BW57" s="50">
        <f>IF('[1]KWh (Cumulative) NLI'!BW57=0,0,((('[1]KWh (Monthly) ENTRY NLI '!BW57*0.5)+'[1]KWh (Cumulative) NLI'!BV57-'[1]Rebasing adj NLI'!BW47)*BW114)*BW$19*BW$126)</f>
        <v>0</v>
      </c>
      <c r="BX57" s="50">
        <f>IF('[1]KWh (Cumulative) NLI'!BX57=0,0,((('[1]KWh (Monthly) ENTRY NLI '!BX57*0.5)+'[1]KWh (Cumulative) NLI'!BW57-'[1]Rebasing adj NLI'!BX47)*BX114)*BX$19*BX$126)</f>
        <v>0</v>
      </c>
      <c r="BY57" s="50">
        <f>IF('[1]KWh (Cumulative) NLI'!BY57=0,0,((('[1]KWh (Monthly) ENTRY NLI '!BY57*0.5)+'[1]KWh (Cumulative) NLI'!BX57-'[1]Rebasing adj NLI'!BY47)*BY114)*BY$19*BY$126)</f>
        <v>0</v>
      </c>
      <c r="BZ57" s="50">
        <f>IF('[1]KWh (Cumulative) NLI'!BZ57=0,0,((('[1]KWh (Monthly) ENTRY NLI '!BZ57*0.5)+'[1]KWh (Cumulative) NLI'!BY57-'[1]Rebasing adj NLI'!BZ47)*BZ114)*BZ$19*BZ$126)</f>
        <v>0</v>
      </c>
      <c r="CA57" s="50">
        <f>IF('[1]KWh (Cumulative) NLI'!CA57=0,0,((('[1]KWh (Monthly) ENTRY NLI '!CA57*0.5)+'[1]KWh (Cumulative) NLI'!BZ57-'[1]Rebasing adj NLI'!CA47)*CA114)*CA$19*CA$126)</f>
        <v>0</v>
      </c>
      <c r="CB57" s="50">
        <f>IF('[1]KWh (Cumulative) NLI'!CB57=0,0,((('[1]KWh (Monthly) ENTRY NLI '!CB57*0.5)+'[1]KWh (Cumulative) NLI'!CA57-'[1]Rebasing adj NLI'!CB47)*CB114)*CB$19*CB$126)</f>
        <v>0</v>
      </c>
      <c r="CC57" s="50">
        <f>IF('[1]KWh (Cumulative) NLI'!CC57=0,0,((('[1]KWh (Monthly) ENTRY NLI '!CC57*0.5)+'[1]KWh (Cumulative) NLI'!CB57-'[1]Rebasing adj NLI'!CC47)*CC114)*CC$19*CC$126)</f>
        <v>0</v>
      </c>
      <c r="CD57" s="50">
        <f>IF('[1]KWh (Cumulative) NLI'!CD57=0,0,((('[1]KWh (Monthly) ENTRY NLI '!CD57*0.5)+'[1]KWh (Cumulative) NLI'!CC57-'[1]Rebasing adj NLI'!CD47)*CD114)*CD$19*CD$126)</f>
        <v>0</v>
      </c>
      <c r="CE57" s="50">
        <f>IF('[1]KWh (Cumulative) NLI'!CE57=0,0,((('[1]KWh (Monthly) ENTRY NLI '!CE57*0.5)+'[1]KWh (Cumulative) NLI'!CD57-'[1]Rebasing adj NLI'!CE47)*CE114)*CE$19*CE$126)</f>
        <v>0</v>
      </c>
      <c r="CF57" s="50">
        <f>IF('[1]KWh (Cumulative) NLI'!CF57=0,0,((('[1]KWh (Monthly) ENTRY NLI '!CF57*0.5)+'[1]KWh (Cumulative) NLI'!CE57-'[1]Rebasing adj NLI'!CF47)*CF114)*CF$19*CF$126)</f>
        <v>0</v>
      </c>
      <c r="CG57" s="50">
        <f>IF('[1]KWh (Cumulative) NLI'!CG57=0,0,((('[1]KWh (Monthly) ENTRY NLI '!CG57*0.5)+'[1]KWh (Cumulative) NLI'!CF57-'[1]Rebasing adj NLI'!CG47)*CG114)*CG$19*CG$126)</f>
        <v>0</v>
      </c>
      <c r="CH57" s="50">
        <f>IF('[1]KWh (Cumulative) NLI'!CH57=0,0,((('[1]KWh (Monthly) ENTRY NLI '!CH57*0.5)+'[1]KWh (Cumulative) NLI'!CG57-'[1]Rebasing adj NLI'!CH47)*CH114)*CH$19*CH$126)</f>
        <v>0</v>
      </c>
      <c r="CI57" s="50">
        <f>IF('[1]KWh (Cumulative) NLI'!CI57=0,0,((('[1]KWh (Monthly) ENTRY NLI '!CI57*0.5)+'[1]KWh (Cumulative) NLI'!CH57-'[1]Rebasing adj NLI'!CI47)*CI114)*CI$19*CI$126)</f>
        <v>0</v>
      </c>
      <c r="CJ57" s="50">
        <f>IF('[1]KWh (Cumulative) NLI'!CJ57=0,0,((('[1]KWh (Monthly) ENTRY NLI '!CJ57*0.5)+'[1]KWh (Cumulative) NLI'!CI57-'[1]Rebasing adj NLI'!CJ47)*CJ114)*CJ$19*CJ$126)</f>
        <v>0</v>
      </c>
    </row>
    <row r="58" spans="1:88" x14ac:dyDescent="0.25">
      <c r="A58" s="305"/>
      <c r="B58" s="88" t="s">
        <v>5</v>
      </c>
      <c r="C58" s="50">
        <f>IF('[1]KWh (Cumulative) NLI'!C58=0,0,((('[1]KWh (Monthly) ENTRY NLI '!C58*0.5)-'[1]Rebasing adj NLI'!C48)*C115)*C$19*C$126)</f>
        <v>0</v>
      </c>
      <c r="D58" s="50">
        <f>IF('[1]KWh (Cumulative) NLI'!D58=0,0,((('[1]KWh (Monthly) ENTRY NLI '!D58*0.5)+'[1]KWh (Cumulative) NLI'!C58-'[1]Rebasing adj NLI'!D48)*D115)*D$19*D$126)</f>
        <v>0</v>
      </c>
      <c r="E58" s="50">
        <f>IF('[1]KWh (Cumulative) NLI'!E58=0,0,((('[1]KWh (Monthly) ENTRY NLI '!E58*0.5)+'[1]KWh (Cumulative) NLI'!D58-'[1]Rebasing adj NLI'!E48)*E115)*E$19*E$126)</f>
        <v>0</v>
      </c>
      <c r="F58" s="50">
        <f>IF('[1]KWh (Cumulative) NLI'!F58=0,0,((('[1]KWh (Monthly) ENTRY NLI '!F58*0.5)+'[1]KWh (Cumulative) NLI'!E58-'[1]Rebasing adj NLI'!F48)*F115)*F$19*F$126)</f>
        <v>7.3326408035580011</v>
      </c>
      <c r="G58" s="50">
        <f>IF('[1]KWh (Cumulative) NLI'!G58=0,0,((('[1]KWh (Monthly) ENTRY NLI '!G58*0.5)+'[1]KWh (Cumulative) NLI'!F58-'[1]Rebasing adj NLI'!G48)*G115)*G$19*G$126)</f>
        <v>26.145263084496182</v>
      </c>
      <c r="H58" s="50">
        <f>IF('[1]KWh (Cumulative) NLI'!H58=0,0,((('[1]KWh (Monthly) ENTRY NLI '!H58*0.5)+'[1]KWh (Cumulative) NLI'!G58-'[1]Rebasing adj NLI'!H48)*H115)*H$19*H$126)</f>
        <v>99.111169861143807</v>
      </c>
      <c r="I58" s="50">
        <f>IF('[1]KWh (Cumulative) NLI'!I58=0,0,((('[1]KWh (Monthly) ENTRY NLI '!I58*0.5)+'[1]KWh (Cumulative) NLI'!H58-'[1]Rebasing adj NLI'!I48)*I115)*I$19*I$126)</f>
        <v>240.18358870105644</v>
      </c>
      <c r="J58" s="50">
        <f>IF('[1]KWh (Cumulative) NLI'!J58=0,0,((('[1]KWh (Monthly) ENTRY NLI '!J58*0.5)+'[1]KWh (Cumulative) NLI'!I58-'[1]Rebasing adj NLI'!J48)*J115)*J$19*J$126)</f>
        <v>484.62297781118184</v>
      </c>
      <c r="K58" s="50">
        <f>IF('[1]KWh (Cumulative) NLI'!K58=0,0,((('[1]KWh (Monthly) ENTRY NLI '!K58*0.5)+'[1]KWh (Cumulative) NLI'!J58-'[1]Rebasing adj NLI'!K48)*K115)*K$19*K$126)</f>
        <v>778.9639256896844</v>
      </c>
      <c r="L58" s="50">
        <f>IF('[1]KWh (Cumulative) NLI'!L58=0,0,((('[1]KWh (Monthly) ENTRY NLI '!L58*0.5)+'[1]KWh (Cumulative) NLI'!K58-'[1]Rebasing adj NLI'!L48)*L115)*L$19*L$126)</f>
        <v>616.71384873930788</v>
      </c>
      <c r="M58" s="50">
        <f>IF('[1]KWh (Cumulative) NLI'!M58=0,0,((('[1]KWh (Monthly) ENTRY NLI '!M58*0.5)+'[1]KWh (Cumulative) NLI'!L58-'[1]Rebasing adj NLI'!M48)*M115)*M$19*M$126)</f>
        <v>823.41834247816757</v>
      </c>
      <c r="N58" s="50">
        <f>IF('[1]KWh (Cumulative) NLI'!N58=0,0,((('[1]KWh (Monthly) ENTRY NLI '!N58*0.5)+'[1]KWh (Cumulative) NLI'!M58-'[1]Rebasing adj NLI'!N48)*N115)*N$19*N$126)</f>
        <v>1064.4424135660986</v>
      </c>
      <c r="O58" s="50">
        <f>IF('[1]KWh (Cumulative) NLI'!O58=0,0,((('[1]KWh (Monthly) ENTRY NLI '!O58*0.5)+'[1]KWh (Cumulative) NLI'!N58-'[1]Rebasing adj NLI'!O48)*O115)*O$19*O$126)</f>
        <v>1308.1248380807251</v>
      </c>
      <c r="P58" s="50">
        <f>IF('[1]KWh (Cumulative) NLI'!P58=0,0,((('[1]KWh (Monthly) ENTRY NLI '!P58*0.5)+'[1]KWh (Cumulative) NLI'!O58-'[1]Rebasing adj NLI'!P48)*P115)*P$19*P$126)</f>
        <v>0</v>
      </c>
      <c r="Q58" s="50">
        <f>IF('[1]KWh (Cumulative) NLI'!Q58=0,0,((('[1]KWh (Monthly) ENTRY NLI '!Q58*0.5)+'[1]KWh (Cumulative) NLI'!P58-'[1]Rebasing adj NLI'!Q48)*Q115)*Q$19*Q$126)</f>
        <v>0</v>
      </c>
      <c r="R58" s="50">
        <f>IF('[1]KWh (Cumulative) NLI'!R58=0,0,((('[1]KWh (Monthly) ENTRY NLI '!R58*0.5)+'[1]KWh (Cumulative) NLI'!Q58-'[1]Rebasing adj NLI'!R48)*R115)*R$19*R$126)</f>
        <v>0</v>
      </c>
      <c r="S58" s="50">
        <f>IF('[1]KWh (Cumulative) NLI'!S58=0,0,((('[1]KWh (Monthly) ENTRY NLI '!S58*0.5)+'[1]KWh (Cumulative) NLI'!R58-'[1]Rebasing adj NLI'!S48)*S115)*S$19*S$126)</f>
        <v>0</v>
      </c>
      <c r="T58" s="50">
        <f>IF('[1]KWh (Cumulative) NLI'!T58=0,0,((('[1]KWh (Monthly) ENTRY NLI '!T58*0.5)+'[1]KWh (Cumulative) NLI'!S58-'[1]Rebasing adj NLI'!T48)*T115)*T$19*T$126)</f>
        <v>0</v>
      </c>
      <c r="U58" s="50">
        <f>IF('[1]KWh (Cumulative) NLI'!U58=0,0,((('[1]KWh (Monthly) ENTRY NLI '!U58*0.5)+'[1]KWh (Cumulative) NLI'!T58-'[1]Rebasing adj NLI'!U48)*U115)*U$19*U$126)</f>
        <v>0</v>
      </c>
      <c r="V58" s="50">
        <f>IF('[1]KWh (Cumulative) NLI'!V58=0,0,((('[1]KWh (Monthly) ENTRY NLI '!V58*0.5)+'[1]KWh (Cumulative) NLI'!U58-'[1]Rebasing adj NLI'!V48)*V115)*V$19*V$126)</f>
        <v>0</v>
      </c>
      <c r="W58" s="50">
        <f>IF('[1]KWh (Cumulative) NLI'!W58=0,0,((('[1]KWh (Monthly) ENTRY NLI '!W58*0.5)+'[1]KWh (Cumulative) NLI'!V58-'[1]Rebasing adj NLI'!W48)*W115)*W$19*W$126)</f>
        <v>0</v>
      </c>
      <c r="X58" s="50">
        <f>IF('[1]KWh (Cumulative) NLI'!X58=0,0,((('[1]KWh (Monthly) ENTRY NLI '!X58*0.5)+'[1]KWh (Cumulative) NLI'!W58-'[1]Rebasing adj NLI'!X48)*X115)*X$19*X$126)</f>
        <v>0</v>
      </c>
      <c r="Y58" s="50">
        <f>IF('[1]KWh (Cumulative) NLI'!Y58=0,0,((('[1]KWh (Monthly) ENTRY NLI '!Y58*0.5)+'[1]KWh (Cumulative) NLI'!X58-'[1]Rebasing adj NLI'!Y48)*Y115)*Y$19*Y$126)</f>
        <v>0</v>
      </c>
      <c r="Z58" s="50">
        <f>IF('[1]KWh (Cumulative) NLI'!Z58=0,0,((('[1]KWh (Monthly) ENTRY NLI '!Z58*0.5)+'[1]KWh (Cumulative) NLI'!Y58-'[1]Rebasing adj NLI'!Z48)*Z115)*Z$19*Z$126)</f>
        <v>0</v>
      </c>
      <c r="AA58" s="50">
        <f>IF('[1]KWh (Cumulative) NLI'!AA58=0,0,((('[1]KWh (Monthly) ENTRY NLI '!AA58*0.5)+'[1]KWh (Cumulative) NLI'!Z58-'[1]Rebasing adj NLI'!AA48)*AA115)*AA$19*AA$126)</f>
        <v>0</v>
      </c>
      <c r="AB58" s="50">
        <f>IF('[1]KWh (Cumulative) NLI'!AB58=0,0,((('[1]KWh (Monthly) ENTRY NLI '!AB58*0.5)+'[1]KWh (Cumulative) NLI'!AA58-'[1]Rebasing adj NLI'!AB48)*AB115)*AB$19*AB$126)</f>
        <v>0</v>
      </c>
      <c r="AC58" s="50">
        <f>IF('[1]KWh (Cumulative) NLI'!AC58=0,0,((('[1]KWh (Monthly) ENTRY NLI '!AC58*0.5)+'[1]KWh (Cumulative) NLI'!AB58-'[1]Rebasing adj NLI'!AC48)*AC115)*AC$19*AC$126)</f>
        <v>0</v>
      </c>
      <c r="AD58" s="50">
        <f>IF('[1]KWh (Cumulative) NLI'!AD58=0,0,((('[1]KWh (Monthly) ENTRY NLI '!AD58*0.5)+'[1]KWh (Cumulative) NLI'!AC58-'[1]Rebasing adj NLI'!AD48)*AD115)*AD$19*AD$126)</f>
        <v>0</v>
      </c>
      <c r="AE58" s="50">
        <f>IF('[1]KWh (Cumulative) NLI'!AE58=0,0,((('[1]KWh (Monthly) ENTRY NLI '!AE58*0.5)+'[1]KWh (Cumulative) NLI'!AD58-'[1]Rebasing adj NLI'!AE48)*AE115)*AE$19*AE$126)</f>
        <v>0</v>
      </c>
      <c r="AF58" s="50">
        <f>IF('[1]KWh (Cumulative) NLI'!AF58=0,0,((('[1]KWh (Monthly) ENTRY NLI '!AF58*0.5)+'[1]KWh (Cumulative) NLI'!AE58-'[1]Rebasing adj NLI'!AF48)*AF115)*AF$19*AF$126)</f>
        <v>0</v>
      </c>
      <c r="AG58" s="50">
        <f>IF('[1]KWh (Cumulative) NLI'!AG58=0,0,((('[1]KWh (Monthly) ENTRY NLI '!AG58*0.5)+'[1]KWh (Cumulative) NLI'!AF58-'[1]Rebasing adj NLI'!AG48)*AG115)*AG$19*AG$126)</f>
        <v>0</v>
      </c>
      <c r="AH58" s="50">
        <f>IF('[1]KWh (Cumulative) NLI'!AH58=0,0,((('[1]KWh (Monthly) ENTRY NLI '!AH58*0.5)+'[1]KWh (Cumulative) NLI'!AG58-'[1]Rebasing adj NLI'!AH48)*AH115)*AH$19*AH$126)</f>
        <v>0</v>
      </c>
      <c r="AI58" s="50">
        <f>IF('[1]KWh (Cumulative) NLI'!AI58=0,0,((('[1]KWh (Monthly) ENTRY NLI '!AI58*0.5)+'[1]KWh (Cumulative) NLI'!AH58-'[1]Rebasing adj NLI'!AI48)*AI115)*AI$19*AI$126)</f>
        <v>0</v>
      </c>
      <c r="AJ58" s="50">
        <f>IF('[1]KWh (Cumulative) NLI'!AJ58=0,0,((('[1]KWh (Monthly) ENTRY NLI '!AJ58*0.5)+'[1]KWh (Cumulative) NLI'!AI58-'[1]Rebasing adj NLI'!AJ48)*AJ115)*AJ$19*AJ$126)</f>
        <v>0</v>
      </c>
      <c r="AK58" s="50">
        <f>IF('[1]KWh (Cumulative) NLI'!AK58=0,0,((('[1]KWh (Monthly) ENTRY NLI '!AK58*0.5)+'[1]KWh (Cumulative) NLI'!AJ58-'[1]Rebasing adj NLI'!AK48)*AK115)*AK$19*AK$126)</f>
        <v>0</v>
      </c>
      <c r="AL58" s="50">
        <f>IF('[1]KWh (Cumulative) NLI'!AL58=0,0,((('[1]KWh (Monthly) ENTRY NLI '!AL58*0.5)+'[1]KWh (Cumulative) NLI'!AK58-'[1]Rebasing adj NLI'!AL48)*AL115)*AL$19*AL$126)</f>
        <v>0</v>
      </c>
      <c r="AM58" s="50">
        <f>IF('[1]KWh (Cumulative) NLI'!AM58=0,0,((('[1]KWh (Monthly) ENTRY NLI '!AM58*0.5)+'[1]KWh (Cumulative) NLI'!AL58-'[1]Rebasing adj NLI'!AM48)*AM115)*AM$19*AM$126)</f>
        <v>0</v>
      </c>
      <c r="AN58" s="50">
        <f>IF('[1]KWh (Cumulative) NLI'!AN58=0,0,((('[1]KWh (Monthly) ENTRY NLI '!AN58*0.5)+'[1]KWh (Cumulative) NLI'!AM58-'[1]Rebasing adj NLI'!AN48)*AN115)*AN$19*AN$126)</f>
        <v>0</v>
      </c>
      <c r="AO58" s="50">
        <f>IF('[1]KWh (Cumulative) NLI'!AO58=0,0,((('[1]KWh (Monthly) ENTRY NLI '!AO58*0.5)+'[1]KWh (Cumulative) NLI'!AN58-'[1]Rebasing adj NLI'!AO48)*AO115)*AO$19*AO$126)</f>
        <v>0</v>
      </c>
      <c r="AP58" s="50">
        <f>IF('[1]KWh (Cumulative) NLI'!AP58=0,0,((('[1]KWh (Monthly) ENTRY NLI '!AP58*0.5)+'[1]KWh (Cumulative) NLI'!AO58-'[1]Rebasing adj NLI'!AP48)*AP115)*AP$19*AP$126)</f>
        <v>0</v>
      </c>
      <c r="AQ58" s="50">
        <f>IF('[1]KWh (Cumulative) NLI'!AQ58=0,0,((('[1]KWh (Monthly) ENTRY NLI '!AQ58*0.5)+'[1]KWh (Cumulative) NLI'!AP58-'[1]Rebasing adj NLI'!AQ48)*AQ115)*AQ$19*AQ$126)</f>
        <v>0</v>
      </c>
      <c r="AR58" s="50">
        <f>IF('[1]KWh (Cumulative) NLI'!AR58=0,0,((('[1]KWh (Monthly) ENTRY NLI '!AR58*0.5)+'[1]KWh (Cumulative) NLI'!AQ58-'[1]Rebasing adj NLI'!AR48)*AR115)*AR$19*AR$126)</f>
        <v>0</v>
      </c>
      <c r="AS58" s="50">
        <f>IF('[1]KWh (Cumulative) NLI'!AS58=0,0,((('[1]KWh (Monthly) ENTRY NLI '!AS58*0.5)+'[1]KWh (Cumulative) NLI'!AR58-'[1]Rebasing adj NLI'!AS48)*AS115)*AS$19*AS$126)</f>
        <v>0</v>
      </c>
      <c r="AT58" s="50">
        <f>IF('[1]KWh (Cumulative) NLI'!AT58=0,0,((('[1]KWh (Monthly) ENTRY NLI '!AT58*0.5)+'[1]KWh (Cumulative) NLI'!AS58-'[1]Rebasing adj NLI'!AT48)*AT115)*AT$19*AT$126)</f>
        <v>0</v>
      </c>
      <c r="AU58" s="50">
        <f>IF('[1]KWh (Cumulative) NLI'!AU58=0,0,((('[1]KWh (Monthly) ENTRY NLI '!AU58*0.5)+'[1]KWh (Cumulative) NLI'!AT58-'[1]Rebasing adj NLI'!AU48)*AU115)*AU$19*AU$126)</f>
        <v>0</v>
      </c>
      <c r="AV58" s="50">
        <f>IF('[1]KWh (Cumulative) NLI'!AV58=0,0,((('[1]KWh (Monthly) ENTRY NLI '!AV58*0.5)+'[1]KWh (Cumulative) NLI'!AU58-'[1]Rebasing adj NLI'!AV48)*AV115)*AV$19*AV$126)</f>
        <v>0</v>
      </c>
      <c r="AW58" s="50">
        <f>IF('[1]KWh (Cumulative) NLI'!AW58=0,0,((('[1]KWh (Monthly) ENTRY NLI '!AW58*0.5)+'[1]KWh (Cumulative) NLI'!AV58-'[1]Rebasing adj NLI'!AW48)*AW115)*AW$19*AW$126)</f>
        <v>0</v>
      </c>
      <c r="AX58" s="50">
        <f>IF('[1]KWh (Cumulative) NLI'!AX58=0,0,((('[1]KWh (Monthly) ENTRY NLI '!AX58*0.5)+'[1]KWh (Cumulative) NLI'!AW58-'[1]Rebasing adj NLI'!AX48)*AX115)*AX$19*AX$126)</f>
        <v>0</v>
      </c>
      <c r="AY58" s="50">
        <f>IF('[1]KWh (Cumulative) NLI'!AY58=0,0,((('[1]KWh (Monthly) ENTRY NLI '!AY58*0.5)+'[1]KWh (Cumulative) NLI'!AX58-'[1]Rebasing adj NLI'!AY48)*AY115)*AY$19*AY$126)</f>
        <v>0</v>
      </c>
      <c r="AZ58" s="50">
        <f>IF('[1]KWh (Cumulative) NLI'!AZ58=0,0,((('[1]KWh (Monthly) ENTRY NLI '!AZ58*0.5)+'[1]KWh (Cumulative) NLI'!AY58-'[1]Rebasing adj NLI'!AZ48)*AZ115)*AZ$19*AZ$126)</f>
        <v>0</v>
      </c>
      <c r="BA58" s="50">
        <f>IF('[1]KWh (Cumulative) NLI'!BA58=0,0,((('[1]KWh (Monthly) ENTRY NLI '!BA58*0.5)+'[1]KWh (Cumulative) NLI'!AZ58-'[1]Rebasing adj NLI'!BA48)*BA115)*BA$19*BA$126)</f>
        <v>0</v>
      </c>
      <c r="BB58" s="50">
        <f>IF('[1]KWh (Cumulative) NLI'!BB58=0,0,((('[1]KWh (Monthly) ENTRY NLI '!BB58*0.5)+'[1]KWh (Cumulative) NLI'!BA58-'[1]Rebasing adj NLI'!BB48)*BB115)*BB$19*BB$126)</f>
        <v>0</v>
      </c>
      <c r="BC58" s="50">
        <f>IF('[1]KWh (Cumulative) NLI'!BC58=0,0,((('[1]KWh (Monthly) ENTRY NLI '!BC58*0.5)+'[1]KWh (Cumulative) NLI'!BB58-'[1]Rebasing adj NLI'!BC48)*BC115)*BC$19*BC$126)</f>
        <v>0</v>
      </c>
      <c r="BD58" s="50">
        <f>IF('[1]KWh (Cumulative) NLI'!BD58=0,0,((('[1]KWh (Monthly) ENTRY NLI '!BD58*0.5)+'[1]KWh (Cumulative) NLI'!BC58-'[1]Rebasing adj NLI'!BD48)*BD115)*BD$19*BD$126)</f>
        <v>0</v>
      </c>
      <c r="BE58" s="50">
        <f>IF('[1]KWh (Cumulative) NLI'!BE58=0,0,((('[1]KWh (Monthly) ENTRY NLI '!BE58*0.5)+'[1]KWh (Cumulative) NLI'!BD58-'[1]Rebasing adj NLI'!BE48)*BE115)*BE$19*BE$126)</f>
        <v>0</v>
      </c>
      <c r="BF58" s="50">
        <f>IF('[1]KWh (Cumulative) NLI'!BF58=0,0,((('[1]KWh (Monthly) ENTRY NLI '!BF58*0.5)+'[1]KWh (Cumulative) NLI'!BE58-'[1]Rebasing adj NLI'!BF48)*BF115)*BF$19*BF$126)</f>
        <v>0</v>
      </c>
      <c r="BG58" s="50">
        <f>IF('[1]KWh (Cumulative) NLI'!BG58=0,0,((('[1]KWh (Monthly) ENTRY NLI '!BG58*0.5)+'[1]KWh (Cumulative) NLI'!BF58-'[1]Rebasing adj NLI'!BG48)*BG115)*BG$19*BG$126)</f>
        <v>0</v>
      </c>
      <c r="BH58" s="50">
        <f>IF('[1]KWh (Cumulative) NLI'!BH58=0,0,((('[1]KWh (Monthly) ENTRY NLI '!BH58*0.5)+'[1]KWh (Cumulative) NLI'!BG58-'[1]Rebasing adj NLI'!BH48)*BH115)*BH$19*BH$126)</f>
        <v>0</v>
      </c>
      <c r="BI58" s="50">
        <f>IF('[1]KWh (Cumulative) NLI'!BI58=0,0,((('[1]KWh (Monthly) ENTRY NLI '!BI58*0.5)+'[1]KWh (Cumulative) NLI'!BH58-'[1]Rebasing adj NLI'!BI48)*BI115)*BI$19*BI$126)</f>
        <v>0</v>
      </c>
      <c r="BJ58" s="50">
        <f>IF('[1]KWh (Cumulative) NLI'!BJ58=0,0,((('[1]KWh (Monthly) ENTRY NLI '!BJ58*0.5)+'[1]KWh (Cumulative) NLI'!BI58-'[1]Rebasing adj NLI'!BJ48)*BJ115)*BJ$19*BJ$126)</f>
        <v>0</v>
      </c>
      <c r="BK58" s="50">
        <f>IF('[1]KWh (Cumulative) NLI'!BK58=0,0,((('[1]KWh (Monthly) ENTRY NLI '!BK58*0.5)+'[1]KWh (Cumulative) NLI'!BJ58-'[1]Rebasing adj NLI'!BK48)*BK115)*BK$19*BK$126)</f>
        <v>0</v>
      </c>
      <c r="BL58" s="50">
        <f>IF('[1]KWh (Cumulative) NLI'!BL58=0,0,((('[1]KWh (Monthly) ENTRY NLI '!BL58*0.5)+'[1]KWh (Cumulative) NLI'!BK58-'[1]Rebasing adj NLI'!BL48)*BL115)*BL$19*BL$126)</f>
        <v>0</v>
      </c>
      <c r="BM58" s="50">
        <f>IF('[1]KWh (Cumulative) NLI'!BM58=0,0,((('[1]KWh (Monthly) ENTRY NLI '!BM58*0.5)+'[1]KWh (Cumulative) NLI'!BL58-'[1]Rebasing adj NLI'!BM48)*BM115)*BM$19*BM$126)</f>
        <v>0</v>
      </c>
      <c r="BN58" s="50">
        <f>IF('[1]KWh (Cumulative) NLI'!BN58=0,0,((('[1]KWh (Monthly) ENTRY NLI '!BN58*0.5)+'[1]KWh (Cumulative) NLI'!BM58-'[1]Rebasing adj NLI'!BN48)*BN115)*BN$19*BN$126)</f>
        <v>0</v>
      </c>
      <c r="BO58" s="50">
        <f>IF('[1]KWh (Cumulative) NLI'!BO58=0,0,((('[1]KWh (Monthly) ENTRY NLI '!BO58*0.5)+'[1]KWh (Cumulative) NLI'!BN58-'[1]Rebasing adj NLI'!BO48)*BO115)*BO$19*BO$126)</f>
        <v>0</v>
      </c>
      <c r="BP58" s="50">
        <f>IF('[1]KWh (Cumulative) NLI'!BP58=0,0,((('[1]KWh (Monthly) ENTRY NLI '!BP58*0.5)+'[1]KWh (Cumulative) NLI'!BO58-'[1]Rebasing adj NLI'!BP48)*BP115)*BP$19*BP$126)</f>
        <v>0</v>
      </c>
      <c r="BQ58" s="50">
        <f>IF('[1]KWh (Cumulative) NLI'!BQ58=0,0,((('[1]KWh (Monthly) ENTRY NLI '!BQ58*0.5)+'[1]KWh (Cumulative) NLI'!BP58-'[1]Rebasing adj NLI'!BQ48)*BQ115)*BQ$19*BQ$126)</f>
        <v>0</v>
      </c>
      <c r="BR58" s="50">
        <f>IF('[1]KWh (Cumulative) NLI'!BR58=0,0,((('[1]KWh (Monthly) ENTRY NLI '!BR58*0.5)+'[1]KWh (Cumulative) NLI'!BQ58-'[1]Rebasing adj NLI'!BR48)*BR115)*BR$19*BR$126)</f>
        <v>0</v>
      </c>
      <c r="BS58" s="50">
        <f>IF('[1]KWh (Cumulative) NLI'!BS58=0,0,((('[1]KWh (Monthly) ENTRY NLI '!BS58*0.5)+'[1]KWh (Cumulative) NLI'!BR58-'[1]Rebasing adj NLI'!BS48)*BS115)*BS$19*BS$126)</f>
        <v>0</v>
      </c>
      <c r="BT58" s="50">
        <f>IF('[1]KWh (Cumulative) NLI'!BT58=0,0,((('[1]KWh (Monthly) ENTRY NLI '!BT58*0.5)+'[1]KWh (Cumulative) NLI'!BS58-'[1]Rebasing adj NLI'!BT48)*BT115)*BT$19*BT$126)</f>
        <v>0</v>
      </c>
      <c r="BU58" s="50">
        <f>IF('[1]KWh (Cumulative) NLI'!BU58=0,0,((('[1]KWh (Monthly) ENTRY NLI '!BU58*0.5)+'[1]KWh (Cumulative) NLI'!BT58-'[1]Rebasing adj NLI'!BU48)*BU115)*BU$19*BU$126)</f>
        <v>0</v>
      </c>
      <c r="BV58" s="50">
        <f>IF('[1]KWh (Cumulative) NLI'!BV58=0,0,((('[1]KWh (Monthly) ENTRY NLI '!BV58*0.5)+'[1]KWh (Cumulative) NLI'!BU58-'[1]Rebasing adj NLI'!BV48)*BV115)*BV$19*BV$126)</f>
        <v>0</v>
      </c>
      <c r="BW58" s="50">
        <f>IF('[1]KWh (Cumulative) NLI'!BW58=0,0,((('[1]KWh (Monthly) ENTRY NLI '!BW58*0.5)+'[1]KWh (Cumulative) NLI'!BV58-'[1]Rebasing adj NLI'!BW48)*BW115)*BW$19*BW$126)</f>
        <v>0</v>
      </c>
      <c r="BX58" s="50">
        <f>IF('[1]KWh (Cumulative) NLI'!BX58=0,0,((('[1]KWh (Monthly) ENTRY NLI '!BX58*0.5)+'[1]KWh (Cumulative) NLI'!BW58-'[1]Rebasing adj NLI'!BX48)*BX115)*BX$19*BX$126)</f>
        <v>0</v>
      </c>
      <c r="BY58" s="50">
        <f>IF('[1]KWh (Cumulative) NLI'!BY58=0,0,((('[1]KWh (Monthly) ENTRY NLI '!BY58*0.5)+'[1]KWh (Cumulative) NLI'!BX58-'[1]Rebasing adj NLI'!BY48)*BY115)*BY$19*BY$126)</f>
        <v>0</v>
      </c>
      <c r="BZ58" s="50">
        <f>IF('[1]KWh (Cumulative) NLI'!BZ58=0,0,((('[1]KWh (Monthly) ENTRY NLI '!BZ58*0.5)+'[1]KWh (Cumulative) NLI'!BY58-'[1]Rebasing adj NLI'!BZ48)*BZ115)*BZ$19*BZ$126)</f>
        <v>0</v>
      </c>
      <c r="CA58" s="50">
        <f>IF('[1]KWh (Cumulative) NLI'!CA58=0,0,((('[1]KWh (Monthly) ENTRY NLI '!CA58*0.5)+'[1]KWh (Cumulative) NLI'!BZ58-'[1]Rebasing adj NLI'!CA48)*CA115)*CA$19*CA$126)</f>
        <v>0</v>
      </c>
      <c r="CB58" s="50">
        <f>IF('[1]KWh (Cumulative) NLI'!CB58=0,0,((('[1]KWh (Monthly) ENTRY NLI '!CB58*0.5)+'[1]KWh (Cumulative) NLI'!CA58-'[1]Rebasing adj NLI'!CB48)*CB115)*CB$19*CB$126)</f>
        <v>0</v>
      </c>
      <c r="CC58" s="50">
        <f>IF('[1]KWh (Cumulative) NLI'!CC58=0,0,((('[1]KWh (Monthly) ENTRY NLI '!CC58*0.5)+'[1]KWh (Cumulative) NLI'!CB58-'[1]Rebasing adj NLI'!CC48)*CC115)*CC$19*CC$126)</f>
        <v>0</v>
      </c>
      <c r="CD58" s="50">
        <f>IF('[1]KWh (Cumulative) NLI'!CD58=0,0,((('[1]KWh (Monthly) ENTRY NLI '!CD58*0.5)+'[1]KWh (Cumulative) NLI'!CC58-'[1]Rebasing adj NLI'!CD48)*CD115)*CD$19*CD$126)</f>
        <v>0</v>
      </c>
      <c r="CE58" s="50">
        <f>IF('[1]KWh (Cumulative) NLI'!CE58=0,0,((('[1]KWh (Monthly) ENTRY NLI '!CE58*0.5)+'[1]KWh (Cumulative) NLI'!CD58-'[1]Rebasing adj NLI'!CE48)*CE115)*CE$19*CE$126)</f>
        <v>0</v>
      </c>
      <c r="CF58" s="50">
        <f>IF('[1]KWh (Cumulative) NLI'!CF58=0,0,((('[1]KWh (Monthly) ENTRY NLI '!CF58*0.5)+'[1]KWh (Cumulative) NLI'!CE58-'[1]Rebasing adj NLI'!CF48)*CF115)*CF$19*CF$126)</f>
        <v>0</v>
      </c>
      <c r="CG58" s="50">
        <f>IF('[1]KWh (Cumulative) NLI'!CG58=0,0,((('[1]KWh (Monthly) ENTRY NLI '!CG58*0.5)+'[1]KWh (Cumulative) NLI'!CF58-'[1]Rebasing adj NLI'!CG48)*CG115)*CG$19*CG$126)</f>
        <v>0</v>
      </c>
      <c r="CH58" s="50">
        <f>IF('[1]KWh (Cumulative) NLI'!CH58=0,0,((('[1]KWh (Monthly) ENTRY NLI '!CH58*0.5)+'[1]KWh (Cumulative) NLI'!CG58-'[1]Rebasing adj NLI'!CH48)*CH115)*CH$19*CH$126)</f>
        <v>0</v>
      </c>
      <c r="CI58" s="50">
        <f>IF('[1]KWh (Cumulative) NLI'!CI58=0,0,((('[1]KWh (Monthly) ENTRY NLI '!CI58*0.5)+'[1]KWh (Cumulative) NLI'!CH58-'[1]Rebasing adj NLI'!CI48)*CI115)*CI$19*CI$126)</f>
        <v>0</v>
      </c>
      <c r="CJ58" s="50">
        <f>IF('[1]KWh (Cumulative) NLI'!CJ58=0,0,((('[1]KWh (Monthly) ENTRY NLI '!CJ58*0.5)+'[1]KWh (Cumulative) NLI'!CI58-'[1]Rebasing adj NLI'!CJ48)*CJ115)*CJ$19*CJ$126)</f>
        <v>0</v>
      </c>
    </row>
    <row r="59" spans="1:88" x14ac:dyDescent="0.25">
      <c r="A59" s="306"/>
      <c r="B59" s="88" t="s">
        <v>15</v>
      </c>
      <c r="C59" s="50">
        <f>IF('[1]KWh (Cumulative) NLI'!C59=0,0,((('[1]KWh (Monthly) ENTRY NLI '!C59*0.5)-'[1]Rebasing adj NLI'!C49)*C116)*C$19*C$126)</f>
        <v>0</v>
      </c>
      <c r="D59" s="50">
        <f>IF('[1]KWh (Cumulative) NLI'!D59=0,0,((('[1]KWh (Monthly) ENTRY NLI '!D59*0.5)+'[1]KWh (Cumulative) NLI'!C59-'[1]Rebasing adj NLI'!D49)*D116)*D$19*D$126)</f>
        <v>0</v>
      </c>
      <c r="E59" s="50">
        <f>IF('[1]KWh (Cumulative) NLI'!E59=0,0,((('[1]KWh (Monthly) ENTRY NLI '!E59*0.5)+'[1]KWh (Cumulative) NLI'!D59-'[1]Rebasing adj NLI'!E49)*E116)*E$19*E$126)</f>
        <v>0</v>
      </c>
      <c r="F59" s="50">
        <f>IF('[1]KWh (Cumulative) NLI'!F59=0,0,((('[1]KWh (Monthly) ENTRY NLI '!F59*0.5)+'[1]KWh (Cumulative) NLI'!E59-'[1]Rebasing adj NLI'!F49)*F116)*F$19*F$126)</f>
        <v>3.5442721155567503</v>
      </c>
      <c r="G59" s="50">
        <f>IF('[1]KWh (Cumulative) NLI'!G59=0,0,((('[1]KWh (Monthly) ENTRY NLI '!G59*0.5)+'[1]KWh (Cumulative) NLI'!F59-'[1]Rebasing adj NLI'!G49)*G116)*G$19*G$126)</f>
        <v>20.669422702337545</v>
      </c>
      <c r="H59" s="50">
        <f>IF('[1]KWh (Cumulative) NLI'!H59=0,0,((('[1]KWh (Monthly) ENTRY NLI '!H59*0.5)+'[1]KWh (Cumulative) NLI'!G59-'[1]Rebasing adj NLI'!H49)*H116)*H$19*H$126)</f>
        <v>103.29649917069</v>
      </c>
      <c r="I59" s="50">
        <f>IF('[1]KWh (Cumulative) NLI'!I59=0,0,((('[1]KWh (Monthly) ENTRY NLI '!I59*0.5)+'[1]KWh (Cumulative) NLI'!H59-'[1]Rebasing adj NLI'!I49)*I116)*I$19*I$126)</f>
        <v>285.59669389612174</v>
      </c>
      <c r="J59" s="50">
        <f>IF('[1]KWh (Cumulative) NLI'!J59=0,0,((('[1]KWh (Monthly) ENTRY NLI '!J59*0.5)+'[1]KWh (Cumulative) NLI'!I59-'[1]Rebasing adj NLI'!J49)*J116)*J$19*J$126)</f>
        <v>598.64145520713907</v>
      </c>
      <c r="K59" s="50">
        <f>IF('[1]KWh (Cumulative) NLI'!K59=0,0,((('[1]KWh (Monthly) ENTRY NLI '!K59*0.5)+'[1]KWh (Cumulative) NLI'!J59-'[1]Rebasing adj NLI'!K49)*K116)*K$19*K$126)</f>
        <v>972.04718358139291</v>
      </c>
      <c r="L59" s="50">
        <f>IF('[1]KWh (Cumulative) NLI'!L59=0,0,((('[1]KWh (Monthly) ENTRY NLI '!L59*0.5)+'[1]KWh (Cumulative) NLI'!K59-'[1]Rebasing adj NLI'!L49)*L116)*L$19*L$126)</f>
        <v>770.25572692176252</v>
      </c>
      <c r="M59" s="50">
        <f>IF('[1]KWh (Cumulative) NLI'!M59=0,0,((('[1]KWh (Monthly) ENTRY NLI '!M59*0.5)+'[1]KWh (Cumulative) NLI'!L59-'[1]Rebasing adj NLI'!M49)*M116)*M$19*M$126)</f>
        <v>1026.2200863472306</v>
      </c>
      <c r="N59" s="50">
        <f>IF('[1]KWh (Cumulative) NLI'!N59=0,0,((('[1]KWh (Monthly) ENTRY NLI '!N59*0.5)+'[1]KWh (Cumulative) NLI'!M59-'[1]Rebasing adj NLI'!N49)*N116)*N$19*N$126)</f>
        <v>1325.7940446231023</v>
      </c>
      <c r="O59" s="50">
        <f>IF('[1]KWh (Cumulative) NLI'!O59=0,0,((('[1]KWh (Monthly) ENTRY NLI '!O59*0.5)+'[1]KWh (Cumulative) NLI'!N59-'[1]Rebasing adj NLI'!O49)*O116)*O$19*O$126)</f>
        <v>1647.7493580646519</v>
      </c>
      <c r="P59" s="50">
        <f>IF('[1]KWh (Cumulative) NLI'!P59=0,0,((('[1]KWh (Monthly) ENTRY NLI '!P59*0.5)+'[1]KWh (Cumulative) NLI'!O59-'[1]Rebasing adj NLI'!P49)*P116)*P$19*P$126)</f>
        <v>0</v>
      </c>
      <c r="Q59" s="50">
        <f>IF('[1]KWh (Cumulative) NLI'!Q59=0,0,((('[1]KWh (Monthly) ENTRY NLI '!Q59*0.5)+'[1]KWh (Cumulative) NLI'!P59-'[1]Rebasing adj NLI'!Q49)*Q116)*Q$19*Q$126)</f>
        <v>0</v>
      </c>
      <c r="R59" s="50">
        <f>IF('[1]KWh (Cumulative) NLI'!R59=0,0,((('[1]KWh (Monthly) ENTRY NLI '!R59*0.5)+'[1]KWh (Cumulative) NLI'!Q59-'[1]Rebasing adj NLI'!R49)*R116)*R$19*R$126)</f>
        <v>0</v>
      </c>
      <c r="S59" s="50">
        <f>IF('[1]KWh (Cumulative) NLI'!S59=0,0,((('[1]KWh (Monthly) ENTRY NLI '!S59*0.5)+'[1]KWh (Cumulative) NLI'!R59-'[1]Rebasing adj NLI'!S49)*S116)*S$19*S$126)</f>
        <v>0</v>
      </c>
      <c r="T59" s="50">
        <f>IF('[1]KWh (Cumulative) NLI'!T59=0,0,((('[1]KWh (Monthly) ENTRY NLI '!T59*0.5)+'[1]KWh (Cumulative) NLI'!S59-'[1]Rebasing adj NLI'!T49)*T116)*T$19*T$126)</f>
        <v>0</v>
      </c>
      <c r="U59" s="50">
        <f>IF('[1]KWh (Cumulative) NLI'!U59=0,0,((('[1]KWh (Monthly) ENTRY NLI '!U59*0.5)+'[1]KWh (Cumulative) NLI'!T59-'[1]Rebasing adj NLI'!U49)*U116)*U$19*U$126)</f>
        <v>0</v>
      </c>
      <c r="V59" s="50">
        <f>IF('[1]KWh (Cumulative) NLI'!V59=0,0,((('[1]KWh (Monthly) ENTRY NLI '!V59*0.5)+'[1]KWh (Cumulative) NLI'!U59-'[1]Rebasing adj NLI'!V49)*V116)*V$19*V$126)</f>
        <v>0</v>
      </c>
      <c r="W59" s="50">
        <f>IF('[1]KWh (Cumulative) NLI'!W59=0,0,((('[1]KWh (Monthly) ENTRY NLI '!W59*0.5)+'[1]KWh (Cumulative) NLI'!V59-'[1]Rebasing adj NLI'!W49)*W116)*W$19*W$126)</f>
        <v>0</v>
      </c>
      <c r="X59" s="50">
        <f>IF('[1]KWh (Cumulative) NLI'!X59=0,0,((('[1]KWh (Monthly) ENTRY NLI '!X59*0.5)+'[1]KWh (Cumulative) NLI'!W59-'[1]Rebasing adj NLI'!X49)*X116)*X$19*X$126)</f>
        <v>0</v>
      </c>
      <c r="Y59" s="50">
        <f>IF('[1]KWh (Cumulative) NLI'!Y59=0,0,((('[1]KWh (Monthly) ENTRY NLI '!Y59*0.5)+'[1]KWh (Cumulative) NLI'!X59-'[1]Rebasing adj NLI'!Y49)*Y116)*Y$19*Y$126)</f>
        <v>0</v>
      </c>
      <c r="Z59" s="50">
        <f>IF('[1]KWh (Cumulative) NLI'!Z59=0,0,((('[1]KWh (Monthly) ENTRY NLI '!Z59*0.5)+'[1]KWh (Cumulative) NLI'!Y59-'[1]Rebasing adj NLI'!Z49)*Z116)*Z$19*Z$126)</f>
        <v>0</v>
      </c>
      <c r="AA59" s="50">
        <f>IF('[1]KWh (Cumulative) NLI'!AA59=0,0,((('[1]KWh (Monthly) ENTRY NLI '!AA59*0.5)+'[1]KWh (Cumulative) NLI'!Z59-'[1]Rebasing adj NLI'!AA49)*AA116)*AA$19*AA$126)</f>
        <v>0</v>
      </c>
      <c r="AB59" s="50">
        <f>IF('[1]KWh (Cumulative) NLI'!AB59=0,0,((('[1]KWh (Monthly) ENTRY NLI '!AB59*0.5)+'[1]KWh (Cumulative) NLI'!AA59-'[1]Rebasing adj NLI'!AB49)*AB116)*AB$19*AB$126)</f>
        <v>0</v>
      </c>
      <c r="AC59" s="50">
        <f>IF('[1]KWh (Cumulative) NLI'!AC59=0,0,((('[1]KWh (Monthly) ENTRY NLI '!AC59*0.5)+'[1]KWh (Cumulative) NLI'!AB59-'[1]Rebasing adj NLI'!AC49)*AC116)*AC$19*AC$126)</f>
        <v>0</v>
      </c>
      <c r="AD59" s="50">
        <f>IF('[1]KWh (Cumulative) NLI'!AD59=0,0,((('[1]KWh (Monthly) ENTRY NLI '!AD59*0.5)+'[1]KWh (Cumulative) NLI'!AC59-'[1]Rebasing adj NLI'!AD49)*AD116)*AD$19*AD$126)</f>
        <v>0</v>
      </c>
      <c r="AE59" s="50">
        <f>IF('[1]KWh (Cumulative) NLI'!AE59=0,0,((('[1]KWh (Monthly) ENTRY NLI '!AE59*0.5)+'[1]KWh (Cumulative) NLI'!AD59-'[1]Rebasing adj NLI'!AE49)*AE116)*AE$19*AE$126)</f>
        <v>0</v>
      </c>
      <c r="AF59" s="50">
        <f>IF('[1]KWh (Cumulative) NLI'!AF59=0,0,((('[1]KWh (Monthly) ENTRY NLI '!AF59*0.5)+'[1]KWh (Cumulative) NLI'!AE59-'[1]Rebasing adj NLI'!AF49)*AF116)*AF$19*AF$126)</f>
        <v>0</v>
      </c>
      <c r="AG59" s="50">
        <f>IF('[1]KWh (Cumulative) NLI'!AG59=0,0,((('[1]KWh (Monthly) ENTRY NLI '!AG59*0.5)+'[1]KWh (Cumulative) NLI'!AF59-'[1]Rebasing adj NLI'!AG49)*AG116)*AG$19*AG$126)</f>
        <v>0</v>
      </c>
      <c r="AH59" s="50">
        <f>IF('[1]KWh (Cumulative) NLI'!AH59=0,0,((('[1]KWh (Monthly) ENTRY NLI '!AH59*0.5)+'[1]KWh (Cumulative) NLI'!AG59-'[1]Rebasing adj NLI'!AH49)*AH116)*AH$19*AH$126)</f>
        <v>0</v>
      </c>
      <c r="AI59" s="50">
        <f>IF('[1]KWh (Cumulative) NLI'!AI59=0,0,((('[1]KWh (Monthly) ENTRY NLI '!AI59*0.5)+'[1]KWh (Cumulative) NLI'!AH59-'[1]Rebasing adj NLI'!AI49)*AI116)*AI$19*AI$126)</f>
        <v>0</v>
      </c>
      <c r="AJ59" s="50">
        <f>IF('[1]KWh (Cumulative) NLI'!AJ59=0,0,((('[1]KWh (Monthly) ENTRY NLI '!AJ59*0.5)+'[1]KWh (Cumulative) NLI'!AI59-'[1]Rebasing adj NLI'!AJ49)*AJ116)*AJ$19*AJ$126)</f>
        <v>0</v>
      </c>
      <c r="AK59" s="50">
        <f>IF('[1]KWh (Cumulative) NLI'!AK59=0,0,((('[1]KWh (Monthly) ENTRY NLI '!AK59*0.5)+'[1]KWh (Cumulative) NLI'!AJ59-'[1]Rebasing adj NLI'!AK49)*AK116)*AK$19*AK$126)</f>
        <v>0</v>
      </c>
      <c r="AL59" s="50">
        <f>IF('[1]KWh (Cumulative) NLI'!AL59=0,0,((('[1]KWh (Monthly) ENTRY NLI '!AL59*0.5)+'[1]KWh (Cumulative) NLI'!AK59-'[1]Rebasing adj NLI'!AL49)*AL116)*AL$19*AL$126)</f>
        <v>0</v>
      </c>
      <c r="AM59" s="50">
        <f>IF('[1]KWh (Cumulative) NLI'!AM59=0,0,((('[1]KWh (Monthly) ENTRY NLI '!AM59*0.5)+'[1]KWh (Cumulative) NLI'!AL59-'[1]Rebasing adj NLI'!AM49)*AM116)*AM$19*AM$126)</f>
        <v>0</v>
      </c>
      <c r="AN59" s="50">
        <f>IF('[1]KWh (Cumulative) NLI'!AN59=0,0,((('[1]KWh (Monthly) ENTRY NLI '!AN59*0.5)+'[1]KWh (Cumulative) NLI'!AM59-'[1]Rebasing adj NLI'!AN49)*AN116)*AN$19*AN$126)</f>
        <v>0</v>
      </c>
      <c r="AO59" s="50">
        <f>IF('[1]KWh (Cumulative) NLI'!AO59=0,0,((('[1]KWh (Monthly) ENTRY NLI '!AO59*0.5)+'[1]KWh (Cumulative) NLI'!AN59-'[1]Rebasing adj NLI'!AO49)*AO116)*AO$19*AO$126)</f>
        <v>0</v>
      </c>
      <c r="AP59" s="50">
        <f>IF('[1]KWh (Cumulative) NLI'!AP59=0,0,((('[1]KWh (Monthly) ENTRY NLI '!AP59*0.5)+'[1]KWh (Cumulative) NLI'!AO59-'[1]Rebasing adj NLI'!AP49)*AP116)*AP$19*AP$126)</f>
        <v>0</v>
      </c>
      <c r="AQ59" s="50">
        <f>IF('[1]KWh (Cumulative) NLI'!AQ59=0,0,((('[1]KWh (Monthly) ENTRY NLI '!AQ59*0.5)+'[1]KWh (Cumulative) NLI'!AP59-'[1]Rebasing adj NLI'!AQ49)*AQ116)*AQ$19*AQ$126)</f>
        <v>0</v>
      </c>
      <c r="AR59" s="50">
        <f>IF('[1]KWh (Cumulative) NLI'!AR59=0,0,((('[1]KWh (Monthly) ENTRY NLI '!AR59*0.5)+'[1]KWh (Cumulative) NLI'!AQ59-'[1]Rebasing adj NLI'!AR49)*AR116)*AR$19*AR$126)</f>
        <v>0</v>
      </c>
      <c r="AS59" s="50">
        <f>IF('[1]KWh (Cumulative) NLI'!AS59=0,0,((('[1]KWh (Monthly) ENTRY NLI '!AS59*0.5)+'[1]KWh (Cumulative) NLI'!AR59-'[1]Rebasing adj NLI'!AS49)*AS116)*AS$19*AS$126)</f>
        <v>0</v>
      </c>
      <c r="AT59" s="50">
        <f>IF('[1]KWh (Cumulative) NLI'!AT59=0,0,((('[1]KWh (Monthly) ENTRY NLI '!AT59*0.5)+'[1]KWh (Cumulative) NLI'!AS59-'[1]Rebasing adj NLI'!AT49)*AT116)*AT$19*AT$126)</f>
        <v>0</v>
      </c>
      <c r="AU59" s="50">
        <f>IF('[1]KWh (Cumulative) NLI'!AU59=0,0,((('[1]KWh (Monthly) ENTRY NLI '!AU59*0.5)+'[1]KWh (Cumulative) NLI'!AT59-'[1]Rebasing adj NLI'!AU49)*AU116)*AU$19*AU$126)</f>
        <v>0</v>
      </c>
      <c r="AV59" s="50">
        <f>IF('[1]KWh (Cumulative) NLI'!AV59=0,0,((('[1]KWh (Monthly) ENTRY NLI '!AV59*0.5)+'[1]KWh (Cumulative) NLI'!AU59-'[1]Rebasing adj NLI'!AV49)*AV116)*AV$19*AV$126)</f>
        <v>0</v>
      </c>
      <c r="AW59" s="50">
        <f>IF('[1]KWh (Cumulative) NLI'!AW59=0,0,((('[1]KWh (Monthly) ENTRY NLI '!AW59*0.5)+'[1]KWh (Cumulative) NLI'!AV59-'[1]Rebasing adj NLI'!AW49)*AW116)*AW$19*AW$126)</f>
        <v>0</v>
      </c>
      <c r="AX59" s="50">
        <f>IF('[1]KWh (Cumulative) NLI'!AX59=0,0,((('[1]KWh (Monthly) ENTRY NLI '!AX59*0.5)+'[1]KWh (Cumulative) NLI'!AW59-'[1]Rebasing adj NLI'!AX49)*AX116)*AX$19*AX$126)</f>
        <v>0</v>
      </c>
      <c r="AY59" s="50">
        <f>IF('[1]KWh (Cumulative) NLI'!AY59=0,0,((('[1]KWh (Monthly) ENTRY NLI '!AY59*0.5)+'[1]KWh (Cumulative) NLI'!AX59-'[1]Rebasing adj NLI'!AY49)*AY116)*AY$19*AY$126)</f>
        <v>0</v>
      </c>
      <c r="AZ59" s="50">
        <f>IF('[1]KWh (Cumulative) NLI'!AZ59=0,0,((('[1]KWh (Monthly) ENTRY NLI '!AZ59*0.5)+'[1]KWh (Cumulative) NLI'!AY59-'[1]Rebasing adj NLI'!AZ49)*AZ116)*AZ$19*AZ$126)</f>
        <v>0</v>
      </c>
      <c r="BA59" s="50">
        <f>IF('[1]KWh (Cumulative) NLI'!BA59=0,0,((('[1]KWh (Monthly) ENTRY NLI '!BA59*0.5)+'[1]KWh (Cumulative) NLI'!AZ59-'[1]Rebasing adj NLI'!BA49)*BA116)*BA$19*BA$126)</f>
        <v>0</v>
      </c>
      <c r="BB59" s="50">
        <f>IF('[1]KWh (Cumulative) NLI'!BB59=0,0,((('[1]KWh (Monthly) ENTRY NLI '!BB59*0.5)+'[1]KWh (Cumulative) NLI'!BA59-'[1]Rebasing adj NLI'!BB49)*BB116)*BB$19*BB$126)</f>
        <v>0</v>
      </c>
      <c r="BC59" s="50">
        <f>IF('[1]KWh (Cumulative) NLI'!BC59=0,0,((('[1]KWh (Monthly) ENTRY NLI '!BC59*0.5)+'[1]KWh (Cumulative) NLI'!BB59-'[1]Rebasing adj NLI'!BC49)*BC116)*BC$19*BC$126)</f>
        <v>0</v>
      </c>
      <c r="BD59" s="50">
        <f>IF('[1]KWh (Cumulative) NLI'!BD59=0,0,((('[1]KWh (Monthly) ENTRY NLI '!BD59*0.5)+'[1]KWh (Cumulative) NLI'!BC59-'[1]Rebasing adj NLI'!BD49)*BD116)*BD$19*BD$126)</f>
        <v>0</v>
      </c>
      <c r="BE59" s="50">
        <f>IF('[1]KWh (Cumulative) NLI'!BE59=0,0,((('[1]KWh (Monthly) ENTRY NLI '!BE59*0.5)+'[1]KWh (Cumulative) NLI'!BD59-'[1]Rebasing adj NLI'!BE49)*BE116)*BE$19*BE$126)</f>
        <v>0</v>
      </c>
      <c r="BF59" s="50">
        <f>IF('[1]KWh (Cumulative) NLI'!BF59=0,0,((('[1]KWh (Monthly) ENTRY NLI '!BF59*0.5)+'[1]KWh (Cumulative) NLI'!BE59-'[1]Rebasing adj NLI'!BF49)*BF116)*BF$19*BF$126)</f>
        <v>0</v>
      </c>
      <c r="BG59" s="50">
        <f>IF('[1]KWh (Cumulative) NLI'!BG59=0,0,((('[1]KWh (Monthly) ENTRY NLI '!BG59*0.5)+'[1]KWh (Cumulative) NLI'!BF59-'[1]Rebasing adj NLI'!BG49)*BG116)*BG$19*BG$126)</f>
        <v>0</v>
      </c>
      <c r="BH59" s="50">
        <f>IF('[1]KWh (Cumulative) NLI'!BH59=0,0,((('[1]KWh (Monthly) ENTRY NLI '!BH59*0.5)+'[1]KWh (Cumulative) NLI'!BG59-'[1]Rebasing adj NLI'!BH49)*BH116)*BH$19*BH$126)</f>
        <v>0</v>
      </c>
      <c r="BI59" s="50">
        <f>IF('[1]KWh (Cumulative) NLI'!BI59=0,0,((('[1]KWh (Monthly) ENTRY NLI '!BI59*0.5)+'[1]KWh (Cumulative) NLI'!BH59-'[1]Rebasing adj NLI'!BI49)*BI116)*BI$19*BI$126)</f>
        <v>0</v>
      </c>
      <c r="BJ59" s="50">
        <f>IF('[1]KWh (Cumulative) NLI'!BJ59=0,0,((('[1]KWh (Monthly) ENTRY NLI '!BJ59*0.5)+'[1]KWh (Cumulative) NLI'!BI59-'[1]Rebasing adj NLI'!BJ49)*BJ116)*BJ$19*BJ$126)</f>
        <v>0</v>
      </c>
      <c r="BK59" s="50">
        <f>IF('[1]KWh (Cumulative) NLI'!BK59=0,0,((('[1]KWh (Monthly) ENTRY NLI '!BK59*0.5)+'[1]KWh (Cumulative) NLI'!BJ59-'[1]Rebasing adj NLI'!BK49)*BK116)*BK$19*BK$126)</f>
        <v>0</v>
      </c>
      <c r="BL59" s="50">
        <f>IF('[1]KWh (Cumulative) NLI'!BL59=0,0,((('[1]KWh (Monthly) ENTRY NLI '!BL59*0.5)+'[1]KWh (Cumulative) NLI'!BK59-'[1]Rebasing adj NLI'!BL49)*BL116)*BL$19*BL$126)</f>
        <v>0</v>
      </c>
      <c r="BM59" s="50">
        <f>IF('[1]KWh (Cumulative) NLI'!BM59=0,0,((('[1]KWh (Monthly) ENTRY NLI '!BM59*0.5)+'[1]KWh (Cumulative) NLI'!BL59-'[1]Rebasing adj NLI'!BM49)*BM116)*BM$19*BM$126)</f>
        <v>0</v>
      </c>
      <c r="BN59" s="50">
        <f>IF('[1]KWh (Cumulative) NLI'!BN59=0,0,((('[1]KWh (Monthly) ENTRY NLI '!BN59*0.5)+'[1]KWh (Cumulative) NLI'!BM59-'[1]Rebasing adj NLI'!BN49)*BN116)*BN$19*BN$126)</f>
        <v>0</v>
      </c>
      <c r="BO59" s="50">
        <f>IF('[1]KWh (Cumulative) NLI'!BO59=0,0,((('[1]KWh (Monthly) ENTRY NLI '!BO59*0.5)+'[1]KWh (Cumulative) NLI'!BN59-'[1]Rebasing adj NLI'!BO49)*BO116)*BO$19*BO$126)</f>
        <v>0</v>
      </c>
      <c r="BP59" s="50">
        <f>IF('[1]KWh (Cumulative) NLI'!BP59=0,0,((('[1]KWh (Monthly) ENTRY NLI '!BP59*0.5)+'[1]KWh (Cumulative) NLI'!BO59-'[1]Rebasing adj NLI'!BP49)*BP116)*BP$19*BP$126)</f>
        <v>0</v>
      </c>
      <c r="BQ59" s="50">
        <f>IF('[1]KWh (Cumulative) NLI'!BQ59=0,0,((('[1]KWh (Monthly) ENTRY NLI '!BQ59*0.5)+'[1]KWh (Cumulative) NLI'!BP59-'[1]Rebasing adj NLI'!BQ49)*BQ116)*BQ$19*BQ$126)</f>
        <v>0</v>
      </c>
      <c r="BR59" s="50">
        <f>IF('[1]KWh (Cumulative) NLI'!BR59=0,0,((('[1]KWh (Monthly) ENTRY NLI '!BR59*0.5)+'[1]KWh (Cumulative) NLI'!BQ59-'[1]Rebasing adj NLI'!BR49)*BR116)*BR$19*BR$126)</f>
        <v>0</v>
      </c>
      <c r="BS59" s="50">
        <f>IF('[1]KWh (Cumulative) NLI'!BS59=0,0,((('[1]KWh (Monthly) ENTRY NLI '!BS59*0.5)+'[1]KWh (Cumulative) NLI'!BR59-'[1]Rebasing adj NLI'!BS49)*BS116)*BS$19*BS$126)</f>
        <v>0</v>
      </c>
      <c r="BT59" s="50">
        <f>IF('[1]KWh (Cumulative) NLI'!BT59=0,0,((('[1]KWh (Monthly) ENTRY NLI '!BT59*0.5)+'[1]KWh (Cumulative) NLI'!BS59-'[1]Rebasing adj NLI'!BT49)*BT116)*BT$19*BT$126)</f>
        <v>0</v>
      </c>
      <c r="BU59" s="50">
        <f>IF('[1]KWh (Cumulative) NLI'!BU59=0,0,((('[1]KWh (Monthly) ENTRY NLI '!BU59*0.5)+'[1]KWh (Cumulative) NLI'!BT59-'[1]Rebasing adj NLI'!BU49)*BU116)*BU$19*BU$126)</f>
        <v>0</v>
      </c>
      <c r="BV59" s="50">
        <f>IF('[1]KWh (Cumulative) NLI'!BV59=0,0,((('[1]KWh (Monthly) ENTRY NLI '!BV59*0.5)+'[1]KWh (Cumulative) NLI'!BU59-'[1]Rebasing adj NLI'!BV49)*BV116)*BV$19*BV$126)</f>
        <v>0</v>
      </c>
      <c r="BW59" s="50">
        <f>IF('[1]KWh (Cumulative) NLI'!BW59=0,0,((('[1]KWh (Monthly) ENTRY NLI '!BW59*0.5)+'[1]KWh (Cumulative) NLI'!BV59-'[1]Rebasing adj NLI'!BW49)*BW116)*BW$19*BW$126)</f>
        <v>0</v>
      </c>
      <c r="BX59" s="50">
        <f>IF('[1]KWh (Cumulative) NLI'!BX59=0,0,((('[1]KWh (Monthly) ENTRY NLI '!BX59*0.5)+'[1]KWh (Cumulative) NLI'!BW59-'[1]Rebasing adj NLI'!BX49)*BX116)*BX$19*BX$126)</f>
        <v>0</v>
      </c>
      <c r="BY59" s="50">
        <f>IF('[1]KWh (Cumulative) NLI'!BY59=0,0,((('[1]KWh (Monthly) ENTRY NLI '!BY59*0.5)+'[1]KWh (Cumulative) NLI'!BX59-'[1]Rebasing adj NLI'!BY49)*BY116)*BY$19*BY$126)</f>
        <v>0</v>
      </c>
      <c r="BZ59" s="50">
        <f>IF('[1]KWh (Cumulative) NLI'!BZ59=0,0,((('[1]KWh (Monthly) ENTRY NLI '!BZ59*0.5)+'[1]KWh (Cumulative) NLI'!BY59-'[1]Rebasing adj NLI'!BZ49)*BZ116)*BZ$19*BZ$126)</f>
        <v>0</v>
      </c>
      <c r="CA59" s="50">
        <f>IF('[1]KWh (Cumulative) NLI'!CA59=0,0,((('[1]KWh (Monthly) ENTRY NLI '!CA59*0.5)+'[1]KWh (Cumulative) NLI'!BZ59-'[1]Rebasing adj NLI'!CA49)*CA116)*CA$19*CA$126)</f>
        <v>0</v>
      </c>
      <c r="CB59" s="50">
        <f>IF('[1]KWh (Cumulative) NLI'!CB59=0,0,((('[1]KWh (Monthly) ENTRY NLI '!CB59*0.5)+'[1]KWh (Cumulative) NLI'!CA59-'[1]Rebasing adj NLI'!CB49)*CB116)*CB$19*CB$126)</f>
        <v>0</v>
      </c>
      <c r="CC59" s="50">
        <f>IF('[1]KWh (Cumulative) NLI'!CC59=0,0,((('[1]KWh (Monthly) ENTRY NLI '!CC59*0.5)+'[1]KWh (Cumulative) NLI'!CB59-'[1]Rebasing adj NLI'!CC49)*CC116)*CC$19*CC$126)</f>
        <v>0</v>
      </c>
      <c r="CD59" s="50">
        <f>IF('[1]KWh (Cumulative) NLI'!CD59=0,0,((('[1]KWh (Monthly) ENTRY NLI '!CD59*0.5)+'[1]KWh (Cumulative) NLI'!CC59-'[1]Rebasing adj NLI'!CD49)*CD116)*CD$19*CD$126)</f>
        <v>0</v>
      </c>
      <c r="CE59" s="50">
        <f>IF('[1]KWh (Cumulative) NLI'!CE59=0,0,((('[1]KWh (Monthly) ENTRY NLI '!CE59*0.5)+'[1]KWh (Cumulative) NLI'!CD59-'[1]Rebasing adj NLI'!CE49)*CE116)*CE$19*CE$126)</f>
        <v>0</v>
      </c>
      <c r="CF59" s="50">
        <f>IF('[1]KWh (Cumulative) NLI'!CF59=0,0,((('[1]KWh (Monthly) ENTRY NLI '!CF59*0.5)+'[1]KWh (Cumulative) NLI'!CE59-'[1]Rebasing adj NLI'!CF49)*CF116)*CF$19*CF$126)</f>
        <v>0</v>
      </c>
      <c r="CG59" s="50">
        <f>IF('[1]KWh (Cumulative) NLI'!CG59=0,0,((('[1]KWh (Monthly) ENTRY NLI '!CG59*0.5)+'[1]KWh (Cumulative) NLI'!CF59-'[1]Rebasing adj NLI'!CG49)*CG116)*CG$19*CG$126)</f>
        <v>0</v>
      </c>
      <c r="CH59" s="50">
        <f>IF('[1]KWh (Cumulative) NLI'!CH59=0,0,((('[1]KWh (Monthly) ENTRY NLI '!CH59*0.5)+'[1]KWh (Cumulative) NLI'!CG59-'[1]Rebasing adj NLI'!CH49)*CH116)*CH$19*CH$126)</f>
        <v>0</v>
      </c>
      <c r="CI59" s="50">
        <f>IF('[1]KWh (Cumulative) NLI'!CI59=0,0,((('[1]KWh (Monthly) ENTRY NLI '!CI59*0.5)+'[1]KWh (Cumulative) NLI'!CH59-'[1]Rebasing adj NLI'!CI49)*CI116)*CI$19*CI$126)</f>
        <v>0</v>
      </c>
      <c r="CJ59" s="50">
        <f>IF('[1]KWh (Cumulative) NLI'!CJ59=0,0,((('[1]KWh (Monthly) ENTRY NLI '!CJ59*0.5)+'[1]KWh (Cumulative) NLI'!CI59-'[1]Rebasing adj NLI'!CJ49)*CJ116)*CJ$19*CJ$126)</f>
        <v>0</v>
      </c>
    </row>
    <row r="60" spans="1:88" x14ac:dyDescent="0.25">
      <c r="A60" s="306"/>
      <c r="B60" s="88" t="s">
        <v>16</v>
      </c>
      <c r="C60" s="50">
        <f>IF('[1]KWh (Cumulative) NLI'!C60=0,0,((('[1]KWh (Monthly) ENTRY NLI '!C60*0.5)-'[1]Rebasing adj NLI'!C50)*C117)*C$19*C$126)</f>
        <v>0</v>
      </c>
      <c r="D60" s="50">
        <f>IF('[1]KWh (Cumulative) NLI'!D60=0,0,((('[1]KWh (Monthly) ENTRY NLI '!D60*0.5)+'[1]KWh (Cumulative) NLI'!C60-'[1]Rebasing adj NLI'!D50)*D117)*D$19*D$126)</f>
        <v>0</v>
      </c>
      <c r="E60" s="50">
        <f>IF('[1]KWh (Cumulative) NLI'!E60=0,0,((('[1]KWh (Monthly) ENTRY NLI '!E60*0.5)+'[1]KWh (Cumulative) NLI'!D60-'[1]Rebasing adj NLI'!E50)*E117)*E$19*E$126)</f>
        <v>0</v>
      </c>
      <c r="F60" s="50">
        <f>IF('[1]KWh (Cumulative) NLI'!F60=0,0,((('[1]KWh (Monthly) ENTRY NLI '!F60*0.5)+'[1]KWh (Cumulative) NLI'!E60-'[1]Rebasing adj NLI'!F50)*F117)*F$19*F$126)</f>
        <v>0.51055557490900005</v>
      </c>
      <c r="G60" s="50">
        <f>IF('[1]KWh (Cumulative) NLI'!G60=0,0,((('[1]KWh (Monthly) ENTRY NLI '!G60*0.5)+'[1]KWh (Cumulative) NLI'!F60-'[1]Rebasing adj NLI'!G50)*G117)*G$19*G$126)</f>
        <v>3.4066244434541622</v>
      </c>
      <c r="H60" s="50">
        <f>IF('[1]KWh (Cumulative) NLI'!H60=0,0,((('[1]KWh (Monthly) ENTRY NLI '!H60*0.5)+'[1]KWh (Cumulative) NLI'!G60-'[1]Rebasing adj NLI'!H50)*H117)*H$19*H$126)</f>
        <v>17.839658688691273</v>
      </c>
      <c r="I60" s="50">
        <f>IF('[1]KWh (Cumulative) NLI'!I60=0,0,((('[1]KWh (Monthly) ENTRY NLI '!I60*0.5)+'[1]KWh (Cumulative) NLI'!H60-'[1]Rebasing adj NLI'!I50)*I117)*I$19*I$126)</f>
        <v>50.197546891854053</v>
      </c>
      <c r="J60" s="50">
        <f>IF('[1]KWh (Cumulative) NLI'!J60=0,0,((('[1]KWh (Monthly) ENTRY NLI '!J60*0.5)+'[1]KWh (Cumulative) NLI'!I60-'[1]Rebasing adj NLI'!J50)*J117)*J$19*J$126)</f>
        <v>105.7986466619592</v>
      </c>
      <c r="K60" s="50">
        <f>IF('[1]KWh (Cumulative) NLI'!K60=0,0,((('[1]KWh (Monthly) ENTRY NLI '!K60*0.5)+'[1]KWh (Cumulative) NLI'!J60-'[1]Rebasing adj NLI'!K50)*K117)*K$19*K$126)</f>
        <v>172.1542999507943</v>
      </c>
      <c r="L60" s="50">
        <f>IF('[1]KWh (Cumulative) NLI'!L60=0,0,((('[1]KWh (Monthly) ENTRY NLI '!L60*0.5)+'[1]KWh (Cumulative) NLI'!K60-'[1]Rebasing adj NLI'!L50)*L117)*L$19*L$126)</f>
        <v>136.50742957966875</v>
      </c>
      <c r="M60" s="50">
        <f>IF('[1]KWh (Cumulative) NLI'!M60=0,0,((('[1]KWh (Monthly) ENTRY NLI '!M60*0.5)+'[1]KWh (Cumulative) NLI'!L60-'[1]Rebasing adj NLI'!M50)*M117)*M$19*M$126)</f>
        <v>181.89665538002097</v>
      </c>
      <c r="N60" s="50">
        <f>IF('[1]KWh (Cumulative) NLI'!N60=0,0,((('[1]KWh (Monthly) ENTRY NLI '!N60*0.5)+'[1]KWh (Cumulative) NLI'!M60-'[1]Rebasing adj NLI'!N50)*N117)*N$19*N$126)</f>
        <v>235.03440528475392</v>
      </c>
      <c r="O60" s="50">
        <f>IF('[1]KWh (Cumulative) NLI'!O60=0,0,((('[1]KWh (Monthly) ENTRY NLI '!O60*0.5)+'[1]KWh (Cumulative) NLI'!N60-'[1]Rebasing adj NLI'!O50)*O117)*O$19*O$126)</f>
        <v>292.52120442272405</v>
      </c>
      <c r="P60" s="50">
        <f>IF('[1]KWh (Cumulative) NLI'!P60=0,0,((('[1]KWh (Monthly) ENTRY NLI '!P60*0.5)+'[1]KWh (Cumulative) NLI'!O60-'[1]Rebasing adj NLI'!P50)*P117)*P$19*P$126)</f>
        <v>0</v>
      </c>
      <c r="Q60" s="50">
        <f>IF('[1]KWh (Cumulative) NLI'!Q60=0,0,((('[1]KWh (Monthly) ENTRY NLI '!Q60*0.5)+'[1]KWh (Cumulative) NLI'!P60-'[1]Rebasing adj NLI'!Q50)*Q117)*Q$19*Q$126)</f>
        <v>0</v>
      </c>
      <c r="R60" s="50">
        <f>IF('[1]KWh (Cumulative) NLI'!R60=0,0,((('[1]KWh (Monthly) ENTRY NLI '!R60*0.5)+'[1]KWh (Cumulative) NLI'!Q60-'[1]Rebasing adj NLI'!R50)*R117)*R$19*R$126)</f>
        <v>0</v>
      </c>
      <c r="S60" s="50">
        <f>IF('[1]KWh (Cumulative) NLI'!S60=0,0,((('[1]KWh (Monthly) ENTRY NLI '!S60*0.5)+'[1]KWh (Cumulative) NLI'!R60-'[1]Rebasing adj NLI'!S50)*S117)*S$19*S$126)</f>
        <v>0</v>
      </c>
      <c r="T60" s="50">
        <f>IF('[1]KWh (Cumulative) NLI'!T60=0,0,((('[1]KWh (Monthly) ENTRY NLI '!T60*0.5)+'[1]KWh (Cumulative) NLI'!S60-'[1]Rebasing adj NLI'!T50)*T117)*T$19*T$126)</f>
        <v>0</v>
      </c>
      <c r="U60" s="50">
        <f>IF('[1]KWh (Cumulative) NLI'!U60=0,0,((('[1]KWh (Monthly) ENTRY NLI '!U60*0.5)+'[1]KWh (Cumulative) NLI'!T60-'[1]Rebasing adj NLI'!U50)*U117)*U$19*U$126)</f>
        <v>0</v>
      </c>
      <c r="V60" s="50">
        <f>IF('[1]KWh (Cumulative) NLI'!V60=0,0,((('[1]KWh (Monthly) ENTRY NLI '!V60*0.5)+'[1]KWh (Cumulative) NLI'!U60-'[1]Rebasing adj NLI'!V50)*V117)*V$19*V$126)</f>
        <v>0</v>
      </c>
      <c r="W60" s="50">
        <f>IF('[1]KWh (Cumulative) NLI'!W60=0,0,((('[1]KWh (Monthly) ENTRY NLI '!W60*0.5)+'[1]KWh (Cumulative) NLI'!V60-'[1]Rebasing adj NLI'!W50)*W117)*W$19*W$126)</f>
        <v>0</v>
      </c>
      <c r="X60" s="50">
        <f>IF('[1]KWh (Cumulative) NLI'!X60=0,0,((('[1]KWh (Monthly) ENTRY NLI '!X60*0.5)+'[1]KWh (Cumulative) NLI'!W60-'[1]Rebasing adj NLI'!X50)*X117)*X$19*X$126)</f>
        <v>0</v>
      </c>
      <c r="Y60" s="50">
        <f>IF('[1]KWh (Cumulative) NLI'!Y60=0,0,((('[1]KWh (Monthly) ENTRY NLI '!Y60*0.5)+'[1]KWh (Cumulative) NLI'!X60-'[1]Rebasing adj NLI'!Y50)*Y117)*Y$19*Y$126)</f>
        <v>0</v>
      </c>
      <c r="Z60" s="50">
        <f>IF('[1]KWh (Cumulative) NLI'!Z60=0,0,((('[1]KWh (Monthly) ENTRY NLI '!Z60*0.5)+'[1]KWh (Cumulative) NLI'!Y60-'[1]Rebasing adj NLI'!Z50)*Z117)*Z$19*Z$126)</f>
        <v>0</v>
      </c>
      <c r="AA60" s="50">
        <f>IF('[1]KWh (Cumulative) NLI'!AA60=0,0,((('[1]KWh (Monthly) ENTRY NLI '!AA60*0.5)+'[1]KWh (Cumulative) NLI'!Z60-'[1]Rebasing adj NLI'!AA50)*AA117)*AA$19*AA$126)</f>
        <v>0</v>
      </c>
      <c r="AB60" s="50">
        <f>IF('[1]KWh (Cumulative) NLI'!AB60=0,0,((('[1]KWh (Monthly) ENTRY NLI '!AB60*0.5)+'[1]KWh (Cumulative) NLI'!AA60-'[1]Rebasing adj NLI'!AB50)*AB117)*AB$19*AB$126)</f>
        <v>0</v>
      </c>
      <c r="AC60" s="50">
        <f>IF('[1]KWh (Cumulative) NLI'!AC60=0,0,((('[1]KWh (Monthly) ENTRY NLI '!AC60*0.5)+'[1]KWh (Cumulative) NLI'!AB60-'[1]Rebasing adj NLI'!AC50)*AC117)*AC$19*AC$126)</f>
        <v>0</v>
      </c>
      <c r="AD60" s="50">
        <f>IF('[1]KWh (Cumulative) NLI'!AD60=0,0,((('[1]KWh (Monthly) ENTRY NLI '!AD60*0.5)+'[1]KWh (Cumulative) NLI'!AC60-'[1]Rebasing adj NLI'!AD50)*AD117)*AD$19*AD$126)</f>
        <v>0</v>
      </c>
      <c r="AE60" s="50">
        <f>IF('[1]KWh (Cumulative) NLI'!AE60=0,0,((('[1]KWh (Monthly) ENTRY NLI '!AE60*0.5)+'[1]KWh (Cumulative) NLI'!AD60-'[1]Rebasing adj NLI'!AE50)*AE117)*AE$19*AE$126)</f>
        <v>0</v>
      </c>
      <c r="AF60" s="50">
        <f>IF('[1]KWh (Cumulative) NLI'!AF60=0,0,((('[1]KWh (Monthly) ENTRY NLI '!AF60*0.5)+'[1]KWh (Cumulative) NLI'!AE60-'[1]Rebasing adj NLI'!AF50)*AF117)*AF$19*AF$126)</f>
        <v>0</v>
      </c>
      <c r="AG60" s="50">
        <f>IF('[1]KWh (Cumulative) NLI'!AG60=0,0,((('[1]KWh (Monthly) ENTRY NLI '!AG60*0.5)+'[1]KWh (Cumulative) NLI'!AF60-'[1]Rebasing adj NLI'!AG50)*AG117)*AG$19*AG$126)</f>
        <v>0</v>
      </c>
      <c r="AH60" s="50">
        <f>IF('[1]KWh (Cumulative) NLI'!AH60=0,0,((('[1]KWh (Monthly) ENTRY NLI '!AH60*0.5)+'[1]KWh (Cumulative) NLI'!AG60-'[1]Rebasing adj NLI'!AH50)*AH117)*AH$19*AH$126)</f>
        <v>0</v>
      </c>
      <c r="AI60" s="50">
        <f>IF('[1]KWh (Cumulative) NLI'!AI60=0,0,((('[1]KWh (Monthly) ENTRY NLI '!AI60*0.5)+'[1]KWh (Cumulative) NLI'!AH60-'[1]Rebasing adj NLI'!AI50)*AI117)*AI$19*AI$126)</f>
        <v>0</v>
      </c>
      <c r="AJ60" s="50">
        <f>IF('[1]KWh (Cumulative) NLI'!AJ60=0,0,((('[1]KWh (Monthly) ENTRY NLI '!AJ60*0.5)+'[1]KWh (Cumulative) NLI'!AI60-'[1]Rebasing adj NLI'!AJ50)*AJ117)*AJ$19*AJ$126)</f>
        <v>0</v>
      </c>
      <c r="AK60" s="50">
        <f>IF('[1]KWh (Cumulative) NLI'!AK60=0,0,((('[1]KWh (Monthly) ENTRY NLI '!AK60*0.5)+'[1]KWh (Cumulative) NLI'!AJ60-'[1]Rebasing adj NLI'!AK50)*AK117)*AK$19*AK$126)</f>
        <v>0</v>
      </c>
      <c r="AL60" s="50">
        <f>IF('[1]KWh (Cumulative) NLI'!AL60=0,0,((('[1]KWh (Monthly) ENTRY NLI '!AL60*0.5)+'[1]KWh (Cumulative) NLI'!AK60-'[1]Rebasing adj NLI'!AL50)*AL117)*AL$19*AL$126)</f>
        <v>0</v>
      </c>
      <c r="AM60" s="50">
        <f>IF('[1]KWh (Cumulative) NLI'!AM60=0,0,((('[1]KWh (Monthly) ENTRY NLI '!AM60*0.5)+'[1]KWh (Cumulative) NLI'!AL60-'[1]Rebasing adj NLI'!AM50)*AM117)*AM$19*AM$126)</f>
        <v>0</v>
      </c>
      <c r="AN60" s="50">
        <f>IF('[1]KWh (Cumulative) NLI'!AN60=0,0,((('[1]KWh (Monthly) ENTRY NLI '!AN60*0.5)+'[1]KWh (Cumulative) NLI'!AM60-'[1]Rebasing adj NLI'!AN50)*AN117)*AN$19*AN$126)</f>
        <v>0</v>
      </c>
      <c r="AO60" s="50">
        <f>IF('[1]KWh (Cumulative) NLI'!AO60=0,0,((('[1]KWh (Monthly) ENTRY NLI '!AO60*0.5)+'[1]KWh (Cumulative) NLI'!AN60-'[1]Rebasing adj NLI'!AO50)*AO117)*AO$19*AO$126)</f>
        <v>0</v>
      </c>
      <c r="AP60" s="50">
        <f>IF('[1]KWh (Cumulative) NLI'!AP60=0,0,((('[1]KWh (Monthly) ENTRY NLI '!AP60*0.5)+'[1]KWh (Cumulative) NLI'!AO60-'[1]Rebasing adj NLI'!AP50)*AP117)*AP$19*AP$126)</f>
        <v>0</v>
      </c>
      <c r="AQ60" s="50">
        <f>IF('[1]KWh (Cumulative) NLI'!AQ60=0,0,((('[1]KWh (Monthly) ENTRY NLI '!AQ60*0.5)+'[1]KWh (Cumulative) NLI'!AP60-'[1]Rebasing adj NLI'!AQ50)*AQ117)*AQ$19*AQ$126)</f>
        <v>0</v>
      </c>
      <c r="AR60" s="50">
        <f>IF('[1]KWh (Cumulative) NLI'!AR60=0,0,((('[1]KWh (Monthly) ENTRY NLI '!AR60*0.5)+'[1]KWh (Cumulative) NLI'!AQ60-'[1]Rebasing adj NLI'!AR50)*AR117)*AR$19*AR$126)</f>
        <v>0</v>
      </c>
      <c r="AS60" s="50">
        <f>IF('[1]KWh (Cumulative) NLI'!AS60=0,0,((('[1]KWh (Monthly) ENTRY NLI '!AS60*0.5)+'[1]KWh (Cumulative) NLI'!AR60-'[1]Rebasing adj NLI'!AS50)*AS117)*AS$19*AS$126)</f>
        <v>0</v>
      </c>
      <c r="AT60" s="50">
        <f>IF('[1]KWh (Cumulative) NLI'!AT60=0,0,((('[1]KWh (Monthly) ENTRY NLI '!AT60*0.5)+'[1]KWh (Cumulative) NLI'!AS60-'[1]Rebasing adj NLI'!AT50)*AT117)*AT$19*AT$126)</f>
        <v>0</v>
      </c>
      <c r="AU60" s="50">
        <f>IF('[1]KWh (Cumulative) NLI'!AU60=0,0,((('[1]KWh (Monthly) ENTRY NLI '!AU60*0.5)+'[1]KWh (Cumulative) NLI'!AT60-'[1]Rebasing adj NLI'!AU50)*AU117)*AU$19*AU$126)</f>
        <v>0</v>
      </c>
      <c r="AV60" s="50">
        <f>IF('[1]KWh (Cumulative) NLI'!AV60=0,0,((('[1]KWh (Monthly) ENTRY NLI '!AV60*0.5)+'[1]KWh (Cumulative) NLI'!AU60-'[1]Rebasing adj NLI'!AV50)*AV117)*AV$19*AV$126)</f>
        <v>0</v>
      </c>
      <c r="AW60" s="50">
        <f>IF('[1]KWh (Cumulative) NLI'!AW60=0,0,((('[1]KWh (Monthly) ENTRY NLI '!AW60*0.5)+'[1]KWh (Cumulative) NLI'!AV60-'[1]Rebasing adj NLI'!AW50)*AW117)*AW$19*AW$126)</f>
        <v>0</v>
      </c>
      <c r="AX60" s="50">
        <f>IF('[1]KWh (Cumulative) NLI'!AX60=0,0,((('[1]KWh (Monthly) ENTRY NLI '!AX60*0.5)+'[1]KWh (Cumulative) NLI'!AW60-'[1]Rebasing adj NLI'!AX50)*AX117)*AX$19*AX$126)</f>
        <v>0</v>
      </c>
      <c r="AY60" s="50">
        <f>IF('[1]KWh (Cumulative) NLI'!AY60=0,0,((('[1]KWh (Monthly) ENTRY NLI '!AY60*0.5)+'[1]KWh (Cumulative) NLI'!AX60-'[1]Rebasing adj NLI'!AY50)*AY117)*AY$19*AY$126)</f>
        <v>0</v>
      </c>
      <c r="AZ60" s="50">
        <f>IF('[1]KWh (Cumulative) NLI'!AZ60=0,0,((('[1]KWh (Monthly) ENTRY NLI '!AZ60*0.5)+'[1]KWh (Cumulative) NLI'!AY60-'[1]Rebasing adj NLI'!AZ50)*AZ117)*AZ$19*AZ$126)</f>
        <v>0</v>
      </c>
      <c r="BA60" s="50">
        <f>IF('[1]KWh (Cumulative) NLI'!BA60=0,0,((('[1]KWh (Monthly) ENTRY NLI '!BA60*0.5)+'[1]KWh (Cumulative) NLI'!AZ60-'[1]Rebasing adj NLI'!BA50)*BA117)*BA$19*BA$126)</f>
        <v>0</v>
      </c>
      <c r="BB60" s="50">
        <f>IF('[1]KWh (Cumulative) NLI'!BB60=0,0,((('[1]KWh (Monthly) ENTRY NLI '!BB60*0.5)+'[1]KWh (Cumulative) NLI'!BA60-'[1]Rebasing adj NLI'!BB50)*BB117)*BB$19*BB$126)</f>
        <v>0</v>
      </c>
      <c r="BC60" s="50">
        <f>IF('[1]KWh (Cumulative) NLI'!BC60=0,0,((('[1]KWh (Monthly) ENTRY NLI '!BC60*0.5)+'[1]KWh (Cumulative) NLI'!BB60-'[1]Rebasing adj NLI'!BC50)*BC117)*BC$19*BC$126)</f>
        <v>0</v>
      </c>
      <c r="BD60" s="50">
        <f>IF('[1]KWh (Cumulative) NLI'!BD60=0,0,((('[1]KWh (Monthly) ENTRY NLI '!BD60*0.5)+'[1]KWh (Cumulative) NLI'!BC60-'[1]Rebasing adj NLI'!BD50)*BD117)*BD$19*BD$126)</f>
        <v>0</v>
      </c>
      <c r="BE60" s="50">
        <f>IF('[1]KWh (Cumulative) NLI'!BE60=0,0,((('[1]KWh (Monthly) ENTRY NLI '!BE60*0.5)+'[1]KWh (Cumulative) NLI'!BD60-'[1]Rebasing adj NLI'!BE50)*BE117)*BE$19*BE$126)</f>
        <v>0</v>
      </c>
      <c r="BF60" s="50">
        <f>IF('[1]KWh (Cumulative) NLI'!BF60=0,0,((('[1]KWh (Monthly) ENTRY NLI '!BF60*0.5)+'[1]KWh (Cumulative) NLI'!BE60-'[1]Rebasing adj NLI'!BF50)*BF117)*BF$19*BF$126)</f>
        <v>0</v>
      </c>
      <c r="BG60" s="50">
        <f>IF('[1]KWh (Cumulative) NLI'!BG60=0,0,((('[1]KWh (Monthly) ENTRY NLI '!BG60*0.5)+'[1]KWh (Cumulative) NLI'!BF60-'[1]Rebasing adj NLI'!BG50)*BG117)*BG$19*BG$126)</f>
        <v>0</v>
      </c>
      <c r="BH60" s="50">
        <f>IF('[1]KWh (Cumulative) NLI'!BH60=0,0,((('[1]KWh (Monthly) ENTRY NLI '!BH60*0.5)+'[1]KWh (Cumulative) NLI'!BG60-'[1]Rebasing adj NLI'!BH50)*BH117)*BH$19*BH$126)</f>
        <v>0</v>
      </c>
      <c r="BI60" s="50">
        <f>IF('[1]KWh (Cumulative) NLI'!BI60=0,0,((('[1]KWh (Monthly) ENTRY NLI '!BI60*0.5)+'[1]KWh (Cumulative) NLI'!BH60-'[1]Rebasing adj NLI'!BI50)*BI117)*BI$19*BI$126)</f>
        <v>0</v>
      </c>
      <c r="BJ60" s="50">
        <f>IF('[1]KWh (Cumulative) NLI'!BJ60=0,0,((('[1]KWh (Monthly) ENTRY NLI '!BJ60*0.5)+'[1]KWh (Cumulative) NLI'!BI60-'[1]Rebasing adj NLI'!BJ50)*BJ117)*BJ$19*BJ$126)</f>
        <v>0</v>
      </c>
      <c r="BK60" s="50">
        <f>IF('[1]KWh (Cumulative) NLI'!BK60=0,0,((('[1]KWh (Monthly) ENTRY NLI '!BK60*0.5)+'[1]KWh (Cumulative) NLI'!BJ60-'[1]Rebasing adj NLI'!BK50)*BK117)*BK$19*BK$126)</f>
        <v>0</v>
      </c>
      <c r="BL60" s="50">
        <f>IF('[1]KWh (Cumulative) NLI'!BL60=0,0,((('[1]KWh (Monthly) ENTRY NLI '!BL60*0.5)+'[1]KWh (Cumulative) NLI'!BK60-'[1]Rebasing adj NLI'!BL50)*BL117)*BL$19*BL$126)</f>
        <v>0</v>
      </c>
      <c r="BM60" s="50">
        <f>IF('[1]KWh (Cumulative) NLI'!BM60=0,0,((('[1]KWh (Monthly) ENTRY NLI '!BM60*0.5)+'[1]KWh (Cumulative) NLI'!BL60-'[1]Rebasing adj NLI'!BM50)*BM117)*BM$19*BM$126)</f>
        <v>0</v>
      </c>
      <c r="BN60" s="50">
        <f>IF('[1]KWh (Cumulative) NLI'!BN60=0,0,((('[1]KWh (Monthly) ENTRY NLI '!BN60*0.5)+'[1]KWh (Cumulative) NLI'!BM60-'[1]Rebasing adj NLI'!BN50)*BN117)*BN$19*BN$126)</f>
        <v>0</v>
      </c>
      <c r="BO60" s="50">
        <f>IF('[1]KWh (Cumulative) NLI'!BO60=0,0,((('[1]KWh (Monthly) ENTRY NLI '!BO60*0.5)+'[1]KWh (Cumulative) NLI'!BN60-'[1]Rebasing adj NLI'!BO50)*BO117)*BO$19*BO$126)</f>
        <v>0</v>
      </c>
      <c r="BP60" s="50">
        <f>IF('[1]KWh (Cumulative) NLI'!BP60=0,0,((('[1]KWh (Monthly) ENTRY NLI '!BP60*0.5)+'[1]KWh (Cumulative) NLI'!BO60-'[1]Rebasing adj NLI'!BP50)*BP117)*BP$19*BP$126)</f>
        <v>0</v>
      </c>
      <c r="BQ60" s="50">
        <f>IF('[1]KWh (Cumulative) NLI'!BQ60=0,0,((('[1]KWh (Monthly) ENTRY NLI '!BQ60*0.5)+'[1]KWh (Cumulative) NLI'!BP60-'[1]Rebasing adj NLI'!BQ50)*BQ117)*BQ$19*BQ$126)</f>
        <v>0</v>
      </c>
      <c r="BR60" s="50">
        <f>IF('[1]KWh (Cumulative) NLI'!BR60=0,0,((('[1]KWh (Monthly) ENTRY NLI '!BR60*0.5)+'[1]KWh (Cumulative) NLI'!BQ60-'[1]Rebasing adj NLI'!BR50)*BR117)*BR$19*BR$126)</f>
        <v>0</v>
      </c>
      <c r="BS60" s="50">
        <f>IF('[1]KWh (Cumulative) NLI'!BS60=0,0,((('[1]KWh (Monthly) ENTRY NLI '!BS60*0.5)+'[1]KWh (Cumulative) NLI'!BR60-'[1]Rebasing adj NLI'!BS50)*BS117)*BS$19*BS$126)</f>
        <v>0</v>
      </c>
      <c r="BT60" s="50">
        <f>IF('[1]KWh (Cumulative) NLI'!BT60=0,0,((('[1]KWh (Monthly) ENTRY NLI '!BT60*0.5)+'[1]KWh (Cumulative) NLI'!BS60-'[1]Rebasing adj NLI'!BT50)*BT117)*BT$19*BT$126)</f>
        <v>0</v>
      </c>
      <c r="BU60" s="50">
        <f>IF('[1]KWh (Cumulative) NLI'!BU60=0,0,((('[1]KWh (Monthly) ENTRY NLI '!BU60*0.5)+'[1]KWh (Cumulative) NLI'!BT60-'[1]Rebasing adj NLI'!BU50)*BU117)*BU$19*BU$126)</f>
        <v>0</v>
      </c>
      <c r="BV60" s="50">
        <f>IF('[1]KWh (Cumulative) NLI'!BV60=0,0,((('[1]KWh (Monthly) ENTRY NLI '!BV60*0.5)+'[1]KWh (Cumulative) NLI'!BU60-'[1]Rebasing adj NLI'!BV50)*BV117)*BV$19*BV$126)</f>
        <v>0</v>
      </c>
      <c r="BW60" s="50">
        <f>IF('[1]KWh (Cumulative) NLI'!BW60=0,0,((('[1]KWh (Monthly) ENTRY NLI '!BW60*0.5)+'[1]KWh (Cumulative) NLI'!BV60-'[1]Rebasing adj NLI'!BW50)*BW117)*BW$19*BW$126)</f>
        <v>0</v>
      </c>
      <c r="BX60" s="50">
        <f>IF('[1]KWh (Cumulative) NLI'!BX60=0,0,((('[1]KWh (Monthly) ENTRY NLI '!BX60*0.5)+'[1]KWh (Cumulative) NLI'!BW60-'[1]Rebasing adj NLI'!BX50)*BX117)*BX$19*BX$126)</f>
        <v>0</v>
      </c>
      <c r="BY60" s="50">
        <f>IF('[1]KWh (Cumulative) NLI'!BY60=0,0,((('[1]KWh (Monthly) ENTRY NLI '!BY60*0.5)+'[1]KWh (Cumulative) NLI'!BX60-'[1]Rebasing adj NLI'!BY50)*BY117)*BY$19*BY$126)</f>
        <v>0</v>
      </c>
      <c r="BZ60" s="50">
        <f>IF('[1]KWh (Cumulative) NLI'!BZ60=0,0,((('[1]KWh (Monthly) ENTRY NLI '!BZ60*0.5)+'[1]KWh (Cumulative) NLI'!BY60-'[1]Rebasing adj NLI'!BZ50)*BZ117)*BZ$19*BZ$126)</f>
        <v>0</v>
      </c>
      <c r="CA60" s="50">
        <f>IF('[1]KWh (Cumulative) NLI'!CA60=0,0,((('[1]KWh (Monthly) ENTRY NLI '!CA60*0.5)+'[1]KWh (Cumulative) NLI'!BZ60-'[1]Rebasing adj NLI'!CA50)*CA117)*CA$19*CA$126)</f>
        <v>0</v>
      </c>
      <c r="CB60" s="50">
        <f>IF('[1]KWh (Cumulative) NLI'!CB60=0,0,((('[1]KWh (Monthly) ENTRY NLI '!CB60*0.5)+'[1]KWh (Cumulative) NLI'!CA60-'[1]Rebasing adj NLI'!CB50)*CB117)*CB$19*CB$126)</f>
        <v>0</v>
      </c>
      <c r="CC60" s="50">
        <f>IF('[1]KWh (Cumulative) NLI'!CC60=0,0,((('[1]KWh (Monthly) ENTRY NLI '!CC60*0.5)+'[1]KWh (Cumulative) NLI'!CB60-'[1]Rebasing adj NLI'!CC50)*CC117)*CC$19*CC$126)</f>
        <v>0</v>
      </c>
      <c r="CD60" s="50">
        <f>IF('[1]KWh (Cumulative) NLI'!CD60=0,0,((('[1]KWh (Monthly) ENTRY NLI '!CD60*0.5)+'[1]KWh (Cumulative) NLI'!CC60-'[1]Rebasing adj NLI'!CD50)*CD117)*CD$19*CD$126)</f>
        <v>0</v>
      </c>
      <c r="CE60" s="50">
        <f>IF('[1]KWh (Cumulative) NLI'!CE60=0,0,((('[1]KWh (Monthly) ENTRY NLI '!CE60*0.5)+'[1]KWh (Cumulative) NLI'!CD60-'[1]Rebasing adj NLI'!CE50)*CE117)*CE$19*CE$126)</f>
        <v>0</v>
      </c>
      <c r="CF60" s="50">
        <f>IF('[1]KWh (Cumulative) NLI'!CF60=0,0,((('[1]KWh (Monthly) ENTRY NLI '!CF60*0.5)+'[1]KWh (Cumulative) NLI'!CE60-'[1]Rebasing adj NLI'!CF50)*CF117)*CF$19*CF$126)</f>
        <v>0</v>
      </c>
      <c r="CG60" s="50">
        <f>IF('[1]KWh (Cumulative) NLI'!CG60=0,0,((('[1]KWh (Monthly) ENTRY NLI '!CG60*0.5)+'[1]KWh (Cumulative) NLI'!CF60-'[1]Rebasing adj NLI'!CG50)*CG117)*CG$19*CG$126)</f>
        <v>0</v>
      </c>
      <c r="CH60" s="50">
        <f>IF('[1]KWh (Cumulative) NLI'!CH60=0,0,((('[1]KWh (Monthly) ENTRY NLI '!CH60*0.5)+'[1]KWh (Cumulative) NLI'!CG60-'[1]Rebasing adj NLI'!CH50)*CH117)*CH$19*CH$126)</f>
        <v>0</v>
      </c>
      <c r="CI60" s="50">
        <f>IF('[1]KWh (Cumulative) NLI'!CI60=0,0,((('[1]KWh (Monthly) ENTRY NLI '!CI60*0.5)+'[1]KWh (Cumulative) NLI'!CH60-'[1]Rebasing adj NLI'!CI50)*CI117)*CI$19*CI$126)</f>
        <v>0</v>
      </c>
      <c r="CJ60" s="50">
        <f>IF('[1]KWh (Cumulative) NLI'!CJ60=0,0,((('[1]KWh (Monthly) ENTRY NLI '!CJ60*0.5)+'[1]KWh (Cumulative) NLI'!CI60-'[1]Rebasing adj NLI'!CJ50)*CJ117)*CJ$19*CJ$126)</f>
        <v>0</v>
      </c>
    </row>
    <row r="61" spans="1:88" x14ac:dyDescent="0.25">
      <c r="A61" s="306"/>
      <c r="B61" s="88" t="s">
        <v>8</v>
      </c>
      <c r="C61" s="50">
        <f>IF('[1]KWh (Cumulative) NLI'!C61=0,0,((('[1]KWh (Monthly) ENTRY NLI '!C61*0.5)-'[1]Rebasing adj NLI'!C51)*C118)*C$19*C$126)</f>
        <v>0</v>
      </c>
      <c r="D61" s="50">
        <f>IF('[1]KWh (Cumulative) NLI'!D61=0,0,((('[1]KWh (Monthly) ENTRY NLI '!D61*0.5)+'[1]KWh (Cumulative) NLI'!C61-'[1]Rebasing adj NLI'!D51)*D118)*D$19*D$126)</f>
        <v>0</v>
      </c>
      <c r="E61" s="50">
        <f>IF('[1]KWh (Cumulative) NLI'!E61=0,0,((('[1]KWh (Monthly) ENTRY NLI '!E61*0.5)+'[1]KWh (Cumulative) NLI'!D61-'[1]Rebasing adj NLI'!E51)*E118)*E$19*E$126)</f>
        <v>0</v>
      </c>
      <c r="F61" s="50">
        <f>IF('[1]KWh (Cumulative) NLI'!F61=0,0,((('[1]KWh (Monthly) ENTRY NLI '!F61*0.5)+'[1]KWh (Cumulative) NLI'!E61-'[1]Rebasing adj NLI'!F51)*F118)*F$19*F$126)</f>
        <v>6.5388800771141247</v>
      </c>
      <c r="G61" s="50">
        <f>IF('[1]KWh (Cumulative) NLI'!G61=0,0,((('[1]KWh (Monthly) ENTRY NLI '!G61*0.5)+'[1]KWh (Cumulative) NLI'!F61-'[1]Rebasing adj NLI'!G51)*G118)*G$19*G$126)</f>
        <v>28.93661495333647</v>
      </c>
      <c r="H61" s="50">
        <f>IF('[1]KWh (Cumulative) NLI'!H61=0,0,((('[1]KWh (Monthly) ENTRY NLI '!H61*0.5)+'[1]KWh (Cumulative) NLI'!G61-'[1]Rebasing adj NLI'!H51)*H118)*H$19*H$126)</f>
        <v>132.11314479408296</v>
      </c>
      <c r="I61" s="50">
        <f>IF('[1]KWh (Cumulative) NLI'!I61=0,0,((('[1]KWh (Monthly) ENTRY NLI '!I61*0.5)+'[1]KWh (Cumulative) NLI'!H61-'[1]Rebasing adj NLI'!I51)*I118)*I$19*I$126)</f>
        <v>351.14501052578157</v>
      </c>
      <c r="J61" s="50">
        <f>IF('[1]KWh (Cumulative) NLI'!J61=0,0,((('[1]KWh (Monthly) ENTRY NLI '!J61*0.5)+'[1]KWh (Cumulative) NLI'!I61-'[1]Rebasing adj NLI'!J51)*J118)*J$19*J$126)</f>
        <v>724.42303703187986</v>
      </c>
      <c r="K61" s="50">
        <f>IF('[1]KWh (Cumulative) NLI'!K61=0,0,((('[1]KWh (Monthly) ENTRY NLI '!K61*0.5)+'[1]KWh (Cumulative) NLI'!J61-'[1]Rebasing adj NLI'!K51)*K118)*K$19*K$126)</f>
        <v>1144.5487029479389</v>
      </c>
      <c r="L61" s="50">
        <f>IF('[1]KWh (Cumulative) NLI'!L61=0,0,((('[1]KWh (Monthly) ENTRY NLI '!L61*0.5)+'[1]KWh (Cumulative) NLI'!K61-'[1]Rebasing adj NLI'!L51)*L118)*L$19*L$126)</f>
        <v>891.4322896172763</v>
      </c>
      <c r="M61" s="50">
        <f>IF('[1]KWh (Cumulative) NLI'!M61=0,0,((('[1]KWh (Monthly) ENTRY NLI '!M61*0.5)+'[1]KWh (Cumulative) NLI'!L61-'[1]Rebasing adj NLI'!M51)*M118)*M$19*M$126)</f>
        <v>1178.1642388590774</v>
      </c>
      <c r="N61" s="50">
        <f>IF('[1]KWh (Cumulative) NLI'!N61=0,0,((('[1]KWh (Monthly) ENTRY NLI '!N61*0.5)+'[1]KWh (Cumulative) NLI'!M61-'[1]Rebasing adj NLI'!N51)*N118)*N$19*N$126)</f>
        <v>1512.3677552274178</v>
      </c>
      <c r="O61" s="50">
        <f>IF('[1]KWh (Cumulative) NLI'!O61=0,0,((('[1]KWh (Monthly) ENTRY NLI '!O61*0.5)+'[1]KWh (Cumulative) NLI'!N61-'[1]Rebasing adj NLI'!O51)*O118)*O$19*O$126)</f>
        <v>1883.6052553143702</v>
      </c>
      <c r="P61" s="50">
        <f>IF('[1]KWh (Cumulative) NLI'!P61=0,0,((('[1]KWh (Monthly) ENTRY NLI '!P61*0.5)+'[1]KWh (Cumulative) NLI'!O61-'[1]Rebasing adj NLI'!P51)*P118)*P$19*P$126)</f>
        <v>0</v>
      </c>
      <c r="Q61" s="50">
        <f>IF('[1]KWh (Cumulative) NLI'!Q61=0,0,((('[1]KWh (Monthly) ENTRY NLI '!Q61*0.5)+'[1]KWh (Cumulative) NLI'!P61-'[1]Rebasing adj NLI'!Q51)*Q118)*Q$19*Q$126)</f>
        <v>0</v>
      </c>
      <c r="R61" s="50">
        <f>IF('[1]KWh (Cumulative) NLI'!R61=0,0,((('[1]KWh (Monthly) ENTRY NLI '!R61*0.5)+'[1]KWh (Cumulative) NLI'!Q61-'[1]Rebasing adj NLI'!R51)*R118)*R$19*R$126)</f>
        <v>0</v>
      </c>
      <c r="S61" s="50">
        <f>IF('[1]KWh (Cumulative) NLI'!S61=0,0,((('[1]KWh (Monthly) ENTRY NLI '!S61*0.5)+'[1]KWh (Cumulative) NLI'!R61-'[1]Rebasing adj NLI'!S51)*S118)*S$19*S$126)</f>
        <v>0</v>
      </c>
      <c r="T61" s="50">
        <f>IF('[1]KWh (Cumulative) NLI'!T61=0,0,((('[1]KWh (Monthly) ENTRY NLI '!T61*0.5)+'[1]KWh (Cumulative) NLI'!S61-'[1]Rebasing adj NLI'!T51)*T118)*T$19*T$126)</f>
        <v>0</v>
      </c>
      <c r="U61" s="50">
        <f>IF('[1]KWh (Cumulative) NLI'!U61=0,0,((('[1]KWh (Monthly) ENTRY NLI '!U61*0.5)+'[1]KWh (Cumulative) NLI'!T61-'[1]Rebasing adj NLI'!U51)*U118)*U$19*U$126)</f>
        <v>0</v>
      </c>
      <c r="V61" s="50">
        <f>IF('[1]KWh (Cumulative) NLI'!V61=0,0,((('[1]KWh (Monthly) ENTRY NLI '!V61*0.5)+'[1]KWh (Cumulative) NLI'!U61-'[1]Rebasing adj NLI'!V51)*V118)*V$19*V$126)</f>
        <v>0</v>
      </c>
      <c r="W61" s="50">
        <f>IF('[1]KWh (Cumulative) NLI'!W61=0,0,((('[1]KWh (Monthly) ENTRY NLI '!W61*0.5)+'[1]KWh (Cumulative) NLI'!V61-'[1]Rebasing adj NLI'!W51)*W118)*W$19*W$126)</f>
        <v>0</v>
      </c>
      <c r="X61" s="50">
        <f>IF('[1]KWh (Cumulative) NLI'!X61=0,0,((('[1]KWh (Monthly) ENTRY NLI '!X61*0.5)+'[1]KWh (Cumulative) NLI'!W61-'[1]Rebasing adj NLI'!X51)*X118)*X$19*X$126)</f>
        <v>0</v>
      </c>
      <c r="Y61" s="50">
        <f>IF('[1]KWh (Cumulative) NLI'!Y61=0,0,((('[1]KWh (Monthly) ENTRY NLI '!Y61*0.5)+'[1]KWh (Cumulative) NLI'!X61-'[1]Rebasing adj NLI'!Y51)*Y118)*Y$19*Y$126)</f>
        <v>0</v>
      </c>
      <c r="Z61" s="50">
        <f>IF('[1]KWh (Cumulative) NLI'!Z61=0,0,((('[1]KWh (Monthly) ENTRY NLI '!Z61*0.5)+'[1]KWh (Cumulative) NLI'!Y61-'[1]Rebasing adj NLI'!Z51)*Z118)*Z$19*Z$126)</f>
        <v>0</v>
      </c>
      <c r="AA61" s="50">
        <f>IF('[1]KWh (Cumulative) NLI'!AA61=0,0,((('[1]KWh (Monthly) ENTRY NLI '!AA61*0.5)+'[1]KWh (Cumulative) NLI'!Z61-'[1]Rebasing adj NLI'!AA51)*AA118)*AA$19*AA$126)</f>
        <v>0</v>
      </c>
      <c r="AB61" s="50">
        <f>IF('[1]KWh (Cumulative) NLI'!AB61=0,0,((('[1]KWh (Monthly) ENTRY NLI '!AB61*0.5)+'[1]KWh (Cumulative) NLI'!AA61-'[1]Rebasing adj NLI'!AB51)*AB118)*AB$19*AB$126)</f>
        <v>0</v>
      </c>
      <c r="AC61" s="50">
        <f>IF('[1]KWh (Cumulative) NLI'!AC61=0,0,((('[1]KWh (Monthly) ENTRY NLI '!AC61*0.5)+'[1]KWh (Cumulative) NLI'!AB61-'[1]Rebasing adj NLI'!AC51)*AC118)*AC$19*AC$126)</f>
        <v>0</v>
      </c>
      <c r="AD61" s="50">
        <f>IF('[1]KWh (Cumulative) NLI'!AD61=0,0,((('[1]KWh (Monthly) ENTRY NLI '!AD61*0.5)+'[1]KWh (Cumulative) NLI'!AC61-'[1]Rebasing adj NLI'!AD51)*AD118)*AD$19*AD$126)</f>
        <v>0</v>
      </c>
      <c r="AE61" s="50">
        <f>IF('[1]KWh (Cumulative) NLI'!AE61=0,0,((('[1]KWh (Monthly) ENTRY NLI '!AE61*0.5)+'[1]KWh (Cumulative) NLI'!AD61-'[1]Rebasing adj NLI'!AE51)*AE118)*AE$19*AE$126)</f>
        <v>0</v>
      </c>
      <c r="AF61" s="50">
        <f>IF('[1]KWh (Cumulative) NLI'!AF61=0,0,((('[1]KWh (Monthly) ENTRY NLI '!AF61*0.5)+'[1]KWh (Cumulative) NLI'!AE61-'[1]Rebasing adj NLI'!AF51)*AF118)*AF$19*AF$126)</f>
        <v>0</v>
      </c>
      <c r="AG61" s="50">
        <f>IF('[1]KWh (Cumulative) NLI'!AG61=0,0,((('[1]KWh (Monthly) ENTRY NLI '!AG61*0.5)+'[1]KWh (Cumulative) NLI'!AF61-'[1]Rebasing adj NLI'!AG51)*AG118)*AG$19*AG$126)</f>
        <v>0</v>
      </c>
      <c r="AH61" s="50">
        <f>IF('[1]KWh (Cumulative) NLI'!AH61=0,0,((('[1]KWh (Monthly) ENTRY NLI '!AH61*0.5)+'[1]KWh (Cumulative) NLI'!AG61-'[1]Rebasing adj NLI'!AH51)*AH118)*AH$19*AH$126)</f>
        <v>0</v>
      </c>
      <c r="AI61" s="50">
        <f>IF('[1]KWh (Cumulative) NLI'!AI61=0,0,((('[1]KWh (Monthly) ENTRY NLI '!AI61*0.5)+'[1]KWh (Cumulative) NLI'!AH61-'[1]Rebasing adj NLI'!AI51)*AI118)*AI$19*AI$126)</f>
        <v>0</v>
      </c>
      <c r="AJ61" s="50">
        <f>IF('[1]KWh (Cumulative) NLI'!AJ61=0,0,((('[1]KWh (Monthly) ENTRY NLI '!AJ61*0.5)+'[1]KWh (Cumulative) NLI'!AI61-'[1]Rebasing adj NLI'!AJ51)*AJ118)*AJ$19*AJ$126)</f>
        <v>0</v>
      </c>
      <c r="AK61" s="50">
        <f>IF('[1]KWh (Cumulative) NLI'!AK61=0,0,((('[1]KWh (Monthly) ENTRY NLI '!AK61*0.5)+'[1]KWh (Cumulative) NLI'!AJ61-'[1]Rebasing adj NLI'!AK51)*AK118)*AK$19*AK$126)</f>
        <v>0</v>
      </c>
      <c r="AL61" s="50">
        <f>IF('[1]KWh (Cumulative) NLI'!AL61=0,0,((('[1]KWh (Monthly) ENTRY NLI '!AL61*0.5)+'[1]KWh (Cumulative) NLI'!AK61-'[1]Rebasing adj NLI'!AL51)*AL118)*AL$19*AL$126)</f>
        <v>0</v>
      </c>
      <c r="AM61" s="50">
        <f>IF('[1]KWh (Cumulative) NLI'!AM61=0,0,((('[1]KWh (Monthly) ENTRY NLI '!AM61*0.5)+'[1]KWh (Cumulative) NLI'!AL61-'[1]Rebasing adj NLI'!AM51)*AM118)*AM$19*AM$126)</f>
        <v>0</v>
      </c>
      <c r="AN61" s="50">
        <f>IF('[1]KWh (Cumulative) NLI'!AN61=0,0,((('[1]KWh (Monthly) ENTRY NLI '!AN61*0.5)+'[1]KWh (Cumulative) NLI'!AM61-'[1]Rebasing adj NLI'!AN51)*AN118)*AN$19*AN$126)</f>
        <v>0</v>
      </c>
      <c r="AO61" s="50">
        <f>IF('[1]KWh (Cumulative) NLI'!AO61=0,0,((('[1]KWh (Monthly) ENTRY NLI '!AO61*0.5)+'[1]KWh (Cumulative) NLI'!AN61-'[1]Rebasing adj NLI'!AO51)*AO118)*AO$19*AO$126)</f>
        <v>0</v>
      </c>
      <c r="AP61" s="50">
        <f>IF('[1]KWh (Cumulative) NLI'!AP61=0,0,((('[1]KWh (Monthly) ENTRY NLI '!AP61*0.5)+'[1]KWh (Cumulative) NLI'!AO61-'[1]Rebasing adj NLI'!AP51)*AP118)*AP$19*AP$126)</f>
        <v>0</v>
      </c>
      <c r="AQ61" s="50">
        <f>IF('[1]KWh (Cumulative) NLI'!AQ61=0,0,((('[1]KWh (Monthly) ENTRY NLI '!AQ61*0.5)+'[1]KWh (Cumulative) NLI'!AP61-'[1]Rebasing adj NLI'!AQ51)*AQ118)*AQ$19*AQ$126)</f>
        <v>0</v>
      </c>
      <c r="AR61" s="50">
        <f>IF('[1]KWh (Cumulative) NLI'!AR61=0,0,((('[1]KWh (Monthly) ENTRY NLI '!AR61*0.5)+'[1]KWh (Cumulative) NLI'!AQ61-'[1]Rebasing adj NLI'!AR51)*AR118)*AR$19*AR$126)</f>
        <v>0</v>
      </c>
      <c r="AS61" s="50">
        <f>IF('[1]KWh (Cumulative) NLI'!AS61=0,0,((('[1]KWh (Monthly) ENTRY NLI '!AS61*0.5)+'[1]KWh (Cumulative) NLI'!AR61-'[1]Rebasing adj NLI'!AS51)*AS118)*AS$19*AS$126)</f>
        <v>0</v>
      </c>
      <c r="AT61" s="50">
        <f>IF('[1]KWh (Cumulative) NLI'!AT61=0,0,((('[1]KWh (Monthly) ENTRY NLI '!AT61*0.5)+'[1]KWh (Cumulative) NLI'!AS61-'[1]Rebasing adj NLI'!AT51)*AT118)*AT$19*AT$126)</f>
        <v>0</v>
      </c>
      <c r="AU61" s="50">
        <f>IF('[1]KWh (Cumulative) NLI'!AU61=0,0,((('[1]KWh (Monthly) ENTRY NLI '!AU61*0.5)+'[1]KWh (Cumulative) NLI'!AT61-'[1]Rebasing adj NLI'!AU51)*AU118)*AU$19*AU$126)</f>
        <v>0</v>
      </c>
      <c r="AV61" s="50">
        <f>IF('[1]KWh (Cumulative) NLI'!AV61=0,0,((('[1]KWh (Monthly) ENTRY NLI '!AV61*0.5)+'[1]KWh (Cumulative) NLI'!AU61-'[1]Rebasing adj NLI'!AV51)*AV118)*AV$19*AV$126)</f>
        <v>0</v>
      </c>
      <c r="AW61" s="50">
        <f>IF('[1]KWh (Cumulative) NLI'!AW61=0,0,((('[1]KWh (Monthly) ENTRY NLI '!AW61*0.5)+'[1]KWh (Cumulative) NLI'!AV61-'[1]Rebasing adj NLI'!AW51)*AW118)*AW$19*AW$126)</f>
        <v>0</v>
      </c>
      <c r="AX61" s="50">
        <f>IF('[1]KWh (Cumulative) NLI'!AX61=0,0,((('[1]KWh (Monthly) ENTRY NLI '!AX61*0.5)+'[1]KWh (Cumulative) NLI'!AW61-'[1]Rebasing adj NLI'!AX51)*AX118)*AX$19*AX$126)</f>
        <v>0</v>
      </c>
      <c r="AY61" s="50">
        <f>IF('[1]KWh (Cumulative) NLI'!AY61=0,0,((('[1]KWh (Monthly) ENTRY NLI '!AY61*0.5)+'[1]KWh (Cumulative) NLI'!AX61-'[1]Rebasing adj NLI'!AY51)*AY118)*AY$19*AY$126)</f>
        <v>0</v>
      </c>
      <c r="AZ61" s="50">
        <f>IF('[1]KWh (Cumulative) NLI'!AZ61=0,0,((('[1]KWh (Monthly) ENTRY NLI '!AZ61*0.5)+'[1]KWh (Cumulative) NLI'!AY61-'[1]Rebasing adj NLI'!AZ51)*AZ118)*AZ$19*AZ$126)</f>
        <v>0</v>
      </c>
      <c r="BA61" s="50">
        <f>IF('[1]KWh (Cumulative) NLI'!BA61=0,0,((('[1]KWh (Monthly) ENTRY NLI '!BA61*0.5)+'[1]KWh (Cumulative) NLI'!AZ61-'[1]Rebasing adj NLI'!BA51)*BA118)*BA$19*BA$126)</f>
        <v>0</v>
      </c>
      <c r="BB61" s="50">
        <f>IF('[1]KWh (Cumulative) NLI'!BB61=0,0,((('[1]KWh (Monthly) ENTRY NLI '!BB61*0.5)+'[1]KWh (Cumulative) NLI'!BA61-'[1]Rebasing adj NLI'!BB51)*BB118)*BB$19*BB$126)</f>
        <v>0</v>
      </c>
      <c r="BC61" s="50">
        <f>IF('[1]KWh (Cumulative) NLI'!BC61=0,0,((('[1]KWh (Monthly) ENTRY NLI '!BC61*0.5)+'[1]KWh (Cumulative) NLI'!BB61-'[1]Rebasing adj NLI'!BC51)*BC118)*BC$19*BC$126)</f>
        <v>0</v>
      </c>
      <c r="BD61" s="50">
        <f>IF('[1]KWh (Cumulative) NLI'!BD61=0,0,((('[1]KWh (Monthly) ENTRY NLI '!BD61*0.5)+'[1]KWh (Cumulative) NLI'!BC61-'[1]Rebasing adj NLI'!BD51)*BD118)*BD$19*BD$126)</f>
        <v>0</v>
      </c>
      <c r="BE61" s="50">
        <f>IF('[1]KWh (Cumulative) NLI'!BE61=0,0,((('[1]KWh (Monthly) ENTRY NLI '!BE61*0.5)+'[1]KWh (Cumulative) NLI'!BD61-'[1]Rebasing adj NLI'!BE51)*BE118)*BE$19*BE$126)</f>
        <v>0</v>
      </c>
      <c r="BF61" s="50">
        <f>IF('[1]KWh (Cumulative) NLI'!BF61=0,0,((('[1]KWh (Monthly) ENTRY NLI '!BF61*0.5)+'[1]KWh (Cumulative) NLI'!BE61-'[1]Rebasing adj NLI'!BF51)*BF118)*BF$19*BF$126)</f>
        <v>0</v>
      </c>
      <c r="BG61" s="50">
        <f>IF('[1]KWh (Cumulative) NLI'!BG61=0,0,((('[1]KWh (Monthly) ENTRY NLI '!BG61*0.5)+'[1]KWh (Cumulative) NLI'!BF61-'[1]Rebasing adj NLI'!BG51)*BG118)*BG$19*BG$126)</f>
        <v>0</v>
      </c>
      <c r="BH61" s="50">
        <f>IF('[1]KWh (Cumulative) NLI'!BH61=0,0,((('[1]KWh (Monthly) ENTRY NLI '!BH61*0.5)+'[1]KWh (Cumulative) NLI'!BG61-'[1]Rebasing adj NLI'!BH51)*BH118)*BH$19*BH$126)</f>
        <v>0</v>
      </c>
      <c r="BI61" s="50">
        <f>IF('[1]KWh (Cumulative) NLI'!BI61=0,0,((('[1]KWh (Monthly) ENTRY NLI '!BI61*0.5)+'[1]KWh (Cumulative) NLI'!BH61-'[1]Rebasing adj NLI'!BI51)*BI118)*BI$19*BI$126)</f>
        <v>0</v>
      </c>
      <c r="BJ61" s="50">
        <f>IF('[1]KWh (Cumulative) NLI'!BJ61=0,0,((('[1]KWh (Monthly) ENTRY NLI '!BJ61*0.5)+'[1]KWh (Cumulative) NLI'!BI61-'[1]Rebasing adj NLI'!BJ51)*BJ118)*BJ$19*BJ$126)</f>
        <v>0</v>
      </c>
      <c r="BK61" s="50">
        <f>IF('[1]KWh (Cumulative) NLI'!BK61=0,0,((('[1]KWh (Monthly) ENTRY NLI '!BK61*0.5)+'[1]KWh (Cumulative) NLI'!BJ61-'[1]Rebasing adj NLI'!BK51)*BK118)*BK$19*BK$126)</f>
        <v>0</v>
      </c>
      <c r="BL61" s="50">
        <f>IF('[1]KWh (Cumulative) NLI'!BL61=0,0,((('[1]KWh (Monthly) ENTRY NLI '!BL61*0.5)+'[1]KWh (Cumulative) NLI'!BK61-'[1]Rebasing adj NLI'!BL51)*BL118)*BL$19*BL$126)</f>
        <v>0</v>
      </c>
      <c r="BM61" s="50">
        <f>IF('[1]KWh (Cumulative) NLI'!BM61=0,0,((('[1]KWh (Monthly) ENTRY NLI '!BM61*0.5)+'[1]KWh (Cumulative) NLI'!BL61-'[1]Rebasing adj NLI'!BM51)*BM118)*BM$19*BM$126)</f>
        <v>0</v>
      </c>
      <c r="BN61" s="50">
        <f>IF('[1]KWh (Cumulative) NLI'!BN61=0,0,((('[1]KWh (Monthly) ENTRY NLI '!BN61*0.5)+'[1]KWh (Cumulative) NLI'!BM61-'[1]Rebasing adj NLI'!BN51)*BN118)*BN$19*BN$126)</f>
        <v>0</v>
      </c>
      <c r="BO61" s="50">
        <f>IF('[1]KWh (Cumulative) NLI'!BO61=0,0,((('[1]KWh (Monthly) ENTRY NLI '!BO61*0.5)+'[1]KWh (Cumulative) NLI'!BN61-'[1]Rebasing adj NLI'!BO51)*BO118)*BO$19*BO$126)</f>
        <v>0</v>
      </c>
      <c r="BP61" s="50">
        <f>IF('[1]KWh (Cumulative) NLI'!BP61=0,0,((('[1]KWh (Monthly) ENTRY NLI '!BP61*0.5)+'[1]KWh (Cumulative) NLI'!BO61-'[1]Rebasing adj NLI'!BP51)*BP118)*BP$19*BP$126)</f>
        <v>0</v>
      </c>
      <c r="BQ61" s="50">
        <f>IF('[1]KWh (Cumulative) NLI'!BQ61=0,0,((('[1]KWh (Monthly) ENTRY NLI '!BQ61*0.5)+'[1]KWh (Cumulative) NLI'!BP61-'[1]Rebasing adj NLI'!BQ51)*BQ118)*BQ$19*BQ$126)</f>
        <v>0</v>
      </c>
      <c r="BR61" s="50">
        <f>IF('[1]KWh (Cumulative) NLI'!BR61=0,0,((('[1]KWh (Monthly) ENTRY NLI '!BR61*0.5)+'[1]KWh (Cumulative) NLI'!BQ61-'[1]Rebasing adj NLI'!BR51)*BR118)*BR$19*BR$126)</f>
        <v>0</v>
      </c>
      <c r="BS61" s="50">
        <f>IF('[1]KWh (Cumulative) NLI'!BS61=0,0,((('[1]KWh (Monthly) ENTRY NLI '!BS61*0.5)+'[1]KWh (Cumulative) NLI'!BR61-'[1]Rebasing adj NLI'!BS51)*BS118)*BS$19*BS$126)</f>
        <v>0</v>
      </c>
      <c r="BT61" s="50">
        <f>IF('[1]KWh (Cumulative) NLI'!BT61=0,0,((('[1]KWh (Monthly) ENTRY NLI '!BT61*0.5)+'[1]KWh (Cumulative) NLI'!BS61-'[1]Rebasing adj NLI'!BT51)*BT118)*BT$19*BT$126)</f>
        <v>0</v>
      </c>
      <c r="BU61" s="50">
        <f>IF('[1]KWh (Cumulative) NLI'!BU61=0,0,((('[1]KWh (Monthly) ENTRY NLI '!BU61*0.5)+'[1]KWh (Cumulative) NLI'!BT61-'[1]Rebasing adj NLI'!BU51)*BU118)*BU$19*BU$126)</f>
        <v>0</v>
      </c>
      <c r="BV61" s="50">
        <f>IF('[1]KWh (Cumulative) NLI'!BV61=0,0,((('[1]KWh (Monthly) ENTRY NLI '!BV61*0.5)+'[1]KWh (Cumulative) NLI'!BU61-'[1]Rebasing adj NLI'!BV51)*BV118)*BV$19*BV$126)</f>
        <v>0</v>
      </c>
      <c r="BW61" s="50">
        <f>IF('[1]KWh (Cumulative) NLI'!BW61=0,0,((('[1]KWh (Monthly) ENTRY NLI '!BW61*0.5)+'[1]KWh (Cumulative) NLI'!BV61-'[1]Rebasing adj NLI'!BW51)*BW118)*BW$19*BW$126)</f>
        <v>0</v>
      </c>
      <c r="BX61" s="50">
        <f>IF('[1]KWh (Cumulative) NLI'!BX61=0,0,((('[1]KWh (Monthly) ENTRY NLI '!BX61*0.5)+'[1]KWh (Cumulative) NLI'!BW61-'[1]Rebasing adj NLI'!BX51)*BX118)*BX$19*BX$126)</f>
        <v>0</v>
      </c>
      <c r="BY61" s="50">
        <f>IF('[1]KWh (Cumulative) NLI'!BY61=0,0,((('[1]KWh (Monthly) ENTRY NLI '!BY61*0.5)+'[1]KWh (Cumulative) NLI'!BX61-'[1]Rebasing adj NLI'!BY51)*BY118)*BY$19*BY$126)</f>
        <v>0</v>
      </c>
      <c r="BZ61" s="50">
        <f>IF('[1]KWh (Cumulative) NLI'!BZ61=0,0,((('[1]KWh (Monthly) ENTRY NLI '!BZ61*0.5)+'[1]KWh (Cumulative) NLI'!BY61-'[1]Rebasing adj NLI'!BZ51)*BZ118)*BZ$19*BZ$126)</f>
        <v>0</v>
      </c>
      <c r="CA61" s="50">
        <f>IF('[1]KWh (Cumulative) NLI'!CA61=0,0,((('[1]KWh (Monthly) ENTRY NLI '!CA61*0.5)+'[1]KWh (Cumulative) NLI'!BZ61-'[1]Rebasing adj NLI'!CA51)*CA118)*CA$19*CA$126)</f>
        <v>0</v>
      </c>
      <c r="CB61" s="50">
        <f>IF('[1]KWh (Cumulative) NLI'!CB61=0,0,((('[1]KWh (Monthly) ENTRY NLI '!CB61*0.5)+'[1]KWh (Cumulative) NLI'!CA61-'[1]Rebasing adj NLI'!CB51)*CB118)*CB$19*CB$126)</f>
        <v>0</v>
      </c>
      <c r="CC61" s="50">
        <f>IF('[1]KWh (Cumulative) NLI'!CC61=0,0,((('[1]KWh (Monthly) ENTRY NLI '!CC61*0.5)+'[1]KWh (Cumulative) NLI'!CB61-'[1]Rebasing adj NLI'!CC51)*CC118)*CC$19*CC$126)</f>
        <v>0</v>
      </c>
      <c r="CD61" s="50">
        <f>IF('[1]KWh (Cumulative) NLI'!CD61=0,0,((('[1]KWh (Monthly) ENTRY NLI '!CD61*0.5)+'[1]KWh (Cumulative) NLI'!CC61-'[1]Rebasing adj NLI'!CD51)*CD118)*CD$19*CD$126)</f>
        <v>0</v>
      </c>
      <c r="CE61" s="50">
        <f>IF('[1]KWh (Cumulative) NLI'!CE61=0,0,((('[1]KWh (Monthly) ENTRY NLI '!CE61*0.5)+'[1]KWh (Cumulative) NLI'!CD61-'[1]Rebasing adj NLI'!CE51)*CE118)*CE$19*CE$126)</f>
        <v>0</v>
      </c>
      <c r="CF61" s="50">
        <f>IF('[1]KWh (Cumulative) NLI'!CF61=0,0,((('[1]KWh (Monthly) ENTRY NLI '!CF61*0.5)+'[1]KWh (Cumulative) NLI'!CE61-'[1]Rebasing adj NLI'!CF51)*CF118)*CF$19*CF$126)</f>
        <v>0</v>
      </c>
      <c r="CG61" s="50">
        <f>IF('[1]KWh (Cumulative) NLI'!CG61=0,0,((('[1]KWh (Monthly) ENTRY NLI '!CG61*0.5)+'[1]KWh (Cumulative) NLI'!CF61-'[1]Rebasing adj NLI'!CG51)*CG118)*CG$19*CG$126)</f>
        <v>0</v>
      </c>
      <c r="CH61" s="50">
        <f>IF('[1]KWh (Cumulative) NLI'!CH61=0,0,((('[1]KWh (Monthly) ENTRY NLI '!CH61*0.5)+'[1]KWh (Cumulative) NLI'!CG61-'[1]Rebasing adj NLI'!CH51)*CH118)*CH$19*CH$126)</f>
        <v>0</v>
      </c>
      <c r="CI61" s="50">
        <f>IF('[1]KWh (Cumulative) NLI'!CI61=0,0,((('[1]KWh (Monthly) ENTRY NLI '!CI61*0.5)+'[1]KWh (Cumulative) NLI'!CH61-'[1]Rebasing adj NLI'!CI51)*CI118)*CI$19*CI$126)</f>
        <v>0</v>
      </c>
      <c r="CJ61" s="50">
        <f>IF('[1]KWh (Cumulative) NLI'!CJ61=0,0,((('[1]KWh (Monthly) ENTRY NLI '!CJ61*0.5)+'[1]KWh (Cumulative) NLI'!CI61-'[1]Rebasing adj NLI'!CJ51)*CJ118)*CJ$19*CJ$126)</f>
        <v>0</v>
      </c>
    </row>
    <row r="62" spans="1:88" ht="15.75" thickBot="1" x14ac:dyDescent="0.3">
      <c r="A62" s="307"/>
      <c r="B62" s="88" t="s">
        <v>9</v>
      </c>
      <c r="C62" s="50">
        <f>IF('[1]KWh (Cumulative) NLI'!C62=0,0,((('[1]KWh (Monthly) ENTRY NLI '!C62*0.5)-'[1]Rebasing adj NLI'!C52)*C119)*C$19*C$126)</f>
        <v>0</v>
      </c>
      <c r="D62" s="50">
        <f>IF('[1]KWh (Cumulative) NLI'!D62=0,0,((('[1]KWh (Monthly) ENTRY NLI '!D62*0.5)+'[1]KWh (Cumulative) NLI'!C62-'[1]Rebasing adj NLI'!D52)*D119)*D$19*D$126)</f>
        <v>0</v>
      </c>
      <c r="E62" s="50">
        <f>IF('[1]KWh (Cumulative) NLI'!E62=0,0,((('[1]KWh (Monthly) ENTRY NLI '!E62*0.5)+'[1]KWh (Cumulative) NLI'!D62-'[1]Rebasing adj NLI'!E52)*E119)*E$19*E$126)</f>
        <v>0</v>
      </c>
      <c r="F62" s="50">
        <f>IF('[1]KWh (Cumulative) NLI'!F62=0,0,((('[1]KWh (Monthly) ENTRY NLI '!F62*0.5)+'[1]KWh (Cumulative) NLI'!E62-'[1]Rebasing adj NLI'!F52)*F119)*F$19*F$126)</f>
        <v>3.3624522402500003E-2</v>
      </c>
      <c r="G62" s="50">
        <f>IF('[1]KWh (Cumulative) NLI'!G62=0,0,((('[1]KWh (Monthly) ENTRY NLI '!G62*0.5)+'[1]KWh (Cumulative) NLI'!F62-'[1]Rebasing adj NLI'!G52)*G119)*G$19*G$126)</f>
        <v>0.11800972741635</v>
      </c>
      <c r="H62" s="50">
        <f>IF('[1]KWh (Cumulative) NLI'!H62=0,0,((('[1]KWh (Monthly) ENTRY NLI '!H62*0.5)+'[1]KWh (Cumulative) NLI'!G62-'[1]Rebasing adj NLI'!H52)*H119)*H$19*H$126)</f>
        <v>0.41031174655926117</v>
      </c>
      <c r="I62" s="50">
        <f>IF('[1]KWh (Cumulative) NLI'!I62=0,0,((('[1]KWh (Monthly) ENTRY NLI '!I62*0.5)+'[1]KWh (Cumulative) NLI'!H62-'[1]Rebasing adj NLI'!I52)*I119)*I$19*I$126)</f>
        <v>35.413480822203276</v>
      </c>
      <c r="J62" s="50">
        <f>IF('[1]KWh (Cumulative) NLI'!J62=0,0,((('[1]KWh (Monthly) ENTRY NLI '!J62*0.5)+'[1]KWh (Cumulative) NLI'!I62-'[1]Rebasing adj NLI'!J52)*J119)*J$19*J$126)</f>
        <v>113.8283195120982</v>
      </c>
      <c r="K62" s="50">
        <f>IF('[1]KWh (Cumulative) NLI'!K62=0,0,((('[1]KWh (Monthly) ENTRY NLI '!K62*0.5)+'[1]KWh (Cumulative) NLI'!J62-'[1]Rebasing adj NLI'!K52)*K119)*K$19*K$126)</f>
        <v>212.5199825488871</v>
      </c>
      <c r="L62" s="50">
        <f>IF('[1]KWh (Cumulative) NLI'!L62=0,0,((('[1]KWh (Monthly) ENTRY NLI '!L62*0.5)+'[1]KWh (Cumulative) NLI'!K62-'[1]Rebasing adj NLI'!L52)*L119)*L$19*L$126)</f>
        <v>194.76994197550272</v>
      </c>
      <c r="M62" s="50">
        <f>IF('[1]KWh (Cumulative) NLI'!M62=0,0,((('[1]KWh (Monthly) ENTRY NLI '!M62*0.5)+'[1]KWh (Cumulative) NLI'!L62-'[1]Rebasing adj NLI'!M52)*M119)*M$19*M$126)</f>
        <v>298.94455667920874</v>
      </c>
      <c r="N62" s="50">
        <f>IF('[1]KWh (Cumulative) NLI'!N62=0,0,((('[1]KWh (Monthly) ENTRY NLI '!N62*0.5)+'[1]KWh (Cumulative) NLI'!M62-'[1]Rebasing adj NLI'!N52)*N119)*N$19*N$126)</f>
        <v>423.20605794282903</v>
      </c>
      <c r="O62" s="50">
        <f>IF('[1]KWh (Cumulative) NLI'!O62=0,0,((('[1]KWh (Monthly) ENTRY NLI '!O62*0.5)+'[1]KWh (Cumulative) NLI'!N62-'[1]Rebasing adj NLI'!O52)*O119)*O$19*O$126)</f>
        <v>602.39331114944548</v>
      </c>
      <c r="P62" s="50">
        <f>IF('[1]KWh (Cumulative) NLI'!P62=0,0,((('[1]KWh (Monthly) ENTRY NLI '!P62*0.5)+'[1]KWh (Cumulative) NLI'!O62-'[1]Rebasing adj NLI'!P52)*P119)*P$19*P$126)</f>
        <v>0</v>
      </c>
      <c r="Q62" s="50">
        <f>IF('[1]KWh (Cumulative) NLI'!Q62=0,0,((('[1]KWh (Monthly) ENTRY NLI '!Q62*0.5)+'[1]KWh (Cumulative) NLI'!P62-'[1]Rebasing adj NLI'!Q52)*Q119)*Q$19*Q$126)</f>
        <v>0</v>
      </c>
      <c r="R62" s="50">
        <f>IF('[1]KWh (Cumulative) NLI'!R62=0,0,((('[1]KWh (Monthly) ENTRY NLI '!R62*0.5)+'[1]KWh (Cumulative) NLI'!Q62-'[1]Rebasing adj NLI'!R52)*R119)*R$19*R$126)</f>
        <v>0</v>
      </c>
      <c r="S62" s="50">
        <f>IF('[1]KWh (Cumulative) NLI'!S62=0,0,((('[1]KWh (Monthly) ENTRY NLI '!S62*0.5)+'[1]KWh (Cumulative) NLI'!R62-'[1]Rebasing adj NLI'!S52)*S119)*S$19*S$126)</f>
        <v>0</v>
      </c>
      <c r="T62" s="50">
        <f>IF('[1]KWh (Cumulative) NLI'!T62=0,0,((('[1]KWh (Monthly) ENTRY NLI '!T62*0.5)+'[1]KWh (Cumulative) NLI'!S62-'[1]Rebasing adj NLI'!T52)*T119)*T$19*T$126)</f>
        <v>0</v>
      </c>
      <c r="U62" s="50">
        <f>IF('[1]KWh (Cumulative) NLI'!U62=0,0,((('[1]KWh (Monthly) ENTRY NLI '!U62*0.5)+'[1]KWh (Cumulative) NLI'!T62-'[1]Rebasing adj NLI'!U52)*U119)*U$19*U$126)</f>
        <v>0</v>
      </c>
      <c r="V62" s="50">
        <f>IF('[1]KWh (Cumulative) NLI'!V62=0,0,((('[1]KWh (Monthly) ENTRY NLI '!V62*0.5)+'[1]KWh (Cumulative) NLI'!U62-'[1]Rebasing adj NLI'!V52)*V119)*V$19*V$126)</f>
        <v>0</v>
      </c>
      <c r="W62" s="50">
        <f>IF('[1]KWh (Cumulative) NLI'!W62=0,0,((('[1]KWh (Monthly) ENTRY NLI '!W62*0.5)+'[1]KWh (Cumulative) NLI'!V62-'[1]Rebasing adj NLI'!W52)*W119)*W$19*W$126)</f>
        <v>0</v>
      </c>
      <c r="X62" s="50">
        <f>IF('[1]KWh (Cumulative) NLI'!X62=0,0,((('[1]KWh (Monthly) ENTRY NLI '!X62*0.5)+'[1]KWh (Cumulative) NLI'!W62-'[1]Rebasing adj NLI'!X52)*X119)*X$19*X$126)</f>
        <v>0</v>
      </c>
      <c r="Y62" s="50">
        <f>IF('[1]KWh (Cumulative) NLI'!Y62=0,0,((('[1]KWh (Monthly) ENTRY NLI '!Y62*0.5)+'[1]KWh (Cumulative) NLI'!X62-'[1]Rebasing adj NLI'!Y52)*Y119)*Y$19*Y$126)</f>
        <v>0</v>
      </c>
      <c r="Z62" s="50">
        <f>IF('[1]KWh (Cumulative) NLI'!Z62=0,0,((('[1]KWh (Monthly) ENTRY NLI '!Z62*0.5)+'[1]KWh (Cumulative) NLI'!Y62-'[1]Rebasing adj NLI'!Z52)*Z119)*Z$19*Z$126)</f>
        <v>0</v>
      </c>
      <c r="AA62" s="50">
        <f>IF('[1]KWh (Cumulative) NLI'!AA62=0,0,((('[1]KWh (Monthly) ENTRY NLI '!AA62*0.5)+'[1]KWh (Cumulative) NLI'!Z62-'[1]Rebasing adj NLI'!AA52)*AA119)*AA$19*AA$126)</f>
        <v>0</v>
      </c>
      <c r="AB62" s="50">
        <f>IF('[1]KWh (Cumulative) NLI'!AB62=0,0,((('[1]KWh (Monthly) ENTRY NLI '!AB62*0.5)+'[1]KWh (Cumulative) NLI'!AA62-'[1]Rebasing adj NLI'!AB52)*AB119)*AB$19*AB$126)</f>
        <v>0</v>
      </c>
      <c r="AC62" s="50">
        <f>IF('[1]KWh (Cumulative) NLI'!AC62=0,0,((('[1]KWh (Monthly) ENTRY NLI '!AC62*0.5)+'[1]KWh (Cumulative) NLI'!AB62-'[1]Rebasing adj NLI'!AC52)*AC119)*AC$19*AC$126)</f>
        <v>0</v>
      </c>
      <c r="AD62" s="50">
        <f>IF('[1]KWh (Cumulative) NLI'!AD62=0,0,((('[1]KWh (Monthly) ENTRY NLI '!AD62*0.5)+'[1]KWh (Cumulative) NLI'!AC62-'[1]Rebasing adj NLI'!AD52)*AD119)*AD$19*AD$126)</f>
        <v>0</v>
      </c>
      <c r="AE62" s="50">
        <f>IF('[1]KWh (Cumulative) NLI'!AE62=0,0,((('[1]KWh (Monthly) ENTRY NLI '!AE62*0.5)+'[1]KWh (Cumulative) NLI'!AD62-'[1]Rebasing adj NLI'!AE52)*AE119)*AE$19*AE$126)</f>
        <v>0</v>
      </c>
      <c r="AF62" s="50">
        <f>IF('[1]KWh (Cumulative) NLI'!AF62=0,0,((('[1]KWh (Monthly) ENTRY NLI '!AF62*0.5)+'[1]KWh (Cumulative) NLI'!AE62-'[1]Rebasing adj NLI'!AF52)*AF119)*AF$19*AF$126)</f>
        <v>0</v>
      </c>
      <c r="AG62" s="50">
        <f>IF('[1]KWh (Cumulative) NLI'!AG62=0,0,((('[1]KWh (Monthly) ENTRY NLI '!AG62*0.5)+'[1]KWh (Cumulative) NLI'!AF62-'[1]Rebasing adj NLI'!AG52)*AG119)*AG$19*AG$126)</f>
        <v>0</v>
      </c>
      <c r="AH62" s="50">
        <f>IF('[1]KWh (Cumulative) NLI'!AH62=0,0,((('[1]KWh (Monthly) ENTRY NLI '!AH62*0.5)+'[1]KWh (Cumulative) NLI'!AG62-'[1]Rebasing adj NLI'!AH52)*AH119)*AH$19*AH$126)</f>
        <v>0</v>
      </c>
      <c r="AI62" s="50">
        <f>IF('[1]KWh (Cumulative) NLI'!AI62=0,0,((('[1]KWh (Monthly) ENTRY NLI '!AI62*0.5)+'[1]KWh (Cumulative) NLI'!AH62-'[1]Rebasing adj NLI'!AI52)*AI119)*AI$19*AI$126)</f>
        <v>0</v>
      </c>
      <c r="AJ62" s="50">
        <f>IF('[1]KWh (Cumulative) NLI'!AJ62=0,0,((('[1]KWh (Monthly) ENTRY NLI '!AJ62*0.5)+'[1]KWh (Cumulative) NLI'!AI62-'[1]Rebasing adj NLI'!AJ52)*AJ119)*AJ$19*AJ$126)</f>
        <v>0</v>
      </c>
      <c r="AK62" s="50">
        <f>IF('[1]KWh (Cumulative) NLI'!AK62=0,0,((('[1]KWh (Monthly) ENTRY NLI '!AK62*0.5)+'[1]KWh (Cumulative) NLI'!AJ62-'[1]Rebasing adj NLI'!AK52)*AK119)*AK$19*AK$126)</f>
        <v>0</v>
      </c>
      <c r="AL62" s="50">
        <f>IF('[1]KWh (Cumulative) NLI'!AL62=0,0,((('[1]KWh (Monthly) ENTRY NLI '!AL62*0.5)+'[1]KWh (Cumulative) NLI'!AK62-'[1]Rebasing adj NLI'!AL52)*AL119)*AL$19*AL$126)</f>
        <v>0</v>
      </c>
      <c r="AM62" s="50">
        <f>IF('[1]KWh (Cumulative) NLI'!AM62=0,0,((('[1]KWh (Monthly) ENTRY NLI '!AM62*0.5)+'[1]KWh (Cumulative) NLI'!AL62-'[1]Rebasing adj NLI'!AM52)*AM119)*AM$19*AM$126)</f>
        <v>0</v>
      </c>
      <c r="AN62" s="50">
        <f>IF('[1]KWh (Cumulative) NLI'!AN62=0,0,((('[1]KWh (Monthly) ENTRY NLI '!AN62*0.5)+'[1]KWh (Cumulative) NLI'!AM62-'[1]Rebasing adj NLI'!AN52)*AN119)*AN$19*AN$126)</f>
        <v>0</v>
      </c>
      <c r="AO62" s="50">
        <f>IF('[1]KWh (Cumulative) NLI'!AO62=0,0,((('[1]KWh (Monthly) ENTRY NLI '!AO62*0.5)+'[1]KWh (Cumulative) NLI'!AN62-'[1]Rebasing adj NLI'!AO52)*AO119)*AO$19*AO$126)</f>
        <v>0</v>
      </c>
      <c r="AP62" s="50">
        <f>IF('[1]KWh (Cumulative) NLI'!AP62=0,0,((('[1]KWh (Monthly) ENTRY NLI '!AP62*0.5)+'[1]KWh (Cumulative) NLI'!AO62-'[1]Rebasing adj NLI'!AP52)*AP119)*AP$19*AP$126)</f>
        <v>0</v>
      </c>
      <c r="AQ62" s="50">
        <f>IF('[1]KWh (Cumulative) NLI'!AQ62=0,0,((('[1]KWh (Monthly) ENTRY NLI '!AQ62*0.5)+'[1]KWh (Cumulative) NLI'!AP62-'[1]Rebasing adj NLI'!AQ52)*AQ119)*AQ$19*AQ$126)</f>
        <v>0</v>
      </c>
      <c r="AR62" s="50">
        <f>IF('[1]KWh (Cumulative) NLI'!AR62=0,0,((('[1]KWh (Monthly) ENTRY NLI '!AR62*0.5)+'[1]KWh (Cumulative) NLI'!AQ62-'[1]Rebasing adj NLI'!AR52)*AR119)*AR$19*AR$126)</f>
        <v>0</v>
      </c>
      <c r="AS62" s="50">
        <f>IF('[1]KWh (Cumulative) NLI'!AS62=0,0,((('[1]KWh (Monthly) ENTRY NLI '!AS62*0.5)+'[1]KWh (Cumulative) NLI'!AR62-'[1]Rebasing adj NLI'!AS52)*AS119)*AS$19*AS$126)</f>
        <v>0</v>
      </c>
      <c r="AT62" s="50">
        <f>IF('[1]KWh (Cumulative) NLI'!AT62=0,0,((('[1]KWh (Monthly) ENTRY NLI '!AT62*0.5)+'[1]KWh (Cumulative) NLI'!AS62-'[1]Rebasing adj NLI'!AT52)*AT119)*AT$19*AT$126)</f>
        <v>0</v>
      </c>
      <c r="AU62" s="50">
        <f>IF('[1]KWh (Cumulative) NLI'!AU62=0,0,((('[1]KWh (Monthly) ENTRY NLI '!AU62*0.5)+'[1]KWh (Cumulative) NLI'!AT62-'[1]Rebasing adj NLI'!AU52)*AU119)*AU$19*AU$126)</f>
        <v>0</v>
      </c>
      <c r="AV62" s="50">
        <f>IF('[1]KWh (Cumulative) NLI'!AV62=0,0,((('[1]KWh (Monthly) ENTRY NLI '!AV62*0.5)+'[1]KWh (Cumulative) NLI'!AU62-'[1]Rebasing adj NLI'!AV52)*AV119)*AV$19*AV$126)</f>
        <v>0</v>
      </c>
      <c r="AW62" s="50">
        <f>IF('[1]KWh (Cumulative) NLI'!AW62=0,0,((('[1]KWh (Monthly) ENTRY NLI '!AW62*0.5)+'[1]KWh (Cumulative) NLI'!AV62-'[1]Rebasing adj NLI'!AW52)*AW119)*AW$19*AW$126)</f>
        <v>0</v>
      </c>
      <c r="AX62" s="50">
        <f>IF('[1]KWh (Cumulative) NLI'!AX62=0,0,((('[1]KWh (Monthly) ENTRY NLI '!AX62*0.5)+'[1]KWh (Cumulative) NLI'!AW62-'[1]Rebasing adj NLI'!AX52)*AX119)*AX$19*AX$126)</f>
        <v>0</v>
      </c>
      <c r="AY62" s="50">
        <f>IF('[1]KWh (Cumulative) NLI'!AY62=0,0,((('[1]KWh (Monthly) ENTRY NLI '!AY62*0.5)+'[1]KWh (Cumulative) NLI'!AX62-'[1]Rebasing adj NLI'!AY52)*AY119)*AY$19*AY$126)</f>
        <v>0</v>
      </c>
      <c r="AZ62" s="50">
        <f>IF('[1]KWh (Cumulative) NLI'!AZ62=0,0,((('[1]KWh (Monthly) ENTRY NLI '!AZ62*0.5)+'[1]KWh (Cumulative) NLI'!AY62-'[1]Rebasing adj NLI'!AZ52)*AZ119)*AZ$19*AZ$126)</f>
        <v>0</v>
      </c>
      <c r="BA62" s="50">
        <f>IF('[1]KWh (Cumulative) NLI'!BA62=0,0,((('[1]KWh (Monthly) ENTRY NLI '!BA62*0.5)+'[1]KWh (Cumulative) NLI'!AZ62-'[1]Rebasing adj NLI'!BA52)*BA119)*BA$19*BA$126)</f>
        <v>0</v>
      </c>
      <c r="BB62" s="50">
        <f>IF('[1]KWh (Cumulative) NLI'!BB62=0,0,((('[1]KWh (Monthly) ENTRY NLI '!BB62*0.5)+'[1]KWh (Cumulative) NLI'!BA62-'[1]Rebasing adj NLI'!BB52)*BB119)*BB$19*BB$126)</f>
        <v>0</v>
      </c>
      <c r="BC62" s="50">
        <f>IF('[1]KWh (Cumulative) NLI'!BC62=0,0,((('[1]KWh (Monthly) ENTRY NLI '!BC62*0.5)+'[1]KWh (Cumulative) NLI'!BB62-'[1]Rebasing adj NLI'!BC52)*BC119)*BC$19*BC$126)</f>
        <v>0</v>
      </c>
      <c r="BD62" s="50">
        <f>IF('[1]KWh (Cumulative) NLI'!BD62=0,0,((('[1]KWh (Monthly) ENTRY NLI '!BD62*0.5)+'[1]KWh (Cumulative) NLI'!BC62-'[1]Rebasing adj NLI'!BD52)*BD119)*BD$19*BD$126)</f>
        <v>0</v>
      </c>
      <c r="BE62" s="50">
        <f>IF('[1]KWh (Cumulative) NLI'!BE62=0,0,((('[1]KWh (Monthly) ENTRY NLI '!BE62*0.5)+'[1]KWh (Cumulative) NLI'!BD62-'[1]Rebasing adj NLI'!BE52)*BE119)*BE$19*BE$126)</f>
        <v>0</v>
      </c>
      <c r="BF62" s="50">
        <f>IF('[1]KWh (Cumulative) NLI'!BF62=0,0,((('[1]KWh (Monthly) ENTRY NLI '!BF62*0.5)+'[1]KWh (Cumulative) NLI'!BE62-'[1]Rebasing adj NLI'!BF52)*BF119)*BF$19*BF$126)</f>
        <v>0</v>
      </c>
      <c r="BG62" s="50">
        <f>IF('[1]KWh (Cumulative) NLI'!BG62=0,0,((('[1]KWh (Monthly) ENTRY NLI '!BG62*0.5)+'[1]KWh (Cumulative) NLI'!BF62-'[1]Rebasing adj NLI'!BG52)*BG119)*BG$19*BG$126)</f>
        <v>0</v>
      </c>
      <c r="BH62" s="50">
        <f>IF('[1]KWh (Cumulative) NLI'!BH62=0,0,((('[1]KWh (Monthly) ENTRY NLI '!BH62*0.5)+'[1]KWh (Cumulative) NLI'!BG62-'[1]Rebasing adj NLI'!BH52)*BH119)*BH$19*BH$126)</f>
        <v>0</v>
      </c>
      <c r="BI62" s="50">
        <f>IF('[1]KWh (Cumulative) NLI'!BI62=0,0,((('[1]KWh (Monthly) ENTRY NLI '!BI62*0.5)+'[1]KWh (Cumulative) NLI'!BH62-'[1]Rebasing adj NLI'!BI52)*BI119)*BI$19*BI$126)</f>
        <v>0</v>
      </c>
      <c r="BJ62" s="50">
        <f>IF('[1]KWh (Cumulative) NLI'!BJ62=0,0,((('[1]KWh (Monthly) ENTRY NLI '!BJ62*0.5)+'[1]KWh (Cumulative) NLI'!BI62-'[1]Rebasing adj NLI'!BJ52)*BJ119)*BJ$19*BJ$126)</f>
        <v>0</v>
      </c>
      <c r="BK62" s="50">
        <f>IF('[1]KWh (Cumulative) NLI'!BK62=0,0,((('[1]KWh (Monthly) ENTRY NLI '!BK62*0.5)+'[1]KWh (Cumulative) NLI'!BJ62-'[1]Rebasing adj NLI'!BK52)*BK119)*BK$19*BK$126)</f>
        <v>0</v>
      </c>
      <c r="BL62" s="50">
        <f>IF('[1]KWh (Cumulative) NLI'!BL62=0,0,((('[1]KWh (Monthly) ENTRY NLI '!BL62*0.5)+'[1]KWh (Cumulative) NLI'!BK62-'[1]Rebasing adj NLI'!BL52)*BL119)*BL$19*BL$126)</f>
        <v>0</v>
      </c>
      <c r="BM62" s="50">
        <f>IF('[1]KWh (Cumulative) NLI'!BM62=0,0,((('[1]KWh (Monthly) ENTRY NLI '!BM62*0.5)+'[1]KWh (Cumulative) NLI'!BL62-'[1]Rebasing adj NLI'!BM52)*BM119)*BM$19*BM$126)</f>
        <v>0</v>
      </c>
      <c r="BN62" s="50">
        <f>IF('[1]KWh (Cumulative) NLI'!BN62=0,0,((('[1]KWh (Monthly) ENTRY NLI '!BN62*0.5)+'[1]KWh (Cumulative) NLI'!BM62-'[1]Rebasing adj NLI'!BN52)*BN119)*BN$19*BN$126)</f>
        <v>0</v>
      </c>
      <c r="BO62" s="50">
        <f>IF('[1]KWh (Cumulative) NLI'!BO62=0,0,((('[1]KWh (Monthly) ENTRY NLI '!BO62*0.5)+'[1]KWh (Cumulative) NLI'!BN62-'[1]Rebasing adj NLI'!BO52)*BO119)*BO$19*BO$126)</f>
        <v>0</v>
      </c>
      <c r="BP62" s="50">
        <f>IF('[1]KWh (Cumulative) NLI'!BP62=0,0,((('[1]KWh (Monthly) ENTRY NLI '!BP62*0.5)+'[1]KWh (Cumulative) NLI'!BO62-'[1]Rebasing adj NLI'!BP52)*BP119)*BP$19*BP$126)</f>
        <v>0</v>
      </c>
      <c r="BQ62" s="50">
        <f>IF('[1]KWh (Cumulative) NLI'!BQ62=0,0,((('[1]KWh (Monthly) ENTRY NLI '!BQ62*0.5)+'[1]KWh (Cumulative) NLI'!BP62-'[1]Rebasing adj NLI'!BQ52)*BQ119)*BQ$19*BQ$126)</f>
        <v>0</v>
      </c>
      <c r="BR62" s="50">
        <f>IF('[1]KWh (Cumulative) NLI'!BR62=0,0,((('[1]KWh (Monthly) ENTRY NLI '!BR62*0.5)+'[1]KWh (Cumulative) NLI'!BQ62-'[1]Rebasing adj NLI'!BR52)*BR119)*BR$19*BR$126)</f>
        <v>0</v>
      </c>
      <c r="BS62" s="50">
        <f>IF('[1]KWh (Cumulative) NLI'!BS62=0,0,((('[1]KWh (Monthly) ENTRY NLI '!BS62*0.5)+'[1]KWh (Cumulative) NLI'!BR62-'[1]Rebasing adj NLI'!BS52)*BS119)*BS$19*BS$126)</f>
        <v>0</v>
      </c>
      <c r="BT62" s="50">
        <f>IF('[1]KWh (Cumulative) NLI'!BT62=0,0,((('[1]KWh (Monthly) ENTRY NLI '!BT62*0.5)+'[1]KWh (Cumulative) NLI'!BS62-'[1]Rebasing adj NLI'!BT52)*BT119)*BT$19*BT$126)</f>
        <v>0</v>
      </c>
      <c r="BU62" s="50">
        <f>IF('[1]KWh (Cumulative) NLI'!BU62=0,0,((('[1]KWh (Monthly) ENTRY NLI '!BU62*0.5)+'[1]KWh (Cumulative) NLI'!BT62-'[1]Rebasing adj NLI'!BU52)*BU119)*BU$19*BU$126)</f>
        <v>0</v>
      </c>
      <c r="BV62" s="50">
        <f>IF('[1]KWh (Cumulative) NLI'!BV62=0,0,((('[1]KWh (Monthly) ENTRY NLI '!BV62*0.5)+'[1]KWh (Cumulative) NLI'!BU62-'[1]Rebasing adj NLI'!BV52)*BV119)*BV$19*BV$126)</f>
        <v>0</v>
      </c>
      <c r="BW62" s="50">
        <f>IF('[1]KWh (Cumulative) NLI'!BW62=0,0,((('[1]KWh (Monthly) ENTRY NLI '!BW62*0.5)+'[1]KWh (Cumulative) NLI'!BV62-'[1]Rebasing adj NLI'!BW52)*BW119)*BW$19*BW$126)</f>
        <v>0</v>
      </c>
      <c r="BX62" s="50">
        <f>IF('[1]KWh (Cumulative) NLI'!BX62=0,0,((('[1]KWh (Monthly) ENTRY NLI '!BX62*0.5)+'[1]KWh (Cumulative) NLI'!BW62-'[1]Rebasing adj NLI'!BX52)*BX119)*BX$19*BX$126)</f>
        <v>0</v>
      </c>
      <c r="BY62" s="50">
        <f>IF('[1]KWh (Cumulative) NLI'!BY62=0,0,((('[1]KWh (Monthly) ENTRY NLI '!BY62*0.5)+'[1]KWh (Cumulative) NLI'!BX62-'[1]Rebasing adj NLI'!BY52)*BY119)*BY$19*BY$126)</f>
        <v>0</v>
      </c>
      <c r="BZ62" s="50">
        <f>IF('[1]KWh (Cumulative) NLI'!BZ62=0,0,((('[1]KWh (Monthly) ENTRY NLI '!BZ62*0.5)+'[1]KWh (Cumulative) NLI'!BY62-'[1]Rebasing adj NLI'!BZ52)*BZ119)*BZ$19*BZ$126)</f>
        <v>0</v>
      </c>
      <c r="CA62" s="50">
        <f>IF('[1]KWh (Cumulative) NLI'!CA62=0,0,((('[1]KWh (Monthly) ENTRY NLI '!CA62*0.5)+'[1]KWh (Cumulative) NLI'!BZ62-'[1]Rebasing adj NLI'!CA52)*CA119)*CA$19*CA$126)</f>
        <v>0</v>
      </c>
      <c r="CB62" s="50">
        <f>IF('[1]KWh (Cumulative) NLI'!CB62=0,0,((('[1]KWh (Monthly) ENTRY NLI '!CB62*0.5)+'[1]KWh (Cumulative) NLI'!CA62-'[1]Rebasing adj NLI'!CB52)*CB119)*CB$19*CB$126)</f>
        <v>0</v>
      </c>
      <c r="CC62" s="50">
        <f>IF('[1]KWh (Cumulative) NLI'!CC62=0,0,((('[1]KWh (Monthly) ENTRY NLI '!CC62*0.5)+'[1]KWh (Cumulative) NLI'!CB62-'[1]Rebasing adj NLI'!CC52)*CC119)*CC$19*CC$126)</f>
        <v>0</v>
      </c>
      <c r="CD62" s="50">
        <f>IF('[1]KWh (Cumulative) NLI'!CD62=0,0,((('[1]KWh (Monthly) ENTRY NLI '!CD62*0.5)+'[1]KWh (Cumulative) NLI'!CC62-'[1]Rebasing adj NLI'!CD52)*CD119)*CD$19*CD$126)</f>
        <v>0</v>
      </c>
      <c r="CE62" s="50">
        <f>IF('[1]KWh (Cumulative) NLI'!CE62=0,0,((('[1]KWh (Monthly) ENTRY NLI '!CE62*0.5)+'[1]KWh (Cumulative) NLI'!CD62-'[1]Rebasing adj NLI'!CE52)*CE119)*CE$19*CE$126)</f>
        <v>0</v>
      </c>
      <c r="CF62" s="50">
        <f>IF('[1]KWh (Cumulative) NLI'!CF62=0,0,((('[1]KWh (Monthly) ENTRY NLI '!CF62*0.5)+'[1]KWh (Cumulative) NLI'!CE62-'[1]Rebasing adj NLI'!CF52)*CF119)*CF$19*CF$126)</f>
        <v>0</v>
      </c>
      <c r="CG62" s="50">
        <f>IF('[1]KWh (Cumulative) NLI'!CG62=0,0,((('[1]KWh (Monthly) ENTRY NLI '!CG62*0.5)+'[1]KWh (Cumulative) NLI'!CF62-'[1]Rebasing adj NLI'!CG52)*CG119)*CG$19*CG$126)</f>
        <v>0</v>
      </c>
      <c r="CH62" s="50">
        <f>IF('[1]KWh (Cumulative) NLI'!CH62=0,0,((('[1]KWh (Monthly) ENTRY NLI '!CH62*0.5)+'[1]KWh (Cumulative) NLI'!CG62-'[1]Rebasing adj NLI'!CH52)*CH119)*CH$19*CH$126)</f>
        <v>0</v>
      </c>
      <c r="CI62" s="50">
        <f>IF('[1]KWh (Cumulative) NLI'!CI62=0,0,((('[1]KWh (Monthly) ENTRY NLI '!CI62*0.5)+'[1]KWh (Cumulative) NLI'!CH62-'[1]Rebasing adj NLI'!CI52)*CI119)*CI$19*CI$126)</f>
        <v>0</v>
      </c>
      <c r="CJ62" s="50">
        <f>IF('[1]KWh (Cumulative) NLI'!CJ62=0,0,((('[1]KWh (Monthly) ENTRY NLI '!CJ62*0.5)+'[1]KWh (Cumulative) NLI'!CI62-'[1]Rebasing adj NLI'!CJ52)*CJ119)*CJ$19*CJ$126)</f>
        <v>0</v>
      </c>
    </row>
    <row r="63" spans="1:88" ht="15.75" thickBot="1" x14ac:dyDescent="0.3"/>
    <row r="64" spans="1:88" ht="15.75" x14ac:dyDescent="0.25">
      <c r="A64" s="61"/>
      <c r="B64" s="124" t="s">
        <v>38</v>
      </c>
      <c r="C64" s="94">
        <v>42370</v>
      </c>
      <c r="D64" s="94">
        <v>42401</v>
      </c>
      <c r="E64" s="92">
        <v>42430</v>
      </c>
      <c r="F64" s="92">
        <v>42461</v>
      </c>
      <c r="G64" s="99">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50">
        <f>IF('[1]KWh (Cumulative) NLI'!C65=0,0,((('[1]KWh (Monthly) ENTRY NLI '!C65*0.5)-'[1]Rebasing adj NLI'!C55)*C107)*C$19*C$127)</f>
        <v>0</v>
      </c>
      <c r="D65" s="50">
        <f>IF('[1]KWh (Cumulative) NLI'!D65=0,0,((('[1]KWh (Monthly) ENTRY NLI '!D65*0.5)+'[1]KWh (Cumulative) NLI'!C65-'[1]Rebasing adj NLI'!D55)*D107)*D$19*D$127)</f>
        <v>0</v>
      </c>
      <c r="E65" s="50">
        <f>IF('[1]KWh (Cumulative) NLI'!E65=0,0,((('[1]KWh (Monthly) ENTRY NLI '!E65*0.5)+'[1]KWh (Cumulative) NLI'!D65-'[1]Rebasing adj NLI'!E55)*E107)*E$19*E$127)</f>
        <v>0</v>
      </c>
      <c r="F65" s="50">
        <f>IF('[1]KWh (Cumulative) NLI'!F65=0,0,((('[1]KWh (Monthly) ENTRY NLI '!F65*0.5)+'[1]KWh (Cumulative) NLI'!E65-'[1]Rebasing adj NLI'!F55)*F107)*F$19*F$127)</f>
        <v>1.6499922483031482</v>
      </c>
      <c r="G65" s="50">
        <f>IF('[1]KWh (Cumulative) NLI'!G65=0,0,((('[1]KWh (Monthly) ENTRY NLI '!G65*0.5)+'[1]KWh (Cumulative) NLI'!F65-'[1]Rebasing adj NLI'!G55)*G107)*G$19*G$127)</f>
        <v>10.952452793731679</v>
      </c>
      <c r="H65" s="50">
        <f>IF('[1]KWh (Cumulative) NLI'!H65=0,0,((('[1]KWh (Monthly) ENTRY NLI '!H65*0.5)+'[1]KWh (Cumulative) NLI'!G65-'[1]Rebasing adj NLI'!H55)*H107)*H$19*H$127)</f>
        <v>57.485747371573247</v>
      </c>
      <c r="I65" s="50">
        <f>IF('[1]KWh (Cumulative) NLI'!I65=0,0,((('[1]KWh (Monthly) ENTRY NLI '!I65*0.5)+'[1]KWh (Cumulative) NLI'!H65-'[1]Rebasing adj NLI'!I55)*I107)*I$19*I$127)</f>
        <v>165.50011673626872</v>
      </c>
      <c r="J65" s="50">
        <f>IF('[1]KWh (Cumulative) NLI'!J65=0,0,((('[1]KWh (Monthly) ENTRY NLI '!J65*0.5)+'[1]KWh (Cumulative) NLI'!I65-'[1]Rebasing adj NLI'!J55)*J107)*J$19*J$127)</f>
        <v>380.16965415473902</v>
      </c>
      <c r="K65" s="50">
        <f>IF('[1]KWh (Cumulative) NLI'!K65=0,0,((('[1]KWh (Monthly) ENTRY NLI '!K65*0.5)+'[1]KWh (Cumulative) NLI'!J65-'[1]Rebasing adj NLI'!K55)*K107)*K$19*K$127)</f>
        <v>690.90773275419269</v>
      </c>
      <c r="L65" s="50">
        <f>IF('[1]KWh (Cumulative) NLI'!L65=0,0,((('[1]KWh (Monthly) ENTRY NLI '!L65*0.5)+'[1]KWh (Cumulative) NLI'!K65-'[1]Rebasing adj NLI'!L55)*L107)*L$19*L$127)</f>
        <v>571.81856429625464</v>
      </c>
      <c r="M65" s="50">
        <f>IF('[1]KWh (Cumulative) NLI'!M65=0,0,((('[1]KWh (Monthly) ENTRY NLI '!M65*0.5)+'[1]KWh (Cumulative) NLI'!L65-'[1]Rebasing adj NLI'!M55)*M107)*M$19*M$127)</f>
        <v>786.06559438991337</v>
      </c>
      <c r="N65" s="50">
        <f>IF('[1]KWh (Cumulative) NLI'!N65=0,0,((('[1]KWh (Monthly) ENTRY NLI '!N65*0.5)+'[1]KWh (Cumulative) NLI'!M65-'[1]Rebasing adj NLI'!N55)*N107)*N$19*N$127)</f>
        <v>1052.6530735869342</v>
      </c>
      <c r="O65" s="50">
        <f>IF('[1]KWh (Cumulative) NLI'!O65=0,0,((('[1]KWh (Monthly) ENTRY NLI '!O65*0.5)+'[1]KWh (Cumulative) NLI'!N65-'[1]Rebasing adj NLI'!O55)*O107)*O$19*O$127)</f>
        <v>1338.2092670505979</v>
      </c>
      <c r="P65" s="50">
        <f>IF('[1]KWh (Cumulative) NLI'!P65=0,0,((('[1]KWh (Monthly) ENTRY NLI '!P65*0.5)+'[1]KWh (Cumulative) NLI'!O65-'[1]Rebasing adj NLI'!P55)*P107)*P$19*P$127)</f>
        <v>0</v>
      </c>
      <c r="Q65" s="50">
        <f>IF('[1]KWh (Cumulative) NLI'!Q65=0,0,((('[1]KWh (Monthly) ENTRY NLI '!Q65*0.5)+'[1]KWh (Cumulative) NLI'!P65-'[1]Rebasing adj NLI'!Q55)*Q107)*Q$19*Q$127)</f>
        <v>0</v>
      </c>
      <c r="R65" s="50">
        <f>IF('[1]KWh (Cumulative) NLI'!R65=0,0,((('[1]KWh (Monthly) ENTRY NLI '!R65*0.5)+'[1]KWh (Cumulative) NLI'!Q65-'[1]Rebasing adj NLI'!R55)*R107)*R$19*R$127)</f>
        <v>0</v>
      </c>
      <c r="S65" s="50">
        <f>IF('[1]KWh (Cumulative) NLI'!S65=0,0,((('[1]KWh (Monthly) ENTRY NLI '!S65*0.5)+'[1]KWh (Cumulative) NLI'!R65-'[1]Rebasing adj NLI'!S55)*S107)*S$19*S$127)</f>
        <v>0</v>
      </c>
      <c r="T65" s="50">
        <f>IF('[1]KWh (Cumulative) NLI'!T65=0,0,((('[1]KWh (Monthly) ENTRY NLI '!T65*0.5)+'[1]KWh (Cumulative) NLI'!S65-'[1]Rebasing adj NLI'!T55)*T107)*T$19*T$127)</f>
        <v>0</v>
      </c>
      <c r="U65" s="50">
        <f>IF('[1]KWh (Cumulative) NLI'!U65=0,0,((('[1]KWh (Monthly) ENTRY NLI '!U65*0.5)+'[1]KWh (Cumulative) NLI'!T65-'[1]Rebasing adj NLI'!U55)*U107)*U$19*U$127)</f>
        <v>0</v>
      </c>
      <c r="V65" s="50">
        <f>IF('[1]KWh (Cumulative) NLI'!V65=0,0,((('[1]KWh (Monthly) ENTRY NLI '!V65*0.5)+'[1]KWh (Cumulative) NLI'!U65-'[1]Rebasing adj NLI'!V55)*V107)*V$19*V$127)</f>
        <v>0</v>
      </c>
      <c r="W65" s="50">
        <f>IF('[1]KWh (Cumulative) NLI'!W65=0,0,((('[1]KWh (Monthly) ENTRY NLI '!W65*0.5)+'[1]KWh (Cumulative) NLI'!V65-'[1]Rebasing adj NLI'!W55)*W107)*W$19*W$127)</f>
        <v>0</v>
      </c>
      <c r="X65" s="50">
        <f>IF('[1]KWh (Cumulative) NLI'!X65=0,0,((('[1]KWh (Monthly) ENTRY NLI '!X65*0.5)+'[1]KWh (Cumulative) NLI'!W65-'[1]Rebasing adj NLI'!X55)*X107)*X$19*X$127)</f>
        <v>0</v>
      </c>
      <c r="Y65" s="50">
        <f>IF('[1]KWh (Cumulative) NLI'!Y65=0,0,((('[1]KWh (Monthly) ENTRY NLI '!Y65*0.5)+'[1]KWh (Cumulative) NLI'!X65-'[1]Rebasing adj NLI'!Y55)*Y107)*Y$19*Y$127)</f>
        <v>0</v>
      </c>
      <c r="Z65" s="50">
        <f>IF('[1]KWh (Cumulative) NLI'!Z65=0,0,((('[1]KWh (Monthly) ENTRY NLI '!Z65*0.5)+'[1]KWh (Cumulative) NLI'!Y65-'[1]Rebasing adj NLI'!Z55)*Z107)*Z$19*Z$127)</f>
        <v>0</v>
      </c>
      <c r="AA65" s="50">
        <f>IF('[1]KWh (Cumulative) NLI'!AA65=0,0,((('[1]KWh (Monthly) ENTRY NLI '!AA65*0.5)+'[1]KWh (Cumulative) NLI'!Z65-'[1]Rebasing adj NLI'!AA55)*AA107)*AA$19*AA$127)</f>
        <v>0</v>
      </c>
      <c r="AB65" s="50">
        <f>IF('[1]KWh (Cumulative) NLI'!AB65=0,0,((('[1]KWh (Monthly) ENTRY NLI '!AB65*0.5)+'[1]KWh (Cumulative) NLI'!AA65-'[1]Rebasing adj NLI'!AB55)*AB107)*AB$19*AB$127)</f>
        <v>0</v>
      </c>
      <c r="AC65" s="50">
        <f>IF('[1]KWh (Cumulative) NLI'!AC65=0,0,((('[1]KWh (Monthly) ENTRY NLI '!AC65*0.5)+'[1]KWh (Cumulative) NLI'!AB65-'[1]Rebasing adj NLI'!AC55)*AC107)*AC$19*AC$127)</f>
        <v>0</v>
      </c>
      <c r="AD65" s="50">
        <f>IF('[1]KWh (Cumulative) NLI'!AD65=0,0,((('[1]KWh (Monthly) ENTRY NLI '!AD65*0.5)+'[1]KWh (Cumulative) NLI'!AC65-'[1]Rebasing adj NLI'!AD55)*AD107)*AD$19*AD$127)</f>
        <v>0</v>
      </c>
      <c r="AE65" s="50">
        <f>IF('[1]KWh (Cumulative) NLI'!AE65=0,0,((('[1]KWh (Monthly) ENTRY NLI '!AE65*0.5)+'[1]KWh (Cumulative) NLI'!AD65-'[1]Rebasing adj NLI'!AE55)*AE107)*AE$19*AE$127)</f>
        <v>0</v>
      </c>
      <c r="AF65" s="50">
        <f>IF('[1]KWh (Cumulative) NLI'!AF65=0,0,((('[1]KWh (Monthly) ENTRY NLI '!AF65*0.5)+'[1]KWh (Cumulative) NLI'!AE65-'[1]Rebasing adj NLI'!AF55)*AF107)*AF$19*AF$127)</f>
        <v>0</v>
      </c>
      <c r="AG65" s="50">
        <f>IF('[1]KWh (Cumulative) NLI'!AG65=0,0,((('[1]KWh (Monthly) ENTRY NLI '!AG65*0.5)+'[1]KWh (Cumulative) NLI'!AF65-'[1]Rebasing adj NLI'!AG55)*AG107)*AG$19*AG$127)</f>
        <v>0</v>
      </c>
      <c r="AH65" s="50">
        <f>IF('[1]KWh (Cumulative) NLI'!AH65=0,0,((('[1]KWh (Monthly) ENTRY NLI '!AH65*0.5)+'[1]KWh (Cumulative) NLI'!AG65-'[1]Rebasing adj NLI'!AH55)*AH107)*AH$19*AH$127)</f>
        <v>0</v>
      </c>
      <c r="AI65" s="50">
        <f>IF('[1]KWh (Cumulative) NLI'!AI65=0,0,((('[1]KWh (Monthly) ENTRY NLI '!AI65*0.5)+'[1]KWh (Cumulative) NLI'!AH65-'[1]Rebasing adj NLI'!AI55)*AI107)*AI$19*AI$127)</f>
        <v>0</v>
      </c>
      <c r="AJ65" s="50">
        <f>IF('[1]KWh (Cumulative) NLI'!AJ65=0,0,((('[1]KWh (Monthly) ENTRY NLI '!AJ65*0.5)+'[1]KWh (Cumulative) NLI'!AI65-'[1]Rebasing adj NLI'!AJ55)*AJ107)*AJ$19*AJ$127)</f>
        <v>0</v>
      </c>
      <c r="AK65" s="50">
        <f>IF('[1]KWh (Cumulative) NLI'!AK65=0,0,((('[1]KWh (Monthly) ENTRY NLI '!AK65*0.5)+'[1]KWh (Cumulative) NLI'!AJ65-'[1]Rebasing adj NLI'!AK55)*AK107)*AK$19*AK$127)</f>
        <v>0</v>
      </c>
      <c r="AL65" s="50">
        <f>IF('[1]KWh (Cumulative) NLI'!AL65=0,0,((('[1]KWh (Monthly) ENTRY NLI '!AL65*0.5)+'[1]KWh (Cumulative) NLI'!AK65-'[1]Rebasing adj NLI'!AL55)*AL107)*AL$19*AL$127)</f>
        <v>0</v>
      </c>
      <c r="AM65" s="50">
        <f>IF('[1]KWh (Cumulative) NLI'!AM65=0,0,((('[1]KWh (Monthly) ENTRY NLI '!AM65*0.5)+'[1]KWh (Cumulative) NLI'!AL65-'[1]Rebasing adj NLI'!AM55)*AM107)*AM$19*AM$127)</f>
        <v>0</v>
      </c>
      <c r="AN65" s="50">
        <f>IF('[1]KWh (Cumulative) NLI'!AN65=0,0,((('[1]KWh (Monthly) ENTRY NLI '!AN65*0.5)+'[1]KWh (Cumulative) NLI'!AM65-'[1]Rebasing adj NLI'!AN55)*AN107)*AN$19*AN$127)</f>
        <v>0</v>
      </c>
      <c r="AO65" s="50">
        <f>IF('[1]KWh (Cumulative) NLI'!AO65=0,0,((('[1]KWh (Monthly) ENTRY NLI '!AO65*0.5)+'[1]KWh (Cumulative) NLI'!AN65-'[1]Rebasing adj NLI'!AO55)*AO107)*AO$19*AO$127)</f>
        <v>0</v>
      </c>
      <c r="AP65" s="50">
        <f>IF('[1]KWh (Cumulative) NLI'!AP65=0,0,((('[1]KWh (Monthly) ENTRY NLI '!AP65*0.5)+'[1]KWh (Cumulative) NLI'!AO65-'[1]Rebasing adj NLI'!AP55)*AP107)*AP$19*AP$127)</f>
        <v>0</v>
      </c>
      <c r="AQ65" s="50">
        <f>IF('[1]KWh (Cumulative) NLI'!AQ65=0,0,((('[1]KWh (Monthly) ENTRY NLI '!AQ65*0.5)+'[1]KWh (Cumulative) NLI'!AP65-'[1]Rebasing adj NLI'!AQ55)*AQ107)*AQ$19*AQ$127)</f>
        <v>0</v>
      </c>
      <c r="AR65" s="50">
        <f>IF('[1]KWh (Cumulative) NLI'!AR65=0,0,((('[1]KWh (Monthly) ENTRY NLI '!AR65*0.5)+'[1]KWh (Cumulative) NLI'!AQ65-'[1]Rebasing adj NLI'!AR55)*AR107)*AR$19*AR$127)</f>
        <v>0</v>
      </c>
      <c r="AS65" s="50">
        <f>IF('[1]KWh (Cumulative) NLI'!AS65=0,0,((('[1]KWh (Monthly) ENTRY NLI '!AS65*0.5)+'[1]KWh (Cumulative) NLI'!AR65-'[1]Rebasing adj NLI'!AS55)*AS107)*AS$19*AS$127)</f>
        <v>0</v>
      </c>
      <c r="AT65" s="50">
        <f>IF('[1]KWh (Cumulative) NLI'!AT65=0,0,((('[1]KWh (Monthly) ENTRY NLI '!AT65*0.5)+'[1]KWh (Cumulative) NLI'!AS65-'[1]Rebasing adj NLI'!AT55)*AT107)*AT$19*AT$127)</f>
        <v>0</v>
      </c>
      <c r="AU65" s="50">
        <f>IF('[1]KWh (Cumulative) NLI'!AU65=0,0,((('[1]KWh (Monthly) ENTRY NLI '!AU65*0.5)+'[1]KWh (Cumulative) NLI'!AT65-'[1]Rebasing adj NLI'!AU55)*AU107)*AU$19*AU$127)</f>
        <v>0</v>
      </c>
      <c r="AV65" s="50">
        <f>IF('[1]KWh (Cumulative) NLI'!AV65=0,0,((('[1]KWh (Monthly) ENTRY NLI '!AV65*0.5)+'[1]KWh (Cumulative) NLI'!AU65-'[1]Rebasing adj NLI'!AV55)*AV107)*AV$19*AV$127)</f>
        <v>0</v>
      </c>
      <c r="AW65" s="50">
        <f>IF('[1]KWh (Cumulative) NLI'!AW65=0,0,((('[1]KWh (Monthly) ENTRY NLI '!AW65*0.5)+'[1]KWh (Cumulative) NLI'!AV65-'[1]Rebasing adj NLI'!AW55)*AW107)*AW$19*AW$127)</f>
        <v>0</v>
      </c>
      <c r="AX65" s="50">
        <f>IF('[1]KWh (Cumulative) NLI'!AX65=0,0,((('[1]KWh (Monthly) ENTRY NLI '!AX65*0.5)+'[1]KWh (Cumulative) NLI'!AW65-'[1]Rebasing adj NLI'!AX55)*AX107)*AX$19*AX$127)</f>
        <v>0</v>
      </c>
      <c r="AY65" s="50">
        <f>IF('[1]KWh (Cumulative) NLI'!AY65=0,0,((('[1]KWh (Monthly) ENTRY NLI '!AY65*0.5)+'[1]KWh (Cumulative) NLI'!AX65-'[1]Rebasing adj NLI'!AY55)*AY107)*AY$19*AY$127)</f>
        <v>0</v>
      </c>
      <c r="AZ65" s="50">
        <f>IF('[1]KWh (Cumulative) NLI'!AZ65=0,0,((('[1]KWh (Monthly) ENTRY NLI '!AZ65*0.5)+'[1]KWh (Cumulative) NLI'!AY65-'[1]Rebasing adj NLI'!AZ55)*AZ107)*AZ$19*AZ$127)</f>
        <v>0</v>
      </c>
      <c r="BA65" s="50">
        <f>IF('[1]KWh (Cumulative) NLI'!BA65=0,0,((('[1]KWh (Monthly) ENTRY NLI '!BA65*0.5)+'[1]KWh (Cumulative) NLI'!AZ65-'[1]Rebasing adj NLI'!BA55)*BA107)*BA$19*BA$127)</f>
        <v>0</v>
      </c>
      <c r="BB65" s="50">
        <f>IF('[1]KWh (Cumulative) NLI'!BB65=0,0,((('[1]KWh (Monthly) ENTRY NLI '!BB65*0.5)+'[1]KWh (Cumulative) NLI'!BA65-'[1]Rebasing adj NLI'!BB55)*BB107)*BB$19*BB$127)</f>
        <v>0</v>
      </c>
      <c r="BC65" s="50">
        <f>IF('[1]KWh (Cumulative) NLI'!BC65=0,0,((('[1]KWh (Monthly) ENTRY NLI '!BC65*0.5)+'[1]KWh (Cumulative) NLI'!BB65-'[1]Rebasing adj NLI'!BC55)*BC107)*BC$19*BC$127)</f>
        <v>0</v>
      </c>
      <c r="BD65" s="50">
        <f>IF('[1]KWh (Cumulative) NLI'!BD65=0,0,((('[1]KWh (Monthly) ENTRY NLI '!BD65*0.5)+'[1]KWh (Cumulative) NLI'!BC65-'[1]Rebasing adj NLI'!BD55)*BD107)*BD$19*BD$127)</f>
        <v>0</v>
      </c>
      <c r="BE65" s="50">
        <f>IF('[1]KWh (Cumulative) NLI'!BE65=0,0,((('[1]KWh (Monthly) ENTRY NLI '!BE65*0.5)+'[1]KWh (Cumulative) NLI'!BD65-'[1]Rebasing adj NLI'!BE55)*BE107)*BE$19*BE$127)</f>
        <v>0</v>
      </c>
      <c r="BF65" s="50">
        <f>IF('[1]KWh (Cumulative) NLI'!BF65=0,0,((('[1]KWh (Monthly) ENTRY NLI '!BF65*0.5)+'[1]KWh (Cumulative) NLI'!BE65-'[1]Rebasing adj NLI'!BF55)*BF107)*BF$19*BF$127)</f>
        <v>0</v>
      </c>
      <c r="BG65" s="50">
        <f>IF('[1]KWh (Cumulative) NLI'!BG65=0,0,((('[1]KWh (Monthly) ENTRY NLI '!BG65*0.5)+'[1]KWh (Cumulative) NLI'!BF65-'[1]Rebasing adj NLI'!BG55)*BG107)*BG$19*BG$127)</f>
        <v>0</v>
      </c>
      <c r="BH65" s="50">
        <f>IF('[1]KWh (Cumulative) NLI'!BH65=0,0,((('[1]KWh (Monthly) ENTRY NLI '!BH65*0.5)+'[1]KWh (Cumulative) NLI'!BG65-'[1]Rebasing adj NLI'!BH55)*BH107)*BH$19*BH$127)</f>
        <v>0</v>
      </c>
      <c r="BI65" s="50">
        <f>IF('[1]KWh (Cumulative) NLI'!BI65=0,0,((('[1]KWh (Monthly) ENTRY NLI '!BI65*0.5)+'[1]KWh (Cumulative) NLI'!BH65-'[1]Rebasing adj NLI'!BI55)*BI107)*BI$19*BI$127)</f>
        <v>0</v>
      </c>
      <c r="BJ65" s="50">
        <f>IF('[1]KWh (Cumulative) NLI'!BJ65=0,0,((('[1]KWh (Monthly) ENTRY NLI '!BJ65*0.5)+'[1]KWh (Cumulative) NLI'!BI65-'[1]Rebasing adj NLI'!BJ55)*BJ107)*BJ$19*BJ$127)</f>
        <v>0</v>
      </c>
      <c r="BK65" s="50">
        <f>IF('[1]KWh (Cumulative) NLI'!BK65=0,0,((('[1]KWh (Monthly) ENTRY NLI '!BK65*0.5)+'[1]KWh (Cumulative) NLI'!BJ65-'[1]Rebasing adj NLI'!BK55)*BK107)*BK$19*BK$127)</f>
        <v>0</v>
      </c>
      <c r="BL65" s="50">
        <f>IF('[1]KWh (Cumulative) NLI'!BL65=0,0,((('[1]KWh (Monthly) ENTRY NLI '!BL65*0.5)+'[1]KWh (Cumulative) NLI'!BK65-'[1]Rebasing adj NLI'!BL55)*BL107)*BL$19*BL$127)</f>
        <v>0</v>
      </c>
      <c r="BM65" s="50">
        <f>IF('[1]KWh (Cumulative) NLI'!BM65=0,0,((('[1]KWh (Monthly) ENTRY NLI '!BM65*0.5)+'[1]KWh (Cumulative) NLI'!BL65-'[1]Rebasing adj NLI'!BM55)*BM107)*BM$19*BM$127)</f>
        <v>0</v>
      </c>
      <c r="BN65" s="50">
        <f>IF('[1]KWh (Cumulative) NLI'!BN65=0,0,((('[1]KWh (Monthly) ENTRY NLI '!BN65*0.5)+'[1]KWh (Cumulative) NLI'!BM65-'[1]Rebasing adj NLI'!BN55)*BN107)*BN$19*BN$127)</f>
        <v>0</v>
      </c>
      <c r="BO65" s="50">
        <f>IF('[1]KWh (Cumulative) NLI'!BO65=0,0,((('[1]KWh (Monthly) ENTRY NLI '!BO65*0.5)+'[1]KWh (Cumulative) NLI'!BN65-'[1]Rebasing adj NLI'!BO55)*BO107)*BO$19*BO$127)</f>
        <v>0</v>
      </c>
      <c r="BP65" s="50">
        <f>IF('[1]KWh (Cumulative) NLI'!BP65=0,0,((('[1]KWh (Monthly) ENTRY NLI '!BP65*0.5)+'[1]KWh (Cumulative) NLI'!BO65-'[1]Rebasing adj NLI'!BP55)*BP107)*BP$19*BP$127)</f>
        <v>0</v>
      </c>
      <c r="BQ65" s="50">
        <f>IF('[1]KWh (Cumulative) NLI'!BQ65=0,0,((('[1]KWh (Monthly) ENTRY NLI '!BQ65*0.5)+'[1]KWh (Cumulative) NLI'!BP65-'[1]Rebasing adj NLI'!BQ55)*BQ107)*BQ$19*BQ$127)</f>
        <v>0</v>
      </c>
      <c r="BR65" s="50">
        <f>IF('[1]KWh (Cumulative) NLI'!BR65=0,0,((('[1]KWh (Monthly) ENTRY NLI '!BR65*0.5)+'[1]KWh (Cumulative) NLI'!BQ65-'[1]Rebasing adj NLI'!BR55)*BR107)*BR$19*BR$127)</f>
        <v>0</v>
      </c>
      <c r="BS65" s="50">
        <f>IF('[1]KWh (Cumulative) NLI'!BS65=0,0,((('[1]KWh (Monthly) ENTRY NLI '!BS65*0.5)+'[1]KWh (Cumulative) NLI'!BR65-'[1]Rebasing adj NLI'!BS55)*BS107)*BS$19*BS$127)</f>
        <v>0</v>
      </c>
      <c r="BT65" s="50">
        <f>IF('[1]KWh (Cumulative) NLI'!BT65=0,0,((('[1]KWh (Monthly) ENTRY NLI '!BT65*0.5)+'[1]KWh (Cumulative) NLI'!BS65-'[1]Rebasing adj NLI'!BT55)*BT107)*BT$19*BT$127)</f>
        <v>0</v>
      </c>
      <c r="BU65" s="50">
        <f>IF('[1]KWh (Cumulative) NLI'!BU65=0,0,((('[1]KWh (Monthly) ENTRY NLI '!BU65*0.5)+'[1]KWh (Cumulative) NLI'!BT65-'[1]Rebasing adj NLI'!BU55)*BU107)*BU$19*BU$127)</f>
        <v>0</v>
      </c>
      <c r="BV65" s="50">
        <f>IF('[1]KWh (Cumulative) NLI'!BV65=0,0,((('[1]KWh (Monthly) ENTRY NLI '!BV65*0.5)+'[1]KWh (Cumulative) NLI'!BU65-'[1]Rebasing adj NLI'!BV55)*BV107)*BV$19*BV$127)</f>
        <v>0</v>
      </c>
      <c r="BW65" s="50">
        <f>IF('[1]KWh (Cumulative) NLI'!BW65=0,0,((('[1]KWh (Monthly) ENTRY NLI '!BW65*0.5)+'[1]KWh (Cumulative) NLI'!BV65-'[1]Rebasing adj NLI'!BW55)*BW107)*BW$19*BW$127)</f>
        <v>0</v>
      </c>
      <c r="BX65" s="50">
        <f>IF('[1]KWh (Cumulative) NLI'!BX65=0,0,((('[1]KWh (Monthly) ENTRY NLI '!BX65*0.5)+'[1]KWh (Cumulative) NLI'!BW65-'[1]Rebasing adj NLI'!BX55)*BX107)*BX$19*BX$127)</f>
        <v>0</v>
      </c>
      <c r="BY65" s="50">
        <f>IF('[1]KWh (Cumulative) NLI'!BY65=0,0,((('[1]KWh (Monthly) ENTRY NLI '!BY65*0.5)+'[1]KWh (Cumulative) NLI'!BX65-'[1]Rebasing adj NLI'!BY55)*BY107)*BY$19*BY$127)</f>
        <v>0</v>
      </c>
      <c r="BZ65" s="50">
        <f>IF('[1]KWh (Cumulative) NLI'!BZ65=0,0,((('[1]KWh (Monthly) ENTRY NLI '!BZ65*0.5)+'[1]KWh (Cumulative) NLI'!BY65-'[1]Rebasing adj NLI'!BZ55)*BZ107)*BZ$19*BZ$127)</f>
        <v>0</v>
      </c>
      <c r="CA65" s="50">
        <f>IF('[1]KWh (Cumulative) NLI'!CA65=0,0,((('[1]KWh (Monthly) ENTRY NLI '!CA65*0.5)+'[1]KWh (Cumulative) NLI'!BZ65-'[1]Rebasing adj NLI'!CA55)*CA107)*CA$19*CA$127)</f>
        <v>0</v>
      </c>
      <c r="CB65" s="50">
        <f>IF('[1]KWh (Cumulative) NLI'!CB65=0,0,((('[1]KWh (Monthly) ENTRY NLI '!CB65*0.5)+'[1]KWh (Cumulative) NLI'!CA65-'[1]Rebasing adj NLI'!CB55)*CB107)*CB$19*CB$127)</f>
        <v>0</v>
      </c>
      <c r="CC65" s="50">
        <f>IF('[1]KWh (Cumulative) NLI'!CC65=0,0,((('[1]KWh (Monthly) ENTRY NLI '!CC65*0.5)+'[1]KWh (Cumulative) NLI'!CB65-'[1]Rebasing adj NLI'!CC55)*CC107)*CC$19*CC$127)</f>
        <v>0</v>
      </c>
      <c r="CD65" s="50">
        <f>IF('[1]KWh (Cumulative) NLI'!CD65=0,0,((('[1]KWh (Monthly) ENTRY NLI '!CD65*0.5)+'[1]KWh (Cumulative) NLI'!CC65-'[1]Rebasing adj NLI'!CD55)*CD107)*CD$19*CD$127)</f>
        <v>0</v>
      </c>
      <c r="CE65" s="50">
        <f>IF('[1]KWh (Cumulative) NLI'!CE65=0,0,((('[1]KWh (Monthly) ENTRY NLI '!CE65*0.5)+'[1]KWh (Cumulative) NLI'!CD65-'[1]Rebasing adj NLI'!CE55)*CE107)*CE$19*CE$127)</f>
        <v>0</v>
      </c>
      <c r="CF65" s="50">
        <f>IF('[1]KWh (Cumulative) NLI'!CF65=0,0,((('[1]KWh (Monthly) ENTRY NLI '!CF65*0.5)+'[1]KWh (Cumulative) NLI'!CE65-'[1]Rebasing adj NLI'!CF55)*CF107)*CF$19*CF$127)</f>
        <v>0</v>
      </c>
      <c r="CG65" s="50">
        <f>IF('[1]KWh (Cumulative) NLI'!CG65=0,0,((('[1]KWh (Monthly) ENTRY NLI '!CG65*0.5)+'[1]KWh (Cumulative) NLI'!CF65-'[1]Rebasing adj NLI'!CG55)*CG107)*CG$19*CG$127)</f>
        <v>0</v>
      </c>
      <c r="CH65" s="50">
        <f>IF('[1]KWh (Cumulative) NLI'!CH65=0,0,((('[1]KWh (Monthly) ENTRY NLI '!CH65*0.5)+'[1]KWh (Cumulative) NLI'!CG65-'[1]Rebasing adj NLI'!CH55)*CH107)*CH$19*CH$127)</f>
        <v>0</v>
      </c>
      <c r="CI65" s="50">
        <f>IF('[1]KWh (Cumulative) NLI'!CI65=0,0,((('[1]KWh (Monthly) ENTRY NLI '!CI65*0.5)+'[1]KWh (Cumulative) NLI'!CH65-'[1]Rebasing adj NLI'!CI55)*CI107)*CI$19*CI$127)</f>
        <v>0</v>
      </c>
      <c r="CJ65" s="50">
        <f>IF('[1]KWh (Cumulative) NLI'!CJ65=0,0,((('[1]KWh (Monthly) ENTRY NLI '!CJ65*0.5)+'[1]KWh (Cumulative) NLI'!CI65-'[1]Rebasing adj NLI'!CJ55)*CJ107)*CJ$19*CJ$127)</f>
        <v>0</v>
      </c>
    </row>
    <row r="66" spans="1:88" x14ac:dyDescent="0.25">
      <c r="A66" s="305"/>
      <c r="B66" s="88" t="s">
        <v>7</v>
      </c>
      <c r="C66" s="50">
        <f>IF('[1]KWh (Cumulative) NLI'!C66=0,0,((('[1]KWh (Monthly) ENTRY NLI '!C66*0.5)-'[1]Rebasing adj NLI'!C56)*C108)*C$19*C$127)</f>
        <v>0</v>
      </c>
      <c r="D66" s="50">
        <f>IF('[1]KWh (Cumulative) NLI'!D66=0,0,((('[1]KWh (Monthly) ENTRY NLI '!D66*0.5)+'[1]KWh (Cumulative) NLI'!C66-'[1]Rebasing adj NLI'!D56)*D108)*D$19*D$127)</f>
        <v>0</v>
      </c>
      <c r="E66" s="50">
        <f>IF('[1]KWh (Cumulative) NLI'!E66=0,0,((('[1]KWh (Monthly) ENTRY NLI '!E66*0.5)+'[1]KWh (Cumulative) NLI'!D66-'[1]Rebasing adj NLI'!E56)*E108)*E$19*E$127)</f>
        <v>0</v>
      </c>
      <c r="F66" s="50">
        <f>IF('[1]KWh (Cumulative) NLI'!F66=0,0,((('[1]KWh (Monthly) ENTRY NLI '!F66*0.5)+'[1]KWh (Cumulative) NLI'!E66-'[1]Rebasing adj NLI'!F56)*F108)*F$19*F$127)</f>
        <v>0</v>
      </c>
      <c r="G66" s="50">
        <f>IF('[1]KWh (Cumulative) NLI'!G66=0,0,((('[1]KWh (Monthly) ENTRY NLI '!G66*0.5)+'[1]KWh (Cumulative) NLI'!F66-'[1]Rebasing adj NLI'!G56)*G108)*G$19*G$127)</f>
        <v>0</v>
      </c>
      <c r="H66" s="50">
        <f>IF('[1]KWh (Cumulative) NLI'!H66=0,0,((('[1]KWh (Monthly) ENTRY NLI '!H66*0.5)+'[1]KWh (Cumulative) NLI'!G66-'[1]Rebasing adj NLI'!H56)*H108)*H$19*H$127)</f>
        <v>0</v>
      </c>
      <c r="I66" s="50">
        <f>IF('[1]KWh (Cumulative) NLI'!I66=0,0,((('[1]KWh (Monthly) ENTRY NLI '!I66*0.5)+'[1]KWh (Cumulative) NLI'!H66-'[1]Rebasing adj NLI'!I56)*I108)*I$19*I$127)</f>
        <v>0</v>
      </c>
      <c r="J66" s="50">
        <f>IF('[1]KWh (Cumulative) NLI'!J66=0,0,((('[1]KWh (Monthly) ENTRY NLI '!J66*0.5)+'[1]KWh (Cumulative) NLI'!I66-'[1]Rebasing adj NLI'!J56)*J108)*J$19*J$127)</f>
        <v>0.84754600439179661</v>
      </c>
      <c r="K66" s="50">
        <f>IF('[1]KWh (Cumulative) NLI'!K66=0,0,((('[1]KWh (Monthly) ENTRY NLI '!K66*0.5)+'[1]KWh (Cumulative) NLI'!J66-'[1]Rebasing adj NLI'!K56)*K108)*K$19*K$127)</f>
        <v>1.2562773086141996</v>
      </c>
      <c r="L66" s="50">
        <f>IF('[1]KWh (Cumulative) NLI'!L66=0,0,((('[1]KWh (Monthly) ENTRY NLI '!L66*0.5)+'[1]KWh (Cumulative) NLI'!K66-'[1]Rebasing adj NLI'!L56)*L108)*L$19*L$127)</f>
        <v>0.82503793982351015</v>
      </c>
      <c r="M66" s="50">
        <f>IF('[1]KWh (Cumulative) NLI'!M66=0,0,((('[1]KWh (Monthly) ENTRY NLI '!M66*0.5)+'[1]KWh (Cumulative) NLI'!L66-'[1]Rebasing adj NLI'!M56)*M108)*M$19*M$127)</f>
        <v>2.1592319046356518</v>
      </c>
      <c r="N66" s="50">
        <f>IF('[1]KWh (Cumulative) NLI'!N66=0,0,((('[1]KWh (Monthly) ENTRY NLI '!N66*0.5)+'[1]KWh (Cumulative) NLI'!M66-'[1]Rebasing adj NLI'!N56)*N108)*N$19*N$127)</f>
        <v>4.9883648385532497</v>
      </c>
      <c r="O66" s="50">
        <f>IF('[1]KWh (Cumulative) NLI'!O66=0,0,((('[1]KWh (Monthly) ENTRY NLI '!O66*0.5)+'[1]KWh (Cumulative) NLI'!N66-'[1]Rebasing adj NLI'!O56)*O108)*O$19*O$127)</f>
        <v>6.7196408060969803</v>
      </c>
      <c r="P66" s="50">
        <f>IF('[1]KWh (Cumulative) NLI'!P66=0,0,((('[1]KWh (Monthly) ENTRY NLI '!P66*0.5)+'[1]KWh (Cumulative) NLI'!O66-'[1]Rebasing adj NLI'!P56)*P108)*P$19*P$127)</f>
        <v>0</v>
      </c>
      <c r="Q66" s="50">
        <f>IF('[1]KWh (Cumulative) NLI'!Q66=0,0,((('[1]KWh (Monthly) ENTRY NLI '!Q66*0.5)+'[1]KWh (Cumulative) NLI'!P66-'[1]Rebasing adj NLI'!Q56)*Q108)*Q$19*Q$127)</f>
        <v>0</v>
      </c>
      <c r="R66" s="50">
        <f>IF('[1]KWh (Cumulative) NLI'!R66=0,0,((('[1]KWh (Monthly) ENTRY NLI '!R66*0.5)+'[1]KWh (Cumulative) NLI'!Q66-'[1]Rebasing adj NLI'!R56)*R108)*R$19*R$127)</f>
        <v>0</v>
      </c>
      <c r="S66" s="50">
        <f>IF('[1]KWh (Cumulative) NLI'!S66=0,0,((('[1]KWh (Monthly) ENTRY NLI '!S66*0.5)+'[1]KWh (Cumulative) NLI'!R66-'[1]Rebasing adj NLI'!S56)*S108)*S$19*S$127)</f>
        <v>0</v>
      </c>
      <c r="T66" s="50">
        <f>IF('[1]KWh (Cumulative) NLI'!T66=0,0,((('[1]KWh (Monthly) ENTRY NLI '!T66*0.5)+'[1]KWh (Cumulative) NLI'!S66-'[1]Rebasing adj NLI'!T56)*T108)*T$19*T$127)</f>
        <v>0</v>
      </c>
      <c r="U66" s="50">
        <f>IF('[1]KWh (Cumulative) NLI'!U66=0,0,((('[1]KWh (Monthly) ENTRY NLI '!U66*0.5)+'[1]KWh (Cumulative) NLI'!T66-'[1]Rebasing adj NLI'!U56)*U108)*U$19*U$127)</f>
        <v>0</v>
      </c>
      <c r="V66" s="50">
        <f>IF('[1]KWh (Cumulative) NLI'!V66=0,0,((('[1]KWh (Monthly) ENTRY NLI '!V66*0.5)+'[1]KWh (Cumulative) NLI'!U66-'[1]Rebasing adj NLI'!V56)*V108)*V$19*V$127)</f>
        <v>0</v>
      </c>
      <c r="W66" s="50">
        <f>IF('[1]KWh (Cumulative) NLI'!W66=0,0,((('[1]KWh (Monthly) ENTRY NLI '!W66*0.5)+'[1]KWh (Cumulative) NLI'!V66-'[1]Rebasing adj NLI'!W56)*W108)*W$19*W$127)</f>
        <v>0</v>
      </c>
      <c r="X66" s="50">
        <f>IF('[1]KWh (Cumulative) NLI'!X66=0,0,((('[1]KWh (Monthly) ENTRY NLI '!X66*0.5)+'[1]KWh (Cumulative) NLI'!W66-'[1]Rebasing adj NLI'!X56)*X108)*X$19*X$127)</f>
        <v>0</v>
      </c>
      <c r="Y66" s="50">
        <f>IF('[1]KWh (Cumulative) NLI'!Y66=0,0,((('[1]KWh (Monthly) ENTRY NLI '!Y66*0.5)+'[1]KWh (Cumulative) NLI'!X66-'[1]Rebasing adj NLI'!Y56)*Y108)*Y$19*Y$127)</f>
        <v>0</v>
      </c>
      <c r="Z66" s="50">
        <f>IF('[1]KWh (Cumulative) NLI'!Z66=0,0,((('[1]KWh (Monthly) ENTRY NLI '!Z66*0.5)+'[1]KWh (Cumulative) NLI'!Y66-'[1]Rebasing adj NLI'!Z56)*Z108)*Z$19*Z$127)</f>
        <v>0</v>
      </c>
      <c r="AA66" s="50">
        <f>IF('[1]KWh (Cumulative) NLI'!AA66=0,0,((('[1]KWh (Monthly) ENTRY NLI '!AA66*0.5)+'[1]KWh (Cumulative) NLI'!Z66-'[1]Rebasing adj NLI'!AA56)*AA108)*AA$19*AA$127)</f>
        <v>0</v>
      </c>
      <c r="AB66" s="50">
        <f>IF('[1]KWh (Cumulative) NLI'!AB66=0,0,((('[1]KWh (Monthly) ENTRY NLI '!AB66*0.5)+'[1]KWh (Cumulative) NLI'!AA66-'[1]Rebasing adj NLI'!AB56)*AB108)*AB$19*AB$127)</f>
        <v>0</v>
      </c>
      <c r="AC66" s="50">
        <f>IF('[1]KWh (Cumulative) NLI'!AC66=0,0,((('[1]KWh (Monthly) ENTRY NLI '!AC66*0.5)+'[1]KWh (Cumulative) NLI'!AB66-'[1]Rebasing adj NLI'!AC56)*AC108)*AC$19*AC$127)</f>
        <v>0</v>
      </c>
      <c r="AD66" s="50">
        <f>IF('[1]KWh (Cumulative) NLI'!AD66=0,0,((('[1]KWh (Monthly) ENTRY NLI '!AD66*0.5)+'[1]KWh (Cumulative) NLI'!AC66-'[1]Rebasing adj NLI'!AD56)*AD108)*AD$19*AD$127)</f>
        <v>0</v>
      </c>
      <c r="AE66" s="50">
        <f>IF('[1]KWh (Cumulative) NLI'!AE66=0,0,((('[1]KWh (Monthly) ENTRY NLI '!AE66*0.5)+'[1]KWh (Cumulative) NLI'!AD66-'[1]Rebasing adj NLI'!AE56)*AE108)*AE$19*AE$127)</f>
        <v>0</v>
      </c>
      <c r="AF66" s="50">
        <f>IF('[1]KWh (Cumulative) NLI'!AF66=0,0,((('[1]KWh (Monthly) ENTRY NLI '!AF66*0.5)+'[1]KWh (Cumulative) NLI'!AE66-'[1]Rebasing adj NLI'!AF56)*AF108)*AF$19*AF$127)</f>
        <v>0</v>
      </c>
      <c r="AG66" s="50">
        <f>IF('[1]KWh (Cumulative) NLI'!AG66=0,0,((('[1]KWh (Monthly) ENTRY NLI '!AG66*0.5)+'[1]KWh (Cumulative) NLI'!AF66-'[1]Rebasing adj NLI'!AG56)*AG108)*AG$19*AG$127)</f>
        <v>0</v>
      </c>
      <c r="AH66" s="50">
        <f>IF('[1]KWh (Cumulative) NLI'!AH66=0,0,((('[1]KWh (Monthly) ENTRY NLI '!AH66*0.5)+'[1]KWh (Cumulative) NLI'!AG66-'[1]Rebasing adj NLI'!AH56)*AH108)*AH$19*AH$127)</f>
        <v>0</v>
      </c>
      <c r="AI66" s="50">
        <f>IF('[1]KWh (Cumulative) NLI'!AI66=0,0,((('[1]KWh (Monthly) ENTRY NLI '!AI66*0.5)+'[1]KWh (Cumulative) NLI'!AH66-'[1]Rebasing adj NLI'!AI56)*AI108)*AI$19*AI$127)</f>
        <v>0</v>
      </c>
      <c r="AJ66" s="50">
        <f>IF('[1]KWh (Cumulative) NLI'!AJ66=0,0,((('[1]KWh (Monthly) ENTRY NLI '!AJ66*0.5)+'[1]KWh (Cumulative) NLI'!AI66-'[1]Rebasing adj NLI'!AJ56)*AJ108)*AJ$19*AJ$127)</f>
        <v>0</v>
      </c>
      <c r="AK66" s="50">
        <f>IF('[1]KWh (Cumulative) NLI'!AK66=0,0,((('[1]KWh (Monthly) ENTRY NLI '!AK66*0.5)+'[1]KWh (Cumulative) NLI'!AJ66-'[1]Rebasing adj NLI'!AK56)*AK108)*AK$19*AK$127)</f>
        <v>0</v>
      </c>
      <c r="AL66" s="50">
        <f>IF('[1]KWh (Cumulative) NLI'!AL66=0,0,((('[1]KWh (Monthly) ENTRY NLI '!AL66*0.5)+'[1]KWh (Cumulative) NLI'!AK66-'[1]Rebasing adj NLI'!AL56)*AL108)*AL$19*AL$127)</f>
        <v>0</v>
      </c>
      <c r="AM66" s="50">
        <f>IF('[1]KWh (Cumulative) NLI'!AM66=0,0,((('[1]KWh (Monthly) ENTRY NLI '!AM66*0.5)+'[1]KWh (Cumulative) NLI'!AL66-'[1]Rebasing adj NLI'!AM56)*AM108)*AM$19*AM$127)</f>
        <v>0</v>
      </c>
      <c r="AN66" s="50">
        <f>IF('[1]KWh (Cumulative) NLI'!AN66=0,0,((('[1]KWh (Monthly) ENTRY NLI '!AN66*0.5)+'[1]KWh (Cumulative) NLI'!AM66-'[1]Rebasing adj NLI'!AN56)*AN108)*AN$19*AN$127)</f>
        <v>0</v>
      </c>
      <c r="AO66" s="50">
        <f>IF('[1]KWh (Cumulative) NLI'!AO66=0,0,((('[1]KWh (Monthly) ENTRY NLI '!AO66*0.5)+'[1]KWh (Cumulative) NLI'!AN66-'[1]Rebasing adj NLI'!AO56)*AO108)*AO$19*AO$127)</f>
        <v>0</v>
      </c>
      <c r="AP66" s="50">
        <f>IF('[1]KWh (Cumulative) NLI'!AP66=0,0,((('[1]KWh (Monthly) ENTRY NLI '!AP66*0.5)+'[1]KWh (Cumulative) NLI'!AO66-'[1]Rebasing adj NLI'!AP56)*AP108)*AP$19*AP$127)</f>
        <v>0</v>
      </c>
      <c r="AQ66" s="50">
        <f>IF('[1]KWh (Cumulative) NLI'!AQ66=0,0,((('[1]KWh (Monthly) ENTRY NLI '!AQ66*0.5)+'[1]KWh (Cumulative) NLI'!AP66-'[1]Rebasing adj NLI'!AQ56)*AQ108)*AQ$19*AQ$127)</f>
        <v>0</v>
      </c>
      <c r="AR66" s="50">
        <f>IF('[1]KWh (Cumulative) NLI'!AR66=0,0,((('[1]KWh (Monthly) ENTRY NLI '!AR66*0.5)+'[1]KWh (Cumulative) NLI'!AQ66-'[1]Rebasing adj NLI'!AR56)*AR108)*AR$19*AR$127)</f>
        <v>0</v>
      </c>
      <c r="AS66" s="50">
        <f>IF('[1]KWh (Cumulative) NLI'!AS66=0,0,((('[1]KWh (Monthly) ENTRY NLI '!AS66*0.5)+'[1]KWh (Cumulative) NLI'!AR66-'[1]Rebasing adj NLI'!AS56)*AS108)*AS$19*AS$127)</f>
        <v>0</v>
      </c>
      <c r="AT66" s="50">
        <f>IF('[1]KWh (Cumulative) NLI'!AT66=0,0,((('[1]KWh (Monthly) ENTRY NLI '!AT66*0.5)+'[1]KWh (Cumulative) NLI'!AS66-'[1]Rebasing adj NLI'!AT56)*AT108)*AT$19*AT$127)</f>
        <v>0</v>
      </c>
      <c r="AU66" s="50">
        <f>IF('[1]KWh (Cumulative) NLI'!AU66=0,0,((('[1]KWh (Monthly) ENTRY NLI '!AU66*0.5)+'[1]KWh (Cumulative) NLI'!AT66-'[1]Rebasing adj NLI'!AU56)*AU108)*AU$19*AU$127)</f>
        <v>0</v>
      </c>
      <c r="AV66" s="50">
        <f>IF('[1]KWh (Cumulative) NLI'!AV66=0,0,((('[1]KWh (Monthly) ENTRY NLI '!AV66*0.5)+'[1]KWh (Cumulative) NLI'!AU66-'[1]Rebasing adj NLI'!AV56)*AV108)*AV$19*AV$127)</f>
        <v>0</v>
      </c>
      <c r="AW66" s="50">
        <f>IF('[1]KWh (Cumulative) NLI'!AW66=0,0,((('[1]KWh (Monthly) ENTRY NLI '!AW66*0.5)+'[1]KWh (Cumulative) NLI'!AV66-'[1]Rebasing adj NLI'!AW56)*AW108)*AW$19*AW$127)</f>
        <v>0</v>
      </c>
      <c r="AX66" s="50">
        <f>IF('[1]KWh (Cumulative) NLI'!AX66=0,0,((('[1]KWh (Monthly) ENTRY NLI '!AX66*0.5)+'[1]KWh (Cumulative) NLI'!AW66-'[1]Rebasing adj NLI'!AX56)*AX108)*AX$19*AX$127)</f>
        <v>0</v>
      </c>
      <c r="AY66" s="50">
        <f>IF('[1]KWh (Cumulative) NLI'!AY66=0,0,((('[1]KWh (Monthly) ENTRY NLI '!AY66*0.5)+'[1]KWh (Cumulative) NLI'!AX66-'[1]Rebasing adj NLI'!AY56)*AY108)*AY$19*AY$127)</f>
        <v>0</v>
      </c>
      <c r="AZ66" s="50">
        <f>IF('[1]KWh (Cumulative) NLI'!AZ66=0,0,((('[1]KWh (Monthly) ENTRY NLI '!AZ66*0.5)+'[1]KWh (Cumulative) NLI'!AY66-'[1]Rebasing adj NLI'!AZ56)*AZ108)*AZ$19*AZ$127)</f>
        <v>0</v>
      </c>
      <c r="BA66" s="50">
        <f>IF('[1]KWh (Cumulative) NLI'!BA66=0,0,((('[1]KWh (Monthly) ENTRY NLI '!BA66*0.5)+'[1]KWh (Cumulative) NLI'!AZ66-'[1]Rebasing adj NLI'!BA56)*BA108)*BA$19*BA$127)</f>
        <v>0</v>
      </c>
      <c r="BB66" s="50">
        <f>IF('[1]KWh (Cumulative) NLI'!BB66=0,0,((('[1]KWh (Monthly) ENTRY NLI '!BB66*0.5)+'[1]KWh (Cumulative) NLI'!BA66-'[1]Rebasing adj NLI'!BB56)*BB108)*BB$19*BB$127)</f>
        <v>0</v>
      </c>
      <c r="BC66" s="50">
        <f>IF('[1]KWh (Cumulative) NLI'!BC66=0,0,((('[1]KWh (Monthly) ENTRY NLI '!BC66*0.5)+'[1]KWh (Cumulative) NLI'!BB66-'[1]Rebasing adj NLI'!BC56)*BC108)*BC$19*BC$127)</f>
        <v>0</v>
      </c>
      <c r="BD66" s="50">
        <f>IF('[1]KWh (Cumulative) NLI'!BD66=0,0,((('[1]KWh (Monthly) ENTRY NLI '!BD66*0.5)+'[1]KWh (Cumulative) NLI'!BC66-'[1]Rebasing adj NLI'!BD56)*BD108)*BD$19*BD$127)</f>
        <v>0</v>
      </c>
      <c r="BE66" s="50">
        <f>IF('[1]KWh (Cumulative) NLI'!BE66=0,0,((('[1]KWh (Monthly) ENTRY NLI '!BE66*0.5)+'[1]KWh (Cumulative) NLI'!BD66-'[1]Rebasing adj NLI'!BE56)*BE108)*BE$19*BE$127)</f>
        <v>0</v>
      </c>
      <c r="BF66" s="50">
        <f>IF('[1]KWh (Cumulative) NLI'!BF66=0,0,((('[1]KWh (Monthly) ENTRY NLI '!BF66*0.5)+'[1]KWh (Cumulative) NLI'!BE66-'[1]Rebasing adj NLI'!BF56)*BF108)*BF$19*BF$127)</f>
        <v>0</v>
      </c>
      <c r="BG66" s="50">
        <f>IF('[1]KWh (Cumulative) NLI'!BG66=0,0,((('[1]KWh (Monthly) ENTRY NLI '!BG66*0.5)+'[1]KWh (Cumulative) NLI'!BF66-'[1]Rebasing adj NLI'!BG56)*BG108)*BG$19*BG$127)</f>
        <v>0</v>
      </c>
      <c r="BH66" s="50">
        <f>IF('[1]KWh (Cumulative) NLI'!BH66=0,0,((('[1]KWh (Monthly) ENTRY NLI '!BH66*0.5)+'[1]KWh (Cumulative) NLI'!BG66-'[1]Rebasing adj NLI'!BH56)*BH108)*BH$19*BH$127)</f>
        <v>0</v>
      </c>
      <c r="BI66" s="50">
        <f>IF('[1]KWh (Cumulative) NLI'!BI66=0,0,((('[1]KWh (Monthly) ENTRY NLI '!BI66*0.5)+'[1]KWh (Cumulative) NLI'!BH66-'[1]Rebasing adj NLI'!BI56)*BI108)*BI$19*BI$127)</f>
        <v>0</v>
      </c>
      <c r="BJ66" s="50">
        <f>IF('[1]KWh (Cumulative) NLI'!BJ66=0,0,((('[1]KWh (Monthly) ENTRY NLI '!BJ66*0.5)+'[1]KWh (Cumulative) NLI'!BI66-'[1]Rebasing adj NLI'!BJ56)*BJ108)*BJ$19*BJ$127)</f>
        <v>0</v>
      </c>
      <c r="BK66" s="50">
        <f>IF('[1]KWh (Cumulative) NLI'!BK66=0,0,((('[1]KWh (Monthly) ENTRY NLI '!BK66*0.5)+'[1]KWh (Cumulative) NLI'!BJ66-'[1]Rebasing adj NLI'!BK56)*BK108)*BK$19*BK$127)</f>
        <v>0</v>
      </c>
      <c r="BL66" s="50">
        <f>IF('[1]KWh (Cumulative) NLI'!BL66=0,0,((('[1]KWh (Monthly) ENTRY NLI '!BL66*0.5)+'[1]KWh (Cumulative) NLI'!BK66-'[1]Rebasing adj NLI'!BL56)*BL108)*BL$19*BL$127)</f>
        <v>0</v>
      </c>
      <c r="BM66" s="50">
        <f>IF('[1]KWh (Cumulative) NLI'!BM66=0,0,((('[1]KWh (Monthly) ENTRY NLI '!BM66*0.5)+'[1]KWh (Cumulative) NLI'!BL66-'[1]Rebasing adj NLI'!BM56)*BM108)*BM$19*BM$127)</f>
        <v>0</v>
      </c>
      <c r="BN66" s="50">
        <f>IF('[1]KWh (Cumulative) NLI'!BN66=0,0,((('[1]KWh (Monthly) ENTRY NLI '!BN66*0.5)+'[1]KWh (Cumulative) NLI'!BM66-'[1]Rebasing adj NLI'!BN56)*BN108)*BN$19*BN$127)</f>
        <v>0</v>
      </c>
      <c r="BO66" s="50">
        <f>IF('[1]KWh (Cumulative) NLI'!BO66=0,0,((('[1]KWh (Monthly) ENTRY NLI '!BO66*0.5)+'[1]KWh (Cumulative) NLI'!BN66-'[1]Rebasing adj NLI'!BO56)*BO108)*BO$19*BO$127)</f>
        <v>0</v>
      </c>
      <c r="BP66" s="50">
        <f>IF('[1]KWh (Cumulative) NLI'!BP66=0,0,((('[1]KWh (Monthly) ENTRY NLI '!BP66*0.5)+'[1]KWh (Cumulative) NLI'!BO66-'[1]Rebasing adj NLI'!BP56)*BP108)*BP$19*BP$127)</f>
        <v>0</v>
      </c>
      <c r="BQ66" s="50">
        <f>IF('[1]KWh (Cumulative) NLI'!BQ66=0,0,((('[1]KWh (Monthly) ENTRY NLI '!BQ66*0.5)+'[1]KWh (Cumulative) NLI'!BP66-'[1]Rebasing adj NLI'!BQ56)*BQ108)*BQ$19*BQ$127)</f>
        <v>0</v>
      </c>
      <c r="BR66" s="50">
        <f>IF('[1]KWh (Cumulative) NLI'!BR66=0,0,((('[1]KWh (Monthly) ENTRY NLI '!BR66*0.5)+'[1]KWh (Cumulative) NLI'!BQ66-'[1]Rebasing adj NLI'!BR56)*BR108)*BR$19*BR$127)</f>
        <v>0</v>
      </c>
      <c r="BS66" s="50">
        <f>IF('[1]KWh (Cumulative) NLI'!BS66=0,0,((('[1]KWh (Monthly) ENTRY NLI '!BS66*0.5)+'[1]KWh (Cumulative) NLI'!BR66-'[1]Rebasing adj NLI'!BS56)*BS108)*BS$19*BS$127)</f>
        <v>0</v>
      </c>
      <c r="BT66" s="50">
        <f>IF('[1]KWh (Cumulative) NLI'!BT66=0,0,((('[1]KWh (Monthly) ENTRY NLI '!BT66*0.5)+'[1]KWh (Cumulative) NLI'!BS66-'[1]Rebasing adj NLI'!BT56)*BT108)*BT$19*BT$127)</f>
        <v>0</v>
      </c>
      <c r="BU66" s="50">
        <f>IF('[1]KWh (Cumulative) NLI'!BU66=0,0,((('[1]KWh (Monthly) ENTRY NLI '!BU66*0.5)+'[1]KWh (Cumulative) NLI'!BT66-'[1]Rebasing adj NLI'!BU56)*BU108)*BU$19*BU$127)</f>
        <v>0</v>
      </c>
      <c r="BV66" s="50">
        <f>IF('[1]KWh (Cumulative) NLI'!BV66=0,0,((('[1]KWh (Monthly) ENTRY NLI '!BV66*0.5)+'[1]KWh (Cumulative) NLI'!BU66-'[1]Rebasing adj NLI'!BV56)*BV108)*BV$19*BV$127)</f>
        <v>0</v>
      </c>
      <c r="BW66" s="50">
        <f>IF('[1]KWh (Cumulative) NLI'!BW66=0,0,((('[1]KWh (Monthly) ENTRY NLI '!BW66*0.5)+'[1]KWh (Cumulative) NLI'!BV66-'[1]Rebasing adj NLI'!BW56)*BW108)*BW$19*BW$127)</f>
        <v>0</v>
      </c>
      <c r="BX66" s="50">
        <f>IF('[1]KWh (Cumulative) NLI'!BX66=0,0,((('[1]KWh (Monthly) ENTRY NLI '!BX66*0.5)+'[1]KWh (Cumulative) NLI'!BW66-'[1]Rebasing adj NLI'!BX56)*BX108)*BX$19*BX$127)</f>
        <v>0</v>
      </c>
      <c r="BY66" s="50">
        <f>IF('[1]KWh (Cumulative) NLI'!BY66=0,0,((('[1]KWh (Monthly) ENTRY NLI '!BY66*0.5)+'[1]KWh (Cumulative) NLI'!BX66-'[1]Rebasing adj NLI'!BY56)*BY108)*BY$19*BY$127)</f>
        <v>0</v>
      </c>
      <c r="BZ66" s="50">
        <f>IF('[1]KWh (Cumulative) NLI'!BZ66=0,0,((('[1]KWh (Monthly) ENTRY NLI '!BZ66*0.5)+'[1]KWh (Cumulative) NLI'!BY66-'[1]Rebasing adj NLI'!BZ56)*BZ108)*BZ$19*BZ$127)</f>
        <v>0</v>
      </c>
      <c r="CA66" s="50">
        <f>IF('[1]KWh (Cumulative) NLI'!CA66=0,0,((('[1]KWh (Monthly) ENTRY NLI '!CA66*0.5)+'[1]KWh (Cumulative) NLI'!BZ66-'[1]Rebasing adj NLI'!CA56)*CA108)*CA$19*CA$127)</f>
        <v>0</v>
      </c>
      <c r="CB66" s="50">
        <f>IF('[1]KWh (Cumulative) NLI'!CB66=0,0,((('[1]KWh (Monthly) ENTRY NLI '!CB66*0.5)+'[1]KWh (Cumulative) NLI'!CA66-'[1]Rebasing adj NLI'!CB56)*CB108)*CB$19*CB$127)</f>
        <v>0</v>
      </c>
      <c r="CC66" s="50">
        <f>IF('[1]KWh (Cumulative) NLI'!CC66=0,0,((('[1]KWh (Monthly) ENTRY NLI '!CC66*0.5)+'[1]KWh (Cumulative) NLI'!CB66-'[1]Rebasing adj NLI'!CC56)*CC108)*CC$19*CC$127)</f>
        <v>0</v>
      </c>
      <c r="CD66" s="50">
        <f>IF('[1]KWh (Cumulative) NLI'!CD66=0,0,((('[1]KWh (Monthly) ENTRY NLI '!CD66*0.5)+'[1]KWh (Cumulative) NLI'!CC66-'[1]Rebasing adj NLI'!CD56)*CD108)*CD$19*CD$127)</f>
        <v>0</v>
      </c>
      <c r="CE66" s="50">
        <f>IF('[1]KWh (Cumulative) NLI'!CE66=0,0,((('[1]KWh (Monthly) ENTRY NLI '!CE66*0.5)+'[1]KWh (Cumulative) NLI'!CD66-'[1]Rebasing adj NLI'!CE56)*CE108)*CE$19*CE$127)</f>
        <v>0</v>
      </c>
      <c r="CF66" s="50">
        <f>IF('[1]KWh (Cumulative) NLI'!CF66=0,0,((('[1]KWh (Monthly) ENTRY NLI '!CF66*0.5)+'[1]KWh (Cumulative) NLI'!CE66-'[1]Rebasing adj NLI'!CF56)*CF108)*CF$19*CF$127)</f>
        <v>0</v>
      </c>
      <c r="CG66" s="50">
        <f>IF('[1]KWh (Cumulative) NLI'!CG66=0,0,((('[1]KWh (Monthly) ENTRY NLI '!CG66*0.5)+'[1]KWh (Cumulative) NLI'!CF66-'[1]Rebasing adj NLI'!CG56)*CG108)*CG$19*CG$127)</f>
        <v>0</v>
      </c>
      <c r="CH66" s="50">
        <f>IF('[1]KWh (Cumulative) NLI'!CH66=0,0,((('[1]KWh (Monthly) ENTRY NLI '!CH66*0.5)+'[1]KWh (Cumulative) NLI'!CG66-'[1]Rebasing adj NLI'!CH56)*CH108)*CH$19*CH$127)</f>
        <v>0</v>
      </c>
      <c r="CI66" s="50">
        <f>IF('[1]KWh (Cumulative) NLI'!CI66=0,0,((('[1]KWh (Monthly) ENTRY NLI '!CI66*0.5)+'[1]KWh (Cumulative) NLI'!CH66-'[1]Rebasing adj NLI'!CI56)*CI108)*CI$19*CI$127)</f>
        <v>0</v>
      </c>
      <c r="CJ66" s="50">
        <f>IF('[1]KWh (Cumulative) NLI'!CJ66=0,0,((('[1]KWh (Monthly) ENTRY NLI '!CJ66*0.5)+'[1]KWh (Cumulative) NLI'!CI66-'[1]Rebasing adj NLI'!CJ56)*CJ108)*CJ$19*CJ$127)</f>
        <v>0</v>
      </c>
    </row>
    <row r="67" spans="1:88" x14ac:dyDescent="0.25">
      <c r="A67" s="305"/>
      <c r="B67" s="88" t="s">
        <v>11</v>
      </c>
      <c r="C67" s="50">
        <f>IF('[1]KWh (Cumulative) NLI'!C67=0,0,((('[1]KWh (Monthly) ENTRY NLI '!C67*0.5)-'[1]Rebasing adj NLI'!C57)*C109)*C$19*C$127)</f>
        <v>0</v>
      </c>
      <c r="D67" s="50">
        <f>IF('[1]KWh (Cumulative) NLI'!D67=0,0,((('[1]KWh (Monthly) ENTRY NLI '!D67*0.5)+'[1]KWh (Cumulative) NLI'!C67-'[1]Rebasing adj NLI'!D57)*D109)*D$19*D$127)</f>
        <v>0</v>
      </c>
      <c r="E67" s="50">
        <f>IF('[1]KWh (Cumulative) NLI'!E67=0,0,((('[1]KWh (Monthly) ENTRY NLI '!E67*0.5)+'[1]KWh (Cumulative) NLI'!D67-'[1]Rebasing adj NLI'!E57)*E109)*E$19*E$127)</f>
        <v>0</v>
      </c>
      <c r="F67" s="50">
        <f>IF('[1]KWh (Cumulative) NLI'!F67=0,0,((('[1]KWh (Monthly) ENTRY NLI '!F67*0.5)+'[1]KWh (Cumulative) NLI'!E67-'[1]Rebasing adj NLI'!F57)*F109)*F$19*F$127)</f>
        <v>0.32726236500269995</v>
      </c>
      <c r="G67" s="50">
        <f>IF('[1]KWh (Cumulative) NLI'!G67=0,0,((('[1]KWh (Monthly) ENTRY NLI '!G67*0.5)+'[1]KWh (Cumulative) NLI'!F67-'[1]Rebasing adj NLI'!G57)*G109)*G$19*G$127)</f>
        <v>1.247259858615936</v>
      </c>
      <c r="H67" s="50">
        <f>IF('[1]KWh (Cumulative) NLI'!H67=0,0,((('[1]KWh (Monthly) ENTRY NLI '!H67*0.5)+'[1]KWh (Cumulative) NLI'!G67-'[1]Rebasing adj NLI'!H57)*H109)*H$19*H$127)</f>
        <v>4.6468970586368039</v>
      </c>
      <c r="I67" s="50">
        <f>IF('[1]KWh (Cumulative) NLI'!I67=0,0,((('[1]KWh (Monthly) ENTRY NLI '!I67*0.5)+'[1]KWh (Cumulative) NLI'!H67-'[1]Rebasing adj NLI'!I57)*I109)*I$19*I$127)</f>
        <v>11.413173078480183</v>
      </c>
      <c r="J67" s="50">
        <f>IF('[1]KWh (Cumulative) NLI'!J67=0,0,((('[1]KWh (Monthly) ENTRY NLI '!J67*0.5)+'[1]KWh (Cumulative) NLI'!I67-'[1]Rebasing adj NLI'!J57)*J109)*J$19*J$127)</f>
        <v>22.231849953507595</v>
      </c>
      <c r="K67" s="50">
        <f>IF('[1]KWh (Cumulative) NLI'!K67=0,0,((('[1]KWh (Monthly) ENTRY NLI '!K67*0.5)+'[1]KWh (Cumulative) NLI'!J67-'[1]Rebasing adj NLI'!K57)*K109)*K$19*K$127)</f>
        <v>35.4222887191425</v>
      </c>
      <c r="L67" s="50">
        <f>IF('[1]KWh (Cumulative) NLI'!L67=0,0,((('[1]KWh (Monthly) ENTRY NLI '!L67*0.5)+'[1]KWh (Cumulative) NLI'!K67-'[1]Rebasing adj NLI'!L57)*L109)*L$19*L$127)</f>
        <v>27.569507775972856</v>
      </c>
      <c r="M67" s="50">
        <f>IF('[1]KWh (Cumulative) NLI'!M67=0,0,((('[1]KWh (Monthly) ENTRY NLI '!M67*0.5)+'[1]KWh (Cumulative) NLI'!L67-'[1]Rebasing adj NLI'!M57)*M109)*M$19*M$127)</f>
        <v>36.539536851369085</v>
      </c>
      <c r="N67" s="50">
        <f>IF('[1]KWh (Cumulative) NLI'!N67=0,0,((('[1]KWh (Monthly) ENTRY NLI '!N67*0.5)+'[1]KWh (Cumulative) NLI'!M67-'[1]Rebasing adj NLI'!N57)*N109)*N$19*N$127)</f>
        <v>47.904727978430806</v>
      </c>
      <c r="O67" s="50">
        <f>IF('[1]KWh (Cumulative) NLI'!O67=0,0,((('[1]KWh (Monthly) ENTRY NLI '!O67*0.5)+'[1]KWh (Cumulative) NLI'!N67-'[1]Rebasing adj NLI'!O57)*O109)*O$19*O$127)</f>
        <v>59.325929616976843</v>
      </c>
      <c r="P67" s="50">
        <f>IF('[1]KWh (Cumulative) NLI'!P67=0,0,((('[1]KWh (Monthly) ENTRY NLI '!P67*0.5)+'[1]KWh (Cumulative) NLI'!O67-'[1]Rebasing adj NLI'!P57)*P109)*P$19*P$127)</f>
        <v>0</v>
      </c>
      <c r="Q67" s="50">
        <f>IF('[1]KWh (Cumulative) NLI'!Q67=0,0,((('[1]KWh (Monthly) ENTRY NLI '!Q67*0.5)+'[1]KWh (Cumulative) NLI'!P67-'[1]Rebasing adj NLI'!Q57)*Q109)*Q$19*Q$127)</f>
        <v>0</v>
      </c>
      <c r="R67" s="50">
        <f>IF('[1]KWh (Cumulative) NLI'!R67=0,0,((('[1]KWh (Monthly) ENTRY NLI '!R67*0.5)+'[1]KWh (Cumulative) NLI'!Q67-'[1]Rebasing adj NLI'!R57)*R109)*R$19*R$127)</f>
        <v>0</v>
      </c>
      <c r="S67" s="50">
        <f>IF('[1]KWh (Cumulative) NLI'!S67=0,0,((('[1]KWh (Monthly) ENTRY NLI '!S67*0.5)+'[1]KWh (Cumulative) NLI'!R67-'[1]Rebasing adj NLI'!S57)*S109)*S$19*S$127)</f>
        <v>0</v>
      </c>
      <c r="T67" s="50">
        <f>IF('[1]KWh (Cumulative) NLI'!T67=0,0,((('[1]KWh (Monthly) ENTRY NLI '!T67*0.5)+'[1]KWh (Cumulative) NLI'!S67-'[1]Rebasing adj NLI'!T57)*T109)*T$19*T$127)</f>
        <v>0</v>
      </c>
      <c r="U67" s="50">
        <f>IF('[1]KWh (Cumulative) NLI'!U67=0,0,((('[1]KWh (Monthly) ENTRY NLI '!U67*0.5)+'[1]KWh (Cumulative) NLI'!T67-'[1]Rebasing adj NLI'!U57)*U109)*U$19*U$127)</f>
        <v>0</v>
      </c>
      <c r="V67" s="50">
        <f>IF('[1]KWh (Cumulative) NLI'!V67=0,0,((('[1]KWh (Monthly) ENTRY NLI '!V67*0.5)+'[1]KWh (Cumulative) NLI'!U67-'[1]Rebasing adj NLI'!V57)*V109)*V$19*V$127)</f>
        <v>0</v>
      </c>
      <c r="W67" s="50">
        <f>IF('[1]KWh (Cumulative) NLI'!W67=0,0,((('[1]KWh (Monthly) ENTRY NLI '!W67*0.5)+'[1]KWh (Cumulative) NLI'!V67-'[1]Rebasing adj NLI'!W57)*W109)*W$19*W$127)</f>
        <v>0</v>
      </c>
      <c r="X67" s="50">
        <f>IF('[1]KWh (Cumulative) NLI'!X67=0,0,((('[1]KWh (Monthly) ENTRY NLI '!X67*0.5)+'[1]KWh (Cumulative) NLI'!W67-'[1]Rebasing adj NLI'!X57)*X109)*X$19*X$127)</f>
        <v>0</v>
      </c>
      <c r="Y67" s="50">
        <f>IF('[1]KWh (Cumulative) NLI'!Y67=0,0,((('[1]KWh (Monthly) ENTRY NLI '!Y67*0.5)+'[1]KWh (Cumulative) NLI'!X67-'[1]Rebasing adj NLI'!Y57)*Y109)*Y$19*Y$127)</f>
        <v>0</v>
      </c>
      <c r="Z67" s="50">
        <f>IF('[1]KWh (Cumulative) NLI'!Z67=0,0,((('[1]KWh (Monthly) ENTRY NLI '!Z67*0.5)+'[1]KWh (Cumulative) NLI'!Y67-'[1]Rebasing adj NLI'!Z57)*Z109)*Z$19*Z$127)</f>
        <v>0</v>
      </c>
      <c r="AA67" s="50">
        <f>IF('[1]KWh (Cumulative) NLI'!AA67=0,0,((('[1]KWh (Monthly) ENTRY NLI '!AA67*0.5)+'[1]KWh (Cumulative) NLI'!Z67-'[1]Rebasing adj NLI'!AA57)*AA109)*AA$19*AA$127)</f>
        <v>0</v>
      </c>
      <c r="AB67" s="50">
        <f>IF('[1]KWh (Cumulative) NLI'!AB67=0,0,((('[1]KWh (Monthly) ENTRY NLI '!AB67*0.5)+'[1]KWh (Cumulative) NLI'!AA67-'[1]Rebasing adj NLI'!AB57)*AB109)*AB$19*AB$127)</f>
        <v>0</v>
      </c>
      <c r="AC67" s="50">
        <f>IF('[1]KWh (Cumulative) NLI'!AC67=0,0,((('[1]KWh (Monthly) ENTRY NLI '!AC67*0.5)+'[1]KWh (Cumulative) NLI'!AB67-'[1]Rebasing adj NLI'!AC57)*AC109)*AC$19*AC$127)</f>
        <v>0</v>
      </c>
      <c r="AD67" s="50">
        <f>IF('[1]KWh (Cumulative) NLI'!AD67=0,0,((('[1]KWh (Monthly) ENTRY NLI '!AD67*0.5)+'[1]KWh (Cumulative) NLI'!AC67-'[1]Rebasing adj NLI'!AD57)*AD109)*AD$19*AD$127)</f>
        <v>0</v>
      </c>
      <c r="AE67" s="50">
        <f>IF('[1]KWh (Cumulative) NLI'!AE67=0,0,((('[1]KWh (Monthly) ENTRY NLI '!AE67*0.5)+'[1]KWh (Cumulative) NLI'!AD67-'[1]Rebasing adj NLI'!AE57)*AE109)*AE$19*AE$127)</f>
        <v>0</v>
      </c>
      <c r="AF67" s="50">
        <f>IF('[1]KWh (Cumulative) NLI'!AF67=0,0,((('[1]KWh (Monthly) ENTRY NLI '!AF67*0.5)+'[1]KWh (Cumulative) NLI'!AE67-'[1]Rebasing adj NLI'!AF57)*AF109)*AF$19*AF$127)</f>
        <v>0</v>
      </c>
      <c r="AG67" s="50">
        <f>IF('[1]KWh (Cumulative) NLI'!AG67=0,0,((('[1]KWh (Monthly) ENTRY NLI '!AG67*0.5)+'[1]KWh (Cumulative) NLI'!AF67-'[1]Rebasing adj NLI'!AG57)*AG109)*AG$19*AG$127)</f>
        <v>0</v>
      </c>
      <c r="AH67" s="50">
        <f>IF('[1]KWh (Cumulative) NLI'!AH67=0,0,((('[1]KWh (Monthly) ENTRY NLI '!AH67*0.5)+'[1]KWh (Cumulative) NLI'!AG67-'[1]Rebasing adj NLI'!AH57)*AH109)*AH$19*AH$127)</f>
        <v>0</v>
      </c>
      <c r="AI67" s="50">
        <f>IF('[1]KWh (Cumulative) NLI'!AI67=0,0,((('[1]KWh (Monthly) ENTRY NLI '!AI67*0.5)+'[1]KWh (Cumulative) NLI'!AH67-'[1]Rebasing adj NLI'!AI57)*AI109)*AI$19*AI$127)</f>
        <v>0</v>
      </c>
      <c r="AJ67" s="50">
        <f>IF('[1]KWh (Cumulative) NLI'!AJ67=0,0,((('[1]KWh (Monthly) ENTRY NLI '!AJ67*0.5)+'[1]KWh (Cumulative) NLI'!AI67-'[1]Rebasing adj NLI'!AJ57)*AJ109)*AJ$19*AJ$127)</f>
        <v>0</v>
      </c>
      <c r="AK67" s="50">
        <f>IF('[1]KWh (Cumulative) NLI'!AK67=0,0,((('[1]KWh (Monthly) ENTRY NLI '!AK67*0.5)+'[1]KWh (Cumulative) NLI'!AJ67-'[1]Rebasing adj NLI'!AK57)*AK109)*AK$19*AK$127)</f>
        <v>0</v>
      </c>
      <c r="AL67" s="50">
        <f>IF('[1]KWh (Cumulative) NLI'!AL67=0,0,((('[1]KWh (Monthly) ENTRY NLI '!AL67*0.5)+'[1]KWh (Cumulative) NLI'!AK67-'[1]Rebasing adj NLI'!AL57)*AL109)*AL$19*AL$127)</f>
        <v>0</v>
      </c>
      <c r="AM67" s="50">
        <f>IF('[1]KWh (Cumulative) NLI'!AM67=0,0,((('[1]KWh (Monthly) ENTRY NLI '!AM67*0.5)+'[1]KWh (Cumulative) NLI'!AL67-'[1]Rebasing adj NLI'!AM57)*AM109)*AM$19*AM$127)</f>
        <v>0</v>
      </c>
      <c r="AN67" s="50">
        <f>IF('[1]KWh (Cumulative) NLI'!AN67=0,0,((('[1]KWh (Monthly) ENTRY NLI '!AN67*0.5)+'[1]KWh (Cumulative) NLI'!AM67-'[1]Rebasing adj NLI'!AN57)*AN109)*AN$19*AN$127)</f>
        <v>0</v>
      </c>
      <c r="AO67" s="50">
        <f>IF('[1]KWh (Cumulative) NLI'!AO67=0,0,((('[1]KWh (Monthly) ENTRY NLI '!AO67*0.5)+'[1]KWh (Cumulative) NLI'!AN67-'[1]Rebasing adj NLI'!AO57)*AO109)*AO$19*AO$127)</f>
        <v>0</v>
      </c>
      <c r="AP67" s="50">
        <f>IF('[1]KWh (Cumulative) NLI'!AP67=0,0,((('[1]KWh (Monthly) ENTRY NLI '!AP67*0.5)+'[1]KWh (Cumulative) NLI'!AO67-'[1]Rebasing adj NLI'!AP57)*AP109)*AP$19*AP$127)</f>
        <v>0</v>
      </c>
      <c r="AQ67" s="50">
        <f>IF('[1]KWh (Cumulative) NLI'!AQ67=0,0,((('[1]KWh (Monthly) ENTRY NLI '!AQ67*0.5)+'[1]KWh (Cumulative) NLI'!AP67-'[1]Rebasing adj NLI'!AQ57)*AQ109)*AQ$19*AQ$127)</f>
        <v>0</v>
      </c>
      <c r="AR67" s="50">
        <f>IF('[1]KWh (Cumulative) NLI'!AR67=0,0,((('[1]KWh (Monthly) ENTRY NLI '!AR67*0.5)+'[1]KWh (Cumulative) NLI'!AQ67-'[1]Rebasing adj NLI'!AR57)*AR109)*AR$19*AR$127)</f>
        <v>0</v>
      </c>
      <c r="AS67" s="50">
        <f>IF('[1]KWh (Cumulative) NLI'!AS67=0,0,((('[1]KWh (Monthly) ENTRY NLI '!AS67*0.5)+'[1]KWh (Cumulative) NLI'!AR67-'[1]Rebasing adj NLI'!AS57)*AS109)*AS$19*AS$127)</f>
        <v>0</v>
      </c>
      <c r="AT67" s="50">
        <f>IF('[1]KWh (Cumulative) NLI'!AT67=0,0,((('[1]KWh (Monthly) ENTRY NLI '!AT67*0.5)+'[1]KWh (Cumulative) NLI'!AS67-'[1]Rebasing adj NLI'!AT57)*AT109)*AT$19*AT$127)</f>
        <v>0</v>
      </c>
      <c r="AU67" s="50">
        <f>IF('[1]KWh (Cumulative) NLI'!AU67=0,0,((('[1]KWh (Monthly) ENTRY NLI '!AU67*0.5)+'[1]KWh (Cumulative) NLI'!AT67-'[1]Rebasing adj NLI'!AU57)*AU109)*AU$19*AU$127)</f>
        <v>0</v>
      </c>
      <c r="AV67" s="50">
        <f>IF('[1]KWh (Cumulative) NLI'!AV67=0,0,((('[1]KWh (Monthly) ENTRY NLI '!AV67*0.5)+'[1]KWh (Cumulative) NLI'!AU67-'[1]Rebasing adj NLI'!AV57)*AV109)*AV$19*AV$127)</f>
        <v>0</v>
      </c>
      <c r="AW67" s="50">
        <f>IF('[1]KWh (Cumulative) NLI'!AW67=0,0,((('[1]KWh (Monthly) ENTRY NLI '!AW67*0.5)+'[1]KWh (Cumulative) NLI'!AV67-'[1]Rebasing adj NLI'!AW57)*AW109)*AW$19*AW$127)</f>
        <v>0</v>
      </c>
      <c r="AX67" s="50">
        <f>IF('[1]KWh (Cumulative) NLI'!AX67=0,0,((('[1]KWh (Monthly) ENTRY NLI '!AX67*0.5)+'[1]KWh (Cumulative) NLI'!AW67-'[1]Rebasing adj NLI'!AX57)*AX109)*AX$19*AX$127)</f>
        <v>0</v>
      </c>
      <c r="AY67" s="50">
        <f>IF('[1]KWh (Cumulative) NLI'!AY67=0,0,((('[1]KWh (Monthly) ENTRY NLI '!AY67*0.5)+'[1]KWh (Cumulative) NLI'!AX67-'[1]Rebasing adj NLI'!AY57)*AY109)*AY$19*AY$127)</f>
        <v>0</v>
      </c>
      <c r="AZ67" s="50">
        <f>IF('[1]KWh (Cumulative) NLI'!AZ67=0,0,((('[1]KWh (Monthly) ENTRY NLI '!AZ67*0.5)+'[1]KWh (Cumulative) NLI'!AY67-'[1]Rebasing adj NLI'!AZ57)*AZ109)*AZ$19*AZ$127)</f>
        <v>0</v>
      </c>
      <c r="BA67" s="50">
        <f>IF('[1]KWh (Cumulative) NLI'!BA67=0,0,((('[1]KWh (Monthly) ENTRY NLI '!BA67*0.5)+'[1]KWh (Cumulative) NLI'!AZ67-'[1]Rebasing adj NLI'!BA57)*BA109)*BA$19*BA$127)</f>
        <v>0</v>
      </c>
      <c r="BB67" s="50">
        <f>IF('[1]KWh (Cumulative) NLI'!BB67=0,0,((('[1]KWh (Monthly) ENTRY NLI '!BB67*0.5)+'[1]KWh (Cumulative) NLI'!BA67-'[1]Rebasing adj NLI'!BB57)*BB109)*BB$19*BB$127)</f>
        <v>0</v>
      </c>
      <c r="BC67" s="50">
        <f>IF('[1]KWh (Cumulative) NLI'!BC67=0,0,((('[1]KWh (Monthly) ENTRY NLI '!BC67*0.5)+'[1]KWh (Cumulative) NLI'!BB67-'[1]Rebasing adj NLI'!BC57)*BC109)*BC$19*BC$127)</f>
        <v>0</v>
      </c>
      <c r="BD67" s="50">
        <f>IF('[1]KWh (Cumulative) NLI'!BD67=0,0,((('[1]KWh (Monthly) ENTRY NLI '!BD67*0.5)+'[1]KWh (Cumulative) NLI'!BC67-'[1]Rebasing adj NLI'!BD57)*BD109)*BD$19*BD$127)</f>
        <v>0</v>
      </c>
      <c r="BE67" s="50">
        <f>IF('[1]KWh (Cumulative) NLI'!BE67=0,0,((('[1]KWh (Monthly) ENTRY NLI '!BE67*0.5)+'[1]KWh (Cumulative) NLI'!BD67-'[1]Rebasing adj NLI'!BE57)*BE109)*BE$19*BE$127)</f>
        <v>0</v>
      </c>
      <c r="BF67" s="50">
        <f>IF('[1]KWh (Cumulative) NLI'!BF67=0,0,((('[1]KWh (Monthly) ENTRY NLI '!BF67*0.5)+'[1]KWh (Cumulative) NLI'!BE67-'[1]Rebasing adj NLI'!BF57)*BF109)*BF$19*BF$127)</f>
        <v>0</v>
      </c>
      <c r="BG67" s="50">
        <f>IF('[1]KWh (Cumulative) NLI'!BG67=0,0,((('[1]KWh (Monthly) ENTRY NLI '!BG67*0.5)+'[1]KWh (Cumulative) NLI'!BF67-'[1]Rebasing adj NLI'!BG57)*BG109)*BG$19*BG$127)</f>
        <v>0</v>
      </c>
      <c r="BH67" s="50">
        <f>IF('[1]KWh (Cumulative) NLI'!BH67=0,0,((('[1]KWh (Monthly) ENTRY NLI '!BH67*0.5)+'[1]KWh (Cumulative) NLI'!BG67-'[1]Rebasing adj NLI'!BH57)*BH109)*BH$19*BH$127)</f>
        <v>0</v>
      </c>
      <c r="BI67" s="50">
        <f>IF('[1]KWh (Cumulative) NLI'!BI67=0,0,((('[1]KWh (Monthly) ENTRY NLI '!BI67*0.5)+'[1]KWh (Cumulative) NLI'!BH67-'[1]Rebasing adj NLI'!BI57)*BI109)*BI$19*BI$127)</f>
        <v>0</v>
      </c>
      <c r="BJ67" s="50">
        <f>IF('[1]KWh (Cumulative) NLI'!BJ67=0,0,((('[1]KWh (Monthly) ENTRY NLI '!BJ67*0.5)+'[1]KWh (Cumulative) NLI'!BI67-'[1]Rebasing adj NLI'!BJ57)*BJ109)*BJ$19*BJ$127)</f>
        <v>0</v>
      </c>
      <c r="BK67" s="50">
        <f>IF('[1]KWh (Cumulative) NLI'!BK67=0,0,((('[1]KWh (Monthly) ENTRY NLI '!BK67*0.5)+'[1]KWh (Cumulative) NLI'!BJ67-'[1]Rebasing adj NLI'!BK57)*BK109)*BK$19*BK$127)</f>
        <v>0</v>
      </c>
      <c r="BL67" s="50">
        <f>IF('[1]KWh (Cumulative) NLI'!BL67=0,0,((('[1]KWh (Monthly) ENTRY NLI '!BL67*0.5)+'[1]KWh (Cumulative) NLI'!BK67-'[1]Rebasing adj NLI'!BL57)*BL109)*BL$19*BL$127)</f>
        <v>0</v>
      </c>
      <c r="BM67" s="50">
        <f>IF('[1]KWh (Cumulative) NLI'!BM67=0,0,((('[1]KWh (Monthly) ENTRY NLI '!BM67*0.5)+'[1]KWh (Cumulative) NLI'!BL67-'[1]Rebasing adj NLI'!BM57)*BM109)*BM$19*BM$127)</f>
        <v>0</v>
      </c>
      <c r="BN67" s="50">
        <f>IF('[1]KWh (Cumulative) NLI'!BN67=0,0,((('[1]KWh (Monthly) ENTRY NLI '!BN67*0.5)+'[1]KWh (Cumulative) NLI'!BM67-'[1]Rebasing adj NLI'!BN57)*BN109)*BN$19*BN$127)</f>
        <v>0</v>
      </c>
      <c r="BO67" s="50">
        <f>IF('[1]KWh (Cumulative) NLI'!BO67=0,0,((('[1]KWh (Monthly) ENTRY NLI '!BO67*0.5)+'[1]KWh (Cumulative) NLI'!BN67-'[1]Rebasing adj NLI'!BO57)*BO109)*BO$19*BO$127)</f>
        <v>0</v>
      </c>
      <c r="BP67" s="50">
        <f>IF('[1]KWh (Cumulative) NLI'!BP67=0,0,((('[1]KWh (Monthly) ENTRY NLI '!BP67*0.5)+'[1]KWh (Cumulative) NLI'!BO67-'[1]Rebasing adj NLI'!BP57)*BP109)*BP$19*BP$127)</f>
        <v>0</v>
      </c>
      <c r="BQ67" s="50">
        <f>IF('[1]KWh (Cumulative) NLI'!BQ67=0,0,((('[1]KWh (Monthly) ENTRY NLI '!BQ67*0.5)+'[1]KWh (Cumulative) NLI'!BP67-'[1]Rebasing adj NLI'!BQ57)*BQ109)*BQ$19*BQ$127)</f>
        <v>0</v>
      </c>
      <c r="BR67" s="50">
        <f>IF('[1]KWh (Cumulative) NLI'!BR67=0,0,((('[1]KWh (Monthly) ENTRY NLI '!BR67*0.5)+'[1]KWh (Cumulative) NLI'!BQ67-'[1]Rebasing adj NLI'!BR57)*BR109)*BR$19*BR$127)</f>
        <v>0</v>
      </c>
      <c r="BS67" s="50">
        <f>IF('[1]KWh (Cumulative) NLI'!BS67=0,0,((('[1]KWh (Monthly) ENTRY NLI '!BS67*0.5)+'[1]KWh (Cumulative) NLI'!BR67-'[1]Rebasing adj NLI'!BS57)*BS109)*BS$19*BS$127)</f>
        <v>0</v>
      </c>
      <c r="BT67" s="50">
        <f>IF('[1]KWh (Cumulative) NLI'!BT67=0,0,((('[1]KWh (Monthly) ENTRY NLI '!BT67*0.5)+'[1]KWh (Cumulative) NLI'!BS67-'[1]Rebasing adj NLI'!BT57)*BT109)*BT$19*BT$127)</f>
        <v>0</v>
      </c>
      <c r="BU67" s="50">
        <f>IF('[1]KWh (Cumulative) NLI'!BU67=0,0,((('[1]KWh (Monthly) ENTRY NLI '!BU67*0.5)+'[1]KWh (Cumulative) NLI'!BT67-'[1]Rebasing adj NLI'!BU57)*BU109)*BU$19*BU$127)</f>
        <v>0</v>
      </c>
      <c r="BV67" s="50">
        <f>IF('[1]KWh (Cumulative) NLI'!BV67=0,0,((('[1]KWh (Monthly) ENTRY NLI '!BV67*0.5)+'[1]KWh (Cumulative) NLI'!BU67-'[1]Rebasing adj NLI'!BV57)*BV109)*BV$19*BV$127)</f>
        <v>0</v>
      </c>
      <c r="BW67" s="50">
        <f>IF('[1]KWh (Cumulative) NLI'!BW67=0,0,((('[1]KWh (Monthly) ENTRY NLI '!BW67*0.5)+'[1]KWh (Cumulative) NLI'!BV67-'[1]Rebasing adj NLI'!BW57)*BW109)*BW$19*BW$127)</f>
        <v>0</v>
      </c>
      <c r="BX67" s="50">
        <f>IF('[1]KWh (Cumulative) NLI'!BX67=0,0,((('[1]KWh (Monthly) ENTRY NLI '!BX67*0.5)+'[1]KWh (Cumulative) NLI'!BW67-'[1]Rebasing adj NLI'!BX57)*BX109)*BX$19*BX$127)</f>
        <v>0</v>
      </c>
      <c r="BY67" s="50">
        <f>IF('[1]KWh (Cumulative) NLI'!BY67=0,0,((('[1]KWh (Monthly) ENTRY NLI '!BY67*0.5)+'[1]KWh (Cumulative) NLI'!BX67-'[1]Rebasing adj NLI'!BY57)*BY109)*BY$19*BY$127)</f>
        <v>0</v>
      </c>
      <c r="BZ67" s="50">
        <f>IF('[1]KWh (Cumulative) NLI'!BZ67=0,0,((('[1]KWh (Monthly) ENTRY NLI '!BZ67*0.5)+'[1]KWh (Cumulative) NLI'!BY67-'[1]Rebasing adj NLI'!BZ57)*BZ109)*BZ$19*BZ$127)</f>
        <v>0</v>
      </c>
      <c r="CA67" s="50">
        <f>IF('[1]KWh (Cumulative) NLI'!CA67=0,0,((('[1]KWh (Monthly) ENTRY NLI '!CA67*0.5)+'[1]KWh (Cumulative) NLI'!BZ67-'[1]Rebasing adj NLI'!CA57)*CA109)*CA$19*CA$127)</f>
        <v>0</v>
      </c>
      <c r="CB67" s="50">
        <f>IF('[1]KWh (Cumulative) NLI'!CB67=0,0,((('[1]KWh (Monthly) ENTRY NLI '!CB67*0.5)+'[1]KWh (Cumulative) NLI'!CA67-'[1]Rebasing adj NLI'!CB57)*CB109)*CB$19*CB$127)</f>
        <v>0</v>
      </c>
      <c r="CC67" s="50">
        <f>IF('[1]KWh (Cumulative) NLI'!CC67=0,0,((('[1]KWh (Monthly) ENTRY NLI '!CC67*0.5)+'[1]KWh (Cumulative) NLI'!CB67-'[1]Rebasing adj NLI'!CC57)*CC109)*CC$19*CC$127)</f>
        <v>0</v>
      </c>
      <c r="CD67" s="50">
        <f>IF('[1]KWh (Cumulative) NLI'!CD67=0,0,((('[1]KWh (Monthly) ENTRY NLI '!CD67*0.5)+'[1]KWh (Cumulative) NLI'!CC67-'[1]Rebasing adj NLI'!CD57)*CD109)*CD$19*CD$127)</f>
        <v>0</v>
      </c>
      <c r="CE67" s="50">
        <f>IF('[1]KWh (Cumulative) NLI'!CE67=0,0,((('[1]KWh (Monthly) ENTRY NLI '!CE67*0.5)+'[1]KWh (Cumulative) NLI'!CD67-'[1]Rebasing adj NLI'!CE57)*CE109)*CE$19*CE$127)</f>
        <v>0</v>
      </c>
      <c r="CF67" s="50">
        <f>IF('[1]KWh (Cumulative) NLI'!CF67=0,0,((('[1]KWh (Monthly) ENTRY NLI '!CF67*0.5)+'[1]KWh (Cumulative) NLI'!CE67-'[1]Rebasing adj NLI'!CF57)*CF109)*CF$19*CF$127)</f>
        <v>0</v>
      </c>
      <c r="CG67" s="50">
        <f>IF('[1]KWh (Cumulative) NLI'!CG67=0,0,((('[1]KWh (Monthly) ENTRY NLI '!CG67*0.5)+'[1]KWh (Cumulative) NLI'!CF67-'[1]Rebasing adj NLI'!CG57)*CG109)*CG$19*CG$127)</f>
        <v>0</v>
      </c>
      <c r="CH67" s="50">
        <f>IF('[1]KWh (Cumulative) NLI'!CH67=0,0,((('[1]KWh (Monthly) ENTRY NLI '!CH67*0.5)+'[1]KWh (Cumulative) NLI'!CG67-'[1]Rebasing adj NLI'!CH57)*CH109)*CH$19*CH$127)</f>
        <v>0</v>
      </c>
      <c r="CI67" s="50">
        <f>IF('[1]KWh (Cumulative) NLI'!CI67=0,0,((('[1]KWh (Monthly) ENTRY NLI '!CI67*0.5)+'[1]KWh (Cumulative) NLI'!CH67-'[1]Rebasing adj NLI'!CI57)*CI109)*CI$19*CI$127)</f>
        <v>0</v>
      </c>
      <c r="CJ67" s="50">
        <f>IF('[1]KWh (Cumulative) NLI'!CJ67=0,0,((('[1]KWh (Monthly) ENTRY NLI '!CJ67*0.5)+'[1]KWh (Cumulative) NLI'!CI67-'[1]Rebasing adj NLI'!CJ57)*CJ109)*CJ$19*CJ$127)</f>
        <v>0</v>
      </c>
    </row>
    <row r="68" spans="1:88" x14ac:dyDescent="0.25">
      <c r="A68" s="305"/>
      <c r="B68" s="88" t="s">
        <v>2</v>
      </c>
      <c r="C68" s="50">
        <f>IF('[1]KWh (Cumulative) NLI'!C68=0,0,((('[1]KWh (Monthly) ENTRY NLI '!C68*0.5)-'[1]Rebasing adj NLI'!C58)*C110)*C$19*C$127)</f>
        <v>0</v>
      </c>
      <c r="D68" s="50">
        <f>IF('[1]KWh (Cumulative) NLI'!D68=0,0,((('[1]KWh (Monthly) ENTRY NLI '!D68*0.5)+'[1]KWh (Cumulative) NLI'!C68-'[1]Rebasing adj NLI'!D58)*D110)*D$19*D$127)</f>
        <v>0</v>
      </c>
      <c r="E68" s="50">
        <f>IF('[1]KWh (Cumulative) NLI'!E68=0,0,((('[1]KWh (Monthly) ENTRY NLI '!E68*0.5)+'[1]KWh (Cumulative) NLI'!D68-'[1]Rebasing adj NLI'!E58)*E110)*E$19*E$127)</f>
        <v>0</v>
      </c>
      <c r="F68" s="50">
        <f>IF('[1]KWh (Cumulative) NLI'!F68=0,0,((('[1]KWh (Monthly) ENTRY NLI '!F68*0.5)+'[1]KWh (Cumulative) NLI'!E68-'[1]Rebasing adj NLI'!F58)*F110)*F$19*F$127)</f>
        <v>0.37037491106836995</v>
      </c>
      <c r="G68" s="50">
        <f>IF('[1]KWh (Cumulative) NLI'!G68=0,0,((('[1]KWh (Monthly) ENTRY NLI '!G68*0.5)+'[1]KWh (Cumulative) NLI'!F68-'[1]Rebasing adj NLI'!G58)*G110)*G$19*G$127)</f>
        <v>6.6709600285996808</v>
      </c>
      <c r="H68" s="50">
        <f>IF('[1]KWh (Cumulative) NLI'!H68=0,0,((('[1]KWh (Monthly) ENTRY NLI '!H68*0.5)+'[1]KWh (Cumulative) NLI'!G68-'[1]Rebasing adj NLI'!H58)*H110)*H$19*H$127)</f>
        <v>123.31559283701843</v>
      </c>
      <c r="I68" s="50">
        <f>IF('[1]KWh (Cumulative) NLI'!I68=0,0,((('[1]KWh (Monthly) ENTRY NLI '!I68*0.5)+'[1]KWh (Cumulative) NLI'!H68-'[1]Rebasing adj NLI'!I58)*I110)*I$19*I$127)</f>
        <v>470.91016853659789</v>
      </c>
      <c r="J68" s="50">
        <f>IF('[1]KWh (Cumulative) NLI'!J68=0,0,((('[1]KWh (Monthly) ENTRY NLI '!J68*0.5)+'[1]KWh (Cumulative) NLI'!I68-'[1]Rebasing adj NLI'!J58)*J110)*J$19*J$127)</f>
        <v>995.91982400981726</v>
      </c>
      <c r="K68" s="50">
        <f>IF('[1]KWh (Cumulative) NLI'!K68=0,0,((('[1]KWh (Monthly) ENTRY NLI '!K68*0.5)+'[1]KWh (Cumulative) NLI'!J68-'[1]Rebasing adj NLI'!K58)*K110)*K$19*K$127)</f>
        <v>736.24429601315376</v>
      </c>
      <c r="L68" s="50">
        <f>IF('[1]KWh (Cumulative) NLI'!L68=0,0,((('[1]KWh (Monthly) ENTRY NLI '!L68*0.5)+'[1]KWh (Cumulative) NLI'!K68-'[1]Rebasing adj NLI'!L58)*L110)*L$19*L$127)</f>
        <v>106.40510826417359</v>
      </c>
      <c r="M68" s="50">
        <f>IF('[1]KWh (Cumulative) NLI'!M68=0,0,((('[1]KWh (Monthly) ENTRY NLI '!M68*0.5)+'[1]KWh (Cumulative) NLI'!L68-'[1]Rebasing adj NLI'!M58)*M110)*M$19*M$127)</f>
        <v>46.403730272184859</v>
      </c>
      <c r="N68" s="50">
        <f>IF('[1]KWh (Cumulative) NLI'!N68=0,0,((('[1]KWh (Monthly) ENTRY NLI '!N68*0.5)+'[1]KWh (Cumulative) NLI'!M68-'[1]Rebasing adj NLI'!N58)*N110)*N$19*N$127)</f>
        <v>0.63909398843927978</v>
      </c>
      <c r="O68" s="50">
        <f>IF('[1]KWh (Cumulative) NLI'!O68=0,0,((('[1]KWh (Monthly) ENTRY NLI '!O68*0.5)+'[1]KWh (Cumulative) NLI'!N68-'[1]Rebasing adj NLI'!O58)*O110)*O$19*O$127)</f>
        <v>7.6090625339369986E-2</v>
      </c>
      <c r="P68" s="50">
        <f>IF('[1]KWh (Cumulative) NLI'!P68=0,0,((('[1]KWh (Monthly) ENTRY NLI '!P68*0.5)+'[1]KWh (Cumulative) NLI'!O68-'[1]Rebasing adj NLI'!P58)*P110)*P$19*P$127)</f>
        <v>0</v>
      </c>
      <c r="Q68" s="50">
        <f>IF('[1]KWh (Cumulative) NLI'!Q68=0,0,((('[1]KWh (Monthly) ENTRY NLI '!Q68*0.5)+'[1]KWh (Cumulative) NLI'!P68-'[1]Rebasing adj NLI'!Q58)*Q110)*Q$19*Q$127)</f>
        <v>0</v>
      </c>
      <c r="R68" s="50">
        <f>IF('[1]KWh (Cumulative) NLI'!R68=0,0,((('[1]KWh (Monthly) ENTRY NLI '!R68*0.5)+'[1]KWh (Cumulative) NLI'!Q68-'[1]Rebasing adj NLI'!R58)*R110)*R$19*R$127)</f>
        <v>0</v>
      </c>
      <c r="S68" s="50">
        <f>IF('[1]KWh (Cumulative) NLI'!S68=0,0,((('[1]KWh (Monthly) ENTRY NLI '!S68*0.5)+'[1]KWh (Cumulative) NLI'!R68-'[1]Rebasing adj NLI'!S58)*S110)*S$19*S$127)</f>
        <v>0</v>
      </c>
      <c r="T68" s="50">
        <f>IF('[1]KWh (Cumulative) NLI'!T68=0,0,((('[1]KWh (Monthly) ENTRY NLI '!T68*0.5)+'[1]KWh (Cumulative) NLI'!S68-'[1]Rebasing adj NLI'!T58)*T110)*T$19*T$127)</f>
        <v>0</v>
      </c>
      <c r="U68" s="50">
        <f>IF('[1]KWh (Cumulative) NLI'!U68=0,0,((('[1]KWh (Monthly) ENTRY NLI '!U68*0.5)+'[1]KWh (Cumulative) NLI'!T68-'[1]Rebasing adj NLI'!U58)*U110)*U$19*U$127)</f>
        <v>0</v>
      </c>
      <c r="V68" s="50">
        <f>IF('[1]KWh (Cumulative) NLI'!V68=0,0,((('[1]KWh (Monthly) ENTRY NLI '!V68*0.5)+'[1]KWh (Cumulative) NLI'!U68-'[1]Rebasing adj NLI'!V58)*V110)*V$19*V$127)</f>
        <v>0</v>
      </c>
      <c r="W68" s="50">
        <f>IF('[1]KWh (Cumulative) NLI'!W68=0,0,((('[1]KWh (Monthly) ENTRY NLI '!W68*0.5)+'[1]KWh (Cumulative) NLI'!V68-'[1]Rebasing adj NLI'!W58)*W110)*W$19*W$127)</f>
        <v>0</v>
      </c>
      <c r="X68" s="50">
        <f>IF('[1]KWh (Cumulative) NLI'!X68=0,0,((('[1]KWh (Monthly) ENTRY NLI '!X68*0.5)+'[1]KWh (Cumulative) NLI'!W68-'[1]Rebasing adj NLI'!X58)*X110)*X$19*X$127)</f>
        <v>0</v>
      </c>
      <c r="Y68" s="50">
        <f>IF('[1]KWh (Cumulative) NLI'!Y68=0,0,((('[1]KWh (Monthly) ENTRY NLI '!Y68*0.5)+'[1]KWh (Cumulative) NLI'!X68-'[1]Rebasing adj NLI'!Y58)*Y110)*Y$19*Y$127)</f>
        <v>0</v>
      </c>
      <c r="Z68" s="50">
        <f>IF('[1]KWh (Cumulative) NLI'!Z68=0,0,((('[1]KWh (Monthly) ENTRY NLI '!Z68*0.5)+'[1]KWh (Cumulative) NLI'!Y68-'[1]Rebasing adj NLI'!Z58)*Z110)*Z$19*Z$127)</f>
        <v>0</v>
      </c>
      <c r="AA68" s="50">
        <f>IF('[1]KWh (Cumulative) NLI'!AA68=0,0,((('[1]KWh (Monthly) ENTRY NLI '!AA68*0.5)+'[1]KWh (Cumulative) NLI'!Z68-'[1]Rebasing adj NLI'!AA58)*AA110)*AA$19*AA$127)</f>
        <v>0</v>
      </c>
      <c r="AB68" s="50">
        <f>IF('[1]KWh (Cumulative) NLI'!AB68=0,0,((('[1]KWh (Monthly) ENTRY NLI '!AB68*0.5)+'[1]KWh (Cumulative) NLI'!AA68-'[1]Rebasing adj NLI'!AB58)*AB110)*AB$19*AB$127)</f>
        <v>0</v>
      </c>
      <c r="AC68" s="50">
        <f>IF('[1]KWh (Cumulative) NLI'!AC68=0,0,((('[1]KWh (Monthly) ENTRY NLI '!AC68*0.5)+'[1]KWh (Cumulative) NLI'!AB68-'[1]Rebasing adj NLI'!AC58)*AC110)*AC$19*AC$127)</f>
        <v>0</v>
      </c>
      <c r="AD68" s="50">
        <f>IF('[1]KWh (Cumulative) NLI'!AD68=0,0,((('[1]KWh (Monthly) ENTRY NLI '!AD68*0.5)+'[1]KWh (Cumulative) NLI'!AC68-'[1]Rebasing adj NLI'!AD58)*AD110)*AD$19*AD$127)</f>
        <v>0</v>
      </c>
      <c r="AE68" s="50">
        <f>IF('[1]KWh (Cumulative) NLI'!AE68=0,0,((('[1]KWh (Monthly) ENTRY NLI '!AE68*0.5)+'[1]KWh (Cumulative) NLI'!AD68-'[1]Rebasing adj NLI'!AE58)*AE110)*AE$19*AE$127)</f>
        <v>0</v>
      </c>
      <c r="AF68" s="50">
        <f>IF('[1]KWh (Cumulative) NLI'!AF68=0,0,((('[1]KWh (Monthly) ENTRY NLI '!AF68*0.5)+'[1]KWh (Cumulative) NLI'!AE68-'[1]Rebasing adj NLI'!AF58)*AF110)*AF$19*AF$127)</f>
        <v>0</v>
      </c>
      <c r="AG68" s="50">
        <f>IF('[1]KWh (Cumulative) NLI'!AG68=0,0,((('[1]KWh (Monthly) ENTRY NLI '!AG68*0.5)+'[1]KWh (Cumulative) NLI'!AF68-'[1]Rebasing adj NLI'!AG58)*AG110)*AG$19*AG$127)</f>
        <v>0</v>
      </c>
      <c r="AH68" s="50">
        <f>IF('[1]KWh (Cumulative) NLI'!AH68=0,0,((('[1]KWh (Monthly) ENTRY NLI '!AH68*0.5)+'[1]KWh (Cumulative) NLI'!AG68-'[1]Rebasing adj NLI'!AH58)*AH110)*AH$19*AH$127)</f>
        <v>0</v>
      </c>
      <c r="AI68" s="50">
        <f>IF('[1]KWh (Cumulative) NLI'!AI68=0,0,((('[1]KWh (Monthly) ENTRY NLI '!AI68*0.5)+'[1]KWh (Cumulative) NLI'!AH68-'[1]Rebasing adj NLI'!AI58)*AI110)*AI$19*AI$127)</f>
        <v>0</v>
      </c>
      <c r="AJ68" s="50">
        <f>IF('[1]KWh (Cumulative) NLI'!AJ68=0,0,((('[1]KWh (Monthly) ENTRY NLI '!AJ68*0.5)+'[1]KWh (Cumulative) NLI'!AI68-'[1]Rebasing adj NLI'!AJ58)*AJ110)*AJ$19*AJ$127)</f>
        <v>0</v>
      </c>
      <c r="AK68" s="50">
        <f>IF('[1]KWh (Cumulative) NLI'!AK68=0,0,((('[1]KWh (Monthly) ENTRY NLI '!AK68*0.5)+'[1]KWh (Cumulative) NLI'!AJ68-'[1]Rebasing adj NLI'!AK58)*AK110)*AK$19*AK$127)</f>
        <v>0</v>
      </c>
      <c r="AL68" s="50">
        <f>IF('[1]KWh (Cumulative) NLI'!AL68=0,0,((('[1]KWh (Monthly) ENTRY NLI '!AL68*0.5)+'[1]KWh (Cumulative) NLI'!AK68-'[1]Rebasing adj NLI'!AL58)*AL110)*AL$19*AL$127)</f>
        <v>0</v>
      </c>
      <c r="AM68" s="50">
        <f>IF('[1]KWh (Cumulative) NLI'!AM68=0,0,((('[1]KWh (Monthly) ENTRY NLI '!AM68*0.5)+'[1]KWh (Cumulative) NLI'!AL68-'[1]Rebasing adj NLI'!AM58)*AM110)*AM$19*AM$127)</f>
        <v>0</v>
      </c>
      <c r="AN68" s="50">
        <f>IF('[1]KWh (Cumulative) NLI'!AN68=0,0,((('[1]KWh (Monthly) ENTRY NLI '!AN68*0.5)+'[1]KWh (Cumulative) NLI'!AM68-'[1]Rebasing adj NLI'!AN58)*AN110)*AN$19*AN$127)</f>
        <v>0</v>
      </c>
      <c r="AO68" s="50">
        <f>IF('[1]KWh (Cumulative) NLI'!AO68=0,0,((('[1]KWh (Monthly) ENTRY NLI '!AO68*0.5)+'[1]KWh (Cumulative) NLI'!AN68-'[1]Rebasing adj NLI'!AO58)*AO110)*AO$19*AO$127)</f>
        <v>0</v>
      </c>
      <c r="AP68" s="50">
        <f>IF('[1]KWh (Cumulative) NLI'!AP68=0,0,((('[1]KWh (Monthly) ENTRY NLI '!AP68*0.5)+'[1]KWh (Cumulative) NLI'!AO68-'[1]Rebasing adj NLI'!AP58)*AP110)*AP$19*AP$127)</f>
        <v>0</v>
      </c>
      <c r="AQ68" s="50">
        <f>IF('[1]KWh (Cumulative) NLI'!AQ68=0,0,((('[1]KWh (Monthly) ENTRY NLI '!AQ68*0.5)+'[1]KWh (Cumulative) NLI'!AP68-'[1]Rebasing adj NLI'!AQ58)*AQ110)*AQ$19*AQ$127)</f>
        <v>0</v>
      </c>
      <c r="AR68" s="50">
        <f>IF('[1]KWh (Cumulative) NLI'!AR68=0,0,((('[1]KWh (Monthly) ENTRY NLI '!AR68*0.5)+'[1]KWh (Cumulative) NLI'!AQ68-'[1]Rebasing adj NLI'!AR58)*AR110)*AR$19*AR$127)</f>
        <v>0</v>
      </c>
      <c r="AS68" s="50">
        <f>IF('[1]KWh (Cumulative) NLI'!AS68=0,0,((('[1]KWh (Monthly) ENTRY NLI '!AS68*0.5)+'[1]KWh (Cumulative) NLI'!AR68-'[1]Rebasing adj NLI'!AS58)*AS110)*AS$19*AS$127)</f>
        <v>0</v>
      </c>
      <c r="AT68" s="50">
        <f>IF('[1]KWh (Cumulative) NLI'!AT68=0,0,((('[1]KWh (Monthly) ENTRY NLI '!AT68*0.5)+'[1]KWh (Cumulative) NLI'!AS68-'[1]Rebasing adj NLI'!AT58)*AT110)*AT$19*AT$127)</f>
        <v>0</v>
      </c>
      <c r="AU68" s="50">
        <f>IF('[1]KWh (Cumulative) NLI'!AU68=0,0,((('[1]KWh (Monthly) ENTRY NLI '!AU68*0.5)+'[1]KWh (Cumulative) NLI'!AT68-'[1]Rebasing adj NLI'!AU58)*AU110)*AU$19*AU$127)</f>
        <v>0</v>
      </c>
      <c r="AV68" s="50">
        <f>IF('[1]KWh (Cumulative) NLI'!AV68=0,0,((('[1]KWh (Monthly) ENTRY NLI '!AV68*0.5)+'[1]KWh (Cumulative) NLI'!AU68-'[1]Rebasing adj NLI'!AV58)*AV110)*AV$19*AV$127)</f>
        <v>0</v>
      </c>
      <c r="AW68" s="50">
        <f>IF('[1]KWh (Cumulative) NLI'!AW68=0,0,((('[1]KWh (Monthly) ENTRY NLI '!AW68*0.5)+'[1]KWh (Cumulative) NLI'!AV68-'[1]Rebasing adj NLI'!AW58)*AW110)*AW$19*AW$127)</f>
        <v>0</v>
      </c>
      <c r="AX68" s="50">
        <f>IF('[1]KWh (Cumulative) NLI'!AX68=0,0,((('[1]KWh (Monthly) ENTRY NLI '!AX68*0.5)+'[1]KWh (Cumulative) NLI'!AW68-'[1]Rebasing adj NLI'!AX58)*AX110)*AX$19*AX$127)</f>
        <v>0</v>
      </c>
      <c r="AY68" s="50">
        <f>IF('[1]KWh (Cumulative) NLI'!AY68=0,0,((('[1]KWh (Monthly) ENTRY NLI '!AY68*0.5)+'[1]KWh (Cumulative) NLI'!AX68-'[1]Rebasing adj NLI'!AY58)*AY110)*AY$19*AY$127)</f>
        <v>0</v>
      </c>
      <c r="AZ68" s="50">
        <f>IF('[1]KWh (Cumulative) NLI'!AZ68=0,0,((('[1]KWh (Monthly) ENTRY NLI '!AZ68*0.5)+'[1]KWh (Cumulative) NLI'!AY68-'[1]Rebasing adj NLI'!AZ58)*AZ110)*AZ$19*AZ$127)</f>
        <v>0</v>
      </c>
      <c r="BA68" s="50">
        <f>IF('[1]KWh (Cumulative) NLI'!BA68=0,0,((('[1]KWh (Monthly) ENTRY NLI '!BA68*0.5)+'[1]KWh (Cumulative) NLI'!AZ68-'[1]Rebasing adj NLI'!BA58)*BA110)*BA$19*BA$127)</f>
        <v>0</v>
      </c>
      <c r="BB68" s="50">
        <f>IF('[1]KWh (Cumulative) NLI'!BB68=0,0,((('[1]KWh (Monthly) ENTRY NLI '!BB68*0.5)+'[1]KWh (Cumulative) NLI'!BA68-'[1]Rebasing adj NLI'!BB58)*BB110)*BB$19*BB$127)</f>
        <v>0</v>
      </c>
      <c r="BC68" s="50">
        <f>IF('[1]KWh (Cumulative) NLI'!BC68=0,0,((('[1]KWh (Monthly) ENTRY NLI '!BC68*0.5)+'[1]KWh (Cumulative) NLI'!BB68-'[1]Rebasing adj NLI'!BC58)*BC110)*BC$19*BC$127)</f>
        <v>0</v>
      </c>
      <c r="BD68" s="50">
        <f>IF('[1]KWh (Cumulative) NLI'!BD68=0,0,((('[1]KWh (Monthly) ENTRY NLI '!BD68*0.5)+'[1]KWh (Cumulative) NLI'!BC68-'[1]Rebasing adj NLI'!BD58)*BD110)*BD$19*BD$127)</f>
        <v>0</v>
      </c>
      <c r="BE68" s="50">
        <f>IF('[1]KWh (Cumulative) NLI'!BE68=0,0,((('[1]KWh (Monthly) ENTRY NLI '!BE68*0.5)+'[1]KWh (Cumulative) NLI'!BD68-'[1]Rebasing adj NLI'!BE58)*BE110)*BE$19*BE$127)</f>
        <v>0</v>
      </c>
      <c r="BF68" s="50">
        <f>IF('[1]KWh (Cumulative) NLI'!BF68=0,0,((('[1]KWh (Monthly) ENTRY NLI '!BF68*0.5)+'[1]KWh (Cumulative) NLI'!BE68-'[1]Rebasing adj NLI'!BF58)*BF110)*BF$19*BF$127)</f>
        <v>0</v>
      </c>
      <c r="BG68" s="50">
        <f>IF('[1]KWh (Cumulative) NLI'!BG68=0,0,((('[1]KWh (Monthly) ENTRY NLI '!BG68*0.5)+'[1]KWh (Cumulative) NLI'!BF68-'[1]Rebasing adj NLI'!BG58)*BG110)*BG$19*BG$127)</f>
        <v>0</v>
      </c>
      <c r="BH68" s="50">
        <f>IF('[1]KWh (Cumulative) NLI'!BH68=0,0,((('[1]KWh (Monthly) ENTRY NLI '!BH68*0.5)+'[1]KWh (Cumulative) NLI'!BG68-'[1]Rebasing adj NLI'!BH58)*BH110)*BH$19*BH$127)</f>
        <v>0</v>
      </c>
      <c r="BI68" s="50">
        <f>IF('[1]KWh (Cumulative) NLI'!BI68=0,0,((('[1]KWh (Monthly) ENTRY NLI '!BI68*0.5)+'[1]KWh (Cumulative) NLI'!BH68-'[1]Rebasing adj NLI'!BI58)*BI110)*BI$19*BI$127)</f>
        <v>0</v>
      </c>
      <c r="BJ68" s="50">
        <f>IF('[1]KWh (Cumulative) NLI'!BJ68=0,0,((('[1]KWh (Monthly) ENTRY NLI '!BJ68*0.5)+'[1]KWh (Cumulative) NLI'!BI68-'[1]Rebasing adj NLI'!BJ58)*BJ110)*BJ$19*BJ$127)</f>
        <v>0</v>
      </c>
      <c r="BK68" s="50">
        <f>IF('[1]KWh (Cumulative) NLI'!BK68=0,0,((('[1]KWh (Monthly) ENTRY NLI '!BK68*0.5)+'[1]KWh (Cumulative) NLI'!BJ68-'[1]Rebasing adj NLI'!BK58)*BK110)*BK$19*BK$127)</f>
        <v>0</v>
      </c>
      <c r="BL68" s="50">
        <f>IF('[1]KWh (Cumulative) NLI'!BL68=0,0,((('[1]KWh (Monthly) ENTRY NLI '!BL68*0.5)+'[1]KWh (Cumulative) NLI'!BK68-'[1]Rebasing adj NLI'!BL58)*BL110)*BL$19*BL$127)</f>
        <v>0</v>
      </c>
      <c r="BM68" s="50">
        <f>IF('[1]KWh (Cumulative) NLI'!BM68=0,0,((('[1]KWh (Monthly) ENTRY NLI '!BM68*0.5)+'[1]KWh (Cumulative) NLI'!BL68-'[1]Rebasing adj NLI'!BM58)*BM110)*BM$19*BM$127)</f>
        <v>0</v>
      </c>
      <c r="BN68" s="50">
        <f>IF('[1]KWh (Cumulative) NLI'!BN68=0,0,((('[1]KWh (Monthly) ENTRY NLI '!BN68*0.5)+'[1]KWh (Cumulative) NLI'!BM68-'[1]Rebasing adj NLI'!BN58)*BN110)*BN$19*BN$127)</f>
        <v>0</v>
      </c>
      <c r="BO68" s="50">
        <f>IF('[1]KWh (Cumulative) NLI'!BO68=0,0,((('[1]KWh (Monthly) ENTRY NLI '!BO68*0.5)+'[1]KWh (Cumulative) NLI'!BN68-'[1]Rebasing adj NLI'!BO58)*BO110)*BO$19*BO$127)</f>
        <v>0</v>
      </c>
      <c r="BP68" s="50">
        <f>IF('[1]KWh (Cumulative) NLI'!BP68=0,0,((('[1]KWh (Monthly) ENTRY NLI '!BP68*0.5)+'[1]KWh (Cumulative) NLI'!BO68-'[1]Rebasing adj NLI'!BP58)*BP110)*BP$19*BP$127)</f>
        <v>0</v>
      </c>
      <c r="BQ68" s="50">
        <f>IF('[1]KWh (Cumulative) NLI'!BQ68=0,0,((('[1]KWh (Monthly) ENTRY NLI '!BQ68*0.5)+'[1]KWh (Cumulative) NLI'!BP68-'[1]Rebasing adj NLI'!BQ58)*BQ110)*BQ$19*BQ$127)</f>
        <v>0</v>
      </c>
      <c r="BR68" s="50">
        <f>IF('[1]KWh (Cumulative) NLI'!BR68=0,0,((('[1]KWh (Monthly) ENTRY NLI '!BR68*0.5)+'[1]KWh (Cumulative) NLI'!BQ68-'[1]Rebasing adj NLI'!BR58)*BR110)*BR$19*BR$127)</f>
        <v>0</v>
      </c>
      <c r="BS68" s="50">
        <f>IF('[1]KWh (Cumulative) NLI'!BS68=0,0,((('[1]KWh (Monthly) ENTRY NLI '!BS68*0.5)+'[1]KWh (Cumulative) NLI'!BR68-'[1]Rebasing adj NLI'!BS58)*BS110)*BS$19*BS$127)</f>
        <v>0</v>
      </c>
      <c r="BT68" s="50">
        <f>IF('[1]KWh (Cumulative) NLI'!BT68=0,0,((('[1]KWh (Monthly) ENTRY NLI '!BT68*0.5)+'[1]KWh (Cumulative) NLI'!BS68-'[1]Rebasing adj NLI'!BT58)*BT110)*BT$19*BT$127)</f>
        <v>0</v>
      </c>
      <c r="BU68" s="50">
        <f>IF('[1]KWh (Cumulative) NLI'!BU68=0,0,((('[1]KWh (Monthly) ENTRY NLI '!BU68*0.5)+'[1]KWh (Cumulative) NLI'!BT68-'[1]Rebasing adj NLI'!BU58)*BU110)*BU$19*BU$127)</f>
        <v>0</v>
      </c>
      <c r="BV68" s="50">
        <f>IF('[1]KWh (Cumulative) NLI'!BV68=0,0,((('[1]KWh (Monthly) ENTRY NLI '!BV68*0.5)+'[1]KWh (Cumulative) NLI'!BU68-'[1]Rebasing adj NLI'!BV58)*BV110)*BV$19*BV$127)</f>
        <v>0</v>
      </c>
      <c r="BW68" s="50">
        <f>IF('[1]KWh (Cumulative) NLI'!BW68=0,0,((('[1]KWh (Monthly) ENTRY NLI '!BW68*0.5)+'[1]KWh (Cumulative) NLI'!BV68-'[1]Rebasing adj NLI'!BW58)*BW110)*BW$19*BW$127)</f>
        <v>0</v>
      </c>
      <c r="BX68" s="50">
        <f>IF('[1]KWh (Cumulative) NLI'!BX68=0,0,((('[1]KWh (Monthly) ENTRY NLI '!BX68*0.5)+'[1]KWh (Cumulative) NLI'!BW68-'[1]Rebasing adj NLI'!BX58)*BX110)*BX$19*BX$127)</f>
        <v>0</v>
      </c>
      <c r="BY68" s="50">
        <f>IF('[1]KWh (Cumulative) NLI'!BY68=0,0,((('[1]KWh (Monthly) ENTRY NLI '!BY68*0.5)+'[1]KWh (Cumulative) NLI'!BX68-'[1]Rebasing adj NLI'!BY58)*BY110)*BY$19*BY$127)</f>
        <v>0</v>
      </c>
      <c r="BZ68" s="50">
        <f>IF('[1]KWh (Cumulative) NLI'!BZ68=0,0,((('[1]KWh (Monthly) ENTRY NLI '!BZ68*0.5)+'[1]KWh (Cumulative) NLI'!BY68-'[1]Rebasing adj NLI'!BZ58)*BZ110)*BZ$19*BZ$127)</f>
        <v>0</v>
      </c>
      <c r="CA68" s="50">
        <f>IF('[1]KWh (Cumulative) NLI'!CA68=0,0,((('[1]KWh (Monthly) ENTRY NLI '!CA68*0.5)+'[1]KWh (Cumulative) NLI'!BZ68-'[1]Rebasing adj NLI'!CA58)*CA110)*CA$19*CA$127)</f>
        <v>0</v>
      </c>
      <c r="CB68" s="50">
        <f>IF('[1]KWh (Cumulative) NLI'!CB68=0,0,((('[1]KWh (Monthly) ENTRY NLI '!CB68*0.5)+'[1]KWh (Cumulative) NLI'!CA68-'[1]Rebasing adj NLI'!CB58)*CB110)*CB$19*CB$127)</f>
        <v>0</v>
      </c>
      <c r="CC68" s="50">
        <f>IF('[1]KWh (Cumulative) NLI'!CC68=0,0,((('[1]KWh (Monthly) ENTRY NLI '!CC68*0.5)+'[1]KWh (Cumulative) NLI'!CB68-'[1]Rebasing adj NLI'!CC58)*CC110)*CC$19*CC$127)</f>
        <v>0</v>
      </c>
      <c r="CD68" s="50">
        <f>IF('[1]KWh (Cumulative) NLI'!CD68=0,0,((('[1]KWh (Monthly) ENTRY NLI '!CD68*0.5)+'[1]KWh (Cumulative) NLI'!CC68-'[1]Rebasing adj NLI'!CD58)*CD110)*CD$19*CD$127)</f>
        <v>0</v>
      </c>
      <c r="CE68" s="50">
        <f>IF('[1]KWh (Cumulative) NLI'!CE68=0,0,((('[1]KWh (Monthly) ENTRY NLI '!CE68*0.5)+'[1]KWh (Cumulative) NLI'!CD68-'[1]Rebasing adj NLI'!CE58)*CE110)*CE$19*CE$127)</f>
        <v>0</v>
      </c>
      <c r="CF68" s="50">
        <f>IF('[1]KWh (Cumulative) NLI'!CF68=0,0,((('[1]KWh (Monthly) ENTRY NLI '!CF68*0.5)+'[1]KWh (Cumulative) NLI'!CE68-'[1]Rebasing adj NLI'!CF58)*CF110)*CF$19*CF$127)</f>
        <v>0</v>
      </c>
      <c r="CG68" s="50">
        <f>IF('[1]KWh (Cumulative) NLI'!CG68=0,0,((('[1]KWh (Monthly) ENTRY NLI '!CG68*0.5)+'[1]KWh (Cumulative) NLI'!CF68-'[1]Rebasing adj NLI'!CG58)*CG110)*CG$19*CG$127)</f>
        <v>0</v>
      </c>
      <c r="CH68" s="50">
        <f>IF('[1]KWh (Cumulative) NLI'!CH68=0,0,((('[1]KWh (Monthly) ENTRY NLI '!CH68*0.5)+'[1]KWh (Cumulative) NLI'!CG68-'[1]Rebasing adj NLI'!CH58)*CH110)*CH$19*CH$127)</f>
        <v>0</v>
      </c>
      <c r="CI68" s="50">
        <f>IF('[1]KWh (Cumulative) NLI'!CI68=0,0,((('[1]KWh (Monthly) ENTRY NLI '!CI68*0.5)+'[1]KWh (Cumulative) NLI'!CH68-'[1]Rebasing adj NLI'!CI58)*CI110)*CI$19*CI$127)</f>
        <v>0</v>
      </c>
      <c r="CJ68" s="50">
        <f>IF('[1]KWh (Cumulative) NLI'!CJ68=0,0,((('[1]KWh (Monthly) ENTRY NLI '!CJ68*0.5)+'[1]KWh (Cumulative) NLI'!CI68-'[1]Rebasing adj NLI'!CJ58)*CJ110)*CJ$19*CJ$127)</f>
        <v>0</v>
      </c>
    </row>
    <row r="69" spans="1:88" x14ac:dyDescent="0.25">
      <c r="A69" s="305"/>
      <c r="B69" s="88" t="s">
        <v>12</v>
      </c>
      <c r="C69" s="50">
        <f>IF('[1]KWh (Cumulative) NLI'!C69=0,0,((('[1]KWh (Monthly) ENTRY NLI '!C69*0.5)-'[1]Rebasing adj NLI'!C59)*C111)*C$19*C$127)</f>
        <v>0</v>
      </c>
      <c r="D69" s="50">
        <f>IF('[1]KWh (Cumulative) NLI'!D69=0,0,((('[1]KWh (Monthly) ENTRY NLI '!D69*0.5)+'[1]KWh (Cumulative) NLI'!C69-'[1]Rebasing adj NLI'!D59)*D111)*D$19*D$127)</f>
        <v>0</v>
      </c>
      <c r="E69" s="50">
        <f>IF('[1]KWh (Cumulative) NLI'!E69=0,0,((('[1]KWh (Monthly) ENTRY NLI '!E69*0.5)+'[1]KWh (Cumulative) NLI'!D69-'[1]Rebasing adj NLI'!E59)*E111)*E$19*E$127)</f>
        <v>0</v>
      </c>
      <c r="F69" s="50">
        <f>IF('[1]KWh (Cumulative) NLI'!F69=0,0,((('[1]KWh (Monthly) ENTRY NLI '!F69*0.5)+'[1]KWh (Cumulative) NLI'!E69-'[1]Rebasing adj NLI'!F59)*F111)*F$19*F$127)</f>
        <v>0</v>
      </c>
      <c r="G69" s="50">
        <f>IF('[1]KWh (Cumulative) NLI'!G69=0,0,((('[1]KWh (Monthly) ENTRY NLI '!G69*0.5)+'[1]KWh (Cumulative) NLI'!F69-'[1]Rebasing adj NLI'!G59)*G111)*G$19*G$127)</f>
        <v>0</v>
      </c>
      <c r="H69" s="50">
        <f>IF('[1]KWh (Cumulative) NLI'!H69=0,0,((('[1]KWh (Monthly) ENTRY NLI '!H69*0.5)+'[1]KWh (Cumulative) NLI'!G69-'[1]Rebasing adj NLI'!H59)*H111)*H$19*H$127)</f>
        <v>0</v>
      </c>
      <c r="I69" s="50">
        <f>IF('[1]KWh (Cumulative) NLI'!I69=0,0,((('[1]KWh (Monthly) ENTRY NLI '!I69*0.5)+'[1]KWh (Cumulative) NLI'!H69-'[1]Rebasing adj NLI'!I59)*I111)*I$19*I$127)</f>
        <v>0</v>
      </c>
      <c r="J69" s="50">
        <f>IF('[1]KWh (Cumulative) NLI'!J69=0,0,((('[1]KWh (Monthly) ENTRY NLI '!J69*0.5)+'[1]KWh (Cumulative) NLI'!I69-'[1]Rebasing adj NLI'!J59)*J111)*J$19*J$127)</f>
        <v>0</v>
      </c>
      <c r="K69" s="50">
        <f>IF('[1]KWh (Cumulative) NLI'!K69=0,0,((('[1]KWh (Monthly) ENTRY NLI '!K69*0.5)+'[1]KWh (Cumulative) NLI'!J69-'[1]Rebasing adj NLI'!K59)*K111)*K$19*K$127)</f>
        <v>0</v>
      </c>
      <c r="L69" s="50">
        <f>IF('[1]KWh (Cumulative) NLI'!L69=0,0,((('[1]KWh (Monthly) ENTRY NLI '!L69*0.5)+'[1]KWh (Cumulative) NLI'!K69-'[1]Rebasing adj NLI'!L59)*L111)*L$19*L$127)</f>
        <v>0</v>
      </c>
      <c r="M69" s="50">
        <f>IF('[1]KWh (Cumulative) NLI'!M69=0,0,((('[1]KWh (Monthly) ENTRY NLI '!M69*0.5)+'[1]KWh (Cumulative) NLI'!L69-'[1]Rebasing adj NLI'!M59)*M111)*M$19*M$127)</f>
        <v>0</v>
      </c>
      <c r="N69" s="50">
        <f>IF('[1]KWh (Cumulative) NLI'!N69=0,0,((('[1]KWh (Monthly) ENTRY NLI '!N69*0.5)+'[1]KWh (Cumulative) NLI'!M69-'[1]Rebasing adj NLI'!N59)*N111)*N$19*N$127)</f>
        <v>0</v>
      </c>
      <c r="O69" s="50">
        <f>IF('[1]KWh (Cumulative) NLI'!O69=0,0,((('[1]KWh (Monthly) ENTRY NLI '!O69*0.5)+'[1]KWh (Cumulative) NLI'!N69-'[1]Rebasing adj NLI'!O59)*O111)*O$19*O$127)</f>
        <v>0</v>
      </c>
      <c r="P69" s="50">
        <f>IF('[1]KWh (Cumulative) NLI'!P69=0,0,((('[1]KWh (Monthly) ENTRY NLI '!P69*0.5)+'[1]KWh (Cumulative) NLI'!O69-'[1]Rebasing adj NLI'!P59)*P111)*P$19*P$127)</f>
        <v>0</v>
      </c>
      <c r="Q69" s="50">
        <f>IF('[1]KWh (Cumulative) NLI'!Q69=0,0,((('[1]KWh (Monthly) ENTRY NLI '!Q69*0.5)+'[1]KWh (Cumulative) NLI'!P69-'[1]Rebasing adj NLI'!Q59)*Q111)*Q$19*Q$127)</f>
        <v>0</v>
      </c>
      <c r="R69" s="50">
        <f>IF('[1]KWh (Cumulative) NLI'!R69=0,0,((('[1]KWh (Monthly) ENTRY NLI '!R69*0.5)+'[1]KWh (Cumulative) NLI'!Q69-'[1]Rebasing adj NLI'!R59)*R111)*R$19*R$127)</f>
        <v>0</v>
      </c>
      <c r="S69" s="50">
        <f>IF('[1]KWh (Cumulative) NLI'!S69=0,0,((('[1]KWh (Monthly) ENTRY NLI '!S69*0.5)+'[1]KWh (Cumulative) NLI'!R69-'[1]Rebasing adj NLI'!S59)*S111)*S$19*S$127)</f>
        <v>0</v>
      </c>
      <c r="T69" s="50">
        <f>IF('[1]KWh (Cumulative) NLI'!T69=0,0,((('[1]KWh (Monthly) ENTRY NLI '!T69*0.5)+'[1]KWh (Cumulative) NLI'!S69-'[1]Rebasing adj NLI'!T59)*T111)*T$19*T$127)</f>
        <v>0</v>
      </c>
      <c r="U69" s="50">
        <f>IF('[1]KWh (Cumulative) NLI'!U69=0,0,((('[1]KWh (Monthly) ENTRY NLI '!U69*0.5)+'[1]KWh (Cumulative) NLI'!T69-'[1]Rebasing adj NLI'!U59)*U111)*U$19*U$127)</f>
        <v>0</v>
      </c>
      <c r="V69" s="50">
        <f>IF('[1]KWh (Cumulative) NLI'!V69=0,0,((('[1]KWh (Monthly) ENTRY NLI '!V69*0.5)+'[1]KWh (Cumulative) NLI'!U69-'[1]Rebasing adj NLI'!V59)*V111)*V$19*V$127)</f>
        <v>0</v>
      </c>
      <c r="W69" s="50">
        <f>IF('[1]KWh (Cumulative) NLI'!W69=0,0,((('[1]KWh (Monthly) ENTRY NLI '!W69*0.5)+'[1]KWh (Cumulative) NLI'!V69-'[1]Rebasing adj NLI'!W59)*W111)*W$19*W$127)</f>
        <v>0</v>
      </c>
      <c r="X69" s="50">
        <f>IF('[1]KWh (Cumulative) NLI'!X69=0,0,((('[1]KWh (Monthly) ENTRY NLI '!X69*0.5)+'[1]KWh (Cumulative) NLI'!W69-'[1]Rebasing adj NLI'!X59)*X111)*X$19*X$127)</f>
        <v>0</v>
      </c>
      <c r="Y69" s="50">
        <f>IF('[1]KWh (Cumulative) NLI'!Y69=0,0,((('[1]KWh (Monthly) ENTRY NLI '!Y69*0.5)+'[1]KWh (Cumulative) NLI'!X69-'[1]Rebasing adj NLI'!Y59)*Y111)*Y$19*Y$127)</f>
        <v>0</v>
      </c>
      <c r="Z69" s="50">
        <f>IF('[1]KWh (Cumulative) NLI'!Z69=0,0,((('[1]KWh (Monthly) ENTRY NLI '!Z69*0.5)+'[1]KWh (Cumulative) NLI'!Y69-'[1]Rebasing adj NLI'!Z59)*Z111)*Z$19*Z$127)</f>
        <v>0</v>
      </c>
      <c r="AA69" s="50">
        <f>IF('[1]KWh (Cumulative) NLI'!AA69=0,0,((('[1]KWh (Monthly) ENTRY NLI '!AA69*0.5)+'[1]KWh (Cumulative) NLI'!Z69-'[1]Rebasing adj NLI'!AA59)*AA111)*AA$19*AA$127)</f>
        <v>0</v>
      </c>
      <c r="AB69" s="50">
        <f>IF('[1]KWh (Cumulative) NLI'!AB69=0,0,((('[1]KWh (Monthly) ENTRY NLI '!AB69*0.5)+'[1]KWh (Cumulative) NLI'!AA69-'[1]Rebasing adj NLI'!AB59)*AB111)*AB$19*AB$127)</f>
        <v>0</v>
      </c>
      <c r="AC69" s="50">
        <f>IF('[1]KWh (Cumulative) NLI'!AC69=0,0,((('[1]KWh (Monthly) ENTRY NLI '!AC69*0.5)+'[1]KWh (Cumulative) NLI'!AB69-'[1]Rebasing adj NLI'!AC59)*AC111)*AC$19*AC$127)</f>
        <v>0</v>
      </c>
      <c r="AD69" s="50">
        <f>IF('[1]KWh (Cumulative) NLI'!AD69=0,0,((('[1]KWh (Monthly) ENTRY NLI '!AD69*0.5)+'[1]KWh (Cumulative) NLI'!AC69-'[1]Rebasing adj NLI'!AD59)*AD111)*AD$19*AD$127)</f>
        <v>0</v>
      </c>
      <c r="AE69" s="50">
        <f>IF('[1]KWh (Cumulative) NLI'!AE69=0,0,((('[1]KWh (Monthly) ENTRY NLI '!AE69*0.5)+'[1]KWh (Cumulative) NLI'!AD69-'[1]Rebasing adj NLI'!AE59)*AE111)*AE$19*AE$127)</f>
        <v>0</v>
      </c>
      <c r="AF69" s="50">
        <f>IF('[1]KWh (Cumulative) NLI'!AF69=0,0,((('[1]KWh (Monthly) ENTRY NLI '!AF69*0.5)+'[1]KWh (Cumulative) NLI'!AE69-'[1]Rebasing adj NLI'!AF59)*AF111)*AF$19*AF$127)</f>
        <v>0</v>
      </c>
      <c r="AG69" s="50">
        <f>IF('[1]KWh (Cumulative) NLI'!AG69=0,0,((('[1]KWh (Monthly) ENTRY NLI '!AG69*0.5)+'[1]KWh (Cumulative) NLI'!AF69-'[1]Rebasing adj NLI'!AG59)*AG111)*AG$19*AG$127)</f>
        <v>0</v>
      </c>
      <c r="AH69" s="50">
        <f>IF('[1]KWh (Cumulative) NLI'!AH69=0,0,((('[1]KWh (Monthly) ENTRY NLI '!AH69*0.5)+'[1]KWh (Cumulative) NLI'!AG69-'[1]Rebasing adj NLI'!AH59)*AH111)*AH$19*AH$127)</f>
        <v>0</v>
      </c>
      <c r="AI69" s="50">
        <f>IF('[1]KWh (Cumulative) NLI'!AI69=0,0,((('[1]KWh (Monthly) ENTRY NLI '!AI69*0.5)+'[1]KWh (Cumulative) NLI'!AH69-'[1]Rebasing adj NLI'!AI59)*AI111)*AI$19*AI$127)</f>
        <v>0</v>
      </c>
      <c r="AJ69" s="50">
        <f>IF('[1]KWh (Cumulative) NLI'!AJ69=0,0,((('[1]KWh (Monthly) ENTRY NLI '!AJ69*0.5)+'[1]KWh (Cumulative) NLI'!AI69-'[1]Rebasing adj NLI'!AJ59)*AJ111)*AJ$19*AJ$127)</f>
        <v>0</v>
      </c>
      <c r="AK69" s="50">
        <f>IF('[1]KWh (Cumulative) NLI'!AK69=0,0,((('[1]KWh (Monthly) ENTRY NLI '!AK69*0.5)+'[1]KWh (Cumulative) NLI'!AJ69-'[1]Rebasing adj NLI'!AK59)*AK111)*AK$19*AK$127)</f>
        <v>0</v>
      </c>
      <c r="AL69" s="50">
        <f>IF('[1]KWh (Cumulative) NLI'!AL69=0,0,((('[1]KWh (Monthly) ENTRY NLI '!AL69*0.5)+'[1]KWh (Cumulative) NLI'!AK69-'[1]Rebasing adj NLI'!AL59)*AL111)*AL$19*AL$127)</f>
        <v>0</v>
      </c>
      <c r="AM69" s="50">
        <f>IF('[1]KWh (Cumulative) NLI'!AM69=0,0,((('[1]KWh (Monthly) ENTRY NLI '!AM69*0.5)+'[1]KWh (Cumulative) NLI'!AL69-'[1]Rebasing adj NLI'!AM59)*AM111)*AM$19*AM$127)</f>
        <v>0</v>
      </c>
      <c r="AN69" s="50">
        <f>IF('[1]KWh (Cumulative) NLI'!AN69=0,0,((('[1]KWh (Monthly) ENTRY NLI '!AN69*0.5)+'[1]KWh (Cumulative) NLI'!AM69-'[1]Rebasing adj NLI'!AN59)*AN111)*AN$19*AN$127)</f>
        <v>0</v>
      </c>
      <c r="AO69" s="50">
        <f>IF('[1]KWh (Cumulative) NLI'!AO69=0,0,((('[1]KWh (Monthly) ENTRY NLI '!AO69*0.5)+'[1]KWh (Cumulative) NLI'!AN69-'[1]Rebasing adj NLI'!AO59)*AO111)*AO$19*AO$127)</f>
        <v>0</v>
      </c>
      <c r="AP69" s="50">
        <f>IF('[1]KWh (Cumulative) NLI'!AP69=0,0,((('[1]KWh (Monthly) ENTRY NLI '!AP69*0.5)+'[1]KWh (Cumulative) NLI'!AO69-'[1]Rebasing adj NLI'!AP59)*AP111)*AP$19*AP$127)</f>
        <v>0</v>
      </c>
      <c r="AQ69" s="50">
        <f>IF('[1]KWh (Cumulative) NLI'!AQ69=0,0,((('[1]KWh (Monthly) ENTRY NLI '!AQ69*0.5)+'[1]KWh (Cumulative) NLI'!AP69-'[1]Rebasing adj NLI'!AQ59)*AQ111)*AQ$19*AQ$127)</f>
        <v>0</v>
      </c>
      <c r="AR69" s="50">
        <f>IF('[1]KWh (Cumulative) NLI'!AR69=0,0,((('[1]KWh (Monthly) ENTRY NLI '!AR69*0.5)+'[1]KWh (Cumulative) NLI'!AQ69-'[1]Rebasing adj NLI'!AR59)*AR111)*AR$19*AR$127)</f>
        <v>0</v>
      </c>
      <c r="AS69" s="50">
        <f>IF('[1]KWh (Cumulative) NLI'!AS69=0,0,((('[1]KWh (Monthly) ENTRY NLI '!AS69*0.5)+'[1]KWh (Cumulative) NLI'!AR69-'[1]Rebasing adj NLI'!AS59)*AS111)*AS$19*AS$127)</f>
        <v>0</v>
      </c>
      <c r="AT69" s="50">
        <f>IF('[1]KWh (Cumulative) NLI'!AT69=0,0,((('[1]KWh (Monthly) ENTRY NLI '!AT69*0.5)+'[1]KWh (Cumulative) NLI'!AS69-'[1]Rebasing adj NLI'!AT59)*AT111)*AT$19*AT$127)</f>
        <v>0</v>
      </c>
      <c r="AU69" s="50">
        <f>IF('[1]KWh (Cumulative) NLI'!AU69=0,0,((('[1]KWh (Monthly) ENTRY NLI '!AU69*0.5)+'[1]KWh (Cumulative) NLI'!AT69-'[1]Rebasing adj NLI'!AU59)*AU111)*AU$19*AU$127)</f>
        <v>0</v>
      </c>
      <c r="AV69" s="50">
        <f>IF('[1]KWh (Cumulative) NLI'!AV69=0,0,((('[1]KWh (Monthly) ENTRY NLI '!AV69*0.5)+'[1]KWh (Cumulative) NLI'!AU69-'[1]Rebasing adj NLI'!AV59)*AV111)*AV$19*AV$127)</f>
        <v>0</v>
      </c>
      <c r="AW69" s="50">
        <f>IF('[1]KWh (Cumulative) NLI'!AW69=0,0,((('[1]KWh (Monthly) ENTRY NLI '!AW69*0.5)+'[1]KWh (Cumulative) NLI'!AV69-'[1]Rebasing adj NLI'!AW59)*AW111)*AW$19*AW$127)</f>
        <v>0</v>
      </c>
      <c r="AX69" s="50">
        <f>IF('[1]KWh (Cumulative) NLI'!AX69=0,0,((('[1]KWh (Monthly) ENTRY NLI '!AX69*0.5)+'[1]KWh (Cumulative) NLI'!AW69-'[1]Rebasing adj NLI'!AX59)*AX111)*AX$19*AX$127)</f>
        <v>0</v>
      </c>
      <c r="AY69" s="50">
        <f>IF('[1]KWh (Cumulative) NLI'!AY69=0,0,((('[1]KWh (Monthly) ENTRY NLI '!AY69*0.5)+'[1]KWh (Cumulative) NLI'!AX69-'[1]Rebasing adj NLI'!AY59)*AY111)*AY$19*AY$127)</f>
        <v>0</v>
      </c>
      <c r="AZ69" s="50">
        <f>IF('[1]KWh (Cumulative) NLI'!AZ69=0,0,((('[1]KWh (Monthly) ENTRY NLI '!AZ69*0.5)+'[1]KWh (Cumulative) NLI'!AY69-'[1]Rebasing adj NLI'!AZ59)*AZ111)*AZ$19*AZ$127)</f>
        <v>0</v>
      </c>
      <c r="BA69" s="50">
        <f>IF('[1]KWh (Cumulative) NLI'!BA69=0,0,((('[1]KWh (Monthly) ENTRY NLI '!BA69*0.5)+'[1]KWh (Cumulative) NLI'!AZ69-'[1]Rebasing adj NLI'!BA59)*BA111)*BA$19*BA$127)</f>
        <v>0</v>
      </c>
      <c r="BB69" s="50">
        <f>IF('[1]KWh (Cumulative) NLI'!BB69=0,0,((('[1]KWh (Monthly) ENTRY NLI '!BB69*0.5)+'[1]KWh (Cumulative) NLI'!BA69-'[1]Rebasing adj NLI'!BB59)*BB111)*BB$19*BB$127)</f>
        <v>0</v>
      </c>
      <c r="BC69" s="50">
        <f>IF('[1]KWh (Cumulative) NLI'!BC69=0,0,((('[1]KWh (Monthly) ENTRY NLI '!BC69*0.5)+'[1]KWh (Cumulative) NLI'!BB69-'[1]Rebasing adj NLI'!BC59)*BC111)*BC$19*BC$127)</f>
        <v>0</v>
      </c>
      <c r="BD69" s="50">
        <f>IF('[1]KWh (Cumulative) NLI'!BD69=0,0,((('[1]KWh (Monthly) ENTRY NLI '!BD69*0.5)+'[1]KWh (Cumulative) NLI'!BC69-'[1]Rebasing adj NLI'!BD59)*BD111)*BD$19*BD$127)</f>
        <v>0</v>
      </c>
      <c r="BE69" s="50">
        <f>IF('[1]KWh (Cumulative) NLI'!BE69=0,0,((('[1]KWh (Monthly) ENTRY NLI '!BE69*0.5)+'[1]KWh (Cumulative) NLI'!BD69-'[1]Rebasing adj NLI'!BE59)*BE111)*BE$19*BE$127)</f>
        <v>0</v>
      </c>
      <c r="BF69" s="50">
        <f>IF('[1]KWh (Cumulative) NLI'!BF69=0,0,((('[1]KWh (Monthly) ENTRY NLI '!BF69*0.5)+'[1]KWh (Cumulative) NLI'!BE69-'[1]Rebasing adj NLI'!BF59)*BF111)*BF$19*BF$127)</f>
        <v>0</v>
      </c>
      <c r="BG69" s="50">
        <f>IF('[1]KWh (Cumulative) NLI'!BG69=0,0,((('[1]KWh (Monthly) ENTRY NLI '!BG69*0.5)+'[1]KWh (Cumulative) NLI'!BF69-'[1]Rebasing adj NLI'!BG59)*BG111)*BG$19*BG$127)</f>
        <v>0</v>
      </c>
      <c r="BH69" s="50">
        <f>IF('[1]KWh (Cumulative) NLI'!BH69=0,0,((('[1]KWh (Monthly) ENTRY NLI '!BH69*0.5)+'[1]KWh (Cumulative) NLI'!BG69-'[1]Rebasing adj NLI'!BH59)*BH111)*BH$19*BH$127)</f>
        <v>0</v>
      </c>
      <c r="BI69" s="50">
        <f>IF('[1]KWh (Cumulative) NLI'!BI69=0,0,((('[1]KWh (Monthly) ENTRY NLI '!BI69*0.5)+'[1]KWh (Cumulative) NLI'!BH69-'[1]Rebasing adj NLI'!BI59)*BI111)*BI$19*BI$127)</f>
        <v>0</v>
      </c>
      <c r="BJ69" s="50">
        <f>IF('[1]KWh (Cumulative) NLI'!BJ69=0,0,((('[1]KWh (Monthly) ENTRY NLI '!BJ69*0.5)+'[1]KWh (Cumulative) NLI'!BI69-'[1]Rebasing adj NLI'!BJ59)*BJ111)*BJ$19*BJ$127)</f>
        <v>0</v>
      </c>
      <c r="BK69" s="50">
        <f>IF('[1]KWh (Cumulative) NLI'!BK69=0,0,((('[1]KWh (Monthly) ENTRY NLI '!BK69*0.5)+'[1]KWh (Cumulative) NLI'!BJ69-'[1]Rebasing adj NLI'!BK59)*BK111)*BK$19*BK$127)</f>
        <v>0</v>
      </c>
      <c r="BL69" s="50">
        <f>IF('[1]KWh (Cumulative) NLI'!BL69=0,0,((('[1]KWh (Monthly) ENTRY NLI '!BL69*0.5)+'[1]KWh (Cumulative) NLI'!BK69-'[1]Rebasing adj NLI'!BL59)*BL111)*BL$19*BL$127)</f>
        <v>0</v>
      </c>
      <c r="BM69" s="50">
        <f>IF('[1]KWh (Cumulative) NLI'!BM69=0,0,((('[1]KWh (Monthly) ENTRY NLI '!BM69*0.5)+'[1]KWh (Cumulative) NLI'!BL69-'[1]Rebasing adj NLI'!BM59)*BM111)*BM$19*BM$127)</f>
        <v>0</v>
      </c>
      <c r="BN69" s="50">
        <f>IF('[1]KWh (Cumulative) NLI'!BN69=0,0,((('[1]KWh (Monthly) ENTRY NLI '!BN69*0.5)+'[1]KWh (Cumulative) NLI'!BM69-'[1]Rebasing adj NLI'!BN59)*BN111)*BN$19*BN$127)</f>
        <v>0</v>
      </c>
      <c r="BO69" s="50">
        <f>IF('[1]KWh (Cumulative) NLI'!BO69=0,0,((('[1]KWh (Monthly) ENTRY NLI '!BO69*0.5)+'[1]KWh (Cumulative) NLI'!BN69-'[1]Rebasing adj NLI'!BO59)*BO111)*BO$19*BO$127)</f>
        <v>0</v>
      </c>
      <c r="BP69" s="50">
        <f>IF('[1]KWh (Cumulative) NLI'!BP69=0,0,((('[1]KWh (Monthly) ENTRY NLI '!BP69*0.5)+'[1]KWh (Cumulative) NLI'!BO69-'[1]Rebasing adj NLI'!BP59)*BP111)*BP$19*BP$127)</f>
        <v>0</v>
      </c>
      <c r="BQ69" s="50">
        <f>IF('[1]KWh (Cumulative) NLI'!BQ69=0,0,((('[1]KWh (Monthly) ENTRY NLI '!BQ69*0.5)+'[1]KWh (Cumulative) NLI'!BP69-'[1]Rebasing adj NLI'!BQ59)*BQ111)*BQ$19*BQ$127)</f>
        <v>0</v>
      </c>
      <c r="BR69" s="50">
        <f>IF('[1]KWh (Cumulative) NLI'!BR69=0,0,((('[1]KWh (Monthly) ENTRY NLI '!BR69*0.5)+'[1]KWh (Cumulative) NLI'!BQ69-'[1]Rebasing adj NLI'!BR59)*BR111)*BR$19*BR$127)</f>
        <v>0</v>
      </c>
      <c r="BS69" s="50">
        <f>IF('[1]KWh (Cumulative) NLI'!BS69=0,0,((('[1]KWh (Monthly) ENTRY NLI '!BS69*0.5)+'[1]KWh (Cumulative) NLI'!BR69-'[1]Rebasing adj NLI'!BS59)*BS111)*BS$19*BS$127)</f>
        <v>0</v>
      </c>
      <c r="BT69" s="50">
        <f>IF('[1]KWh (Cumulative) NLI'!BT69=0,0,((('[1]KWh (Monthly) ENTRY NLI '!BT69*0.5)+'[1]KWh (Cumulative) NLI'!BS69-'[1]Rebasing adj NLI'!BT59)*BT111)*BT$19*BT$127)</f>
        <v>0</v>
      </c>
      <c r="BU69" s="50">
        <f>IF('[1]KWh (Cumulative) NLI'!BU69=0,0,((('[1]KWh (Monthly) ENTRY NLI '!BU69*0.5)+'[1]KWh (Cumulative) NLI'!BT69-'[1]Rebasing adj NLI'!BU59)*BU111)*BU$19*BU$127)</f>
        <v>0</v>
      </c>
      <c r="BV69" s="50">
        <f>IF('[1]KWh (Cumulative) NLI'!BV69=0,0,((('[1]KWh (Monthly) ENTRY NLI '!BV69*0.5)+'[1]KWh (Cumulative) NLI'!BU69-'[1]Rebasing adj NLI'!BV59)*BV111)*BV$19*BV$127)</f>
        <v>0</v>
      </c>
      <c r="BW69" s="50">
        <f>IF('[1]KWh (Cumulative) NLI'!BW69=0,0,((('[1]KWh (Monthly) ENTRY NLI '!BW69*0.5)+'[1]KWh (Cumulative) NLI'!BV69-'[1]Rebasing adj NLI'!BW59)*BW111)*BW$19*BW$127)</f>
        <v>0</v>
      </c>
      <c r="BX69" s="50">
        <f>IF('[1]KWh (Cumulative) NLI'!BX69=0,0,((('[1]KWh (Monthly) ENTRY NLI '!BX69*0.5)+'[1]KWh (Cumulative) NLI'!BW69-'[1]Rebasing adj NLI'!BX59)*BX111)*BX$19*BX$127)</f>
        <v>0</v>
      </c>
      <c r="BY69" s="50">
        <f>IF('[1]KWh (Cumulative) NLI'!BY69=0,0,((('[1]KWh (Monthly) ENTRY NLI '!BY69*0.5)+'[1]KWh (Cumulative) NLI'!BX69-'[1]Rebasing adj NLI'!BY59)*BY111)*BY$19*BY$127)</f>
        <v>0</v>
      </c>
      <c r="BZ69" s="50">
        <f>IF('[1]KWh (Cumulative) NLI'!BZ69=0,0,((('[1]KWh (Monthly) ENTRY NLI '!BZ69*0.5)+'[1]KWh (Cumulative) NLI'!BY69-'[1]Rebasing adj NLI'!BZ59)*BZ111)*BZ$19*BZ$127)</f>
        <v>0</v>
      </c>
      <c r="CA69" s="50">
        <f>IF('[1]KWh (Cumulative) NLI'!CA69=0,0,((('[1]KWh (Monthly) ENTRY NLI '!CA69*0.5)+'[1]KWh (Cumulative) NLI'!BZ69-'[1]Rebasing adj NLI'!CA59)*CA111)*CA$19*CA$127)</f>
        <v>0</v>
      </c>
      <c r="CB69" s="50">
        <f>IF('[1]KWh (Cumulative) NLI'!CB69=0,0,((('[1]KWh (Monthly) ENTRY NLI '!CB69*0.5)+'[1]KWh (Cumulative) NLI'!CA69-'[1]Rebasing adj NLI'!CB59)*CB111)*CB$19*CB$127)</f>
        <v>0</v>
      </c>
      <c r="CC69" s="50">
        <f>IF('[1]KWh (Cumulative) NLI'!CC69=0,0,((('[1]KWh (Monthly) ENTRY NLI '!CC69*0.5)+'[1]KWh (Cumulative) NLI'!CB69-'[1]Rebasing adj NLI'!CC59)*CC111)*CC$19*CC$127)</f>
        <v>0</v>
      </c>
      <c r="CD69" s="50">
        <f>IF('[1]KWh (Cumulative) NLI'!CD69=0,0,((('[1]KWh (Monthly) ENTRY NLI '!CD69*0.5)+'[1]KWh (Cumulative) NLI'!CC69-'[1]Rebasing adj NLI'!CD59)*CD111)*CD$19*CD$127)</f>
        <v>0</v>
      </c>
      <c r="CE69" s="50">
        <f>IF('[1]KWh (Cumulative) NLI'!CE69=0,0,((('[1]KWh (Monthly) ENTRY NLI '!CE69*0.5)+'[1]KWh (Cumulative) NLI'!CD69-'[1]Rebasing adj NLI'!CE59)*CE111)*CE$19*CE$127)</f>
        <v>0</v>
      </c>
      <c r="CF69" s="50">
        <f>IF('[1]KWh (Cumulative) NLI'!CF69=0,0,((('[1]KWh (Monthly) ENTRY NLI '!CF69*0.5)+'[1]KWh (Cumulative) NLI'!CE69-'[1]Rebasing adj NLI'!CF59)*CF111)*CF$19*CF$127)</f>
        <v>0</v>
      </c>
      <c r="CG69" s="50">
        <f>IF('[1]KWh (Cumulative) NLI'!CG69=0,0,((('[1]KWh (Monthly) ENTRY NLI '!CG69*0.5)+'[1]KWh (Cumulative) NLI'!CF69-'[1]Rebasing adj NLI'!CG59)*CG111)*CG$19*CG$127)</f>
        <v>0</v>
      </c>
      <c r="CH69" s="50">
        <f>IF('[1]KWh (Cumulative) NLI'!CH69=0,0,((('[1]KWh (Monthly) ENTRY NLI '!CH69*0.5)+'[1]KWh (Cumulative) NLI'!CG69-'[1]Rebasing adj NLI'!CH59)*CH111)*CH$19*CH$127)</f>
        <v>0</v>
      </c>
      <c r="CI69" s="50">
        <f>IF('[1]KWh (Cumulative) NLI'!CI69=0,0,((('[1]KWh (Monthly) ENTRY NLI '!CI69*0.5)+'[1]KWh (Cumulative) NLI'!CH69-'[1]Rebasing adj NLI'!CI59)*CI111)*CI$19*CI$127)</f>
        <v>0</v>
      </c>
      <c r="CJ69" s="50">
        <f>IF('[1]KWh (Cumulative) NLI'!CJ69=0,0,((('[1]KWh (Monthly) ENTRY NLI '!CJ69*0.5)+'[1]KWh (Cumulative) NLI'!CI69-'[1]Rebasing adj NLI'!CJ59)*CJ111)*CJ$19*CJ$127)</f>
        <v>0</v>
      </c>
    </row>
    <row r="70" spans="1:88" x14ac:dyDescent="0.25">
      <c r="A70" s="305"/>
      <c r="B70" s="88" t="s">
        <v>13</v>
      </c>
      <c r="C70" s="50">
        <f>IF('[1]KWh (Cumulative) NLI'!C70=0,0,((('[1]KWh (Monthly) ENTRY NLI '!C70*0.5)-'[1]Rebasing adj NLI'!C60)*C112)*C$19*C$127)</f>
        <v>0</v>
      </c>
      <c r="D70" s="50">
        <f>IF('[1]KWh (Cumulative) NLI'!D70=0,0,((('[1]KWh (Monthly) ENTRY NLI '!D70*0.5)+'[1]KWh (Cumulative) NLI'!C70-'[1]Rebasing adj NLI'!D60)*D112)*D$19*D$127)</f>
        <v>0</v>
      </c>
      <c r="E70" s="50">
        <f>IF('[1]KWh (Cumulative) NLI'!E70=0,0,((('[1]KWh (Monthly) ENTRY NLI '!E70*0.5)+'[1]KWh (Cumulative) NLI'!D70-'[1]Rebasing adj NLI'!E60)*E112)*E$19*E$127)</f>
        <v>0</v>
      </c>
      <c r="F70" s="50">
        <f>IF('[1]KWh (Cumulative) NLI'!F70=0,0,((('[1]KWh (Monthly) ENTRY NLI '!F70*0.5)+'[1]KWh (Cumulative) NLI'!E70-'[1]Rebasing adj NLI'!F60)*F112)*F$19*F$127)</f>
        <v>1.0184753694023999E-2</v>
      </c>
      <c r="G70" s="50">
        <f>IF('[1]KWh (Cumulative) NLI'!G70=0,0,((('[1]KWh (Monthly) ENTRY NLI '!G70*0.5)+'[1]KWh (Cumulative) NLI'!F70-'[1]Rebasing adj NLI'!G60)*G112)*G$19*G$127)</f>
        <v>2.8341815378976003E-2</v>
      </c>
      <c r="H70" s="50">
        <f>IF('[1]KWh (Cumulative) NLI'!H70=0,0,((('[1]KWh (Monthly) ENTRY NLI '!H70*0.5)+'[1]KWh (Cumulative) NLI'!G70-'[1]Rebasing adj NLI'!H60)*H112)*H$19*H$127)</f>
        <v>2.4841697587262498E-2</v>
      </c>
      <c r="I70" s="50">
        <f>IF('[1]KWh (Cumulative) NLI'!I70=0,0,((('[1]KWh (Monthly) ENTRY NLI '!I70*0.5)+'[1]KWh (Cumulative) NLI'!H70-'[1]Rebasing adj NLI'!I60)*I112)*I$19*I$127)</f>
        <v>4.7003475375187516E-2</v>
      </c>
      <c r="J70" s="50">
        <f>IF('[1]KWh (Cumulative) NLI'!J70=0,0,((('[1]KWh (Monthly) ENTRY NLI '!J70*0.5)+'[1]KWh (Cumulative) NLI'!I70-'[1]Rebasing adj NLI'!J60)*J112)*J$19*J$127)</f>
        <v>0.11474496186238801</v>
      </c>
      <c r="K70" s="50">
        <f>IF('[1]KWh (Cumulative) NLI'!K70=0,0,((('[1]KWh (Monthly) ENTRY NLI '!K70*0.5)+'[1]KWh (Cumulative) NLI'!J70-'[1]Rebasing adj NLI'!K60)*K112)*K$19*K$127)</f>
        <v>0.52665920678493006</v>
      </c>
      <c r="L70" s="50">
        <f>IF('[1]KWh (Cumulative) NLI'!L70=0,0,((('[1]KWh (Monthly) ENTRY NLI '!L70*0.5)+'[1]KWh (Cumulative) NLI'!K70-'[1]Rebasing adj NLI'!L60)*L112)*L$19*L$127)</f>
        <v>2.3573301128494157</v>
      </c>
      <c r="M70" s="50">
        <f>IF('[1]KWh (Cumulative) NLI'!M70=0,0,((('[1]KWh (Monthly) ENTRY NLI '!M70*0.5)+'[1]KWh (Cumulative) NLI'!L70-'[1]Rebasing adj NLI'!M60)*M112)*M$19*M$127)</f>
        <v>6.723475374346533</v>
      </c>
      <c r="N70" s="50">
        <f>IF('[1]KWh (Cumulative) NLI'!N70=0,0,((('[1]KWh (Monthly) ENTRY NLI '!N70*0.5)+'[1]KWh (Cumulative) NLI'!M70-'[1]Rebasing adj NLI'!N60)*N112)*N$19*N$127)</f>
        <v>15.0117509757684</v>
      </c>
      <c r="O70" s="50">
        <f>IF('[1]KWh (Cumulative) NLI'!O70=0,0,((('[1]KWh (Monthly) ENTRY NLI '!O70*0.5)+'[1]KWh (Cumulative) NLI'!N70-'[1]Rebasing adj NLI'!O60)*O112)*O$19*O$127)</f>
        <v>19.621770887485706</v>
      </c>
      <c r="P70" s="50">
        <f>IF('[1]KWh (Cumulative) NLI'!P70=0,0,((('[1]KWh (Monthly) ENTRY NLI '!P70*0.5)+'[1]KWh (Cumulative) NLI'!O70-'[1]Rebasing adj NLI'!P60)*P112)*P$19*P$127)</f>
        <v>0</v>
      </c>
      <c r="Q70" s="50">
        <f>IF('[1]KWh (Cumulative) NLI'!Q70=0,0,((('[1]KWh (Monthly) ENTRY NLI '!Q70*0.5)+'[1]KWh (Cumulative) NLI'!P70-'[1]Rebasing adj NLI'!Q60)*Q112)*Q$19*Q$127)</f>
        <v>0</v>
      </c>
      <c r="R70" s="50">
        <f>IF('[1]KWh (Cumulative) NLI'!R70=0,0,((('[1]KWh (Monthly) ENTRY NLI '!R70*0.5)+'[1]KWh (Cumulative) NLI'!Q70-'[1]Rebasing adj NLI'!R60)*R112)*R$19*R$127)</f>
        <v>0</v>
      </c>
      <c r="S70" s="50">
        <f>IF('[1]KWh (Cumulative) NLI'!S70=0,0,((('[1]KWh (Monthly) ENTRY NLI '!S70*0.5)+'[1]KWh (Cumulative) NLI'!R70-'[1]Rebasing adj NLI'!S60)*S112)*S$19*S$127)</f>
        <v>0</v>
      </c>
      <c r="T70" s="50">
        <f>IF('[1]KWh (Cumulative) NLI'!T70=0,0,((('[1]KWh (Monthly) ENTRY NLI '!T70*0.5)+'[1]KWh (Cumulative) NLI'!S70-'[1]Rebasing adj NLI'!T60)*T112)*T$19*T$127)</f>
        <v>0</v>
      </c>
      <c r="U70" s="50">
        <f>IF('[1]KWh (Cumulative) NLI'!U70=0,0,((('[1]KWh (Monthly) ENTRY NLI '!U70*0.5)+'[1]KWh (Cumulative) NLI'!T70-'[1]Rebasing adj NLI'!U60)*U112)*U$19*U$127)</f>
        <v>0</v>
      </c>
      <c r="V70" s="50">
        <f>IF('[1]KWh (Cumulative) NLI'!V70=0,0,((('[1]KWh (Monthly) ENTRY NLI '!V70*0.5)+'[1]KWh (Cumulative) NLI'!U70-'[1]Rebasing adj NLI'!V60)*V112)*V$19*V$127)</f>
        <v>0</v>
      </c>
      <c r="W70" s="50">
        <f>IF('[1]KWh (Cumulative) NLI'!W70=0,0,((('[1]KWh (Monthly) ENTRY NLI '!W70*0.5)+'[1]KWh (Cumulative) NLI'!V70-'[1]Rebasing adj NLI'!W60)*W112)*W$19*W$127)</f>
        <v>0</v>
      </c>
      <c r="X70" s="50">
        <f>IF('[1]KWh (Cumulative) NLI'!X70=0,0,((('[1]KWh (Monthly) ENTRY NLI '!X70*0.5)+'[1]KWh (Cumulative) NLI'!W70-'[1]Rebasing adj NLI'!X60)*X112)*X$19*X$127)</f>
        <v>0</v>
      </c>
      <c r="Y70" s="50">
        <f>IF('[1]KWh (Cumulative) NLI'!Y70=0,0,((('[1]KWh (Monthly) ENTRY NLI '!Y70*0.5)+'[1]KWh (Cumulative) NLI'!X70-'[1]Rebasing adj NLI'!Y60)*Y112)*Y$19*Y$127)</f>
        <v>0</v>
      </c>
      <c r="Z70" s="50">
        <f>IF('[1]KWh (Cumulative) NLI'!Z70=0,0,((('[1]KWh (Monthly) ENTRY NLI '!Z70*0.5)+'[1]KWh (Cumulative) NLI'!Y70-'[1]Rebasing adj NLI'!Z60)*Z112)*Z$19*Z$127)</f>
        <v>0</v>
      </c>
      <c r="AA70" s="50">
        <f>IF('[1]KWh (Cumulative) NLI'!AA70=0,0,((('[1]KWh (Monthly) ENTRY NLI '!AA70*0.5)+'[1]KWh (Cumulative) NLI'!Z70-'[1]Rebasing adj NLI'!AA60)*AA112)*AA$19*AA$127)</f>
        <v>0</v>
      </c>
      <c r="AB70" s="50">
        <f>IF('[1]KWh (Cumulative) NLI'!AB70=0,0,((('[1]KWh (Monthly) ENTRY NLI '!AB70*0.5)+'[1]KWh (Cumulative) NLI'!AA70-'[1]Rebasing adj NLI'!AB60)*AB112)*AB$19*AB$127)</f>
        <v>0</v>
      </c>
      <c r="AC70" s="50">
        <f>IF('[1]KWh (Cumulative) NLI'!AC70=0,0,((('[1]KWh (Monthly) ENTRY NLI '!AC70*0.5)+'[1]KWh (Cumulative) NLI'!AB70-'[1]Rebasing adj NLI'!AC60)*AC112)*AC$19*AC$127)</f>
        <v>0</v>
      </c>
      <c r="AD70" s="50">
        <f>IF('[1]KWh (Cumulative) NLI'!AD70=0,0,((('[1]KWh (Monthly) ENTRY NLI '!AD70*0.5)+'[1]KWh (Cumulative) NLI'!AC70-'[1]Rebasing adj NLI'!AD60)*AD112)*AD$19*AD$127)</f>
        <v>0</v>
      </c>
      <c r="AE70" s="50">
        <f>IF('[1]KWh (Cumulative) NLI'!AE70=0,0,((('[1]KWh (Monthly) ENTRY NLI '!AE70*0.5)+'[1]KWh (Cumulative) NLI'!AD70-'[1]Rebasing adj NLI'!AE60)*AE112)*AE$19*AE$127)</f>
        <v>0</v>
      </c>
      <c r="AF70" s="50">
        <f>IF('[1]KWh (Cumulative) NLI'!AF70=0,0,((('[1]KWh (Monthly) ENTRY NLI '!AF70*0.5)+'[1]KWh (Cumulative) NLI'!AE70-'[1]Rebasing adj NLI'!AF60)*AF112)*AF$19*AF$127)</f>
        <v>0</v>
      </c>
      <c r="AG70" s="50">
        <f>IF('[1]KWh (Cumulative) NLI'!AG70=0,0,((('[1]KWh (Monthly) ENTRY NLI '!AG70*0.5)+'[1]KWh (Cumulative) NLI'!AF70-'[1]Rebasing adj NLI'!AG60)*AG112)*AG$19*AG$127)</f>
        <v>0</v>
      </c>
      <c r="AH70" s="50">
        <f>IF('[1]KWh (Cumulative) NLI'!AH70=0,0,((('[1]KWh (Monthly) ENTRY NLI '!AH70*0.5)+'[1]KWh (Cumulative) NLI'!AG70-'[1]Rebasing adj NLI'!AH60)*AH112)*AH$19*AH$127)</f>
        <v>0</v>
      </c>
      <c r="AI70" s="50">
        <f>IF('[1]KWh (Cumulative) NLI'!AI70=0,0,((('[1]KWh (Monthly) ENTRY NLI '!AI70*0.5)+'[1]KWh (Cumulative) NLI'!AH70-'[1]Rebasing adj NLI'!AI60)*AI112)*AI$19*AI$127)</f>
        <v>0</v>
      </c>
      <c r="AJ70" s="50">
        <f>IF('[1]KWh (Cumulative) NLI'!AJ70=0,0,((('[1]KWh (Monthly) ENTRY NLI '!AJ70*0.5)+'[1]KWh (Cumulative) NLI'!AI70-'[1]Rebasing adj NLI'!AJ60)*AJ112)*AJ$19*AJ$127)</f>
        <v>0</v>
      </c>
      <c r="AK70" s="50">
        <f>IF('[1]KWh (Cumulative) NLI'!AK70=0,0,((('[1]KWh (Monthly) ENTRY NLI '!AK70*0.5)+'[1]KWh (Cumulative) NLI'!AJ70-'[1]Rebasing adj NLI'!AK60)*AK112)*AK$19*AK$127)</f>
        <v>0</v>
      </c>
      <c r="AL70" s="50">
        <f>IF('[1]KWh (Cumulative) NLI'!AL70=0,0,((('[1]KWh (Monthly) ENTRY NLI '!AL70*0.5)+'[1]KWh (Cumulative) NLI'!AK70-'[1]Rebasing adj NLI'!AL60)*AL112)*AL$19*AL$127)</f>
        <v>0</v>
      </c>
      <c r="AM70" s="50">
        <f>IF('[1]KWh (Cumulative) NLI'!AM70=0,0,((('[1]KWh (Monthly) ENTRY NLI '!AM70*0.5)+'[1]KWh (Cumulative) NLI'!AL70-'[1]Rebasing adj NLI'!AM60)*AM112)*AM$19*AM$127)</f>
        <v>0</v>
      </c>
      <c r="AN70" s="50">
        <f>IF('[1]KWh (Cumulative) NLI'!AN70=0,0,((('[1]KWh (Monthly) ENTRY NLI '!AN70*0.5)+'[1]KWh (Cumulative) NLI'!AM70-'[1]Rebasing adj NLI'!AN60)*AN112)*AN$19*AN$127)</f>
        <v>0</v>
      </c>
      <c r="AO70" s="50">
        <f>IF('[1]KWh (Cumulative) NLI'!AO70=0,0,((('[1]KWh (Monthly) ENTRY NLI '!AO70*0.5)+'[1]KWh (Cumulative) NLI'!AN70-'[1]Rebasing adj NLI'!AO60)*AO112)*AO$19*AO$127)</f>
        <v>0</v>
      </c>
      <c r="AP70" s="50">
        <f>IF('[1]KWh (Cumulative) NLI'!AP70=0,0,((('[1]KWh (Monthly) ENTRY NLI '!AP70*0.5)+'[1]KWh (Cumulative) NLI'!AO70-'[1]Rebasing adj NLI'!AP60)*AP112)*AP$19*AP$127)</f>
        <v>0</v>
      </c>
      <c r="AQ70" s="50">
        <f>IF('[1]KWh (Cumulative) NLI'!AQ70=0,0,((('[1]KWh (Monthly) ENTRY NLI '!AQ70*0.5)+'[1]KWh (Cumulative) NLI'!AP70-'[1]Rebasing adj NLI'!AQ60)*AQ112)*AQ$19*AQ$127)</f>
        <v>0</v>
      </c>
      <c r="AR70" s="50">
        <f>IF('[1]KWh (Cumulative) NLI'!AR70=0,0,((('[1]KWh (Monthly) ENTRY NLI '!AR70*0.5)+'[1]KWh (Cumulative) NLI'!AQ70-'[1]Rebasing adj NLI'!AR60)*AR112)*AR$19*AR$127)</f>
        <v>0</v>
      </c>
      <c r="AS70" s="50">
        <f>IF('[1]KWh (Cumulative) NLI'!AS70=0,0,((('[1]KWh (Monthly) ENTRY NLI '!AS70*0.5)+'[1]KWh (Cumulative) NLI'!AR70-'[1]Rebasing adj NLI'!AS60)*AS112)*AS$19*AS$127)</f>
        <v>0</v>
      </c>
      <c r="AT70" s="50">
        <f>IF('[1]KWh (Cumulative) NLI'!AT70=0,0,((('[1]KWh (Monthly) ENTRY NLI '!AT70*0.5)+'[1]KWh (Cumulative) NLI'!AS70-'[1]Rebasing adj NLI'!AT60)*AT112)*AT$19*AT$127)</f>
        <v>0</v>
      </c>
      <c r="AU70" s="50">
        <f>IF('[1]KWh (Cumulative) NLI'!AU70=0,0,((('[1]KWh (Monthly) ENTRY NLI '!AU70*0.5)+'[1]KWh (Cumulative) NLI'!AT70-'[1]Rebasing adj NLI'!AU60)*AU112)*AU$19*AU$127)</f>
        <v>0</v>
      </c>
      <c r="AV70" s="50">
        <f>IF('[1]KWh (Cumulative) NLI'!AV70=0,0,((('[1]KWh (Monthly) ENTRY NLI '!AV70*0.5)+'[1]KWh (Cumulative) NLI'!AU70-'[1]Rebasing adj NLI'!AV60)*AV112)*AV$19*AV$127)</f>
        <v>0</v>
      </c>
      <c r="AW70" s="50">
        <f>IF('[1]KWh (Cumulative) NLI'!AW70=0,0,((('[1]KWh (Monthly) ENTRY NLI '!AW70*0.5)+'[1]KWh (Cumulative) NLI'!AV70-'[1]Rebasing adj NLI'!AW60)*AW112)*AW$19*AW$127)</f>
        <v>0</v>
      </c>
      <c r="AX70" s="50">
        <f>IF('[1]KWh (Cumulative) NLI'!AX70=0,0,((('[1]KWh (Monthly) ENTRY NLI '!AX70*0.5)+'[1]KWh (Cumulative) NLI'!AW70-'[1]Rebasing adj NLI'!AX60)*AX112)*AX$19*AX$127)</f>
        <v>0</v>
      </c>
      <c r="AY70" s="50">
        <f>IF('[1]KWh (Cumulative) NLI'!AY70=0,0,((('[1]KWh (Monthly) ENTRY NLI '!AY70*0.5)+'[1]KWh (Cumulative) NLI'!AX70-'[1]Rebasing adj NLI'!AY60)*AY112)*AY$19*AY$127)</f>
        <v>0</v>
      </c>
      <c r="AZ70" s="50">
        <f>IF('[1]KWh (Cumulative) NLI'!AZ70=0,0,((('[1]KWh (Monthly) ENTRY NLI '!AZ70*0.5)+'[1]KWh (Cumulative) NLI'!AY70-'[1]Rebasing adj NLI'!AZ60)*AZ112)*AZ$19*AZ$127)</f>
        <v>0</v>
      </c>
      <c r="BA70" s="50">
        <f>IF('[1]KWh (Cumulative) NLI'!BA70=0,0,((('[1]KWh (Monthly) ENTRY NLI '!BA70*0.5)+'[1]KWh (Cumulative) NLI'!AZ70-'[1]Rebasing adj NLI'!BA60)*BA112)*BA$19*BA$127)</f>
        <v>0</v>
      </c>
      <c r="BB70" s="50">
        <f>IF('[1]KWh (Cumulative) NLI'!BB70=0,0,((('[1]KWh (Monthly) ENTRY NLI '!BB70*0.5)+'[1]KWh (Cumulative) NLI'!BA70-'[1]Rebasing adj NLI'!BB60)*BB112)*BB$19*BB$127)</f>
        <v>0</v>
      </c>
      <c r="BC70" s="50">
        <f>IF('[1]KWh (Cumulative) NLI'!BC70=0,0,((('[1]KWh (Monthly) ENTRY NLI '!BC70*0.5)+'[1]KWh (Cumulative) NLI'!BB70-'[1]Rebasing adj NLI'!BC60)*BC112)*BC$19*BC$127)</f>
        <v>0</v>
      </c>
      <c r="BD70" s="50">
        <f>IF('[1]KWh (Cumulative) NLI'!BD70=0,0,((('[1]KWh (Monthly) ENTRY NLI '!BD70*0.5)+'[1]KWh (Cumulative) NLI'!BC70-'[1]Rebasing adj NLI'!BD60)*BD112)*BD$19*BD$127)</f>
        <v>0</v>
      </c>
      <c r="BE70" s="50">
        <f>IF('[1]KWh (Cumulative) NLI'!BE70=0,0,((('[1]KWh (Monthly) ENTRY NLI '!BE70*0.5)+'[1]KWh (Cumulative) NLI'!BD70-'[1]Rebasing adj NLI'!BE60)*BE112)*BE$19*BE$127)</f>
        <v>0</v>
      </c>
      <c r="BF70" s="50">
        <f>IF('[1]KWh (Cumulative) NLI'!BF70=0,0,((('[1]KWh (Monthly) ENTRY NLI '!BF70*0.5)+'[1]KWh (Cumulative) NLI'!BE70-'[1]Rebasing adj NLI'!BF60)*BF112)*BF$19*BF$127)</f>
        <v>0</v>
      </c>
      <c r="BG70" s="50">
        <f>IF('[1]KWh (Cumulative) NLI'!BG70=0,0,((('[1]KWh (Monthly) ENTRY NLI '!BG70*0.5)+'[1]KWh (Cumulative) NLI'!BF70-'[1]Rebasing adj NLI'!BG60)*BG112)*BG$19*BG$127)</f>
        <v>0</v>
      </c>
      <c r="BH70" s="50">
        <f>IF('[1]KWh (Cumulative) NLI'!BH70=0,0,((('[1]KWh (Monthly) ENTRY NLI '!BH70*0.5)+'[1]KWh (Cumulative) NLI'!BG70-'[1]Rebasing adj NLI'!BH60)*BH112)*BH$19*BH$127)</f>
        <v>0</v>
      </c>
      <c r="BI70" s="50">
        <f>IF('[1]KWh (Cumulative) NLI'!BI70=0,0,((('[1]KWh (Monthly) ENTRY NLI '!BI70*0.5)+'[1]KWh (Cumulative) NLI'!BH70-'[1]Rebasing adj NLI'!BI60)*BI112)*BI$19*BI$127)</f>
        <v>0</v>
      </c>
      <c r="BJ70" s="50">
        <f>IF('[1]KWh (Cumulative) NLI'!BJ70=0,0,((('[1]KWh (Monthly) ENTRY NLI '!BJ70*0.5)+'[1]KWh (Cumulative) NLI'!BI70-'[1]Rebasing adj NLI'!BJ60)*BJ112)*BJ$19*BJ$127)</f>
        <v>0</v>
      </c>
      <c r="BK70" s="50">
        <f>IF('[1]KWh (Cumulative) NLI'!BK70=0,0,((('[1]KWh (Monthly) ENTRY NLI '!BK70*0.5)+'[1]KWh (Cumulative) NLI'!BJ70-'[1]Rebasing adj NLI'!BK60)*BK112)*BK$19*BK$127)</f>
        <v>0</v>
      </c>
      <c r="BL70" s="50">
        <f>IF('[1]KWh (Cumulative) NLI'!BL70=0,0,((('[1]KWh (Monthly) ENTRY NLI '!BL70*0.5)+'[1]KWh (Cumulative) NLI'!BK70-'[1]Rebasing adj NLI'!BL60)*BL112)*BL$19*BL$127)</f>
        <v>0</v>
      </c>
      <c r="BM70" s="50">
        <f>IF('[1]KWh (Cumulative) NLI'!BM70=0,0,((('[1]KWh (Monthly) ENTRY NLI '!BM70*0.5)+'[1]KWh (Cumulative) NLI'!BL70-'[1]Rebasing adj NLI'!BM60)*BM112)*BM$19*BM$127)</f>
        <v>0</v>
      </c>
      <c r="BN70" s="50">
        <f>IF('[1]KWh (Cumulative) NLI'!BN70=0,0,((('[1]KWh (Monthly) ENTRY NLI '!BN70*0.5)+'[1]KWh (Cumulative) NLI'!BM70-'[1]Rebasing adj NLI'!BN60)*BN112)*BN$19*BN$127)</f>
        <v>0</v>
      </c>
      <c r="BO70" s="50">
        <f>IF('[1]KWh (Cumulative) NLI'!BO70=0,0,((('[1]KWh (Monthly) ENTRY NLI '!BO70*0.5)+'[1]KWh (Cumulative) NLI'!BN70-'[1]Rebasing adj NLI'!BO60)*BO112)*BO$19*BO$127)</f>
        <v>0</v>
      </c>
      <c r="BP70" s="50">
        <f>IF('[1]KWh (Cumulative) NLI'!BP70=0,0,((('[1]KWh (Monthly) ENTRY NLI '!BP70*0.5)+'[1]KWh (Cumulative) NLI'!BO70-'[1]Rebasing adj NLI'!BP60)*BP112)*BP$19*BP$127)</f>
        <v>0</v>
      </c>
      <c r="BQ70" s="50">
        <f>IF('[1]KWh (Cumulative) NLI'!BQ70=0,0,((('[1]KWh (Monthly) ENTRY NLI '!BQ70*0.5)+'[1]KWh (Cumulative) NLI'!BP70-'[1]Rebasing adj NLI'!BQ60)*BQ112)*BQ$19*BQ$127)</f>
        <v>0</v>
      </c>
      <c r="BR70" s="50">
        <f>IF('[1]KWh (Cumulative) NLI'!BR70=0,0,((('[1]KWh (Monthly) ENTRY NLI '!BR70*0.5)+'[1]KWh (Cumulative) NLI'!BQ70-'[1]Rebasing adj NLI'!BR60)*BR112)*BR$19*BR$127)</f>
        <v>0</v>
      </c>
      <c r="BS70" s="50">
        <f>IF('[1]KWh (Cumulative) NLI'!BS70=0,0,((('[1]KWh (Monthly) ENTRY NLI '!BS70*0.5)+'[1]KWh (Cumulative) NLI'!BR70-'[1]Rebasing adj NLI'!BS60)*BS112)*BS$19*BS$127)</f>
        <v>0</v>
      </c>
      <c r="BT70" s="50">
        <f>IF('[1]KWh (Cumulative) NLI'!BT70=0,0,((('[1]KWh (Monthly) ENTRY NLI '!BT70*0.5)+'[1]KWh (Cumulative) NLI'!BS70-'[1]Rebasing adj NLI'!BT60)*BT112)*BT$19*BT$127)</f>
        <v>0</v>
      </c>
      <c r="BU70" s="50">
        <f>IF('[1]KWh (Cumulative) NLI'!BU70=0,0,((('[1]KWh (Monthly) ENTRY NLI '!BU70*0.5)+'[1]KWh (Cumulative) NLI'!BT70-'[1]Rebasing adj NLI'!BU60)*BU112)*BU$19*BU$127)</f>
        <v>0</v>
      </c>
      <c r="BV70" s="50">
        <f>IF('[1]KWh (Cumulative) NLI'!BV70=0,0,((('[1]KWh (Monthly) ENTRY NLI '!BV70*0.5)+'[1]KWh (Cumulative) NLI'!BU70-'[1]Rebasing adj NLI'!BV60)*BV112)*BV$19*BV$127)</f>
        <v>0</v>
      </c>
      <c r="BW70" s="50">
        <f>IF('[1]KWh (Cumulative) NLI'!BW70=0,0,((('[1]KWh (Monthly) ENTRY NLI '!BW70*0.5)+'[1]KWh (Cumulative) NLI'!BV70-'[1]Rebasing adj NLI'!BW60)*BW112)*BW$19*BW$127)</f>
        <v>0</v>
      </c>
      <c r="BX70" s="50">
        <f>IF('[1]KWh (Cumulative) NLI'!BX70=0,0,((('[1]KWh (Monthly) ENTRY NLI '!BX70*0.5)+'[1]KWh (Cumulative) NLI'!BW70-'[1]Rebasing adj NLI'!BX60)*BX112)*BX$19*BX$127)</f>
        <v>0</v>
      </c>
      <c r="BY70" s="50">
        <f>IF('[1]KWh (Cumulative) NLI'!BY70=0,0,((('[1]KWh (Monthly) ENTRY NLI '!BY70*0.5)+'[1]KWh (Cumulative) NLI'!BX70-'[1]Rebasing adj NLI'!BY60)*BY112)*BY$19*BY$127)</f>
        <v>0</v>
      </c>
      <c r="BZ70" s="50">
        <f>IF('[1]KWh (Cumulative) NLI'!BZ70=0,0,((('[1]KWh (Monthly) ENTRY NLI '!BZ70*0.5)+'[1]KWh (Cumulative) NLI'!BY70-'[1]Rebasing adj NLI'!BZ60)*BZ112)*BZ$19*BZ$127)</f>
        <v>0</v>
      </c>
      <c r="CA70" s="50">
        <f>IF('[1]KWh (Cumulative) NLI'!CA70=0,0,((('[1]KWh (Monthly) ENTRY NLI '!CA70*0.5)+'[1]KWh (Cumulative) NLI'!BZ70-'[1]Rebasing adj NLI'!CA60)*CA112)*CA$19*CA$127)</f>
        <v>0</v>
      </c>
      <c r="CB70" s="50">
        <f>IF('[1]KWh (Cumulative) NLI'!CB70=0,0,((('[1]KWh (Monthly) ENTRY NLI '!CB70*0.5)+'[1]KWh (Cumulative) NLI'!CA70-'[1]Rebasing adj NLI'!CB60)*CB112)*CB$19*CB$127)</f>
        <v>0</v>
      </c>
      <c r="CC70" s="50">
        <f>IF('[1]KWh (Cumulative) NLI'!CC70=0,0,((('[1]KWh (Monthly) ENTRY NLI '!CC70*0.5)+'[1]KWh (Cumulative) NLI'!CB70-'[1]Rebasing adj NLI'!CC60)*CC112)*CC$19*CC$127)</f>
        <v>0</v>
      </c>
      <c r="CD70" s="50">
        <f>IF('[1]KWh (Cumulative) NLI'!CD70=0,0,((('[1]KWh (Monthly) ENTRY NLI '!CD70*0.5)+'[1]KWh (Cumulative) NLI'!CC70-'[1]Rebasing adj NLI'!CD60)*CD112)*CD$19*CD$127)</f>
        <v>0</v>
      </c>
      <c r="CE70" s="50">
        <f>IF('[1]KWh (Cumulative) NLI'!CE70=0,0,((('[1]KWh (Monthly) ENTRY NLI '!CE70*0.5)+'[1]KWh (Cumulative) NLI'!CD70-'[1]Rebasing adj NLI'!CE60)*CE112)*CE$19*CE$127)</f>
        <v>0</v>
      </c>
      <c r="CF70" s="50">
        <f>IF('[1]KWh (Cumulative) NLI'!CF70=0,0,((('[1]KWh (Monthly) ENTRY NLI '!CF70*0.5)+'[1]KWh (Cumulative) NLI'!CE70-'[1]Rebasing adj NLI'!CF60)*CF112)*CF$19*CF$127)</f>
        <v>0</v>
      </c>
      <c r="CG70" s="50">
        <f>IF('[1]KWh (Cumulative) NLI'!CG70=0,0,((('[1]KWh (Monthly) ENTRY NLI '!CG70*0.5)+'[1]KWh (Cumulative) NLI'!CF70-'[1]Rebasing adj NLI'!CG60)*CG112)*CG$19*CG$127)</f>
        <v>0</v>
      </c>
      <c r="CH70" s="50">
        <f>IF('[1]KWh (Cumulative) NLI'!CH70=0,0,((('[1]KWh (Monthly) ENTRY NLI '!CH70*0.5)+'[1]KWh (Cumulative) NLI'!CG70-'[1]Rebasing adj NLI'!CH60)*CH112)*CH$19*CH$127)</f>
        <v>0</v>
      </c>
      <c r="CI70" s="50">
        <f>IF('[1]KWh (Cumulative) NLI'!CI70=0,0,((('[1]KWh (Monthly) ENTRY NLI '!CI70*0.5)+'[1]KWh (Cumulative) NLI'!CH70-'[1]Rebasing adj NLI'!CI60)*CI112)*CI$19*CI$127)</f>
        <v>0</v>
      </c>
      <c r="CJ70" s="50">
        <f>IF('[1]KWh (Cumulative) NLI'!CJ70=0,0,((('[1]KWh (Monthly) ENTRY NLI '!CJ70*0.5)+'[1]KWh (Cumulative) NLI'!CI70-'[1]Rebasing adj NLI'!CJ60)*CJ112)*CJ$19*CJ$127)</f>
        <v>0</v>
      </c>
    </row>
    <row r="71" spans="1:88" x14ac:dyDescent="0.25">
      <c r="A71" s="305"/>
      <c r="B71" s="88" t="s">
        <v>4</v>
      </c>
      <c r="C71" s="50">
        <f>IF('[1]KWh (Cumulative) NLI'!C71=0,0,((('[1]KWh (Monthly) ENTRY NLI '!C71*0.5)-'[1]Rebasing adj NLI'!C61)*C113)*C$19*C$127)</f>
        <v>0</v>
      </c>
      <c r="D71" s="50">
        <f>IF('[1]KWh (Cumulative) NLI'!D71=0,0,((('[1]KWh (Monthly) ENTRY NLI '!D71*0.5)+'[1]KWh (Cumulative) NLI'!C71-'[1]Rebasing adj NLI'!D61)*D113)*D$19*D$127)</f>
        <v>0</v>
      </c>
      <c r="E71" s="50">
        <f>IF('[1]KWh (Cumulative) NLI'!E71=0,0,((('[1]KWh (Monthly) ENTRY NLI '!E71*0.5)+'[1]KWh (Cumulative) NLI'!D71-'[1]Rebasing adj NLI'!E61)*E113)*E$19*E$127)</f>
        <v>0</v>
      </c>
      <c r="F71" s="50">
        <f>IF('[1]KWh (Cumulative) NLI'!F71=0,0,((('[1]KWh (Monthly) ENTRY NLI '!F71*0.5)+'[1]KWh (Cumulative) NLI'!E71-'[1]Rebasing adj NLI'!F61)*F113)*F$19*F$127)</f>
        <v>2.4995292489796914</v>
      </c>
      <c r="G71" s="50">
        <f>IF('[1]KWh (Cumulative) NLI'!G71=0,0,((('[1]KWh (Monthly) ENTRY NLI '!G71*0.5)+'[1]KWh (Cumulative) NLI'!F71-'[1]Rebasing adj NLI'!G61)*G113)*G$19*G$127)</f>
        <v>16.737247927521789</v>
      </c>
      <c r="H71" s="50">
        <f>IF('[1]KWh (Cumulative) NLI'!H71=0,0,((('[1]KWh (Monthly) ENTRY NLI '!H71*0.5)+'[1]KWh (Cumulative) NLI'!G71-'[1]Rebasing adj NLI'!H61)*H113)*H$19*H$127)</f>
        <v>218.41628364879801</v>
      </c>
      <c r="I71" s="50">
        <f>IF('[1]KWh (Cumulative) NLI'!I71=0,0,((('[1]KWh (Monthly) ENTRY NLI '!I71*0.5)+'[1]KWh (Cumulative) NLI'!H71-'[1]Rebasing adj NLI'!I61)*I113)*I$19*I$127)</f>
        <v>825.39943208300826</v>
      </c>
      <c r="J71" s="50">
        <f>IF('[1]KWh (Cumulative) NLI'!J71=0,0,((('[1]KWh (Monthly) ENTRY NLI '!J71*0.5)+'[1]KWh (Cumulative) NLI'!I71-'[1]Rebasing adj NLI'!J61)*J113)*J$19*J$127)</f>
        <v>1878.9830428566374</v>
      </c>
      <c r="K71" s="50">
        <f>IF('[1]KWh (Cumulative) NLI'!K71=0,0,((('[1]KWh (Monthly) ENTRY NLI '!K71*0.5)+'[1]KWh (Cumulative) NLI'!J71-'[1]Rebasing adj NLI'!K61)*K113)*K$19*K$127)</f>
        <v>1583.4800051306336</v>
      </c>
      <c r="L71" s="50">
        <f>IF('[1]KWh (Cumulative) NLI'!L71=0,0,((('[1]KWh (Monthly) ENTRY NLI '!L71*0.5)+'[1]KWh (Cumulative) NLI'!K71-'[1]Rebasing adj NLI'!L61)*L113)*L$19*L$127)</f>
        <v>853.62776819689964</v>
      </c>
      <c r="M71" s="50">
        <f>IF('[1]KWh (Cumulative) NLI'!M71=0,0,((('[1]KWh (Monthly) ENTRY NLI '!M71*0.5)+'[1]KWh (Cumulative) NLI'!L71-'[1]Rebasing adj NLI'!M61)*M113)*M$19*M$127)</f>
        <v>2007.3963519869055</v>
      </c>
      <c r="N71" s="50">
        <f>IF('[1]KWh (Cumulative) NLI'!N71=0,0,((('[1]KWh (Monthly) ENTRY NLI '!N71*0.5)+'[1]KWh (Cumulative) NLI'!M71-'[1]Rebasing adj NLI'!N61)*N113)*N$19*N$127)</f>
        <v>4394.5930396523054</v>
      </c>
      <c r="O71" s="50">
        <f>IF('[1]KWh (Cumulative) NLI'!O71=0,0,((('[1]KWh (Monthly) ENTRY NLI '!O71*0.5)+'[1]KWh (Cumulative) NLI'!N71-'[1]Rebasing adj NLI'!O61)*O113)*O$19*O$127)</f>
        <v>5825.8771233087291</v>
      </c>
      <c r="P71" s="50">
        <f>IF('[1]KWh (Cumulative) NLI'!P71=0,0,((('[1]KWh (Monthly) ENTRY NLI '!P71*0.5)+'[1]KWh (Cumulative) NLI'!O71-'[1]Rebasing adj NLI'!P61)*P113)*P$19*P$127)</f>
        <v>0</v>
      </c>
      <c r="Q71" s="50">
        <f>IF('[1]KWh (Cumulative) NLI'!Q71=0,0,((('[1]KWh (Monthly) ENTRY NLI '!Q71*0.5)+'[1]KWh (Cumulative) NLI'!P71-'[1]Rebasing adj NLI'!Q61)*Q113)*Q$19*Q$127)</f>
        <v>0</v>
      </c>
      <c r="R71" s="50">
        <f>IF('[1]KWh (Cumulative) NLI'!R71=0,0,((('[1]KWh (Monthly) ENTRY NLI '!R71*0.5)+'[1]KWh (Cumulative) NLI'!Q71-'[1]Rebasing adj NLI'!R61)*R113)*R$19*R$127)</f>
        <v>0</v>
      </c>
      <c r="S71" s="50">
        <f>IF('[1]KWh (Cumulative) NLI'!S71=0,0,((('[1]KWh (Monthly) ENTRY NLI '!S71*0.5)+'[1]KWh (Cumulative) NLI'!R71-'[1]Rebasing adj NLI'!S61)*S113)*S$19*S$127)</f>
        <v>0</v>
      </c>
      <c r="T71" s="50">
        <f>IF('[1]KWh (Cumulative) NLI'!T71=0,0,((('[1]KWh (Monthly) ENTRY NLI '!T71*0.5)+'[1]KWh (Cumulative) NLI'!S71-'[1]Rebasing adj NLI'!T61)*T113)*T$19*T$127)</f>
        <v>0</v>
      </c>
      <c r="U71" s="50">
        <f>IF('[1]KWh (Cumulative) NLI'!U71=0,0,((('[1]KWh (Monthly) ENTRY NLI '!U71*0.5)+'[1]KWh (Cumulative) NLI'!T71-'[1]Rebasing adj NLI'!U61)*U113)*U$19*U$127)</f>
        <v>0</v>
      </c>
      <c r="V71" s="50">
        <f>IF('[1]KWh (Cumulative) NLI'!V71=0,0,((('[1]KWh (Monthly) ENTRY NLI '!V71*0.5)+'[1]KWh (Cumulative) NLI'!U71-'[1]Rebasing adj NLI'!V61)*V113)*V$19*V$127)</f>
        <v>0</v>
      </c>
      <c r="W71" s="50">
        <f>IF('[1]KWh (Cumulative) NLI'!W71=0,0,((('[1]KWh (Monthly) ENTRY NLI '!W71*0.5)+'[1]KWh (Cumulative) NLI'!V71-'[1]Rebasing adj NLI'!W61)*W113)*W$19*W$127)</f>
        <v>0</v>
      </c>
      <c r="X71" s="50">
        <f>IF('[1]KWh (Cumulative) NLI'!X71=0,0,((('[1]KWh (Monthly) ENTRY NLI '!X71*0.5)+'[1]KWh (Cumulative) NLI'!W71-'[1]Rebasing adj NLI'!X61)*X113)*X$19*X$127)</f>
        <v>0</v>
      </c>
      <c r="Y71" s="50">
        <f>IF('[1]KWh (Cumulative) NLI'!Y71=0,0,((('[1]KWh (Monthly) ENTRY NLI '!Y71*0.5)+'[1]KWh (Cumulative) NLI'!X71-'[1]Rebasing adj NLI'!Y61)*Y113)*Y$19*Y$127)</f>
        <v>0</v>
      </c>
      <c r="Z71" s="50">
        <f>IF('[1]KWh (Cumulative) NLI'!Z71=0,0,((('[1]KWh (Monthly) ENTRY NLI '!Z71*0.5)+'[1]KWh (Cumulative) NLI'!Y71-'[1]Rebasing adj NLI'!Z61)*Z113)*Z$19*Z$127)</f>
        <v>0</v>
      </c>
      <c r="AA71" s="50">
        <f>IF('[1]KWh (Cumulative) NLI'!AA71=0,0,((('[1]KWh (Monthly) ENTRY NLI '!AA71*0.5)+'[1]KWh (Cumulative) NLI'!Z71-'[1]Rebasing adj NLI'!AA61)*AA113)*AA$19*AA$127)</f>
        <v>0</v>
      </c>
      <c r="AB71" s="50">
        <f>IF('[1]KWh (Cumulative) NLI'!AB71=0,0,((('[1]KWh (Monthly) ENTRY NLI '!AB71*0.5)+'[1]KWh (Cumulative) NLI'!AA71-'[1]Rebasing adj NLI'!AB61)*AB113)*AB$19*AB$127)</f>
        <v>0</v>
      </c>
      <c r="AC71" s="50">
        <f>IF('[1]KWh (Cumulative) NLI'!AC71=0,0,((('[1]KWh (Monthly) ENTRY NLI '!AC71*0.5)+'[1]KWh (Cumulative) NLI'!AB71-'[1]Rebasing adj NLI'!AC61)*AC113)*AC$19*AC$127)</f>
        <v>0</v>
      </c>
      <c r="AD71" s="50">
        <f>IF('[1]KWh (Cumulative) NLI'!AD71=0,0,((('[1]KWh (Monthly) ENTRY NLI '!AD71*0.5)+'[1]KWh (Cumulative) NLI'!AC71-'[1]Rebasing adj NLI'!AD61)*AD113)*AD$19*AD$127)</f>
        <v>0</v>
      </c>
      <c r="AE71" s="50">
        <f>IF('[1]KWh (Cumulative) NLI'!AE71=0,0,((('[1]KWh (Monthly) ENTRY NLI '!AE71*0.5)+'[1]KWh (Cumulative) NLI'!AD71-'[1]Rebasing adj NLI'!AE61)*AE113)*AE$19*AE$127)</f>
        <v>0</v>
      </c>
      <c r="AF71" s="50">
        <f>IF('[1]KWh (Cumulative) NLI'!AF71=0,0,((('[1]KWh (Monthly) ENTRY NLI '!AF71*0.5)+'[1]KWh (Cumulative) NLI'!AE71-'[1]Rebasing adj NLI'!AF61)*AF113)*AF$19*AF$127)</f>
        <v>0</v>
      </c>
      <c r="AG71" s="50">
        <f>IF('[1]KWh (Cumulative) NLI'!AG71=0,0,((('[1]KWh (Monthly) ENTRY NLI '!AG71*0.5)+'[1]KWh (Cumulative) NLI'!AF71-'[1]Rebasing adj NLI'!AG61)*AG113)*AG$19*AG$127)</f>
        <v>0</v>
      </c>
      <c r="AH71" s="50">
        <f>IF('[1]KWh (Cumulative) NLI'!AH71=0,0,((('[1]KWh (Monthly) ENTRY NLI '!AH71*0.5)+'[1]KWh (Cumulative) NLI'!AG71-'[1]Rebasing adj NLI'!AH61)*AH113)*AH$19*AH$127)</f>
        <v>0</v>
      </c>
      <c r="AI71" s="50">
        <f>IF('[1]KWh (Cumulative) NLI'!AI71=0,0,((('[1]KWh (Monthly) ENTRY NLI '!AI71*0.5)+'[1]KWh (Cumulative) NLI'!AH71-'[1]Rebasing adj NLI'!AI61)*AI113)*AI$19*AI$127)</f>
        <v>0</v>
      </c>
      <c r="AJ71" s="50">
        <f>IF('[1]KWh (Cumulative) NLI'!AJ71=0,0,((('[1]KWh (Monthly) ENTRY NLI '!AJ71*0.5)+'[1]KWh (Cumulative) NLI'!AI71-'[1]Rebasing adj NLI'!AJ61)*AJ113)*AJ$19*AJ$127)</f>
        <v>0</v>
      </c>
      <c r="AK71" s="50">
        <f>IF('[1]KWh (Cumulative) NLI'!AK71=0,0,((('[1]KWh (Monthly) ENTRY NLI '!AK71*0.5)+'[1]KWh (Cumulative) NLI'!AJ71-'[1]Rebasing adj NLI'!AK61)*AK113)*AK$19*AK$127)</f>
        <v>0</v>
      </c>
      <c r="AL71" s="50">
        <f>IF('[1]KWh (Cumulative) NLI'!AL71=0,0,((('[1]KWh (Monthly) ENTRY NLI '!AL71*0.5)+'[1]KWh (Cumulative) NLI'!AK71-'[1]Rebasing adj NLI'!AL61)*AL113)*AL$19*AL$127)</f>
        <v>0</v>
      </c>
      <c r="AM71" s="50">
        <f>IF('[1]KWh (Cumulative) NLI'!AM71=0,0,((('[1]KWh (Monthly) ENTRY NLI '!AM71*0.5)+'[1]KWh (Cumulative) NLI'!AL71-'[1]Rebasing adj NLI'!AM61)*AM113)*AM$19*AM$127)</f>
        <v>0</v>
      </c>
      <c r="AN71" s="50">
        <f>IF('[1]KWh (Cumulative) NLI'!AN71=0,0,((('[1]KWh (Monthly) ENTRY NLI '!AN71*0.5)+'[1]KWh (Cumulative) NLI'!AM71-'[1]Rebasing adj NLI'!AN61)*AN113)*AN$19*AN$127)</f>
        <v>0</v>
      </c>
      <c r="AO71" s="50">
        <f>IF('[1]KWh (Cumulative) NLI'!AO71=0,0,((('[1]KWh (Monthly) ENTRY NLI '!AO71*0.5)+'[1]KWh (Cumulative) NLI'!AN71-'[1]Rebasing adj NLI'!AO61)*AO113)*AO$19*AO$127)</f>
        <v>0</v>
      </c>
      <c r="AP71" s="50">
        <f>IF('[1]KWh (Cumulative) NLI'!AP71=0,0,((('[1]KWh (Monthly) ENTRY NLI '!AP71*0.5)+'[1]KWh (Cumulative) NLI'!AO71-'[1]Rebasing adj NLI'!AP61)*AP113)*AP$19*AP$127)</f>
        <v>0</v>
      </c>
      <c r="AQ71" s="50">
        <f>IF('[1]KWh (Cumulative) NLI'!AQ71=0,0,((('[1]KWh (Monthly) ENTRY NLI '!AQ71*0.5)+'[1]KWh (Cumulative) NLI'!AP71-'[1]Rebasing adj NLI'!AQ61)*AQ113)*AQ$19*AQ$127)</f>
        <v>0</v>
      </c>
      <c r="AR71" s="50">
        <f>IF('[1]KWh (Cumulative) NLI'!AR71=0,0,((('[1]KWh (Monthly) ENTRY NLI '!AR71*0.5)+'[1]KWh (Cumulative) NLI'!AQ71-'[1]Rebasing adj NLI'!AR61)*AR113)*AR$19*AR$127)</f>
        <v>0</v>
      </c>
      <c r="AS71" s="50">
        <f>IF('[1]KWh (Cumulative) NLI'!AS71=0,0,((('[1]KWh (Monthly) ENTRY NLI '!AS71*0.5)+'[1]KWh (Cumulative) NLI'!AR71-'[1]Rebasing adj NLI'!AS61)*AS113)*AS$19*AS$127)</f>
        <v>0</v>
      </c>
      <c r="AT71" s="50">
        <f>IF('[1]KWh (Cumulative) NLI'!AT71=0,0,((('[1]KWh (Monthly) ENTRY NLI '!AT71*0.5)+'[1]KWh (Cumulative) NLI'!AS71-'[1]Rebasing adj NLI'!AT61)*AT113)*AT$19*AT$127)</f>
        <v>0</v>
      </c>
      <c r="AU71" s="50">
        <f>IF('[1]KWh (Cumulative) NLI'!AU71=0,0,((('[1]KWh (Monthly) ENTRY NLI '!AU71*0.5)+'[1]KWh (Cumulative) NLI'!AT71-'[1]Rebasing adj NLI'!AU61)*AU113)*AU$19*AU$127)</f>
        <v>0</v>
      </c>
      <c r="AV71" s="50">
        <f>IF('[1]KWh (Cumulative) NLI'!AV71=0,0,((('[1]KWh (Monthly) ENTRY NLI '!AV71*0.5)+'[1]KWh (Cumulative) NLI'!AU71-'[1]Rebasing adj NLI'!AV61)*AV113)*AV$19*AV$127)</f>
        <v>0</v>
      </c>
      <c r="AW71" s="50">
        <f>IF('[1]KWh (Cumulative) NLI'!AW71=0,0,((('[1]KWh (Monthly) ENTRY NLI '!AW71*0.5)+'[1]KWh (Cumulative) NLI'!AV71-'[1]Rebasing adj NLI'!AW61)*AW113)*AW$19*AW$127)</f>
        <v>0</v>
      </c>
      <c r="AX71" s="50">
        <f>IF('[1]KWh (Cumulative) NLI'!AX71=0,0,((('[1]KWh (Monthly) ENTRY NLI '!AX71*0.5)+'[1]KWh (Cumulative) NLI'!AW71-'[1]Rebasing adj NLI'!AX61)*AX113)*AX$19*AX$127)</f>
        <v>0</v>
      </c>
      <c r="AY71" s="50">
        <f>IF('[1]KWh (Cumulative) NLI'!AY71=0,0,((('[1]KWh (Monthly) ENTRY NLI '!AY71*0.5)+'[1]KWh (Cumulative) NLI'!AX71-'[1]Rebasing adj NLI'!AY61)*AY113)*AY$19*AY$127)</f>
        <v>0</v>
      </c>
      <c r="AZ71" s="50">
        <f>IF('[1]KWh (Cumulative) NLI'!AZ71=0,0,((('[1]KWh (Monthly) ENTRY NLI '!AZ71*0.5)+'[1]KWh (Cumulative) NLI'!AY71-'[1]Rebasing adj NLI'!AZ61)*AZ113)*AZ$19*AZ$127)</f>
        <v>0</v>
      </c>
      <c r="BA71" s="50">
        <f>IF('[1]KWh (Cumulative) NLI'!BA71=0,0,((('[1]KWh (Monthly) ENTRY NLI '!BA71*0.5)+'[1]KWh (Cumulative) NLI'!AZ71-'[1]Rebasing adj NLI'!BA61)*BA113)*BA$19*BA$127)</f>
        <v>0</v>
      </c>
      <c r="BB71" s="50">
        <f>IF('[1]KWh (Cumulative) NLI'!BB71=0,0,((('[1]KWh (Monthly) ENTRY NLI '!BB71*0.5)+'[1]KWh (Cumulative) NLI'!BA71-'[1]Rebasing adj NLI'!BB61)*BB113)*BB$19*BB$127)</f>
        <v>0</v>
      </c>
      <c r="BC71" s="50">
        <f>IF('[1]KWh (Cumulative) NLI'!BC71=0,0,((('[1]KWh (Monthly) ENTRY NLI '!BC71*0.5)+'[1]KWh (Cumulative) NLI'!BB71-'[1]Rebasing adj NLI'!BC61)*BC113)*BC$19*BC$127)</f>
        <v>0</v>
      </c>
      <c r="BD71" s="50">
        <f>IF('[1]KWh (Cumulative) NLI'!BD71=0,0,((('[1]KWh (Monthly) ENTRY NLI '!BD71*0.5)+'[1]KWh (Cumulative) NLI'!BC71-'[1]Rebasing adj NLI'!BD61)*BD113)*BD$19*BD$127)</f>
        <v>0</v>
      </c>
      <c r="BE71" s="50">
        <f>IF('[1]KWh (Cumulative) NLI'!BE71=0,0,((('[1]KWh (Monthly) ENTRY NLI '!BE71*0.5)+'[1]KWh (Cumulative) NLI'!BD71-'[1]Rebasing adj NLI'!BE61)*BE113)*BE$19*BE$127)</f>
        <v>0</v>
      </c>
      <c r="BF71" s="50">
        <f>IF('[1]KWh (Cumulative) NLI'!BF71=0,0,((('[1]KWh (Monthly) ENTRY NLI '!BF71*0.5)+'[1]KWh (Cumulative) NLI'!BE71-'[1]Rebasing adj NLI'!BF61)*BF113)*BF$19*BF$127)</f>
        <v>0</v>
      </c>
      <c r="BG71" s="50">
        <f>IF('[1]KWh (Cumulative) NLI'!BG71=0,0,((('[1]KWh (Monthly) ENTRY NLI '!BG71*0.5)+'[1]KWh (Cumulative) NLI'!BF71-'[1]Rebasing adj NLI'!BG61)*BG113)*BG$19*BG$127)</f>
        <v>0</v>
      </c>
      <c r="BH71" s="50">
        <f>IF('[1]KWh (Cumulative) NLI'!BH71=0,0,((('[1]KWh (Monthly) ENTRY NLI '!BH71*0.5)+'[1]KWh (Cumulative) NLI'!BG71-'[1]Rebasing adj NLI'!BH61)*BH113)*BH$19*BH$127)</f>
        <v>0</v>
      </c>
      <c r="BI71" s="50">
        <f>IF('[1]KWh (Cumulative) NLI'!BI71=0,0,((('[1]KWh (Monthly) ENTRY NLI '!BI71*0.5)+'[1]KWh (Cumulative) NLI'!BH71-'[1]Rebasing adj NLI'!BI61)*BI113)*BI$19*BI$127)</f>
        <v>0</v>
      </c>
      <c r="BJ71" s="50">
        <f>IF('[1]KWh (Cumulative) NLI'!BJ71=0,0,((('[1]KWh (Monthly) ENTRY NLI '!BJ71*0.5)+'[1]KWh (Cumulative) NLI'!BI71-'[1]Rebasing adj NLI'!BJ61)*BJ113)*BJ$19*BJ$127)</f>
        <v>0</v>
      </c>
      <c r="BK71" s="50">
        <f>IF('[1]KWh (Cumulative) NLI'!BK71=0,0,((('[1]KWh (Monthly) ENTRY NLI '!BK71*0.5)+'[1]KWh (Cumulative) NLI'!BJ71-'[1]Rebasing adj NLI'!BK61)*BK113)*BK$19*BK$127)</f>
        <v>0</v>
      </c>
      <c r="BL71" s="50">
        <f>IF('[1]KWh (Cumulative) NLI'!BL71=0,0,((('[1]KWh (Monthly) ENTRY NLI '!BL71*0.5)+'[1]KWh (Cumulative) NLI'!BK71-'[1]Rebasing adj NLI'!BL61)*BL113)*BL$19*BL$127)</f>
        <v>0</v>
      </c>
      <c r="BM71" s="50">
        <f>IF('[1]KWh (Cumulative) NLI'!BM71=0,0,((('[1]KWh (Monthly) ENTRY NLI '!BM71*0.5)+'[1]KWh (Cumulative) NLI'!BL71-'[1]Rebasing adj NLI'!BM61)*BM113)*BM$19*BM$127)</f>
        <v>0</v>
      </c>
      <c r="BN71" s="50">
        <f>IF('[1]KWh (Cumulative) NLI'!BN71=0,0,((('[1]KWh (Monthly) ENTRY NLI '!BN71*0.5)+'[1]KWh (Cumulative) NLI'!BM71-'[1]Rebasing adj NLI'!BN61)*BN113)*BN$19*BN$127)</f>
        <v>0</v>
      </c>
      <c r="BO71" s="50">
        <f>IF('[1]KWh (Cumulative) NLI'!BO71=0,0,((('[1]KWh (Monthly) ENTRY NLI '!BO71*0.5)+'[1]KWh (Cumulative) NLI'!BN71-'[1]Rebasing adj NLI'!BO61)*BO113)*BO$19*BO$127)</f>
        <v>0</v>
      </c>
      <c r="BP71" s="50">
        <f>IF('[1]KWh (Cumulative) NLI'!BP71=0,0,((('[1]KWh (Monthly) ENTRY NLI '!BP71*0.5)+'[1]KWh (Cumulative) NLI'!BO71-'[1]Rebasing adj NLI'!BP61)*BP113)*BP$19*BP$127)</f>
        <v>0</v>
      </c>
      <c r="BQ71" s="50">
        <f>IF('[1]KWh (Cumulative) NLI'!BQ71=0,0,((('[1]KWh (Monthly) ENTRY NLI '!BQ71*0.5)+'[1]KWh (Cumulative) NLI'!BP71-'[1]Rebasing adj NLI'!BQ61)*BQ113)*BQ$19*BQ$127)</f>
        <v>0</v>
      </c>
      <c r="BR71" s="50">
        <f>IF('[1]KWh (Cumulative) NLI'!BR71=0,0,((('[1]KWh (Monthly) ENTRY NLI '!BR71*0.5)+'[1]KWh (Cumulative) NLI'!BQ71-'[1]Rebasing adj NLI'!BR61)*BR113)*BR$19*BR$127)</f>
        <v>0</v>
      </c>
      <c r="BS71" s="50">
        <f>IF('[1]KWh (Cumulative) NLI'!BS71=0,0,((('[1]KWh (Monthly) ENTRY NLI '!BS71*0.5)+'[1]KWh (Cumulative) NLI'!BR71-'[1]Rebasing adj NLI'!BS61)*BS113)*BS$19*BS$127)</f>
        <v>0</v>
      </c>
      <c r="BT71" s="50">
        <f>IF('[1]KWh (Cumulative) NLI'!BT71=0,0,((('[1]KWh (Monthly) ENTRY NLI '!BT71*0.5)+'[1]KWh (Cumulative) NLI'!BS71-'[1]Rebasing adj NLI'!BT61)*BT113)*BT$19*BT$127)</f>
        <v>0</v>
      </c>
      <c r="BU71" s="50">
        <f>IF('[1]KWh (Cumulative) NLI'!BU71=0,0,((('[1]KWh (Monthly) ENTRY NLI '!BU71*0.5)+'[1]KWh (Cumulative) NLI'!BT71-'[1]Rebasing adj NLI'!BU61)*BU113)*BU$19*BU$127)</f>
        <v>0</v>
      </c>
      <c r="BV71" s="50">
        <f>IF('[1]KWh (Cumulative) NLI'!BV71=0,0,((('[1]KWh (Monthly) ENTRY NLI '!BV71*0.5)+'[1]KWh (Cumulative) NLI'!BU71-'[1]Rebasing adj NLI'!BV61)*BV113)*BV$19*BV$127)</f>
        <v>0</v>
      </c>
      <c r="BW71" s="50">
        <f>IF('[1]KWh (Cumulative) NLI'!BW71=0,0,((('[1]KWh (Monthly) ENTRY NLI '!BW71*0.5)+'[1]KWh (Cumulative) NLI'!BV71-'[1]Rebasing adj NLI'!BW61)*BW113)*BW$19*BW$127)</f>
        <v>0</v>
      </c>
      <c r="BX71" s="50">
        <f>IF('[1]KWh (Cumulative) NLI'!BX71=0,0,((('[1]KWh (Monthly) ENTRY NLI '!BX71*0.5)+'[1]KWh (Cumulative) NLI'!BW71-'[1]Rebasing adj NLI'!BX61)*BX113)*BX$19*BX$127)</f>
        <v>0</v>
      </c>
      <c r="BY71" s="50">
        <f>IF('[1]KWh (Cumulative) NLI'!BY71=0,0,((('[1]KWh (Monthly) ENTRY NLI '!BY71*0.5)+'[1]KWh (Cumulative) NLI'!BX71-'[1]Rebasing adj NLI'!BY61)*BY113)*BY$19*BY$127)</f>
        <v>0</v>
      </c>
      <c r="BZ71" s="50">
        <f>IF('[1]KWh (Cumulative) NLI'!BZ71=0,0,((('[1]KWh (Monthly) ENTRY NLI '!BZ71*0.5)+'[1]KWh (Cumulative) NLI'!BY71-'[1]Rebasing adj NLI'!BZ61)*BZ113)*BZ$19*BZ$127)</f>
        <v>0</v>
      </c>
      <c r="CA71" s="50">
        <f>IF('[1]KWh (Cumulative) NLI'!CA71=0,0,((('[1]KWh (Monthly) ENTRY NLI '!CA71*0.5)+'[1]KWh (Cumulative) NLI'!BZ71-'[1]Rebasing adj NLI'!CA61)*CA113)*CA$19*CA$127)</f>
        <v>0</v>
      </c>
      <c r="CB71" s="50">
        <f>IF('[1]KWh (Cumulative) NLI'!CB71=0,0,((('[1]KWh (Monthly) ENTRY NLI '!CB71*0.5)+'[1]KWh (Cumulative) NLI'!CA71-'[1]Rebasing adj NLI'!CB61)*CB113)*CB$19*CB$127)</f>
        <v>0</v>
      </c>
      <c r="CC71" s="50">
        <f>IF('[1]KWh (Cumulative) NLI'!CC71=0,0,((('[1]KWh (Monthly) ENTRY NLI '!CC71*0.5)+'[1]KWh (Cumulative) NLI'!CB71-'[1]Rebasing adj NLI'!CC61)*CC113)*CC$19*CC$127)</f>
        <v>0</v>
      </c>
      <c r="CD71" s="50">
        <f>IF('[1]KWh (Cumulative) NLI'!CD71=0,0,((('[1]KWh (Monthly) ENTRY NLI '!CD71*0.5)+'[1]KWh (Cumulative) NLI'!CC71-'[1]Rebasing adj NLI'!CD61)*CD113)*CD$19*CD$127)</f>
        <v>0</v>
      </c>
      <c r="CE71" s="50">
        <f>IF('[1]KWh (Cumulative) NLI'!CE71=0,0,((('[1]KWh (Monthly) ENTRY NLI '!CE71*0.5)+'[1]KWh (Cumulative) NLI'!CD71-'[1]Rebasing adj NLI'!CE61)*CE113)*CE$19*CE$127)</f>
        <v>0</v>
      </c>
      <c r="CF71" s="50">
        <f>IF('[1]KWh (Cumulative) NLI'!CF71=0,0,((('[1]KWh (Monthly) ENTRY NLI '!CF71*0.5)+'[1]KWh (Cumulative) NLI'!CE71-'[1]Rebasing adj NLI'!CF61)*CF113)*CF$19*CF$127)</f>
        <v>0</v>
      </c>
      <c r="CG71" s="50">
        <f>IF('[1]KWh (Cumulative) NLI'!CG71=0,0,((('[1]KWh (Monthly) ENTRY NLI '!CG71*0.5)+'[1]KWh (Cumulative) NLI'!CF71-'[1]Rebasing adj NLI'!CG61)*CG113)*CG$19*CG$127)</f>
        <v>0</v>
      </c>
      <c r="CH71" s="50">
        <f>IF('[1]KWh (Cumulative) NLI'!CH71=0,0,((('[1]KWh (Monthly) ENTRY NLI '!CH71*0.5)+'[1]KWh (Cumulative) NLI'!CG71-'[1]Rebasing adj NLI'!CH61)*CH113)*CH$19*CH$127)</f>
        <v>0</v>
      </c>
      <c r="CI71" s="50">
        <f>IF('[1]KWh (Cumulative) NLI'!CI71=0,0,((('[1]KWh (Monthly) ENTRY NLI '!CI71*0.5)+'[1]KWh (Cumulative) NLI'!CH71-'[1]Rebasing adj NLI'!CI61)*CI113)*CI$19*CI$127)</f>
        <v>0</v>
      </c>
      <c r="CJ71" s="50">
        <f>IF('[1]KWh (Cumulative) NLI'!CJ71=0,0,((('[1]KWh (Monthly) ENTRY NLI '!CJ71*0.5)+'[1]KWh (Cumulative) NLI'!CI71-'[1]Rebasing adj NLI'!CJ61)*CJ113)*CJ$19*CJ$127)</f>
        <v>0</v>
      </c>
    </row>
    <row r="72" spans="1:88" x14ac:dyDescent="0.25">
      <c r="A72" s="305"/>
      <c r="B72" s="88" t="s">
        <v>14</v>
      </c>
      <c r="C72" s="50">
        <f>IF('[1]KWh (Cumulative) NLI'!C72=0,0,((('[1]KWh (Monthly) ENTRY NLI '!C72*0.5)-'[1]Rebasing adj NLI'!C62)*C114)*C$19*C$127)</f>
        <v>0</v>
      </c>
      <c r="D72" s="50">
        <f>IF('[1]KWh (Cumulative) NLI'!D72=0,0,((('[1]KWh (Monthly) ENTRY NLI '!D72*0.5)+'[1]KWh (Cumulative) NLI'!C72-'[1]Rebasing adj NLI'!D62)*D114)*D$19*D$127)</f>
        <v>0</v>
      </c>
      <c r="E72" s="50">
        <f>IF('[1]KWh (Cumulative) NLI'!E72=0,0,((('[1]KWh (Monthly) ENTRY NLI '!E72*0.5)+'[1]KWh (Cumulative) NLI'!D72-'[1]Rebasing adj NLI'!E62)*E114)*E$19*E$127)</f>
        <v>0</v>
      </c>
      <c r="F72" s="50">
        <f>IF('[1]KWh (Cumulative) NLI'!F72=0,0,((('[1]KWh (Monthly) ENTRY NLI '!F72*0.5)+'[1]KWh (Cumulative) NLI'!E72-'[1]Rebasing adj NLI'!F62)*F114)*F$19*F$127)</f>
        <v>71.859604843476177</v>
      </c>
      <c r="G72" s="50">
        <f>IF('[1]KWh (Cumulative) NLI'!G72=0,0,((('[1]KWh (Monthly) ENTRY NLI '!G72*0.5)+'[1]KWh (Cumulative) NLI'!F72-'[1]Rebasing adj NLI'!G62)*G114)*G$19*G$127)</f>
        <v>362.11848591846467</v>
      </c>
      <c r="H72" s="50">
        <f>IF('[1]KWh (Cumulative) NLI'!H72=0,0,((('[1]KWh (Monthly) ENTRY NLI '!H72*0.5)+'[1]KWh (Cumulative) NLI'!G72-'[1]Rebasing adj NLI'!H62)*H114)*H$19*H$127)</f>
        <v>1326.8137348661946</v>
      </c>
      <c r="I72" s="50">
        <f>IF('[1]KWh (Cumulative) NLI'!I72=0,0,((('[1]KWh (Monthly) ENTRY NLI '!I72*0.5)+'[1]KWh (Cumulative) NLI'!H72-'[1]Rebasing adj NLI'!I62)*I114)*I$19*I$127)</f>
        <v>4570.7881949821267</v>
      </c>
      <c r="J72" s="50">
        <f>IF('[1]KWh (Cumulative) NLI'!J72=0,0,((('[1]KWh (Monthly) ENTRY NLI '!J72*0.5)+'[1]KWh (Cumulative) NLI'!I72-'[1]Rebasing adj NLI'!J62)*J114)*J$19*J$127)</f>
        <v>7625.4647470533255</v>
      </c>
      <c r="K72" s="50">
        <f>IF('[1]KWh (Cumulative) NLI'!K72=0,0,((('[1]KWh (Monthly) ENTRY NLI '!K72*0.5)+'[1]KWh (Cumulative) NLI'!J72-'[1]Rebasing adj NLI'!K62)*K114)*K$19*K$127)</f>
        <v>13671.09848802534</v>
      </c>
      <c r="L72" s="50">
        <f>IF('[1]KWh (Cumulative) NLI'!L72=0,0,((('[1]KWh (Monthly) ENTRY NLI '!L72*0.5)+'[1]KWh (Cumulative) NLI'!K72-'[1]Rebasing adj NLI'!L62)*L114)*L$19*L$127)</f>
        <v>12132.351353194574</v>
      </c>
      <c r="M72" s="50">
        <f>IF('[1]KWh (Cumulative) NLI'!M72=0,0,((('[1]KWh (Monthly) ENTRY NLI '!M72*0.5)+'[1]KWh (Cumulative) NLI'!L72-'[1]Rebasing adj NLI'!M62)*M114)*M$19*M$127)</f>
        <v>13706.123888644488</v>
      </c>
      <c r="N72" s="50">
        <f>IF('[1]KWh (Cumulative) NLI'!N72=0,0,((('[1]KWh (Monthly) ENTRY NLI '!N72*0.5)+'[1]KWh (Cumulative) NLI'!M72-'[1]Rebasing adj NLI'!N62)*N114)*N$19*N$127)</f>
        <v>19209.515464579094</v>
      </c>
      <c r="O72" s="50">
        <f>IF('[1]KWh (Cumulative) NLI'!O72=0,0,((('[1]KWh (Monthly) ENTRY NLI '!O72*0.5)+'[1]KWh (Cumulative) NLI'!N72-'[1]Rebasing adj NLI'!O62)*O114)*O$19*O$127)</f>
        <v>26804.962399716642</v>
      </c>
      <c r="P72" s="50">
        <f>IF('[1]KWh (Cumulative) NLI'!P72=0,0,((('[1]KWh (Monthly) ENTRY NLI '!P72*0.5)+'[1]KWh (Cumulative) NLI'!O72-'[1]Rebasing adj NLI'!P62)*P114)*P$19*P$127)</f>
        <v>0</v>
      </c>
      <c r="Q72" s="50">
        <f>IF('[1]KWh (Cumulative) NLI'!Q72=0,0,((('[1]KWh (Monthly) ENTRY NLI '!Q72*0.5)+'[1]KWh (Cumulative) NLI'!P72-'[1]Rebasing adj NLI'!Q62)*Q114)*Q$19*Q$127)</f>
        <v>0</v>
      </c>
      <c r="R72" s="50">
        <f>IF('[1]KWh (Cumulative) NLI'!R72=0,0,((('[1]KWh (Monthly) ENTRY NLI '!R72*0.5)+'[1]KWh (Cumulative) NLI'!Q72-'[1]Rebasing adj NLI'!R62)*R114)*R$19*R$127)</f>
        <v>0</v>
      </c>
      <c r="S72" s="50">
        <f>IF('[1]KWh (Cumulative) NLI'!S72=0,0,((('[1]KWh (Monthly) ENTRY NLI '!S72*0.5)+'[1]KWh (Cumulative) NLI'!R72-'[1]Rebasing adj NLI'!S62)*S114)*S$19*S$127)</f>
        <v>0</v>
      </c>
      <c r="T72" s="50">
        <f>IF('[1]KWh (Cumulative) NLI'!T72=0,0,((('[1]KWh (Monthly) ENTRY NLI '!T72*0.5)+'[1]KWh (Cumulative) NLI'!S72-'[1]Rebasing adj NLI'!T62)*T114)*T$19*T$127)</f>
        <v>0</v>
      </c>
      <c r="U72" s="50">
        <f>IF('[1]KWh (Cumulative) NLI'!U72=0,0,((('[1]KWh (Monthly) ENTRY NLI '!U72*0.5)+'[1]KWh (Cumulative) NLI'!T72-'[1]Rebasing adj NLI'!U62)*U114)*U$19*U$127)</f>
        <v>0</v>
      </c>
      <c r="V72" s="50">
        <f>IF('[1]KWh (Cumulative) NLI'!V72=0,0,((('[1]KWh (Monthly) ENTRY NLI '!V72*0.5)+'[1]KWh (Cumulative) NLI'!U72-'[1]Rebasing adj NLI'!V62)*V114)*V$19*V$127)</f>
        <v>0</v>
      </c>
      <c r="W72" s="50">
        <f>IF('[1]KWh (Cumulative) NLI'!W72=0,0,((('[1]KWh (Monthly) ENTRY NLI '!W72*0.5)+'[1]KWh (Cumulative) NLI'!V72-'[1]Rebasing adj NLI'!W62)*W114)*W$19*W$127)</f>
        <v>0</v>
      </c>
      <c r="X72" s="50">
        <f>IF('[1]KWh (Cumulative) NLI'!X72=0,0,((('[1]KWh (Monthly) ENTRY NLI '!X72*0.5)+'[1]KWh (Cumulative) NLI'!W72-'[1]Rebasing adj NLI'!X62)*X114)*X$19*X$127)</f>
        <v>0</v>
      </c>
      <c r="Y72" s="50">
        <f>IF('[1]KWh (Cumulative) NLI'!Y72=0,0,((('[1]KWh (Monthly) ENTRY NLI '!Y72*0.5)+'[1]KWh (Cumulative) NLI'!X72-'[1]Rebasing adj NLI'!Y62)*Y114)*Y$19*Y$127)</f>
        <v>0</v>
      </c>
      <c r="Z72" s="50">
        <f>IF('[1]KWh (Cumulative) NLI'!Z72=0,0,((('[1]KWh (Monthly) ENTRY NLI '!Z72*0.5)+'[1]KWh (Cumulative) NLI'!Y72-'[1]Rebasing adj NLI'!Z62)*Z114)*Z$19*Z$127)</f>
        <v>0</v>
      </c>
      <c r="AA72" s="50">
        <f>IF('[1]KWh (Cumulative) NLI'!AA72=0,0,((('[1]KWh (Monthly) ENTRY NLI '!AA72*0.5)+'[1]KWh (Cumulative) NLI'!Z72-'[1]Rebasing adj NLI'!AA62)*AA114)*AA$19*AA$127)</f>
        <v>0</v>
      </c>
      <c r="AB72" s="50">
        <f>IF('[1]KWh (Cumulative) NLI'!AB72=0,0,((('[1]KWh (Monthly) ENTRY NLI '!AB72*0.5)+'[1]KWh (Cumulative) NLI'!AA72-'[1]Rebasing adj NLI'!AB62)*AB114)*AB$19*AB$127)</f>
        <v>0</v>
      </c>
      <c r="AC72" s="50">
        <f>IF('[1]KWh (Cumulative) NLI'!AC72=0,0,((('[1]KWh (Monthly) ENTRY NLI '!AC72*0.5)+'[1]KWh (Cumulative) NLI'!AB72-'[1]Rebasing adj NLI'!AC62)*AC114)*AC$19*AC$127)</f>
        <v>0</v>
      </c>
      <c r="AD72" s="50">
        <f>IF('[1]KWh (Cumulative) NLI'!AD72=0,0,((('[1]KWh (Monthly) ENTRY NLI '!AD72*0.5)+'[1]KWh (Cumulative) NLI'!AC72-'[1]Rebasing adj NLI'!AD62)*AD114)*AD$19*AD$127)</f>
        <v>0</v>
      </c>
      <c r="AE72" s="50">
        <f>IF('[1]KWh (Cumulative) NLI'!AE72=0,0,((('[1]KWh (Monthly) ENTRY NLI '!AE72*0.5)+'[1]KWh (Cumulative) NLI'!AD72-'[1]Rebasing adj NLI'!AE62)*AE114)*AE$19*AE$127)</f>
        <v>0</v>
      </c>
      <c r="AF72" s="50">
        <f>IF('[1]KWh (Cumulative) NLI'!AF72=0,0,((('[1]KWh (Monthly) ENTRY NLI '!AF72*0.5)+'[1]KWh (Cumulative) NLI'!AE72-'[1]Rebasing adj NLI'!AF62)*AF114)*AF$19*AF$127)</f>
        <v>0</v>
      </c>
      <c r="AG72" s="50">
        <f>IF('[1]KWh (Cumulative) NLI'!AG72=0,0,((('[1]KWh (Monthly) ENTRY NLI '!AG72*0.5)+'[1]KWh (Cumulative) NLI'!AF72-'[1]Rebasing adj NLI'!AG62)*AG114)*AG$19*AG$127)</f>
        <v>0</v>
      </c>
      <c r="AH72" s="50">
        <f>IF('[1]KWh (Cumulative) NLI'!AH72=0,0,((('[1]KWh (Monthly) ENTRY NLI '!AH72*0.5)+'[1]KWh (Cumulative) NLI'!AG72-'[1]Rebasing adj NLI'!AH62)*AH114)*AH$19*AH$127)</f>
        <v>0</v>
      </c>
      <c r="AI72" s="50">
        <f>IF('[1]KWh (Cumulative) NLI'!AI72=0,0,((('[1]KWh (Monthly) ENTRY NLI '!AI72*0.5)+'[1]KWh (Cumulative) NLI'!AH72-'[1]Rebasing adj NLI'!AI62)*AI114)*AI$19*AI$127)</f>
        <v>0</v>
      </c>
      <c r="AJ72" s="50">
        <f>IF('[1]KWh (Cumulative) NLI'!AJ72=0,0,((('[1]KWh (Monthly) ENTRY NLI '!AJ72*0.5)+'[1]KWh (Cumulative) NLI'!AI72-'[1]Rebasing adj NLI'!AJ62)*AJ114)*AJ$19*AJ$127)</f>
        <v>0</v>
      </c>
      <c r="AK72" s="50">
        <f>IF('[1]KWh (Cumulative) NLI'!AK72=0,0,((('[1]KWh (Monthly) ENTRY NLI '!AK72*0.5)+'[1]KWh (Cumulative) NLI'!AJ72-'[1]Rebasing adj NLI'!AK62)*AK114)*AK$19*AK$127)</f>
        <v>0</v>
      </c>
      <c r="AL72" s="50">
        <f>IF('[1]KWh (Cumulative) NLI'!AL72=0,0,((('[1]KWh (Monthly) ENTRY NLI '!AL72*0.5)+'[1]KWh (Cumulative) NLI'!AK72-'[1]Rebasing adj NLI'!AL62)*AL114)*AL$19*AL$127)</f>
        <v>0</v>
      </c>
      <c r="AM72" s="50">
        <f>IF('[1]KWh (Cumulative) NLI'!AM72=0,0,((('[1]KWh (Monthly) ENTRY NLI '!AM72*0.5)+'[1]KWh (Cumulative) NLI'!AL72-'[1]Rebasing adj NLI'!AM62)*AM114)*AM$19*AM$127)</f>
        <v>0</v>
      </c>
      <c r="AN72" s="50">
        <f>IF('[1]KWh (Cumulative) NLI'!AN72=0,0,((('[1]KWh (Monthly) ENTRY NLI '!AN72*0.5)+'[1]KWh (Cumulative) NLI'!AM72-'[1]Rebasing adj NLI'!AN62)*AN114)*AN$19*AN$127)</f>
        <v>0</v>
      </c>
      <c r="AO72" s="50">
        <f>IF('[1]KWh (Cumulative) NLI'!AO72=0,0,((('[1]KWh (Monthly) ENTRY NLI '!AO72*0.5)+'[1]KWh (Cumulative) NLI'!AN72-'[1]Rebasing adj NLI'!AO62)*AO114)*AO$19*AO$127)</f>
        <v>0</v>
      </c>
      <c r="AP72" s="50">
        <f>IF('[1]KWh (Cumulative) NLI'!AP72=0,0,((('[1]KWh (Monthly) ENTRY NLI '!AP72*0.5)+'[1]KWh (Cumulative) NLI'!AO72-'[1]Rebasing adj NLI'!AP62)*AP114)*AP$19*AP$127)</f>
        <v>0</v>
      </c>
      <c r="AQ72" s="50">
        <f>IF('[1]KWh (Cumulative) NLI'!AQ72=0,0,((('[1]KWh (Monthly) ENTRY NLI '!AQ72*0.5)+'[1]KWh (Cumulative) NLI'!AP72-'[1]Rebasing adj NLI'!AQ62)*AQ114)*AQ$19*AQ$127)</f>
        <v>0</v>
      </c>
      <c r="AR72" s="50">
        <f>IF('[1]KWh (Cumulative) NLI'!AR72=0,0,((('[1]KWh (Monthly) ENTRY NLI '!AR72*0.5)+'[1]KWh (Cumulative) NLI'!AQ72-'[1]Rebasing adj NLI'!AR62)*AR114)*AR$19*AR$127)</f>
        <v>0</v>
      </c>
      <c r="AS72" s="50">
        <f>IF('[1]KWh (Cumulative) NLI'!AS72=0,0,((('[1]KWh (Monthly) ENTRY NLI '!AS72*0.5)+'[1]KWh (Cumulative) NLI'!AR72-'[1]Rebasing adj NLI'!AS62)*AS114)*AS$19*AS$127)</f>
        <v>0</v>
      </c>
      <c r="AT72" s="50">
        <f>IF('[1]KWh (Cumulative) NLI'!AT72=0,0,((('[1]KWh (Monthly) ENTRY NLI '!AT72*0.5)+'[1]KWh (Cumulative) NLI'!AS72-'[1]Rebasing adj NLI'!AT62)*AT114)*AT$19*AT$127)</f>
        <v>0</v>
      </c>
      <c r="AU72" s="50">
        <f>IF('[1]KWh (Cumulative) NLI'!AU72=0,0,((('[1]KWh (Monthly) ENTRY NLI '!AU72*0.5)+'[1]KWh (Cumulative) NLI'!AT72-'[1]Rebasing adj NLI'!AU62)*AU114)*AU$19*AU$127)</f>
        <v>0</v>
      </c>
      <c r="AV72" s="50">
        <f>IF('[1]KWh (Cumulative) NLI'!AV72=0,0,((('[1]KWh (Monthly) ENTRY NLI '!AV72*0.5)+'[1]KWh (Cumulative) NLI'!AU72-'[1]Rebasing adj NLI'!AV62)*AV114)*AV$19*AV$127)</f>
        <v>0</v>
      </c>
      <c r="AW72" s="50">
        <f>IF('[1]KWh (Cumulative) NLI'!AW72=0,0,((('[1]KWh (Monthly) ENTRY NLI '!AW72*0.5)+'[1]KWh (Cumulative) NLI'!AV72-'[1]Rebasing adj NLI'!AW62)*AW114)*AW$19*AW$127)</f>
        <v>0</v>
      </c>
      <c r="AX72" s="50">
        <f>IF('[1]KWh (Cumulative) NLI'!AX72=0,0,((('[1]KWh (Monthly) ENTRY NLI '!AX72*0.5)+'[1]KWh (Cumulative) NLI'!AW72-'[1]Rebasing adj NLI'!AX62)*AX114)*AX$19*AX$127)</f>
        <v>0</v>
      </c>
      <c r="AY72" s="50">
        <f>IF('[1]KWh (Cumulative) NLI'!AY72=0,0,((('[1]KWh (Monthly) ENTRY NLI '!AY72*0.5)+'[1]KWh (Cumulative) NLI'!AX72-'[1]Rebasing adj NLI'!AY62)*AY114)*AY$19*AY$127)</f>
        <v>0</v>
      </c>
      <c r="AZ72" s="50">
        <f>IF('[1]KWh (Cumulative) NLI'!AZ72=0,0,((('[1]KWh (Monthly) ENTRY NLI '!AZ72*0.5)+'[1]KWh (Cumulative) NLI'!AY72-'[1]Rebasing adj NLI'!AZ62)*AZ114)*AZ$19*AZ$127)</f>
        <v>0</v>
      </c>
      <c r="BA72" s="50">
        <f>IF('[1]KWh (Cumulative) NLI'!BA72=0,0,((('[1]KWh (Monthly) ENTRY NLI '!BA72*0.5)+'[1]KWh (Cumulative) NLI'!AZ72-'[1]Rebasing adj NLI'!BA62)*BA114)*BA$19*BA$127)</f>
        <v>0</v>
      </c>
      <c r="BB72" s="50">
        <f>IF('[1]KWh (Cumulative) NLI'!BB72=0,0,((('[1]KWh (Monthly) ENTRY NLI '!BB72*0.5)+'[1]KWh (Cumulative) NLI'!BA72-'[1]Rebasing adj NLI'!BB62)*BB114)*BB$19*BB$127)</f>
        <v>0</v>
      </c>
      <c r="BC72" s="50">
        <f>IF('[1]KWh (Cumulative) NLI'!BC72=0,0,((('[1]KWh (Monthly) ENTRY NLI '!BC72*0.5)+'[1]KWh (Cumulative) NLI'!BB72-'[1]Rebasing adj NLI'!BC62)*BC114)*BC$19*BC$127)</f>
        <v>0</v>
      </c>
      <c r="BD72" s="50">
        <f>IF('[1]KWh (Cumulative) NLI'!BD72=0,0,((('[1]KWh (Monthly) ENTRY NLI '!BD72*0.5)+'[1]KWh (Cumulative) NLI'!BC72-'[1]Rebasing adj NLI'!BD62)*BD114)*BD$19*BD$127)</f>
        <v>0</v>
      </c>
      <c r="BE72" s="50">
        <f>IF('[1]KWh (Cumulative) NLI'!BE72=0,0,((('[1]KWh (Monthly) ENTRY NLI '!BE72*0.5)+'[1]KWh (Cumulative) NLI'!BD72-'[1]Rebasing adj NLI'!BE62)*BE114)*BE$19*BE$127)</f>
        <v>0</v>
      </c>
      <c r="BF72" s="50">
        <f>IF('[1]KWh (Cumulative) NLI'!BF72=0,0,((('[1]KWh (Monthly) ENTRY NLI '!BF72*0.5)+'[1]KWh (Cumulative) NLI'!BE72-'[1]Rebasing adj NLI'!BF62)*BF114)*BF$19*BF$127)</f>
        <v>0</v>
      </c>
      <c r="BG72" s="50">
        <f>IF('[1]KWh (Cumulative) NLI'!BG72=0,0,((('[1]KWh (Monthly) ENTRY NLI '!BG72*0.5)+'[1]KWh (Cumulative) NLI'!BF72-'[1]Rebasing adj NLI'!BG62)*BG114)*BG$19*BG$127)</f>
        <v>0</v>
      </c>
      <c r="BH72" s="50">
        <f>IF('[1]KWh (Cumulative) NLI'!BH72=0,0,((('[1]KWh (Monthly) ENTRY NLI '!BH72*0.5)+'[1]KWh (Cumulative) NLI'!BG72-'[1]Rebasing adj NLI'!BH62)*BH114)*BH$19*BH$127)</f>
        <v>0</v>
      </c>
      <c r="BI72" s="50">
        <f>IF('[1]KWh (Cumulative) NLI'!BI72=0,0,((('[1]KWh (Monthly) ENTRY NLI '!BI72*0.5)+'[1]KWh (Cumulative) NLI'!BH72-'[1]Rebasing adj NLI'!BI62)*BI114)*BI$19*BI$127)</f>
        <v>0</v>
      </c>
      <c r="BJ72" s="50">
        <f>IF('[1]KWh (Cumulative) NLI'!BJ72=0,0,((('[1]KWh (Monthly) ENTRY NLI '!BJ72*0.5)+'[1]KWh (Cumulative) NLI'!BI72-'[1]Rebasing adj NLI'!BJ62)*BJ114)*BJ$19*BJ$127)</f>
        <v>0</v>
      </c>
      <c r="BK72" s="50">
        <f>IF('[1]KWh (Cumulative) NLI'!BK72=0,0,((('[1]KWh (Monthly) ENTRY NLI '!BK72*0.5)+'[1]KWh (Cumulative) NLI'!BJ72-'[1]Rebasing adj NLI'!BK62)*BK114)*BK$19*BK$127)</f>
        <v>0</v>
      </c>
      <c r="BL72" s="50">
        <f>IF('[1]KWh (Cumulative) NLI'!BL72=0,0,((('[1]KWh (Monthly) ENTRY NLI '!BL72*0.5)+'[1]KWh (Cumulative) NLI'!BK72-'[1]Rebasing adj NLI'!BL62)*BL114)*BL$19*BL$127)</f>
        <v>0</v>
      </c>
      <c r="BM72" s="50">
        <f>IF('[1]KWh (Cumulative) NLI'!BM72=0,0,((('[1]KWh (Monthly) ENTRY NLI '!BM72*0.5)+'[1]KWh (Cumulative) NLI'!BL72-'[1]Rebasing adj NLI'!BM62)*BM114)*BM$19*BM$127)</f>
        <v>0</v>
      </c>
      <c r="BN72" s="50">
        <f>IF('[1]KWh (Cumulative) NLI'!BN72=0,0,((('[1]KWh (Monthly) ENTRY NLI '!BN72*0.5)+'[1]KWh (Cumulative) NLI'!BM72-'[1]Rebasing adj NLI'!BN62)*BN114)*BN$19*BN$127)</f>
        <v>0</v>
      </c>
      <c r="BO72" s="50">
        <f>IF('[1]KWh (Cumulative) NLI'!BO72=0,0,((('[1]KWh (Monthly) ENTRY NLI '!BO72*0.5)+'[1]KWh (Cumulative) NLI'!BN72-'[1]Rebasing adj NLI'!BO62)*BO114)*BO$19*BO$127)</f>
        <v>0</v>
      </c>
      <c r="BP72" s="50">
        <f>IF('[1]KWh (Cumulative) NLI'!BP72=0,0,((('[1]KWh (Monthly) ENTRY NLI '!BP72*0.5)+'[1]KWh (Cumulative) NLI'!BO72-'[1]Rebasing adj NLI'!BP62)*BP114)*BP$19*BP$127)</f>
        <v>0</v>
      </c>
      <c r="BQ72" s="50">
        <f>IF('[1]KWh (Cumulative) NLI'!BQ72=0,0,((('[1]KWh (Monthly) ENTRY NLI '!BQ72*0.5)+'[1]KWh (Cumulative) NLI'!BP72-'[1]Rebasing adj NLI'!BQ62)*BQ114)*BQ$19*BQ$127)</f>
        <v>0</v>
      </c>
      <c r="BR72" s="50">
        <f>IF('[1]KWh (Cumulative) NLI'!BR72=0,0,((('[1]KWh (Monthly) ENTRY NLI '!BR72*0.5)+'[1]KWh (Cumulative) NLI'!BQ72-'[1]Rebasing adj NLI'!BR62)*BR114)*BR$19*BR$127)</f>
        <v>0</v>
      </c>
      <c r="BS72" s="50">
        <f>IF('[1]KWh (Cumulative) NLI'!BS72=0,0,((('[1]KWh (Monthly) ENTRY NLI '!BS72*0.5)+'[1]KWh (Cumulative) NLI'!BR72-'[1]Rebasing adj NLI'!BS62)*BS114)*BS$19*BS$127)</f>
        <v>0</v>
      </c>
      <c r="BT72" s="50">
        <f>IF('[1]KWh (Cumulative) NLI'!BT72=0,0,((('[1]KWh (Monthly) ENTRY NLI '!BT72*0.5)+'[1]KWh (Cumulative) NLI'!BS72-'[1]Rebasing adj NLI'!BT62)*BT114)*BT$19*BT$127)</f>
        <v>0</v>
      </c>
      <c r="BU72" s="50">
        <f>IF('[1]KWh (Cumulative) NLI'!BU72=0,0,((('[1]KWh (Monthly) ENTRY NLI '!BU72*0.5)+'[1]KWh (Cumulative) NLI'!BT72-'[1]Rebasing adj NLI'!BU62)*BU114)*BU$19*BU$127)</f>
        <v>0</v>
      </c>
      <c r="BV72" s="50">
        <f>IF('[1]KWh (Cumulative) NLI'!BV72=0,0,((('[1]KWh (Monthly) ENTRY NLI '!BV72*0.5)+'[1]KWh (Cumulative) NLI'!BU72-'[1]Rebasing adj NLI'!BV62)*BV114)*BV$19*BV$127)</f>
        <v>0</v>
      </c>
      <c r="BW72" s="50">
        <f>IF('[1]KWh (Cumulative) NLI'!BW72=0,0,((('[1]KWh (Monthly) ENTRY NLI '!BW72*0.5)+'[1]KWh (Cumulative) NLI'!BV72-'[1]Rebasing adj NLI'!BW62)*BW114)*BW$19*BW$127)</f>
        <v>0</v>
      </c>
      <c r="BX72" s="50">
        <f>IF('[1]KWh (Cumulative) NLI'!BX72=0,0,((('[1]KWh (Monthly) ENTRY NLI '!BX72*0.5)+'[1]KWh (Cumulative) NLI'!BW72-'[1]Rebasing adj NLI'!BX62)*BX114)*BX$19*BX$127)</f>
        <v>0</v>
      </c>
      <c r="BY72" s="50">
        <f>IF('[1]KWh (Cumulative) NLI'!BY72=0,0,((('[1]KWh (Monthly) ENTRY NLI '!BY72*0.5)+'[1]KWh (Cumulative) NLI'!BX72-'[1]Rebasing adj NLI'!BY62)*BY114)*BY$19*BY$127)</f>
        <v>0</v>
      </c>
      <c r="BZ72" s="50">
        <f>IF('[1]KWh (Cumulative) NLI'!BZ72=0,0,((('[1]KWh (Monthly) ENTRY NLI '!BZ72*0.5)+'[1]KWh (Cumulative) NLI'!BY72-'[1]Rebasing adj NLI'!BZ62)*BZ114)*BZ$19*BZ$127)</f>
        <v>0</v>
      </c>
      <c r="CA72" s="50">
        <f>IF('[1]KWh (Cumulative) NLI'!CA72=0,0,((('[1]KWh (Monthly) ENTRY NLI '!CA72*0.5)+'[1]KWh (Cumulative) NLI'!BZ72-'[1]Rebasing adj NLI'!CA62)*CA114)*CA$19*CA$127)</f>
        <v>0</v>
      </c>
      <c r="CB72" s="50">
        <f>IF('[1]KWh (Cumulative) NLI'!CB72=0,0,((('[1]KWh (Monthly) ENTRY NLI '!CB72*0.5)+'[1]KWh (Cumulative) NLI'!CA72-'[1]Rebasing adj NLI'!CB62)*CB114)*CB$19*CB$127)</f>
        <v>0</v>
      </c>
      <c r="CC72" s="50">
        <f>IF('[1]KWh (Cumulative) NLI'!CC72=0,0,((('[1]KWh (Monthly) ENTRY NLI '!CC72*0.5)+'[1]KWh (Cumulative) NLI'!CB72-'[1]Rebasing adj NLI'!CC62)*CC114)*CC$19*CC$127)</f>
        <v>0</v>
      </c>
      <c r="CD72" s="50">
        <f>IF('[1]KWh (Cumulative) NLI'!CD72=0,0,((('[1]KWh (Monthly) ENTRY NLI '!CD72*0.5)+'[1]KWh (Cumulative) NLI'!CC72-'[1]Rebasing adj NLI'!CD62)*CD114)*CD$19*CD$127)</f>
        <v>0</v>
      </c>
      <c r="CE72" s="50">
        <f>IF('[1]KWh (Cumulative) NLI'!CE72=0,0,((('[1]KWh (Monthly) ENTRY NLI '!CE72*0.5)+'[1]KWh (Cumulative) NLI'!CD72-'[1]Rebasing adj NLI'!CE62)*CE114)*CE$19*CE$127)</f>
        <v>0</v>
      </c>
      <c r="CF72" s="50">
        <f>IF('[1]KWh (Cumulative) NLI'!CF72=0,0,((('[1]KWh (Monthly) ENTRY NLI '!CF72*0.5)+'[1]KWh (Cumulative) NLI'!CE72-'[1]Rebasing adj NLI'!CF62)*CF114)*CF$19*CF$127)</f>
        <v>0</v>
      </c>
      <c r="CG72" s="50">
        <f>IF('[1]KWh (Cumulative) NLI'!CG72=0,0,((('[1]KWh (Monthly) ENTRY NLI '!CG72*0.5)+'[1]KWh (Cumulative) NLI'!CF72-'[1]Rebasing adj NLI'!CG62)*CG114)*CG$19*CG$127)</f>
        <v>0</v>
      </c>
      <c r="CH72" s="50">
        <f>IF('[1]KWh (Cumulative) NLI'!CH72=0,0,((('[1]KWh (Monthly) ENTRY NLI '!CH72*0.5)+'[1]KWh (Cumulative) NLI'!CG72-'[1]Rebasing adj NLI'!CH62)*CH114)*CH$19*CH$127)</f>
        <v>0</v>
      </c>
      <c r="CI72" s="50">
        <f>IF('[1]KWh (Cumulative) NLI'!CI72=0,0,((('[1]KWh (Monthly) ENTRY NLI '!CI72*0.5)+'[1]KWh (Cumulative) NLI'!CH72-'[1]Rebasing adj NLI'!CI62)*CI114)*CI$19*CI$127)</f>
        <v>0</v>
      </c>
      <c r="CJ72" s="50">
        <f>IF('[1]KWh (Cumulative) NLI'!CJ72=0,0,((('[1]KWh (Monthly) ENTRY NLI '!CJ72*0.5)+'[1]KWh (Cumulative) NLI'!CI72-'[1]Rebasing adj NLI'!CJ62)*CJ114)*CJ$19*CJ$127)</f>
        <v>0</v>
      </c>
    </row>
    <row r="73" spans="1:88" x14ac:dyDescent="0.25">
      <c r="A73" s="305"/>
      <c r="B73" s="88" t="s">
        <v>5</v>
      </c>
      <c r="C73" s="50">
        <f>IF('[1]KWh (Cumulative) NLI'!C73=0,0,((('[1]KWh (Monthly) ENTRY NLI '!C73*0.5)-'[1]Rebasing adj NLI'!C63)*C115)*C$19*C$127)</f>
        <v>0</v>
      </c>
      <c r="D73" s="50">
        <f>IF('[1]KWh (Cumulative) NLI'!D73=0,0,((('[1]KWh (Monthly) ENTRY NLI '!D73*0.5)+'[1]KWh (Cumulative) NLI'!C73-'[1]Rebasing adj NLI'!D63)*D115)*D$19*D$127)</f>
        <v>0</v>
      </c>
      <c r="E73" s="50">
        <f>IF('[1]KWh (Cumulative) NLI'!E73=0,0,((('[1]KWh (Monthly) ENTRY NLI '!E73*0.5)+'[1]KWh (Cumulative) NLI'!D73-'[1]Rebasing adj NLI'!E63)*E115)*E$19*E$127)</f>
        <v>0</v>
      </c>
      <c r="F73" s="50">
        <f>IF('[1]KWh (Cumulative) NLI'!F73=0,0,((('[1]KWh (Monthly) ENTRY NLI '!F73*0.5)+'[1]KWh (Cumulative) NLI'!E73-'[1]Rebasing adj NLI'!F63)*F115)*F$19*F$127)</f>
        <v>3.093768179524548</v>
      </c>
      <c r="G73" s="50">
        <f>IF('[1]KWh (Cumulative) NLI'!G73=0,0,((('[1]KWh (Monthly) ENTRY NLI '!G73*0.5)+'[1]KWh (Cumulative) NLI'!F73-'[1]Rebasing adj NLI'!G63)*G115)*G$19*G$127)</f>
        <v>10.974209319263519</v>
      </c>
      <c r="H73" s="50">
        <f>IF('[1]KWh (Cumulative) NLI'!H73=0,0,((('[1]KWh (Monthly) ENTRY NLI '!H73*0.5)+'[1]KWh (Cumulative) NLI'!G73-'[1]Rebasing adj NLI'!H63)*H115)*H$19*H$127)</f>
        <v>41.695647559973928</v>
      </c>
      <c r="I73" s="50">
        <f>IF('[1]KWh (Cumulative) NLI'!I73=0,0,((('[1]KWh (Monthly) ENTRY NLI '!I73*0.5)+'[1]KWh (Cumulative) NLI'!H73-'[1]Rebasing adj NLI'!I63)*I115)*I$19*I$127)</f>
        <v>103.38411388841602</v>
      </c>
      <c r="J73" s="50">
        <f>IF('[1]KWh (Cumulative) NLI'!J73=0,0,((('[1]KWh (Monthly) ENTRY NLI '!J73*0.5)+'[1]KWh (Cumulative) NLI'!I73-'[1]Rebasing adj NLI'!J63)*J115)*J$19*J$127)</f>
        <v>204.06043485095827</v>
      </c>
      <c r="K73" s="50">
        <f>IF('[1]KWh (Cumulative) NLI'!K73=0,0,((('[1]KWh (Monthly) ENTRY NLI '!K73*0.5)+'[1]KWh (Cumulative) NLI'!J73-'[1]Rebasing adj NLI'!K63)*K115)*K$19*K$127)</f>
        <v>330.97655114111654</v>
      </c>
      <c r="L73" s="50">
        <f>IF('[1]KWh (Cumulative) NLI'!L73=0,0,((('[1]KWh (Monthly) ENTRY NLI '!L73*0.5)+'[1]KWh (Cumulative) NLI'!K73-'[1]Rebasing adj NLI'!L63)*L115)*L$19*L$127)</f>
        <v>258.99876869811658</v>
      </c>
      <c r="M73" s="50">
        <f>IF('[1]KWh (Cumulative) NLI'!M73=0,0,((('[1]KWh (Monthly) ENTRY NLI '!M73*0.5)+'[1]KWh (Cumulative) NLI'!L73-'[1]Rebasing adj NLI'!M63)*M115)*M$19*M$127)</f>
        <v>344.59491336932905</v>
      </c>
      <c r="N73" s="50">
        <f>IF('[1]KWh (Cumulative) NLI'!N73=0,0,((('[1]KWh (Monthly) ENTRY NLI '!N73*0.5)+'[1]KWh (Cumulative) NLI'!M73-'[1]Rebasing adj NLI'!N63)*N115)*N$19*N$127)</f>
        <v>452.30756383868589</v>
      </c>
      <c r="O73" s="50">
        <f>IF('[1]KWh (Cumulative) NLI'!O73=0,0,((('[1]KWh (Monthly) ENTRY NLI '!O73*0.5)+'[1]KWh (Cumulative) NLI'!N73-'[1]Rebasing adj NLI'!O63)*O115)*O$19*O$127)</f>
        <v>561.79116768849076</v>
      </c>
      <c r="P73" s="50">
        <f>IF('[1]KWh (Cumulative) NLI'!P73=0,0,((('[1]KWh (Monthly) ENTRY NLI '!P73*0.5)+'[1]KWh (Cumulative) NLI'!O73-'[1]Rebasing adj NLI'!P63)*P115)*P$19*P$127)</f>
        <v>0</v>
      </c>
      <c r="Q73" s="50">
        <f>IF('[1]KWh (Cumulative) NLI'!Q73=0,0,((('[1]KWh (Monthly) ENTRY NLI '!Q73*0.5)+'[1]KWh (Cumulative) NLI'!P73-'[1]Rebasing adj NLI'!Q63)*Q115)*Q$19*Q$127)</f>
        <v>0</v>
      </c>
      <c r="R73" s="50">
        <f>IF('[1]KWh (Cumulative) NLI'!R73=0,0,((('[1]KWh (Monthly) ENTRY NLI '!R73*0.5)+'[1]KWh (Cumulative) NLI'!Q73-'[1]Rebasing adj NLI'!R63)*R115)*R$19*R$127)</f>
        <v>0</v>
      </c>
      <c r="S73" s="50">
        <f>IF('[1]KWh (Cumulative) NLI'!S73=0,0,((('[1]KWh (Monthly) ENTRY NLI '!S73*0.5)+'[1]KWh (Cumulative) NLI'!R73-'[1]Rebasing adj NLI'!S63)*S115)*S$19*S$127)</f>
        <v>0</v>
      </c>
      <c r="T73" s="50">
        <f>IF('[1]KWh (Cumulative) NLI'!T73=0,0,((('[1]KWh (Monthly) ENTRY NLI '!T73*0.5)+'[1]KWh (Cumulative) NLI'!S73-'[1]Rebasing adj NLI'!T63)*T115)*T$19*T$127)</f>
        <v>0</v>
      </c>
      <c r="U73" s="50">
        <f>IF('[1]KWh (Cumulative) NLI'!U73=0,0,((('[1]KWh (Monthly) ENTRY NLI '!U73*0.5)+'[1]KWh (Cumulative) NLI'!T73-'[1]Rebasing adj NLI'!U63)*U115)*U$19*U$127)</f>
        <v>0</v>
      </c>
      <c r="V73" s="50">
        <f>IF('[1]KWh (Cumulative) NLI'!V73=0,0,((('[1]KWh (Monthly) ENTRY NLI '!V73*0.5)+'[1]KWh (Cumulative) NLI'!U73-'[1]Rebasing adj NLI'!V63)*V115)*V$19*V$127)</f>
        <v>0</v>
      </c>
      <c r="W73" s="50">
        <f>IF('[1]KWh (Cumulative) NLI'!W73=0,0,((('[1]KWh (Monthly) ENTRY NLI '!W73*0.5)+'[1]KWh (Cumulative) NLI'!V73-'[1]Rebasing adj NLI'!W63)*W115)*W$19*W$127)</f>
        <v>0</v>
      </c>
      <c r="X73" s="50">
        <f>IF('[1]KWh (Cumulative) NLI'!X73=0,0,((('[1]KWh (Monthly) ENTRY NLI '!X73*0.5)+'[1]KWh (Cumulative) NLI'!W73-'[1]Rebasing adj NLI'!X63)*X115)*X$19*X$127)</f>
        <v>0</v>
      </c>
      <c r="Y73" s="50">
        <f>IF('[1]KWh (Cumulative) NLI'!Y73=0,0,((('[1]KWh (Monthly) ENTRY NLI '!Y73*0.5)+'[1]KWh (Cumulative) NLI'!X73-'[1]Rebasing adj NLI'!Y63)*Y115)*Y$19*Y$127)</f>
        <v>0</v>
      </c>
      <c r="Z73" s="50">
        <f>IF('[1]KWh (Cumulative) NLI'!Z73=0,0,((('[1]KWh (Monthly) ENTRY NLI '!Z73*0.5)+'[1]KWh (Cumulative) NLI'!Y73-'[1]Rebasing adj NLI'!Z63)*Z115)*Z$19*Z$127)</f>
        <v>0</v>
      </c>
      <c r="AA73" s="50">
        <f>IF('[1]KWh (Cumulative) NLI'!AA73=0,0,((('[1]KWh (Monthly) ENTRY NLI '!AA73*0.5)+'[1]KWh (Cumulative) NLI'!Z73-'[1]Rebasing adj NLI'!AA63)*AA115)*AA$19*AA$127)</f>
        <v>0</v>
      </c>
      <c r="AB73" s="50">
        <f>IF('[1]KWh (Cumulative) NLI'!AB73=0,0,((('[1]KWh (Monthly) ENTRY NLI '!AB73*0.5)+'[1]KWh (Cumulative) NLI'!AA73-'[1]Rebasing adj NLI'!AB63)*AB115)*AB$19*AB$127)</f>
        <v>0</v>
      </c>
      <c r="AC73" s="50">
        <f>IF('[1]KWh (Cumulative) NLI'!AC73=0,0,((('[1]KWh (Monthly) ENTRY NLI '!AC73*0.5)+'[1]KWh (Cumulative) NLI'!AB73-'[1]Rebasing adj NLI'!AC63)*AC115)*AC$19*AC$127)</f>
        <v>0</v>
      </c>
      <c r="AD73" s="50">
        <f>IF('[1]KWh (Cumulative) NLI'!AD73=0,0,((('[1]KWh (Monthly) ENTRY NLI '!AD73*0.5)+'[1]KWh (Cumulative) NLI'!AC73-'[1]Rebasing adj NLI'!AD63)*AD115)*AD$19*AD$127)</f>
        <v>0</v>
      </c>
      <c r="AE73" s="50">
        <f>IF('[1]KWh (Cumulative) NLI'!AE73=0,0,((('[1]KWh (Monthly) ENTRY NLI '!AE73*0.5)+'[1]KWh (Cumulative) NLI'!AD73-'[1]Rebasing adj NLI'!AE63)*AE115)*AE$19*AE$127)</f>
        <v>0</v>
      </c>
      <c r="AF73" s="50">
        <f>IF('[1]KWh (Cumulative) NLI'!AF73=0,0,((('[1]KWh (Monthly) ENTRY NLI '!AF73*0.5)+'[1]KWh (Cumulative) NLI'!AE73-'[1]Rebasing adj NLI'!AF63)*AF115)*AF$19*AF$127)</f>
        <v>0</v>
      </c>
      <c r="AG73" s="50">
        <f>IF('[1]KWh (Cumulative) NLI'!AG73=0,0,((('[1]KWh (Monthly) ENTRY NLI '!AG73*0.5)+'[1]KWh (Cumulative) NLI'!AF73-'[1]Rebasing adj NLI'!AG63)*AG115)*AG$19*AG$127)</f>
        <v>0</v>
      </c>
      <c r="AH73" s="50">
        <f>IF('[1]KWh (Cumulative) NLI'!AH73=0,0,((('[1]KWh (Monthly) ENTRY NLI '!AH73*0.5)+'[1]KWh (Cumulative) NLI'!AG73-'[1]Rebasing adj NLI'!AH63)*AH115)*AH$19*AH$127)</f>
        <v>0</v>
      </c>
      <c r="AI73" s="50">
        <f>IF('[1]KWh (Cumulative) NLI'!AI73=0,0,((('[1]KWh (Monthly) ENTRY NLI '!AI73*0.5)+'[1]KWh (Cumulative) NLI'!AH73-'[1]Rebasing adj NLI'!AI63)*AI115)*AI$19*AI$127)</f>
        <v>0</v>
      </c>
      <c r="AJ73" s="50">
        <f>IF('[1]KWh (Cumulative) NLI'!AJ73=0,0,((('[1]KWh (Monthly) ENTRY NLI '!AJ73*0.5)+'[1]KWh (Cumulative) NLI'!AI73-'[1]Rebasing adj NLI'!AJ63)*AJ115)*AJ$19*AJ$127)</f>
        <v>0</v>
      </c>
      <c r="AK73" s="50">
        <f>IF('[1]KWh (Cumulative) NLI'!AK73=0,0,((('[1]KWh (Monthly) ENTRY NLI '!AK73*0.5)+'[1]KWh (Cumulative) NLI'!AJ73-'[1]Rebasing adj NLI'!AK63)*AK115)*AK$19*AK$127)</f>
        <v>0</v>
      </c>
      <c r="AL73" s="50">
        <f>IF('[1]KWh (Cumulative) NLI'!AL73=0,0,((('[1]KWh (Monthly) ENTRY NLI '!AL73*0.5)+'[1]KWh (Cumulative) NLI'!AK73-'[1]Rebasing adj NLI'!AL63)*AL115)*AL$19*AL$127)</f>
        <v>0</v>
      </c>
      <c r="AM73" s="50">
        <f>IF('[1]KWh (Cumulative) NLI'!AM73=0,0,((('[1]KWh (Monthly) ENTRY NLI '!AM73*0.5)+'[1]KWh (Cumulative) NLI'!AL73-'[1]Rebasing adj NLI'!AM63)*AM115)*AM$19*AM$127)</f>
        <v>0</v>
      </c>
      <c r="AN73" s="50">
        <f>IF('[1]KWh (Cumulative) NLI'!AN73=0,0,((('[1]KWh (Monthly) ENTRY NLI '!AN73*0.5)+'[1]KWh (Cumulative) NLI'!AM73-'[1]Rebasing adj NLI'!AN63)*AN115)*AN$19*AN$127)</f>
        <v>0</v>
      </c>
      <c r="AO73" s="50">
        <f>IF('[1]KWh (Cumulative) NLI'!AO73=0,0,((('[1]KWh (Monthly) ENTRY NLI '!AO73*0.5)+'[1]KWh (Cumulative) NLI'!AN73-'[1]Rebasing adj NLI'!AO63)*AO115)*AO$19*AO$127)</f>
        <v>0</v>
      </c>
      <c r="AP73" s="50">
        <f>IF('[1]KWh (Cumulative) NLI'!AP73=0,0,((('[1]KWh (Monthly) ENTRY NLI '!AP73*0.5)+'[1]KWh (Cumulative) NLI'!AO73-'[1]Rebasing adj NLI'!AP63)*AP115)*AP$19*AP$127)</f>
        <v>0</v>
      </c>
      <c r="AQ73" s="50">
        <f>IF('[1]KWh (Cumulative) NLI'!AQ73=0,0,((('[1]KWh (Monthly) ENTRY NLI '!AQ73*0.5)+'[1]KWh (Cumulative) NLI'!AP73-'[1]Rebasing adj NLI'!AQ63)*AQ115)*AQ$19*AQ$127)</f>
        <v>0</v>
      </c>
      <c r="AR73" s="50">
        <f>IF('[1]KWh (Cumulative) NLI'!AR73=0,0,((('[1]KWh (Monthly) ENTRY NLI '!AR73*0.5)+'[1]KWh (Cumulative) NLI'!AQ73-'[1]Rebasing adj NLI'!AR63)*AR115)*AR$19*AR$127)</f>
        <v>0</v>
      </c>
      <c r="AS73" s="50">
        <f>IF('[1]KWh (Cumulative) NLI'!AS73=0,0,((('[1]KWh (Monthly) ENTRY NLI '!AS73*0.5)+'[1]KWh (Cumulative) NLI'!AR73-'[1]Rebasing adj NLI'!AS63)*AS115)*AS$19*AS$127)</f>
        <v>0</v>
      </c>
      <c r="AT73" s="50">
        <f>IF('[1]KWh (Cumulative) NLI'!AT73=0,0,((('[1]KWh (Monthly) ENTRY NLI '!AT73*0.5)+'[1]KWh (Cumulative) NLI'!AS73-'[1]Rebasing adj NLI'!AT63)*AT115)*AT$19*AT$127)</f>
        <v>0</v>
      </c>
      <c r="AU73" s="50">
        <f>IF('[1]KWh (Cumulative) NLI'!AU73=0,0,((('[1]KWh (Monthly) ENTRY NLI '!AU73*0.5)+'[1]KWh (Cumulative) NLI'!AT73-'[1]Rebasing adj NLI'!AU63)*AU115)*AU$19*AU$127)</f>
        <v>0</v>
      </c>
      <c r="AV73" s="50">
        <f>IF('[1]KWh (Cumulative) NLI'!AV73=0,0,((('[1]KWh (Monthly) ENTRY NLI '!AV73*0.5)+'[1]KWh (Cumulative) NLI'!AU73-'[1]Rebasing adj NLI'!AV63)*AV115)*AV$19*AV$127)</f>
        <v>0</v>
      </c>
      <c r="AW73" s="50">
        <f>IF('[1]KWh (Cumulative) NLI'!AW73=0,0,((('[1]KWh (Monthly) ENTRY NLI '!AW73*0.5)+'[1]KWh (Cumulative) NLI'!AV73-'[1]Rebasing adj NLI'!AW63)*AW115)*AW$19*AW$127)</f>
        <v>0</v>
      </c>
      <c r="AX73" s="50">
        <f>IF('[1]KWh (Cumulative) NLI'!AX73=0,0,((('[1]KWh (Monthly) ENTRY NLI '!AX73*0.5)+'[1]KWh (Cumulative) NLI'!AW73-'[1]Rebasing adj NLI'!AX63)*AX115)*AX$19*AX$127)</f>
        <v>0</v>
      </c>
      <c r="AY73" s="50">
        <f>IF('[1]KWh (Cumulative) NLI'!AY73=0,0,((('[1]KWh (Monthly) ENTRY NLI '!AY73*0.5)+'[1]KWh (Cumulative) NLI'!AX73-'[1]Rebasing adj NLI'!AY63)*AY115)*AY$19*AY$127)</f>
        <v>0</v>
      </c>
      <c r="AZ73" s="50">
        <f>IF('[1]KWh (Cumulative) NLI'!AZ73=0,0,((('[1]KWh (Monthly) ENTRY NLI '!AZ73*0.5)+'[1]KWh (Cumulative) NLI'!AY73-'[1]Rebasing adj NLI'!AZ63)*AZ115)*AZ$19*AZ$127)</f>
        <v>0</v>
      </c>
      <c r="BA73" s="50">
        <f>IF('[1]KWh (Cumulative) NLI'!BA73=0,0,((('[1]KWh (Monthly) ENTRY NLI '!BA73*0.5)+'[1]KWh (Cumulative) NLI'!AZ73-'[1]Rebasing adj NLI'!BA63)*BA115)*BA$19*BA$127)</f>
        <v>0</v>
      </c>
      <c r="BB73" s="50">
        <f>IF('[1]KWh (Cumulative) NLI'!BB73=0,0,((('[1]KWh (Monthly) ENTRY NLI '!BB73*0.5)+'[1]KWh (Cumulative) NLI'!BA73-'[1]Rebasing adj NLI'!BB63)*BB115)*BB$19*BB$127)</f>
        <v>0</v>
      </c>
      <c r="BC73" s="50">
        <f>IF('[1]KWh (Cumulative) NLI'!BC73=0,0,((('[1]KWh (Monthly) ENTRY NLI '!BC73*0.5)+'[1]KWh (Cumulative) NLI'!BB73-'[1]Rebasing adj NLI'!BC63)*BC115)*BC$19*BC$127)</f>
        <v>0</v>
      </c>
      <c r="BD73" s="50">
        <f>IF('[1]KWh (Cumulative) NLI'!BD73=0,0,((('[1]KWh (Monthly) ENTRY NLI '!BD73*0.5)+'[1]KWh (Cumulative) NLI'!BC73-'[1]Rebasing adj NLI'!BD63)*BD115)*BD$19*BD$127)</f>
        <v>0</v>
      </c>
      <c r="BE73" s="50">
        <f>IF('[1]KWh (Cumulative) NLI'!BE73=0,0,((('[1]KWh (Monthly) ENTRY NLI '!BE73*0.5)+'[1]KWh (Cumulative) NLI'!BD73-'[1]Rebasing adj NLI'!BE63)*BE115)*BE$19*BE$127)</f>
        <v>0</v>
      </c>
      <c r="BF73" s="50">
        <f>IF('[1]KWh (Cumulative) NLI'!BF73=0,0,((('[1]KWh (Monthly) ENTRY NLI '!BF73*0.5)+'[1]KWh (Cumulative) NLI'!BE73-'[1]Rebasing adj NLI'!BF63)*BF115)*BF$19*BF$127)</f>
        <v>0</v>
      </c>
      <c r="BG73" s="50">
        <f>IF('[1]KWh (Cumulative) NLI'!BG73=0,0,((('[1]KWh (Monthly) ENTRY NLI '!BG73*0.5)+'[1]KWh (Cumulative) NLI'!BF73-'[1]Rebasing adj NLI'!BG63)*BG115)*BG$19*BG$127)</f>
        <v>0</v>
      </c>
      <c r="BH73" s="50">
        <f>IF('[1]KWh (Cumulative) NLI'!BH73=0,0,((('[1]KWh (Monthly) ENTRY NLI '!BH73*0.5)+'[1]KWh (Cumulative) NLI'!BG73-'[1]Rebasing adj NLI'!BH63)*BH115)*BH$19*BH$127)</f>
        <v>0</v>
      </c>
      <c r="BI73" s="50">
        <f>IF('[1]KWh (Cumulative) NLI'!BI73=0,0,((('[1]KWh (Monthly) ENTRY NLI '!BI73*0.5)+'[1]KWh (Cumulative) NLI'!BH73-'[1]Rebasing adj NLI'!BI63)*BI115)*BI$19*BI$127)</f>
        <v>0</v>
      </c>
      <c r="BJ73" s="50">
        <f>IF('[1]KWh (Cumulative) NLI'!BJ73=0,0,((('[1]KWh (Monthly) ENTRY NLI '!BJ73*0.5)+'[1]KWh (Cumulative) NLI'!BI73-'[1]Rebasing adj NLI'!BJ63)*BJ115)*BJ$19*BJ$127)</f>
        <v>0</v>
      </c>
      <c r="BK73" s="50">
        <f>IF('[1]KWh (Cumulative) NLI'!BK73=0,0,((('[1]KWh (Monthly) ENTRY NLI '!BK73*0.5)+'[1]KWh (Cumulative) NLI'!BJ73-'[1]Rebasing adj NLI'!BK63)*BK115)*BK$19*BK$127)</f>
        <v>0</v>
      </c>
      <c r="BL73" s="50">
        <f>IF('[1]KWh (Cumulative) NLI'!BL73=0,0,((('[1]KWh (Monthly) ENTRY NLI '!BL73*0.5)+'[1]KWh (Cumulative) NLI'!BK73-'[1]Rebasing adj NLI'!BL63)*BL115)*BL$19*BL$127)</f>
        <v>0</v>
      </c>
      <c r="BM73" s="50">
        <f>IF('[1]KWh (Cumulative) NLI'!BM73=0,0,((('[1]KWh (Monthly) ENTRY NLI '!BM73*0.5)+'[1]KWh (Cumulative) NLI'!BL73-'[1]Rebasing adj NLI'!BM63)*BM115)*BM$19*BM$127)</f>
        <v>0</v>
      </c>
      <c r="BN73" s="50">
        <f>IF('[1]KWh (Cumulative) NLI'!BN73=0,0,((('[1]KWh (Monthly) ENTRY NLI '!BN73*0.5)+'[1]KWh (Cumulative) NLI'!BM73-'[1]Rebasing adj NLI'!BN63)*BN115)*BN$19*BN$127)</f>
        <v>0</v>
      </c>
      <c r="BO73" s="50">
        <f>IF('[1]KWh (Cumulative) NLI'!BO73=0,0,((('[1]KWh (Monthly) ENTRY NLI '!BO73*0.5)+'[1]KWh (Cumulative) NLI'!BN73-'[1]Rebasing adj NLI'!BO63)*BO115)*BO$19*BO$127)</f>
        <v>0</v>
      </c>
      <c r="BP73" s="50">
        <f>IF('[1]KWh (Cumulative) NLI'!BP73=0,0,((('[1]KWh (Monthly) ENTRY NLI '!BP73*0.5)+'[1]KWh (Cumulative) NLI'!BO73-'[1]Rebasing adj NLI'!BP63)*BP115)*BP$19*BP$127)</f>
        <v>0</v>
      </c>
      <c r="BQ73" s="50">
        <f>IF('[1]KWh (Cumulative) NLI'!BQ73=0,0,((('[1]KWh (Monthly) ENTRY NLI '!BQ73*0.5)+'[1]KWh (Cumulative) NLI'!BP73-'[1]Rebasing adj NLI'!BQ63)*BQ115)*BQ$19*BQ$127)</f>
        <v>0</v>
      </c>
      <c r="BR73" s="50">
        <f>IF('[1]KWh (Cumulative) NLI'!BR73=0,0,((('[1]KWh (Monthly) ENTRY NLI '!BR73*0.5)+'[1]KWh (Cumulative) NLI'!BQ73-'[1]Rebasing adj NLI'!BR63)*BR115)*BR$19*BR$127)</f>
        <v>0</v>
      </c>
      <c r="BS73" s="50">
        <f>IF('[1]KWh (Cumulative) NLI'!BS73=0,0,((('[1]KWh (Monthly) ENTRY NLI '!BS73*0.5)+'[1]KWh (Cumulative) NLI'!BR73-'[1]Rebasing adj NLI'!BS63)*BS115)*BS$19*BS$127)</f>
        <v>0</v>
      </c>
      <c r="BT73" s="50">
        <f>IF('[1]KWh (Cumulative) NLI'!BT73=0,0,((('[1]KWh (Monthly) ENTRY NLI '!BT73*0.5)+'[1]KWh (Cumulative) NLI'!BS73-'[1]Rebasing adj NLI'!BT63)*BT115)*BT$19*BT$127)</f>
        <v>0</v>
      </c>
      <c r="BU73" s="50">
        <f>IF('[1]KWh (Cumulative) NLI'!BU73=0,0,((('[1]KWh (Monthly) ENTRY NLI '!BU73*0.5)+'[1]KWh (Cumulative) NLI'!BT73-'[1]Rebasing adj NLI'!BU63)*BU115)*BU$19*BU$127)</f>
        <v>0</v>
      </c>
      <c r="BV73" s="50">
        <f>IF('[1]KWh (Cumulative) NLI'!BV73=0,0,((('[1]KWh (Monthly) ENTRY NLI '!BV73*0.5)+'[1]KWh (Cumulative) NLI'!BU73-'[1]Rebasing adj NLI'!BV63)*BV115)*BV$19*BV$127)</f>
        <v>0</v>
      </c>
      <c r="BW73" s="50">
        <f>IF('[1]KWh (Cumulative) NLI'!BW73=0,0,((('[1]KWh (Monthly) ENTRY NLI '!BW73*0.5)+'[1]KWh (Cumulative) NLI'!BV73-'[1]Rebasing adj NLI'!BW63)*BW115)*BW$19*BW$127)</f>
        <v>0</v>
      </c>
      <c r="BX73" s="50">
        <f>IF('[1]KWh (Cumulative) NLI'!BX73=0,0,((('[1]KWh (Monthly) ENTRY NLI '!BX73*0.5)+'[1]KWh (Cumulative) NLI'!BW73-'[1]Rebasing adj NLI'!BX63)*BX115)*BX$19*BX$127)</f>
        <v>0</v>
      </c>
      <c r="BY73" s="50">
        <f>IF('[1]KWh (Cumulative) NLI'!BY73=0,0,((('[1]KWh (Monthly) ENTRY NLI '!BY73*0.5)+'[1]KWh (Cumulative) NLI'!BX73-'[1]Rebasing adj NLI'!BY63)*BY115)*BY$19*BY$127)</f>
        <v>0</v>
      </c>
      <c r="BZ73" s="50">
        <f>IF('[1]KWh (Cumulative) NLI'!BZ73=0,0,((('[1]KWh (Monthly) ENTRY NLI '!BZ73*0.5)+'[1]KWh (Cumulative) NLI'!BY73-'[1]Rebasing adj NLI'!BZ63)*BZ115)*BZ$19*BZ$127)</f>
        <v>0</v>
      </c>
      <c r="CA73" s="50">
        <f>IF('[1]KWh (Cumulative) NLI'!CA73=0,0,((('[1]KWh (Monthly) ENTRY NLI '!CA73*0.5)+'[1]KWh (Cumulative) NLI'!BZ73-'[1]Rebasing adj NLI'!CA63)*CA115)*CA$19*CA$127)</f>
        <v>0</v>
      </c>
      <c r="CB73" s="50">
        <f>IF('[1]KWh (Cumulative) NLI'!CB73=0,0,((('[1]KWh (Monthly) ENTRY NLI '!CB73*0.5)+'[1]KWh (Cumulative) NLI'!CA73-'[1]Rebasing adj NLI'!CB63)*CB115)*CB$19*CB$127)</f>
        <v>0</v>
      </c>
      <c r="CC73" s="50">
        <f>IF('[1]KWh (Cumulative) NLI'!CC73=0,0,((('[1]KWh (Monthly) ENTRY NLI '!CC73*0.5)+'[1]KWh (Cumulative) NLI'!CB73-'[1]Rebasing adj NLI'!CC63)*CC115)*CC$19*CC$127)</f>
        <v>0</v>
      </c>
      <c r="CD73" s="50">
        <f>IF('[1]KWh (Cumulative) NLI'!CD73=0,0,((('[1]KWh (Monthly) ENTRY NLI '!CD73*0.5)+'[1]KWh (Cumulative) NLI'!CC73-'[1]Rebasing adj NLI'!CD63)*CD115)*CD$19*CD$127)</f>
        <v>0</v>
      </c>
      <c r="CE73" s="50">
        <f>IF('[1]KWh (Cumulative) NLI'!CE73=0,0,((('[1]KWh (Monthly) ENTRY NLI '!CE73*0.5)+'[1]KWh (Cumulative) NLI'!CD73-'[1]Rebasing adj NLI'!CE63)*CE115)*CE$19*CE$127)</f>
        <v>0</v>
      </c>
      <c r="CF73" s="50">
        <f>IF('[1]KWh (Cumulative) NLI'!CF73=0,0,((('[1]KWh (Monthly) ENTRY NLI '!CF73*0.5)+'[1]KWh (Cumulative) NLI'!CE73-'[1]Rebasing adj NLI'!CF63)*CF115)*CF$19*CF$127)</f>
        <v>0</v>
      </c>
      <c r="CG73" s="50">
        <f>IF('[1]KWh (Cumulative) NLI'!CG73=0,0,((('[1]KWh (Monthly) ENTRY NLI '!CG73*0.5)+'[1]KWh (Cumulative) NLI'!CF73-'[1]Rebasing adj NLI'!CG63)*CG115)*CG$19*CG$127)</f>
        <v>0</v>
      </c>
      <c r="CH73" s="50">
        <f>IF('[1]KWh (Cumulative) NLI'!CH73=0,0,((('[1]KWh (Monthly) ENTRY NLI '!CH73*0.5)+'[1]KWh (Cumulative) NLI'!CG73-'[1]Rebasing adj NLI'!CH63)*CH115)*CH$19*CH$127)</f>
        <v>0</v>
      </c>
      <c r="CI73" s="50">
        <f>IF('[1]KWh (Cumulative) NLI'!CI73=0,0,((('[1]KWh (Monthly) ENTRY NLI '!CI73*0.5)+'[1]KWh (Cumulative) NLI'!CH73-'[1]Rebasing adj NLI'!CI63)*CI115)*CI$19*CI$127)</f>
        <v>0</v>
      </c>
      <c r="CJ73" s="50">
        <f>IF('[1]KWh (Cumulative) NLI'!CJ73=0,0,((('[1]KWh (Monthly) ENTRY NLI '!CJ73*0.5)+'[1]KWh (Cumulative) NLI'!CI73-'[1]Rebasing adj NLI'!CJ63)*CJ115)*CJ$19*CJ$127)</f>
        <v>0</v>
      </c>
    </row>
    <row r="74" spans="1:88" x14ac:dyDescent="0.25">
      <c r="A74" s="306"/>
      <c r="B74" s="88" t="s">
        <v>15</v>
      </c>
      <c r="C74" s="50">
        <f>IF('[1]KWh (Cumulative) NLI'!C74=0,0,((('[1]KWh (Monthly) ENTRY NLI '!C74*0.5)-'[1]Rebasing adj NLI'!C64)*C116)*C$19*C$127)</f>
        <v>0</v>
      </c>
      <c r="D74" s="50">
        <f>IF('[1]KWh (Cumulative) NLI'!D74=0,0,((('[1]KWh (Monthly) ENTRY NLI '!D74*0.5)+'[1]KWh (Cumulative) NLI'!C74-'[1]Rebasing adj NLI'!D64)*D116)*D$19*D$127)</f>
        <v>0</v>
      </c>
      <c r="E74" s="50">
        <f>IF('[1]KWh (Cumulative) NLI'!E74=0,0,((('[1]KWh (Monthly) ENTRY NLI '!E74*0.5)+'[1]KWh (Cumulative) NLI'!D74-'[1]Rebasing adj NLI'!E64)*E116)*E$19*E$127)</f>
        <v>0</v>
      </c>
      <c r="F74" s="50">
        <f>IF('[1]KWh (Cumulative) NLI'!F74=0,0,((('[1]KWh (Monthly) ENTRY NLI '!F74*0.5)+'[1]KWh (Cumulative) NLI'!E74-'[1]Rebasing adj NLI'!F64)*F116)*F$19*F$127)</f>
        <v>1.4953954384041284</v>
      </c>
      <c r="G74" s="50">
        <f>IF('[1]KWh (Cumulative) NLI'!G74=0,0,((('[1]KWh (Monthly) ENTRY NLI '!G74*0.5)+'[1]KWh (Cumulative) NLI'!F74-'[1]Rebasing adj NLI'!G64)*G116)*G$19*G$127)</f>
        <v>8.6757937094663991</v>
      </c>
      <c r="H74" s="50">
        <f>IF('[1]KWh (Cumulative) NLI'!H74=0,0,((('[1]KWh (Monthly) ENTRY NLI '!H74*0.5)+'[1]KWh (Cumulative) NLI'!G74-'[1]Rebasing adj NLI'!H64)*H116)*H$19*H$127)</f>
        <v>43.456397673807707</v>
      </c>
      <c r="I74" s="50">
        <f>IF('[1]KWh (Cumulative) NLI'!I74=0,0,((('[1]KWh (Monthly) ENTRY NLI '!I74*0.5)+'[1]KWh (Cumulative) NLI'!H74-'[1]Rebasing adj NLI'!I64)*I116)*I$19*I$127)</f>
        <v>122.93160754260296</v>
      </c>
      <c r="J74" s="50">
        <f>IF('[1]KWh (Cumulative) NLI'!J74=0,0,((('[1]KWh (Monthly) ENTRY NLI '!J74*0.5)+'[1]KWh (Cumulative) NLI'!I74-'[1]Rebasing adj NLI'!J64)*J116)*J$19*J$127)</f>
        <v>252.07022155978521</v>
      </c>
      <c r="K74" s="50">
        <f>IF('[1]KWh (Cumulative) NLI'!K74=0,0,((('[1]KWh (Monthly) ENTRY NLI '!K74*0.5)+'[1]KWh (Cumulative) NLI'!J74-'[1]Rebasing adj NLI'!K64)*K116)*K$19*K$127)</f>
        <v>413.0162969827802</v>
      </c>
      <c r="L74" s="50">
        <f>IF('[1]KWh (Cumulative) NLI'!L74=0,0,((('[1]KWh (Monthly) ENTRY NLI '!L74*0.5)+'[1]KWh (Cumulative) NLI'!K74-'[1]Rebasing adj NLI'!L64)*L116)*L$19*L$127)</f>
        <v>323.48109636356691</v>
      </c>
      <c r="M74" s="50">
        <f>IF('[1]KWh (Cumulative) NLI'!M74=0,0,((('[1]KWh (Monthly) ENTRY NLI '!M74*0.5)+'[1]KWh (Cumulative) NLI'!L74-'[1]Rebasing adj NLI'!M64)*M116)*M$19*M$127)</f>
        <v>429.46603525041093</v>
      </c>
      <c r="N74" s="50">
        <f>IF('[1]KWh (Cumulative) NLI'!N74=0,0,((('[1]KWh (Monthly) ENTRY NLI '!N74*0.5)+'[1]KWh (Cumulative) NLI'!M74-'[1]Rebasing adj NLI'!N64)*N116)*N$19*N$127)</f>
        <v>563.36224293996941</v>
      </c>
      <c r="O74" s="50">
        <f>IF('[1]KWh (Cumulative) NLI'!O74=0,0,((('[1]KWh (Monthly) ENTRY NLI '!O74*0.5)+'[1]KWh (Cumulative) NLI'!N74-'[1]Rebasing adj NLI'!O64)*O116)*O$19*O$127)</f>
        <v>707.64730860914619</v>
      </c>
      <c r="P74" s="50">
        <f>IF('[1]KWh (Cumulative) NLI'!P74=0,0,((('[1]KWh (Monthly) ENTRY NLI '!P74*0.5)+'[1]KWh (Cumulative) NLI'!O74-'[1]Rebasing adj NLI'!P64)*P116)*P$19*P$127)</f>
        <v>0</v>
      </c>
      <c r="Q74" s="50">
        <f>IF('[1]KWh (Cumulative) NLI'!Q74=0,0,((('[1]KWh (Monthly) ENTRY NLI '!Q74*0.5)+'[1]KWh (Cumulative) NLI'!P74-'[1]Rebasing adj NLI'!Q64)*Q116)*Q$19*Q$127)</f>
        <v>0</v>
      </c>
      <c r="R74" s="50">
        <f>IF('[1]KWh (Cumulative) NLI'!R74=0,0,((('[1]KWh (Monthly) ENTRY NLI '!R74*0.5)+'[1]KWh (Cumulative) NLI'!Q74-'[1]Rebasing adj NLI'!R64)*R116)*R$19*R$127)</f>
        <v>0</v>
      </c>
      <c r="S74" s="50">
        <f>IF('[1]KWh (Cumulative) NLI'!S74=0,0,((('[1]KWh (Monthly) ENTRY NLI '!S74*0.5)+'[1]KWh (Cumulative) NLI'!R74-'[1]Rebasing adj NLI'!S64)*S116)*S$19*S$127)</f>
        <v>0</v>
      </c>
      <c r="T74" s="50">
        <f>IF('[1]KWh (Cumulative) NLI'!T74=0,0,((('[1]KWh (Monthly) ENTRY NLI '!T74*0.5)+'[1]KWh (Cumulative) NLI'!S74-'[1]Rebasing adj NLI'!T64)*T116)*T$19*T$127)</f>
        <v>0</v>
      </c>
      <c r="U74" s="50">
        <f>IF('[1]KWh (Cumulative) NLI'!U74=0,0,((('[1]KWh (Monthly) ENTRY NLI '!U74*0.5)+'[1]KWh (Cumulative) NLI'!T74-'[1]Rebasing adj NLI'!U64)*U116)*U$19*U$127)</f>
        <v>0</v>
      </c>
      <c r="V74" s="50">
        <f>IF('[1]KWh (Cumulative) NLI'!V74=0,0,((('[1]KWh (Monthly) ENTRY NLI '!V74*0.5)+'[1]KWh (Cumulative) NLI'!U74-'[1]Rebasing adj NLI'!V64)*V116)*V$19*V$127)</f>
        <v>0</v>
      </c>
      <c r="W74" s="50">
        <f>IF('[1]KWh (Cumulative) NLI'!W74=0,0,((('[1]KWh (Monthly) ENTRY NLI '!W74*0.5)+'[1]KWh (Cumulative) NLI'!V74-'[1]Rebasing adj NLI'!W64)*W116)*W$19*W$127)</f>
        <v>0</v>
      </c>
      <c r="X74" s="50">
        <f>IF('[1]KWh (Cumulative) NLI'!X74=0,0,((('[1]KWh (Monthly) ENTRY NLI '!X74*0.5)+'[1]KWh (Cumulative) NLI'!W74-'[1]Rebasing adj NLI'!X64)*X116)*X$19*X$127)</f>
        <v>0</v>
      </c>
      <c r="Y74" s="50">
        <f>IF('[1]KWh (Cumulative) NLI'!Y74=0,0,((('[1]KWh (Monthly) ENTRY NLI '!Y74*0.5)+'[1]KWh (Cumulative) NLI'!X74-'[1]Rebasing adj NLI'!Y64)*Y116)*Y$19*Y$127)</f>
        <v>0</v>
      </c>
      <c r="Z74" s="50">
        <f>IF('[1]KWh (Cumulative) NLI'!Z74=0,0,((('[1]KWh (Monthly) ENTRY NLI '!Z74*0.5)+'[1]KWh (Cumulative) NLI'!Y74-'[1]Rebasing adj NLI'!Z64)*Z116)*Z$19*Z$127)</f>
        <v>0</v>
      </c>
      <c r="AA74" s="50">
        <f>IF('[1]KWh (Cumulative) NLI'!AA74=0,0,((('[1]KWh (Monthly) ENTRY NLI '!AA74*0.5)+'[1]KWh (Cumulative) NLI'!Z74-'[1]Rebasing adj NLI'!AA64)*AA116)*AA$19*AA$127)</f>
        <v>0</v>
      </c>
      <c r="AB74" s="50">
        <f>IF('[1]KWh (Cumulative) NLI'!AB74=0,0,((('[1]KWh (Monthly) ENTRY NLI '!AB74*0.5)+'[1]KWh (Cumulative) NLI'!AA74-'[1]Rebasing adj NLI'!AB64)*AB116)*AB$19*AB$127)</f>
        <v>0</v>
      </c>
      <c r="AC74" s="50">
        <f>IF('[1]KWh (Cumulative) NLI'!AC74=0,0,((('[1]KWh (Monthly) ENTRY NLI '!AC74*0.5)+'[1]KWh (Cumulative) NLI'!AB74-'[1]Rebasing adj NLI'!AC64)*AC116)*AC$19*AC$127)</f>
        <v>0</v>
      </c>
      <c r="AD74" s="50">
        <f>IF('[1]KWh (Cumulative) NLI'!AD74=0,0,((('[1]KWh (Monthly) ENTRY NLI '!AD74*0.5)+'[1]KWh (Cumulative) NLI'!AC74-'[1]Rebasing adj NLI'!AD64)*AD116)*AD$19*AD$127)</f>
        <v>0</v>
      </c>
      <c r="AE74" s="50">
        <f>IF('[1]KWh (Cumulative) NLI'!AE74=0,0,((('[1]KWh (Monthly) ENTRY NLI '!AE74*0.5)+'[1]KWh (Cumulative) NLI'!AD74-'[1]Rebasing adj NLI'!AE64)*AE116)*AE$19*AE$127)</f>
        <v>0</v>
      </c>
      <c r="AF74" s="50">
        <f>IF('[1]KWh (Cumulative) NLI'!AF74=0,0,((('[1]KWh (Monthly) ENTRY NLI '!AF74*0.5)+'[1]KWh (Cumulative) NLI'!AE74-'[1]Rebasing adj NLI'!AF64)*AF116)*AF$19*AF$127)</f>
        <v>0</v>
      </c>
      <c r="AG74" s="50">
        <f>IF('[1]KWh (Cumulative) NLI'!AG74=0,0,((('[1]KWh (Monthly) ENTRY NLI '!AG74*0.5)+'[1]KWh (Cumulative) NLI'!AF74-'[1]Rebasing adj NLI'!AG64)*AG116)*AG$19*AG$127)</f>
        <v>0</v>
      </c>
      <c r="AH74" s="50">
        <f>IF('[1]KWh (Cumulative) NLI'!AH74=0,0,((('[1]KWh (Monthly) ENTRY NLI '!AH74*0.5)+'[1]KWh (Cumulative) NLI'!AG74-'[1]Rebasing adj NLI'!AH64)*AH116)*AH$19*AH$127)</f>
        <v>0</v>
      </c>
      <c r="AI74" s="50">
        <f>IF('[1]KWh (Cumulative) NLI'!AI74=0,0,((('[1]KWh (Monthly) ENTRY NLI '!AI74*0.5)+'[1]KWh (Cumulative) NLI'!AH74-'[1]Rebasing adj NLI'!AI64)*AI116)*AI$19*AI$127)</f>
        <v>0</v>
      </c>
      <c r="AJ74" s="50">
        <f>IF('[1]KWh (Cumulative) NLI'!AJ74=0,0,((('[1]KWh (Monthly) ENTRY NLI '!AJ74*0.5)+'[1]KWh (Cumulative) NLI'!AI74-'[1]Rebasing adj NLI'!AJ64)*AJ116)*AJ$19*AJ$127)</f>
        <v>0</v>
      </c>
      <c r="AK74" s="50">
        <f>IF('[1]KWh (Cumulative) NLI'!AK74=0,0,((('[1]KWh (Monthly) ENTRY NLI '!AK74*0.5)+'[1]KWh (Cumulative) NLI'!AJ74-'[1]Rebasing adj NLI'!AK64)*AK116)*AK$19*AK$127)</f>
        <v>0</v>
      </c>
      <c r="AL74" s="50">
        <f>IF('[1]KWh (Cumulative) NLI'!AL74=0,0,((('[1]KWh (Monthly) ENTRY NLI '!AL74*0.5)+'[1]KWh (Cumulative) NLI'!AK74-'[1]Rebasing adj NLI'!AL64)*AL116)*AL$19*AL$127)</f>
        <v>0</v>
      </c>
      <c r="AM74" s="50">
        <f>IF('[1]KWh (Cumulative) NLI'!AM74=0,0,((('[1]KWh (Monthly) ENTRY NLI '!AM74*0.5)+'[1]KWh (Cumulative) NLI'!AL74-'[1]Rebasing adj NLI'!AM64)*AM116)*AM$19*AM$127)</f>
        <v>0</v>
      </c>
      <c r="AN74" s="50">
        <f>IF('[1]KWh (Cumulative) NLI'!AN74=0,0,((('[1]KWh (Monthly) ENTRY NLI '!AN74*0.5)+'[1]KWh (Cumulative) NLI'!AM74-'[1]Rebasing adj NLI'!AN64)*AN116)*AN$19*AN$127)</f>
        <v>0</v>
      </c>
      <c r="AO74" s="50">
        <f>IF('[1]KWh (Cumulative) NLI'!AO74=0,0,((('[1]KWh (Monthly) ENTRY NLI '!AO74*0.5)+'[1]KWh (Cumulative) NLI'!AN74-'[1]Rebasing adj NLI'!AO64)*AO116)*AO$19*AO$127)</f>
        <v>0</v>
      </c>
      <c r="AP74" s="50">
        <f>IF('[1]KWh (Cumulative) NLI'!AP74=0,0,((('[1]KWh (Monthly) ENTRY NLI '!AP74*0.5)+'[1]KWh (Cumulative) NLI'!AO74-'[1]Rebasing adj NLI'!AP64)*AP116)*AP$19*AP$127)</f>
        <v>0</v>
      </c>
      <c r="AQ74" s="50">
        <f>IF('[1]KWh (Cumulative) NLI'!AQ74=0,0,((('[1]KWh (Monthly) ENTRY NLI '!AQ74*0.5)+'[1]KWh (Cumulative) NLI'!AP74-'[1]Rebasing adj NLI'!AQ64)*AQ116)*AQ$19*AQ$127)</f>
        <v>0</v>
      </c>
      <c r="AR74" s="50">
        <f>IF('[1]KWh (Cumulative) NLI'!AR74=0,0,((('[1]KWh (Monthly) ENTRY NLI '!AR74*0.5)+'[1]KWh (Cumulative) NLI'!AQ74-'[1]Rebasing adj NLI'!AR64)*AR116)*AR$19*AR$127)</f>
        <v>0</v>
      </c>
      <c r="AS74" s="50">
        <f>IF('[1]KWh (Cumulative) NLI'!AS74=0,0,((('[1]KWh (Monthly) ENTRY NLI '!AS74*0.5)+'[1]KWh (Cumulative) NLI'!AR74-'[1]Rebasing adj NLI'!AS64)*AS116)*AS$19*AS$127)</f>
        <v>0</v>
      </c>
      <c r="AT74" s="50">
        <f>IF('[1]KWh (Cumulative) NLI'!AT74=0,0,((('[1]KWh (Monthly) ENTRY NLI '!AT74*0.5)+'[1]KWh (Cumulative) NLI'!AS74-'[1]Rebasing adj NLI'!AT64)*AT116)*AT$19*AT$127)</f>
        <v>0</v>
      </c>
      <c r="AU74" s="50">
        <f>IF('[1]KWh (Cumulative) NLI'!AU74=0,0,((('[1]KWh (Monthly) ENTRY NLI '!AU74*0.5)+'[1]KWh (Cumulative) NLI'!AT74-'[1]Rebasing adj NLI'!AU64)*AU116)*AU$19*AU$127)</f>
        <v>0</v>
      </c>
      <c r="AV74" s="50">
        <f>IF('[1]KWh (Cumulative) NLI'!AV74=0,0,((('[1]KWh (Monthly) ENTRY NLI '!AV74*0.5)+'[1]KWh (Cumulative) NLI'!AU74-'[1]Rebasing adj NLI'!AV64)*AV116)*AV$19*AV$127)</f>
        <v>0</v>
      </c>
      <c r="AW74" s="50">
        <f>IF('[1]KWh (Cumulative) NLI'!AW74=0,0,((('[1]KWh (Monthly) ENTRY NLI '!AW74*0.5)+'[1]KWh (Cumulative) NLI'!AV74-'[1]Rebasing adj NLI'!AW64)*AW116)*AW$19*AW$127)</f>
        <v>0</v>
      </c>
      <c r="AX74" s="50">
        <f>IF('[1]KWh (Cumulative) NLI'!AX74=0,0,((('[1]KWh (Monthly) ENTRY NLI '!AX74*0.5)+'[1]KWh (Cumulative) NLI'!AW74-'[1]Rebasing adj NLI'!AX64)*AX116)*AX$19*AX$127)</f>
        <v>0</v>
      </c>
      <c r="AY74" s="50">
        <f>IF('[1]KWh (Cumulative) NLI'!AY74=0,0,((('[1]KWh (Monthly) ENTRY NLI '!AY74*0.5)+'[1]KWh (Cumulative) NLI'!AX74-'[1]Rebasing adj NLI'!AY64)*AY116)*AY$19*AY$127)</f>
        <v>0</v>
      </c>
      <c r="AZ74" s="50">
        <f>IF('[1]KWh (Cumulative) NLI'!AZ74=0,0,((('[1]KWh (Monthly) ENTRY NLI '!AZ74*0.5)+'[1]KWh (Cumulative) NLI'!AY74-'[1]Rebasing adj NLI'!AZ64)*AZ116)*AZ$19*AZ$127)</f>
        <v>0</v>
      </c>
      <c r="BA74" s="50">
        <f>IF('[1]KWh (Cumulative) NLI'!BA74=0,0,((('[1]KWh (Monthly) ENTRY NLI '!BA74*0.5)+'[1]KWh (Cumulative) NLI'!AZ74-'[1]Rebasing adj NLI'!BA64)*BA116)*BA$19*BA$127)</f>
        <v>0</v>
      </c>
      <c r="BB74" s="50">
        <f>IF('[1]KWh (Cumulative) NLI'!BB74=0,0,((('[1]KWh (Monthly) ENTRY NLI '!BB74*0.5)+'[1]KWh (Cumulative) NLI'!BA74-'[1]Rebasing adj NLI'!BB64)*BB116)*BB$19*BB$127)</f>
        <v>0</v>
      </c>
      <c r="BC74" s="50">
        <f>IF('[1]KWh (Cumulative) NLI'!BC74=0,0,((('[1]KWh (Monthly) ENTRY NLI '!BC74*0.5)+'[1]KWh (Cumulative) NLI'!BB74-'[1]Rebasing adj NLI'!BC64)*BC116)*BC$19*BC$127)</f>
        <v>0</v>
      </c>
      <c r="BD74" s="50">
        <f>IF('[1]KWh (Cumulative) NLI'!BD74=0,0,((('[1]KWh (Monthly) ENTRY NLI '!BD74*0.5)+'[1]KWh (Cumulative) NLI'!BC74-'[1]Rebasing adj NLI'!BD64)*BD116)*BD$19*BD$127)</f>
        <v>0</v>
      </c>
      <c r="BE74" s="50">
        <f>IF('[1]KWh (Cumulative) NLI'!BE74=0,0,((('[1]KWh (Monthly) ENTRY NLI '!BE74*0.5)+'[1]KWh (Cumulative) NLI'!BD74-'[1]Rebasing adj NLI'!BE64)*BE116)*BE$19*BE$127)</f>
        <v>0</v>
      </c>
      <c r="BF74" s="50">
        <f>IF('[1]KWh (Cumulative) NLI'!BF74=0,0,((('[1]KWh (Monthly) ENTRY NLI '!BF74*0.5)+'[1]KWh (Cumulative) NLI'!BE74-'[1]Rebasing adj NLI'!BF64)*BF116)*BF$19*BF$127)</f>
        <v>0</v>
      </c>
      <c r="BG74" s="50">
        <f>IF('[1]KWh (Cumulative) NLI'!BG74=0,0,((('[1]KWh (Monthly) ENTRY NLI '!BG74*0.5)+'[1]KWh (Cumulative) NLI'!BF74-'[1]Rebasing adj NLI'!BG64)*BG116)*BG$19*BG$127)</f>
        <v>0</v>
      </c>
      <c r="BH74" s="50">
        <f>IF('[1]KWh (Cumulative) NLI'!BH74=0,0,((('[1]KWh (Monthly) ENTRY NLI '!BH74*0.5)+'[1]KWh (Cumulative) NLI'!BG74-'[1]Rebasing adj NLI'!BH64)*BH116)*BH$19*BH$127)</f>
        <v>0</v>
      </c>
      <c r="BI74" s="50">
        <f>IF('[1]KWh (Cumulative) NLI'!BI74=0,0,((('[1]KWh (Monthly) ENTRY NLI '!BI74*0.5)+'[1]KWh (Cumulative) NLI'!BH74-'[1]Rebasing adj NLI'!BI64)*BI116)*BI$19*BI$127)</f>
        <v>0</v>
      </c>
      <c r="BJ74" s="50">
        <f>IF('[1]KWh (Cumulative) NLI'!BJ74=0,0,((('[1]KWh (Monthly) ENTRY NLI '!BJ74*0.5)+'[1]KWh (Cumulative) NLI'!BI74-'[1]Rebasing adj NLI'!BJ64)*BJ116)*BJ$19*BJ$127)</f>
        <v>0</v>
      </c>
      <c r="BK74" s="50">
        <f>IF('[1]KWh (Cumulative) NLI'!BK74=0,0,((('[1]KWh (Monthly) ENTRY NLI '!BK74*0.5)+'[1]KWh (Cumulative) NLI'!BJ74-'[1]Rebasing adj NLI'!BK64)*BK116)*BK$19*BK$127)</f>
        <v>0</v>
      </c>
      <c r="BL74" s="50">
        <f>IF('[1]KWh (Cumulative) NLI'!BL74=0,0,((('[1]KWh (Monthly) ENTRY NLI '!BL74*0.5)+'[1]KWh (Cumulative) NLI'!BK74-'[1]Rebasing adj NLI'!BL64)*BL116)*BL$19*BL$127)</f>
        <v>0</v>
      </c>
      <c r="BM74" s="50">
        <f>IF('[1]KWh (Cumulative) NLI'!BM74=0,0,((('[1]KWh (Monthly) ENTRY NLI '!BM74*0.5)+'[1]KWh (Cumulative) NLI'!BL74-'[1]Rebasing adj NLI'!BM64)*BM116)*BM$19*BM$127)</f>
        <v>0</v>
      </c>
      <c r="BN74" s="50">
        <f>IF('[1]KWh (Cumulative) NLI'!BN74=0,0,((('[1]KWh (Monthly) ENTRY NLI '!BN74*0.5)+'[1]KWh (Cumulative) NLI'!BM74-'[1]Rebasing adj NLI'!BN64)*BN116)*BN$19*BN$127)</f>
        <v>0</v>
      </c>
      <c r="BO74" s="50">
        <f>IF('[1]KWh (Cumulative) NLI'!BO74=0,0,((('[1]KWh (Monthly) ENTRY NLI '!BO74*0.5)+'[1]KWh (Cumulative) NLI'!BN74-'[1]Rebasing adj NLI'!BO64)*BO116)*BO$19*BO$127)</f>
        <v>0</v>
      </c>
      <c r="BP74" s="50">
        <f>IF('[1]KWh (Cumulative) NLI'!BP74=0,0,((('[1]KWh (Monthly) ENTRY NLI '!BP74*0.5)+'[1]KWh (Cumulative) NLI'!BO74-'[1]Rebasing adj NLI'!BP64)*BP116)*BP$19*BP$127)</f>
        <v>0</v>
      </c>
      <c r="BQ74" s="50">
        <f>IF('[1]KWh (Cumulative) NLI'!BQ74=0,0,((('[1]KWh (Monthly) ENTRY NLI '!BQ74*0.5)+'[1]KWh (Cumulative) NLI'!BP74-'[1]Rebasing adj NLI'!BQ64)*BQ116)*BQ$19*BQ$127)</f>
        <v>0</v>
      </c>
      <c r="BR74" s="50">
        <f>IF('[1]KWh (Cumulative) NLI'!BR74=0,0,((('[1]KWh (Monthly) ENTRY NLI '!BR74*0.5)+'[1]KWh (Cumulative) NLI'!BQ74-'[1]Rebasing adj NLI'!BR64)*BR116)*BR$19*BR$127)</f>
        <v>0</v>
      </c>
      <c r="BS74" s="50">
        <f>IF('[1]KWh (Cumulative) NLI'!BS74=0,0,((('[1]KWh (Monthly) ENTRY NLI '!BS74*0.5)+'[1]KWh (Cumulative) NLI'!BR74-'[1]Rebasing adj NLI'!BS64)*BS116)*BS$19*BS$127)</f>
        <v>0</v>
      </c>
      <c r="BT74" s="50">
        <f>IF('[1]KWh (Cumulative) NLI'!BT74=0,0,((('[1]KWh (Monthly) ENTRY NLI '!BT74*0.5)+'[1]KWh (Cumulative) NLI'!BS74-'[1]Rebasing adj NLI'!BT64)*BT116)*BT$19*BT$127)</f>
        <v>0</v>
      </c>
      <c r="BU74" s="50">
        <f>IF('[1]KWh (Cumulative) NLI'!BU74=0,0,((('[1]KWh (Monthly) ENTRY NLI '!BU74*0.5)+'[1]KWh (Cumulative) NLI'!BT74-'[1]Rebasing adj NLI'!BU64)*BU116)*BU$19*BU$127)</f>
        <v>0</v>
      </c>
      <c r="BV74" s="50">
        <f>IF('[1]KWh (Cumulative) NLI'!BV74=0,0,((('[1]KWh (Monthly) ENTRY NLI '!BV74*0.5)+'[1]KWh (Cumulative) NLI'!BU74-'[1]Rebasing adj NLI'!BV64)*BV116)*BV$19*BV$127)</f>
        <v>0</v>
      </c>
      <c r="BW74" s="50">
        <f>IF('[1]KWh (Cumulative) NLI'!BW74=0,0,((('[1]KWh (Monthly) ENTRY NLI '!BW74*0.5)+'[1]KWh (Cumulative) NLI'!BV74-'[1]Rebasing adj NLI'!BW64)*BW116)*BW$19*BW$127)</f>
        <v>0</v>
      </c>
      <c r="BX74" s="50">
        <f>IF('[1]KWh (Cumulative) NLI'!BX74=0,0,((('[1]KWh (Monthly) ENTRY NLI '!BX74*0.5)+'[1]KWh (Cumulative) NLI'!BW74-'[1]Rebasing adj NLI'!BX64)*BX116)*BX$19*BX$127)</f>
        <v>0</v>
      </c>
      <c r="BY74" s="50">
        <f>IF('[1]KWh (Cumulative) NLI'!BY74=0,0,((('[1]KWh (Monthly) ENTRY NLI '!BY74*0.5)+'[1]KWh (Cumulative) NLI'!BX74-'[1]Rebasing adj NLI'!BY64)*BY116)*BY$19*BY$127)</f>
        <v>0</v>
      </c>
      <c r="BZ74" s="50">
        <f>IF('[1]KWh (Cumulative) NLI'!BZ74=0,0,((('[1]KWh (Monthly) ENTRY NLI '!BZ74*0.5)+'[1]KWh (Cumulative) NLI'!BY74-'[1]Rebasing adj NLI'!BZ64)*BZ116)*BZ$19*BZ$127)</f>
        <v>0</v>
      </c>
      <c r="CA74" s="50">
        <f>IF('[1]KWh (Cumulative) NLI'!CA74=0,0,((('[1]KWh (Monthly) ENTRY NLI '!CA74*0.5)+'[1]KWh (Cumulative) NLI'!BZ74-'[1]Rebasing adj NLI'!CA64)*CA116)*CA$19*CA$127)</f>
        <v>0</v>
      </c>
      <c r="CB74" s="50">
        <f>IF('[1]KWh (Cumulative) NLI'!CB74=0,0,((('[1]KWh (Monthly) ENTRY NLI '!CB74*0.5)+'[1]KWh (Cumulative) NLI'!CA74-'[1]Rebasing adj NLI'!CB64)*CB116)*CB$19*CB$127)</f>
        <v>0</v>
      </c>
      <c r="CC74" s="50">
        <f>IF('[1]KWh (Cumulative) NLI'!CC74=0,0,((('[1]KWh (Monthly) ENTRY NLI '!CC74*0.5)+'[1]KWh (Cumulative) NLI'!CB74-'[1]Rebasing adj NLI'!CC64)*CC116)*CC$19*CC$127)</f>
        <v>0</v>
      </c>
      <c r="CD74" s="50">
        <f>IF('[1]KWh (Cumulative) NLI'!CD74=0,0,((('[1]KWh (Monthly) ENTRY NLI '!CD74*0.5)+'[1]KWh (Cumulative) NLI'!CC74-'[1]Rebasing adj NLI'!CD64)*CD116)*CD$19*CD$127)</f>
        <v>0</v>
      </c>
      <c r="CE74" s="50">
        <f>IF('[1]KWh (Cumulative) NLI'!CE74=0,0,((('[1]KWh (Monthly) ENTRY NLI '!CE74*0.5)+'[1]KWh (Cumulative) NLI'!CD74-'[1]Rebasing adj NLI'!CE64)*CE116)*CE$19*CE$127)</f>
        <v>0</v>
      </c>
      <c r="CF74" s="50">
        <f>IF('[1]KWh (Cumulative) NLI'!CF74=0,0,((('[1]KWh (Monthly) ENTRY NLI '!CF74*0.5)+'[1]KWh (Cumulative) NLI'!CE74-'[1]Rebasing adj NLI'!CF64)*CF116)*CF$19*CF$127)</f>
        <v>0</v>
      </c>
      <c r="CG74" s="50">
        <f>IF('[1]KWh (Cumulative) NLI'!CG74=0,0,((('[1]KWh (Monthly) ENTRY NLI '!CG74*0.5)+'[1]KWh (Cumulative) NLI'!CF74-'[1]Rebasing adj NLI'!CG64)*CG116)*CG$19*CG$127)</f>
        <v>0</v>
      </c>
      <c r="CH74" s="50">
        <f>IF('[1]KWh (Cumulative) NLI'!CH74=0,0,((('[1]KWh (Monthly) ENTRY NLI '!CH74*0.5)+'[1]KWh (Cumulative) NLI'!CG74-'[1]Rebasing adj NLI'!CH64)*CH116)*CH$19*CH$127)</f>
        <v>0</v>
      </c>
      <c r="CI74" s="50">
        <f>IF('[1]KWh (Cumulative) NLI'!CI74=0,0,((('[1]KWh (Monthly) ENTRY NLI '!CI74*0.5)+'[1]KWh (Cumulative) NLI'!CH74-'[1]Rebasing adj NLI'!CI64)*CI116)*CI$19*CI$127)</f>
        <v>0</v>
      </c>
      <c r="CJ74" s="50">
        <f>IF('[1]KWh (Cumulative) NLI'!CJ74=0,0,((('[1]KWh (Monthly) ENTRY NLI '!CJ74*0.5)+'[1]KWh (Cumulative) NLI'!CI74-'[1]Rebasing adj NLI'!CJ64)*CJ116)*CJ$19*CJ$127)</f>
        <v>0</v>
      </c>
    </row>
    <row r="75" spans="1:88" x14ac:dyDescent="0.25">
      <c r="A75" s="306"/>
      <c r="B75" s="88" t="s">
        <v>16</v>
      </c>
      <c r="C75" s="50">
        <f>IF('[1]KWh (Cumulative) NLI'!C75=0,0,((('[1]KWh (Monthly) ENTRY NLI '!C75*0.5)-'[1]Rebasing adj NLI'!C65)*C117)*C$19*C$127)</f>
        <v>0</v>
      </c>
      <c r="D75" s="50">
        <f>IF('[1]KWh (Cumulative) NLI'!D75=0,0,((('[1]KWh (Monthly) ENTRY NLI '!D75*0.5)+'[1]KWh (Cumulative) NLI'!C75-'[1]Rebasing adj NLI'!D65)*D117)*D$19*D$127)</f>
        <v>0</v>
      </c>
      <c r="E75" s="50">
        <f>IF('[1]KWh (Cumulative) NLI'!E75=0,0,((('[1]KWh (Monthly) ENTRY NLI '!E75*0.5)+'[1]KWh (Cumulative) NLI'!D75-'[1]Rebasing adj NLI'!E65)*E117)*E$19*E$127)</f>
        <v>0</v>
      </c>
      <c r="F75" s="50">
        <f>IF('[1]KWh (Cumulative) NLI'!F75=0,0,((('[1]KWh (Monthly) ENTRY NLI '!F75*0.5)+'[1]KWh (Cumulative) NLI'!E75-'[1]Rebasing adj NLI'!F65)*F117)*F$19*F$127)</f>
        <v>0.21541361218094002</v>
      </c>
      <c r="G75" s="50">
        <f>IF('[1]KWh (Cumulative) NLI'!G75=0,0,((('[1]KWh (Monthly) ENTRY NLI '!G75*0.5)+'[1]KWh (Cumulative) NLI'!F75-'[1]Rebasing adj NLI'!G65)*G117)*G$19*G$127)</f>
        <v>1.4298918015887998</v>
      </c>
      <c r="H75" s="50">
        <f>IF('[1]KWh (Cumulative) NLI'!H75=0,0,((('[1]KWh (Monthly) ENTRY NLI '!H75*0.5)+'[1]KWh (Cumulative) NLI'!G75-'[1]Rebasing adj NLI'!H65)*H117)*H$19*H$127)</f>
        <v>7.5050310185678093</v>
      </c>
      <c r="I75" s="50">
        <f>IF('[1]KWh (Cumulative) NLI'!I75=0,0,((('[1]KWh (Monthly) ENTRY NLI '!I75*0.5)+'[1]KWh (Cumulative) NLI'!H75-'[1]Rebasing adj NLI'!I65)*I117)*I$19*I$127)</f>
        <v>21.60685456491942</v>
      </c>
      <c r="J75" s="50">
        <f>IF('[1]KWh (Cumulative) NLI'!J75=0,0,((('[1]KWh (Monthly) ENTRY NLI '!J75*0.5)+'[1]KWh (Cumulative) NLI'!I75-'[1]Rebasing adj NLI'!J65)*J117)*J$19*J$127)</f>
        <v>44.548609702682832</v>
      </c>
      <c r="K75" s="50">
        <f>IF('[1]KWh (Cumulative) NLI'!K75=0,0,((('[1]KWh (Monthly) ENTRY NLI '!K75*0.5)+'[1]KWh (Cumulative) NLI'!J75-'[1]Rebasing adj NLI'!K65)*K117)*K$19*K$127)</f>
        <v>73.147146467808611</v>
      </c>
      <c r="L75" s="50">
        <f>IF('[1]KWh (Cumulative) NLI'!L75=0,0,((('[1]KWh (Monthly) ENTRY NLI '!L75*0.5)+'[1]KWh (Cumulative) NLI'!K75-'[1]Rebasing adj NLI'!L65)*L117)*L$19*L$127)</f>
        <v>57.328425047390667</v>
      </c>
      <c r="M75" s="50">
        <f>IF('[1]KWh (Cumulative) NLI'!M75=0,0,((('[1]KWh (Monthly) ENTRY NLI '!M75*0.5)+'[1]KWh (Cumulative) NLI'!L75-'[1]Rebasing adj NLI'!M65)*M117)*M$19*M$127)</f>
        <v>76.122458323120838</v>
      </c>
      <c r="N75" s="50">
        <f>IF('[1]KWh (Cumulative) NLI'!N75=0,0,((('[1]KWh (Monthly) ENTRY NLI '!N75*0.5)+'[1]KWh (Cumulative) NLI'!M75-'[1]Rebasing adj NLI'!N65)*N117)*N$19*N$127)</f>
        <v>99.871813350228464</v>
      </c>
      <c r="O75" s="50">
        <f>IF('[1]KWh (Cumulative) NLI'!O75=0,0,((('[1]KWh (Monthly) ENTRY NLI '!O75*0.5)+'[1]KWh (Cumulative) NLI'!N75-'[1]Rebasing adj NLI'!O65)*O117)*O$19*O$127)</f>
        <v>125.62697506048585</v>
      </c>
      <c r="P75" s="50">
        <f>IF('[1]KWh (Cumulative) NLI'!P75=0,0,((('[1]KWh (Monthly) ENTRY NLI '!P75*0.5)+'[1]KWh (Cumulative) NLI'!O75-'[1]Rebasing adj NLI'!P65)*P117)*P$19*P$127)</f>
        <v>0</v>
      </c>
      <c r="Q75" s="50">
        <f>IF('[1]KWh (Cumulative) NLI'!Q75=0,0,((('[1]KWh (Monthly) ENTRY NLI '!Q75*0.5)+'[1]KWh (Cumulative) NLI'!P75-'[1]Rebasing adj NLI'!Q65)*Q117)*Q$19*Q$127)</f>
        <v>0</v>
      </c>
      <c r="R75" s="50">
        <f>IF('[1]KWh (Cumulative) NLI'!R75=0,0,((('[1]KWh (Monthly) ENTRY NLI '!R75*0.5)+'[1]KWh (Cumulative) NLI'!Q75-'[1]Rebasing adj NLI'!R65)*R117)*R$19*R$127)</f>
        <v>0</v>
      </c>
      <c r="S75" s="50">
        <f>IF('[1]KWh (Cumulative) NLI'!S75=0,0,((('[1]KWh (Monthly) ENTRY NLI '!S75*0.5)+'[1]KWh (Cumulative) NLI'!R75-'[1]Rebasing adj NLI'!S65)*S117)*S$19*S$127)</f>
        <v>0</v>
      </c>
      <c r="T75" s="50">
        <f>IF('[1]KWh (Cumulative) NLI'!T75=0,0,((('[1]KWh (Monthly) ENTRY NLI '!T75*0.5)+'[1]KWh (Cumulative) NLI'!S75-'[1]Rebasing adj NLI'!T65)*T117)*T$19*T$127)</f>
        <v>0</v>
      </c>
      <c r="U75" s="50">
        <f>IF('[1]KWh (Cumulative) NLI'!U75=0,0,((('[1]KWh (Monthly) ENTRY NLI '!U75*0.5)+'[1]KWh (Cumulative) NLI'!T75-'[1]Rebasing adj NLI'!U65)*U117)*U$19*U$127)</f>
        <v>0</v>
      </c>
      <c r="V75" s="50">
        <f>IF('[1]KWh (Cumulative) NLI'!V75=0,0,((('[1]KWh (Monthly) ENTRY NLI '!V75*0.5)+'[1]KWh (Cumulative) NLI'!U75-'[1]Rebasing adj NLI'!V65)*V117)*V$19*V$127)</f>
        <v>0</v>
      </c>
      <c r="W75" s="50">
        <f>IF('[1]KWh (Cumulative) NLI'!W75=0,0,((('[1]KWh (Monthly) ENTRY NLI '!W75*0.5)+'[1]KWh (Cumulative) NLI'!V75-'[1]Rebasing adj NLI'!W65)*W117)*W$19*W$127)</f>
        <v>0</v>
      </c>
      <c r="X75" s="50">
        <f>IF('[1]KWh (Cumulative) NLI'!X75=0,0,((('[1]KWh (Monthly) ENTRY NLI '!X75*0.5)+'[1]KWh (Cumulative) NLI'!W75-'[1]Rebasing adj NLI'!X65)*X117)*X$19*X$127)</f>
        <v>0</v>
      </c>
      <c r="Y75" s="50">
        <f>IF('[1]KWh (Cumulative) NLI'!Y75=0,0,((('[1]KWh (Monthly) ENTRY NLI '!Y75*0.5)+'[1]KWh (Cumulative) NLI'!X75-'[1]Rebasing adj NLI'!Y65)*Y117)*Y$19*Y$127)</f>
        <v>0</v>
      </c>
      <c r="Z75" s="50">
        <f>IF('[1]KWh (Cumulative) NLI'!Z75=0,0,((('[1]KWh (Monthly) ENTRY NLI '!Z75*0.5)+'[1]KWh (Cumulative) NLI'!Y75-'[1]Rebasing adj NLI'!Z65)*Z117)*Z$19*Z$127)</f>
        <v>0</v>
      </c>
      <c r="AA75" s="50">
        <f>IF('[1]KWh (Cumulative) NLI'!AA75=0,0,((('[1]KWh (Monthly) ENTRY NLI '!AA75*0.5)+'[1]KWh (Cumulative) NLI'!Z75-'[1]Rebasing adj NLI'!AA65)*AA117)*AA$19*AA$127)</f>
        <v>0</v>
      </c>
      <c r="AB75" s="50">
        <f>IF('[1]KWh (Cumulative) NLI'!AB75=0,0,((('[1]KWh (Monthly) ENTRY NLI '!AB75*0.5)+'[1]KWh (Cumulative) NLI'!AA75-'[1]Rebasing adj NLI'!AB65)*AB117)*AB$19*AB$127)</f>
        <v>0</v>
      </c>
      <c r="AC75" s="50">
        <f>IF('[1]KWh (Cumulative) NLI'!AC75=0,0,((('[1]KWh (Monthly) ENTRY NLI '!AC75*0.5)+'[1]KWh (Cumulative) NLI'!AB75-'[1]Rebasing adj NLI'!AC65)*AC117)*AC$19*AC$127)</f>
        <v>0</v>
      </c>
      <c r="AD75" s="50">
        <f>IF('[1]KWh (Cumulative) NLI'!AD75=0,0,((('[1]KWh (Monthly) ENTRY NLI '!AD75*0.5)+'[1]KWh (Cumulative) NLI'!AC75-'[1]Rebasing adj NLI'!AD65)*AD117)*AD$19*AD$127)</f>
        <v>0</v>
      </c>
      <c r="AE75" s="50">
        <f>IF('[1]KWh (Cumulative) NLI'!AE75=0,0,((('[1]KWh (Monthly) ENTRY NLI '!AE75*0.5)+'[1]KWh (Cumulative) NLI'!AD75-'[1]Rebasing adj NLI'!AE65)*AE117)*AE$19*AE$127)</f>
        <v>0</v>
      </c>
      <c r="AF75" s="50">
        <f>IF('[1]KWh (Cumulative) NLI'!AF75=0,0,((('[1]KWh (Monthly) ENTRY NLI '!AF75*0.5)+'[1]KWh (Cumulative) NLI'!AE75-'[1]Rebasing adj NLI'!AF65)*AF117)*AF$19*AF$127)</f>
        <v>0</v>
      </c>
      <c r="AG75" s="50">
        <f>IF('[1]KWh (Cumulative) NLI'!AG75=0,0,((('[1]KWh (Monthly) ENTRY NLI '!AG75*0.5)+'[1]KWh (Cumulative) NLI'!AF75-'[1]Rebasing adj NLI'!AG65)*AG117)*AG$19*AG$127)</f>
        <v>0</v>
      </c>
      <c r="AH75" s="50">
        <f>IF('[1]KWh (Cumulative) NLI'!AH75=0,0,((('[1]KWh (Monthly) ENTRY NLI '!AH75*0.5)+'[1]KWh (Cumulative) NLI'!AG75-'[1]Rebasing adj NLI'!AH65)*AH117)*AH$19*AH$127)</f>
        <v>0</v>
      </c>
      <c r="AI75" s="50">
        <f>IF('[1]KWh (Cumulative) NLI'!AI75=0,0,((('[1]KWh (Monthly) ENTRY NLI '!AI75*0.5)+'[1]KWh (Cumulative) NLI'!AH75-'[1]Rebasing adj NLI'!AI65)*AI117)*AI$19*AI$127)</f>
        <v>0</v>
      </c>
      <c r="AJ75" s="50">
        <f>IF('[1]KWh (Cumulative) NLI'!AJ75=0,0,((('[1]KWh (Monthly) ENTRY NLI '!AJ75*0.5)+'[1]KWh (Cumulative) NLI'!AI75-'[1]Rebasing adj NLI'!AJ65)*AJ117)*AJ$19*AJ$127)</f>
        <v>0</v>
      </c>
      <c r="AK75" s="50">
        <f>IF('[1]KWh (Cumulative) NLI'!AK75=0,0,((('[1]KWh (Monthly) ENTRY NLI '!AK75*0.5)+'[1]KWh (Cumulative) NLI'!AJ75-'[1]Rebasing adj NLI'!AK65)*AK117)*AK$19*AK$127)</f>
        <v>0</v>
      </c>
      <c r="AL75" s="50">
        <f>IF('[1]KWh (Cumulative) NLI'!AL75=0,0,((('[1]KWh (Monthly) ENTRY NLI '!AL75*0.5)+'[1]KWh (Cumulative) NLI'!AK75-'[1]Rebasing adj NLI'!AL65)*AL117)*AL$19*AL$127)</f>
        <v>0</v>
      </c>
      <c r="AM75" s="50">
        <f>IF('[1]KWh (Cumulative) NLI'!AM75=0,0,((('[1]KWh (Monthly) ENTRY NLI '!AM75*0.5)+'[1]KWh (Cumulative) NLI'!AL75-'[1]Rebasing adj NLI'!AM65)*AM117)*AM$19*AM$127)</f>
        <v>0</v>
      </c>
      <c r="AN75" s="50">
        <f>IF('[1]KWh (Cumulative) NLI'!AN75=0,0,((('[1]KWh (Monthly) ENTRY NLI '!AN75*0.5)+'[1]KWh (Cumulative) NLI'!AM75-'[1]Rebasing adj NLI'!AN65)*AN117)*AN$19*AN$127)</f>
        <v>0</v>
      </c>
      <c r="AO75" s="50">
        <f>IF('[1]KWh (Cumulative) NLI'!AO75=0,0,((('[1]KWh (Monthly) ENTRY NLI '!AO75*0.5)+'[1]KWh (Cumulative) NLI'!AN75-'[1]Rebasing adj NLI'!AO65)*AO117)*AO$19*AO$127)</f>
        <v>0</v>
      </c>
      <c r="AP75" s="50">
        <f>IF('[1]KWh (Cumulative) NLI'!AP75=0,0,((('[1]KWh (Monthly) ENTRY NLI '!AP75*0.5)+'[1]KWh (Cumulative) NLI'!AO75-'[1]Rebasing adj NLI'!AP65)*AP117)*AP$19*AP$127)</f>
        <v>0</v>
      </c>
      <c r="AQ75" s="50">
        <f>IF('[1]KWh (Cumulative) NLI'!AQ75=0,0,((('[1]KWh (Monthly) ENTRY NLI '!AQ75*0.5)+'[1]KWh (Cumulative) NLI'!AP75-'[1]Rebasing adj NLI'!AQ65)*AQ117)*AQ$19*AQ$127)</f>
        <v>0</v>
      </c>
      <c r="AR75" s="50">
        <f>IF('[1]KWh (Cumulative) NLI'!AR75=0,0,((('[1]KWh (Monthly) ENTRY NLI '!AR75*0.5)+'[1]KWh (Cumulative) NLI'!AQ75-'[1]Rebasing adj NLI'!AR65)*AR117)*AR$19*AR$127)</f>
        <v>0</v>
      </c>
      <c r="AS75" s="50">
        <f>IF('[1]KWh (Cumulative) NLI'!AS75=0,0,((('[1]KWh (Monthly) ENTRY NLI '!AS75*0.5)+'[1]KWh (Cumulative) NLI'!AR75-'[1]Rebasing adj NLI'!AS65)*AS117)*AS$19*AS$127)</f>
        <v>0</v>
      </c>
      <c r="AT75" s="50">
        <f>IF('[1]KWh (Cumulative) NLI'!AT75=0,0,((('[1]KWh (Monthly) ENTRY NLI '!AT75*0.5)+'[1]KWh (Cumulative) NLI'!AS75-'[1]Rebasing adj NLI'!AT65)*AT117)*AT$19*AT$127)</f>
        <v>0</v>
      </c>
      <c r="AU75" s="50">
        <f>IF('[1]KWh (Cumulative) NLI'!AU75=0,0,((('[1]KWh (Monthly) ENTRY NLI '!AU75*0.5)+'[1]KWh (Cumulative) NLI'!AT75-'[1]Rebasing adj NLI'!AU65)*AU117)*AU$19*AU$127)</f>
        <v>0</v>
      </c>
      <c r="AV75" s="50">
        <f>IF('[1]KWh (Cumulative) NLI'!AV75=0,0,((('[1]KWh (Monthly) ENTRY NLI '!AV75*0.5)+'[1]KWh (Cumulative) NLI'!AU75-'[1]Rebasing adj NLI'!AV65)*AV117)*AV$19*AV$127)</f>
        <v>0</v>
      </c>
      <c r="AW75" s="50">
        <f>IF('[1]KWh (Cumulative) NLI'!AW75=0,0,((('[1]KWh (Monthly) ENTRY NLI '!AW75*0.5)+'[1]KWh (Cumulative) NLI'!AV75-'[1]Rebasing adj NLI'!AW65)*AW117)*AW$19*AW$127)</f>
        <v>0</v>
      </c>
      <c r="AX75" s="50">
        <f>IF('[1]KWh (Cumulative) NLI'!AX75=0,0,((('[1]KWh (Monthly) ENTRY NLI '!AX75*0.5)+'[1]KWh (Cumulative) NLI'!AW75-'[1]Rebasing adj NLI'!AX65)*AX117)*AX$19*AX$127)</f>
        <v>0</v>
      </c>
      <c r="AY75" s="50">
        <f>IF('[1]KWh (Cumulative) NLI'!AY75=0,0,((('[1]KWh (Monthly) ENTRY NLI '!AY75*0.5)+'[1]KWh (Cumulative) NLI'!AX75-'[1]Rebasing adj NLI'!AY65)*AY117)*AY$19*AY$127)</f>
        <v>0</v>
      </c>
      <c r="AZ75" s="50">
        <f>IF('[1]KWh (Cumulative) NLI'!AZ75=0,0,((('[1]KWh (Monthly) ENTRY NLI '!AZ75*0.5)+'[1]KWh (Cumulative) NLI'!AY75-'[1]Rebasing adj NLI'!AZ65)*AZ117)*AZ$19*AZ$127)</f>
        <v>0</v>
      </c>
      <c r="BA75" s="50">
        <f>IF('[1]KWh (Cumulative) NLI'!BA75=0,0,((('[1]KWh (Monthly) ENTRY NLI '!BA75*0.5)+'[1]KWh (Cumulative) NLI'!AZ75-'[1]Rebasing adj NLI'!BA65)*BA117)*BA$19*BA$127)</f>
        <v>0</v>
      </c>
      <c r="BB75" s="50">
        <f>IF('[1]KWh (Cumulative) NLI'!BB75=0,0,((('[1]KWh (Monthly) ENTRY NLI '!BB75*0.5)+'[1]KWh (Cumulative) NLI'!BA75-'[1]Rebasing adj NLI'!BB65)*BB117)*BB$19*BB$127)</f>
        <v>0</v>
      </c>
      <c r="BC75" s="50">
        <f>IF('[1]KWh (Cumulative) NLI'!BC75=0,0,((('[1]KWh (Monthly) ENTRY NLI '!BC75*0.5)+'[1]KWh (Cumulative) NLI'!BB75-'[1]Rebasing adj NLI'!BC65)*BC117)*BC$19*BC$127)</f>
        <v>0</v>
      </c>
      <c r="BD75" s="50">
        <f>IF('[1]KWh (Cumulative) NLI'!BD75=0,0,((('[1]KWh (Monthly) ENTRY NLI '!BD75*0.5)+'[1]KWh (Cumulative) NLI'!BC75-'[1]Rebasing adj NLI'!BD65)*BD117)*BD$19*BD$127)</f>
        <v>0</v>
      </c>
      <c r="BE75" s="50">
        <f>IF('[1]KWh (Cumulative) NLI'!BE75=0,0,((('[1]KWh (Monthly) ENTRY NLI '!BE75*0.5)+'[1]KWh (Cumulative) NLI'!BD75-'[1]Rebasing adj NLI'!BE65)*BE117)*BE$19*BE$127)</f>
        <v>0</v>
      </c>
      <c r="BF75" s="50">
        <f>IF('[1]KWh (Cumulative) NLI'!BF75=0,0,((('[1]KWh (Monthly) ENTRY NLI '!BF75*0.5)+'[1]KWh (Cumulative) NLI'!BE75-'[1]Rebasing adj NLI'!BF65)*BF117)*BF$19*BF$127)</f>
        <v>0</v>
      </c>
      <c r="BG75" s="50">
        <f>IF('[1]KWh (Cumulative) NLI'!BG75=0,0,((('[1]KWh (Monthly) ENTRY NLI '!BG75*0.5)+'[1]KWh (Cumulative) NLI'!BF75-'[1]Rebasing adj NLI'!BG65)*BG117)*BG$19*BG$127)</f>
        <v>0</v>
      </c>
      <c r="BH75" s="50">
        <f>IF('[1]KWh (Cumulative) NLI'!BH75=0,0,((('[1]KWh (Monthly) ENTRY NLI '!BH75*0.5)+'[1]KWh (Cumulative) NLI'!BG75-'[1]Rebasing adj NLI'!BH65)*BH117)*BH$19*BH$127)</f>
        <v>0</v>
      </c>
      <c r="BI75" s="50">
        <f>IF('[1]KWh (Cumulative) NLI'!BI75=0,0,((('[1]KWh (Monthly) ENTRY NLI '!BI75*0.5)+'[1]KWh (Cumulative) NLI'!BH75-'[1]Rebasing adj NLI'!BI65)*BI117)*BI$19*BI$127)</f>
        <v>0</v>
      </c>
      <c r="BJ75" s="50">
        <f>IF('[1]KWh (Cumulative) NLI'!BJ75=0,0,((('[1]KWh (Monthly) ENTRY NLI '!BJ75*0.5)+'[1]KWh (Cumulative) NLI'!BI75-'[1]Rebasing adj NLI'!BJ65)*BJ117)*BJ$19*BJ$127)</f>
        <v>0</v>
      </c>
      <c r="BK75" s="50">
        <f>IF('[1]KWh (Cumulative) NLI'!BK75=0,0,((('[1]KWh (Monthly) ENTRY NLI '!BK75*0.5)+'[1]KWh (Cumulative) NLI'!BJ75-'[1]Rebasing adj NLI'!BK65)*BK117)*BK$19*BK$127)</f>
        <v>0</v>
      </c>
      <c r="BL75" s="50">
        <f>IF('[1]KWh (Cumulative) NLI'!BL75=0,0,((('[1]KWh (Monthly) ENTRY NLI '!BL75*0.5)+'[1]KWh (Cumulative) NLI'!BK75-'[1]Rebasing adj NLI'!BL65)*BL117)*BL$19*BL$127)</f>
        <v>0</v>
      </c>
      <c r="BM75" s="50">
        <f>IF('[1]KWh (Cumulative) NLI'!BM75=0,0,((('[1]KWh (Monthly) ENTRY NLI '!BM75*0.5)+'[1]KWh (Cumulative) NLI'!BL75-'[1]Rebasing adj NLI'!BM65)*BM117)*BM$19*BM$127)</f>
        <v>0</v>
      </c>
      <c r="BN75" s="50">
        <f>IF('[1]KWh (Cumulative) NLI'!BN75=0,0,((('[1]KWh (Monthly) ENTRY NLI '!BN75*0.5)+'[1]KWh (Cumulative) NLI'!BM75-'[1]Rebasing adj NLI'!BN65)*BN117)*BN$19*BN$127)</f>
        <v>0</v>
      </c>
      <c r="BO75" s="50">
        <f>IF('[1]KWh (Cumulative) NLI'!BO75=0,0,((('[1]KWh (Monthly) ENTRY NLI '!BO75*0.5)+'[1]KWh (Cumulative) NLI'!BN75-'[1]Rebasing adj NLI'!BO65)*BO117)*BO$19*BO$127)</f>
        <v>0</v>
      </c>
      <c r="BP75" s="50">
        <f>IF('[1]KWh (Cumulative) NLI'!BP75=0,0,((('[1]KWh (Monthly) ENTRY NLI '!BP75*0.5)+'[1]KWh (Cumulative) NLI'!BO75-'[1]Rebasing adj NLI'!BP65)*BP117)*BP$19*BP$127)</f>
        <v>0</v>
      </c>
      <c r="BQ75" s="50">
        <f>IF('[1]KWh (Cumulative) NLI'!BQ75=0,0,((('[1]KWh (Monthly) ENTRY NLI '!BQ75*0.5)+'[1]KWh (Cumulative) NLI'!BP75-'[1]Rebasing adj NLI'!BQ65)*BQ117)*BQ$19*BQ$127)</f>
        <v>0</v>
      </c>
      <c r="BR75" s="50">
        <f>IF('[1]KWh (Cumulative) NLI'!BR75=0,0,((('[1]KWh (Monthly) ENTRY NLI '!BR75*0.5)+'[1]KWh (Cumulative) NLI'!BQ75-'[1]Rebasing adj NLI'!BR65)*BR117)*BR$19*BR$127)</f>
        <v>0</v>
      </c>
      <c r="BS75" s="50">
        <f>IF('[1]KWh (Cumulative) NLI'!BS75=0,0,((('[1]KWh (Monthly) ENTRY NLI '!BS75*0.5)+'[1]KWh (Cumulative) NLI'!BR75-'[1]Rebasing adj NLI'!BS65)*BS117)*BS$19*BS$127)</f>
        <v>0</v>
      </c>
      <c r="BT75" s="50">
        <f>IF('[1]KWh (Cumulative) NLI'!BT75=0,0,((('[1]KWh (Monthly) ENTRY NLI '!BT75*0.5)+'[1]KWh (Cumulative) NLI'!BS75-'[1]Rebasing adj NLI'!BT65)*BT117)*BT$19*BT$127)</f>
        <v>0</v>
      </c>
      <c r="BU75" s="50">
        <f>IF('[1]KWh (Cumulative) NLI'!BU75=0,0,((('[1]KWh (Monthly) ENTRY NLI '!BU75*0.5)+'[1]KWh (Cumulative) NLI'!BT75-'[1]Rebasing adj NLI'!BU65)*BU117)*BU$19*BU$127)</f>
        <v>0</v>
      </c>
      <c r="BV75" s="50">
        <f>IF('[1]KWh (Cumulative) NLI'!BV75=0,0,((('[1]KWh (Monthly) ENTRY NLI '!BV75*0.5)+'[1]KWh (Cumulative) NLI'!BU75-'[1]Rebasing adj NLI'!BV65)*BV117)*BV$19*BV$127)</f>
        <v>0</v>
      </c>
      <c r="BW75" s="50">
        <f>IF('[1]KWh (Cumulative) NLI'!BW75=0,0,((('[1]KWh (Monthly) ENTRY NLI '!BW75*0.5)+'[1]KWh (Cumulative) NLI'!BV75-'[1]Rebasing adj NLI'!BW65)*BW117)*BW$19*BW$127)</f>
        <v>0</v>
      </c>
      <c r="BX75" s="50">
        <f>IF('[1]KWh (Cumulative) NLI'!BX75=0,0,((('[1]KWh (Monthly) ENTRY NLI '!BX75*0.5)+'[1]KWh (Cumulative) NLI'!BW75-'[1]Rebasing adj NLI'!BX65)*BX117)*BX$19*BX$127)</f>
        <v>0</v>
      </c>
      <c r="BY75" s="50">
        <f>IF('[1]KWh (Cumulative) NLI'!BY75=0,0,((('[1]KWh (Monthly) ENTRY NLI '!BY75*0.5)+'[1]KWh (Cumulative) NLI'!BX75-'[1]Rebasing adj NLI'!BY65)*BY117)*BY$19*BY$127)</f>
        <v>0</v>
      </c>
      <c r="BZ75" s="50">
        <f>IF('[1]KWh (Cumulative) NLI'!BZ75=0,0,((('[1]KWh (Monthly) ENTRY NLI '!BZ75*0.5)+'[1]KWh (Cumulative) NLI'!BY75-'[1]Rebasing adj NLI'!BZ65)*BZ117)*BZ$19*BZ$127)</f>
        <v>0</v>
      </c>
      <c r="CA75" s="50">
        <f>IF('[1]KWh (Cumulative) NLI'!CA75=0,0,((('[1]KWh (Monthly) ENTRY NLI '!CA75*0.5)+'[1]KWh (Cumulative) NLI'!BZ75-'[1]Rebasing adj NLI'!CA65)*CA117)*CA$19*CA$127)</f>
        <v>0</v>
      </c>
      <c r="CB75" s="50">
        <f>IF('[1]KWh (Cumulative) NLI'!CB75=0,0,((('[1]KWh (Monthly) ENTRY NLI '!CB75*0.5)+'[1]KWh (Cumulative) NLI'!CA75-'[1]Rebasing adj NLI'!CB65)*CB117)*CB$19*CB$127)</f>
        <v>0</v>
      </c>
      <c r="CC75" s="50">
        <f>IF('[1]KWh (Cumulative) NLI'!CC75=0,0,((('[1]KWh (Monthly) ENTRY NLI '!CC75*0.5)+'[1]KWh (Cumulative) NLI'!CB75-'[1]Rebasing adj NLI'!CC65)*CC117)*CC$19*CC$127)</f>
        <v>0</v>
      </c>
      <c r="CD75" s="50">
        <f>IF('[1]KWh (Cumulative) NLI'!CD75=0,0,((('[1]KWh (Monthly) ENTRY NLI '!CD75*0.5)+'[1]KWh (Cumulative) NLI'!CC75-'[1]Rebasing adj NLI'!CD65)*CD117)*CD$19*CD$127)</f>
        <v>0</v>
      </c>
      <c r="CE75" s="50">
        <f>IF('[1]KWh (Cumulative) NLI'!CE75=0,0,((('[1]KWh (Monthly) ENTRY NLI '!CE75*0.5)+'[1]KWh (Cumulative) NLI'!CD75-'[1]Rebasing adj NLI'!CE65)*CE117)*CE$19*CE$127)</f>
        <v>0</v>
      </c>
      <c r="CF75" s="50">
        <f>IF('[1]KWh (Cumulative) NLI'!CF75=0,0,((('[1]KWh (Monthly) ENTRY NLI '!CF75*0.5)+'[1]KWh (Cumulative) NLI'!CE75-'[1]Rebasing adj NLI'!CF65)*CF117)*CF$19*CF$127)</f>
        <v>0</v>
      </c>
      <c r="CG75" s="50">
        <f>IF('[1]KWh (Cumulative) NLI'!CG75=0,0,((('[1]KWh (Monthly) ENTRY NLI '!CG75*0.5)+'[1]KWh (Cumulative) NLI'!CF75-'[1]Rebasing adj NLI'!CG65)*CG117)*CG$19*CG$127)</f>
        <v>0</v>
      </c>
      <c r="CH75" s="50">
        <f>IF('[1]KWh (Cumulative) NLI'!CH75=0,0,((('[1]KWh (Monthly) ENTRY NLI '!CH75*0.5)+'[1]KWh (Cumulative) NLI'!CG75-'[1]Rebasing adj NLI'!CH65)*CH117)*CH$19*CH$127)</f>
        <v>0</v>
      </c>
      <c r="CI75" s="50">
        <f>IF('[1]KWh (Cumulative) NLI'!CI75=0,0,((('[1]KWh (Monthly) ENTRY NLI '!CI75*0.5)+'[1]KWh (Cumulative) NLI'!CH75-'[1]Rebasing adj NLI'!CI65)*CI117)*CI$19*CI$127)</f>
        <v>0</v>
      </c>
      <c r="CJ75" s="50">
        <f>IF('[1]KWh (Cumulative) NLI'!CJ75=0,0,((('[1]KWh (Monthly) ENTRY NLI '!CJ75*0.5)+'[1]KWh (Cumulative) NLI'!CI75-'[1]Rebasing adj NLI'!CJ65)*CJ117)*CJ$19*CJ$127)</f>
        <v>0</v>
      </c>
    </row>
    <row r="76" spans="1:88" x14ac:dyDescent="0.25">
      <c r="A76" s="306"/>
      <c r="B76" s="88" t="s">
        <v>8</v>
      </c>
      <c r="C76" s="50">
        <f>IF('[1]KWh (Cumulative) NLI'!C76=0,0,((('[1]KWh (Monthly) ENTRY NLI '!C76*0.5)-'[1]Rebasing adj NLI'!C66)*C118)*C$19*C$127)</f>
        <v>0</v>
      </c>
      <c r="D76" s="50">
        <f>IF('[1]KWh (Cumulative) NLI'!D76=0,0,((('[1]KWh (Monthly) ENTRY NLI '!D76*0.5)+'[1]KWh (Cumulative) NLI'!C76-'[1]Rebasing adj NLI'!D66)*D118)*D$19*D$127)</f>
        <v>0</v>
      </c>
      <c r="E76" s="50">
        <f>IF('[1]KWh (Cumulative) NLI'!E76=0,0,((('[1]KWh (Monthly) ENTRY NLI '!E76*0.5)+'[1]KWh (Cumulative) NLI'!D76-'[1]Rebasing adj NLI'!E66)*E118)*E$19*E$127)</f>
        <v>0</v>
      </c>
      <c r="F76" s="50">
        <f>IF('[1]KWh (Cumulative) NLI'!F76=0,0,((('[1]KWh (Monthly) ENTRY NLI '!F76*0.5)+'[1]KWh (Cumulative) NLI'!E76-'[1]Rebasing adj NLI'!F66)*F118)*F$19*F$127)</f>
        <v>2.7588737056911898</v>
      </c>
      <c r="G76" s="50">
        <f>IF('[1]KWh (Cumulative) NLI'!G76=0,0,((('[1]KWh (Monthly) ENTRY NLI '!G76*0.5)+'[1]KWh (Cumulative) NLI'!F76-'[1]Rebasing adj NLI'!G66)*G118)*G$19*G$127)</f>
        <v>12.145859512639776</v>
      </c>
      <c r="H76" s="50">
        <f>IF('[1]KWh (Cumulative) NLI'!H76=0,0,((('[1]KWh (Monthly) ENTRY NLI '!H76*0.5)+'[1]KWh (Cumulative) NLI'!G76-'[1]Rebasing adj NLI'!H66)*H118)*H$19*H$127)</f>
        <v>55.579415740088187</v>
      </c>
      <c r="I76" s="50">
        <f>IF('[1]KWh (Cumulative) NLI'!I76=0,0,((('[1]KWh (Monthly) ENTRY NLI '!I76*0.5)+'[1]KWh (Cumulative) NLI'!H76-'[1]Rebasing adj NLI'!I66)*I118)*I$19*I$127)</f>
        <v>151.14605599156778</v>
      </c>
      <c r="J76" s="50">
        <f>IF('[1]KWh (Cumulative) NLI'!J76=0,0,((('[1]KWh (Monthly) ENTRY NLI '!J76*0.5)+'[1]KWh (Cumulative) NLI'!I76-'[1]Rebasing adj NLI'!J66)*J118)*J$19*J$127)</f>
        <v>305.03311116310994</v>
      </c>
      <c r="K76" s="50">
        <f>IF('[1]KWh (Cumulative) NLI'!K76=0,0,((('[1]KWh (Monthly) ENTRY NLI '!K76*0.5)+'[1]KWh (Cumulative) NLI'!J76-'[1]Rebasing adj NLI'!K66)*K118)*K$19*K$127)</f>
        <v>486.31102223405043</v>
      </c>
      <c r="L76" s="50">
        <f>IF('[1]KWh (Cumulative) NLI'!L76=0,0,((('[1]KWh (Monthly) ENTRY NLI '!L76*0.5)+'[1]KWh (Cumulative) NLI'!K76-'[1]Rebasing adj NLI'!L66)*L118)*L$19*L$127)</f>
        <v>374.37110479839566</v>
      </c>
      <c r="M76" s="50">
        <f>IF('[1]KWh (Cumulative) NLI'!M76=0,0,((('[1]KWh (Monthly) ENTRY NLI '!M76*0.5)+'[1]KWh (Cumulative) NLI'!L76-'[1]Rebasing adj NLI'!M66)*M118)*M$19*M$127)</f>
        <v>493.05360735640255</v>
      </c>
      <c r="N76" s="50">
        <f>IF('[1]KWh (Cumulative) NLI'!N76=0,0,((('[1]KWh (Monthly) ENTRY NLI '!N76*0.5)+'[1]KWh (Cumulative) NLI'!M76-'[1]Rebasing adj NLI'!N66)*N118)*N$19*N$127)</f>
        <v>642.64196309506929</v>
      </c>
      <c r="O76" s="50">
        <f>IF('[1]KWh (Cumulative) NLI'!O76=0,0,((('[1]KWh (Monthly) ENTRY NLI '!O76*0.5)+'[1]KWh (Cumulative) NLI'!N76-'[1]Rebasing adj NLI'!O66)*O118)*O$19*O$127)</f>
        <v>808.93868913411018</v>
      </c>
      <c r="P76" s="50">
        <f>IF('[1]KWh (Cumulative) NLI'!P76=0,0,((('[1]KWh (Monthly) ENTRY NLI '!P76*0.5)+'[1]KWh (Cumulative) NLI'!O76-'[1]Rebasing adj NLI'!P66)*P118)*P$19*P$127)</f>
        <v>0</v>
      </c>
      <c r="Q76" s="50">
        <f>IF('[1]KWh (Cumulative) NLI'!Q76=0,0,((('[1]KWh (Monthly) ENTRY NLI '!Q76*0.5)+'[1]KWh (Cumulative) NLI'!P76-'[1]Rebasing adj NLI'!Q66)*Q118)*Q$19*Q$127)</f>
        <v>0</v>
      </c>
      <c r="R76" s="50">
        <f>IF('[1]KWh (Cumulative) NLI'!R76=0,0,((('[1]KWh (Monthly) ENTRY NLI '!R76*0.5)+'[1]KWh (Cumulative) NLI'!Q76-'[1]Rebasing adj NLI'!R66)*R118)*R$19*R$127)</f>
        <v>0</v>
      </c>
      <c r="S76" s="50">
        <f>IF('[1]KWh (Cumulative) NLI'!S76=0,0,((('[1]KWh (Monthly) ENTRY NLI '!S76*0.5)+'[1]KWh (Cumulative) NLI'!R76-'[1]Rebasing adj NLI'!S66)*S118)*S$19*S$127)</f>
        <v>0</v>
      </c>
      <c r="T76" s="50">
        <f>IF('[1]KWh (Cumulative) NLI'!T76=0,0,((('[1]KWh (Monthly) ENTRY NLI '!T76*0.5)+'[1]KWh (Cumulative) NLI'!S76-'[1]Rebasing adj NLI'!T66)*T118)*T$19*T$127)</f>
        <v>0</v>
      </c>
      <c r="U76" s="50">
        <f>IF('[1]KWh (Cumulative) NLI'!U76=0,0,((('[1]KWh (Monthly) ENTRY NLI '!U76*0.5)+'[1]KWh (Cumulative) NLI'!T76-'[1]Rebasing adj NLI'!U66)*U118)*U$19*U$127)</f>
        <v>0</v>
      </c>
      <c r="V76" s="50">
        <f>IF('[1]KWh (Cumulative) NLI'!V76=0,0,((('[1]KWh (Monthly) ENTRY NLI '!V76*0.5)+'[1]KWh (Cumulative) NLI'!U76-'[1]Rebasing adj NLI'!V66)*V118)*V$19*V$127)</f>
        <v>0</v>
      </c>
      <c r="W76" s="50">
        <f>IF('[1]KWh (Cumulative) NLI'!W76=0,0,((('[1]KWh (Monthly) ENTRY NLI '!W76*0.5)+'[1]KWh (Cumulative) NLI'!V76-'[1]Rebasing adj NLI'!W66)*W118)*W$19*W$127)</f>
        <v>0</v>
      </c>
      <c r="X76" s="50">
        <f>IF('[1]KWh (Cumulative) NLI'!X76=0,0,((('[1]KWh (Monthly) ENTRY NLI '!X76*0.5)+'[1]KWh (Cumulative) NLI'!W76-'[1]Rebasing adj NLI'!X66)*X118)*X$19*X$127)</f>
        <v>0</v>
      </c>
      <c r="Y76" s="50">
        <f>IF('[1]KWh (Cumulative) NLI'!Y76=0,0,((('[1]KWh (Monthly) ENTRY NLI '!Y76*0.5)+'[1]KWh (Cumulative) NLI'!X76-'[1]Rebasing adj NLI'!Y66)*Y118)*Y$19*Y$127)</f>
        <v>0</v>
      </c>
      <c r="Z76" s="50">
        <f>IF('[1]KWh (Cumulative) NLI'!Z76=0,0,((('[1]KWh (Monthly) ENTRY NLI '!Z76*0.5)+'[1]KWh (Cumulative) NLI'!Y76-'[1]Rebasing adj NLI'!Z66)*Z118)*Z$19*Z$127)</f>
        <v>0</v>
      </c>
      <c r="AA76" s="50">
        <f>IF('[1]KWh (Cumulative) NLI'!AA76=0,0,((('[1]KWh (Monthly) ENTRY NLI '!AA76*0.5)+'[1]KWh (Cumulative) NLI'!Z76-'[1]Rebasing adj NLI'!AA66)*AA118)*AA$19*AA$127)</f>
        <v>0</v>
      </c>
      <c r="AB76" s="50">
        <f>IF('[1]KWh (Cumulative) NLI'!AB76=0,0,((('[1]KWh (Monthly) ENTRY NLI '!AB76*0.5)+'[1]KWh (Cumulative) NLI'!AA76-'[1]Rebasing adj NLI'!AB66)*AB118)*AB$19*AB$127)</f>
        <v>0</v>
      </c>
      <c r="AC76" s="50">
        <f>IF('[1]KWh (Cumulative) NLI'!AC76=0,0,((('[1]KWh (Monthly) ENTRY NLI '!AC76*0.5)+'[1]KWh (Cumulative) NLI'!AB76-'[1]Rebasing adj NLI'!AC66)*AC118)*AC$19*AC$127)</f>
        <v>0</v>
      </c>
      <c r="AD76" s="50">
        <f>IF('[1]KWh (Cumulative) NLI'!AD76=0,0,((('[1]KWh (Monthly) ENTRY NLI '!AD76*0.5)+'[1]KWh (Cumulative) NLI'!AC76-'[1]Rebasing adj NLI'!AD66)*AD118)*AD$19*AD$127)</f>
        <v>0</v>
      </c>
      <c r="AE76" s="50">
        <f>IF('[1]KWh (Cumulative) NLI'!AE76=0,0,((('[1]KWh (Monthly) ENTRY NLI '!AE76*0.5)+'[1]KWh (Cumulative) NLI'!AD76-'[1]Rebasing adj NLI'!AE66)*AE118)*AE$19*AE$127)</f>
        <v>0</v>
      </c>
      <c r="AF76" s="50">
        <f>IF('[1]KWh (Cumulative) NLI'!AF76=0,0,((('[1]KWh (Monthly) ENTRY NLI '!AF76*0.5)+'[1]KWh (Cumulative) NLI'!AE76-'[1]Rebasing adj NLI'!AF66)*AF118)*AF$19*AF$127)</f>
        <v>0</v>
      </c>
      <c r="AG76" s="50">
        <f>IF('[1]KWh (Cumulative) NLI'!AG76=0,0,((('[1]KWh (Monthly) ENTRY NLI '!AG76*0.5)+'[1]KWh (Cumulative) NLI'!AF76-'[1]Rebasing adj NLI'!AG66)*AG118)*AG$19*AG$127)</f>
        <v>0</v>
      </c>
      <c r="AH76" s="50">
        <f>IF('[1]KWh (Cumulative) NLI'!AH76=0,0,((('[1]KWh (Monthly) ENTRY NLI '!AH76*0.5)+'[1]KWh (Cumulative) NLI'!AG76-'[1]Rebasing adj NLI'!AH66)*AH118)*AH$19*AH$127)</f>
        <v>0</v>
      </c>
      <c r="AI76" s="50">
        <f>IF('[1]KWh (Cumulative) NLI'!AI76=0,0,((('[1]KWh (Monthly) ENTRY NLI '!AI76*0.5)+'[1]KWh (Cumulative) NLI'!AH76-'[1]Rebasing adj NLI'!AI66)*AI118)*AI$19*AI$127)</f>
        <v>0</v>
      </c>
      <c r="AJ76" s="50">
        <f>IF('[1]KWh (Cumulative) NLI'!AJ76=0,0,((('[1]KWh (Monthly) ENTRY NLI '!AJ76*0.5)+'[1]KWh (Cumulative) NLI'!AI76-'[1]Rebasing adj NLI'!AJ66)*AJ118)*AJ$19*AJ$127)</f>
        <v>0</v>
      </c>
      <c r="AK76" s="50">
        <f>IF('[1]KWh (Cumulative) NLI'!AK76=0,0,((('[1]KWh (Monthly) ENTRY NLI '!AK76*0.5)+'[1]KWh (Cumulative) NLI'!AJ76-'[1]Rebasing adj NLI'!AK66)*AK118)*AK$19*AK$127)</f>
        <v>0</v>
      </c>
      <c r="AL76" s="50">
        <f>IF('[1]KWh (Cumulative) NLI'!AL76=0,0,((('[1]KWh (Monthly) ENTRY NLI '!AL76*0.5)+'[1]KWh (Cumulative) NLI'!AK76-'[1]Rebasing adj NLI'!AL66)*AL118)*AL$19*AL$127)</f>
        <v>0</v>
      </c>
      <c r="AM76" s="50">
        <f>IF('[1]KWh (Cumulative) NLI'!AM76=0,0,((('[1]KWh (Monthly) ENTRY NLI '!AM76*0.5)+'[1]KWh (Cumulative) NLI'!AL76-'[1]Rebasing adj NLI'!AM66)*AM118)*AM$19*AM$127)</f>
        <v>0</v>
      </c>
      <c r="AN76" s="50">
        <f>IF('[1]KWh (Cumulative) NLI'!AN76=0,0,((('[1]KWh (Monthly) ENTRY NLI '!AN76*0.5)+'[1]KWh (Cumulative) NLI'!AM76-'[1]Rebasing adj NLI'!AN66)*AN118)*AN$19*AN$127)</f>
        <v>0</v>
      </c>
      <c r="AO76" s="50">
        <f>IF('[1]KWh (Cumulative) NLI'!AO76=0,0,((('[1]KWh (Monthly) ENTRY NLI '!AO76*0.5)+'[1]KWh (Cumulative) NLI'!AN76-'[1]Rebasing adj NLI'!AO66)*AO118)*AO$19*AO$127)</f>
        <v>0</v>
      </c>
      <c r="AP76" s="50">
        <f>IF('[1]KWh (Cumulative) NLI'!AP76=0,0,((('[1]KWh (Monthly) ENTRY NLI '!AP76*0.5)+'[1]KWh (Cumulative) NLI'!AO76-'[1]Rebasing adj NLI'!AP66)*AP118)*AP$19*AP$127)</f>
        <v>0</v>
      </c>
      <c r="AQ76" s="50">
        <f>IF('[1]KWh (Cumulative) NLI'!AQ76=0,0,((('[1]KWh (Monthly) ENTRY NLI '!AQ76*0.5)+'[1]KWh (Cumulative) NLI'!AP76-'[1]Rebasing adj NLI'!AQ66)*AQ118)*AQ$19*AQ$127)</f>
        <v>0</v>
      </c>
      <c r="AR76" s="50">
        <f>IF('[1]KWh (Cumulative) NLI'!AR76=0,0,((('[1]KWh (Monthly) ENTRY NLI '!AR76*0.5)+'[1]KWh (Cumulative) NLI'!AQ76-'[1]Rebasing adj NLI'!AR66)*AR118)*AR$19*AR$127)</f>
        <v>0</v>
      </c>
      <c r="AS76" s="50">
        <f>IF('[1]KWh (Cumulative) NLI'!AS76=0,0,((('[1]KWh (Monthly) ENTRY NLI '!AS76*0.5)+'[1]KWh (Cumulative) NLI'!AR76-'[1]Rebasing adj NLI'!AS66)*AS118)*AS$19*AS$127)</f>
        <v>0</v>
      </c>
      <c r="AT76" s="50">
        <f>IF('[1]KWh (Cumulative) NLI'!AT76=0,0,((('[1]KWh (Monthly) ENTRY NLI '!AT76*0.5)+'[1]KWh (Cumulative) NLI'!AS76-'[1]Rebasing adj NLI'!AT66)*AT118)*AT$19*AT$127)</f>
        <v>0</v>
      </c>
      <c r="AU76" s="50">
        <f>IF('[1]KWh (Cumulative) NLI'!AU76=0,0,((('[1]KWh (Monthly) ENTRY NLI '!AU76*0.5)+'[1]KWh (Cumulative) NLI'!AT76-'[1]Rebasing adj NLI'!AU66)*AU118)*AU$19*AU$127)</f>
        <v>0</v>
      </c>
      <c r="AV76" s="50">
        <f>IF('[1]KWh (Cumulative) NLI'!AV76=0,0,((('[1]KWh (Monthly) ENTRY NLI '!AV76*0.5)+'[1]KWh (Cumulative) NLI'!AU76-'[1]Rebasing adj NLI'!AV66)*AV118)*AV$19*AV$127)</f>
        <v>0</v>
      </c>
      <c r="AW76" s="50">
        <f>IF('[1]KWh (Cumulative) NLI'!AW76=0,0,((('[1]KWh (Monthly) ENTRY NLI '!AW76*0.5)+'[1]KWh (Cumulative) NLI'!AV76-'[1]Rebasing adj NLI'!AW66)*AW118)*AW$19*AW$127)</f>
        <v>0</v>
      </c>
      <c r="AX76" s="50">
        <f>IF('[1]KWh (Cumulative) NLI'!AX76=0,0,((('[1]KWh (Monthly) ENTRY NLI '!AX76*0.5)+'[1]KWh (Cumulative) NLI'!AW76-'[1]Rebasing adj NLI'!AX66)*AX118)*AX$19*AX$127)</f>
        <v>0</v>
      </c>
      <c r="AY76" s="50">
        <f>IF('[1]KWh (Cumulative) NLI'!AY76=0,0,((('[1]KWh (Monthly) ENTRY NLI '!AY76*0.5)+'[1]KWh (Cumulative) NLI'!AX76-'[1]Rebasing adj NLI'!AY66)*AY118)*AY$19*AY$127)</f>
        <v>0</v>
      </c>
      <c r="AZ76" s="50">
        <f>IF('[1]KWh (Cumulative) NLI'!AZ76=0,0,((('[1]KWh (Monthly) ENTRY NLI '!AZ76*0.5)+'[1]KWh (Cumulative) NLI'!AY76-'[1]Rebasing adj NLI'!AZ66)*AZ118)*AZ$19*AZ$127)</f>
        <v>0</v>
      </c>
      <c r="BA76" s="50">
        <f>IF('[1]KWh (Cumulative) NLI'!BA76=0,0,((('[1]KWh (Monthly) ENTRY NLI '!BA76*0.5)+'[1]KWh (Cumulative) NLI'!AZ76-'[1]Rebasing adj NLI'!BA66)*BA118)*BA$19*BA$127)</f>
        <v>0</v>
      </c>
      <c r="BB76" s="50">
        <f>IF('[1]KWh (Cumulative) NLI'!BB76=0,0,((('[1]KWh (Monthly) ENTRY NLI '!BB76*0.5)+'[1]KWh (Cumulative) NLI'!BA76-'[1]Rebasing adj NLI'!BB66)*BB118)*BB$19*BB$127)</f>
        <v>0</v>
      </c>
      <c r="BC76" s="50">
        <f>IF('[1]KWh (Cumulative) NLI'!BC76=0,0,((('[1]KWh (Monthly) ENTRY NLI '!BC76*0.5)+'[1]KWh (Cumulative) NLI'!BB76-'[1]Rebasing adj NLI'!BC66)*BC118)*BC$19*BC$127)</f>
        <v>0</v>
      </c>
      <c r="BD76" s="50">
        <f>IF('[1]KWh (Cumulative) NLI'!BD76=0,0,((('[1]KWh (Monthly) ENTRY NLI '!BD76*0.5)+'[1]KWh (Cumulative) NLI'!BC76-'[1]Rebasing adj NLI'!BD66)*BD118)*BD$19*BD$127)</f>
        <v>0</v>
      </c>
      <c r="BE76" s="50">
        <f>IF('[1]KWh (Cumulative) NLI'!BE76=0,0,((('[1]KWh (Monthly) ENTRY NLI '!BE76*0.5)+'[1]KWh (Cumulative) NLI'!BD76-'[1]Rebasing adj NLI'!BE66)*BE118)*BE$19*BE$127)</f>
        <v>0</v>
      </c>
      <c r="BF76" s="50">
        <f>IF('[1]KWh (Cumulative) NLI'!BF76=0,0,((('[1]KWh (Monthly) ENTRY NLI '!BF76*0.5)+'[1]KWh (Cumulative) NLI'!BE76-'[1]Rebasing adj NLI'!BF66)*BF118)*BF$19*BF$127)</f>
        <v>0</v>
      </c>
      <c r="BG76" s="50">
        <f>IF('[1]KWh (Cumulative) NLI'!BG76=0,0,((('[1]KWh (Monthly) ENTRY NLI '!BG76*0.5)+'[1]KWh (Cumulative) NLI'!BF76-'[1]Rebasing adj NLI'!BG66)*BG118)*BG$19*BG$127)</f>
        <v>0</v>
      </c>
      <c r="BH76" s="50">
        <f>IF('[1]KWh (Cumulative) NLI'!BH76=0,0,((('[1]KWh (Monthly) ENTRY NLI '!BH76*0.5)+'[1]KWh (Cumulative) NLI'!BG76-'[1]Rebasing adj NLI'!BH66)*BH118)*BH$19*BH$127)</f>
        <v>0</v>
      </c>
      <c r="BI76" s="50">
        <f>IF('[1]KWh (Cumulative) NLI'!BI76=0,0,((('[1]KWh (Monthly) ENTRY NLI '!BI76*0.5)+'[1]KWh (Cumulative) NLI'!BH76-'[1]Rebasing adj NLI'!BI66)*BI118)*BI$19*BI$127)</f>
        <v>0</v>
      </c>
      <c r="BJ76" s="50">
        <f>IF('[1]KWh (Cumulative) NLI'!BJ76=0,0,((('[1]KWh (Monthly) ENTRY NLI '!BJ76*0.5)+'[1]KWh (Cumulative) NLI'!BI76-'[1]Rebasing adj NLI'!BJ66)*BJ118)*BJ$19*BJ$127)</f>
        <v>0</v>
      </c>
      <c r="BK76" s="50">
        <f>IF('[1]KWh (Cumulative) NLI'!BK76=0,0,((('[1]KWh (Monthly) ENTRY NLI '!BK76*0.5)+'[1]KWh (Cumulative) NLI'!BJ76-'[1]Rebasing adj NLI'!BK66)*BK118)*BK$19*BK$127)</f>
        <v>0</v>
      </c>
      <c r="BL76" s="50">
        <f>IF('[1]KWh (Cumulative) NLI'!BL76=0,0,((('[1]KWh (Monthly) ENTRY NLI '!BL76*0.5)+'[1]KWh (Cumulative) NLI'!BK76-'[1]Rebasing adj NLI'!BL66)*BL118)*BL$19*BL$127)</f>
        <v>0</v>
      </c>
      <c r="BM76" s="50">
        <f>IF('[1]KWh (Cumulative) NLI'!BM76=0,0,((('[1]KWh (Monthly) ENTRY NLI '!BM76*0.5)+'[1]KWh (Cumulative) NLI'!BL76-'[1]Rebasing adj NLI'!BM66)*BM118)*BM$19*BM$127)</f>
        <v>0</v>
      </c>
      <c r="BN76" s="50">
        <f>IF('[1]KWh (Cumulative) NLI'!BN76=0,0,((('[1]KWh (Monthly) ENTRY NLI '!BN76*0.5)+'[1]KWh (Cumulative) NLI'!BM76-'[1]Rebasing adj NLI'!BN66)*BN118)*BN$19*BN$127)</f>
        <v>0</v>
      </c>
      <c r="BO76" s="50">
        <f>IF('[1]KWh (Cumulative) NLI'!BO76=0,0,((('[1]KWh (Monthly) ENTRY NLI '!BO76*0.5)+'[1]KWh (Cumulative) NLI'!BN76-'[1]Rebasing adj NLI'!BO66)*BO118)*BO$19*BO$127)</f>
        <v>0</v>
      </c>
      <c r="BP76" s="50">
        <f>IF('[1]KWh (Cumulative) NLI'!BP76=0,0,((('[1]KWh (Monthly) ENTRY NLI '!BP76*0.5)+'[1]KWh (Cumulative) NLI'!BO76-'[1]Rebasing adj NLI'!BP66)*BP118)*BP$19*BP$127)</f>
        <v>0</v>
      </c>
      <c r="BQ76" s="50">
        <f>IF('[1]KWh (Cumulative) NLI'!BQ76=0,0,((('[1]KWh (Monthly) ENTRY NLI '!BQ76*0.5)+'[1]KWh (Cumulative) NLI'!BP76-'[1]Rebasing adj NLI'!BQ66)*BQ118)*BQ$19*BQ$127)</f>
        <v>0</v>
      </c>
      <c r="BR76" s="50">
        <f>IF('[1]KWh (Cumulative) NLI'!BR76=0,0,((('[1]KWh (Monthly) ENTRY NLI '!BR76*0.5)+'[1]KWh (Cumulative) NLI'!BQ76-'[1]Rebasing adj NLI'!BR66)*BR118)*BR$19*BR$127)</f>
        <v>0</v>
      </c>
      <c r="BS76" s="50">
        <f>IF('[1]KWh (Cumulative) NLI'!BS76=0,0,((('[1]KWh (Monthly) ENTRY NLI '!BS76*0.5)+'[1]KWh (Cumulative) NLI'!BR76-'[1]Rebasing adj NLI'!BS66)*BS118)*BS$19*BS$127)</f>
        <v>0</v>
      </c>
      <c r="BT76" s="50">
        <f>IF('[1]KWh (Cumulative) NLI'!BT76=0,0,((('[1]KWh (Monthly) ENTRY NLI '!BT76*0.5)+'[1]KWh (Cumulative) NLI'!BS76-'[1]Rebasing adj NLI'!BT66)*BT118)*BT$19*BT$127)</f>
        <v>0</v>
      </c>
      <c r="BU76" s="50">
        <f>IF('[1]KWh (Cumulative) NLI'!BU76=0,0,((('[1]KWh (Monthly) ENTRY NLI '!BU76*0.5)+'[1]KWh (Cumulative) NLI'!BT76-'[1]Rebasing adj NLI'!BU66)*BU118)*BU$19*BU$127)</f>
        <v>0</v>
      </c>
      <c r="BV76" s="50">
        <f>IF('[1]KWh (Cumulative) NLI'!BV76=0,0,((('[1]KWh (Monthly) ENTRY NLI '!BV76*0.5)+'[1]KWh (Cumulative) NLI'!BU76-'[1]Rebasing adj NLI'!BV66)*BV118)*BV$19*BV$127)</f>
        <v>0</v>
      </c>
      <c r="BW76" s="50">
        <f>IF('[1]KWh (Cumulative) NLI'!BW76=0,0,((('[1]KWh (Monthly) ENTRY NLI '!BW76*0.5)+'[1]KWh (Cumulative) NLI'!BV76-'[1]Rebasing adj NLI'!BW66)*BW118)*BW$19*BW$127)</f>
        <v>0</v>
      </c>
      <c r="BX76" s="50">
        <f>IF('[1]KWh (Cumulative) NLI'!BX76=0,0,((('[1]KWh (Monthly) ENTRY NLI '!BX76*0.5)+'[1]KWh (Cumulative) NLI'!BW76-'[1]Rebasing adj NLI'!BX66)*BX118)*BX$19*BX$127)</f>
        <v>0</v>
      </c>
      <c r="BY76" s="50">
        <f>IF('[1]KWh (Cumulative) NLI'!BY76=0,0,((('[1]KWh (Monthly) ENTRY NLI '!BY76*0.5)+'[1]KWh (Cumulative) NLI'!BX76-'[1]Rebasing adj NLI'!BY66)*BY118)*BY$19*BY$127)</f>
        <v>0</v>
      </c>
      <c r="BZ76" s="50">
        <f>IF('[1]KWh (Cumulative) NLI'!BZ76=0,0,((('[1]KWh (Monthly) ENTRY NLI '!BZ76*0.5)+'[1]KWh (Cumulative) NLI'!BY76-'[1]Rebasing adj NLI'!BZ66)*BZ118)*BZ$19*BZ$127)</f>
        <v>0</v>
      </c>
      <c r="CA76" s="50">
        <f>IF('[1]KWh (Cumulative) NLI'!CA76=0,0,((('[1]KWh (Monthly) ENTRY NLI '!CA76*0.5)+'[1]KWh (Cumulative) NLI'!BZ76-'[1]Rebasing adj NLI'!CA66)*CA118)*CA$19*CA$127)</f>
        <v>0</v>
      </c>
      <c r="CB76" s="50">
        <f>IF('[1]KWh (Cumulative) NLI'!CB76=0,0,((('[1]KWh (Monthly) ENTRY NLI '!CB76*0.5)+'[1]KWh (Cumulative) NLI'!CA76-'[1]Rebasing adj NLI'!CB66)*CB118)*CB$19*CB$127)</f>
        <v>0</v>
      </c>
      <c r="CC76" s="50">
        <f>IF('[1]KWh (Cumulative) NLI'!CC76=0,0,((('[1]KWh (Monthly) ENTRY NLI '!CC76*0.5)+'[1]KWh (Cumulative) NLI'!CB76-'[1]Rebasing adj NLI'!CC66)*CC118)*CC$19*CC$127)</f>
        <v>0</v>
      </c>
      <c r="CD76" s="50">
        <f>IF('[1]KWh (Cumulative) NLI'!CD76=0,0,((('[1]KWh (Monthly) ENTRY NLI '!CD76*0.5)+'[1]KWh (Cumulative) NLI'!CC76-'[1]Rebasing adj NLI'!CD66)*CD118)*CD$19*CD$127)</f>
        <v>0</v>
      </c>
      <c r="CE76" s="50">
        <f>IF('[1]KWh (Cumulative) NLI'!CE76=0,0,((('[1]KWh (Monthly) ENTRY NLI '!CE76*0.5)+'[1]KWh (Cumulative) NLI'!CD76-'[1]Rebasing adj NLI'!CE66)*CE118)*CE$19*CE$127)</f>
        <v>0</v>
      </c>
      <c r="CF76" s="50">
        <f>IF('[1]KWh (Cumulative) NLI'!CF76=0,0,((('[1]KWh (Monthly) ENTRY NLI '!CF76*0.5)+'[1]KWh (Cumulative) NLI'!CE76-'[1]Rebasing adj NLI'!CF66)*CF118)*CF$19*CF$127)</f>
        <v>0</v>
      </c>
      <c r="CG76" s="50">
        <f>IF('[1]KWh (Cumulative) NLI'!CG76=0,0,((('[1]KWh (Monthly) ENTRY NLI '!CG76*0.5)+'[1]KWh (Cumulative) NLI'!CF76-'[1]Rebasing adj NLI'!CG66)*CG118)*CG$19*CG$127)</f>
        <v>0</v>
      </c>
      <c r="CH76" s="50">
        <f>IF('[1]KWh (Cumulative) NLI'!CH76=0,0,((('[1]KWh (Monthly) ENTRY NLI '!CH76*0.5)+'[1]KWh (Cumulative) NLI'!CG76-'[1]Rebasing adj NLI'!CH66)*CH118)*CH$19*CH$127)</f>
        <v>0</v>
      </c>
      <c r="CI76" s="50">
        <f>IF('[1]KWh (Cumulative) NLI'!CI76=0,0,((('[1]KWh (Monthly) ENTRY NLI '!CI76*0.5)+'[1]KWh (Cumulative) NLI'!CH76-'[1]Rebasing adj NLI'!CI66)*CI118)*CI$19*CI$127)</f>
        <v>0</v>
      </c>
      <c r="CJ76" s="50">
        <f>IF('[1]KWh (Cumulative) NLI'!CJ76=0,0,((('[1]KWh (Monthly) ENTRY NLI '!CJ76*0.5)+'[1]KWh (Cumulative) NLI'!CI76-'[1]Rebasing adj NLI'!CJ66)*CJ118)*CJ$19*CJ$127)</f>
        <v>0</v>
      </c>
    </row>
    <row r="77" spans="1:88" ht="15.75" thickBot="1" x14ac:dyDescent="0.3">
      <c r="A77" s="307"/>
      <c r="B77" s="88" t="s">
        <v>9</v>
      </c>
      <c r="C77" s="50">
        <f>IF('[1]KWh (Cumulative) NLI'!C77=0,0,((('[1]KWh (Monthly) ENTRY NLI '!C77*0.5)-'[1]Rebasing adj NLI'!C67)*C119)*C$19*C$127)</f>
        <v>0</v>
      </c>
      <c r="D77" s="50">
        <f>IF('[1]KWh (Cumulative) NLI'!D77=0,0,((('[1]KWh (Monthly) ENTRY NLI '!D77*0.5)+'[1]KWh (Cumulative) NLI'!C77-'[1]Rebasing adj NLI'!D67)*D119)*D$19*D$127)</f>
        <v>0</v>
      </c>
      <c r="E77" s="50">
        <f>IF('[1]KWh (Cumulative) NLI'!E77=0,0,((('[1]KWh (Monthly) ENTRY NLI '!E77*0.5)+'[1]KWh (Cumulative) NLI'!D77-'[1]Rebasing adj NLI'!E67)*E119)*E$19*E$127)</f>
        <v>0</v>
      </c>
      <c r="F77" s="50">
        <f>IF('[1]KWh (Cumulative) NLI'!F77=0,0,((('[1]KWh (Monthly) ENTRY NLI '!F77*0.5)+'[1]KWh (Cumulative) NLI'!E77-'[1]Rebasing adj NLI'!F67)*F119)*F$19*F$127)</f>
        <v>1.417904161448E-2</v>
      </c>
      <c r="G77" s="50">
        <f>IF('[1]KWh (Cumulative) NLI'!G77=0,0,((('[1]KWh (Monthly) ENTRY NLI '!G77*0.5)+'[1]KWh (Cumulative) NLI'!F77-'[1]Rebasing adj NLI'!G67)*G119)*G$19*G$127)</f>
        <v>4.9514203924415995E-2</v>
      </c>
      <c r="H77" s="50">
        <f>IF('[1]KWh (Cumulative) NLI'!H77=0,0,((('[1]KWh (Monthly) ENTRY NLI '!H77*0.5)+'[1]KWh (Cumulative) NLI'!G77-'[1]Rebasing adj NLI'!H67)*H119)*H$19*H$127)</f>
        <v>0.17258207956622321</v>
      </c>
      <c r="I77" s="50">
        <f>IF('[1]KWh (Cumulative) NLI'!I77=0,0,((('[1]KWh (Monthly) ENTRY NLI '!I77*0.5)+'[1]KWh (Cumulative) NLI'!H77-'[1]Rebasing adj NLI'!I67)*I119)*I$19*I$127)</f>
        <v>15.243255126595525</v>
      </c>
      <c r="J77" s="50">
        <f>IF('[1]KWh (Cumulative) NLI'!J77=0,0,((('[1]KWh (Monthly) ENTRY NLI '!J77*0.5)+'[1]KWh (Cumulative) NLI'!I77-'[1]Rebasing adj NLI'!J67)*J119)*J$19*J$127)</f>
        <v>47.929690155271686</v>
      </c>
      <c r="K77" s="50">
        <f>IF('[1]KWh (Cumulative) NLI'!K77=0,0,((('[1]KWh (Monthly) ENTRY NLI '!K77*0.5)+'[1]KWh (Cumulative) NLI'!J77-'[1]Rebasing adj NLI'!K67)*K119)*K$19*K$127)</f>
        <v>90.298258696128684</v>
      </c>
      <c r="L77" s="50">
        <f>IF('[1]KWh (Cumulative) NLI'!L77=0,0,((('[1]KWh (Monthly) ENTRY NLI '!L77*0.5)+'[1]KWh (Cumulative) NLI'!K77-'[1]Rebasing adj NLI'!L67)*L119)*L$19*L$127)</f>
        <v>81.796698267510379</v>
      </c>
      <c r="M77" s="50">
        <f>IF('[1]KWh (Cumulative) NLI'!M77=0,0,((('[1]KWh (Monthly) ENTRY NLI '!M77*0.5)+'[1]KWh (Cumulative) NLI'!L77-'[1]Rebasing adj NLI'!M67)*M119)*M$19*M$127)</f>
        <v>125.1062210575127</v>
      </c>
      <c r="N77" s="50">
        <f>IF('[1]KWh (Cumulative) NLI'!N77=0,0,((('[1]KWh (Monthly) ENTRY NLI '!N77*0.5)+'[1]KWh (Cumulative) NLI'!M77-'[1]Rebasing adj NLI'!N67)*N119)*N$19*N$127)</f>
        <v>179.83056435940574</v>
      </c>
      <c r="O77" s="50">
        <f>IF('[1]KWh (Cumulative) NLI'!O77=0,0,((('[1]KWh (Monthly) ENTRY NLI '!O77*0.5)+'[1]KWh (Cumulative) NLI'!N77-'[1]Rebasing adj NLI'!O67)*O119)*O$19*O$127)</f>
        <v>258.70559050693049</v>
      </c>
      <c r="P77" s="50">
        <f>IF('[1]KWh (Cumulative) NLI'!P77=0,0,((('[1]KWh (Monthly) ENTRY NLI '!P77*0.5)+'[1]KWh (Cumulative) NLI'!O77-'[1]Rebasing adj NLI'!P67)*P119)*P$19*P$127)</f>
        <v>0</v>
      </c>
      <c r="Q77" s="50">
        <f>IF('[1]KWh (Cumulative) NLI'!Q77=0,0,((('[1]KWh (Monthly) ENTRY NLI '!Q77*0.5)+'[1]KWh (Cumulative) NLI'!P77-'[1]Rebasing adj NLI'!Q67)*Q119)*Q$19*Q$127)</f>
        <v>0</v>
      </c>
      <c r="R77" s="50">
        <f>IF('[1]KWh (Cumulative) NLI'!R77=0,0,((('[1]KWh (Monthly) ENTRY NLI '!R77*0.5)+'[1]KWh (Cumulative) NLI'!Q77-'[1]Rebasing adj NLI'!R67)*R119)*R$19*R$127)</f>
        <v>0</v>
      </c>
      <c r="S77" s="50">
        <f>IF('[1]KWh (Cumulative) NLI'!S77=0,0,((('[1]KWh (Monthly) ENTRY NLI '!S77*0.5)+'[1]KWh (Cumulative) NLI'!R77-'[1]Rebasing adj NLI'!S67)*S119)*S$19*S$127)</f>
        <v>0</v>
      </c>
      <c r="T77" s="50">
        <f>IF('[1]KWh (Cumulative) NLI'!T77=0,0,((('[1]KWh (Monthly) ENTRY NLI '!T77*0.5)+'[1]KWh (Cumulative) NLI'!S77-'[1]Rebasing adj NLI'!T67)*T119)*T$19*T$127)</f>
        <v>0</v>
      </c>
      <c r="U77" s="50">
        <f>IF('[1]KWh (Cumulative) NLI'!U77=0,0,((('[1]KWh (Monthly) ENTRY NLI '!U77*0.5)+'[1]KWh (Cumulative) NLI'!T77-'[1]Rebasing adj NLI'!U67)*U119)*U$19*U$127)</f>
        <v>0</v>
      </c>
      <c r="V77" s="50">
        <f>IF('[1]KWh (Cumulative) NLI'!V77=0,0,((('[1]KWh (Monthly) ENTRY NLI '!V77*0.5)+'[1]KWh (Cumulative) NLI'!U77-'[1]Rebasing adj NLI'!V67)*V119)*V$19*V$127)</f>
        <v>0</v>
      </c>
      <c r="W77" s="50">
        <f>IF('[1]KWh (Cumulative) NLI'!W77=0,0,((('[1]KWh (Monthly) ENTRY NLI '!W77*0.5)+'[1]KWh (Cumulative) NLI'!V77-'[1]Rebasing adj NLI'!W67)*W119)*W$19*W$127)</f>
        <v>0</v>
      </c>
      <c r="X77" s="50">
        <f>IF('[1]KWh (Cumulative) NLI'!X77=0,0,((('[1]KWh (Monthly) ENTRY NLI '!X77*0.5)+'[1]KWh (Cumulative) NLI'!W77-'[1]Rebasing adj NLI'!X67)*X119)*X$19*X$127)</f>
        <v>0</v>
      </c>
      <c r="Y77" s="50">
        <f>IF('[1]KWh (Cumulative) NLI'!Y77=0,0,((('[1]KWh (Monthly) ENTRY NLI '!Y77*0.5)+'[1]KWh (Cumulative) NLI'!X77-'[1]Rebasing adj NLI'!Y67)*Y119)*Y$19*Y$127)</f>
        <v>0</v>
      </c>
      <c r="Z77" s="50">
        <f>IF('[1]KWh (Cumulative) NLI'!Z77=0,0,((('[1]KWh (Monthly) ENTRY NLI '!Z77*0.5)+'[1]KWh (Cumulative) NLI'!Y77-'[1]Rebasing adj NLI'!Z67)*Z119)*Z$19*Z$127)</f>
        <v>0</v>
      </c>
      <c r="AA77" s="50">
        <f>IF('[1]KWh (Cumulative) NLI'!AA77=0,0,((('[1]KWh (Monthly) ENTRY NLI '!AA77*0.5)+'[1]KWh (Cumulative) NLI'!Z77-'[1]Rebasing adj NLI'!AA67)*AA119)*AA$19*AA$127)</f>
        <v>0</v>
      </c>
      <c r="AB77" s="50">
        <f>IF('[1]KWh (Cumulative) NLI'!AB77=0,0,((('[1]KWh (Monthly) ENTRY NLI '!AB77*0.5)+'[1]KWh (Cumulative) NLI'!AA77-'[1]Rebasing adj NLI'!AB67)*AB119)*AB$19*AB$127)</f>
        <v>0</v>
      </c>
      <c r="AC77" s="50">
        <f>IF('[1]KWh (Cumulative) NLI'!AC77=0,0,((('[1]KWh (Monthly) ENTRY NLI '!AC77*0.5)+'[1]KWh (Cumulative) NLI'!AB77-'[1]Rebasing adj NLI'!AC67)*AC119)*AC$19*AC$127)</f>
        <v>0</v>
      </c>
      <c r="AD77" s="50">
        <f>IF('[1]KWh (Cumulative) NLI'!AD77=0,0,((('[1]KWh (Monthly) ENTRY NLI '!AD77*0.5)+'[1]KWh (Cumulative) NLI'!AC77-'[1]Rebasing adj NLI'!AD67)*AD119)*AD$19*AD$127)</f>
        <v>0</v>
      </c>
      <c r="AE77" s="50">
        <f>IF('[1]KWh (Cumulative) NLI'!AE77=0,0,((('[1]KWh (Monthly) ENTRY NLI '!AE77*0.5)+'[1]KWh (Cumulative) NLI'!AD77-'[1]Rebasing adj NLI'!AE67)*AE119)*AE$19*AE$127)</f>
        <v>0</v>
      </c>
      <c r="AF77" s="50">
        <f>IF('[1]KWh (Cumulative) NLI'!AF77=0,0,((('[1]KWh (Monthly) ENTRY NLI '!AF77*0.5)+'[1]KWh (Cumulative) NLI'!AE77-'[1]Rebasing adj NLI'!AF67)*AF119)*AF$19*AF$127)</f>
        <v>0</v>
      </c>
      <c r="AG77" s="50">
        <f>IF('[1]KWh (Cumulative) NLI'!AG77=0,0,((('[1]KWh (Monthly) ENTRY NLI '!AG77*0.5)+'[1]KWh (Cumulative) NLI'!AF77-'[1]Rebasing adj NLI'!AG67)*AG119)*AG$19*AG$127)</f>
        <v>0</v>
      </c>
      <c r="AH77" s="50">
        <f>IF('[1]KWh (Cumulative) NLI'!AH77=0,0,((('[1]KWh (Monthly) ENTRY NLI '!AH77*0.5)+'[1]KWh (Cumulative) NLI'!AG77-'[1]Rebasing adj NLI'!AH67)*AH119)*AH$19*AH$127)</f>
        <v>0</v>
      </c>
      <c r="AI77" s="50">
        <f>IF('[1]KWh (Cumulative) NLI'!AI77=0,0,((('[1]KWh (Monthly) ENTRY NLI '!AI77*0.5)+'[1]KWh (Cumulative) NLI'!AH77-'[1]Rebasing adj NLI'!AI67)*AI119)*AI$19*AI$127)</f>
        <v>0</v>
      </c>
      <c r="AJ77" s="50">
        <f>IF('[1]KWh (Cumulative) NLI'!AJ77=0,0,((('[1]KWh (Monthly) ENTRY NLI '!AJ77*0.5)+'[1]KWh (Cumulative) NLI'!AI77-'[1]Rebasing adj NLI'!AJ67)*AJ119)*AJ$19*AJ$127)</f>
        <v>0</v>
      </c>
      <c r="AK77" s="50">
        <f>IF('[1]KWh (Cumulative) NLI'!AK77=0,0,((('[1]KWh (Monthly) ENTRY NLI '!AK77*0.5)+'[1]KWh (Cumulative) NLI'!AJ77-'[1]Rebasing adj NLI'!AK67)*AK119)*AK$19*AK$127)</f>
        <v>0</v>
      </c>
      <c r="AL77" s="50">
        <f>IF('[1]KWh (Cumulative) NLI'!AL77=0,0,((('[1]KWh (Monthly) ENTRY NLI '!AL77*0.5)+'[1]KWh (Cumulative) NLI'!AK77-'[1]Rebasing adj NLI'!AL67)*AL119)*AL$19*AL$127)</f>
        <v>0</v>
      </c>
      <c r="AM77" s="50">
        <f>IF('[1]KWh (Cumulative) NLI'!AM77=0,0,((('[1]KWh (Monthly) ENTRY NLI '!AM77*0.5)+'[1]KWh (Cumulative) NLI'!AL77-'[1]Rebasing adj NLI'!AM67)*AM119)*AM$19*AM$127)</f>
        <v>0</v>
      </c>
      <c r="AN77" s="50">
        <f>IF('[1]KWh (Cumulative) NLI'!AN77=0,0,((('[1]KWh (Monthly) ENTRY NLI '!AN77*0.5)+'[1]KWh (Cumulative) NLI'!AM77-'[1]Rebasing adj NLI'!AN67)*AN119)*AN$19*AN$127)</f>
        <v>0</v>
      </c>
      <c r="AO77" s="50">
        <f>IF('[1]KWh (Cumulative) NLI'!AO77=0,0,((('[1]KWh (Monthly) ENTRY NLI '!AO77*0.5)+'[1]KWh (Cumulative) NLI'!AN77-'[1]Rebasing adj NLI'!AO67)*AO119)*AO$19*AO$127)</f>
        <v>0</v>
      </c>
      <c r="AP77" s="50">
        <f>IF('[1]KWh (Cumulative) NLI'!AP77=0,0,((('[1]KWh (Monthly) ENTRY NLI '!AP77*0.5)+'[1]KWh (Cumulative) NLI'!AO77-'[1]Rebasing adj NLI'!AP67)*AP119)*AP$19*AP$127)</f>
        <v>0</v>
      </c>
      <c r="AQ77" s="50">
        <f>IF('[1]KWh (Cumulative) NLI'!AQ77=0,0,((('[1]KWh (Monthly) ENTRY NLI '!AQ77*0.5)+'[1]KWh (Cumulative) NLI'!AP77-'[1]Rebasing adj NLI'!AQ67)*AQ119)*AQ$19*AQ$127)</f>
        <v>0</v>
      </c>
      <c r="AR77" s="50">
        <f>IF('[1]KWh (Cumulative) NLI'!AR77=0,0,((('[1]KWh (Monthly) ENTRY NLI '!AR77*0.5)+'[1]KWh (Cumulative) NLI'!AQ77-'[1]Rebasing adj NLI'!AR67)*AR119)*AR$19*AR$127)</f>
        <v>0</v>
      </c>
      <c r="AS77" s="50">
        <f>IF('[1]KWh (Cumulative) NLI'!AS77=0,0,((('[1]KWh (Monthly) ENTRY NLI '!AS77*0.5)+'[1]KWh (Cumulative) NLI'!AR77-'[1]Rebasing adj NLI'!AS67)*AS119)*AS$19*AS$127)</f>
        <v>0</v>
      </c>
      <c r="AT77" s="50">
        <f>IF('[1]KWh (Cumulative) NLI'!AT77=0,0,((('[1]KWh (Monthly) ENTRY NLI '!AT77*0.5)+'[1]KWh (Cumulative) NLI'!AS77-'[1]Rebasing adj NLI'!AT67)*AT119)*AT$19*AT$127)</f>
        <v>0</v>
      </c>
      <c r="AU77" s="50">
        <f>IF('[1]KWh (Cumulative) NLI'!AU77=0,0,((('[1]KWh (Monthly) ENTRY NLI '!AU77*0.5)+'[1]KWh (Cumulative) NLI'!AT77-'[1]Rebasing adj NLI'!AU67)*AU119)*AU$19*AU$127)</f>
        <v>0</v>
      </c>
      <c r="AV77" s="50">
        <f>IF('[1]KWh (Cumulative) NLI'!AV77=0,0,((('[1]KWh (Monthly) ENTRY NLI '!AV77*0.5)+'[1]KWh (Cumulative) NLI'!AU77-'[1]Rebasing adj NLI'!AV67)*AV119)*AV$19*AV$127)</f>
        <v>0</v>
      </c>
      <c r="AW77" s="50">
        <f>IF('[1]KWh (Cumulative) NLI'!AW77=0,0,((('[1]KWh (Monthly) ENTRY NLI '!AW77*0.5)+'[1]KWh (Cumulative) NLI'!AV77-'[1]Rebasing adj NLI'!AW67)*AW119)*AW$19*AW$127)</f>
        <v>0</v>
      </c>
      <c r="AX77" s="50">
        <f>IF('[1]KWh (Cumulative) NLI'!AX77=0,0,((('[1]KWh (Monthly) ENTRY NLI '!AX77*0.5)+'[1]KWh (Cumulative) NLI'!AW77-'[1]Rebasing adj NLI'!AX67)*AX119)*AX$19*AX$127)</f>
        <v>0</v>
      </c>
      <c r="AY77" s="50">
        <f>IF('[1]KWh (Cumulative) NLI'!AY77=0,0,((('[1]KWh (Monthly) ENTRY NLI '!AY77*0.5)+'[1]KWh (Cumulative) NLI'!AX77-'[1]Rebasing adj NLI'!AY67)*AY119)*AY$19*AY$127)</f>
        <v>0</v>
      </c>
      <c r="AZ77" s="50">
        <f>IF('[1]KWh (Cumulative) NLI'!AZ77=0,0,((('[1]KWh (Monthly) ENTRY NLI '!AZ77*0.5)+'[1]KWh (Cumulative) NLI'!AY77-'[1]Rebasing adj NLI'!AZ67)*AZ119)*AZ$19*AZ$127)</f>
        <v>0</v>
      </c>
      <c r="BA77" s="50">
        <f>IF('[1]KWh (Cumulative) NLI'!BA77=0,0,((('[1]KWh (Monthly) ENTRY NLI '!BA77*0.5)+'[1]KWh (Cumulative) NLI'!AZ77-'[1]Rebasing adj NLI'!BA67)*BA119)*BA$19*BA$127)</f>
        <v>0</v>
      </c>
      <c r="BB77" s="50">
        <f>IF('[1]KWh (Cumulative) NLI'!BB77=0,0,((('[1]KWh (Monthly) ENTRY NLI '!BB77*0.5)+'[1]KWh (Cumulative) NLI'!BA77-'[1]Rebasing adj NLI'!BB67)*BB119)*BB$19*BB$127)</f>
        <v>0</v>
      </c>
      <c r="BC77" s="50">
        <f>IF('[1]KWh (Cumulative) NLI'!BC77=0,0,((('[1]KWh (Monthly) ENTRY NLI '!BC77*0.5)+'[1]KWh (Cumulative) NLI'!BB77-'[1]Rebasing adj NLI'!BC67)*BC119)*BC$19*BC$127)</f>
        <v>0</v>
      </c>
      <c r="BD77" s="50">
        <f>IF('[1]KWh (Cumulative) NLI'!BD77=0,0,((('[1]KWh (Monthly) ENTRY NLI '!BD77*0.5)+'[1]KWh (Cumulative) NLI'!BC77-'[1]Rebasing adj NLI'!BD67)*BD119)*BD$19*BD$127)</f>
        <v>0</v>
      </c>
      <c r="BE77" s="50">
        <f>IF('[1]KWh (Cumulative) NLI'!BE77=0,0,((('[1]KWh (Monthly) ENTRY NLI '!BE77*0.5)+'[1]KWh (Cumulative) NLI'!BD77-'[1]Rebasing adj NLI'!BE67)*BE119)*BE$19*BE$127)</f>
        <v>0</v>
      </c>
      <c r="BF77" s="50">
        <f>IF('[1]KWh (Cumulative) NLI'!BF77=0,0,((('[1]KWh (Monthly) ENTRY NLI '!BF77*0.5)+'[1]KWh (Cumulative) NLI'!BE77-'[1]Rebasing adj NLI'!BF67)*BF119)*BF$19*BF$127)</f>
        <v>0</v>
      </c>
      <c r="BG77" s="50">
        <f>IF('[1]KWh (Cumulative) NLI'!BG77=0,0,((('[1]KWh (Monthly) ENTRY NLI '!BG77*0.5)+'[1]KWh (Cumulative) NLI'!BF77-'[1]Rebasing adj NLI'!BG67)*BG119)*BG$19*BG$127)</f>
        <v>0</v>
      </c>
      <c r="BH77" s="50">
        <f>IF('[1]KWh (Cumulative) NLI'!BH77=0,0,((('[1]KWh (Monthly) ENTRY NLI '!BH77*0.5)+'[1]KWh (Cumulative) NLI'!BG77-'[1]Rebasing adj NLI'!BH67)*BH119)*BH$19*BH$127)</f>
        <v>0</v>
      </c>
      <c r="BI77" s="50">
        <f>IF('[1]KWh (Cumulative) NLI'!BI77=0,0,((('[1]KWh (Monthly) ENTRY NLI '!BI77*0.5)+'[1]KWh (Cumulative) NLI'!BH77-'[1]Rebasing adj NLI'!BI67)*BI119)*BI$19*BI$127)</f>
        <v>0</v>
      </c>
      <c r="BJ77" s="50">
        <f>IF('[1]KWh (Cumulative) NLI'!BJ77=0,0,((('[1]KWh (Monthly) ENTRY NLI '!BJ77*0.5)+'[1]KWh (Cumulative) NLI'!BI77-'[1]Rebasing adj NLI'!BJ67)*BJ119)*BJ$19*BJ$127)</f>
        <v>0</v>
      </c>
      <c r="BK77" s="50">
        <f>IF('[1]KWh (Cumulative) NLI'!BK77=0,0,((('[1]KWh (Monthly) ENTRY NLI '!BK77*0.5)+'[1]KWh (Cumulative) NLI'!BJ77-'[1]Rebasing adj NLI'!BK67)*BK119)*BK$19*BK$127)</f>
        <v>0</v>
      </c>
      <c r="BL77" s="50">
        <f>IF('[1]KWh (Cumulative) NLI'!BL77=0,0,((('[1]KWh (Monthly) ENTRY NLI '!BL77*0.5)+'[1]KWh (Cumulative) NLI'!BK77-'[1]Rebasing adj NLI'!BL67)*BL119)*BL$19*BL$127)</f>
        <v>0</v>
      </c>
      <c r="BM77" s="50">
        <f>IF('[1]KWh (Cumulative) NLI'!BM77=0,0,((('[1]KWh (Monthly) ENTRY NLI '!BM77*0.5)+'[1]KWh (Cumulative) NLI'!BL77-'[1]Rebasing adj NLI'!BM67)*BM119)*BM$19*BM$127)</f>
        <v>0</v>
      </c>
      <c r="BN77" s="50">
        <f>IF('[1]KWh (Cumulative) NLI'!BN77=0,0,((('[1]KWh (Monthly) ENTRY NLI '!BN77*0.5)+'[1]KWh (Cumulative) NLI'!BM77-'[1]Rebasing adj NLI'!BN67)*BN119)*BN$19*BN$127)</f>
        <v>0</v>
      </c>
      <c r="BO77" s="50">
        <f>IF('[1]KWh (Cumulative) NLI'!BO77=0,0,((('[1]KWh (Monthly) ENTRY NLI '!BO77*0.5)+'[1]KWh (Cumulative) NLI'!BN77-'[1]Rebasing adj NLI'!BO67)*BO119)*BO$19*BO$127)</f>
        <v>0</v>
      </c>
      <c r="BP77" s="50">
        <f>IF('[1]KWh (Cumulative) NLI'!BP77=0,0,((('[1]KWh (Monthly) ENTRY NLI '!BP77*0.5)+'[1]KWh (Cumulative) NLI'!BO77-'[1]Rebasing adj NLI'!BP67)*BP119)*BP$19*BP$127)</f>
        <v>0</v>
      </c>
      <c r="BQ77" s="50">
        <f>IF('[1]KWh (Cumulative) NLI'!BQ77=0,0,((('[1]KWh (Monthly) ENTRY NLI '!BQ77*0.5)+'[1]KWh (Cumulative) NLI'!BP77-'[1]Rebasing adj NLI'!BQ67)*BQ119)*BQ$19*BQ$127)</f>
        <v>0</v>
      </c>
      <c r="BR77" s="50">
        <f>IF('[1]KWh (Cumulative) NLI'!BR77=0,0,((('[1]KWh (Monthly) ENTRY NLI '!BR77*0.5)+'[1]KWh (Cumulative) NLI'!BQ77-'[1]Rebasing adj NLI'!BR67)*BR119)*BR$19*BR$127)</f>
        <v>0</v>
      </c>
      <c r="BS77" s="50">
        <f>IF('[1]KWh (Cumulative) NLI'!BS77=0,0,((('[1]KWh (Monthly) ENTRY NLI '!BS77*0.5)+'[1]KWh (Cumulative) NLI'!BR77-'[1]Rebasing adj NLI'!BS67)*BS119)*BS$19*BS$127)</f>
        <v>0</v>
      </c>
      <c r="BT77" s="50">
        <f>IF('[1]KWh (Cumulative) NLI'!BT77=0,0,((('[1]KWh (Monthly) ENTRY NLI '!BT77*0.5)+'[1]KWh (Cumulative) NLI'!BS77-'[1]Rebasing adj NLI'!BT67)*BT119)*BT$19*BT$127)</f>
        <v>0</v>
      </c>
      <c r="BU77" s="50">
        <f>IF('[1]KWh (Cumulative) NLI'!BU77=0,0,((('[1]KWh (Monthly) ENTRY NLI '!BU77*0.5)+'[1]KWh (Cumulative) NLI'!BT77-'[1]Rebasing adj NLI'!BU67)*BU119)*BU$19*BU$127)</f>
        <v>0</v>
      </c>
      <c r="BV77" s="50">
        <f>IF('[1]KWh (Cumulative) NLI'!BV77=0,0,((('[1]KWh (Monthly) ENTRY NLI '!BV77*0.5)+'[1]KWh (Cumulative) NLI'!BU77-'[1]Rebasing adj NLI'!BV67)*BV119)*BV$19*BV$127)</f>
        <v>0</v>
      </c>
      <c r="BW77" s="50">
        <f>IF('[1]KWh (Cumulative) NLI'!BW77=0,0,((('[1]KWh (Monthly) ENTRY NLI '!BW77*0.5)+'[1]KWh (Cumulative) NLI'!BV77-'[1]Rebasing adj NLI'!BW67)*BW119)*BW$19*BW$127)</f>
        <v>0</v>
      </c>
      <c r="BX77" s="50">
        <f>IF('[1]KWh (Cumulative) NLI'!BX77=0,0,((('[1]KWh (Monthly) ENTRY NLI '!BX77*0.5)+'[1]KWh (Cumulative) NLI'!BW77-'[1]Rebasing adj NLI'!BX67)*BX119)*BX$19*BX$127)</f>
        <v>0</v>
      </c>
      <c r="BY77" s="50">
        <f>IF('[1]KWh (Cumulative) NLI'!BY77=0,0,((('[1]KWh (Monthly) ENTRY NLI '!BY77*0.5)+'[1]KWh (Cumulative) NLI'!BX77-'[1]Rebasing adj NLI'!BY67)*BY119)*BY$19*BY$127)</f>
        <v>0</v>
      </c>
      <c r="BZ77" s="50">
        <f>IF('[1]KWh (Cumulative) NLI'!BZ77=0,0,((('[1]KWh (Monthly) ENTRY NLI '!BZ77*0.5)+'[1]KWh (Cumulative) NLI'!BY77-'[1]Rebasing adj NLI'!BZ67)*BZ119)*BZ$19*BZ$127)</f>
        <v>0</v>
      </c>
      <c r="CA77" s="50">
        <f>IF('[1]KWh (Cumulative) NLI'!CA77=0,0,((('[1]KWh (Monthly) ENTRY NLI '!CA77*0.5)+'[1]KWh (Cumulative) NLI'!BZ77-'[1]Rebasing adj NLI'!CA67)*CA119)*CA$19*CA$127)</f>
        <v>0</v>
      </c>
      <c r="CB77" s="50">
        <f>IF('[1]KWh (Cumulative) NLI'!CB77=0,0,((('[1]KWh (Monthly) ENTRY NLI '!CB77*0.5)+'[1]KWh (Cumulative) NLI'!CA77-'[1]Rebasing adj NLI'!CB67)*CB119)*CB$19*CB$127)</f>
        <v>0</v>
      </c>
      <c r="CC77" s="50">
        <f>IF('[1]KWh (Cumulative) NLI'!CC77=0,0,((('[1]KWh (Monthly) ENTRY NLI '!CC77*0.5)+'[1]KWh (Cumulative) NLI'!CB77-'[1]Rebasing adj NLI'!CC67)*CC119)*CC$19*CC$127)</f>
        <v>0</v>
      </c>
      <c r="CD77" s="50">
        <f>IF('[1]KWh (Cumulative) NLI'!CD77=0,0,((('[1]KWh (Monthly) ENTRY NLI '!CD77*0.5)+'[1]KWh (Cumulative) NLI'!CC77-'[1]Rebasing adj NLI'!CD67)*CD119)*CD$19*CD$127)</f>
        <v>0</v>
      </c>
      <c r="CE77" s="50">
        <f>IF('[1]KWh (Cumulative) NLI'!CE77=0,0,((('[1]KWh (Monthly) ENTRY NLI '!CE77*0.5)+'[1]KWh (Cumulative) NLI'!CD77-'[1]Rebasing adj NLI'!CE67)*CE119)*CE$19*CE$127)</f>
        <v>0</v>
      </c>
      <c r="CF77" s="50">
        <f>IF('[1]KWh (Cumulative) NLI'!CF77=0,0,((('[1]KWh (Monthly) ENTRY NLI '!CF77*0.5)+'[1]KWh (Cumulative) NLI'!CE77-'[1]Rebasing adj NLI'!CF67)*CF119)*CF$19*CF$127)</f>
        <v>0</v>
      </c>
      <c r="CG77" s="50">
        <f>IF('[1]KWh (Cumulative) NLI'!CG77=0,0,((('[1]KWh (Monthly) ENTRY NLI '!CG77*0.5)+'[1]KWh (Cumulative) NLI'!CF77-'[1]Rebasing adj NLI'!CG67)*CG119)*CG$19*CG$127)</f>
        <v>0</v>
      </c>
      <c r="CH77" s="50">
        <f>IF('[1]KWh (Cumulative) NLI'!CH77=0,0,((('[1]KWh (Monthly) ENTRY NLI '!CH77*0.5)+'[1]KWh (Cumulative) NLI'!CG77-'[1]Rebasing adj NLI'!CH67)*CH119)*CH$19*CH$127)</f>
        <v>0</v>
      </c>
      <c r="CI77" s="50">
        <f>IF('[1]KWh (Cumulative) NLI'!CI77=0,0,((('[1]KWh (Monthly) ENTRY NLI '!CI77*0.5)+'[1]KWh (Cumulative) NLI'!CH77-'[1]Rebasing adj NLI'!CI67)*CI119)*CI$19*CI$127)</f>
        <v>0</v>
      </c>
      <c r="CJ77" s="50">
        <f>IF('[1]KWh (Cumulative) NLI'!CJ77=0,0,((('[1]KWh (Monthly) ENTRY NLI '!CJ77*0.5)+'[1]KWh (Cumulative) NLI'!CI77-'[1]Rebasing adj NLI'!CJ67)*CJ119)*CJ$19*CJ$127)</f>
        <v>0</v>
      </c>
    </row>
    <row r="78" spans="1:88" ht="15.75" thickBot="1" x14ac:dyDescent="0.3"/>
    <row r="79" spans="1:88" ht="15.75" x14ac:dyDescent="0.25">
      <c r="A79" s="61"/>
      <c r="B79" s="124" t="s">
        <v>71</v>
      </c>
      <c r="C79" s="94">
        <v>42370</v>
      </c>
      <c r="D79" s="94">
        <v>42401</v>
      </c>
      <c r="E79" s="92">
        <v>42430</v>
      </c>
      <c r="F79" s="92">
        <v>42461</v>
      </c>
      <c r="G79" s="99">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50">
        <f>IF('[1]KWh (Cumulative) NLI'!C80=0,0,((('[1]KWh (Monthly) ENTRY NLI '!C80*0.5)-'[1]Rebasing adj NLI'!C70)*C107)*C$19*C$128)</f>
        <v>0</v>
      </c>
      <c r="D80" s="50">
        <f>IF('[1]KWh (Cumulative) NLI'!D80=0,0,((('[1]KWh (Monthly) ENTRY NLI '!D80*0.5)+'[1]KWh (Cumulative) NLI'!C80-'[1]Rebasing adj NLI'!D70)*D107)*D$19*D$128)</f>
        <v>0</v>
      </c>
      <c r="E80" s="50">
        <f>IF('[1]KWh (Cumulative) NLI'!E80=0,0,((('[1]KWh (Monthly) ENTRY NLI '!E80*0.5)+'[1]KWh (Cumulative) NLI'!D80-'[1]Rebasing adj NLI'!E70)*E107)*E$19*E$128)</f>
        <v>0</v>
      </c>
      <c r="F80" s="50">
        <f>IF('[1]KWh (Cumulative) NLI'!F80=0,0,((('[1]KWh (Monthly) ENTRY NLI '!F80*0.5)+'[1]KWh (Cumulative) NLI'!E80-'[1]Rebasing adj NLI'!F70)*F107)*F$19*F$128)</f>
        <v>0.92202687655745508</v>
      </c>
      <c r="G80" s="50">
        <f>IF('[1]KWh (Cumulative) NLI'!G80=0,0,((('[1]KWh (Monthly) ENTRY NLI '!G80*0.5)+'[1]KWh (Cumulative) NLI'!F80-'[1]Rebasing adj NLI'!G70)*G107)*G$19*G$128)</f>
        <v>6.1350537562617182</v>
      </c>
      <c r="H80" s="50">
        <f>IF('[1]KWh (Cumulative) NLI'!H80=0,0,((('[1]KWh (Monthly) ENTRY NLI '!H80*0.5)+'[1]KWh (Cumulative) NLI'!G80-'[1]Rebasing adj NLI'!H70)*H107)*H$19*H$128)</f>
        <v>30.583780293114788</v>
      </c>
      <c r="I80" s="50">
        <f>IF('[1]KWh (Cumulative) NLI'!I80=0,0,((('[1]KWh (Monthly) ENTRY NLI '!I80*0.5)+'[1]KWh (Cumulative) NLI'!H80-'[1]Rebasing adj NLI'!I70)*I107)*I$19*I$128)</f>
        <v>90.495841978903869</v>
      </c>
      <c r="J80" s="50">
        <f>IF('[1]KWh (Cumulative) NLI'!J80=0,0,((('[1]KWh (Monthly) ENTRY NLI '!J80*0.5)+'[1]KWh (Cumulative) NLI'!I80-'[1]Rebasing adj NLI'!J70)*J107)*J$19*J$128)</f>
        <v>204.5175757670614</v>
      </c>
      <c r="K80" s="50">
        <f>IF('[1]KWh (Cumulative) NLI'!K80=0,0,((('[1]KWh (Monthly) ENTRY NLI '!K80*0.5)+'[1]KWh (Cumulative) NLI'!J80-'[1]Rebasing adj NLI'!K70)*K107)*K$19*K$128)</f>
        <v>377.98643035650662</v>
      </c>
      <c r="L80" s="50">
        <f>IF('[1]KWh (Cumulative) NLI'!L80=0,0,((('[1]KWh (Monthly) ENTRY NLI '!L80*0.5)+'[1]KWh (Cumulative) NLI'!K80-'[1]Rebasing adj NLI'!L70)*L107)*L$19*L$128)</f>
        <v>334.23007730158508</v>
      </c>
      <c r="M80" s="50">
        <f>IF('[1]KWh (Cumulative) NLI'!M80=0,0,((('[1]KWh (Monthly) ENTRY NLI '!M80*0.5)+'[1]KWh (Cumulative) NLI'!L80-'[1]Rebasing adj NLI'!M70)*M107)*M$19*M$128)</f>
        <v>461.13151254757804</v>
      </c>
      <c r="N80" s="50">
        <f>IF('[1]KWh (Cumulative) NLI'!N80=0,0,((('[1]KWh (Monthly) ENTRY NLI '!N80*0.5)+'[1]KWh (Cumulative) NLI'!M80-'[1]Rebasing adj NLI'!N70)*N107)*N$19*N$128)</f>
        <v>600.73221155290184</v>
      </c>
      <c r="O80" s="50">
        <f>IF('[1]KWh (Cumulative) NLI'!O80=0,0,((('[1]KWh (Monthly) ENTRY NLI '!O80*0.5)+'[1]KWh (Cumulative) NLI'!N80-'[1]Rebasing adj NLI'!O70)*O107)*O$19*O$128)</f>
        <v>766.06632929560362</v>
      </c>
      <c r="P80" s="50">
        <f>IF('[1]KWh (Cumulative) NLI'!P80=0,0,((('[1]KWh (Monthly) ENTRY NLI '!P80*0.5)+'[1]KWh (Cumulative) NLI'!O80-'[1]Rebasing adj NLI'!P70)*P107)*P$19*P$128)</f>
        <v>0</v>
      </c>
      <c r="Q80" s="50">
        <f>IF('[1]KWh (Cumulative) NLI'!Q80=0,0,((('[1]KWh (Monthly) ENTRY NLI '!Q80*0.5)+'[1]KWh (Cumulative) NLI'!P80-'[1]Rebasing adj NLI'!Q70)*Q107)*Q$19*Q$128)</f>
        <v>0</v>
      </c>
      <c r="R80" s="50">
        <f>IF('[1]KWh (Cumulative) NLI'!R80=0,0,((('[1]KWh (Monthly) ENTRY NLI '!R80*0.5)+'[1]KWh (Cumulative) NLI'!Q80-'[1]Rebasing adj NLI'!R70)*R107)*R$19*R$128)</f>
        <v>0</v>
      </c>
      <c r="S80" s="50">
        <f>IF('[1]KWh (Cumulative) NLI'!S80=0,0,((('[1]KWh (Monthly) ENTRY NLI '!S80*0.5)+'[1]KWh (Cumulative) NLI'!R80-'[1]Rebasing adj NLI'!S70)*S107)*S$19*S$128)</f>
        <v>0</v>
      </c>
      <c r="T80" s="50">
        <f>IF('[1]KWh (Cumulative) NLI'!T80=0,0,((('[1]KWh (Monthly) ENTRY NLI '!T80*0.5)+'[1]KWh (Cumulative) NLI'!S80-'[1]Rebasing adj NLI'!T70)*T107)*T$19*T$128)</f>
        <v>0</v>
      </c>
      <c r="U80" s="50">
        <f>IF('[1]KWh (Cumulative) NLI'!U80=0,0,((('[1]KWh (Monthly) ENTRY NLI '!U80*0.5)+'[1]KWh (Cumulative) NLI'!T80-'[1]Rebasing adj NLI'!U70)*U107)*U$19*U$128)</f>
        <v>0</v>
      </c>
      <c r="V80" s="50">
        <f>IF('[1]KWh (Cumulative) NLI'!V80=0,0,((('[1]KWh (Monthly) ENTRY NLI '!V80*0.5)+'[1]KWh (Cumulative) NLI'!U80-'[1]Rebasing adj NLI'!V70)*V107)*V$19*V$128)</f>
        <v>0</v>
      </c>
      <c r="W80" s="50">
        <f>IF('[1]KWh (Cumulative) NLI'!W80=0,0,((('[1]KWh (Monthly) ENTRY NLI '!W80*0.5)+'[1]KWh (Cumulative) NLI'!V80-'[1]Rebasing adj NLI'!W70)*W107)*W$19*W$128)</f>
        <v>0</v>
      </c>
      <c r="X80" s="50">
        <f>IF('[1]KWh (Cumulative) NLI'!X80=0,0,((('[1]KWh (Monthly) ENTRY NLI '!X80*0.5)+'[1]KWh (Cumulative) NLI'!W80-'[1]Rebasing adj NLI'!X70)*X107)*X$19*X$128)</f>
        <v>0</v>
      </c>
      <c r="Y80" s="50">
        <f>IF('[1]KWh (Cumulative) NLI'!Y80=0,0,((('[1]KWh (Monthly) ENTRY NLI '!Y80*0.5)+'[1]KWh (Cumulative) NLI'!X80-'[1]Rebasing adj NLI'!Y70)*Y107)*Y$19*Y$128)</f>
        <v>0</v>
      </c>
      <c r="Z80" s="50">
        <f>IF('[1]KWh (Cumulative) NLI'!Z80=0,0,((('[1]KWh (Monthly) ENTRY NLI '!Z80*0.5)+'[1]KWh (Cumulative) NLI'!Y80-'[1]Rebasing adj NLI'!Z70)*Z107)*Z$19*Z$128)</f>
        <v>0</v>
      </c>
      <c r="AA80" s="50">
        <f>IF('[1]KWh (Cumulative) NLI'!AA80=0,0,((('[1]KWh (Monthly) ENTRY NLI '!AA80*0.5)+'[1]KWh (Cumulative) NLI'!Z80-'[1]Rebasing adj NLI'!AA70)*AA107)*AA$19*AA$128)</f>
        <v>0</v>
      </c>
      <c r="AB80" s="50">
        <f>IF('[1]KWh (Cumulative) NLI'!AB80=0,0,((('[1]KWh (Monthly) ENTRY NLI '!AB80*0.5)+'[1]KWh (Cumulative) NLI'!AA80-'[1]Rebasing adj NLI'!AB70)*AB107)*AB$19*AB$128)</f>
        <v>0</v>
      </c>
      <c r="AC80" s="50">
        <f>IF('[1]KWh (Cumulative) NLI'!AC80=0,0,((('[1]KWh (Monthly) ENTRY NLI '!AC80*0.5)+'[1]KWh (Cumulative) NLI'!AB80-'[1]Rebasing adj NLI'!AC70)*AC107)*AC$19*AC$128)</f>
        <v>0</v>
      </c>
      <c r="AD80" s="50">
        <f>IF('[1]KWh (Cumulative) NLI'!AD80=0,0,((('[1]KWh (Monthly) ENTRY NLI '!AD80*0.5)+'[1]KWh (Cumulative) NLI'!AC80-'[1]Rebasing adj NLI'!AD70)*AD107)*AD$19*AD$128)</f>
        <v>0</v>
      </c>
      <c r="AE80" s="50">
        <f>IF('[1]KWh (Cumulative) NLI'!AE80=0,0,((('[1]KWh (Monthly) ENTRY NLI '!AE80*0.5)+'[1]KWh (Cumulative) NLI'!AD80-'[1]Rebasing adj NLI'!AE70)*AE107)*AE$19*AE$128)</f>
        <v>0</v>
      </c>
      <c r="AF80" s="50">
        <f>IF('[1]KWh (Cumulative) NLI'!AF80=0,0,((('[1]KWh (Monthly) ENTRY NLI '!AF80*0.5)+'[1]KWh (Cumulative) NLI'!AE80-'[1]Rebasing adj NLI'!AF70)*AF107)*AF$19*AF$128)</f>
        <v>0</v>
      </c>
      <c r="AG80" s="50">
        <f>IF('[1]KWh (Cumulative) NLI'!AG80=0,0,((('[1]KWh (Monthly) ENTRY NLI '!AG80*0.5)+'[1]KWh (Cumulative) NLI'!AF80-'[1]Rebasing adj NLI'!AG70)*AG107)*AG$19*AG$128)</f>
        <v>0</v>
      </c>
      <c r="AH80" s="50">
        <f>IF('[1]KWh (Cumulative) NLI'!AH80=0,0,((('[1]KWh (Monthly) ENTRY NLI '!AH80*0.5)+'[1]KWh (Cumulative) NLI'!AG80-'[1]Rebasing adj NLI'!AH70)*AH107)*AH$19*AH$128)</f>
        <v>0</v>
      </c>
      <c r="AI80" s="50">
        <f>IF('[1]KWh (Cumulative) NLI'!AI80=0,0,((('[1]KWh (Monthly) ENTRY NLI '!AI80*0.5)+'[1]KWh (Cumulative) NLI'!AH80-'[1]Rebasing adj NLI'!AI70)*AI107)*AI$19*AI$128)</f>
        <v>0</v>
      </c>
      <c r="AJ80" s="50">
        <f>IF('[1]KWh (Cumulative) NLI'!AJ80=0,0,((('[1]KWh (Monthly) ENTRY NLI '!AJ80*0.5)+'[1]KWh (Cumulative) NLI'!AI80-'[1]Rebasing adj NLI'!AJ70)*AJ107)*AJ$19*AJ$128)</f>
        <v>0</v>
      </c>
      <c r="AK80" s="50">
        <f>IF('[1]KWh (Cumulative) NLI'!AK80=0,0,((('[1]KWh (Monthly) ENTRY NLI '!AK80*0.5)+'[1]KWh (Cumulative) NLI'!AJ80-'[1]Rebasing adj NLI'!AK70)*AK107)*AK$19*AK$128)</f>
        <v>0</v>
      </c>
      <c r="AL80" s="50">
        <f>IF('[1]KWh (Cumulative) NLI'!AL80=0,0,((('[1]KWh (Monthly) ENTRY NLI '!AL80*0.5)+'[1]KWh (Cumulative) NLI'!AK80-'[1]Rebasing adj NLI'!AL70)*AL107)*AL$19*AL$128)</f>
        <v>0</v>
      </c>
      <c r="AM80" s="50">
        <f>IF('[1]KWh (Cumulative) NLI'!AM80=0,0,((('[1]KWh (Monthly) ENTRY NLI '!AM80*0.5)+'[1]KWh (Cumulative) NLI'!AL80-'[1]Rebasing adj NLI'!AM70)*AM107)*AM$19*AM$128)</f>
        <v>0</v>
      </c>
      <c r="AN80" s="50">
        <f>IF('[1]KWh (Cumulative) NLI'!AN80=0,0,((('[1]KWh (Monthly) ENTRY NLI '!AN80*0.5)+'[1]KWh (Cumulative) NLI'!AM80-'[1]Rebasing adj NLI'!AN70)*AN107)*AN$19*AN$128)</f>
        <v>0</v>
      </c>
      <c r="AO80" s="50">
        <f>IF('[1]KWh (Cumulative) NLI'!AO80=0,0,((('[1]KWh (Monthly) ENTRY NLI '!AO80*0.5)+'[1]KWh (Cumulative) NLI'!AN80-'[1]Rebasing adj NLI'!AO70)*AO107)*AO$19*AO$128)</f>
        <v>0</v>
      </c>
      <c r="AP80" s="50">
        <f>IF('[1]KWh (Cumulative) NLI'!AP80=0,0,((('[1]KWh (Monthly) ENTRY NLI '!AP80*0.5)+'[1]KWh (Cumulative) NLI'!AO80-'[1]Rebasing adj NLI'!AP70)*AP107)*AP$19*AP$128)</f>
        <v>0</v>
      </c>
      <c r="AQ80" s="50">
        <f>IF('[1]KWh (Cumulative) NLI'!AQ80=0,0,((('[1]KWh (Monthly) ENTRY NLI '!AQ80*0.5)+'[1]KWh (Cumulative) NLI'!AP80-'[1]Rebasing adj NLI'!AQ70)*AQ107)*AQ$19*AQ$128)</f>
        <v>0</v>
      </c>
      <c r="AR80" s="50">
        <f>IF('[1]KWh (Cumulative) NLI'!AR80=0,0,((('[1]KWh (Monthly) ENTRY NLI '!AR80*0.5)+'[1]KWh (Cumulative) NLI'!AQ80-'[1]Rebasing adj NLI'!AR70)*AR107)*AR$19*AR$128)</f>
        <v>0</v>
      </c>
      <c r="AS80" s="50">
        <f>IF('[1]KWh (Cumulative) NLI'!AS80=0,0,((('[1]KWh (Monthly) ENTRY NLI '!AS80*0.5)+'[1]KWh (Cumulative) NLI'!AR80-'[1]Rebasing adj NLI'!AS70)*AS107)*AS$19*AS$128)</f>
        <v>0</v>
      </c>
      <c r="AT80" s="50">
        <f>IF('[1]KWh (Cumulative) NLI'!AT80=0,0,((('[1]KWh (Monthly) ENTRY NLI '!AT80*0.5)+'[1]KWh (Cumulative) NLI'!AS80-'[1]Rebasing adj NLI'!AT70)*AT107)*AT$19*AT$128)</f>
        <v>0</v>
      </c>
      <c r="AU80" s="50">
        <f>IF('[1]KWh (Cumulative) NLI'!AU80=0,0,((('[1]KWh (Monthly) ENTRY NLI '!AU80*0.5)+'[1]KWh (Cumulative) NLI'!AT80-'[1]Rebasing adj NLI'!AU70)*AU107)*AU$19*AU$128)</f>
        <v>0</v>
      </c>
      <c r="AV80" s="50">
        <f>IF('[1]KWh (Cumulative) NLI'!AV80=0,0,((('[1]KWh (Monthly) ENTRY NLI '!AV80*0.5)+'[1]KWh (Cumulative) NLI'!AU80-'[1]Rebasing adj NLI'!AV70)*AV107)*AV$19*AV$128)</f>
        <v>0</v>
      </c>
      <c r="AW80" s="50">
        <f>IF('[1]KWh (Cumulative) NLI'!AW80=0,0,((('[1]KWh (Monthly) ENTRY NLI '!AW80*0.5)+'[1]KWh (Cumulative) NLI'!AV80-'[1]Rebasing adj NLI'!AW70)*AW107)*AW$19*AW$128)</f>
        <v>0</v>
      </c>
      <c r="AX80" s="50">
        <f>IF('[1]KWh (Cumulative) NLI'!AX80=0,0,((('[1]KWh (Monthly) ENTRY NLI '!AX80*0.5)+'[1]KWh (Cumulative) NLI'!AW80-'[1]Rebasing adj NLI'!AX70)*AX107)*AX$19*AX$128)</f>
        <v>0</v>
      </c>
      <c r="AY80" s="50">
        <f>IF('[1]KWh (Cumulative) NLI'!AY80=0,0,((('[1]KWh (Monthly) ENTRY NLI '!AY80*0.5)+'[1]KWh (Cumulative) NLI'!AX80-'[1]Rebasing adj NLI'!AY70)*AY107)*AY$19*AY$128)</f>
        <v>0</v>
      </c>
      <c r="AZ80" s="50">
        <f>IF('[1]KWh (Cumulative) NLI'!AZ80=0,0,((('[1]KWh (Monthly) ENTRY NLI '!AZ80*0.5)+'[1]KWh (Cumulative) NLI'!AY80-'[1]Rebasing adj NLI'!AZ70)*AZ107)*AZ$19*AZ$128)</f>
        <v>0</v>
      </c>
      <c r="BA80" s="50">
        <f>IF('[1]KWh (Cumulative) NLI'!BA80=0,0,((('[1]KWh (Monthly) ENTRY NLI '!BA80*0.5)+'[1]KWh (Cumulative) NLI'!AZ80-'[1]Rebasing adj NLI'!BA70)*BA107)*BA$19*BA$128)</f>
        <v>0</v>
      </c>
      <c r="BB80" s="50">
        <f>IF('[1]KWh (Cumulative) NLI'!BB80=0,0,((('[1]KWh (Monthly) ENTRY NLI '!BB80*0.5)+'[1]KWh (Cumulative) NLI'!BA80-'[1]Rebasing adj NLI'!BB70)*BB107)*BB$19*BB$128)</f>
        <v>0</v>
      </c>
      <c r="BC80" s="50">
        <f>IF('[1]KWh (Cumulative) NLI'!BC80=0,0,((('[1]KWh (Monthly) ENTRY NLI '!BC80*0.5)+'[1]KWh (Cumulative) NLI'!BB80-'[1]Rebasing adj NLI'!BC70)*BC107)*BC$19*BC$128)</f>
        <v>0</v>
      </c>
      <c r="BD80" s="50">
        <f>IF('[1]KWh (Cumulative) NLI'!BD80=0,0,((('[1]KWh (Monthly) ENTRY NLI '!BD80*0.5)+'[1]KWh (Cumulative) NLI'!BC80-'[1]Rebasing adj NLI'!BD70)*BD107)*BD$19*BD$128)</f>
        <v>0</v>
      </c>
      <c r="BE80" s="50">
        <f>IF('[1]KWh (Cumulative) NLI'!BE80=0,0,((('[1]KWh (Monthly) ENTRY NLI '!BE80*0.5)+'[1]KWh (Cumulative) NLI'!BD80-'[1]Rebasing adj NLI'!BE70)*BE107)*BE$19*BE$128)</f>
        <v>0</v>
      </c>
      <c r="BF80" s="50">
        <f>IF('[1]KWh (Cumulative) NLI'!BF80=0,0,((('[1]KWh (Monthly) ENTRY NLI '!BF80*0.5)+'[1]KWh (Cumulative) NLI'!BE80-'[1]Rebasing adj NLI'!BF70)*BF107)*BF$19*BF$128)</f>
        <v>0</v>
      </c>
      <c r="BG80" s="50">
        <f>IF('[1]KWh (Cumulative) NLI'!BG80=0,0,((('[1]KWh (Monthly) ENTRY NLI '!BG80*0.5)+'[1]KWh (Cumulative) NLI'!BF80-'[1]Rebasing adj NLI'!BG70)*BG107)*BG$19*BG$128)</f>
        <v>0</v>
      </c>
      <c r="BH80" s="50">
        <f>IF('[1]KWh (Cumulative) NLI'!BH80=0,0,((('[1]KWh (Monthly) ENTRY NLI '!BH80*0.5)+'[1]KWh (Cumulative) NLI'!BG80-'[1]Rebasing adj NLI'!BH70)*BH107)*BH$19*BH$128)</f>
        <v>0</v>
      </c>
      <c r="BI80" s="50">
        <f>IF('[1]KWh (Cumulative) NLI'!BI80=0,0,((('[1]KWh (Monthly) ENTRY NLI '!BI80*0.5)+'[1]KWh (Cumulative) NLI'!BH80-'[1]Rebasing adj NLI'!BI70)*BI107)*BI$19*BI$128)</f>
        <v>0</v>
      </c>
      <c r="BJ80" s="50">
        <f>IF('[1]KWh (Cumulative) NLI'!BJ80=0,0,((('[1]KWh (Monthly) ENTRY NLI '!BJ80*0.5)+'[1]KWh (Cumulative) NLI'!BI80-'[1]Rebasing adj NLI'!BJ70)*BJ107)*BJ$19*BJ$128)</f>
        <v>0</v>
      </c>
      <c r="BK80" s="50">
        <f>IF('[1]KWh (Cumulative) NLI'!BK80=0,0,((('[1]KWh (Monthly) ENTRY NLI '!BK80*0.5)+'[1]KWh (Cumulative) NLI'!BJ80-'[1]Rebasing adj NLI'!BK70)*BK107)*BK$19*BK$128)</f>
        <v>0</v>
      </c>
      <c r="BL80" s="50">
        <f>IF('[1]KWh (Cumulative) NLI'!BL80=0,0,((('[1]KWh (Monthly) ENTRY NLI '!BL80*0.5)+'[1]KWh (Cumulative) NLI'!BK80-'[1]Rebasing adj NLI'!BL70)*BL107)*BL$19*BL$128)</f>
        <v>0</v>
      </c>
      <c r="BM80" s="50">
        <f>IF('[1]KWh (Cumulative) NLI'!BM80=0,0,((('[1]KWh (Monthly) ENTRY NLI '!BM80*0.5)+'[1]KWh (Cumulative) NLI'!BL80-'[1]Rebasing adj NLI'!BM70)*BM107)*BM$19*BM$128)</f>
        <v>0</v>
      </c>
      <c r="BN80" s="50">
        <f>IF('[1]KWh (Cumulative) NLI'!BN80=0,0,((('[1]KWh (Monthly) ENTRY NLI '!BN80*0.5)+'[1]KWh (Cumulative) NLI'!BM80-'[1]Rebasing adj NLI'!BN70)*BN107)*BN$19*BN$128)</f>
        <v>0</v>
      </c>
      <c r="BO80" s="50">
        <f>IF('[1]KWh (Cumulative) NLI'!BO80=0,0,((('[1]KWh (Monthly) ENTRY NLI '!BO80*0.5)+'[1]KWh (Cumulative) NLI'!BN80-'[1]Rebasing adj NLI'!BO70)*BO107)*BO$19*BO$128)</f>
        <v>0</v>
      </c>
      <c r="BP80" s="50">
        <f>IF('[1]KWh (Cumulative) NLI'!BP80=0,0,((('[1]KWh (Monthly) ENTRY NLI '!BP80*0.5)+'[1]KWh (Cumulative) NLI'!BO80-'[1]Rebasing adj NLI'!BP70)*BP107)*BP$19*BP$128)</f>
        <v>0</v>
      </c>
      <c r="BQ80" s="50">
        <f>IF('[1]KWh (Cumulative) NLI'!BQ80=0,0,((('[1]KWh (Monthly) ENTRY NLI '!BQ80*0.5)+'[1]KWh (Cumulative) NLI'!BP80-'[1]Rebasing adj NLI'!BQ70)*BQ107)*BQ$19*BQ$128)</f>
        <v>0</v>
      </c>
      <c r="BR80" s="50">
        <f>IF('[1]KWh (Cumulative) NLI'!BR80=0,0,((('[1]KWh (Monthly) ENTRY NLI '!BR80*0.5)+'[1]KWh (Cumulative) NLI'!BQ80-'[1]Rebasing adj NLI'!BR70)*BR107)*BR$19*BR$128)</f>
        <v>0</v>
      </c>
      <c r="BS80" s="50">
        <f>IF('[1]KWh (Cumulative) NLI'!BS80=0,0,((('[1]KWh (Monthly) ENTRY NLI '!BS80*0.5)+'[1]KWh (Cumulative) NLI'!BR80-'[1]Rebasing adj NLI'!BS70)*BS107)*BS$19*BS$128)</f>
        <v>0</v>
      </c>
      <c r="BT80" s="50">
        <f>IF('[1]KWh (Cumulative) NLI'!BT80=0,0,((('[1]KWh (Monthly) ENTRY NLI '!BT80*0.5)+'[1]KWh (Cumulative) NLI'!BS80-'[1]Rebasing adj NLI'!BT70)*BT107)*BT$19*BT$128)</f>
        <v>0</v>
      </c>
      <c r="BU80" s="50">
        <f>IF('[1]KWh (Cumulative) NLI'!BU80=0,0,((('[1]KWh (Monthly) ENTRY NLI '!BU80*0.5)+'[1]KWh (Cumulative) NLI'!BT80-'[1]Rebasing adj NLI'!BU70)*BU107)*BU$19*BU$128)</f>
        <v>0</v>
      </c>
      <c r="BV80" s="50">
        <f>IF('[1]KWh (Cumulative) NLI'!BV80=0,0,((('[1]KWh (Monthly) ENTRY NLI '!BV80*0.5)+'[1]KWh (Cumulative) NLI'!BU80-'[1]Rebasing adj NLI'!BV70)*BV107)*BV$19*BV$128)</f>
        <v>0</v>
      </c>
      <c r="BW80" s="50">
        <f>IF('[1]KWh (Cumulative) NLI'!BW80=0,0,((('[1]KWh (Monthly) ENTRY NLI '!BW80*0.5)+'[1]KWh (Cumulative) NLI'!BV80-'[1]Rebasing adj NLI'!BW70)*BW107)*BW$19*BW$128)</f>
        <v>0</v>
      </c>
      <c r="BX80" s="50">
        <f>IF('[1]KWh (Cumulative) NLI'!BX80=0,0,((('[1]KWh (Monthly) ENTRY NLI '!BX80*0.5)+'[1]KWh (Cumulative) NLI'!BW80-'[1]Rebasing adj NLI'!BX70)*BX107)*BX$19*BX$128)</f>
        <v>0</v>
      </c>
      <c r="BY80" s="50">
        <f>IF('[1]KWh (Cumulative) NLI'!BY80=0,0,((('[1]KWh (Monthly) ENTRY NLI '!BY80*0.5)+'[1]KWh (Cumulative) NLI'!BX80-'[1]Rebasing adj NLI'!BY70)*BY107)*BY$19*BY$128)</f>
        <v>0</v>
      </c>
      <c r="BZ80" s="50">
        <f>IF('[1]KWh (Cumulative) NLI'!BZ80=0,0,((('[1]KWh (Monthly) ENTRY NLI '!BZ80*0.5)+'[1]KWh (Cumulative) NLI'!BY80-'[1]Rebasing adj NLI'!BZ70)*BZ107)*BZ$19*BZ$128)</f>
        <v>0</v>
      </c>
      <c r="CA80" s="50">
        <f>IF('[1]KWh (Cumulative) NLI'!CA80=0,0,((('[1]KWh (Monthly) ENTRY NLI '!CA80*0.5)+'[1]KWh (Cumulative) NLI'!BZ80-'[1]Rebasing adj NLI'!CA70)*CA107)*CA$19*CA$128)</f>
        <v>0</v>
      </c>
      <c r="CB80" s="50">
        <f>IF('[1]KWh (Cumulative) NLI'!CB80=0,0,((('[1]KWh (Monthly) ENTRY NLI '!CB80*0.5)+'[1]KWh (Cumulative) NLI'!CA80-'[1]Rebasing adj NLI'!CB70)*CB107)*CB$19*CB$128)</f>
        <v>0</v>
      </c>
      <c r="CC80" s="50">
        <f>IF('[1]KWh (Cumulative) NLI'!CC80=0,0,((('[1]KWh (Monthly) ENTRY NLI '!CC80*0.5)+'[1]KWh (Cumulative) NLI'!CB80-'[1]Rebasing adj NLI'!CC70)*CC107)*CC$19*CC$128)</f>
        <v>0</v>
      </c>
      <c r="CD80" s="50">
        <f>IF('[1]KWh (Cumulative) NLI'!CD80=0,0,((('[1]KWh (Monthly) ENTRY NLI '!CD80*0.5)+'[1]KWh (Cumulative) NLI'!CC80-'[1]Rebasing adj NLI'!CD70)*CD107)*CD$19*CD$128)</f>
        <v>0</v>
      </c>
      <c r="CE80" s="50">
        <f>IF('[1]KWh (Cumulative) NLI'!CE80=0,0,((('[1]KWh (Monthly) ENTRY NLI '!CE80*0.5)+'[1]KWh (Cumulative) NLI'!CD80-'[1]Rebasing adj NLI'!CE70)*CE107)*CE$19*CE$128)</f>
        <v>0</v>
      </c>
      <c r="CF80" s="50">
        <f>IF('[1]KWh (Cumulative) NLI'!CF80=0,0,((('[1]KWh (Monthly) ENTRY NLI '!CF80*0.5)+'[1]KWh (Cumulative) NLI'!CE80-'[1]Rebasing adj NLI'!CF70)*CF107)*CF$19*CF$128)</f>
        <v>0</v>
      </c>
      <c r="CG80" s="50">
        <f>IF('[1]KWh (Cumulative) NLI'!CG80=0,0,((('[1]KWh (Monthly) ENTRY NLI '!CG80*0.5)+'[1]KWh (Cumulative) NLI'!CF80-'[1]Rebasing adj NLI'!CG70)*CG107)*CG$19*CG$128)</f>
        <v>0</v>
      </c>
      <c r="CH80" s="50">
        <f>IF('[1]KWh (Cumulative) NLI'!CH80=0,0,((('[1]KWh (Monthly) ENTRY NLI '!CH80*0.5)+'[1]KWh (Cumulative) NLI'!CG80-'[1]Rebasing adj NLI'!CH70)*CH107)*CH$19*CH$128)</f>
        <v>0</v>
      </c>
      <c r="CI80" s="50">
        <f>IF('[1]KWh (Cumulative) NLI'!CI80=0,0,((('[1]KWh (Monthly) ENTRY NLI '!CI80*0.5)+'[1]KWh (Cumulative) NLI'!CH80-'[1]Rebasing adj NLI'!CI70)*CI107)*CI$19*CI$128)</f>
        <v>0</v>
      </c>
      <c r="CJ80" s="50">
        <f>IF('[1]KWh (Cumulative) NLI'!CJ80=0,0,((('[1]KWh (Monthly) ENTRY NLI '!CJ80*0.5)+'[1]KWh (Cumulative) NLI'!CI80-'[1]Rebasing adj NLI'!CJ70)*CJ107)*CJ$19*CJ$128)</f>
        <v>0</v>
      </c>
    </row>
    <row r="81" spans="1:88" x14ac:dyDescent="0.25">
      <c r="A81" s="305"/>
      <c r="B81" s="88" t="s">
        <v>7</v>
      </c>
      <c r="C81" s="50">
        <f>IF('[1]KWh (Cumulative) NLI'!C81=0,0,((('[1]KWh (Monthly) ENTRY NLI '!C81*0.5)-'[1]Rebasing adj NLI'!C71)*C108)*C$19*C$128)</f>
        <v>0</v>
      </c>
      <c r="D81" s="50">
        <f>IF('[1]KWh (Cumulative) NLI'!D81=0,0,((('[1]KWh (Monthly) ENTRY NLI '!D81*0.5)+'[1]KWh (Cumulative) NLI'!C81-'[1]Rebasing adj NLI'!D71)*D108)*D$19*D$128)</f>
        <v>0</v>
      </c>
      <c r="E81" s="50">
        <f>IF('[1]KWh (Cumulative) NLI'!E81=0,0,((('[1]KWh (Monthly) ENTRY NLI '!E81*0.5)+'[1]KWh (Cumulative) NLI'!D81-'[1]Rebasing adj NLI'!E71)*E108)*E$19*E$128)</f>
        <v>0</v>
      </c>
      <c r="F81" s="50">
        <f>IF('[1]KWh (Cumulative) NLI'!F81=0,0,((('[1]KWh (Monthly) ENTRY NLI '!F81*0.5)+'[1]KWh (Cumulative) NLI'!E81-'[1]Rebasing adj NLI'!F71)*F108)*F$19*F$128)</f>
        <v>0</v>
      </c>
      <c r="G81" s="50">
        <f>IF('[1]KWh (Cumulative) NLI'!G81=0,0,((('[1]KWh (Monthly) ENTRY NLI '!G81*0.5)+'[1]KWh (Cumulative) NLI'!F81-'[1]Rebasing adj NLI'!G71)*G108)*G$19*G$128)</f>
        <v>0</v>
      </c>
      <c r="H81" s="50">
        <f>IF('[1]KWh (Cumulative) NLI'!H81=0,0,((('[1]KWh (Monthly) ENTRY NLI '!H81*0.5)+'[1]KWh (Cumulative) NLI'!G81-'[1]Rebasing adj NLI'!H71)*H108)*H$19*H$128)</f>
        <v>0</v>
      </c>
      <c r="I81" s="50">
        <f>IF('[1]KWh (Cumulative) NLI'!I81=0,0,((('[1]KWh (Monthly) ENTRY NLI '!I81*0.5)+'[1]KWh (Cumulative) NLI'!H81-'[1]Rebasing adj NLI'!I71)*I108)*I$19*I$128)</f>
        <v>0</v>
      </c>
      <c r="J81" s="50">
        <f>IF('[1]KWh (Cumulative) NLI'!J81=0,0,((('[1]KWh (Monthly) ENTRY NLI '!J81*0.5)+'[1]KWh (Cumulative) NLI'!I81-'[1]Rebasing adj NLI'!J71)*J108)*J$19*J$128)</f>
        <v>0.45594579213163355</v>
      </c>
      <c r="K81" s="50">
        <f>IF('[1]KWh (Cumulative) NLI'!K81=0,0,((('[1]KWh (Monthly) ENTRY NLI '!K81*0.5)+'[1]KWh (Cumulative) NLI'!J81-'[1]Rebasing adj NLI'!K71)*K108)*K$19*K$128)</f>
        <v>0.68729364123009751</v>
      </c>
      <c r="L81" s="50">
        <f>IF('[1]KWh (Cumulative) NLI'!L81=0,0,((('[1]KWh (Monthly) ENTRY NLI '!L81*0.5)+'[1]KWh (Cumulative) NLI'!K81-'[1]Rebasing adj NLI'!L71)*L108)*L$19*L$128)</f>
        <v>0.4822422306220896</v>
      </c>
      <c r="M81" s="50">
        <f>IF('[1]KWh (Cumulative) NLI'!M81=0,0,((('[1]KWh (Monthly) ENTRY NLI '!M81*0.5)+'[1]KWh (Cumulative) NLI'!L81-'[1]Rebasing adj NLI'!M71)*M108)*M$19*M$128)</f>
        <v>1.2666851211651</v>
      </c>
      <c r="N81" s="50">
        <f>IF('[1]KWh (Cumulative) NLI'!N81=0,0,((('[1]KWh (Monthly) ENTRY NLI '!N81*0.5)+'[1]KWh (Cumulative) NLI'!M81-'[1]Rebasing adj NLI'!N71)*N108)*N$19*N$128)</f>
        <v>2.8467924413544003</v>
      </c>
      <c r="O81" s="50">
        <f>IF('[1]KWh (Cumulative) NLI'!O81=0,0,((('[1]KWh (Monthly) ENTRY NLI '!O81*0.5)+'[1]KWh (Cumulative) NLI'!N81-'[1]Rebasing adj NLI'!O71)*O108)*O$19*O$128)</f>
        <v>3.8467143264027355</v>
      </c>
      <c r="P81" s="50">
        <f>IF('[1]KWh (Cumulative) NLI'!P81=0,0,((('[1]KWh (Monthly) ENTRY NLI '!P81*0.5)+'[1]KWh (Cumulative) NLI'!O81-'[1]Rebasing adj NLI'!P71)*P108)*P$19*P$128)</f>
        <v>0</v>
      </c>
      <c r="Q81" s="50">
        <f>IF('[1]KWh (Cumulative) NLI'!Q81=0,0,((('[1]KWh (Monthly) ENTRY NLI '!Q81*0.5)+'[1]KWh (Cumulative) NLI'!P81-'[1]Rebasing adj NLI'!Q71)*Q108)*Q$19*Q$128)</f>
        <v>0</v>
      </c>
      <c r="R81" s="50">
        <f>IF('[1]KWh (Cumulative) NLI'!R81=0,0,((('[1]KWh (Monthly) ENTRY NLI '!R81*0.5)+'[1]KWh (Cumulative) NLI'!Q81-'[1]Rebasing adj NLI'!R71)*R108)*R$19*R$128)</f>
        <v>0</v>
      </c>
      <c r="S81" s="50">
        <f>IF('[1]KWh (Cumulative) NLI'!S81=0,0,((('[1]KWh (Monthly) ENTRY NLI '!S81*0.5)+'[1]KWh (Cumulative) NLI'!R81-'[1]Rebasing adj NLI'!S71)*S108)*S$19*S$128)</f>
        <v>0</v>
      </c>
      <c r="T81" s="50">
        <f>IF('[1]KWh (Cumulative) NLI'!T81=0,0,((('[1]KWh (Monthly) ENTRY NLI '!T81*0.5)+'[1]KWh (Cumulative) NLI'!S81-'[1]Rebasing adj NLI'!T71)*T108)*T$19*T$128)</f>
        <v>0</v>
      </c>
      <c r="U81" s="50">
        <f>IF('[1]KWh (Cumulative) NLI'!U81=0,0,((('[1]KWh (Monthly) ENTRY NLI '!U81*0.5)+'[1]KWh (Cumulative) NLI'!T81-'[1]Rebasing adj NLI'!U71)*U108)*U$19*U$128)</f>
        <v>0</v>
      </c>
      <c r="V81" s="50">
        <f>IF('[1]KWh (Cumulative) NLI'!V81=0,0,((('[1]KWh (Monthly) ENTRY NLI '!V81*0.5)+'[1]KWh (Cumulative) NLI'!U81-'[1]Rebasing adj NLI'!V71)*V108)*V$19*V$128)</f>
        <v>0</v>
      </c>
      <c r="W81" s="50">
        <f>IF('[1]KWh (Cumulative) NLI'!W81=0,0,((('[1]KWh (Monthly) ENTRY NLI '!W81*0.5)+'[1]KWh (Cumulative) NLI'!V81-'[1]Rebasing adj NLI'!W71)*W108)*W$19*W$128)</f>
        <v>0</v>
      </c>
      <c r="X81" s="50">
        <f>IF('[1]KWh (Cumulative) NLI'!X81=0,0,((('[1]KWh (Monthly) ENTRY NLI '!X81*0.5)+'[1]KWh (Cumulative) NLI'!W81-'[1]Rebasing adj NLI'!X71)*X108)*X$19*X$128)</f>
        <v>0</v>
      </c>
      <c r="Y81" s="50">
        <f>IF('[1]KWh (Cumulative) NLI'!Y81=0,0,((('[1]KWh (Monthly) ENTRY NLI '!Y81*0.5)+'[1]KWh (Cumulative) NLI'!X81-'[1]Rebasing adj NLI'!Y71)*Y108)*Y$19*Y$128)</f>
        <v>0</v>
      </c>
      <c r="Z81" s="50">
        <f>IF('[1]KWh (Cumulative) NLI'!Z81=0,0,((('[1]KWh (Monthly) ENTRY NLI '!Z81*0.5)+'[1]KWh (Cumulative) NLI'!Y81-'[1]Rebasing adj NLI'!Z71)*Z108)*Z$19*Z$128)</f>
        <v>0</v>
      </c>
      <c r="AA81" s="50">
        <f>IF('[1]KWh (Cumulative) NLI'!AA81=0,0,((('[1]KWh (Monthly) ENTRY NLI '!AA81*0.5)+'[1]KWh (Cumulative) NLI'!Z81-'[1]Rebasing adj NLI'!AA71)*AA108)*AA$19*AA$128)</f>
        <v>0</v>
      </c>
      <c r="AB81" s="50">
        <f>IF('[1]KWh (Cumulative) NLI'!AB81=0,0,((('[1]KWh (Monthly) ENTRY NLI '!AB81*0.5)+'[1]KWh (Cumulative) NLI'!AA81-'[1]Rebasing adj NLI'!AB71)*AB108)*AB$19*AB$128)</f>
        <v>0</v>
      </c>
      <c r="AC81" s="50">
        <f>IF('[1]KWh (Cumulative) NLI'!AC81=0,0,((('[1]KWh (Monthly) ENTRY NLI '!AC81*0.5)+'[1]KWh (Cumulative) NLI'!AB81-'[1]Rebasing adj NLI'!AC71)*AC108)*AC$19*AC$128)</f>
        <v>0</v>
      </c>
      <c r="AD81" s="50">
        <f>IF('[1]KWh (Cumulative) NLI'!AD81=0,0,((('[1]KWh (Monthly) ENTRY NLI '!AD81*0.5)+'[1]KWh (Cumulative) NLI'!AC81-'[1]Rebasing adj NLI'!AD71)*AD108)*AD$19*AD$128)</f>
        <v>0</v>
      </c>
      <c r="AE81" s="50">
        <f>IF('[1]KWh (Cumulative) NLI'!AE81=0,0,((('[1]KWh (Monthly) ENTRY NLI '!AE81*0.5)+'[1]KWh (Cumulative) NLI'!AD81-'[1]Rebasing adj NLI'!AE71)*AE108)*AE$19*AE$128)</f>
        <v>0</v>
      </c>
      <c r="AF81" s="50">
        <f>IF('[1]KWh (Cumulative) NLI'!AF81=0,0,((('[1]KWh (Monthly) ENTRY NLI '!AF81*0.5)+'[1]KWh (Cumulative) NLI'!AE81-'[1]Rebasing adj NLI'!AF71)*AF108)*AF$19*AF$128)</f>
        <v>0</v>
      </c>
      <c r="AG81" s="50">
        <f>IF('[1]KWh (Cumulative) NLI'!AG81=0,0,((('[1]KWh (Monthly) ENTRY NLI '!AG81*0.5)+'[1]KWh (Cumulative) NLI'!AF81-'[1]Rebasing adj NLI'!AG71)*AG108)*AG$19*AG$128)</f>
        <v>0</v>
      </c>
      <c r="AH81" s="50">
        <f>IF('[1]KWh (Cumulative) NLI'!AH81=0,0,((('[1]KWh (Monthly) ENTRY NLI '!AH81*0.5)+'[1]KWh (Cumulative) NLI'!AG81-'[1]Rebasing adj NLI'!AH71)*AH108)*AH$19*AH$128)</f>
        <v>0</v>
      </c>
      <c r="AI81" s="50">
        <f>IF('[1]KWh (Cumulative) NLI'!AI81=0,0,((('[1]KWh (Monthly) ENTRY NLI '!AI81*0.5)+'[1]KWh (Cumulative) NLI'!AH81-'[1]Rebasing adj NLI'!AI71)*AI108)*AI$19*AI$128)</f>
        <v>0</v>
      </c>
      <c r="AJ81" s="50">
        <f>IF('[1]KWh (Cumulative) NLI'!AJ81=0,0,((('[1]KWh (Monthly) ENTRY NLI '!AJ81*0.5)+'[1]KWh (Cumulative) NLI'!AI81-'[1]Rebasing adj NLI'!AJ71)*AJ108)*AJ$19*AJ$128)</f>
        <v>0</v>
      </c>
      <c r="AK81" s="50">
        <f>IF('[1]KWh (Cumulative) NLI'!AK81=0,0,((('[1]KWh (Monthly) ENTRY NLI '!AK81*0.5)+'[1]KWh (Cumulative) NLI'!AJ81-'[1]Rebasing adj NLI'!AK71)*AK108)*AK$19*AK$128)</f>
        <v>0</v>
      </c>
      <c r="AL81" s="50">
        <f>IF('[1]KWh (Cumulative) NLI'!AL81=0,0,((('[1]KWh (Monthly) ENTRY NLI '!AL81*0.5)+'[1]KWh (Cumulative) NLI'!AK81-'[1]Rebasing adj NLI'!AL71)*AL108)*AL$19*AL$128)</f>
        <v>0</v>
      </c>
      <c r="AM81" s="50">
        <f>IF('[1]KWh (Cumulative) NLI'!AM81=0,0,((('[1]KWh (Monthly) ENTRY NLI '!AM81*0.5)+'[1]KWh (Cumulative) NLI'!AL81-'[1]Rebasing adj NLI'!AM71)*AM108)*AM$19*AM$128)</f>
        <v>0</v>
      </c>
      <c r="AN81" s="50">
        <f>IF('[1]KWh (Cumulative) NLI'!AN81=0,0,((('[1]KWh (Monthly) ENTRY NLI '!AN81*0.5)+'[1]KWh (Cumulative) NLI'!AM81-'[1]Rebasing adj NLI'!AN71)*AN108)*AN$19*AN$128)</f>
        <v>0</v>
      </c>
      <c r="AO81" s="50">
        <f>IF('[1]KWh (Cumulative) NLI'!AO81=0,0,((('[1]KWh (Monthly) ENTRY NLI '!AO81*0.5)+'[1]KWh (Cumulative) NLI'!AN81-'[1]Rebasing adj NLI'!AO71)*AO108)*AO$19*AO$128)</f>
        <v>0</v>
      </c>
      <c r="AP81" s="50">
        <f>IF('[1]KWh (Cumulative) NLI'!AP81=0,0,((('[1]KWh (Monthly) ENTRY NLI '!AP81*0.5)+'[1]KWh (Cumulative) NLI'!AO81-'[1]Rebasing adj NLI'!AP71)*AP108)*AP$19*AP$128)</f>
        <v>0</v>
      </c>
      <c r="AQ81" s="50">
        <f>IF('[1]KWh (Cumulative) NLI'!AQ81=0,0,((('[1]KWh (Monthly) ENTRY NLI '!AQ81*0.5)+'[1]KWh (Cumulative) NLI'!AP81-'[1]Rebasing adj NLI'!AQ71)*AQ108)*AQ$19*AQ$128)</f>
        <v>0</v>
      </c>
      <c r="AR81" s="50">
        <f>IF('[1]KWh (Cumulative) NLI'!AR81=0,0,((('[1]KWh (Monthly) ENTRY NLI '!AR81*0.5)+'[1]KWh (Cumulative) NLI'!AQ81-'[1]Rebasing adj NLI'!AR71)*AR108)*AR$19*AR$128)</f>
        <v>0</v>
      </c>
      <c r="AS81" s="50">
        <f>IF('[1]KWh (Cumulative) NLI'!AS81=0,0,((('[1]KWh (Monthly) ENTRY NLI '!AS81*0.5)+'[1]KWh (Cumulative) NLI'!AR81-'[1]Rebasing adj NLI'!AS71)*AS108)*AS$19*AS$128)</f>
        <v>0</v>
      </c>
      <c r="AT81" s="50">
        <f>IF('[1]KWh (Cumulative) NLI'!AT81=0,0,((('[1]KWh (Monthly) ENTRY NLI '!AT81*0.5)+'[1]KWh (Cumulative) NLI'!AS81-'[1]Rebasing adj NLI'!AT71)*AT108)*AT$19*AT$128)</f>
        <v>0</v>
      </c>
      <c r="AU81" s="50">
        <f>IF('[1]KWh (Cumulative) NLI'!AU81=0,0,((('[1]KWh (Monthly) ENTRY NLI '!AU81*0.5)+'[1]KWh (Cumulative) NLI'!AT81-'[1]Rebasing adj NLI'!AU71)*AU108)*AU$19*AU$128)</f>
        <v>0</v>
      </c>
      <c r="AV81" s="50">
        <f>IF('[1]KWh (Cumulative) NLI'!AV81=0,0,((('[1]KWh (Monthly) ENTRY NLI '!AV81*0.5)+'[1]KWh (Cumulative) NLI'!AU81-'[1]Rebasing adj NLI'!AV71)*AV108)*AV$19*AV$128)</f>
        <v>0</v>
      </c>
      <c r="AW81" s="50">
        <f>IF('[1]KWh (Cumulative) NLI'!AW81=0,0,((('[1]KWh (Monthly) ENTRY NLI '!AW81*0.5)+'[1]KWh (Cumulative) NLI'!AV81-'[1]Rebasing adj NLI'!AW71)*AW108)*AW$19*AW$128)</f>
        <v>0</v>
      </c>
      <c r="AX81" s="50">
        <f>IF('[1]KWh (Cumulative) NLI'!AX81=0,0,((('[1]KWh (Monthly) ENTRY NLI '!AX81*0.5)+'[1]KWh (Cumulative) NLI'!AW81-'[1]Rebasing adj NLI'!AX71)*AX108)*AX$19*AX$128)</f>
        <v>0</v>
      </c>
      <c r="AY81" s="50">
        <f>IF('[1]KWh (Cumulative) NLI'!AY81=0,0,((('[1]KWh (Monthly) ENTRY NLI '!AY81*0.5)+'[1]KWh (Cumulative) NLI'!AX81-'[1]Rebasing adj NLI'!AY71)*AY108)*AY$19*AY$128)</f>
        <v>0</v>
      </c>
      <c r="AZ81" s="50">
        <f>IF('[1]KWh (Cumulative) NLI'!AZ81=0,0,((('[1]KWh (Monthly) ENTRY NLI '!AZ81*0.5)+'[1]KWh (Cumulative) NLI'!AY81-'[1]Rebasing adj NLI'!AZ71)*AZ108)*AZ$19*AZ$128)</f>
        <v>0</v>
      </c>
      <c r="BA81" s="50">
        <f>IF('[1]KWh (Cumulative) NLI'!BA81=0,0,((('[1]KWh (Monthly) ENTRY NLI '!BA81*0.5)+'[1]KWh (Cumulative) NLI'!AZ81-'[1]Rebasing adj NLI'!BA71)*BA108)*BA$19*BA$128)</f>
        <v>0</v>
      </c>
      <c r="BB81" s="50">
        <f>IF('[1]KWh (Cumulative) NLI'!BB81=0,0,((('[1]KWh (Monthly) ENTRY NLI '!BB81*0.5)+'[1]KWh (Cumulative) NLI'!BA81-'[1]Rebasing adj NLI'!BB71)*BB108)*BB$19*BB$128)</f>
        <v>0</v>
      </c>
      <c r="BC81" s="50">
        <f>IF('[1]KWh (Cumulative) NLI'!BC81=0,0,((('[1]KWh (Monthly) ENTRY NLI '!BC81*0.5)+'[1]KWh (Cumulative) NLI'!BB81-'[1]Rebasing adj NLI'!BC71)*BC108)*BC$19*BC$128)</f>
        <v>0</v>
      </c>
      <c r="BD81" s="50">
        <f>IF('[1]KWh (Cumulative) NLI'!BD81=0,0,((('[1]KWh (Monthly) ENTRY NLI '!BD81*0.5)+'[1]KWh (Cumulative) NLI'!BC81-'[1]Rebasing adj NLI'!BD71)*BD108)*BD$19*BD$128)</f>
        <v>0</v>
      </c>
      <c r="BE81" s="50">
        <f>IF('[1]KWh (Cumulative) NLI'!BE81=0,0,((('[1]KWh (Monthly) ENTRY NLI '!BE81*0.5)+'[1]KWh (Cumulative) NLI'!BD81-'[1]Rebasing adj NLI'!BE71)*BE108)*BE$19*BE$128)</f>
        <v>0</v>
      </c>
      <c r="BF81" s="50">
        <f>IF('[1]KWh (Cumulative) NLI'!BF81=0,0,((('[1]KWh (Monthly) ENTRY NLI '!BF81*0.5)+'[1]KWh (Cumulative) NLI'!BE81-'[1]Rebasing adj NLI'!BF71)*BF108)*BF$19*BF$128)</f>
        <v>0</v>
      </c>
      <c r="BG81" s="50">
        <f>IF('[1]KWh (Cumulative) NLI'!BG81=0,0,((('[1]KWh (Monthly) ENTRY NLI '!BG81*0.5)+'[1]KWh (Cumulative) NLI'!BF81-'[1]Rebasing adj NLI'!BG71)*BG108)*BG$19*BG$128)</f>
        <v>0</v>
      </c>
      <c r="BH81" s="50">
        <f>IF('[1]KWh (Cumulative) NLI'!BH81=0,0,((('[1]KWh (Monthly) ENTRY NLI '!BH81*0.5)+'[1]KWh (Cumulative) NLI'!BG81-'[1]Rebasing adj NLI'!BH71)*BH108)*BH$19*BH$128)</f>
        <v>0</v>
      </c>
      <c r="BI81" s="50">
        <f>IF('[1]KWh (Cumulative) NLI'!BI81=0,0,((('[1]KWh (Monthly) ENTRY NLI '!BI81*0.5)+'[1]KWh (Cumulative) NLI'!BH81-'[1]Rebasing adj NLI'!BI71)*BI108)*BI$19*BI$128)</f>
        <v>0</v>
      </c>
      <c r="BJ81" s="50">
        <f>IF('[1]KWh (Cumulative) NLI'!BJ81=0,0,((('[1]KWh (Monthly) ENTRY NLI '!BJ81*0.5)+'[1]KWh (Cumulative) NLI'!BI81-'[1]Rebasing adj NLI'!BJ71)*BJ108)*BJ$19*BJ$128)</f>
        <v>0</v>
      </c>
      <c r="BK81" s="50">
        <f>IF('[1]KWh (Cumulative) NLI'!BK81=0,0,((('[1]KWh (Monthly) ENTRY NLI '!BK81*0.5)+'[1]KWh (Cumulative) NLI'!BJ81-'[1]Rebasing adj NLI'!BK71)*BK108)*BK$19*BK$128)</f>
        <v>0</v>
      </c>
      <c r="BL81" s="50">
        <f>IF('[1]KWh (Cumulative) NLI'!BL81=0,0,((('[1]KWh (Monthly) ENTRY NLI '!BL81*0.5)+'[1]KWh (Cumulative) NLI'!BK81-'[1]Rebasing adj NLI'!BL71)*BL108)*BL$19*BL$128)</f>
        <v>0</v>
      </c>
      <c r="BM81" s="50">
        <f>IF('[1]KWh (Cumulative) NLI'!BM81=0,0,((('[1]KWh (Monthly) ENTRY NLI '!BM81*0.5)+'[1]KWh (Cumulative) NLI'!BL81-'[1]Rebasing adj NLI'!BM71)*BM108)*BM$19*BM$128)</f>
        <v>0</v>
      </c>
      <c r="BN81" s="50">
        <f>IF('[1]KWh (Cumulative) NLI'!BN81=0,0,((('[1]KWh (Monthly) ENTRY NLI '!BN81*0.5)+'[1]KWh (Cumulative) NLI'!BM81-'[1]Rebasing adj NLI'!BN71)*BN108)*BN$19*BN$128)</f>
        <v>0</v>
      </c>
      <c r="BO81" s="50">
        <f>IF('[1]KWh (Cumulative) NLI'!BO81=0,0,((('[1]KWh (Monthly) ENTRY NLI '!BO81*0.5)+'[1]KWh (Cumulative) NLI'!BN81-'[1]Rebasing adj NLI'!BO71)*BO108)*BO$19*BO$128)</f>
        <v>0</v>
      </c>
      <c r="BP81" s="50">
        <f>IF('[1]KWh (Cumulative) NLI'!BP81=0,0,((('[1]KWh (Monthly) ENTRY NLI '!BP81*0.5)+'[1]KWh (Cumulative) NLI'!BO81-'[1]Rebasing adj NLI'!BP71)*BP108)*BP$19*BP$128)</f>
        <v>0</v>
      </c>
      <c r="BQ81" s="50">
        <f>IF('[1]KWh (Cumulative) NLI'!BQ81=0,0,((('[1]KWh (Monthly) ENTRY NLI '!BQ81*0.5)+'[1]KWh (Cumulative) NLI'!BP81-'[1]Rebasing adj NLI'!BQ71)*BQ108)*BQ$19*BQ$128)</f>
        <v>0</v>
      </c>
      <c r="BR81" s="50">
        <f>IF('[1]KWh (Cumulative) NLI'!BR81=0,0,((('[1]KWh (Monthly) ENTRY NLI '!BR81*0.5)+'[1]KWh (Cumulative) NLI'!BQ81-'[1]Rebasing adj NLI'!BR71)*BR108)*BR$19*BR$128)</f>
        <v>0</v>
      </c>
      <c r="BS81" s="50">
        <f>IF('[1]KWh (Cumulative) NLI'!BS81=0,0,((('[1]KWh (Monthly) ENTRY NLI '!BS81*0.5)+'[1]KWh (Cumulative) NLI'!BR81-'[1]Rebasing adj NLI'!BS71)*BS108)*BS$19*BS$128)</f>
        <v>0</v>
      </c>
      <c r="BT81" s="50">
        <f>IF('[1]KWh (Cumulative) NLI'!BT81=0,0,((('[1]KWh (Monthly) ENTRY NLI '!BT81*0.5)+'[1]KWh (Cumulative) NLI'!BS81-'[1]Rebasing adj NLI'!BT71)*BT108)*BT$19*BT$128)</f>
        <v>0</v>
      </c>
      <c r="BU81" s="50">
        <f>IF('[1]KWh (Cumulative) NLI'!BU81=0,0,((('[1]KWh (Monthly) ENTRY NLI '!BU81*0.5)+'[1]KWh (Cumulative) NLI'!BT81-'[1]Rebasing adj NLI'!BU71)*BU108)*BU$19*BU$128)</f>
        <v>0</v>
      </c>
      <c r="BV81" s="50">
        <f>IF('[1]KWh (Cumulative) NLI'!BV81=0,0,((('[1]KWh (Monthly) ENTRY NLI '!BV81*0.5)+'[1]KWh (Cumulative) NLI'!BU81-'[1]Rebasing adj NLI'!BV71)*BV108)*BV$19*BV$128)</f>
        <v>0</v>
      </c>
      <c r="BW81" s="50">
        <f>IF('[1]KWh (Cumulative) NLI'!BW81=0,0,((('[1]KWh (Monthly) ENTRY NLI '!BW81*0.5)+'[1]KWh (Cumulative) NLI'!BV81-'[1]Rebasing adj NLI'!BW71)*BW108)*BW$19*BW$128)</f>
        <v>0</v>
      </c>
      <c r="BX81" s="50">
        <f>IF('[1]KWh (Cumulative) NLI'!BX81=0,0,((('[1]KWh (Monthly) ENTRY NLI '!BX81*0.5)+'[1]KWh (Cumulative) NLI'!BW81-'[1]Rebasing adj NLI'!BX71)*BX108)*BX$19*BX$128)</f>
        <v>0</v>
      </c>
      <c r="BY81" s="50">
        <f>IF('[1]KWh (Cumulative) NLI'!BY81=0,0,((('[1]KWh (Monthly) ENTRY NLI '!BY81*0.5)+'[1]KWh (Cumulative) NLI'!BX81-'[1]Rebasing adj NLI'!BY71)*BY108)*BY$19*BY$128)</f>
        <v>0</v>
      </c>
      <c r="BZ81" s="50">
        <f>IF('[1]KWh (Cumulative) NLI'!BZ81=0,0,((('[1]KWh (Monthly) ENTRY NLI '!BZ81*0.5)+'[1]KWh (Cumulative) NLI'!BY81-'[1]Rebasing adj NLI'!BZ71)*BZ108)*BZ$19*BZ$128)</f>
        <v>0</v>
      </c>
      <c r="CA81" s="50">
        <f>IF('[1]KWh (Cumulative) NLI'!CA81=0,0,((('[1]KWh (Monthly) ENTRY NLI '!CA81*0.5)+'[1]KWh (Cumulative) NLI'!BZ81-'[1]Rebasing adj NLI'!CA71)*CA108)*CA$19*CA$128)</f>
        <v>0</v>
      </c>
      <c r="CB81" s="50">
        <f>IF('[1]KWh (Cumulative) NLI'!CB81=0,0,((('[1]KWh (Monthly) ENTRY NLI '!CB81*0.5)+'[1]KWh (Cumulative) NLI'!CA81-'[1]Rebasing adj NLI'!CB71)*CB108)*CB$19*CB$128)</f>
        <v>0</v>
      </c>
      <c r="CC81" s="50">
        <f>IF('[1]KWh (Cumulative) NLI'!CC81=0,0,((('[1]KWh (Monthly) ENTRY NLI '!CC81*0.5)+'[1]KWh (Cumulative) NLI'!CB81-'[1]Rebasing adj NLI'!CC71)*CC108)*CC$19*CC$128)</f>
        <v>0</v>
      </c>
      <c r="CD81" s="50">
        <f>IF('[1]KWh (Cumulative) NLI'!CD81=0,0,((('[1]KWh (Monthly) ENTRY NLI '!CD81*0.5)+'[1]KWh (Cumulative) NLI'!CC81-'[1]Rebasing adj NLI'!CD71)*CD108)*CD$19*CD$128)</f>
        <v>0</v>
      </c>
      <c r="CE81" s="50">
        <f>IF('[1]KWh (Cumulative) NLI'!CE81=0,0,((('[1]KWh (Monthly) ENTRY NLI '!CE81*0.5)+'[1]KWh (Cumulative) NLI'!CD81-'[1]Rebasing adj NLI'!CE71)*CE108)*CE$19*CE$128)</f>
        <v>0</v>
      </c>
      <c r="CF81" s="50">
        <f>IF('[1]KWh (Cumulative) NLI'!CF81=0,0,((('[1]KWh (Monthly) ENTRY NLI '!CF81*0.5)+'[1]KWh (Cumulative) NLI'!CE81-'[1]Rebasing adj NLI'!CF71)*CF108)*CF$19*CF$128)</f>
        <v>0</v>
      </c>
      <c r="CG81" s="50">
        <f>IF('[1]KWh (Cumulative) NLI'!CG81=0,0,((('[1]KWh (Monthly) ENTRY NLI '!CG81*0.5)+'[1]KWh (Cumulative) NLI'!CF81-'[1]Rebasing adj NLI'!CG71)*CG108)*CG$19*CG$128)</f>
        <v>0</v>
      </c>
      <c r="CH81" s="50">
        <f>IF('[1]KWh (Cumulative) NLI'!CH81=0,0,((('[1]KWh (Monthly) ENTRY NLI '!CH81*0.5)+'[1]KWh (Cumulative) NLI'!CG81-'[1]Rebasing adj NLI'!CH71)*CH108)*CH$19*CH$128)</f>
        <v>0</v>
      </c>
      <c r="CI81" s="50">
        <f>IF('[1]KWh (Cumulative) NLI'!CI81=0,0,((('[1]KWh (Monthly) ENTRY NLI '!CI81*0.5)+'[1]KWh (Cumulative) NLI'!CH81-'[1]Rebasing adj NLI'!CI71)*CI108)*CI$19*CI$128)</f>
        <v>0</v>
      </c>
      <c r="CJ81" s="50">
        <f>IF('[1]KWh (Cumulative) NLI'!CJ81=0,0,((('[1]KWh (Monthly) ENTRY NLI '!CJ81*0.5)+'[1]KWh (Cumulative) NLI'!CI81-'[1]Rebasing adj NLI'!CJ71)*CJ108)*CJ$19*CJ$128)</f>
        <v>0</v>
      </c>
    </row>
    <row r="82" spans="1:88" x14ac:dyDescent="0.25">
      <c r="A82" s="305"/>
      <c r="B82" s="88" t="s">
        <v>11</v>
      </c>
      <c r="C82" s="50">
        <f>IF('[1]KWh (Cumulative) NLI'!C82=0,0,((('[1]KWh (Monthly) ENTRY NLI '!C82*0.5)-'[1]Rebasing adj NLI'!C72)*C109)*C$19*C$128)</f>
        <v>0</v>
      </c>
      <c r="D82" s="50">
        <f>IF('[1]KWh (Cumulative) NLI'!D82=0,0,((('[1]KWh (Monthly) ENTRY NLI '!D82*0.5)+'[1]KWh (Cumulative) NLI'!C82-'[1]Rebasing adj NLI'!D72)*D109)*D$19*D$128)</f>
        <v>0</v>
      </c>
      <c r="E82" s="50">
        <f>IF('[1]KWh (Cumulative) NLI'!E82=0,0,((('[1]KWh (Monthly) ENTRY NLI '!E82*0.5)+'[1]KWh (Cumulative) NLI'!D82-'[1]Rebasing adj NLI'!E72)*E109)*E$19*E$128)</f>
        <v>0</v>
      </c>
      <c r="F82" s="50">
        <f>IF('[1]KWh (Cumulative) NLI'!F82=0,0,((('[1]KWh (Monthly) ENTRY NLI '!F82*0.5)+'[1]KWh (Cumulative) NLI'!E82-'[1]Rebasing adj NLI'!F72)*F109)*F$19*F$128)</f>
        <v>0.18287393226116999</v>
      </c>
      <c r="G82" s="50">
        <f>IF('[1]KWh (Cumulative) NLI'!G82=0,0,((('[1]KWh (Monthly) ENTRY NLI '!G82*0.5)+'[1]KWh (Cumulative) NLI'!F82-'[1]Rebasing adj NLI'!G72)*G109)*G$19*G$128)</f>
        <v>0.69864806927511747</v>
      </c>
      <c r="H82" s="50">
        <f>IF('[1]KWh (Cumulative) NLI'!H82=0,0,((('[1]KWh (Monthly) ENTRY NLI '!H82*0.5)+'[1]KWh (Cumulative) NLI'!G82-'[1]Rebasing adj NLI'!H72)*H109)*H$19*H$128)</f>
        <v>2.4722576548057251</v>
      </c>
      <c r="I82" s="50">
        <f>IF('[1]KWh (Cumulative) NLI'!I82=0,0,((('[1]KWh (Monthly) ENTRY NLI '!I82*0.5)+'[1]KWh (Cumulative) NLI'!H82-'[1]Rebasing adj NLI'!I72)*I109)*I$19*I$128)</f>
        <v>6.2407586577013738</v>
      </c>
      <c r="J82" s="50">
        <f>IF('[1]KWh (Cumulative) NLI'!J82=0,0,((('[1]KWh (Monthly) ENTRY NLI '!J82*0.5)+'[1]KWh (Cumulative) NLI'!I82-'[1]Rebasing adj NLI'!J72)*J109)*J$19*J$128)</f>
        <v>11.959944111587912</v>
      </c>
      <c r="K82" s="50">
        <f>IF('[1]KWh (Cumulative) NLI'!K82=0,0,((('[1]KWh (Monthly) ENTRY NLI '!K82*0.5)+'[1]KWh (Cumulative) NLI'!J82-'[1]Rebasing adj NLI'!K72)*K109)*K$19*K$128)</f>
        <v>19.379092510968356</v>
      </c>
      <c r="L82" s="50">
        <f>IF('[1]KWh (Cumulative) NLI'!L82=0,0,((('[1]KWh (Monthly) ENTRY NLI '!L82*0.5)+'[1]KWh (Cumulative) NLI'!K82-'[1]Rebasing adj NLI'!L72)*L109)*L$19*L$128)</f>
        <v>16.114497054237372</v>
      </c>
      <c r="M82" s="50">
        <f>IF('[1]KWh (Cumulative) NLI'!M82=0,0,((('[1]KWh (Monthly) ENTRY NLI '!M82*0.5)+'[1]KWh (Cumulative) NLI'!L82-'[1]Rebasing adj NLI'!M72)*M109)*M$19*M$128)</f>
        <v>21.435283310633007</v>
      </c>
      <c r="N82" s="50">
        <f>IF('[1]KWh (Cumulative) NLI'!N82=0,0,((('[1]KWh (Monthly) ENTRY NLI '!N82*0.5)+'[1]KWh (Cumulative) NLI'!M82-'[1]Rebasing adj NLI'!N72)*N109)*N$19*N$128)</f>
        <v>27.338470573229813</v>
      </c>
      <c r="O82" s="50">
        <f>IF('[1]KWh (Cumulative) NLI'!O82=0,0,((('[1]KWh (Monthly) ENTRY NLI '!O82*0.5)+'[1]KWh (Cumulative) NLI'!N82-'[1]Rebasing adj NLI'!O72)*O109)*O$19*O$128)</f>
        <v>33.96151620293189</v>
      </c>
      <c r="P82" s="50">
        <f>IF('[1]KWh (Cumulative) NLI'!P82=0,0,((('[1]KWh (Monthly) ENTRY NLI '!P82*0.5)+'[1]KWh (Cumulative) NLI'!O82-'[1]Rebasing adj NLI'!P72)*P109)*P$19*P$128)</f>
        <v>0</v>
      </c>
      <c r="Q82" s="50">
        <f>IF('[1]KWh (Cumulative) NLI'!Q82=0,0,((('[1]KWh (Monthly) ENTRY NLI '!Q82*0.5)+'[1]KWh (Cumulative) NLI'!P82-'[1]Rebasing adj NLI'!Q72)*Q109)*Q$19*Q$128)</f>
        <v>0</v>
      </c>
      <c r="R82" s="50">
        <f>IF('[1]KWh (Cumulative) NLI'!R82=0,0,((('[1]KWh (Monthly) ENTRY NLI '!R82*0.5)+'[1]KWh (Cumulative) NLI'!Q82-'[1]Rebasing adj NLI'!R72)*R109)*R$19*R$128)</f>
        <v>0</v>
      </c>
      <c r="S82" s="50">
        <f>IF('[1]KWh (Cumulative) NLI'!S82=0,0,((('[1]KWh (Monthly) ENTRY NLI '!S82*0.5)+'[1]KWh (Cumulative) NLI'!R82-'[1]Rebasing adj NLI'!S72)*S109)*S$19*S$128)</f>
        <v>0</v>
      </c>
      <c r="T82" s="50">
        <f>IF('[1]KWh (Cumulative) NLI'!T82=0,0,((('[1]KWh (Monthly) ENTRY NLI '!T82*0.5)+'[1]KWh (Cumulative) NLI'!S82-'[1]Rebasing adj NLI'!T72)*T109)*T$19*T$128)</f>
        <v>0</v>
      </c>
      <c r="U82" s="50">
        <f>IF('[1]KWh (Cumulative) NLI'!U82=0,0,((('[1]KWh (Monthly) ENTRY NLI '!U82*0.5)+'[1]KWh (Cumulative) NLI'!T82-'[1]Rebasing adj NLI'!U72)*U109)*U$19*U$128)</f>
        <v>0</v>
      </c>
      <c r="V82" s="50">
        <f>IF('[1]KWh (Cumulative) NLI'!V82=0,0,((('[1]KWh (Monthly) ENTRY NLI '!V82*0.5)+'[1]KWh (Cumulative) NLI'!U82-'[1]Rebasing adj NLI'!V72)*V109)*V$19*V$128)</f>
        <v>0</v>
      </c>
      <c r="W82" s="50">
        <f>IF('[1]KWh (Cumulative) NLI'!W82=0,0,((('[1]KWh (Monthly) ENTRY NLI '!W82*0.5)+'[1]KWh (Cumulative) NLI'!V82-'[1]Rebasing adj NLI'!W72)*W109)*W$19*W$128)</f>
        <v>0</v>
      </c>
      <c r="X82" s="50">
        <f>IF('[1]KWh (Cumulative) NLI'!X82=0,0,((('[1]KWh (Monthly) ENTRY NLI '!X82*0.5)+'[1]KWh (Cumulative) NLI'!W82-'[1]Rebasing adj NLI'!X72)*X109)*X$19*X$128)</f>
        <v>0</v>
      </c>
      <c r="Y82" s="50">
        <f>IF('[1]KWh (Cumulative) NLI'!Y82=0,0,((('[1]KWh (Monthly) ENTRY NLI '!Y82*0.5)+'[1]KWh (Cumulative) NLI'!X82-'[1]Rebasing adj NLI'!Y72)*Y109)*Y$19*Y$128)</f>
        <v>0</v>
      </c>
      <c r="Z82" s="50">
        <f>IF('[1]KWh (Cumulative) NLI'!Z82=0,0,((('[1]KWh (Monthly) ENTRY NLI '!Z82*0.5)+'[1]KWh (Cumulative) NLI'!Y82-'[1]Rebasing adj NLI'!Z72)*Z109)*Z$19*Z$128)</f>
        <v>0</v>
      </c>
      <c r="AA82" s="50">
        <f>IF('[1]KWh (Cumulative) NLI'!AA82=0,0,((('[1]KWh (Monthly) ENTRY NLI '!AA82*0.5)+'[1]KWh (Cumulative) NLI'!Z82-'[1]Rebasing adj NLI'!AA72)*AA109)*AA$19*AA$128)</f>
        <v>0</v>
      </c>
      <c r="AB82" s="50">
        <f>IF('[1]KWh (Cumulative) NLI'!AB82=0,0,((('[1]KWh (Monthly) ENTRY NLI '!AB82*0.5)+'[1]KWh (Cumulative) NLI'!AA82-'[1]Rebasing adj NLI'!AB72)*AB109)*AB$19*AB$128)</f>
        <v>0</v>
      </c>
      <c r="AC82" s="50">
        <f>IF('[1]KWh (Cumulative) NLI'!AC82=0,0,((('[1]KWh (Monthly) ENTRY NLI '!AC82*0.5)+'[1]KWh (Cumulative) NLI'!AB82-'[1]Rebasing adj NLI'!AC72)*AC109)*AC$19*AC$128)</f>
        <v>0</v>
      </c>
      <c r="AD82" s="50">
        <f>IF('[1]KWh (Cumulative) NLI'!AD82=0,0,((('[1]KWh (Monthly) ENTRY NLI '!AD82*0.5)+'[1]KWh (Cumulative) NLI'!AC82-'[1]Rebasing adj NLI'!AD72)*AD109)*AD$19*AD$128)</f>
        <v>0</v>
      </c>
      <c r="AE82" s="50">
        <f>IF('[1]KWh (Cumulative) NLI'!AE82=0,0,((('[1]KWh (Monthly) ENTRY NLI '!AE82*0.5)+'[1]KWh (Cumulative) NLI'!AD82-'[1]Rebasing adj NLI'!AE72)*AE109)*AE$19*AE$128)</f>
        <v>0</v>
      </c>
      <c r="AF82" s="50">
        <f>IF('[1]KWh (Cumulative) NLI'!AF82=0,0,((('[1]KWh (Monthly) ENTRY NLI '!AF82*0.5)+'[1]KWh (Cumulative) NLI'!AE82-'[1]Rebasing adj NLI'!AF72)*AF109)*AF$19*AF$128)</f>
        <v>0</v>
      </c>
      <c r="AG82" s="50">
        <f>IF('[1]KWh (Cumulative) NLI'!AG82=0,0,((('[1]KWh (Monthly) ENTRY NLI '!AG82*0.5)+'[1]KWh (Cumulative) NLI'!AF82-'[1]Rebasing adj NLI'!AG72)*AG109)*AG$19*AG$128)</f>
        <v>0</v>
      </c>
      <c r="AH82" s="50">
        <f>IF('[1]KWh (Cumulative) NLI'!AH82=0,0,((('[1]KWh (Monthly) ENTRY NLI '!AH82*0.5)+'[1]KWh (Cumulative) NLI'!AG82-'[1]Rebasing adj NLI'!AH72)*AH109)*AH$19*AH$128)</f>
        <v>0</v>
      </c>
      <c r="AI82" s="50">
        <f>IF('[1]KWh (Cumulative) NLI'!AI82=0,0,((('[1]KWh (Monthly) ENTRY NLI '!AI82*0.5)+'[1]KWh (Cumulative) NLI'!AH82-'[1]Rebasing adj NLI'!AI72)*AI109)*AI$19*AI$128)</f>
        <v>0</v>
      </c>
      <c r="AJ82" s="50">
        <f>IF('[1]KWh (Cumulative) NLI'!AJ82=0,0,((('[1]KWh (Monthly) ENTRY NLI '!AJ82*0.5)+'[1]KWh (Cumulative) NLI'!AI82-'[1]Rebasing adj NLI'!AJ72)*AJ109)*AJ$19*AJ$128)</f>
        <v>0</v>
      </c>
      <c r="AK82" s="50">
        <f>IF('[1]KWh (Cumulative) NLI'!AK82=0,0,((('[1]KWh (Monthly) ENTRY NLI '!AK82*0.5)+'[1]KWh (Cumulative) NLI'!AJ82-'[1]Rebasing adj NLI'!AK72)*AK109)*AK$19*AK$128)</f>
        <v>0</v>
      </c>
      <c r="AL82" s="50">
        <f>IF('[1]KWh (Cumulative) NLI'!AL82=0,0,((('[1]KWh (Monthly) ENTRY NLI '!AL82*0.5)+'[1]KWh (Cumulative) NLI'!AK82-'[1]Rebasing adj NLI'!AL72)*AL109)*AL$19*AL$128)</f>
        <v>0</v>
      </c>
      <c r="AM82" s="50">
        <f>IF('[1]KWh (Cumulative) NLI'!AM82=0,0,((('[1]KWh (Monthly) ENTRY NLI '!AM82*0.5)+'[1]KWh (Cumulative) NLI'!AL82-'[1]Rebasing adj NLI'!AM72)*AM109)*AM$19*AM$128)</f>
        <v>0</v>
      </c>
      <c r="AN82" s="50">
        <f>IF('[1]KWh (Cumulative) NLI'!AN82=0,0,((('[1]KWh (Monthly) ENTRY NLI '!AN82*0.5)+'[1]KWh (Cumulative) NLI'!AM82-'[1]Rebasing adj NLI'!AN72)*AN109)*AN$19*AN$128)</f>
        <v>0</v>
      </c>
      <c r="AO82" s="50">
        <f>IF('[1]KWh (Cumulative) NLI'!AO82=0,0,((('[1]KWh (Monthly) ENTRY NLI '!AO82*0.5)+'[1]KWh (Cumulative) NLI'!AN82-'[1]Rebasing adj NLI'!AO72)*AO109)*AO$19*AO$128)</f>
        <v>0</v>
      </c>
      <c r="AP82" s="50">
        <f>IF('[1]KWh (Cumulative) NLI'!AP82=0,0,((('[1]KWh (Monthly) ENTRY NLI '!AP82*0.5)+'[1]KWh (Cumulative) NLI'!AO82-'[1]Rebasing adj NLI'!AP72)*AP109)*AP$19*AP$128)</f>
        <v>0</v>
      </c>
      <c r="AQ82" s="50">
        <f>IF('[1]KWh (Cumulative) NLI'!AQ82=0,0,((('[1]KWh (Monthly) ENTRY NLI '!AQ82*0.5)+'[1]KWh (Cumulative) NLI'!AP82-'[1]Rebasing adj NLI'!AQ72)*AQ109)*AQ$19*AQ$128)</f>
        <v>0</v>
      </c>
      <c r="AR82" s="50">
        <f>IF('[1]KWh (Cumulative) NLI'!AR82=0,0,((('[1]KWh (Monthly) ENTRY NLI '!AR82*0.5)+'[1]KWh (Cumulative) NLI'!AQ82-'[1]Rebasing adj NLI'!AR72)*AR109)*AR$19*AR$128)</f>
        <v>0</v>
      </c>
      <c r="AS82" s="50">
        <f>IF('[1]KWh (Cumulative) NLI'!AS82=0,0,((('[1]KWh (Monthly) ENTRY NLI '!AS82*0.5)+'[1]KWh (Cumulative) NLI'!AR82-'[1]Rebasing adj NLI'!AS72)*AS109)*AS$19*AS$128)</f>
        <v>0</v>
      </c>
      <c r="AT82" s="50">
        <f>IF('[1]KWh (Cumulative) NLI'!AT82=0,0,((('[1]KWh (Monthly) ENTRY NLI '!AT82*0.5)+'[1]KWh (Cumulative) NLI'!AS82-'[1]Rebasing adj NLI'!AT72)*AT109)*AT$19*AT$128)</f>
        <v>0</v>
      </c>
      <c r="AU82" s="50">
        <f>IF('[1]KWh (Cumulative) NLI'!AU82=0,0,((('[1]KWh (Monthly) ENTRY NLI '!AU82*0.5)+'[1]KWh (Cumulative) NLI'!AT82-'[1]Rebasing adj NLI'!AU72)*AU109)*AU$19*AU$128)</f>
        <v>0</v>
      </c>
      <c r="AV82" s="50">
        <f>IF('[1]KWh (Cumulative) NLI'!AV82=0,0,((('[1]KWh (Monthly) ENTRY NLI '!AV82*0.5)+'[1]KWh (Cumulative) NLI'!AU82-'[1]Rebasing adj NLI'!AV72)*AV109)*AV$19*AV$128)</f>
        <v>0</v>
      </c>
      <c r="AW82" s="50">
        <f>IF('[1]KWh (Cumulative) NLI'!AW82=0,0,((('[1]KWh (Monthly) ENTRY NLI '!AW82*0.5)+'[1]KWh (Cumulative) NLI'!AV82-'[1]Rebasing adj NLI'!AW72)*AW109)*AW$19*AW$128)</f>
        <v>0</v>
      </c>
      <c r="AX82" s="50">
        <f>IF('[1]KWh (Cumulative) NLI'!AX82=0,0,((('[1]KWh (Monthly) ENTRY NLI '!AX82*0.5)+'[1]KWh (Cumulative) NLI'!AW82-'[1]Rebasing adj NLI'!AX72)*AX109)*AX$19*AX$128)</f>
        <v>0</v>
      </c>
      <c r="AY82" s="50">
        <f>IF('[1]KWh (Cumulative) NLI'!AY82=0,0,((('[1]KWh (Monthly) ENTRY NLI '!AY82*0.5)+'[1]KWh (Cumulative) NLI'!AX82-'[1]Rebasing adj NLI'!AY72)*AY109)*AY$19*AY$128)</f>
        <v>0</v>
      </c>
      <c r="AZ82" s="50">
        <f>IF('[1]KWh (Cumulative) NLI'!AZ82=0,0,((('[1]KWh (Monthly) ENTRY NLI '!AZ82*0.5)+'[1]KWh (Cumulative) NLI'!AY82-'[1]Rebasing adj NLI'!AZ72)*AZ109)*AZ$19*AZ$128)</f>
        <v>0</v>
      </c>
      <c r="BA82" s="50">
        <f>IF('[1]KWh (Cumulative) NLI'!BA82=0,0,((('[1]KWh (Monthly) ENTRY NLI '!BA82*0.5)+'[1]KWh (Cumulative) NLI'!AZ82-'[1]Rebasing adj NLI'!BA72)*BA109)*BA$19*BA$128)</f>
        <v>0</v>
      </c>
      <c r="BB82" s="50">
        <f>IF('[1]KWh (Cumulative) NLI'!BB82=0,0,((('[1]KWh (Monthly) ENTRY NLI '!BB82*0.5)+'[1]KWh (Cumulative) NLI'!BA82-'[1]Rebasing adj NLI'!BB72)*BB109)*BB$19*BB$128)</f>
        <v>0</v>
      </c>
      <c r="BC82" s="50">
        <f>IF('[1]KWh (Cumulative) NLI'!BC82=0,0,((('[1]KWh (Monthly) ENTRY NLI '!BC82*0.5)+'[1]KWh (Cumulative) NLI'!BB82-'[1]Rebasing adj NLI'!BC72)*BC109)*BC$19*BC$128)</f>
        <v>0</v>
      </c>
      <c r="BD82" s="50">
        <f>IF('[1]KWh (Cumulative) NLI'!BD82=0,0,((('[1]KWh (Monthly) ENTRY NLI '!BD82*0.5)+'[1]KWh (Cumulative) NLI'!BC82-'[1]Rebasing adj NLI'!BD72)*BD109)*BD$19*BD$128)</f>
        <v>0</v>
      </c>
      <c r="BE82" s="50">
        <f>IF('[1]KWh (Cumulative) NLI'!BE82=0,0,((('[1]KWh (Monthly) ENTRY NLI '!BE82*0.5)+'[1]KWh (Cumulative) NLI'!BD82-'[1]Rebasing adj NLI'!BE72)*BE109)*BE$19*BE$128)</f>
        <v>0</v>
      </c>
      <c r="BF82" s="50">
        <f>IF('[1]KWh (Cumulative) NLI'!BF82=0,0,((('[1]KWh (Monthly) ENTRY NLI '!BF82*0.5)+'[1]KWh (Cumulative) NLI'!BE82-'[1]Rebasing adj NLI'!BF72)*BF109)*BF$19*BF$128)</f>
        <v>0</v>
      </c>
      <c r="BG82" s="50">
        <f>IF('[1]KWh (Cumulative) NLI'!BG82=0,0,((('[1]KWh (Monthly) ENTRY NLI '!BG82*0.5)+'[1]KWh (Cumulative) NLI'!BF82-'[1]Rebasing adj NLI'!BG72)*BG109)*BG$19*BG$128)</f>
        <v>0</v>
      </c>
      <c r="BH82" s="50">
        <f>IF('[1]KWh (Cumulative) NLI'!BH82=0,0,((('[1]KWh (Monthly) ENTRY NLI '!BH82*0.5)+'[1]KWh (Cumulative) NLI'!BG82-'[1]Rebasing adj NLI'!BH72)*BH109)*BH$19*BH$128)</f>
        <v>0</v>
      </c>
      <c r="BI82" s="50">
        <f>IF('[1]KWh (Cumulative) NLI'!BI82=0,0,((('[1]KWh (Monthly) ENTRY NLI '!BI82*0.5)+'[1]KWh (Cumulative) NLI'!BH82-'[1]Rebasing adj NLI'!BI72)*BI109)*BI$19*BI$128)</f>
        <v>0</v>
      </c>
      <c r="BJ82" s="50">
        <f>IF('[1]KWh (Cumulative) NLI'!BJ82=0,0,((('[1]KWh (Monthly) ENTRY NLI '!BJ82*0.5)+'[1]KWh (Cumulative) NLI'!BI82-'[1]Rebasing adj NLI'!BJ72)*BJ109)*BJ$19*BJ$128)</f>
        <v>0</v>
      </c>
      <c r="BK82" s="50">
        <f>IF('[1]KWh (Cumulative) NLI'!BK82=0,0,((('[1]KWh (Monthly) ENTRY NLI '!BK82*0.5)+'[1]KWh (Cumulative) NLI'!BJ82-'[1]Rebasing adj NLI'!BK72)*BK109)*BK$19*BK$128)</f>
        <v>0</v>
      </c>
      <c r="BL82" s="50">
        <f>IF('[1]KWh (Cumulative) NLI'!BL82=0,0,((('[1]KWh (Monthly) ENTRY NLI '!BL82*0.5)+'[1]KWh (Cumulative) NLI'!BK82-'[1]Rebasing adj NLI'!BL72)*BL109)*BL$19*BL$128)</f>
        <v>0</v>
      </c>
      <c r="BM82" s="50">
        <f>IF('[1]KWh (Cumulative) NLI'!BM82=0,0,((('[1]KWh (Monthly) ENTRY NLI '!BM82*0.5)+'[1]KWh (Cumulative) NLI'!BL82-'[1]Rebasing adj NLI'!BM72)*BM109)*BM$19*BM$128)</f>
        <v>0</v>
      </c>
      <c r="BN82" s="50">
        <f>IF('[1]KWh (Cumulative) NLI'!BN82=0,0,((('[1]KWh (Monthly) ENTRY NLI '!BN82*0.5)+'[1]KWh (Cumulative) NLI'!BM82-'[1]Rebasing adj NLI'!BN72)*BN109)*BN$19*BN$128)</f>
        <v>0</v>
      </c>
      <c r="BO82" s="50">
        <f>IF('[1]KWh (Cumulative) NLI'!BO82=0,0,((('[1]KWh (Monthly) ENTRY NLI '!BO82*0.5)+'[1]KWh (Cumulative) NLI'!BN82-'[1]Rebasing adj NLI'!BO72)*BO109)*BO$19*BO$128)</f>
        <v>0</v>
      </c>
      <c r="BP82" s="50">
        <f>IF('[1]KWh (Cumulative) NLI'!BP82=0,0,((('[1]KWh (Monthly) ENTRY NLI '!BP82*0.5)+'[1]KWh (Cumulative) NLI'!BO82-'[1]Rebasing adj NLI'!BP72)*BP109)*BP$19*BP$128)</f>
        <v>0</v>
      </c>
      <c r="BQ82" s="50">
        <f>IF('[1]KWh (Cumulative) NLI'!BQ82=0,0,((('[1]KWh (Monthly) ENTRY NLI '!BQ82*0.5)+'[1]KWh (Cumulative) NLI'!BP82-'[1]Rebasing adj NLI'!BQ72)*BQ109)*BQ$19*BQ$128)</f>
        <v>0</v>
      </c>
      <c r="BR82" s="50">
        <f>IF('[1]KWh (Cumulative) NLI'!BR82=0,0,((('[1]KWh (Monthly) ENTRY NLI '!BR82*0.5)+'[1]KWh (Cumulative) NLI'!BQ82-'[1]Rebasing adj NLI'!BR72)*BR109)*BR$19*BR$128)</f>
        <v>0</v>
      </c>
      <c r="BS82" s="50">
        <f>IF('[1]KWh (Cumulative) NLI'!BS82=0,0,((('[1]KWh (Monthly) ENTRY NLI '!BS82*0.5)+'[1]KWh (Cumulative) NLI'!BR82-'[1]Rebasing adj NLI'!BS72)*BS109)*BS$19*BS$128)</f>
        <v>0</v>
      </c>
      <c r="BT82" s="50">
        <f>IF('[1]KWh (Cumulative) NLI'!BT82=0,0,((('[1]KWh (Monthly) ENTRY NLI '!BT82*0.5)+'[1]KWh (Cumulative) NLI'!BS82-'[1]Rebasing adj NLI'!BT72)*BT109)*BT$19*BT$128)</f>
        <v>0</v>
      </c>
      <c r="BU82" s="50">
        <f>IF('[1]KWh (Cumulative) NLI'!BU82=0,0,((('[1]KWh (Monthly) ENTRY NLI '!BU82*0.5)+'[1]KWh (Cumulative) NLI'!BT82-'[1]Rebasing adj NLI'!BU72)*BU109)*BU$19*BU$128)</f>
        <v>0</v>
      </c>
      <c r="BV82" s="50">
        <f>IF('[1]KWh (Cumulative) NLI'!BV82=0,0,((('[1]KWh (Monthly) ENTRY NLI '!BV82*0.5)+'[1]KWh (Cumulative) NLI'!BU82-'[1]Rebasing adj NLI'!BV72)*BV109)*BV$19*BV$128)</f>
        <v>0</v>
      </c>
      <c r="BW82" s="50">
        <f>IF('[1]KWh (Cumulative) NLI'!BW82=0,0,((('[1]KWh (Monthly) ENTRY NLI '!BW82*0.5)+'[1]KWh (Cumulative) NLI'!BV82-'[1]Rebasing adj NLI'!BW72)*BW109)*BW$19*BW$128)</f>
        <v>0</v>
      </c>
      <c r="BX82" s="50">
        <f>IF('[1]KWh (Cumulative) NLI'!BX82=0,0,((('[1]KWh (Monthly) ENTRY NLI '!BX82*0.5)+'[1]KWh (Cumulative) NLI'!BW82-'[1]Rebasing adj NLI'!BX72)*BX109)*BX$19*BX$128)</f>
        <v>0</v>
      </c>
      <c r="BY82" s="50">
        <f>IF('[1]KWh (Cumulative) NLI'!BY82=0,0,((('[1]KWh (Monthly) ENTRY NLI '!BY82*0.5)+'[1]KWh (Cumulative) NLI'!BX82-'[1]Rebasing adj NLI'!BY72)*BY109)*BY$19*BY$128)</f>
        <v>0</v>
      </c>
      <c r="BZ82" s="50">
        <f>IF('[1]KWh (Cumulative) NLI'!BZ82=0,0,((('[1]KWh (Monthly) ENTRY NLI '!BZ82*0.5)+'[1]KWh (Cumulative) NLI'!BY82-'[1]Rebasing adj NLI'!BZ72)*BZ109)*BZ$19*BZ$128)</f>
        <v>0</v>
      </c>
      <c r="CA82" s="50">
        <f>IF('[1]KWh (Cumulative) NLI'!CA82=0,0,((('[1]KWh (Monthly) ENTRY NLI '!CA82*0.5)+'[1]KWh (Cumulative) NLI'!BZ82-'[1]Rebasing adj NLI'!CA72)*CA109)*CA$19*CA$128)</f>
        <v>0</v>
      </c>
      <c r="CB82" s="50">
        <f>IF('[1]KWh (Cumulative) NLI'!CB82=0,0,((('[1]KWh (Monthly) ENTRY NLI '!CB82*0.5)+'[1]KWh (Cumulative) NLI'!CA82-'[1]Rebasing adj NLI'!CB72)*CB109)*CB$19*CB$128)</f>
        <v>0</v>
      </c>
      <c r="CC82" s="50">
        <f>IF('[1]KWh (Cumulative) NLI'!CC82=0,0,((('[1]KWh (Monthly) ENTRY NLI '!CC82*0.5)+'[1]KWh (Cumulative) NLI'!CB82-'[1]Rebasing adj NLI'!CC72)*CC109)*CC$19*CC$128)</f>
        <v>0</v>
      </c>
      <c r="CD82" s="50">
        <f>IF('[1]KWh (Cumulative) NLI'!CD82=0,0,((('[1]KWh (Monthly) ENTRY NLI '!CD82*0.5)+'[1]KWh (Cumulative) NLI'!CC82-'[1]Rebasing adj NLI'!CD72)*CD109)*CD$19*CD$128)</f>
        <v>0</v>
      </c>
      <c r="CE82" s="50">
        <f>IF('[1]KWh (Cumulative) NLI'!CE82=0,0,((('[1]KWh (Monthly) ENTRY NLI '!CE82*0.5)+'[1]KWh (Cumulative) NLI'!CD82-'[1]Rebasing adj NLI'!CE72)*CE109)*CE$19*CE$128)</f>
        <v>0</v>
      </c>
      <c r="CF82" s="50">
        <f>IF('[1]KWh (Cumulative) NLI'!CF82=0,0,((('[1]KWh (Monthly) ENTRY NLI '!CF82*0.5)+'[1]KWh (Cumulative) NLI'!CE82-'[1]Rebasing adj NLI'!CF72)*CF109)*CF$19*CF$128)</f>
        <v>0</v>
      </c>
      <c r="CG82" s="50">
        <f>IF('[1]KWh (Cumulative) NLI'!CG82=0,0,((('[1]KWh (Monthly) ENTRY NLI '!CG82*0.5)+'[1]KWh (Cumulative) NLI'!CF82-'[1]Rebasing adj NLI'!CG72)*CG109)*CG$19*CG$128)</f>
        <v>0</v>
      </c>
      <c r="CH82" s="50">
        <f>IF('[1]KWh (Cumulative) NLI'!CH82=0,0,((('[1]KWh (Monthly) ENTRY NLI '!CH82*0.5)+'[1]KWh (Cumulative) NLI'!CG82-'[1]Rebasing adj NLI'!CH72)*CH109)*CH$19*CH$128)</f>
        <v>0</v>
      </c>
      <c r="CI82" s="50">
        <f>IF('[1]KWh (Cumulative) NLI'!CI82=0,0,((('[1]KWh (Monthly) ENTRY NLI '!CI82*0.5)+'[1]KWh (Cumulative) NLI'!CH82-'[1]Rebasing adj NLI'!CI72)*CI109)*CI$19*CI$128)</f>
        <v>0</v>
      </c>
      <c r="CJ82" s="50">
        <f>IF('[1]KWh (Cumulative) NLI'!CJ82=0,0,((('[1]KWh (Monthly) ENTRY NLI '!CJ82*0.5)+'[1]KWh (Cumulative) NLI'!CI82-'[1]Rebasing adj NLI'!CJ72)*CJ109)*CJ$19*CJ$128)</f>
        <v>0</v>
      </c>
    </row>
    <row r="83" spans="1:88" x14ac:dyDescent="0.25">
      <c r="A83" s="305"/>
      <c r="B83" s="88" t="s">
        <v>2</v>
      </c>
      <c r="C83" s="50">
        <f>IF('[1]KWh (Cumulative) NLI'!C83=0,0,((('[1]KWh (Monthly) ENTRY NLI '!C83*0.5)-'[1]Rebasing adj NLI'!C73)*C110)*C$19*C$128)</f>
        <v>0</v>
      </c>
      <c r="D83" s="50">
        <f>IF('[1]KWh (Cumulative) NLI'!D83=0,0,((('[1]KWh (Monthly) ENTRY NLI '!D83*0.5)+'[1]KWh (Cumulative) NLI'!C83-'[1]Rebasing adj NLI'!D73)*D110)*D$19*D$128)</f>
        <v>0</v>
      </c>
      <c r="E83" s="50">
        <f>IF('[1]KWh (Cumulative) NLI'!E83=0,0,((('[1]KWh (Monthly) ENTRY NLI '!E83*0.5)+'[1]KWh (Cumulative) NLI'!D83-'[1]Rebasing adj NLI'!E73)*E110)*E$19*E$128)</f>
        <v>0</v>
      </c>
      <c r="F83" s="50">
        <f>IF('[1]KWh (Cumulative) NLI'!F83=0,0,((('[1]KWh (Monthly) ENTRY NLI '!F83*0.5)+'[1]KWh (Cumulative) NLI'!E83-'[1]Rebasing adj NLI'!F73)*F110)*F$19*F$128)</f>
        <v>0.20697024886367249</v>
      </c>
      <c r="G83" s="50">
        <f>IF('[1]KWh (Cumulative) NLI'!G83=0,0,((('[1]KWh (Monthly) ENTRY NLI '!G83*0.5)+'[1]KWh (Cumulative) NLI'!F83-'[1]Rebasing adj NLI'!G73)*G110)*G$19*G$128)</f>
        <v>3.7367715525062994</v>
      </c>
      <c r="H83" s="50">
        <f>IF('[1]KWh (Cumulative) NLI'!H83=0,0,((('[1]KWh (Monthly) ENTRY NLI '!H83*0.5)+'[1]KWh (Cumulative) NLI'!G83-'[1]Rebasing adj NLI'!H73)*H110)*H$19*H$128)</f>
        <v>65.606869426386439</v>
      </c>
      <c r="I83" s="50">
        <f>IF('[1]KWh (Cumulative) NLI'!I83=0,0,((('[1]KWh (Monthly) ENTRY NLI '!I83*0.5)+'[1]KWh (Cumulative) NLI'!H83-'[1]Rebasing adj NLI'!I73)*I110)*I$19*I$128)</f>
        <v>257.4947834445141</v>
      </c>
      <c r="J83" s="50">
        <f>IF('[1]KWh (Cumulative) NLI'!J83=0,0,((('[1]KWh (Monthly) ENTRY NLI '!J83*0.5)+'[1]KWh (Cumulative) NLI'!I83-'[1]Rebasing adj NLI'!J73)*J110)*J$19*J$128)</f>
        <v>535.76900393566359</v>
      </c>
      <c r="K83" s="50">
        <f>IF('[1]KWh (Cumulative) NLI'!K83=0,0,((('[1]KWh (Monthly) ENTRY NLI '!K83*0.5)+'[1]KWh (Cumulative) NLI'!J83-'[1]Rebasing adj NLI'!K73)*K110)*K$19*K$128)</f>
        <v>402.78946658356415</v>
      </c>
      <c r="L83" s="50">
        <f>IF('[1]KWh (Cumulative) NLI'!L83=0,0,((('[1]KWh (Monthly) ENTRY NLI '!L83*0.5)+'[1]KWh (Cumulative) NLI'!K83-'[1]Rebasing adj NLI'!L73)*L110)*L$19*L$128)</f>
        <v>62.194179422334948</v>
      </c>
      <c r="M83" s="50">
        <f>IF('[1]KWh (Cumulative) NLI'!M83=0,0,((('[1]KWh (Monthly) ENTRY NLI '!M83*0.5)+'[1]KWh (Cumulative) NLI'!L83-'[1]Rebasing adj NLI'!M73)*M110)*M$19*M$128)</f>
        <v>27.221928384107922</v>
      </c>
      <c r="N83" s="50">
        <f>IF('[1]KWh (Cumulative) NLI'!N83=0,0,((('[1]KWh (Monthly) ENTRY NLI '!N83*0.5)+'[1]KWh (Cumulative) NLI'!M83-'[1]Rebasing adj NLI'!N73)*N110)*N$19*N$128)</f>
        <v>0.36472067022182403</v>
      </c>
      <c r="O83" s="50">
        <f>IF('[1]KWh (Cumulative) NLI'!O83=0,0,((('[1]KWh (Monthly) ENTRY NLI '!O83*0.5)+'[1]KWh (Cumulative) NLI'!N83-'[1]Rebasing adj NLI'!O73)*O110)*O$19*O$128)</f>
        <v>4.3558557664470005E-2</v>
      </c>
      <c r="P83" s="50">
        <f>IF('[1]KWh (Cumulative) NLI'!P83=0,0,((('[1]KWh (Monthly) ENTRY NLI '!P83*0.5)+'[1]KWh (Cumulative) NLI'!O83-'[1]Rebasing adj NLI'!P73)*P110)*P$19*P$128)</f>
        <v>0</v>
      </c>
      <c r="Q83" s="50">
        <f>IF('[1]KWh (Cumulative) NLI'!Q83=0,0,((('[1]KWh (Monthly) ENTRY NLI '!Q83*0.5)+'[1]KWh (Cumulative) NLI'!P83-'[1]Rebasing adj NLI'!Q73)*Q110)*Q$19*Q$128)</f>
        <v>0</v>
      </c>
      <c r="R83" s="50">
        <f>IF('[1]KWh (Cumulative) NLI'!R83=0,0,((('[1]KWh (Monthly) ENTRY NLI '!R83*0.5)+'[1]KWh (Cumulative) NLI'!Q83-'[1]Rebasing adj NLI'!R73)*R110)*R$19*R$128)</f>
        <v>0</v>
      </c>
      <c r="S83" s="50">
        <f>IF('[1]KWh (Cumulative) NLI'!S83=0,0,((('[1]KWh (Monthly) ENTRY NLI '!S83*0.5)+'[1]KWh (Cumulative) NLI'!R83-'[1]Rebasing adj NLI'!S73)*S110)*S$19*S$128)</f>
        <v>0</v>
      </c>
      <c r="T83" s="50">
        <f>IF('[1]KWh (Cumulative) NLI'!T83=0,0,((('[1]KWh (Monthly) ENTRY NLI '!T83*0.5)+'[1]KWh (Cumulative) NLI'!S83-'[1]Rebasing adj NLI'!T73)*T110)*T$19*T$128)</f>
        <v>0</v>
      </c>
      <c r="U83" s="50">
        <f>IF('[1]KWh (Cumulative) NLI'!U83=0,0,((('[1]KWh (Monthly) ENTRY NLI '!U83*0.5)+'[1]KWh (Cumulative) NLI'!T83-'[1]Rebasing adj NLI'!U73)*U110)*U$19*U$128)</f>
        <v>0</v>
      </c>
      <c r="V83" s="50">
        <f>IF('[1]KWh (Cumulative) NLI'!V83=0,0,((('[1]KWh (Monthly) ENTRY NLI '!V83*0.5)+'[1]KWh (Cumulative) NLI'!U83-'[1]Rebasing adj NLI'!V73)*V110)*V$19*V$128)</f>
        <v>0</v>
      </c>
      <c r="W83" s="50">
        <f>IF('[1]KWh (Cumulative) NLI'!W83=0,0,((('[1]KWh (Monthly) ENTRY NLI '!W83*0.5)+'[1]KWh (Cumulative) NLI'!V83-'[1]Rebasing adj NLI'!W73)*W110)*W$19*W$128)</f>
        <v>0</v>
      </c>
      <c r="X83" s="50">
        <f>IF('[1]KWh (Cumulative) NLI'!X83=0,0,((('[1]KWh (Monthly) ENTRY NLI '!X83*0.5)+'[1]KWh (Cumulative) NLI'!W83-'[1]Rebasing adj NLI'!X73)*X110)*X$19*X$128)</f>
        <v>0</v>
      </c>
      <c r="Y83" s="50">
        <f>IF('[1]KWh (Cumulative) NLI'!Y83=0,0,((('[1]KWh (Monthly) ENTRY NLI '!Y83*0.5)+'[1]KWh (Cumulative) NLI'!X83-'[1]Rebasing adj NLI'!Y73)*Y110)*Y$19*Y$128)</f>
        <v>0</v>
      </c>
      <c r="Z83" s="50">
        <f>IF('[1]KWh (Cumulative) NLI'!Z83=0,0,((('[1]KWh (Monthly) ENTRY NLI '!Z83*0.5)+'[1]KWh (Cumulative) NLI'!Y83-'[1]Rebasing adj NLI'!Z73)*Z110)*Z$19*Z$128)</f>
        <v>0</v>
      </c>
      <c r="AA83" s="50">
        <f>IF('[1]KWh (Cumulative) NLI'!AA83=0,0,((('[1]KWh (Monthly) ENTRY NLI '!AA83*0.5)+'[1]KWh (Cumulative) NLI'!Z83-'[1]Rebasing adj NLI'!AA73)*AA110)*AA$19*AA$128)</f>
        <v>0</v>
      </c>
      <c r="AB83" s="50">
        <f>IF('[1]KWh (Cumulative) NLI'!AB83=0,0,((('[1]KWh (Monthly) ENTRY NLI '!AB83*0.5)+'[1]KWh (Cumulative) NLI'!AA83-'[1]Rebasing adj NLI'!AB73)*AB110)*AB$19*AB$128)</f>
        <v>0</v>
      </c>
      <c r="AC83" s="50">
        <f>IF('[1]KWh (Cumulative) NLI'!AC83=0,0,((('[1]KWh (Monthly) ENTRY NLI '!AC83*0.5)+'[1]KWh (Cumulative) NLI'!AB83-'[1]Rebasing adj NLI'!AC73)*AC110)*AC$19*AC$128)</f>
        <v>0</v>
      </c>
      <c r="AD83" s="50">
        <f>IF('[1]KWh (Cumulative) NLI'!AD83=0,0,((('[1]KWh (Monthly) ENTRY NLI '!AD83*0.5)+'[1]KWh (Cumulative) NLI'!AC83-'[1]Rebasing adj NLI'!AD73)*AD110)*AD$19*AD$128)</f>
        <v>0</v>
      </c>
      <c r="AE83" s="50">
        <f>IF('[1]KWh (Cumulative) NLI'!AE83=0,0,((('[1]KWh (Monthly) ENTRY NLI '!AE83*0.5)+'[1]KWh (Cumulative) NLI'!AD83-'[1]Rebasing adj NLI'!AE73)*AE110)*AE$19*AE$128)</f>
        <v>0</v>
      </c>
      <c r="AF83" s="50">
        <f>IF('[1]KWh (Cumulative) NLI'!AF83=0,0,((('[1]KWh (Monthly) ENTRY NLI '!AF83*0.5)+'[1]KWh (Cumulative) NLI'!AE83-'[1]Rebasing adj NLI'!AF73)*AF110)*AF$19*AF$128)</f>
        <v>0</v>
      </c>
      <c r="AG83" s="50">
        <f>IF('[1]KWh (Cumulative) NLI'!AG83=0,0,((('[1]KWh (Monthly) ENTRY NLI '!AG83*0.5)+'[1]KWh (Cumulative) NLI'!AF83-'[1]Rebasing adj NLI'!AG73)*AG110)*AG$19*AG$128)</f>
        <v>0</v>
      </c>
      <c r="AH83" s="50">
        <f>IF('[1]KWh (Cumulative) NLI'!AH83=0,0,((('[1]KWh (Monthly) ENTRY NLI '!AH83*0.5)+'[1]KWh (Cumulative) NLI'!AG83-'[1]Rebasing adj NLI'!AH73)*AH110)*AH$19*AH$128)</f>
        <v>0</v>
      </c>
      <c r="AI83" s="50">
        <f>IF('[1]KWh (Cumulative) NLI'!AI83=0,0,((('[1]KWh (Monthly) ENTRY NLI '!AI83*0.5)+'[1]KWh (Cumulative) NLI'!AH83-'[1]Rebasing adj NLI'!AI73)*AI110)*AI$19*AI$128)</f>
        <v>0</v>
      </c>
      <c r="AJ83" s="50">
        <f>IF('[1]KWh (Cumulative) NLI'!AJ83=0,0,((('[1]KWh (Monthly) ENTRY NLI '!AJ83*0.5)+'[1]KWh (Cumulative) NLI'!AI83-'[1]Rebasing adj NLI'!AJ73)*AJ110)*AJ$19*AJ$128)</f>
        <v>0</v>
      </c>
      <c r="AK83" s="50">
        <f>IF('[1]KWh (Cumulative) NLI'!AK83=0,0,((('[1]KWh (Monthly) ENTRY NLI '!AK83*0.5)+'[1]KWh (Cumulative) NLI'!AJ83-'[1]Rebasing adj NLI'!AK73)*AK110)*AK$19*AK$128)</f>
        <v>0</v>
      </c>
      <c r="AL83" s="50">
        <f>IF('[1]KWh (Cumulative) NLI'!AL83=0,0,((('[1]KWh (Monthly) ENTRY NLI '!AL83*0.5)+'[1]KWh (Cumulative) NLI'!AK83-'[1]Rebasing adj NLI'!AL73)*AL110)*AL$19*AL$128)</f>
        <v>0</v>
      </c>
      <c r="AM83" s="50">
        <f>IF('[1]KWh (Cumulative) NLI'!AM83=0,0,((('[1]KWh (Monthly) ENTRY NLI '!AM83*0.5)+'[1]KWh (Cumulative) NLI'!AL83-'[1]Rebasing adj NLI'!AM73)*AM110)*AM$19*AM$128)</f>
        <v>0</v>
      </c>
      <c r="AN83" s="50">
        <f>IF('[1]KWh (Cumulative) NLI'!AN83=0,0,((('[1]KWh (Monthly) ENTRY NLI '!AN83*0.5)+'[1]KWh (Cumulative) NLI'!AM83-'[1]Rebasing adj NLI'!AN73)*AN110)*AN$19*AN$128)</f>
        <v>0</v>
      </c>
      <c r="AO83" s="50">
        <f>IF('[1]KWh (Cumulative) NLI'!AO83=0,0,((('[1]KWh (Monthly) ENTRY NLI '!AO83*0.5)+'[1]KWh (Cumulative) NLI'!AN83-'[1]Rebasing adj NLI'!AO73)*AO110)*AO$19*AO$128)</f>
        <v>0</v>
      </c>
      <c r="AP83" s="50">
        <f>IF('[1]KWh (Cumulative) NLI'!AP83=0,0,((('[1]KWh (Monthly) ENTRY NLI '!AP83*0.5)+'[1]KWh (Cumulative) NLI'!AO83-'[1]Rebasing adj NLI'!AP73)*AP110)*AP$19*AP$128)</f>
        <v>0</v>
      </c>
      <c r="AQ83" s="50">
        <f>IF('[1]KWh (Cumulative) NLI'!AQ83=0,0,((('[1]KWh (Monthly) ENTRY NLI '!AQ83*0.5)+'[1]KWh (Cumulative) NLI'!AP83-'[1]Rebasing adj NLI'!AQ73)*AQ110)*AQ$19*AQ$128)</f>
        <v>0</v>
      </c>
      <c r="AR83" s="50">
        <f>IF('[1]KWh (Cumulative) NLI'!AR83=0,0,((('[1]KWh (Monthly) ENTRY NLI '!AR83*0.5)+'[1]KWh (Cumulative) NLI'!AQ83-'[1]Rebasing adj NLI'!AR73)*AR110)*AR$19*AR$128)</f>
        <v>0</v>
      </c>
      <c r="AS83" s="50">
        <f>IF('[1]KWh (Cumulative) NLI'!AS83=0,0,((('[1]KWh (Monthly) ENTRY NLI '!AS83*0.5)+'[1]KWh (Cumulative) NLI'!AR83-'[1]Rebasing adj NLI'!AS73)*AS110)*AS$19*AS$128)</f>
        <v>0</v>
      </c>
      <c r="AT83" s="50">
        <f>IF('[1]KWh (Cumulative) NLI'!AT83=0,0,((('[1]KWh (Monthly) ENTRY NLI '!AT83*0.5)+'[1]KWh (Cumulative) NLI'!AS83-'[1]Rebasing adj NLI'!AT73)*AT110)*AT$19*AT$128)</f>
        <v>0</v>
      </c>
      <c r="AU83" s="50">
        <f>IF('[1]KWh (Cumulative) NLI'!AU83=0,0,((('[1]KWh (Monthly) ENTRY NLI '!AU83*0.5)+'[1]KWh (Cumulative) NLI'!AT83-'[1]Rebasing adj NLI'!AU73)*AU110)*AU$19*AU$128)</f>
        <v>0</v>
      </c>
      <c r="AV83" s="50">
        <f>IF('[1]KWh (Cumulative) NLI'!AV83=0,0,((('[1]KWh (Monthly) ENTRY NLI '!AV83*0.5)+'[1]KWh (Cumulative) NLI'!AU83-'[1]Rebasing adj NLI'!AV73)*AV110)*AV$19*AV$128)</f>
        <v>0</v>
      </c>
      <c r="AW83" s="50">
        <f>IF('[1]KWh (Cumulative) NLI'!AW83=0,0,((('[1]KWh (Monthly) ENTRY NLI '!AW83*0.5)+'[1]KWh (Cumulative) NLI'!AV83-'[1]Rebasing adj NLI'!AW73)*AW110)*AW$19*AW$128)</f>
        <v>0</v>
      </c>
      <c r="AX83" s="50">
        <f>IF('[1]KWh (Cumulative) NLI'!AX83=0,0,((('[1]KWh (Monthly) ENTRY NLI '!AX83*0.5)+'[1]KWh (Cumulative) NLI'!AW83-'[1]Rebasing adj NLI'!AX73)*AX110)*AX$19*AX$128)</f>
        <v>0</v>
      </c>
      <c r="AY83" s="50">
        <f>IF('[1]KWh (Cumulative) NLI'!AY83=0,0,((('[1]KWh (Monthly) ENTRY NLI '!AY83*0.5)+'[1]KWh (Cumulative) NLI'!AX83-'[1]Rebasing adj NLI'!AY73)*AY110)*AY$19*AY$128)</f>
        <v>0</v>
      </c>
      <c r="AZ83" s="50">
        <f>IF('[1]KWh (Cumulative) NLI'!AZ83=0,0,((('[1]KWh (Monthly) ENTRY NLI '!AZ83*0.5)+'[1]KWh (Cumulative) NLI'!AY83-'[1]Rebasing adj NLI'!AZ73)*AZ110)*AZ$19*AZ$128)</f>
        <v>0</v>
      </c>
      <c r="BA83" s="50">
        <f>IF('[1]KWh (Cumulative) NLI'!BA83=0,0,((('[1]KWh (Monthly) ENTRY NLI '!BA83*0.5)+'[1]KWh (Cumulative) NLI'!AZ83-'[1]Rebasing adj NLI'!BA73)*BA110)*BA$19*BA$128)</f>
        <v>0</v>
      </c>
      <c r="BB83" s="50">
        <f>IF('[1]KWh (Cumulative) NLI'!BB83=0,0,((('[1]KWh (Monthly) ENTRY NLI '!BB83*0.5)+'[1]KWh (Cumulative) NLI'!BA83-'[1]Rebasing adj NLI'!BB73)*BB110)*BB$19*BB$128)</f>
        <v>0</v>
      </c>
      <c r="BC83" s="50">
        <f>IF('[1]KWh (Cumulative) NLI'!BC83=0,0,((('[1]KWh (Monthly) ENTRY NLI '!BC83*0.5)+'[1]KWh (Cumulative) NLI'!BB83-'[1]Rebasing adj NLI'!BC73)*BC110)*BC$19*BC$128)</f>
        <v>0</v>
      </c>
      <c r="BD83" s="50">
        <f>IF('[1]KWh (Cumulative) NLI'!BD83=0,0,((('[1]KWh (Monthly) ENTRY NLI '!BD83*0.5)+'[1]KWh (Cumulative) NLI'!BC83-'[1]Rebasing adj NLI'!BD73)*BD110)*BD$19*BD$128)</f>
        <v>0</v>
      </c>
      <c r="BE83" s="50">
        <f>IF('[1]KWh (Cumulative) NLI'!BE83=0,0,((('[1]KWh (Monthly) ENTRY NLI '!BE83*0.5)+'[1]KWh (Cumulative) NLI'!BD83-'[1]Rebasing adj NLI'!BE73)*BE110)*BE$19*BE$128)</f>
        <v>0</v>
      </c>
      <c r="BF83" s="50">
        <f>IF('[1]KWh (Cumulative) NLI'!BF83=0,0,((('[1]KWh (Monthly) ENTRY NLI '!BF83*0.5)+'[1]KWh (Cumulative) NLI'!BE83-'[1]Rebasing adj NLI'!BF73)*BF110)*BF$19*BF$128)</f>
        <v>0</v>
      </c>
      <c r="BG83" s="50">
        <f>IF('[1]KWh (Cumulative) NLI'!BG83=0,0,((('[1]KWh (Monthly) ENTRY NLI '!BG83*0.5)+'[1]KWh (Cumulative) NLI'!BF83-'[1]Rebasing adj NLI'!BG73)*BG110)*BG$19*BG$128)</f>
        <v>0</v>
      </c>
      <c r="BH83" s="50">
        <f>IF('[1]KWh (Cumulative) NLI'!BH83=0,0,((('[1]KWh (Monthly) ENTRY NLI '!BH83*0.5)+'[1]KWh (Cumulative) NLI'!BG83-'[1]Rebasing adj NLI'!BH73)*BH110)*BH$19*BH$128)</f>
        <v>0</v>
      </c>
      <c r="BI83" s="50">
        <f>IF('[1]KWh (Cumulative) NLI'!BI83=0,0,((('[1]KWh (Monthly) ENTRY NLI '!BI83*0.5)+'[1]KWh (Cumulative) NLI'!BH83-'[1]Rebasing adj NLI'!BI73)*BI110)*BI$19*BI$128)</f>
        <v>0</v>
      </c>
      <c r="BJ83" s="50">
        <f>IF('[1]KWh (Cumulative) NLI'!BJ83=0,0,((('[1]KWh (Monthly) ENTRY NLI '!BJ83*0.5)+'[1]KWh (Cumulative) NLI'!BI83-'[1]Rebasing adj NLI'!BJ73)*BJ110)*BJ$19*BJ$128)</f>
        <v>0</v>
      </c>
      <c r="BK83" s="50">
        <f>IF('[1]KWh (Cumulative) NLI'!BK83=0,0,((('[1]KWh (Monthly) ENTRY NLI '!BK83*0.5)+'[1]KWh (Cumulative) NLI'!BJ83-'[1]Rebasing adj NLI'!BK73)*BK110)*BK$19*BK$128)</f>
        <v>0</v>
      </c>
      <c r="BL83" s="50">
        <f>IF('[1]KWh (Cumulative) NLI'!BL83=0,0,((('[1]KWh (Monthly) ENTRY NLI '!BL83*0.5)+'[1]KWh (Cumulative) NLI'!BK83-'[1]Rebasing adj NLI'!BL73)*BL110)*BL$19*BL$128)</f>
        <v>0</v>
      </c>
      <c r="BM83" s="50">
        <f>IF('[1]KWh (Cumulative) NLI'!BM83=0,0,((('[1]KWh (Monthly) ENTRY NLI '!BM83*0.5)+'[1]KWh (Cumulative) NLI'!BL83-'[1]Rebasing adj NLI'!BM73)*BM110)*BM$19*BM$128)</f>
        <v>0</v>
      </c>
      <c r="BN83" s="50">
        <f>IF('[1]KWh (Cumulative) NLI'!BN83=0,0,((('[1]KWh (Monthly) ENTRY NLI '!BN83*0.5)+'[1]KWh (Cumulative) NLI'!BM83-'[1]Rebasing adj NLI'!BN73)*BN110)*BN$19*BN$128)</f>
        <v>0</v>
      </c>
      <c r="BO83" s="50">
        <f>IF('[1]KWh (Cumulative) NLI'!BO83=0,0,((('[1]KWh (Monthly) ENTRY NLI '!BO83*0.5)+'[1]KWh (Cumulative) NLI'!BN83-'[1]Rebasing adj NLI'!BO73)*BO110)*BO$19*BO$128)</f>
        <v>0</v>
      </c>
      <c r="BP83" s="50">
        <f>IF('[1]KWh (Cumulative) NLI'!BP83=0,0,((('[1]KWh (Monthly) ENTRY NLI '!BP83*0.5)+'[1]KWh (Cumulative) NLI'!BO83-'[1]Rebasing adj NLI'!BP73)*BP110)*BP$19*BP$128)</f>
        <v>0</v>
      </c>
      <c r="BQ83" s="50">
        <f>IF('[1]KWh (Cumulative) NLI'!BQ83=0,0,((('[1]KWh (Monthly) ENTRY NLI '!BQ83*0.5)+'[1]KWh (Cumulative) NLI'!BP83-'[1]Rebasing adj NLI'!BQ73)*BQ110)*BQ$19*BQ$128)</f>
        <v>0</v>
      </c>
      <c r="BR83" s="50">
        <f>IF('[1]KWh (Cumulative) NLI'!BR83=0,0,((('[1]KWh (Monthly) ENTRY NLI '!BR83*0.5)+'[1]KWh (Cumulative) NLI'!BQ83-'[1]Rebasing adj NLI'!BR73)*BR110)*BR$19*BR$128)</f>
        <v>0</v>
      </c>
      <c r="BS83" s="50">
        <f>IF('[1]KWh (Cumulative) NLI'!BS83=0,0,((('[1]KWh (Monthly) ENTRY NLI '!BS83*0.5)+'[1]KWh (Cumulative) NLI'!BR83-'[1]Rebasing adj NLI'!BS73)*BS110)*BS$19*BS$128)</f>
        <v>0</v>
      </c>
      <c r="BT83" s="50">
        <f>IF('[1]KWh (Cumulative) NLI'!BT83=0,0,((('[1]KWh (Monthly) ENTRY NLI '!BT83*0.5)+'[1]KWh (Cumulative) NLI'!BS83-'[1]Rebasing adj NLI'!BT73)*BT110)*BT$19*BT$128)</f>
        <v>0</v>
      </c>
      <c r="BU83" s="50">
        <f>IF('[1]KWh (Cumulative) NLI'!BU83=0,0,((('[1]KWh (Monthly) ENTRY NLI '!BU83*0.5)+'[1]KWh (Cumulative) NLI'!BT83-'[1]Rebasing adj NLI'!BU73)*BU110)*BU$19*BU$128)</f>
        <v>0</v>
      </c>
      <c r="BV83" s="50">
        <f>IF('[1]KWh (Cumulative) NLI'!BV83=0,0,((('[1]KWh (Monthly) ENTRY NLI '!BV83*0.5)+'[1]KWh (Cumulative) NLI'!BU83-'[1]Rebasing adj NLI'!BV73)*BV110)*BV$19*BV$128)</f>
        <v>0</v>
      </c>
      <c r="BW83" s="50">
        <f>IF('[1]KWh (Cumulative) NLI'!BW83=0,0,((('[1]KWh (Monthly) ENTRY NLI '!BW83*0.5)+'[1]KWh (Cumulative) NLI'!BV83-'[1]Rebasing adj NLI'!BW73)*BW110)*BW$19*BW$128)</f>
        <v>0</v>
      </c>
      <c r="BX83" s="50">
        <f>IF('[1]KWh (Cumulative) NLI'!BX83=0,0,((('[1]KWh (Monthly) ENTRY NLI '!BX83*0.5)+'[1]KWh (Cumulative) NLI'!BW83-'[1]Rebasing adj NLI'!BX73)*BX110)*BX$19*BX$128)</f>
        <v>0</v>
      </c>
      <c r="BY83" s="50">
        <f>IF('[1]KWh (Cumulative) NLI'!BY83=0,0,((('[1]KWh (Monthly) ENTRY NLI '!BY83*0.5)+'[1]KWh (Cumulative) NLI'!BX83-'[1]Rebasing adj NLI'!BY73)*BY110)*BY$19*BY$128)</f>
        <v>0</v>
      </c>
      <c r="BZ83" s="50">
        <f>IF('[1]KWh (Cumulative) NLI'!BZ83=0,0,((('[1]KWh (Monthly) ENTRY NLI '!BZ83*0.5)+'[1]KWh (Cumulative) NLI'!BY83-'[1]Rebasing adj NLI'!BZ73)*BZ110)*BZ$19*BZ$128)</f>
        <v>0</v>
      </c>
      <c r="CA83" s="50">
        <f>IF('[1]KWh (Cumulative) NLI'!CA83=0,0,((('[1]KWh (Monthly) ENTRY NLI '!CA83*0.5)+'[1]KWh (Cumulative) NLI'!BZ83-'[1]Rebasing adj NLI'!CA73)*CA110)*CA$19*CA$128)</f>
        <v>0</v>
      </c>
      <c r="CB83" s="50">
        <f>IF('[1]KWh (Cumulative) NLI'!CB83=0,0,((('[1]KWh (Monthly) ENTRY NLI '!CB83*0.5)+'[1]KWh (Cumulative) NLI'!CA83-'[1]Rebasing adj NLI'!CB73)*CB110)*CB$19*CB$128)</f>
        <v>0</v>
      </c>
      <c r="CC83" s="50">
        <f>IF('[1]KWh (Cumulative) NLI'!CC83=0,0,((('[1]KWh (Monthly) ENTRY NLI '!CC83*0.5)+'[1]KWh (Cumulative) NLI'!CB83-'[1]Rebasing adj NLI'!CC73)*CC110)*CC$19*CC$128)</f>
        <v>0</v>
      </c>
      <c r="CD83" s="50">
        <f>IF('[1]KWh (Cumulative) NLI'!CD83=0,0,((('[1]KWh (Monthly) ENTRY NLI '!CD83*0.5)+'[1]KWh (Cumulative) NLI'!CC83-'[1]Rebasing adj NLI'!CD73)*CD110)*CD$19*CD$128)</f>
        <v>0</v>
      </c>
      <c r="CE83" s="50">
        <f>IF('[1]KWh (Cumulative) NLI'!CE83=0,0,((('[1]KWh (Monthly) ENTRY NLI '!CE83*0.5)+'[1]KWh (Cumulative) NLI'!CD83-'[1]Rebasing adj NLI'!CE73)*CE110)*CE$19*CE$128)</f>
        <v>0</v>
      </c>
      <c r="CF83" s="50">
        <f>IF('[1]KWh (Cumulative) NLI'!CF83=0,0,((('[1]KWh (Monthly) ENTRY NLI '!CF83*0.5)+'[1]KWh (Cumulative) NLI'!CE83-'[1]Rebasing adj NLI'!CF73)*CF110)*CF$19*CF$128)</f>
        <v>0</v>
      </c>
      <c r="CG83" s="50">
        <f>IF('[1]KWh (Cumulative) NLI'!CG83=0,0,((('[1]KWh (Monthly) ENTRY NLI '!CG83*0.5)+'[1]KWh (Cumulative) NLI'!CF83-'[1]Rebasing adj NLI'!CG73)*CG110)*CG$19*CG$128)</f>
        <v>0</v>
      </c>
      <c r="CH83" s="50">
        <f>IF('[1]KWh (Cumulative) NLI'!CH83=0,0,((('[1]KWh (Monthly) ENTRY NLI '!CH83*0.5)+'[1]KWh (Cumulative) NLI'!CG83-'[1]Rebasing adj NLI'!CH73)*CH110)*CH$19*CH$128)</f>
        <v>0</v>
      </c>
      <c r="CI83" s="50">
        <f>IF('[1]KWh (Cumulative) NLI'!CI83=0,0,((('[1]KWh (Monthly) ENTRY NLI '!CI83*0.5)+'[1]KWh (Cumulative) NLI'!CH83-'[1]Rebasing adj NLI'!CI73)*CI110)*CI$19*CI$128)</f>
        <v>0</v>
      </c>
      <c r="CJ83" s="50">
        <f>IF('[1]KWh (Cumulative) NLI'!CJ83=0,0,((('[1]KWh (Monthly) ENTRY NLI '!CJ83*0.5)+'[1]KWh (Cumulative) NLI'!CI83-'[1]Rebasing adj NLI'!CJ73)*CJ110)*CJ$19*CJ$128)</f>
        <v>0</v>
      </c>
    </row>
    <row r="84" spans="1:88" x14ac:dyDescent="0.25">
      <c r="A84" s="305"/>
      <c r="B84" s="88" t="s">
        <v>12</v>
      </c>
      <c r="C84" s="50">
        <f>IF('[1]KWh (Cumulative) NLI'!C84=0,0,((('[1]KWh (Monthly) ENTRY NLI '!C84*0.5)-'[1]Rebasing adj NLI'!C74)*C111)*C$19*C$128)</f>
        <v>0</v>
      </c>
      <c r="D84" s="50">
        <f>IF('[1]KWh (Cumulative) NLI'!D84=0,0,((('[1]KWh (Monthly) ENTRY NLI '!D84*0.5)+'[1]KWh (Cumulative) NLI'!C84-'[1]Rebasing adj NLI'!D74)*D111)*D$19*D$128)</f>
        <v>0</v>
      </c>
      <c r="E84" s="50">
        <f>IF('[1]KWh (Cumulative) NLI'!E84=0,0,((('[1]KWh (Monthly) ENTRY NLI '!E84*0.5)+'[1]KWh (Cumulative) NLI'!D84-'[1]Rebasing adj NLI'!E74)*E111)*E$19*E$128)</f>
        <v>0</v>
      </c>
      <c r="F84" s="50">
        <f>IF('[1]KWh (Cumulative) NLI'!F84=0,0,((('[1]KWh (Monthly) ENTRY NLI '!F84*0.5)+'[1]KWh (Cumulative) NLI'!E84-'[1]Rebasing adj NLI'!F74)*F111)*F$19*F$128)</f>
        <v>0</v>
      </c>
      <c r="G84" s="50">
        <f>IF('[1]KWh (Cumulative) NLI'!G84=0,0,((('[1]KWh (Monthly) ENTRY NLI '!G84*0.5)+'[1]KWh (Cumulative) NLI'!F84-'[1]Rebasing adj NLI'!G74)*G111)*G$19*G$128)</f>
        <v>0</v>
      </c>
      <c r="H84" s="50">
        <f>IF('[1]KWh (Cumulative) NLI'!H84=0,0,((('[1]KWh (Monthly) ENTRY NLI '!H84*0.5)+'[1]KWh (Cumulative) NLI'!G84-'[1]Rebasing adj NLI'!H74)*H111)*H$19*H$128)</f>
        <v>0</v>
      </c>
      <c r="I84" s="50">
        <f>IF('[1]KWh (Cumulative) NLI'!I84=0,0,((('[1]KWh (Monthly) ENTRY NLI '!I84*0.5)+'[1]KWh (Cumulative) NLI'!H84-'[1]Rebasing adj NLI'!I74)*I111)*I$19*I$128)</f>
        <v>0</v>
      </c>
      <c r="J84" s="50">
        <f>IF('[1]KWh (Cumulative) NLI'!J84=0,0,((('[1]KWh (Monthly) ENTRY NLI '!J84*0.5)+'[1]KWh (Cumulative) NLI'!I84-'[1]Rebasing adj NLI'!J74)*J111)*J$19*J$128)</f>
        <v>0</v>
      </c>
      <c r="K84" s="50">
        <f>IF('[1]KWh (Cumulative) NLI'!K84=0,0,((('[1]KWh (Monthly) ENTRY NLI '!K84*0.5)+'[1]KWh (Cumulative) NLI'!J84-'[1]Rebasing adj NLI'!K74)*K111)*K$19*K$128)</f>
        <v>0</v>
      </c>
      <c r="L84" s="50">
        <f>IF('[1]KWh (Cumulative) NLI'!L84=0,0,((('[1]KWh (Monthly) ENTRY NLI '!L84*0.5)+'[1]KWh (Cumulative) NLI'!K84-'[1]Rebasing adj NLI'!L74)*L111)*L$19*L$128)</f>
        <v>0</v>
      </c>
      <c r="M84" s="50">
        <f>IF('[1]KWh (Cumulative) NLI'!M84=0,0,((('[1]KWh (Monthly) ENTRY NLI '!M84*0.5)+'[1]KWh (Cumulative) NLI'!L84-'[1]Rebasing adj NLI'!M74)*M111)*M$19*M$128)</f>
        <v>0</v>
      </c>
      <c r="N84" s="50">
        <f>IF('[1]KWh (Cumulative) NLI'!N84=0,0,((('[1]KWh (Monthly) ENTRY NLI '!N84*0.5)+'[1]KWh (Cumulative) NLI'!M84-'[1]Rebasing adj NLI'!N74)*N111)*N$19*N$128)</f>
        <v>0</v>
      </c>
      <c r="O84" s="50">
        <f>IF('[1]KWh (Cumulative) NLI'!O84=0,0,((('[1]KWh (Monthly) ENTRY NLI '!O84*0.5)+'[1]KWh (Cumulative) NLI'!N84-'[1]Rebasing adj NLI'!O74)*O111)*O$19*O$128)</f>
        <v>0</v>
      </c>
      <c r="P84" s="50">
        <f>IF('[1]KWh (Cumulative) NLI'!P84=0,0,((('[1]KWh (Monthly) ENTRY NLI '!P84*0.5)+'[1]KWh (Cumulative) NLI'!O84-'[1]Rebasing adj NLI'!P74)*P111)*P$19*P$128)</f>
        <v>0</v>
      </c>
      <c r="Q84" s="50">
        <f>IF('[1]KWh (Cumulative) NLI'!Q84=0,0,((('[1]KWh (Monthly) ENTRY NLI '!Q84*0.5)+'[1]KWh (Cumulative) NLI'!P84-'[1]Rebasing adj NLI'!Q74)*Q111)*Q$19*Q$128)</f>
        <v>0</v>
      </c>
      <c r="R84" s="50">
        <f>IF('[1]KWh (Cumulative) NLI'!R84=0,0,((('[1]KWh (Monthly) ENTRY NLI '!R84*0.5)+'[1]KWh (Cumulative) NLI'!Q84-'[1]Rebasing adj NLI'!R74)*R111)*R$19*R$128)</f>
        <v>0</v>
      </c>
      <c r="S84" s="50">
        <f>IF('[1]KWh (Cumulative) NLI'!S84=0,0,((('[1]KWh (Monthly) ENTRY NLI '!S84*0.5)+'[1]KWh (Cumulative) NLI'!R84-'[1]Rebasing adj NLI'!S74)*S111)*S$19*S$128)</f>
        <v>0</v>
      </c>
      <c r="T84" s="50">
        <f>IF('[1]KWh (Cumulative) NLI'!T84=0,0,((('[1]KWh (Monthly) ENTRY NLI '!T84*0.5)+'[1]KWh (Cumulative) NLI'!S84-'[1]Rebasing adj NLI'!T74)*T111)*T$19*T$128)</f>
        <v>0</v>
      </c>
      <c r="U84" s="50">
        <f>IF('[1]KWh (Cumulative) NLI'!U84=0,0,((('[1]KWh (Monthly) ENTRY NLI '!U84*0.5)+'[1]KWh (Cumulative) NLI'!T84-'[1]Rebasing adj NLI'!U74)*U111)*U$19*U$128)</f>
        <v>0</v>
      </c>
      <c r="V84" s="50">
        <f>IF('[1]KWh (Cumulative) NLI'!V84=0,0,((('[1]KWh (Monthly) ENTRY NLI '!V84*0.5)+'[1]KWh (Cumulative) NLI'!U84-'[1]Rebasing adj NLI'!V74)*V111)*V$19*V$128)</f>
        <v>0</v>
      </c>
      <c r="W84" s="50">
        <f>IF('[1]KWh (Cumulative) NLI'!W84=0,0,((('[1]KWh (Monthly) ENTRY NLI '!W84*0.5)+'[1]KWh (Cumulative) NLI'!V84-'[1]Rebasing adj NLI'!W74)*W111)*W$19*W$128)</f>
        <v>0</v>
      </c>
      <c r="X84" s="50">
        <f>IF('[1]KWh (Cumulative) NLI'!X84=0,0,((('[1]KWh (Monthly) ENTRY NLI '!X84*0.5)+'[1]KWh (Cumulative) NLI'!W84-'[1]Rebasing adj NLI'!X74)*X111)*X$19*X$128)</f>
        <v>0</v>
      </c>
      <c r="Y84" s="50">
        <f>IF('[1]KWh (Cumulative) NLI'!Y84=0,0,((('[1]KWh (Monthly) ENTRY NLI '!Y84*0.5)+'[1]KWh (Cumulative) NLI'!X84-'[1]Rebasing adj NLI'!Y74)*Y111)*Y$19*Y$128)</f>
        <v>0</v>
      </c>
      <c r="Z84" s="50">
        <f>IF('[1]KWh (Cumulative) NLI'!Z84=0,0,((('[1]KWh (Monthly) ENTRY NLI '!Z84*0.5)+'[1]KWh (Cumulative) NLI'!Y84-'[1]Rebasing adj NLI'!Z74)*Z111)*Z$19*Z$128)</f>
        <v>0</v>
      </c>
      <c r="AA84" s="50">
        <f>IF('[1]KWh (Cumulative) NLI'!AA84=0,0,((('[1]KWh (Monthly) ENTRY NLI '!AA84*0.5)+'[1]KWh (Cumulative) NLI'!Z84-'[1]Rebasing adj NLI'!AA74)*AA111)*AA$19*AA$128)</f>
        <v>0</v>
      </c>
      <c r="AB84" s="50">
        <f>IF('[1]KWh (Cumulative) NLI'!AB84=0,0,((('[1]KWh (Monthly) ENTRY NLI '!AB84*0.5)+'[1]KWh (Cumulative) NLI'!AA84-'[1]Rebasing adj NLI'!AB74)*AB111)*AB$19*AB$128)</f>
        <v>0</v>
      </c>
      <c r="AC84" s="50">
        <f>IF('[1]KWh (Cumulative) NLI'!AC84=0,0,((('[1]KWh (Monthly) ENTRY NLI '!AC84*0.5)+'[1]KWh (Cumulative) NLI'!AB84-'[1]Rebasing adj NLI'!AC74)*AC111)*AC$19*AC$128)</f>
        <v>0</v>
      </c>
      <c r="AD84" s="50">
        <f>IF('[1]KWh (Cumulative) NLI'!AD84=0,0,((('[1]KWh (Monthly) ENTRY NLI '!AD84*0.5)+'[1]KWh (Cumulative) NLI'!AC84-'[1]Rebasing adj NLI'!AD74)*AD111)*AD$19*AD$128)</f>
        <v>0</v>
      </c>
      <c r="AE84" s="50">
        <f>IF('[1]KWh (Cumulative) NLI'!AE84=0,0,((('[1]KWh (Monthly) ENTRY NLI '!AE84*0.5)+'[1]KWh (Cumulative) NLI'!AD84-'[1]Rebasing adj NLI'!AE74)*AE111)*AE$19*AE$128)</f>
        <v>0</v>
      </c>
      <c r="AF84" s="50">
        <f>IF('[1]KWh (Cumulative) NLI'!AF84=0,0,((('[1]KWh (Monthly) ENTRY NLI '!AF84*0.5)+'[1]KWh (Cumulative) NLI'!AE84-'[1]Rebasing adj NLI'!AF74)*AF111)*AF$19*AF$128)</f>
        <v>0</v>
      </c>
      <c r="AG84" s="50">
        <f>IF('[1]KWh (Cumulative) NLI'!AG84=0,0,((('[1]KWh (Monthly) ENTRY NLI '!AG84*0.5)+'[1]KWh (Cumulative) NLI'!AF84-'[1]Rebasing adj NLI'!AG74)*AG111)*AG$19*AG$128)</f>
        <v>0</v>
      </c>
      <c r="AH84" s="50">
        <f>IF('[1]KWh (Cumulative) NLI'!AH84=0,0,((('[1]KWh (Monthly) ENTRY NLI '!AH84*0.5)+'[1]KWh (Cumulative) NLI'!AG84-'[1]Rebasing adj NLI'!AH74)*AH111)*AH$19*AH$128)</f>
        <v>0</v>
      </c>
      <c r="AI84" s="50">
        <f>IF('[1]KWh (Cumulative) NLI'!AI84=0,0,((('[1]KWh (Monthly) ENTRY NLI '!AI84*0.5)+'[1]KWh (Cumulative) NLI'!AH84-'[1]Rebasing adj NLI'!AI74)*AI111)*AI$19*AI$128)</f>
        <v>0</v>
      </c>
      <c r="AJ84" s="50">
        <f>IF('[1]KWh (Cumulative) NLI'!AJ84=0,0,((('[1]KWh (Monthly) ENTRY NLI '!AJ84*0.5)+'[1]KWh (Cumulative) NLI'!AI84-'[1]Rebasing adj NLI'!AJ74)*AJ111)*AJ$19*AJ$128)</f>
        <v>0</v>
      </c>
      <c r="AK84" s="50">
        <f>IF('[1]KWh (Cumulative) NLI'!AK84=0,0,((('[1]KWh (Monthly) ENTRY NLI '!AK84*0.5)+'[1]KWh (Cumulative) NLI'!AJ84-'[1]Rebasing adj NLI'!AK74)*AK111)*AK$19*AK$128)</f>
        <v>0</v>
      </c>
      <c r="AL84" s="50">
        <f>IF('[1]KWh (Cumulative) NLI'!AL84=0,0,((('[1]KWh (Monthly) ENTRY NLI '!AL84*0.5)+'[1]KWh (Cumulative) NLI'!AK84-'[1]Rebasing adj NLI'!AL74)*AL111)*AL$19*AL$128)</f>
        <v>0</v>
      </c>
      <c r="AM84" s="50">
        <f>IF('[1]KWh (Cumulative) NLI'!AM84=0,0,((('[1]KWh (Monthly) ENTRY NLI '!AM84*0.5)+'[1]KWh (Cumulative) NLI'!AL84-'[1]Rebasing adj NLI'!AM74)*AM111)*AM$19*AM$128)</f>
        <v>0</v>
      </c>
      <c r="AN84" s="50">
        <f>IF('[1]KWh (Cumulative) NLI'!AN84=0,0,((('[1]KWh (Monthly) ENTRY NLI '!AN84*0.5)+'[1]KWh (Cumulative) NLI'!AM84-'[1]Rebasing adj NLI'!AN74)*AN111)*AN$19*AN$128)</f>
        <v>0</v>
      </c>
      <c r="AO84" s="50">
        <f>IF('[1]KWh (Cumulative) NLI'!AO84=0,0,((('[1]KWh (Monthly) ENTRY NLI '!AO84*0.5)+'[1]KWh (Cumulative) NLI'!AN84-'[1]Rebasing adj NLI'!AO74)*AO111)*AO$19*AO$128)</f>
        <v>0</v>
      </c>
      <c r="AP84" s="50">
        <f>IF('[1]KWh (Cumulative) NLI'!AP84=0,0,((('[1]KWh (Monthly) ENTRY NLI '!AP84*0.5)+'[1]KWh (Cumulative) NLI'!AO84-'[1]Rebasing adj NLI'!AP74)*AP111)*AP$19*AP$128)</f>
        <v>0</v>
      </c>
      <c r="AQ84" s="50">
        <f>IF('[1]KWh (Cumulative) NLI'!AQ84=0,0,((('[1]KWh (Monthly) ENTRY NLI '!AQ84*0.5)+'[1]KWh (Cumulative) NLI'!AP84-'[1]Rebasing adj NLI'!AQ74)*AQ111)*AQ$19*AQ$128)</f>
        <v>0</v>
      </c>
      <c r="AR84" s="50">
        <f>IF('[1]KWh (Cumulative) NLI'!AR84=0,0,((('[1]KWh (Monthly) ENTRY NLI '!AR84*0.5)+'[1]KWh (Cumulative) NLI'!AQ84-'[1]Rebasing adj NLI'!AR74)*AR111)*AR$19*AR$128)</f>
        <v>0</v>
      </c>
      <c r="AS84" s="50">
        <f>IF('[1]KWh (Cumulative) NLI'!AS84=0,0,((('[1]KWh (Monthly) ENTRY NLI '!AS84*0.5)+'[1]KWh (Cumulative) NLI'!AR84-'[1]Rebasing adj NLI'!AS74)*AS111)*AS$19*AS$128)</f>
        <v>0</v>
      </c>
      <c r="AT84" s="50">
        <f>IF('[1]KWh (Cumulative) NLI'!AT84=0,0,((('[1]KWh (Monthly) ENTRY NLI '!AT84*0.5)+'[1]KWh (Cumulative) NLI'!AS84-'[1]Rebasing adj NLI'!AT74)*AT111)*AT$19*AT$128)</f>
        <v>0</v>
      </c>
      <c r="AU84" s="50">
        <f>IF('[1]KWh (Cumulative) NLI'!AU84=0,0,((('[1]KWh (Monthly) ENTRY NLI '!AU84*0.5)+'[1]KWh (Cumulative) NLI'!AT84-'[1]Rebasing adj NLI'!AU74)*AU111)*AU$19*AU$128)</f>
        <v>0</v>
      </c>
      <c r="AV84" s="50">
        <f>IF('[1]KWh (Cumulative) NLI'!AV84=0,0,((('[1]KWh (Monthly) ENTRY NLI '!AV84*0.5)+'[1]KWh (Cumulative) NLI'!AU84-'[1]Rebasing adj NLI'!AV74)*AV111)*AV$19*AV$128)</f>
        <v>0</v>
      </c>
      <c r="AW84" s="50">
        <f>IF('[1]KWh (Cumulative) NLI'!AW84=0,0,((('[1]KWh (Monthly) ENTRY NLI '!AW84*0.5)+'[1]KWh (Cumulative) NLI'!AV84-'[1]Rebasing adj NLI'!AW74)*AW111)*AW$19*AW$128)</f>
        <v>0</v>
      </c>
      <c r="AX84" s="50">
        <f>IF('[1]KWh (Cumulative) NLI'!AX84=0,0,((('[1]KWh (Monthly) ENTRY NLI '!AX84*0.5)+'[1]KWh (Cumulative) NLI'!AW84-'[1]Rebasing adj NLI'!AX74)*AX111)*AX$19*AX$128)</f>
        <v>0</v>
      </c>
      <c r="AY84" s="50">
        <f>IF('[1]KWh (Cumulative) NLI'!AY84=0,0,((('[1]KWh (Monthly) ENTRY NLI '!AY84*0.5)+'[1]KWh (Cumulative) NLI'!AX84-'[1]Rebasing adj NLI'!AY74)*AY111)*AY$19*AY$128)</f>
        <v>0</v>
      </c>
      <c r="AZ84" s="50">
        <f>IF('[1]KWh (Cumulative) NLI'!AZ84=0,0,((('[1]KWh (Monthly) ENTRY NLI '!AZ84*0.5)+'[1]KWh (Cumulative) NLI'!AY84-'[1]Rebasing adj NLI'!AZ74)*AZ111)*AZ$19*AZ$128)</f>
        <v>0</v>
      </c>
      <c r="BA84" s="50">
        <f>IF('[1]KWh (Cumulative) NLI'!BA84=0,0,((('[1]KWh (Monthly) ENTRY NLI '!BA84*0.5)+'[1]KWh (Cumulative) NLI'!AZ84-'[1]Rebasing adj NLI'!BA74)*BA111)*BA$19*BA$128)</f>
        <v>0</v>
      </c>
      <c r="BB84" s="50">
        <f>IF('[1]KWh (Cumulative) NLI'!BB84=0,0,((('[1]KWh (Monthly) ENTRY NLI '!BB84*0.5)+'[1]KWh (Cumulative) NLI'!BA84-'[1]Rebasing adj NLI'!BB74)*BB111)*BB$19*BB$128)</f>
        <v>0</v>
      </c>
      <c r="BC84" s="50">
        <f>IF('[1]KWh (Cumulative) NLI'!BC84=0,0,((('[1]KWh (Monthly) ENTRY NLI '!BC84*0.5)+'[1]KWh (Cumulative) NLI'!BB84-'[1]Rebasing adj NLI'!BC74)*BC111)*BC$19*BC$128)</f>
        <v>0</v>
      </c>
      <c r="BD84" s="50">
        <f>IF('[1]KWh (Cumulative) NLI'!BD84=0,0,((('[1]KWh (Monthly) ENTRY NLI '!BD84*0.5)+'[1]KWh (Cumulative) NLI'!BC84-'[1]Rebasing adj NLI'!BD74)*BD111)*BD$19*BD$128)</f>
        <v>0</v>
      </c>
      <c r="BE84" s="50">
        <f>IF('[1]KWh (Cumulative) NLI'!BE84=0,0,((('[1]KWh (Monthly) ENTRY NLI '!BE84*0.5)+'[1]KWh (Cumulative) NLI'!BD84-'[1]Rebasing adj NLI'!BE74)*BE111)*BE$19*BE$128)</f>
        <v>0</v>
      </c>
      <c r="BF84" s="50">
        <f>IF('[1]KWh (Cumulative) NLI'!BF84=0,0,((('[1]KWh (Monthly) ENTRY NLI '!BF84*0.5)+'[1]KWh (Cumulative) NLI'!BE84-'[1]Rebasing adj NLI'!BF74)*BF111)*BF$19*BF$128)</f>
        <v>0</v>
      </c>
      <c r="BG84" s="50">
        <f>IF('[1]KWh (Cumulative) NLI'!BG84=0,0,((('[1]KWh (Monthly) ENTRY NLI '!BG84*0.5)+'[1]KWh (Cumulative) NLI'!BF84-'[1]Rebasing adj NLI'!BG74)*BG111)*BG$19*BG$128)</f>
        <v>0</v>
      </c>
      <c r="BH84" s="50">
        <f>IF('[1]KWh (Cumulative) NLI'!BH84=0,0,((('[1]KWh (Monthly) ENTRY NLI '!BH84*0.5)+'[1]KWh (Cumulative) NLI'!BG84-'[1]Rebasing adj NLI'!BH74)*BH111)*BH$19*BH$128)</f>
        <v>0</v>
      </c>
      <c r="BI84" s="50">
        <f>IF('[1]KWh (Cumulative) NLI'!BI84=0,0,((('[1]KWh (Monthly) ENTRY NLI '!BI84*0.5)+'[1]KWh (Cumulative) NLI'!BH84-'[1]Rebasing adj NLI'!BI74)*BI111)*BI$19*BI$128)</f>
        <v>0</v>
      </c>
      <c r="BJ84" s="50">
        <f>IF('[1]KWh (Cumulative) NLI'!BJ84=0,0,((('[1]KWh (Monthly) ENTRY NLI '!BJ84*0.5)+'[1]KWh (Cumulative) NLI'!BI84-'[1]Rebasing adj NLI'!BJ74)*BJ111)*BJ$19*BJ$128)</f>
        <v>0</v>
      </c>
      <c r="BK84" s="50">
        <f>IF('[1]KWh (Cumulative) NLI'!BK84=0,0,((('[1]KWh (Monthly) ENTRY NLI '!BK84*0.5)+'[1]KWh (Cumulative) NLI'!BJ84-'[1]Rebasing adj NLI'!BK74)*BK111)*BK$19*BK$128)</f>
        <v>0</v>
      </c>
      <c r="BL84" s="50">
        <f>IF('[1]KWh (Cumulative) NLI'!BL84=0,0,((('[1]KWh (Monthly) ENTRY NLI '!BL84*0.5)+'[1]KWh (Cumulative) NLI'!BK84-'[1]Rebasing adj NLI'!BL74)*BL111)*BL$19*BL$128)</f>
        <v>0</v>
      </c>
      <c r="BM84" s="50">
        <f>IF('[1]KWh (Cumulative) NLI'!BM84=0,0,((('[1]KWh (Monthly) ENTRY NLI '!BM84*0.5)+'[1]KWh (Cumulative) NLI'!BL84-'[1]Rebasing adj NLI'!BM74)*BM111)*BM$19*BM$128)</f>
        <v>0</v>
      </c>
      <c r="BN84" s="50">
        <f>IF('[1]KWh (Cumulative) NLI'!BN84=0,0,((('[1]KWh (Monthly) ENTRY NLI '!BN84*0.5)+'[1]KWh (Cumulative) NLI'!BM84-'[1]Rebasing adj NLI'!BN74)*BN111)*BN$19*BN$128)</f>
        <v>0</v>
      </c>
      <c r="BO84" s="50">
        <f>IF('[1]KWh (Cumulative) NLI'!BO84=0,0,((('[1]KWh (Monthly) ENTRY NLI '!BO84*0.5)+'[1]KWh (Cumulative) NLI'!BN84-'[1]Rebasing adj NLI'!BO74)*BO111)*BO$19*BO$128)</f>
        <v>0</v>
      </c>
      <c r="BP84" s="50">
        <f>IF('[1]KWh (Cumulative) NLI'!BP84=0,0,((('[1]KWh (Monthly) ENTRY NLI '!BP84*0.5)+'[1]KWh (Cumulative) NLI'!BO84-'[1]Rebasing adj NLI'!BP74)*BP111)*BP$19*BP$128)</f>
        <v>0</v>
      </c>
      <c r="BQ84" s="50">
        <f>IF('[1]KWh (Cumulative) NLI'!BQ84=0,0,((('[1]KWh (Monthly) ENTRY NLI '!BQ84*0.5)+'[1]KWh (Cumulative) NLI'!BP84-'[1]Rebasing adj NLI'!BQ74)*BQ111)*BQ$19*BQ$128)</f>
        <v>0</v>
      </c>
      <c r="BR84" s="50">
        <f>IF('[1]KWh (Cumulative) NLI'!BR84=0,0,((('[1]KWh (Monthly) ENTRY NLI '!BR84*0.5)+'[1]KWh (Cumulative) NLI'!BQ84-'[1]Rebasing adj NLI'!BR74)*BR111)*BR$19*BR$128)</f>
        <v>0</v>
      </c>
      <c r="BS84" s="50">
        <f>IF('[1]KWh (Cumulative) NLI'!BS84=0,0,((('[1]KWh (Monthly) ENTRY NLI '!BS84*0.5)+'[1]KWh (Cumulative) NLI'!BR84-'[1]Rebasing adj NLI'!BS74)*BS111)*BS$19*BS$128)</f>
        <v>0</v>
      </c>
      <c r="BT84" s="50">
        <f>IF('[1]KWh (Cumulative) NLI'!BT84=0,0,((('[1]KWh (Monthly) ENTRY NLI '!BT84*0.5)+'[1]KWh (Cumulative) NLI'!BS84-'[1]Rebasing adj NLI'!BT74)*BT111)*BT$19*BT$128)</f>
        <v>0</v>
      </c>
      <c r="BU84" s="50">
        <f>IF('[1]KWh (Cumulative) NLI'!BU84=0,0,((('[1]KWh (Monthly) ENTRY NLI '!BU84*0.5)+'[1]KWh (Cumulative) NLI'!BT84-'[1]Rebasing adj NLI'!BU74)*BU111)*BU$19*BU$128)</f>
        <v>0</v>
      </c>
      <c r="BV84" s="50">
        <f>IF('[1]KWh (Cumulative) NLI'!BV84=0,0,((('[1]KWh (Monthly) ENTRY NLI '!BV84*0.5)+'[1]KWh (Cumulative) NLI'!BU84-'[1]Rebasing adj NLI'!BV74)*BV111)*BV$19*BV$128)</f>
        <v>0</v>
      </c>
      <c r="BW84" s="50">
        <f>IF('[1]KWh (Cumulative) NLI'!BW84=0,0,((('[1]KWh (Monthly) ENTRY NLI '!BW84*0.5)+'[1]KWh (Cumulative) NLI'!BV84-'[1]Rebasing adj NLI'!BW74)*BW111)*BW$19*BW$128)</f>
        <v>0</v>
      </c>
      <c r="BX84" s="50">
        <f>IF('[1]KWh (Cumulative) NLI'!BX84=0,0,((('[1]KWh (Monthly) ENTRY NLI '!BX84*0.5)+'[1]KWh (Cumulative) NLI'!BW84-'[1]Rebasing adj NLI'!BX74)*BX111)*BX$19*BX$128)</f>
        <v>0</v>
      </c>
      <c r="BY84" s="50">
        <f>IF('[1]KWh (Cumulative) NLI'!BY84=0,0,((('[1]KWh (Monthly) ENTRY NLI '!BY84*0.5)+'[1]KWh (Cumulative) NLI'!BX84-'[1]Rebasing adj NLI'!BY74)*BY111)*BY$19*BY$128)</f>
        <v>0</v>
      </c>
      <c r="BZ84" s="50">
        <f>IF('[1]KWh (Cumulative) NLI'!BZ84=0,0,((('[1]KWh (Monthly) ENTRY NLI '!BZ84*0.5)+'[1]KWh (Cumulative) NLI'!BY84-'[1]Rebasing adj NLI'!BZ74)*BZ111)*BZ$19*BZ$128)</f>
        <v>0</v>
      </c>
      <c r="CA84" s="50">
        <f>IF('[1]KWh (Cumulative) NLI'!CA84=0,0,((('[1]KWh (Monthly) ENTRY NLI '!CA84*0.5)+'[1]KWh (Cumulative) NLI'!BZ84-'[1]Rebasing adj NLI'!CA74)*CA111)*CA$19*CA$128)</f>
        <v>0</v>
      </c>
      <c r="CB84" s="50">
        <f>IF('[1]KWh (Cumulative) NLI'!CB84=0,0,((('[1]KWh (Monthly) ENTRY NLI '!CB84*0.5)+'[1]KWh (Cumulative) NLI'!CA84-'[1]Rebasing adj NLI'!CB74)*CB111)*CB$19*CB$128)</f>
        <v>0</v>
      </c>
      <c r="CC84" s="50">
        <f>IF('[1]KWh (Cumulative) NLI'!CC84=0,0,((('[1]KWh (Monthly) ENTRY NLI '!CC84*0.5)+'[1]KWh (Cumulative) NLI'!CB84-'[1]Rebasing adj NLI'!CC74)*CC111)*CC$19*CC$128)</f>
        <v>0</v>
      </c>
      <c r="CD84" s="50">
        <f>IF('[1]KWh (Cumulative) NLI'!CD84=0,0,((('[1]KWh (Monthly) ENTRY NLI '!CD84*0.5)+'[1]KWh (Cumulative) NLI'!CC84-'[1]Rebasing adj NLI'!CD74)*CD111)*CD$19*CD$128)</f>
        <v>0</v>
      </c>
      <c r="CE84" s="50">
        <f>IF('[1]KWh (Cumulative) NLI'!CE84=0,0,((('[1]KWh (Monthly) ENTRY NLI '!CE84*0.5)+'[1]KWh (Cumulative) NLI'!CD84-'[1]Rebasing adj NLI'!CE74)*CE111)*CE$19*CE$128)</f>
        <v>0</v>
      </c>
      <c r="CF84" s="50">
        <f>IF('[1]KWh (Cumulative) NLI'!CF84=0,0,((('[1]KWh (Monthly) ENTRY NLI '!CF84*0.5)+'[1]KWh (Cumulative) NLI'!CE84-'[1]Rebasing adj NLI'!CF74)*CF111)*CF$19*CF$128)</f>
        <v>0</v>
      </c>
      <c r="CG84" s="50">
        <f>IF('[1]KWh (Cumulative) NLI'!CG84=0,0,((('[1]KWh (Monthly) ENTRY NLI '!CG84*0.5)+'[1]KWh (Cumulative) NLI'!CF84-'[1]Rebasing adj NLI'!CG74)*CG111)*CG$19*CG$128)</f>
        <v>0</v>
      </c>
      <c r="CH84" s="50">
        <f>IF('[1]KWh (Cumulative) NLI'!CH84=0,0,((('[1]KWh (Monthly) ENTRY NLI '!CH84*0.5)+'[1]KWh (Cumulative) NLI'!CG84-'[1]Rebasing adj NLI'!CH74)*CH111)*CH$19*CH$128)</f>
        <v>0</v>
      </c>
      <c r="CI84" s="50">
        <f>IF('[1]KWh (Cumulative) NLI'!CI84=0,0,((('[1]KWh (Monthly) ENTRY NLI '!CI84*0.5)+'[1]KWh (Cumulative) NLI'!CH84-'[1]Rebasing adj NLI'!CI74)*CI111)*CI$19*CI$128)</f>
        <v>0</v>
      </c>
      <c r="CJ84" s="50">
        <f>IF('[1]KWh (Cumulative) NLI'!CJ84=0,0,((('[1]KWh (Monthly) ENTRY NLI '!CJ84*0.5)+'[1]KWh (Cumulative) NLI'!CI84-'[1]Rebasing adj NLI'!CJ74)*CJ111)*CJ$19*CJ$128)</f>
        <v>0</v>
      </c>
    </row>
    <row r="85" spans="1:88" x14ac:dyDescent="0.25">
      <c r="A85" s="305"/>
      <c r="B85" s="88" t="s">
        <v>13</v>
      </c>
      <c r="C85" s="50">
        <f>IF('[1]KWh (Cumulative) NLI'!C85=0,0,((('[1]KWh (Monthly) ENTRY NLI '!C85*0.5)-'[1]Rebasing adj NLI'!C75)*C112)*C$19*C$128)</f>
        <v>0</v>
      </c>
      <c r="D85" s="50">
        <f>IF('[1]KWh (Cumulative) NLI'!D85=0,0,((('[1]KWh (Monthly) ENTRY NLI '!D85*0.5)+'[1]KWh (Cumulative) NLI'!C85-'[1]Rebasing adj NLI'!D75)*D112)*D$19*D$128)</f>
        <v>0</v>
      </c>
      <c r="E85" s="50">
        <f>IF('[1]KWh (Cumulative) NLI'!E85=0,0,((('[1]KWh (Monthly) ENTRY NLI '!E85*0.5)+'[1]KWh (Cumulative) NLI'!D85-'[1]Rebasing adj NLI'!E75)*E112)*E$19*E$128)</f>
        <v>0</v>
      </c>
      <c r="F85" s="50">
        <f>IF('[1]KWh (Cumulative) NLI'!F85=0,0,((('[1]KWh (Monthly) ENTRY NLI '!F85*0.5)+'[1]KWh (Cumulative) NLI'!E85-'[1]Rebasing adj NLI'!F75)*F112)*F$19*F$128)</f>
        <v>5.6936102659800002E-3</v>
      </c>
      <c r="G85" s="50">
        <f>IF('[1]KWh (Cumulative) NLI'!G85=0,0,((('[1]KWh (Monthly) ENTRY NLI '!G85*0.5)+'[1]KWh (Cumulative) NLI'!F85-'[1]Rebasing adj NLI'!G75)*G112)*G$19*G$128)</f>
        <v>1.5879708624780001E-2</v>
      </c>
      <c r="H85" s="50">
        <f>IF('[1]KWh (Cumulative) NLI'!H85=0,0,((('[1]KWh (Monthly) ENTRY NLI '!H85*0.5)+'[1]KWh (Cumulative) NLI'!G85-'[1]Rebasing adj NLI'!H75)*H112)*H$19*H$128)</f>
        <v>1.3218140923374998E-2</v>
      </c>
      <c r="I85" s="50">
        <f>IF('[1]KWh (Cumulative) NLI'!I85=0,0,((('[1]KWh (Monthly) ENTRY NLI '!I85*0.5)+'[1]KWh (Cumulative) NLI'!H85-'[1]Rebasing adj NLI'!I75)*I112)*I$19*I$128)</f>
        <v>2.5702900204889998E-2</v>
      </c>
      <c r="J85" s="50">
        <f>IF('[1]KWh (Cumulative) NLI'!J85=0,0,((('[1]KWh (Monthly) ENTRY NLI '!J85*0.5)+'[1]KWh (Cumulative) NLI'!I85-'[1]Rebasing adj NLI'!J75)*J112)*J$19*J$128)</f>
        <v>6.1730594910270005E-2</v>
      </c>
      <c r="K85" s="50">
        <f>IF('[1]KWh (Cumulative) NLI'!K85=0,0,((('[1]KWh (Monthly) ENTRY NLI '!K85*0.5)+'[1]KWh (Cumulative) NLI'!J85-'[1]Rebasing adj NLI'!K75)*K112)*K$19*K$128)</f>
        <v>0.28813568099780107</v>
      </c>
      <c r="L85" s="50">
        <f>IF('[1]KWh (Cumulative) NLI'!L85=0,0,((('[1]KWh (Monthly) ENTRY NLI '!L85*0.5)+'[1]KWh (Cumulative) NLI'!K85-'[1]Rebasing adj NLI'!L75)*L112)*L$19*L$128)</f>
        <v>1.3778945821868176</v>
      </c>
      <c r="M85" s="50">
        <f>IF('[1]KWh (Cumulative) NLI'!M85=0,0,((('[1]KWh (Monthly) ENTRY NLI '!M85*0.5)+'[1]KWh (Cumulative) NLI'!L85-'[1]Rebasing adj NLI'!M75)*M112)*M$19*M$128)</f>
        <v>3.9442624767321739</v>
      </c>
      <c r="N85" s="50">
        <f>IF('[1]KWh (Cumulative) NLI'!N85=0,0,((('[1]KWh (Monthly) ENTRY NLI '!N85*0.5)+'[1]KWh (Cumulative) NLI'!M85-'[1]Rebasing adj NLI'!N75)*N112)*N$19*N$128)</f>
        <v>8.5670622944884851</v>
      </c>
      <c r="O85" s="50">
        <f>IF('[1]KWh (Cumulative) NLI'!O85=0,0,((('[1]KWh (Monthly) ENTRY NLI '!O85*0.5)+'[1]KWh (Cumulative) NLI'!N85-'[1]Rebasing adj NLI'!O75)*O112)*O$19*O$128)</f>
        <v>11.232698151687197</v>
      </c>
      <c r="P85" s="50">
        <f>IF('[1]KWh (Cumulative) NLI'!P85=0,0,((('[1]KWh (Monthly) ENTRY NLI '!P85*0.5)+'[1]KWh (Cumulative) NLI'!O85-'[1]Rebasing adj NLI'!P75)*P112)*P$19*P$128)</f>
        <v>0</v>
      </c>
      <c r="Q85" s="50">
        <f>IF('[1]KWh (Cumulative) NLI'!Q85=0,0,((('[1]KWh (Monthly) ENTRY NLI '!Q85*0.5)+'[1]KWh (Cumulative) NLI'!P85-'[1]Rebasing adj NLI'!Q75)*Q112)*Q$19*Q$128)</f>
        <v>0</v>
      </c>
      <c r="R85" s="50">
        <f>IF('[1]KWh (Cumulative) NLI'!R85=0,0,((('[1]KWh (Monthly) ENTRY NLI '!R85*0.5)+'[1]KWh (Cumulative) NLI'!Q85-'[1]Rebasing adj NLI'!R75)*R112)*R$19*R$128)</f>
        <v>0</v>
      </c>
      <c r="S85" s="50">
        <f>IF('[1]KWh (Cumulative) NLI'!S85=0,0,((('[1]KWh (Monthly) ENTRY NLI '!S85*0.5)+'[1]KWh (Cumulative) NLI'!R85-'[1]Rebasing adj NLI'!S75)*S112)*S$19*S$128)</f>
        <v>0</v>
      </c>
      <c r="T85" s="50">
        <f>IF('[1]KWh (Cumulative) NLI'!T85=0,0,((('[1]KWh (Monthly) ENTRY NLI '!T85*0.5)+'[1]KWh (Cumulative) NLI'!S85-'[1]Rebasing adj NLI'!T75)*T112)*T$19*T$128)</f>
        <v>0</v>
      </c>
      <c r="U85" s="50">
        <f>IF('[1]KWh (Cumulative) NLI'!U85=0,0,((('[1]KWh (Monthly) ENTRY NLI '!U85*0.5)+'[1]KWh (Cumulative) NLI'!T85-'[1]Rebasing adj NLI'!U75)*U112)*U$19*U$128)</f>
        <v>0</v>
      </c>
      <c r="V85" s="50">
        <f>IF('[1]KWh (Cumulative) NLI'!V85=0,0,((('[1]KWh (Monthly) ENTRY NLI '!V85*0.5)+'[1]KWh (Cumulative) NLI'!U85-'[1]Rebasing adj NLI'!V75)*V112)*V$19*V$128)</f>
        <v>0</v>
      </c>
      <c r="W85" s="50">
        <f>IF('[1]KWh (Cumulative) NLI'!W85=0,0,((('[1]KWh (Monthly) ENTRY NLI '!W85*0.5)+'[1]KWh (Cumulative) NLI'!V85-'[1]Rebasing adj NLI'!W75)*W112)*W$19*W$128)</f>
        <v>0</v>
      </c>
      <c r="X85" s="50">
        <f>IF('[1]KWh (Cumulative) NLI'!X85=0,0,((('[1]KWh (Monthly) ENTRY NLI '!X85*0.5)+'[1]KWh (Cumulative) NLI'!W85-'[1]Rebasing adj NLI'!X75)*X112)*X$19*X$128)</f>
        <v>0</v>
      </c>
      <c r="Y85" s="50">
        <f>IF('[1]KWh (Cumulative) NLI'!Y85=0,0,((('[1]KWh (Monthly) ENTRY NLI '!Y85*0.5)+'[1]KWh (Cumulative) NLI'!X85-'[1]Rebasing adj NLI'!Y75)*Y112)*Y$19*Y$128)</f>
        <v>0</v>
      </c>
      <c r="Z85" s="50">
        <f>IF('[1]KWh (Cumulative) NLI'!Z85=0,0,((('[1]KWh (Monthly) ENTRY NLI '!Z85*0.5)+'[1]KWh (Cumulative) NLI'!Y85-'[1]Rebasing adj NLI'!Z75)*Z112)*Z$19*Z$128)</f>
        <v>0</v>
      </c>
      <c r="AA85" s="50">
        <f>IF('[1]KWh (Cumulative) NLI'!AA85=0,0,((('[1]KWh (Monthly) ENTRY NLI '!AA85*0.5)+'[1]KWh (Cumulative) NLI'!Z85-'[1]Rebasing adj NLI'!AA75)*AA112)*AA$19*AA$128)</f>
        <v>0</v>
      </c>
      <c r="AB85" s="50">
        <f>IF('[1]KWh (Cumulative) NLI'!AB85=0,0,((('[1]KWh (Monthly) ENTRY NLI '!AB85*0.5)+'[1]KWh (Cumulative) NLI'!AA85-'[1]Rebasing adj NLI'!AB75)*AB112)*AB$19*AB$128)</f>
        <v>0</v>
      </c>
      <c r="AC85" s="50">
        <f>IF('[1]KWh (Cumulative) NLI'!AC85=0,0,((('[1]KWh (Monthly) ENTRY NLI '!AC85*0.5)+'[1]KWh (Cumulative) NLI'!AB85-'[1]Rebasing adj NLI'!AC75)*AC112)*AC$19*AC$128)</f>
        <v>0</v>
      </c>
      <c r="AD85" s="50">
        <f>IF('[1]KWh (Cumulative) NLI'!AD85=0,0,((('[1]KWh (Monthly) ENTRY NLI '!AD85*0.5)+'[1]KWh (Cumulative) NLI'!AC85-'[1]Rebasing adj NLI'!AD75)*AD112)*AD$19*AD$128)</f>
        <v>0</v>
      </c>
      <c r="AE85" s="50">
        <f>IF('[1]KWh (Cumulative) NLI'!AE85=0,0,((('[1]KWh (Monthly) ENTRY NLI '!AE85*0.5)+'[1]KWh (Cumulative) NLI'!AD85-'[1]Rebasing adj NLI'!AE75)*AE112)*AE$19*AE$128)</f>
        <v>0</v>
      </c>
      <c r="AF85" s="50">
        <f>IF('[1]KWh (Cumulative) NLI'!AF85=0,0,((('[1]KWh (Monthly) ENTRY NLI '!AF85*0.5)+'[1]KWh (Cumulative) NLI'!AE85-'[1]Rebasing adj NLI'!AF75)*AF112)*AF$19*AF$128)</f>
        <v>0</v>
      </c>
      <c r="AG85" s="50">
        <f>IF('[1]KWh (Cumulative) NLI'!AG85=0,0,((('[1]KWh (Monthly) ENTRY NLI '!AG85*0.5)+'[1]KWh (Cumulative) NLI'!AF85-'[1]Rebasing adj NLI'!AG75)*AG112)*AG$19*AG$128)</f>
        <v>0</v>
      </c>
      <c r="AH85" s="50">
        <f>IF('[1]KWh (Cumulative) NLI'!AH85=0,0,((('[1]KWh (Monthly) ENTRY NLI '!AH85*0.5)+'[1]KWh (Cumulative) NLI'!AG85-'[1]Rebasing adj NLI'!AH75)*AH112)*AH$19*AH$128)</f>
        <v>0</v>
      </c>
      <c r="AI85" s="50">
        <f>IF('[1]KWh (Cumulative) NLI'!AI85=0,0,((('[1]KWh (Monthly) ENTRY NLI '!AI85*0.5)+'[1]KWh (Cumulative) NLI'!AH85-'[1]Rebasing adj NLI'!AI75)*AI112)*AI$19*AI$128)</f>
        <v>0</v>
      </c>
      <c r="AJ85" s="50">
        <f>IF('[1]KWh (Cumulative) NLI'!AJ85=0,0,((('[1]KWh (Monthly) ENTRY NLI '!AJ85*0.5)+'[1]KWh (Cumulative) NLI'!AI85-'[1]Rebasing adj NLI'!AJ75)*AJ112)*AJ$19*AJ$128)</f>
        <v>0</v>
      </c>
      <c r="AK85" s="50">
        <f>IF('[1]KWh (Cumulative) NLI'!AK85=0,0,((('[1]KWh (Monthly) ENTRY NLI '!AK85*0.5)+'[1]KWh (Cumulative) NLI'!AJ85-'[1]Rebasing adj NLI'!AK75)*AK112)*AK$19*AK$128)</f>
        <v>0</v>
      </c>
      <c r="AL85" s="50">
        <f>IF('[1]KWh (Cumulative) NLI'!AL85=0,0,((('[1]KWh (Monthly) ENTRY NLI '!AL85*0.5)+'[1]KWh (Cumulative) NLI'!AK85-'[1]Rebasing adj NLI'!AL75)*AL112)*AL$19*AL$128)</f>
        <v>0</v>
      </c>
      <c r="AM85" s="50">
        <f>IF('[1]KWh (Cumulative) NLI'!AM85=0,0,((('[1]KWh (Monthly) ENTRY NLI '!AM85*0.5)+'[1]KWh (Cumulative) NLI'!AL85-'[1]Rebasing adj NLI'!AM75)*AM112)*AM$19*AM$128)</f>
        <v>0</v>
      </c>
      <c r="AN85" s="50">
        <f>IF('[1]KWh (Cumulative) NLI'!AN85=0,0,((('[1]KWh (Monthly) ENTRY NLI '!AN85*0.5)+'[1]KWh (Cumulative) NLI'!AM85-'[1]Rebasing adj NLI'!AN75)*AN112)*AN$19*AN$128)</f>
        <v>0</v>
      </c>
      <c r="AO85" s="50">
        <f>IF('[1]KWh (Cumulative) NLI'!AO85=0,0,((('[1]KWh (Monthly) ENTRY NLI '!AO85*0.5)+'[1]KWh (Cumulative) NLI'!AN85-'[1]Rebasing adj NLI'!AO75)*AO112)*AO$19*AO$128)</f>
        <v>0</v>
      </c>
      <c r="AP85" s="50">
        <f>IF('[1]KWh (Cumulative) NLI'!AP85=0,0,((('[1]KWh (Monthly) ENTRY NLI '!AP85*0.5)+'[1]KWh (Cumulative) NLI'!AO85-'[1]Rebasing adj NLI'!AP75)*AP112)*AP$19*AP$128)</f>
        <v>0</v>
      </c>
      <c r="AQ85" s="50">
        <f>IF('[1]KWh (Cumulative) NLI'!AQ85=0,0,((('[1]KWh (Monthly) ENTRY NLI '!AQ85*0.5)+'[1]KWh (Cumulative) NLI'!AP85-'[1]Rebasing adj NLI'!AQ75)*AQ112)*AQ$19*AQ$128)</f>
        <v>0</v>
      </c>
      <c r="AR85" s="50">
        <f>IF('[1]KWh (Cumulative) NLI'!AR85=0,0,((('[1]KWh (Monthly) ENTRY NLI '!AR85*0.5)+'[1]KWh (Cumulative) NLI'!AQ85-'[1]Rebasing adj NLI'!AR75)*AR112)*AR$19*AR$128)</f>
        <v>0</v>
      </c>
      <c r="AS85" s="50">
        <f>IF('[1]KWh (Cumulative) NLI'!AS85=0,0,((('[1]KWh (Monthly) ENTRY NLI '!AS85*0.5)+'[1]KWh (Cumulative) NLI'!AR85-'[1]Rebasing adj NLI'!AS75)*AS112)*AS$19*AS$128)</f>
        <v>0</v>
      </c>
      <c r="AT85" s="50">
        <f>IF('[1]KWh (Cumulative) NLI'!AT85=0,0,((('[1]KWh (Monthly) ENTRY NLI '!AT85*0.5)+'[1]KWh (Cumulative) NLI'!AS85-'[1]Rebasing adj NLI'!AT75)*AT112)*AT$19*AT$128)</f>
        <v>0</v>
      </c>
      <c r="AU85" s="50">
        <f>IF('[1]KWh (Cumulative) NLI'!AU85=0,0,((('[1]KWh (Monthly) ENTRY NLI '!AU85*0.5)+'[1]KWh (Cumulative) NLI'!AT85-'[1]Rebasing adj NLI'!AU75)*AU112)*AU$19*AU$128)</f>
        <v>0</v>
      </c>
      <c r="AV85" s="50">
        <f>IF('[1]KWh (Cumulative) NLI'!AV85=0,0,((('[1]KWh (Monthly) ENTRY NLI '!AV85*0.5)+'[1]KWh (Cumulative) NLI'!AU85-'[1]Rebasing adj NLI'!AV75)*AV112)*AV$19*AV$128)</f>
        <v>0</v>
      </c>
      <c r="AW85" s="50">
        <f>IF('[1]KWh (Cumulative) NLI'!AW85=0,0,((('[1]KWh (Monthly) ENTRY NLI '!AW85*0.5)+'[1]KWh (Cumulative) NLI'!AV85-'[1]Rebasing adj NLI'!AW75)*AW112)*AW$19*AW$128)</f>
        <v>0</v>
      </c>
      <c r="AX85" s="50">
        <f>IF('[1]KWh (Cumulative) NLI'!AX85=0,0,((('[1]KWh (Monthly) ENTRY NLI '!AX85*0.5)+'[1]KWh (Cumulative) NLI'!AW85-'[1]Rebasing adj NLI'!AX75)*AX112)*AX$19*AX$128)</f>
        <v>0</v>
      </c>
      <c r="AY85" s="50">
        <f>IF('[1]KWh (Cumulative) NLI'!AY85=0,0,((('[1]KWh (Monthly) ENTRY NLI '!AY85*0.5)+'[1]KWh (Cumulative) NLI'!AX85-'[1]Rebasing adj NLI'!AY75)*AY112)*AY$19*AY$128)</f>
        <v>0</v>
      </c>
      <c r="AZ85" s="50">
        <f>IF('[1]KWh (Cumulative) NLI'!AZ85=0,0,((('[1]KWh (Monthly) ENTRY NLI '!AZ85*0.5)+'[1]KWh (Cumulative) NLI'!AY85-'[1]Rebasing adj NLI'!AZ75)*AZ112)*AZ$19*AZ$128)</f>
        <v>0</v>
      </c>
      <c r="BA85" s="50">
        <f>IF('[1]KWh (Cumulative) NLI'!BA85=0,0,((('[1]KWh (Monthly) ENTRY NLI '!BA85*0.5)+'[1]KWh (Cumulative) NLI'!AZ85-'[1]Rebasing adj NLI'!BA75)*BA112)*BA$19*BA$128)</f>
        <v>0</v>
      </c>
      <c r="BB85" s="50">
        <f>IF('[1]KWh (Cumulative) NLI'!BB85=0,0,((('[1]KWh (Monthly) ENTRY NLI '!BB85*0.5)+'[1]KWh (Cumulative) NLI'!BA85-'[1]Rebasing adj NLI'!BB75)*BB112)*BB$19*BB$128)</f>
        <v>0</v>
      </c>
      <c r="BC85" s="50">
        <f>IF('[1]KWh (Cumulative) NLI'!BC85=0,0,((('[1]KWh (Monthly) ENTRY NLI '!BC85*0.5)+'[1]KWh (Cumulative) NLI'!BB85-'[1]Rebasing adj NLI'!BC75)*BC112)*BC$19*BC$128)</f>
        <v>0</v>
      </c>
      <c r="BD85" s="50">
        <f>IF('[1]KWh (Cumulative) NLI'!BD85=0,0,((('[1]KWh (Monthly) ENTRY NLI '!BD85*0.5)+'[1]KWh (Cumulative) NLI'!BC85-'[1]Rebasing adj NLI'!BD75)*BD112)*BD$19*BD$128)</f>
        <v>0</v>
      </c>
      <c r="BE85" s="50">
        <f>IF('[1]KWh (Cumulative) NLI'!BE85=0,0,((('[1]KWh (Monthly) ENTRY NLI '!BE85*0.5)+'[1]KWh (Cumulative) NLI'!BD85-'[1]Rebasing adj NLI'!BE75)*BE112)*BE$19*BE$128)</f>
        <v>0</v>
      </c>
      <c r="BF85" s="50">
        <f>IF('[1]KWh (Cumulative) NLI'!BF85=0,0,((('[1]KWh (Monthly) ENTRY NLI '!BF85*0.5)+'[1]KWh (Cumulative) NLI'!BE85-'[1]Rebasing adj NLI'!BF75)*BF112)*BF$19*BF$128)</f>
        <v>0</v>
      </c>
      <c r="BG85" s="50">
        <f>IF('[1]KWh (Cumulative) NLI'!BG85=0,0,((('[1]KWh (Monthly) ENTRY NLI '!BG85*0.5)+'[1]KWh (Cumulative) NLI'!BF85-'[1]Rebasing adj NLI'!BG75)*BG112)*BG$19*BG$128)</f>
        <v>0</v>
      </c>
      <c r="BH85" s="50">
        <f>IF('[1]KWh (Cumulative) NLI'!BH85=0,0,((('[1]KWh (Monthly) ENTRY NLI '!BH85*0.5)+'[1]KWh (Cumulative) NLI'!BG85-'[1]Rebasing adj NLI'!BH75)*BH112)*BH$19*BH$128)</f>
        <v>0</v>
      </c>
      <c r="BI85" s="50">
        <f>IF('[1]KWh (Cumulative) NLI'!BI85=0,0,((('[1]KWh (Monthly) ENTRY NLI '!BI85*0.5)+'[1]KWh (Cumulative) NLI'!BH85-'[1]Rebasing adj NLI'!BI75)*BI112)*BI$19*BI$128)</f>
        <v>0</v>
      </c>
      <c r="BJ85" s="50">
        <f>IF('[1]KWh (Cumulative) NLI'!BJ85=0,0,((('[1]KWh (Monthly) ENTRY NLI '!BJ85*0.5)+'[1]KWh (Cumulative) NLI'!BI85-'[1]Rebasing adj NLI'!BJ75)*BJ112)*BJ$19*BJ$128)</f>
        <v>0</v>
      </c>
      <c r="BK85" s="50">
        <f>IF('[1]KWh (Cumulative) NLI'!BK85=0,0,((('[1]KWh (Monthly) ENTRY NLI '!BK85*0.5)+'[1]KWh (Cumulative) NLI'!BJ85-'[1]Rebasing adj NLI'!BK75)*BK112)*BK$19*BK$128)</f>
        <v>0</v>
      </c>
      <c r="BL85" s="50">
        <f>IF('[1]KWh (Cumulative) NLI'!BL85=0,0,((('[1]KWh (Monthly) ENTRY NLI '!BL85*0.5)+'[1]KWh (Cumulative) NLI'!BK85-'[1]Rebasing adj NLI'!BL75)*BL112)*BL$19*BL$128)</f>
        <v>0</v>
      </c>
      <c r="BM85" s="50">
        <f>IF('[1]KWh (Cumulative) NLI'!BM85=0,0,((('[1]KWh (Monthly) ENTRY NLI '!BM85*0.5)+'[1]KWh (Cumulative) NLI'!BL85-'[1]Rebasing adj NLI'!BM75)*BM112)*BM$19*BM$128)</f>
        <v>0</v>
      </c>
      <c r="BN85" s="50">
        <f>IF('[1]KWh (Cumulative) NLI'!BN85=0,0,((('[1]KWh (Monthly) ENTRY NLI '!BN85*0.5)+'[1]KWh (Cumulative) NLI'!BM85-'[1]Rebasing adj NLI'!BN75)*BN112)*BN$19*BN$128)</f>
        <v>0</v>
      </c>
      <c r="BO85" s="50">
        <f>IF('[1]KWh (Cumulative) NLI'!BO85=0,0,((('[1]KWh (Monthly) ENTRY NLI '!BO85*0.5)+'[1]KWh (Cumulative) NLI'!BN85-'[1]Rebasing adj NLI'!BO75)*BO112)*BO$19*BO$128)</f>
        <v>0</v>
      </c>
      <c r="BP85" s="50">
        <f>IF('[1]KWh (Cumulative) NLI'!BP85=0,0,((('[1]KWh (Monthly) ENTRY NLI '!BP85*0.5)+'[1]KWh (Cumulative) NLI'!BO85-'[1]Rebasing adj NLI'!BP75)*BP112)*BP$19*BP$128)</f>
        <v>0</v>
      </c>
      <c r="BQ85" s="50">
        <f>IF('[1]KWh (Cumulative) NLI'!BQ85=0,0,((('[1]KWh (Monthly) ENTRY NLI '!BQ85*0.5)+'[1]KWh (Cumulative) NLI'!BP85-'[1]Rebasing adj NLI'!BQ75)*BQ112)*BQ$19*BQ$128)</f>
        <v>0</v>
      </c>
      <c r="BR85" s="50">
        <f>IF('[1]KWh (Cumulative) NLI'!BR85=0,0,((('[1]KWh (Monthly) ENTRY NLI '!BR85*0.5)+'[1]KWh (Cumulative) NLI'!BQ85-'[1]Rebasing adj NLI'!BR75)*BR112)*BR$19*BR$128)</f>
        <v>0</v>
      </c>
      <c r="BS85" s="50">
        <f>IF('[1]KWh (Cumulative) NLI'!BS85=0,0,((('[1]KWh (Monthly) ENTRY NLI '!BS85*0.5)+'[1]KWh (Cumulative) NLI'!BR85-'[1]Rebasing adj NLI'!BS75)*BS112)*BS$19*BS$128)</f>
        <v>0</v>
      </c>
      <c r="BT85" s="50">
        <f>IF('[1]KWh (Cumulative) NLI'!BT85=0,0,((('[1]KWh (Monthly) ENTRY NLI '!BT85*0.5)+'[1]KWh (Cumulative) NLI'!BS85-'[1]Rebasing adj NLI'!BT75)*BT112)*BT$19*BT$128)</f>
        <v>0</v>
      </c>
      <c r="BU85" s="50">
        <f>IF('[1]KWh (Cumulative) NLI'!BU85=0,0,((('[1]KWh (Monthly) ENTRY NLI '!BU85*0.5)+'[1]KWh (Cumulative) NLI'!BT85-'[1]Rebasing adj NLI'!BU75)*BU112)*BU$19*BU$128)</f>
        <v>0</v>
      </c>
      <c r="BV85" s="50">
        <f>IF('[1]KWh (Cumulative) NLI'!BV85=0,0,((('[1]KWh (Monthly) ENTRY NLI '!BV85*0.5)+'[1]KWh (Cumulative) NLI'!BU85-'[1]Rebasing adj NLI'!BV75)*BV112)*BV$19*BV$128)</f>
        <v>0</v>
      </c>
      <c r="BW85" s="50">
        <f>IF('[1]KWh (Cumulative) NLI'!BW85=0,0,((('[1]KWh (Monthly) ENTRY NLI '!BW85*0.5)+'[1]KWh (Cumulative) NLI'!BV85-'[1]Rebasing adj NLI'!BW75)*BW112)*BW$19*BW$128)</f>
        <v>0</v>
      </c>
      <c r="BX85" s="50">
        <f>IF('[1]KWh (Cumulative) NLI'!BX85=0,0,((('[1]KWh (Monthly) ENTRY NLI '!BX85*0.5)+'[1]KWh (Cumulative) NLI'!BW85-'[1]Rebasing adj NLI'!BX75)*BX112)*BX$19*BX$128)</f>
        <v>0</v>
      </c>
      <c r="BY85" s="50">
        <f>IF('[1]KWh (Cumulative) NLI'!BY85=0,0,((('[1]KWh (Monthly) ENTRY NLI '!BY85*0.5)+'[1]KWh (Cumulative) NLI'!BX85-'[1]Rebasing adj NLI'!BY75)*BY112)*BY$19*BY$128)</f>
        <v>0</v>
      </c>
      <c r="BZ85" s="50">
        <f>IF('[1]KWh (Cumulative) NLI'!BZ85=0,0,((('[1]KWh (Monthly) ENTRY NLI '!BZ85*0.5)+'[1]KWh (Cumulative) NLI'!BY85-'[1]Rebasing adj NLI'!BZ75)*BZ112)*BZ$19*BZ$128)</f>
        <v>0</v>
      </c>
      <c r="CA85" s="50">
        <f>IF('[1]KWh (Cumulative) NLI'!CA85=0,0,((('[1]KWh (Monthly) ENTRY NLI '!CA85*0.5)+'[1]KWh (Cumulative) NLI'!BZ85-'[1]Rebasing adj NLI'!CA75)*CA112)*CA$19*CA$128)</f>
        <v>0</v>
      </c>
      <c r="CB85" s="50">
        <f>IF('[1]KWh (Cumulative) NLI'!CB85=0,0,((('[1]KWh (Monthly) ENTRY NLI '!CB85*0.5)+'[1]KWh (Cumulative) NLI'!CA85-'[1]Rebasing adj NLI'!CB75)*CB112)*CB$19*CB$128)</f>
        <v>0</v>
      </c>
      <c r="CC85" s="50">
        <f>IF('[1]KWh (Cumulative) NLI'!CC85=0,0,((('[1]KWh (Monthly) ENTRY NLI '!CC85*0.5)+'[1]KWh (Cumulative) NLI'!CB85-'[1]Rebasing adj NLI'!CC75)*CC112)*CC$19*CC$128)</f>
        <v>0</v>
      </c>
      <c r="CD85" s="50">
        <f>IF('[1]KWh (Cumulative) NLI'!CD85=0,0,((('[1]KWh (Monthly) ENTRY NLI '!CD85*0.5)+'[1]KWh (Cumulative) NLI'!CC85-'[1]Rebasing adj NLI'!CD75)*CD112)*CD$19*CD$128)</f>
        <v>0</v>
      </c>
      <c r="CE85" s="50">
        <f>IF('[1]KWh (Cumulative) NLI'!CE85=0,0,((('[1]KWh (Monthly) ENTRY NLI '!CE85*0.5)+'[1]KWh (Cumulative) NLI'!CD85-'[1]Rebasing adj NLI'!CE75)*CE112)*CE$19*CE$128)</f>
        <v>0</v>
      </c>
      <c r="CF85" s="50">
        <f>IF('[1]KWh (Cumulative) NLI'!CF85=0,0,((('[1]KWh (Monthly) ENTRY NLI '!CF85*0.5)+'[1]KWh (Cumulative) NLI'!CE85-'[1]Rebasing adj NLI'!CF75)*CF112)*CF$19*CF$128)</f>
        <v>0</v>
      </c>
      <c r="CG85" s="50">
        <f>IF('[1]KWh (Cumulative) NLI'!CG85=0,0,((('[1]KWh (Monthly) ENTRY NLI '!CG85*0.5)+'[1]KWh (Cumulative) NLI'!CF85-'[1]Rebasing adj NLI'!CG75)*CG112)*CG$19*CG$128)</f>
        <v>0</v>
      </c>
      <c r="CH85" s="50">
        <f>IF('[1]KWh (Cumulative) NLI'!CH85=0,0,((('[1]KWh (Monthly) ENTRY NLI '!CH85*0.5)+'[1]KWh (Cumulative) NLI'!CG85-'[1]Rebasing adj NLI'!CH75)*CH112)*CH$19*CH$128)</f>
        <v>0</v>
      </c>
      <c r="CI85" s="50">
        <f>IF('[1]KWh (Cumulative) NLI'!CI85=0,0,((('[1]KWh (Monthly) ENTRY NLI '!CI85*0.5)+'[1]KWh (Cumulative) NLI'!CH85-'[1]Rebasing adj NLI'!CI75)*CI112)*CI$19*CI$128)</f>
        <v>0</v>
      </c>
      <c r="CJ85" s="50">
        <f>IF('[1]KWh (Cumulative) NLI'!CJ85=0,0,((('[1]KWh (Monthly) ENTRY NLI '!CJ85*0.5)+'[1]KWh (Cumulative) NLI'!CI85-'[1]Rebasing adj NLI'!CJ75)*CJ112)*CJ$19*CJ$128)</f>
        <v>0</v>
      </c>
    </row>
    <row r="86" spans="1:88" x14ac:dyDescent="0.25">
      <c r="A86" s="305"/>
      <c r="B86" s="88" t="s">
        <v>4</v>
      </c>
      <c r="C86" s="50">
        <f>IF('[1]KWh (Cumulative) NLI'!C86=0,0,((('[1]KWh (Monthly) ENTRY NLI '!C86*0.5)-'[1]Rebasing adj NLI'!C76)*C113)*C$19*C$128)</f>
        <v>0</v>
      </c>
      <c r="D86" s="50">
        <f>IF('[1]KWh (Cumulative) NLI'!D86=0,0,((('[1]KWh (Monthly) ENTRY NLI '!D86*0.5)+'[1]KWh (Cumulative) NLI'!C86-'[1]Rebasing adj NLI'!D76)*D113)*D$19*D$128)</f>
        <v>0</v>
      </c>
      <c r="E86" s="50">
        <f>IF('[1]KWh (Cumulative) NLI'!E86=0,0,((('[1]KWh (Monthly) ENTRY NLI '!E86*0.5)+'[1]KWh (Cumulative) NLI'!D86-'[1]Rebasing adj NLI'!E76)*E113)*E$19*E$128)</f>
        <v>0</v>
      </c>
      <c r="F86" s="50">
        <f>IF('[1]KWh (Cumulative) NLI'!F86=0,0,((('[1]KWh (Monthly) ENTRY NLI '!F86*0.5)+'[1]KWh (Cumulative) NLI'!E86-'[1]Rebasing adj NLI'!F76)*F113)*F$19*F$128)</f>
        <v>1.396759492794966</v>
      </c>
      <c r="G86" s="50">
        <f>IF('[1]KWh (Cumulative) NLI'!G86=0,0,((('[1]KWh (Monthly) ENTRY NLI '!G86*0.5)+'[1]KWh (Cumulative) NLI'!F86-'[1]Rebasing adj NLI'!G76)*G113)*G$19*G$128)</f>
        <v>9.3754283019497073</v>
      </c>
      <c r="H86" s="50">
        <f>IF('[1]KWh (Cumulative) NLI'!H86=0,0,((('[1]KWh (Monthly) ENTRY NLI '!H86*0.5)+'[1]KWh (Cumulative) NLI'!G86-'[1]Rebasing adj NLI'!H76)*H113)*H$19*H$128)</f>
        <v>116.20264633154892</v>
      </c>
      <c r="I86" s="50">
        <f>IF('[1]KWh (Cumulative) NLI'!I86=0,0,((('[1]KWh (Monthly) ENTRY NLI '!I86*0.5)+'[1]KWh (Cumulative) NLI'!H86-'[1]Rebasing adj NLI'!I76)*I113)*I$19*I$128)</f>
        <v>451.33034731152219</v>
      </c>
      <c r="J86" s="50">
        <f>IF('[1]KWh (Cumulative) NLI'!J86=0,0,((('[1]KWh (Monthly) ENTRY NLI '!J86*0.5)+'[1]KWh (Cumulative) NLI'!I86-'[1]Rebasing adj NLI'!J76)*J113)*J$19*J$128)</f>
        <v>1010.8252413767402</v>
      </c>
      <c r="K86" s="50">
        <f>IF('[1]KWh (Cumulative) NLI'!K86=0,0,((('[1]KWh (Monthly) ENTRY NLI '!K86*0.5)+'[1]KWh (Cumulative) NLI'!J86-'[1]Rebasing adj NLI'!K76)*K113)*K$19*K$128)</f>
        <v>866.30088067304496</v>
      </c>
      <c r="L86" s="50">
        <f>IF('[1]KWh (Cumulative) NLI'!L86=0,0,((('[1]KWh (Monthly) ENTRY NLI '!L86*0.5)+'[1]KWh (Cumulative) NLI'!K86-'[1]Rebasing adj NLI'!L76)*L113)*L$19*L$128)</f>
        <v>498.94860606203889</v>
      </c>
      <c r="M86" s="50">
        <f>IF('[1]KWh (Cumulative) NLI'!M86=0,0,((('[1]KWh (Monthly) ENTRY NLI '!M86*0.5)+'[1]KWh (Cumulative) NLI'!L86-'[1]Rebasing adj NLI'!M76)*M113)*M$19*M$128)</f>
        <v>1177.6036527799386</v>
      </c>
      <c r="N86" s="50">
        <f>IF('[1]KWh (Cumulative) NLI'!N86=0,0,((('[1]KWh (Monthly) ENTRY NLI '!N86*0.5)+'[1]KWh (Cumulative) NLI'!M86-'[1]Rebasing adj NLI'!N76)*N113)*N$19*N$128)</f>
        <v>2507.923746991833</v>
      </c>
      <c r="O86" s="50">
        <f>IF('[1]KWh (Cumulative) NLI'!O86=0,0,((('[1]KWh (Monthly) ENTRY NLI '!O86*0.5)+'[1]KWh (Cumulative) NLI'!N86-'[1]Rebasing adj NLI'!O76)*O113)*O$19*O$128)</f>
        <v>3335.0601429118728</v>
      </c>
      <c r="P86" s="50">
        <f>IF('[1]KWh (Cumulative) NLI'!P86=0,0,((('[1]KWh (Monthly) ENTRY NLI '!P86*0.5)+'[1]KWh (Cumulative) NLI'!O86-'[1]Rebasing adj NLI'!P76)*P113)*P$19*P$128)</f>
        <v>0</v>
      </c>
      <c r="Q86" s="50">
        <f>IF('[1]KWh (Cumulative) NLI'!Q86=0,0,((('[1]KWh (Monthly) ENTRY NLI '!Q86*0.5)+'[1]KWh (Cumulative) NLI'!P86-'[1]Rebasing adj NLI'!Q76)*Q113)*Q$19*Q$128)</f>
        <v>0</v>
      </c>
      <c r="R86" s="50">
        <f>IF('[1]KWh (Cumulative) NLI'!R86=0,0,((('[1]KWh (Monthly) ENTRY NLI '!R86*0.5)+'[1]KWh (Cumulative) NLI'!Q86-'[1]Rebasing adj NLI'!R76)*R113)*R$19*R$128)</f>
        <v>0</v>
      </c>
      <c r="S86" s="50">
        <f>IF('[1]KWh (Cumulative) NLI'!S86=0,0,((('[1]KWh (Monthly) ENTRY NLI '!S86*0.5)+'[1]KWh (Cumulative) NLI'!R86-'[1]Rebasing adj NLI'!S76)*S113)*S$19*S$128)</f>
        <v>0</v>
      </c>
      <c r="T86" s="50">
        <f>IF('[1]KWh (Cumulative) NLI'!T86=0,0,((('[1]KWh (Monthly) ENTRY NLI '!T86*0.5)+'[1]KWh (Cumulative) NLI'!S86-'[1]Rebasing adj NLI'!T76)*T113)*T$19*T$128)</f>
        <v>0</v>
      </c>
      <c r="U86" s="50">
        <f>IF('[1]KWh (Cumulative) NLI'!U86=0,0,((('[1]KWh (Monthly) ENTRY NLI '!U86*0.5)+'[1]KWh (Cumulative) NLI'!T86-'[1]Rebasing adj NLI'!U76)*U113)*U$19*U$128)</f>
        <v>0</v>
      </c>
      <c r="V86" s="50">
        <f>IF('[1]KWh (Cumulative) NLI'!V86=0,0,((('[1]KWh (Monthly) ENTRY NLI '!V86*0.5)+'[1]KWh (Cumulative) NLI'!U86-'[1]Rebasing adj NLI'!V76)*V113)*V$19*V$128)</f>
        <v>0</v>
      </c>
      <c r="W86" s="50">
        <f>IF('[1]KWh (Cumulative) NLI'!W86=0,0,((('[1]KWh (Monthly) ENTRY NLI '!W86*0.5)+'[1]KWh (Cumulative) NLI'!V86-'[1]Rebasing adj NLI'!W76)*W113)*W$19*W$128)</f>
        <v>0</v>
      </c>
      <c r="X86" s="50">
        <f>IF('[1]KWh (Cumulative) NLI'!X86=0,0,((('[1]KWh (Monthly) ENTRY NLI '!X86*0.5)+'[1]KWh (Cumulative) NLI'!W86-'[1]Rebasing adj NLI'!X76)*X113)*X$19*X$128)</f>
        <v>0</v>
      </c>
      <c r="Y86" s="50">
        <f>IF('[1]KWh (Cumulative) NLI'!Y86=0,0,((('[1]KWh (Monthly) ENTRY NLI '!Y86*0.5)+'[1]KWh (Cumulative) NLI'!X86-'[1]Rebasing adj NLI'!Y76)*Y113)*Y$19*Y$128)</f>
        <v>0</v>
      </c>
      <c r="Z86" s="50">
        <f>IF('[1]KWh (Cumulative) NLI'!Z86=0,0,((('[1]KWh (Monthly) ENTRY NLI '!Z86*0.5)+'[1]KWh (Cumulative) NLI'!Y86-'[1]Rebasing adj NLI'!Z76)*Z113)*Z$19*Z$128)</f>
        <v>0</v>
      </c>
      <c r="AA86" s="50">
        <f>IF('[1]KWh (Cumulative) NLI'!AA86=0,0,((('[1]KWh (Monthly) ENTRY NLI '!AA86*0.5)+'[1]KWh (Cumulative) NLI'!Z86-'[1]Rebasing adj NLI'!AA76)*AA113)*AA$19*AA$128)</f>
        <v>0</v>
      </c>
      <c r="AB86" s="50">
        <f>IF('[1]KWh (Cumulative) NLI'!AB86=0,0,((('[1]KWh (Monthly) ENTRY NLI '!AB86*0.5)+'[1]KWh (Cumulative) NLI'!AA86-'[1]Rebasing adj NLI'!AB76)*AB113)*AB$19*AB$128)</f>
        <v>0</v>
      </c>
      <c r="AC86" s="50">
        <f>IF('[1]KWh (Cumulative) NLI'!AC86=0,0,((('[1]KWh (Monthly) ENTRY NLI '!AC86*0.5)+'[1]KWh (Cumulative) NLI'!AB86-'[1]Rebasing adj NLI'!AC76)*AC113)*AC$19*AC$128)</f>
        <v>0</v>
      </c>
      <c r="AD86" s="50">
        <f>IF('[1]KWh (Cumulative) NLI'!AD86=0,0,((('[1]KWh (Monthly) ENTRY NLI '!AD86*0.5)+'[1]KWh (Cumulative) NLI'!AC86-'[1]Rebasing adj NLI'!AD76)*AD113)*AD$19*AD$128)</f>
        <v>0</v>
      </c>
      <c r="AE86" s="50">
        <f>IF('[1]KWh (Cumulative) NLI'!AE86=0,0,((('[1]KWh (Monthly) ENTRY NLI '!AE86*0.5)+'[1]KWh (Cumulative) NLI'!AD86-'[1]Rebasing adj NLI'!AE76)*AE113)*AE$19*AE$128)</f>
        <v>0</v>
      </c>
      <c r="AF86" s="50">
        <f>IF('[1]KWh (Cumulative) NLI'!AF86=0,0,((('[1]KWh (Monthly) ENTRY NLI '!AF86*0.5)+'[1]KWh (Cumulative) NLI'!AE86-'[1]Rebasing adj NLI'!AF76)*AF113)*AF$19*AF$128)</f>
        <v>0</v>
      </c>
      <c r="AG86" s="50">
        <f>IF('[1]KWh (Cumulative) NLI'!AG86=0,0,((('[1]KWh (Monthly) ENTRY NLI '!AG86*0.5)+'[1]KWh (Cumulative) NLI'!AF86-'[1]Rebasing adj NLI'!AG76)*AG113)*AG$19*AG$128)</f>
        <v>0</v>
      </c>
      <c r="AH86" s="50">
        <f>IF('[1]KWh (Cumulative) NLI'!AH86=0,0,((('[1]KWh (Monthly) ENTRY NLI '!AH86*0.5)+'[1]KWh (Cumulative) NLI'!AG86-'[1]Rebasing adj NLI'!AH76)*AH113)*AH$19*AH$128)</f>
        <v>0</v>
      </c>
      <c r="AI86" s="50">
        <f>IF('[1]KWh (Cumulative) NLI'!AI86=0,0,((('[1]KWh (Monthly) ENTRY NLI '!AI86*0.5)+'[1]KWh (Cumulative) NLI'!AH86-'[1]Rebasing adj NLI'!AI76)*AI113)*AI$19*AI$128)</f>
        <v>0</v>
      </c>
      <c r="AJ86" s="50">
        <f>IF('[1]KWh (Cumulative) NLI'!AJ86=0,0,((('[1]KWh (Monthly) ENTRY NLI '!AJ86*0.5)+'[1]KWh (Cumulative) NLI'!AI86-'[1]Rebasing adj NLI'!AJ76)*AJ113)*AJ$19*AJ$128)</f>
        <v>0</v>
      </c>
      <c r="AK86" s="50">
        <f>IF('[1]KWh (Cumulative) NLI'!AK86=0,0,((('[1]KWh (Monthly) ENTRY NLI '!AK86*0.5)+'[1]KWh (Cumulative) NLI'!AJ86-'[1]Rebasing adj NLI'!AK76)*AK113)*AK$19*AK$128)</f>
        <v>0</v>
      </c>
      <c r="AL86" s="50">
        <f>IF('[1]KWh (Cumulative) NLI'!AL86=0,0,((('[1]KWh (Monthly) ENTRY NLI '!AL86*0.5)+'[1]KWh (Cumulative) NLI'!AK86-'[1]Rebasing adj NLI'!AL76)*AL113)*AL$19*AL$128)</f>
        <v>0</v>
      </c>
      <c r="AM86" s="50">
        <f>IF('[1]KWh (Cumulative) NLI'!AM86=0,0,((('[1]KWh (Monthly) ENTRY NLI '!AM86*0.5)+'[1]KWh (Cumulative) NLI'!AL86-'[1]Rebasing adj NLI'!AM76)*AM113)*AM$19*AM$128)</f>
        <v>0</v>
      </c>
      <c r="AN86" s="50">
        <f>IF('[1]KWh (Cumulative) NLI'!AN86=0,0,((('[1]KWh (Monthly) ENTRY NLI '!AN86*0.5)+'[1]KWh (Cumulative) NLI'!AM86-'[1]Rebasing adj NLI'!AN76)*AN113)*AN$19*AN$128)</f>
        <v>0</v>
      </c>
      <c r="AO86" s="50">
        <f>IF('[1]KWh (Cumulative) NLI'!AO86=0,0,((('[1]KWh (Monthly) ENTRY NLI '!AO86*0.5)+'[1]KWh (Cumulative) NLI'!AN86-'[1]Rebasing adj NLI'!AO76)*AO113)*AO$19*AO$128)</f>
        <v>0</v>
      </c>
      <c r="AP86" s="50">
        <f>IF('[1]KWh (Cumulative) NLI'!AP86=0,0,((('[1]KWh (Monthly) ENTRY NLI '!AP86*0.5)+'[1]KWh (Cumulative) NLI'!AO86-'[1]Rebasing adj NLI'!AP76)*AP113)*AP$19*AP$128)</f>
        <v>0</v>
      </c>
      <c r="AQ86" s="50">
        <f>IF('[1]KWh (Cumulative) NLI'!AQ86=0,0,((('[1]KWh (Monthly) ENTRY NLI '!AQ86*0.5)+'[1]KWh (Cumulative) NLI'!AP86-'[1]Rebasing adj NLI'!AQ76)*AQ113)*AQ$19*AQ$128)</f>
        <v>0</v>
      </c>
      <c r="AR86" s="50">
        <f>IF('[1]KWh (Cumulative) NLI'!AR86=0,0,((('[1]KWh (Monthly) ENTRY NLI '!AR86*0.5)+'[1]KWh (Cumulative) NLI'!AQ86-'[1]Rebasing adj NLI'!AR76)*AR113)*AR$19*AR$128)</f>
        <v>0</v>
      </c>
      <c r="AS86" s="50">
        <f>IF('[1]KWh (Cumulative) NLI'!AS86=0,0,((('[1]KWh (Monthly) ENTRY NLI '!AS86*0.5)+'[1]KWh (Cumulative) NLI'!AR86-'[1]Rebasing adj NLI'!AS76)*AS113)*AS$19*AS$128)</f>
        <v>0</v>
      </c>
      <c r="AT86" s="50">
        <f>IF('[1]KWh (Cumulative) NLI'!AT86=0,0,((('[1]KWh (Monthly) ENTRY NLI '!AT86*0.5)+'[1]KWh (Cumulative) NLI'!AS86-'[1]Rebasing adj NLI'!AT76)*AT113)*AT$19*AT$128)</f>
        <v>0</v>
      </c>
      <c r="AU86" s="50">
        <f>IF('[1]KWh (Cumulative) NLI'!AU86=0,0,((('[1]KWh (Monthly) ENTRY NLI '!AU86*0.5)+'[1]KWh (Cumulative) NLI'!AT86-'[1]Rebasing adj NLI'!AU76)*AU113)*AU$19*AU$128)</f>
        <v>0</v>
      </c>
      <c r="AV86" s="50">
        <f>IF('[1]KWh (Cumulative) NLI'!AV86=0,0,((('[1]KWh (Monthly) ENTRY NLI '!AV86*0.5)+'[1]KWh (Cumulative) NLI'!AU86-'[1]Rebasing adj NLI'!AV76)*AV113)*AV$19*AV$128)</f>
        <v>0</v>
      </c>
      <c r="AW86" s="50">
        <f>IF('[1]KWh (Cumulative) NLI'!AW86=0,0,((('[1]KWh (Monthly) ENTRY NLI '!AW86*0.5)+'[1]KWh (Cumulative) NLI'!AV86-'[1]Rebasing adj NLI'!AW76)*AW113)*AW$19*AW$128)</f>
        <v>0</v>
      </c>
      <c r="AX86" s="50">
        <f>IF('[1]KWh (Cumulative) NLI'!AX86=0,0,((('[1]KWh (Monthly) ENTRY NLI '!AX86*0.5)+'[1]KWh (Cumulative) NLI'!AW86-'[1]Rebasing adj NLI'!AX76)*AX113)*AX$19*AX$128)</f>
        <v>0</v>
      </c>
      <c r="AY86" s="50">
        <f>IF('[1]KWh (Cumulative) NLI'!AY86=0,0,((('[1]KWh (Monthly) ENTRY NLI '!AY86*0.5)+'[1]KWh (Cumulative) NLI'!AX86-'[1]Rebasing adj NLI'!AY76)*AY113)*AY$19*AY$128)</f>
        <v>0</v>
      </c>
      <c r="AZ86" s="50">
        <f>IF('[1]KWh (Cumulative) NLI'!AZ86=0,0,((('[1]KWh (Monthly) ENTRY NLI '!AZ86*0.5)+'[1]KWh (Cumulative) NLI'!AY86-'[1]Rebasing adj NLI'!AZ76)*AZ113)*AZ$19*AZ$128)</f>
        <v>0</v>
      </c>
      <c r="BA86" s="50">
        <f>IF('[1]KWh (Cumulative) NLI'!BA86=0,0,((('[1]KWh (Monthly) ENTRY NLI '!BA86*0.5)+'[1]KWh (Cumulative) NLI'!AZ86-'[1]Rebasing adj NLI'!BA76)*BA113)*BA$19*BA$128)</f>
        <v>0</v>
      </c>
      <c r="BB86" s="50">
        <f>IF('[1]KWh (Cumulative) NLI'!BB86=0,0,((('[1]KWh (Monthly) ENTRY NLI '!BB86*0.5)+'[1]KWh (Cumulative) NLI'!BA86-'[1]Rebasing adj NLI'!BB76)*BB113)*BB$19*BB$128)</f>
        <v>0</v>
      </c>
      <c r="BC86" s="50">
        <f>IF('[1]KWh (Cumulative) NLI'!BC86=0,0,((('[1]KWh (Monthly) ENTRY NLI '!BC86*0.5)+'[1]KWh (Cumulative) NLI'!BB86-'[1]Rebasing adj NLI'!BC76)*BC113)*BC$19*BC$128)</f>
        <v>0</v>
      </c>
      <c r="BD86" s="50">
        <f>IF('[1]KWh (Cumulative) NLI'!BD86=0,0,((('[1]KWh (Monthly) ENTRY NLI '!BD86*0.5)+'[1]KWh (Cumulative) NLI'!BC86-'[1]Rebasing adj NLI'!BD76)*BD113)*BD$19*BD$128)</f>
        <v>0</v>
      </c>
      <c r="BE86" s="50">
        <f>IF('[1]KWh (Cumulative) NLI'!BE86=0,0,((('[1]KWh (Monthly) ENTRY NLI '!BE86*0.5)+'[1]KWh (Cumulative) NLI'!BD86-'[1]Rebasing adj NLI'!BE76)*BE113)*BE$19*BE$128)</f>
        <v>0</v>
      </c>
      <c r="BF86" s="50">
        <f>IF('[1]KWh (Cumulative) NLI'!BF86=0,0,((('[1]KWh (Monthly) ENTRY NLI '!BF86*0.5)+'[1]KWh (Cumulative) NLI'!BE86-'[1]Rebasing adj NLI'!BF76)*BF113)*BF$19*BF$128)</f>
        <v>0</v>
      </c>
      <c r="BG86" s="50">
        <f>IF('[1]KWh (Cumulative) NLI'!BG86=0,0,((('[1]KWh (Monthly) ENTRY NLI '!BG86*0.5)+'[1]KWh (Cumulative) NLI'!BF86-'[1]Rebasing adj NLI'!BG76)*BG113)*BG$19*BG$128)</f>
        <v>0</v>
      </c>
      <c r="BH86" s="50">
        <f>IF('[1]KWh (Cumulative) NLI'!BH86=0,0,((('[1]KWh (Monthly) ENTRY NLI '!BH86*0.5)+'[1]KWh (Cumulative) NLI'!BG86-'[1]Rebasing adj NLI'!BH76)*BH113)*BH$19*BH$128)</f>
        <v>0</v>
      </c>
      <c r="BI86" s="50">
        <f>IF('[1]KWh (Cumulative) NLI'!BI86=0,0,((('[1]KWh (Monthly) ENTRY NLI '!BI86*0.5)+'[1]KWh (Cumulative) NLI'!BH86-'[1]Rebasing adj NLI'!BI76)*BI113)*BI$19*BI$128)</f>
        <v>0</v>
      </c>
      <c r="BJ86" s="50">
        <f>IF('[1]KWh (Cumulative) NLI'!BJ86=0,0,((('[1]KWh (Monthly) ENTRY NLI '!BJ86*0.5)+'[1]KWh (Cumulative) NLI'!BI86-'[1]Rebasing adj NLI'!BJ76)*BJ113)*BJ$19*BJ$128)</f>
        <v>0</v>
      </c>
      <c r="BK86" s="50">
        <f>IF('[1]KWh (Cumulative) NLI'!BK86=0,0,((('[1]KWh (Monthly) ENTRY NLI '!BK86*0.5)+'[1]KWh (Cumulative) NLI'!BJ86-'[1]Rebasing adj NLI'!BK76)*BK113)*BK$19*BK$128)</f>
        <v>0</v>
      </c>
      <c r="BL86" s="50">
        <f>IF('[1]KWh (Cumulative) NLI'!BL86=0,0,((('[1]KWh (Monthly) ENTRY NLI '!BL86*0.5)+'[1]KWh (Cumulative) NLI'!BK86-'[1]Rebasing adj NLI'!BL76)*BL113)*BL$19*BL$128)</f>
        <v>0</v>
      </c>
      <c r="BM86" s="50">
        <f>IF('[1]KWh (Cumulative) NLI'!BM86=0,0,((('[1]KWh (Monthly) ENTRY NLI '!BM86*0.5)+'[1]KWh (Cumulative) NLI'!BL86-'[1]Rebasing adj NLI'!BM76)*BM113)*BM$19*BM$128)</f>
        <v>0</v>
      </c>
      <c r="BN86" s="50">
        <f>IF('[1]KWh (Cumulative) NLI'!BN86=0,0,((('[1]KWh (Monthly) ENTRY NLI '!BN86*0.5)+'[1]KWh (Cumulative) NLI'!BM86-'[1]Rebasing adj NLI'!BN76)*BN113)*BN$19*BN$128)</f>
        <v>0</v>
      </c>
      <c r="BO86" s="50">
        <f>IF('[1]KWh (Cumulative) NLI'!BO86=0,0,((('[1]KWh (Monthly) ENTRY NLI '!BO86*0.5)+'[1]KWh (Cumulative) NLI'!BN86-'[1]Rebasing adj NLI'!BO76)*BO113)*BO$19*BO$128)</f>
        <v>0</v>
      </c>
      <c r="BP86" s="50">
        <f>IF('[1]KWh (Cumulative) NLI'!BP86=0,0,((('[1]KWh (Monthly) ENTRY NLI '!BP86*0.5)+'[1]KWh (Cumulative) NLI'!BO86-'[1]Rebasing adj NLI'!BP76)*BP113)*BP$19*BP$128)</f>
        <v>0</v>
      </c>
      <c r="BQ86" s="50">
        <f>IF('[1]KWh (Cumulative) NLI'!BQ86=0,0,((('[1]KWh (Monthly) ENTRY NLI '!BQ86*0.5)+'[1]KWh (Cumulative) NLI'!BP86-'[1]Rebasing adj NLI'!BQ76)*BQ113)*BQ$19*BQ$128)</f>
        <v>0</v>
      </c>
      <c r="BR86" s="50">
        <f>IF('[1]KWh (Cumulative) NLI'!BR86=0,0,((('[1]KWh (Monthly) ENTRY NLI '!BR86*0.5)+'[1]KWh (Cumulative) NLI'!BQ86-'[1]Rebasing adj NLI'!BR76)*BR113)*BR$19*BR$128)</f>
        <v>0</v>
      </c>
      <c r="BS86" s="50">
        <f>IF('[1]KWh (Cumulative) NLI'!BS86=0,0,((('[1]KWh (Monthly) ENTRY NLI '!BS86*0.5)+'[1]KWh (Cumulative) NLI'!BR86-'[1]Rebasing adj NLI'!BS76)*BS113)*BS$19*BS$128)</f>
        <v>0</v>
      </c>
      <c r="BT86" s="50">
        <f>IF('[1]KWh (Cumulative) NLI'!BT86=0,0,((('[1]KWh (Monthly) ENTRY NLI '!BT86*0.5)+'[1]KWh (Cumulative) NLI'!BS86-'[1]Rebasing adj NLI'!BT76)*BT113)*BT$19*BT$128)</f>
        <v>0</v>
      </c>
      <c r="BU86" s="50">
        <f>IF('[1]KWh (Cumulative) NLI'!BU86=0,0,((('[1]KWh (Monthly) ENTRY NLI '!BU86*0.5)+'[1]KWh (Cumulative) NLI'!BT86-'[1]Rebasing adj NLI'!BU76)*BU113)*BU$19*BU$128)</f>
        <v>0</v>
      </c>
      <c r="BV86" s="50">
        <f>IF('[1]KWh (Cumulative) NLI'!BV86=0,0,((('[1]KWh (Monthly) ENTRY NLI '!BV86*0.5)+'[1]KWh (Cumulative) NLI'!BU86-'[1]Rebasing adj NLI'!BV76)*BV113)*BV$19*BV$128)</f>
        <v>0</v>
      </c>
      <c r="BW86" s="50">
        <f>IF('[1]KWh (Cumulative) NLI'!BW86=0,0,((('[1]KWh (Monthly) ENTRY NLI '!BW86*0.5)+'[1]KWh (Cumulative) NLI'!BV86-'[1]Rebasing adj NLI'!BW76)*BW113)*BW$19*BW$128)</f>
        <v>0</v>
      </c>
      <c r="BX86" s="50">
        <f>IF('[1]KWh (Cumulative) NLI'!BX86=0,0,((('[1]KWh (Monthly) ENTRY NLI '!BX86*0.5)+'[1]KWh (Cumulative) NLI'!BW86-'[1]Rebasing adj NLI'!BX76)*BX113)*BX$19*BX$128)</f>
        <v>0</v>
      </c>
      <c r="BY86" s="50">
        <f>IF('[1]KWh (Cumulative) NLI'!BY86=0,0,((('[1]KWh (Monthly) ENTRY NLI '!BY86*0.5)+'[1]KWh (Cumulative) NLI'!BX86-'[1]Rebasing adj NLI'!BY76)*BY113)*BY$19*BY$128)</f>
        <v>0</v>
      </c>
      <c r="BZ86" s="50">
        <f>IF('[1]KWh (Cumulative) NLI'!BZ86=0,0,((('[1]KWh (Monthly) ENTRY NLI '!BZ86*0.5)+'[1]KWh (Cumulative) NLI'!BY86-'[1]Rebasing adj NLI'!BZ76)*BZ113)*BZ$19*BZ$128)</f>
        <v>0</v>
      </c>
      <c r="CA86" s="50">
        <f>IF('[1]KWh (Cumulative) NLI'!CA86=0,0,((('[1]KWh (Monthly) ENTRY NLI '!CA86*0.5)+'[1]KWh (Cumulative) NLI'!BZ86-'[1]Rebasing adj NLI'!CA76)*CA113)*CA$19*CA$128)</f>
        <v>0</v>
      </c>
      <c r="CB86" s="50">
        <f>IF('[1]KWh (Cumulative) NLI'!CB86=0,0,((('[1]KWh (Monthly) ENTRY NLI '!CB86*0.5)+'[1]KWh (Cumulative) NLI'!CA86-'[1]Rebasing adj NLI'!CB76)*CB113)*CB$19*CB$128)</f>
        <v>0</v>
      </c>
      <c r="CC86" s="50">
        <f>IF('[1]KWh (Cumulative) NLI'!CC86=0,0,((('[1]KWh (Monthly) ENTRY NLI '!CC86*0.5)+'[1]KWh (Cumulative) NLI'!CB86-'[1]Rebasing adj NLI'!CC76)*CC113)*CC$19*CC$128)</f>
        <v>0</v>
      </c>
      <c r="CD86" s="50">
        <f>IF('[1]KWh (Cumulative) NLI'!CD86=0,0,((('[1]KWh (Monthly) ENTRY NLI '!CD86*0.5)+'[1]KWh (Cumulative) NLI'!CC86-'[1]Rebasing adj NLI'!CD76)*CD113)*CD$19*CD$128)</f>
        <v>0</v>
      </c>
      <c r="CE86" s="50">
        <f>IF('[1]KWh (Cumulative) NLI'!CE86=0,0,((('[1]KWh (Monthly) ENTRY NLI '!CE86*0.5)+'[1]KWh (Cumulative) NLI'!CD86-'[1]Rebasing adj NLI'!CE76)*CE113)*CE$19*CE$128)</f>
        <v>0</v>
      </c>
      <c r="CF86" s="50">
        <f>IF('[1]KWh (Cumulative) NLI'!CF86=0,0,((('[1]KWh (Monthly) ENTRY NLI '!CF86*0.5)+'[1]KWh (Cumulative) NLI'!CE86-'[1]Rebasing adj NLI'!CF76)*CF113)*CF$19*CF$128)</f>
        <v>0</v>
      </c>
      <c r="CG86" s="50">
        <f>IF('[1]KWh (Cumulative) NLI'!CG86=0,0,((('[1]KWh (Monthly) ENTRY NLI '!CG86*0.5)+'[1]KWh (Cumulative) NLI'!CF86-'[1]Rebasing adj NLI'!CG76)*CG113)*CG$19*CG$128)</f>
        <v>0</v>
      </c>
      <c r="CH86" s="50">
        <f>IF('[1]KWh (Cumulative) NLI'!CH86=0,0,((('[1]KWh (Monthly) ENTRY NLI '!CH86*0.5)+'[1]KWh (Cumulative) NLI'!CG86-'[1]Rebasing adj NLI'!CH76)*CH113)*CH$19*CH$128)</f>
        <v>0</v>
      </c>
      <c r="CI86" s="50">
        <f>IF('[1]KWh (Cumulative) NLI'!CI86=0,0,((('[1]KWh (Monthly) ENTRY NLI '!CI86*0.5)+'[1]KWh (Cumulative) NLI'!CH86-'[1]Rebasing adj NLI'!CI76)*CI113)*CI$19*CI$128)</f>
        <v>0</v>
      </c>
      <c r="CJ86" s="50">
        <f>IF('[1]KWh (Cumulative) NLI'!CJ86=0,0,((('[1]KWh (Monthly) ENTRY NLI '!CJ86*0.5)+'[1]KWh (Cumulative) NLI'!CI86-'[1]Rebasing adj NLI'!CJ76)*CJ113)*CJ$19*CJ$128)</f>
        <v>0</v>
      </c>
    </row>
    <row r="87" spans="1:88" x14ac:dyDescent="0.25">
      <c r="A87" s="305"/>
      <c r="B87" s="88" t="s">
        <v>14</v>
      </c>
      <c r="C87" s="50">
        <f>IF('[1]KWh (Cumulative) NLI'!C87=0,0,((('[1]KWh (Monthly) ENTRY NLI '!C87*0.5)-'[1]Rebasing adj NLI'!C77)*C114)*C$19*C$128)</f>
        <v>0</v>
      </c>
      <c r="D87" s="50">
        <f>IF('[1]KWh (Cumulative) NLI'!D87=0,0,((('[1]KWh (Monthly) ENTRY NLI '!D87*0.5)+'[1]KWh (Cumulative) NLI'!C87-'[1]Rebasing adj NLI'!D77)*D114)*D$19*D$128)</f>
        <v>0</v>
      </c>
      <c r="E87" s="50">
        <f>IF('[1]KWh (Cumulative) NLI'!E87=0,0,((('[1]KWh (Monthly) ENTRY NLI '!E87*0.5)+'[1]KWh (Cumulative) NLI'!D87-'[1]Rebasing adj NLI'!E77)*E114)*E$19*E$128)</f>
        <v>0</v>
      </c>
      <c r="F87" s="50">
        <f>IF('[1]KWh (Cumulative) NLI'!F87=0,0,((('[1]KWh (Monthly) ENTRY NLI '!F87*0.5)+'[1]KWh (Cumulative) NLI'!E87-'[1]Rebasing adj NLI'!F77)*F114)*F$19*F$128)</f>
        <v>40.155754346771687</v>
      </c>
      <c r="G87" s="50">
        <f>IF('[1]KWh (Cumulative) NLI'!G87=0,0,((('[1]KWh (Monthly) ENTRY NLI '!G87*0.5)+'[1]KWh (Cumulative) NLI'!F87-'[1]Rebasing adj NLI'!G77)*G114)*G$19*G$128)</f>
        <v>202.84185894842599</v>
      </c>
      <c r="H87" s="50">
        <f>IF('[1]KWh (Cumulative) NLI'!H87=0,0,((('[1]KWh (Monthly) ENTRY NLI '!H87*0.5)+'[1]KWh (Cumulative) NLI'!G87-'[1]Rebasing adj NLI'!H77)*H114)*H$19*H$128)</f>
        <v>705.89625866516883</v>
      </c>
      <c r="I87" s="50">
        <f>IF('[1]KWh (Cumulative) NLI'!I87=0,0,((('[1]KWh (Monthly) ENTRY NLI '!I87*0.5)+'[1]KWh (Cumulative) NLI'!H87-'[1]Rebasing adj NLI'!I77)*I114)*I$19*I$128)</f>
        <v>2499.3175753650621</v>
      </c>
      <c r="J87" s="50">
        <f>IF('[1]KWh (Cumulative) NLI'!J87=0,0,((('[1]KWh (Monthly) ENTRY NLI '!J87*0.5)+'[1]KWh (Cumulative) NLI'!I87-'[1]Rebasing adj NLI'!J77)*J114)*J$19*J$128)</f>
        <v>4102.2255389569009</v>
      </c>
      <c r="K87" s="50">
        <f>IF('[1]KWh (Cumulative) NLI'!K87=0,0,((('[1]KWh (Monthly) ENTRY NLI '!K87*0.5)+'[1]KWh (Cumulative) NLI'!J87-'[1]Rebasing adj NLI'!K77)*K114)*K$19*K$128)</f>
        <v>7479.2765223052684</v>
      </c>
      <c r="L87" s="50">
        <f>IF('[1]KWh (Cumulative) NLI'!L87=0,0,((('[1]KWh (Monthly) ENTRY NLI '!L87*0.5)+'[1]KWh (Cumulative) NLI'!K87-'[1]Rebasing adj NLI'!L77)*L114)*L$19*L$128)</f>
        <v>7091.404628433349</v>
      </c>
      <c r="M87" s="50">
        <f>IF('[1]KWh (Cumulative) NLI'!M87=0,0,((('[1]KWh (Monthly) ENTRY NLI '!M87*0.5)+'[1]KWh (Cumulative) NLI'!L87-'[1]Rebasing adj NLI'!M77)*M114)*M$19*M$128)</f>
        <v>8040.4558430504858</v>
      </c>
      <c r="N87" s="50">
        <f>IF('[1]KWh (Cumulative) NLI'!N87=0,0,((('[1]KWh (Monthly) ENTRY NLI '!N87*0.5)+'[1]KWh (Cumulative) NLI'!M87-'[1]Rebasing adj NLI'!N77)*N114)*N$19*N$128)</f>
        <v>10962.562325555122</v>
      </c>
      <c r="O87" s="50">
        <f>IF('[1]KWh (Cumulative) NLI'!O87=0,0,((('[1]KWh (Monthly) ENTRY NLI '!O87*0.5)+'[1]KWh (Cumulative) NLI'!N87-'[1]Rebasing adj NLI'!O77)*O114)*O$19*O$128)</f>
        <v>15344.66996690548</v>
      </c>
      <c r="P87" s="50">
        <f>IF('[1]KWh (Cumulative) NLI'!P87=0,0,((('[1]KWh (Monthly) ENTRY NLI '!P87*0.5)+'[1]KWh (Cumulative) NLI'!O87-'[1]Rebasing adj NLI'!P77)*P114)*P$19*P$128)</f>
        <v>0</v>
      </c>
      <c r="Q87" s="50">
        <f>IF('[1]KWh (Cumulative) NLI'!Q87=0,0,((('[1]KWh (Monthly) ENTRY NLI '!Q87*0.5)+'[1]KWh (Cumulative) NLI'!P87-'[1]Rebasing adj NLI'!Q77)*Q114)*Q$19*Q$128)</f>
        <v>0</v>
      </c>
      <c r="R87" s="50">
        <f>IF('[1]KWh (Cumulative) NLI'!R87=0,0,((('[1]KWh (Monthly) ENTRY NLI '!R87*0.5)+'[1]KWh (Cumulative) NLI'!Q87-'[1]Rebasing adj NLI'!R77)*R114)*R$19*R$128)</f>
        <v>0</v>
      </c>
      <c r="S87" s="50">
        <f>IF('[1]KWh (Cumulative) NLI'!S87=0,0,((('[1]KWh (Monthly) ENTRY NLI '!S87*0.5)+'[1]KWh (Cumulative) NLI'!R87-'[1]Rebasing adj NLI'!S77)*S114)*S$19*S$128)</f>
        <v>0</v>
      </c>
      <c r="T87" s="50">
        <f>IF('[1]KWh (Cumulative) NLI'!T87=0,0,((('[1]KWh (Monthly) ENTRY NLI '!T87*0.5)+'[1]KWh (Cumulative) NLI'!S87-'[1]Rebasing adj NLI'!T77)*T114)*T$19*T$128)</f>
        <v>0</v>
      </c>
      <c r="U87" s="50">
        <f>IF('[1]KWh (Cumulative) NLI'!U87=0,0,((('[1]KWh (Monthly) ENTRY NLI '!U87*0.5)+'[1]KWh (Cumulative) NLI'!T87-'[1]Rebasing adj NLI'!U77)*U114)*U$19*U$128)</f>
        <v>0</v>
      </c>
      <c r="V87" s="50">
        <f>IF('[1]KWh (Cumulative) NLI'!V87=0,0,((('[1]KWh (Monthly) ENTRY NLI '!V87*0.5)+'[1]KWh (Cumulative) NLI'!U87-'[1]Rebasing adj NLI'!V77)*V114)*V$19*V$128)</f>
        <v>0</v>
      </c>
      <c r="W87" s="50">
        <f>IF('[1]KWh (Cumulative) NLI'!W87=0,0,((('[1]KWh (Monthly) ENTRY NLI '!W87*0.5)+'[1]KWh (Cumulative) NLI'!V87-'[1]Rebasing adj NLI'!W77)*W114)*W$19*W$128)</f>
        <v>0</v>
      </c>
      <c r="X87" s="50">
        <f>IF('[1]KWh (Cumulative) NLI'!X87=0,0,((('[1]KWh (Monthly) ENTRY NLI '!X87*0.5)+'[1]KWh (Cumulative) NLI'!W87-'[1]Rebasing adj NLI'!X77)*X114)*X$19*X$128)</f>
        <v>0</v>
      </c>
      <c r="Y87" s="50">
        <f>IF('[1]KWh (Cumulative) NLI'!Y87=0,0,((('[1]KWh (Monthly) ENTRY NLI '!Y87*0.5)+'[1]KWh (Cumulative) NLI'!X87-'[1]Rebasing adj NLI'!Y77)*Y114)*Y$19*Y$128)</f>
        <v>0</v>
      </c>
      <c r="Z87" s="50">
        <f>IF('[1]KWh (Cumulative) NLI'!Z87=0,0,((('[1]KWh (Monthly) ENTRY NLI '!Z87*0.5)+'[1]KWh (Cumulative) NLI'!Y87-'[1]Rebasing adj NLI'!Z77)*Z114)*Z$19*Z$128)</f>
        <v>0</v>
      </c>
      <c r="AA87" s="50">
        <f>IF('[1]KWh (Cumulative) NLI'!AA87=0,0,((('[1]KWh (Monthly) ENTRY NLI '!AA87*0.5)+'[1]KWh (Cumulative) NLI'!Z87-'[1]Rebasing adj NLI'!AA77)*AA114)*AA$19*AA$128)</f>
        <v>0</v>
      </c>
      <c r="AB87" s="50">
        <f>IF('[1]KWh (Cumulative) NLI'!AB87=0,0,((('[1]KWh (Monthly) ENTRY NLI '!AB87*0.5)+'[1]KWh (Cumulative) NLI'!AA87-'[1]Rebasing adj NLI'!AB77)*AB114)*AB$19*AB$128)</f>
        <v>0</v>
      </c>
      <c r="AC87" s="50">
        <f>IF('[1]KWh (Cumulative) NLI'!AC87=0,0,((('[1]KWh (Monthly) ENTRY NLI '!AC87*0.5)+'[1]KWh (Cumulative) NLI'!AB87-'[1]Rebasing adj NLI'!AC77)*AC114)*AC$19*AC$128)</f>
        <v>0</v>
      </c>
      <c r="AD87" s="50">
        <f>IF('[1]KWh (Cumulative) NLI'!AD87=0,0,((('[1]KWh (Monthly) ENTRY NLI '!AD87*0.5)+'[1]KWh (Cumulative) NLI'!AC87-'[1]Rebasing adj NLI'!AD77)*AD114)*AD$19*AD$128)</f>
        <v>0</v>
      </c>
      <c r="AE87" s="50">
        <f>IF('[1]KWh (Cumulative) NLI'!AE87=0,0,((('[1]KWh (Monthly) ENTRY NLI '!AE87*0.5)+'[1]KWh (Cumulative) NLI'!AD87-'[1]Rebasing adj NLI'!AE77)*AE114)*AE$19*AE$128)</f>
        <v>0</v>
      </c>
      <c r="AF87" s="50">
        <f>IF('[1]KWh (Cumulative) NLI'!AF87=0,0,((('[1]KWh (Monthly) ENTRY NLI '!AF87*0.5)+'[1]KWh (Cumulative) NLI'!AE87-'[1]Rebasing adj NLI'!AF77)*AF114)*AF$19*AF$128)</f>
        <v>0</v>
      </c>
      <c r="AG87" s="50">
        <f>IF('[1]KWh (Cumulative) NLI'!AG87=0,0,((('[1]KWh (Monthly) ENTRY NLI '!AG87*0.5)+'[1]KWh (Cumulative) NLI'!AF87-'[1]Rebasing adj NLI'!AG77)*AG114)*AG$19*AG$128)</f>
        <v>0</v>
      </c>
      <c r="AH87" s="50">
        <f>IF('[1]KWh (Cumulative) NLI'!AH87=0,0,((('[1]KWh (Monthly) ENTRY NLI '!AH87*0.5)+'[1]KWh (Cumulative) NLI'!AG87-'[1]Rebasing adj NLI'!AH77)*AH114)*AH$19*AH$128)</f>
        <v>0</v>
      </c>
      <c r="AI87" s="50">
        <f>IF('[1]KWh (Cumulative) NLI'!AI87=0,0,((('[1]KWh (Monthly) ENTRY NLI '!AI87*0.5)+'[1]KWh (Cumulative) NLI'!AH87-'[1]Rebasing adj NLI'!AI77)*AI114)*AI$19*AI$128)</f>
        <v>0</v>
      </c>
      <c r="AJ87" s="50">
        <f>IF('[1]KWh (Cumulative) NLI'!AJ87=0,0,((('[1]KWh (Monthly) ENTRY NLI '!AJ87*0.5)+'[1]KWh (Cumulative) NLI'!AI87-'[1]Rebasing adj NLI'!AJ77)*AJ114)*AJ$19*AJ$128)</f>
        <v>0</v>
      </c>
      <c r="AK87" s="50">
        <f>IF('[1]KWh (Cumulative) NLI'!AK87=0,0,((('[1]KWh (Monthly) ENTRY NLI '!AK87*0.5)+'[1]KWh (Cumulative) NLI'!AJ87-'[1]Rebasing adj NLI'!AK77)*AK114)*AK$19*AK$128)</f>
        <v>0</v>
      </c>
      <c r="AL87" s="50">
        <f>IF('[1]KWh (Cumulative) NLI'!AL87=0,0,((('[1]KWh (Monthly) ENTRY NLI '!AL87*0.5)+'[1]KWh (Cumulative) NLI'!AK87-'[1]Rebasing adj NLI'!AL77)*AL114)*AL$19*AL$128)</f>
        <v>0</v>
      </c>
      <c r="AM87" s="50">
        <f>IF('[1]KWh (Cumulative) NLI'!AM87=0,0,((('[1]KWh (Monthly) ENTRY NLI '!AM87*0.5)+'[1]KWh (Cumulative) NLI'!AL87-'[1]Rebasing adj NLI'!AM77)*AM114)*AM$19*AM$128)</f>
        <v>0</v>
      </c>
      <c r="AN87" s="50">
        <f>IF('[1]KWh (Cumulative) NLI'!AN87=0,0,((('[1]KWh (Monthly) ENTRY NLI '!AN87*0.5)+'[1]KWh (Cumulative) NLI'!AM87-'[1]Rebasing adj NLI'!AN77)*AN114)*AN$19*AN$128)</f>
        <v>0</v>
      </c>
      <c r="AO87" s="50">
        <f>IF('[1]KWh (Cumulative) NLI'!AO87=0,0,((('[1]KWh (Monthly) ENTRY NLI '!AO87*0.5)+'[1]KWh (Cumulative) NLI'!AN87-'[1]Rebasing adj NLI'!AO77)*AO114)*AO$19*AO$128)</f>
        <v>0</v>
      </c>
      <c r="AP87" s="50">
        <f>IF('[1]KWh (Cumulative) NLI'!AP87=0,0,((('[1]KWh (Monthly) ENTRY NLI '!AP87*0.5)+'[1]KWh (Cumulative) NLI'!AO87-'[1]Rebasing adj NLI'!AP77)*AP114)*AP$19*AP$128)</f>
        <v>0</v>
      </c>
      <c r="AQ87" s="50">
        <f>IF('[1]KWh (Cumulative) NLI'!AQ87=0,0,((('[1]KWh (Monthly) ENTRY NLI '!AQ87*0.5)+'[1]KWh (Cumulative) NLI'!AP87-'[1]Rebasing adj NLI'!AQ77)*AQ114)*AQ$19*AQ$128)</f>
        <v>0</v>
      </c>
      <c r="AR87" s="50">
        <f>IF('[1]KWh (Cumulative) NLI'!AR87=0,0,((('[1]KWh (Monthly) ENTRY NLI '!AR87*0.5)+'[1]KWh (Cumulative) NLI'!AQ87-'[1]Rebasing adj NLI'!AR77)*AR114)*AR$19*AR$128)</f>
        <v>0</v>
      </c>
      <c r="AS87" s="50">
        <f>IF('[1]KWh (Cumulative) NLI'!AS87=0,0,((('[1]KWh (Monthly) ENTRY NLI '!AS87*0.5)+'[1]KWh (Cumulative) NLI'!AR87-'[1]Rebasing adj NLI'!AS77)*AS114)*AS$19*AS$128)</f>
        <v>0</v>
      </c>
      <c r="AT87" s="50">
        <f>IF('[1]KWh (Cumulative) NLI'!AT87=0,0,((('[1]KWh (Monthly) ENTRY NLI '!AT87*0.5)+'[1]KWh (Cumulative) NLI'!AS87-'[1]Rebasing adj NLI'!AT77)*AT114)*AT$19*AT$128)</f>
        <v>0</v>
      </c>
      <c r="AU87" s="50">
        <f>IF('[1]KWh (Cumulative) NLI'!AU87=0,0,((('[1]KWh (Monthly) ENTRY NLI '!AU87*0.5)+'[1]KWh (Cumulative) NLI'!AT87-'[1]Rebasing adj NLI'!AU77)*AU114)*AU$19*AU$128)</f>
        <v>0</v>
      </c>
      <c r="AV87" s="50">
        <f>IF('[1]KWh (Cumulative) NLI'!AV87=0,0,((('[1]KWh (Monthly) ENTRY NLI '!AV87*0.5)+'[1]KWh (Cumulative) NLI'!AU87-'[1]Rebasing adj NLI'!AV77)*AV114)*AV$19*AV$128)</f>
        <v>0</v>
      </c>
      <c r="AW87" s="50">
        <f>IF('[1]KWh (Cumulative) NLI'!AW87=0,0,((('[1]KWh (Monthly) ENTRY NLI '!AW87*0.5)+'[1]KWh (Cumulative) NLI'!AV87-'[1]Rebasing adj NLI'!AW77)*AW114)*AW$19*AW$128)</f>
        <v>0</v>
      </c>
      <c r="AX87" s="50">
        <f>IF('[1]KWh (Cumulative) NLI'!AX87=0,0,((('[1]KWh (Monthly) ENTRY NLI '!AX87*0.5)+'[1]KWh (Cumulative) NLI'!AW87-'[1]Rebasing adj NLI'!AX77)*AX114)*AX$19*AX$128)</f>
        <v>0</v>
      </c>
      <c r="AY87" s="50">
        <f>IF('[1]KWh (Cumulative) NLI'!AY87=0,0,((('[1]KWh (Monthly) ENTRY NLI '!AY87*0.5)+'[1]KWh (Cumulative) NLI'!AX87-'[1]Rebasing adj NLI'!AY77)*AY114)*AY$19*AY$128)</f>
        <v>0</v>
      </c>
      <c r="AZ87" s="50">
        <f>IF('[1]KWh (Cumulative) NLI'!AZ87=0,0,((('[1]KWh (Monthly) ENTRY NLI '!AZ87*0.5)+'[1]KWh (Cumulative) NLI'!AY87-'[1]Rebasing adj NLI'!AZ77)*AZ114)*AZ$19*AZ$128)</f>
        <v>0</v>
      </c>
      <c r="BA87" s="50">
        <f>IF('[1]KWh (Cumulative) NLI'!BA87=0,0,((('[1]KWh (Monthly) ENTRY NLI '!BA87*0.5)+'[1]KWh (Cumulative) NLI'!AZ87-'[1]Rebasing adj NLI'!BA77)*BA114)*BA$19*BA$128)</f>
        <v>0</v>
      </c>
      <c r="BB87" s="50">
        <f>IF('[1]KWh (Cumulative) NLI'!BB87=0,0,((('[1]KWh (Monthly) ENTRY NLI '!BB87*0.5)+'[1]KWh (Cumulative) NLI'!BA87-'[1]Rebasing adj NLI'!BB77)*BB114)*BB$19*BB$128)</f>
        <v>0</v>
      </c>
      <c r="BC87" s="50">
        <f>IF('[1]KWh (Cumulative) NLI'!BC87=0,0,((('[1]KWh (Monthly) ENTRY NLI '!BC87*0.5)+'[1]KWh (Cumulative) NLI'!BB87-'[1]Rebasing adj NLI'!BC77)*BC114)*BC$19*BC$128)</f>
        <v>0</v>
      </c>
      <c r="BD87" s="50">
        <f>IF('[1]KWh (Cumulative) NLI'!BD87=0,0,((('[1]KWh (Monthly) ENTRY NLI '!BD87*0.5)+'[1]KWh (Cumulative) NLI'!BC87-'[1]Rebasing adj NLI'!BD77)*BD114)*BD$19*BD$128)</f>
        <v>0</v>
      </c>
      <c r="BE87" s="50">
        <f>IF('[1]KWh (Cumulative) NLI'!BE87=0,0,((('[1]KWh (Monthly) ENTRY NLI '!BE87*0.5)+'[1]KWh (Cumulative) NLI'!BD87-'[1]Rebasing adj NLI'!BE77)*BE114)*BE$19*BE$128)</f>
        <v>0</v>
      </c>
      <c r="BF87" s="50">
        <f>IF('[1]KWh (Cumulative) NLI'!BF87=0,0,((('[1]KWh (Monthly) ENTRY NLI '!BF87*0.5)+'[1]KWh (Cumulative) NLI'!BE87-'[1]Rebasing adj NLI'!BF77)*BF114)*BF$19*BF$128)</f>
        <v>0</v>
      </c>
      <c r="BG87" s="50">
        <f>IF('[1]KWh (Cumulative) NLI'!BG87=0,0,((('[1]KWh (Monthly) ENTRY NLI '!BG87*0.5)+'[1]KWh (Cumulative) NLI'!BF87-'[1]Rebasing adj NLI'!BG77)*BG114)*BG$19*BG$128)</f>
        <v>0</v>
      </c>
      <c r="BH87" s="50">
        <f>IF('[1]KWh (Cumulative) NLI'!BH87=0,0,((('[1]KWh (Monthly) ENTRY NLI '!BH87*0.5)+'[1]KWh (Cumulative) NLI'!BG87-'[1]Rebasing adj NLI'!BH77)*BH114)*BH$19*BH$128)</f>
        <v>0</v>
      </c>
      <c r="BI87" s="50">
        <f>IF('[1]KWh (Cumulative) NLI'!BI87=0,0,((('[1]KWh (Monthly) ENTRY NLI '!BI87*0.5)+'[1]KWh (Cumulative) NLI'!BH87-'[1]Rebasing adj NLI'!BI77)*BI114)*BI$19*BI$128)</f>
        <v>0</v>
      </c>
      <c r="BJ87" s="50">
        <f>IF('[1]KWh (Cumulative) NLI'!BJ87=0,0,((('[1]KWh (Monthly) ENTRY NLI '!BJ87*0.5)+'[1]KWh (Cumulative) NLI'!BI87-'[1]Rebasing adj NLI'!BJ77)*BJ114)*BJ$19*BJ$128)</f>
        <v>0</v>
      </c>
      <c r="BK87" s="50">
        <f>IF('[1]KWh (Cumulative) NLI'!BK87=0,0,((('[1]KWh (Monthly) ENTRY NLI '!BK87*0.5)+'[1]KWh (Cumulative) NLI'!BJ87-'[1]Rebasing adj NLI'!BK77)*BK114)*BK$19*BK$128)</f>
        <v>0</v>
      </c>
      <c r="BL87" s="50">
        <f>IF('[1]KWh (Cumulative) NLI'!BL87=0,0,((('[1]KWh (Monthly) ENTRY NLI '!BL87*0.5)+'[1]KWh (Cumulative) NLI'!BK87-'[1]Rebasing adj NLI'!BL77)*BL114)*BL$19*BL$128)</f>
        <v>0</v>
      </c>
      <c r="BM87" s="50">
        <f>IF('[1]KWh (Cumulative) NLI'!BM87=0,0,((('[1]KWh (Monthly) ENTRY NLI '!BM87*0.5)+'[1]KWh (Cumulative) NLI'!BL87-'[1]Rebasing adj NLI'!BM77)*BM114)*BM$19*BM$128)</f>
        <v>0</v>
      </c>
      <c r="BN87" s="50">
        <f>IF('[1]KWh (Cumulative) NLI'!BN87=0,0,((('[1]KWh (Monthly) ENTRY NLI '!BN87*0.5)+'[1]KWh (Cumulative) NLI'!BM87-'[1]Rebasing adj NLI'!BN77)*BN114)*BN$19*BN$128)</f>
        <v>0</v>
      </c>
      <c r="BO87" s="50">
        <f>IF('[1]KWh (Cumulative) NLI'!BO87=0,0,((('[1]KWh (Monthly) ENTRY NLI '!BO87*0.5)+'[1]KWh (Cumulative) NLI'!BN87-'[1]Rebasing adj NLI'!BO77)*BO114)*BO$19*BO$128)</f>
        <v>0</v>
      </c>
      <c r="BP87" s="50">
        <f>IF('[1]KWh (Cumulative) NLI'!BP87=0,0,((('[1]KWh (Monthly) ENTRY NLI '!BP87*0.5)+'[1]KWh (Cumulative) NLI'!BO87-'[1]Rebasing adj NLI'!BP77)*BP114)*BP$19*BP$128)</f>
        <v>0</v>
      </c>
      <c r="BQ87" s="50">
        <f>IF('[1]KWh (Cumulative) NLI'!BQ87=0,0,((('[1]KWh (Monthly) ENTRY NLI '!BQ87*0.5)+'[1]KWh (Cumulative) NLI'!BP87-'[1]Rebasing adj NLI'!BQ77)*BQ114)*BQ$19*BQ$128)</f>
        <v>0</v>
      </c>
      <c r="BR87" s="50">
        <f>IF('[1]KWh (Cumulative) NLI'!BR87=0,0,((('[1]KWh (Monthly) ENTRY NLI '!BR87*0.5)+'[1]KWh (Cumulative) NLI'!BQ87-'[1]Rebasing adj NLI'!BR77)*BR114)*BR$19*BR$128)</f>
        <v>0</v>
      </c>
      <c r="BS87" s="50">
        <f>IF('[1]KWh (Cumulative) NLI'!BS87=0,0,((('[1]KWh (Monthly) ENTRY NLI '!BS87*0.5)+'[1]KWh (Cumulative) NLI'!BR87-'[1]Rebasing adj NLI'!BS77)*BS114)*BS$19*BS$128)</f>
        <v>0</v>
      </c>
      <c r="BT87" s="50">
        <f>IF('[1]KWh (Cumulative) NLI'!BT87=0,0,((('[1]KWh (Monthly) ENTRY NLI '!BT87*0.5)+'[1]KWh (Cumulative) NLI'!BS87-'[1]Rebasing adj NLI'!BT77)*BT114)*BT$19*BT$128)</f>
        <v>0</v>
      </c>
      <c r="BU87" s="50">
        <f>IF('[1]KWh (Cumulative) NLI'!BU87=0,0,((('[1]KWh (Monthly) ENTRY NLI '!BU87*0.5)+'[1]KWh (Cumulative) NLI'!BT87-'[1]Rebasing adj NLI'!BU77)*BU114)*BU$19*BU$128)</f>
        <v>0</v>
      </c>
      <c r="BV87" s="50">
        <f>IF('[1]KWh (Cumulative) NLI'!BV87=0,0,((('[1]KWh (Monthly) ENTRY NLI '!BV87*0.5)+'[1]KWh (Cumulative) NLI'!BU87-'[1]Rebasing adj NLI'!BV77)*BV114)*BV$19*BV$128)</f>
        <v>0</v>
      </c>
      <c r="BW87" s="50">
        <f>IF('[1]KWh (Cumulative) NLI'!BW87=0,0,((('[1]KWh (Monthly) ENTRY NLI '!BW87*0.5)+'[1]KWh (Cumulative) NLI'!BV87-'[1]Rebasing adj NLI'!BW77)*BW114)*BW$19*BW$128)</f>
        <v>0</v>
      </c>
      <c r="BX87" s="50">
        <f>IF('[1]KWh (Cumulative) NLI'!BX87=0,0,((('[1]KWh (Monthly) ENTRY NLI '!BX87*0.5)+'[1]KWh (Cumulative) NLI'!BW87-'[1]Rebasing adj NLI'!BX77)*BX114)*BX$19*BX$128)</f>
        <v>0</v>
      </c>
      <c r="BY87" s="50">
        <f>IF('[1]KWh (Cumulative) NLI'!BY87=0,0,((('[1]KWh (Monthly) ENTRY NLI '!BY87*0.5)+'[1]KWh (Cumulative) NLI'!BX87-'[1]Rebasing adj NLI'!BY77)*BY114)*BY$19*BY$128)</f>
        <v>0</v>
      </c>
      <c r="BZ87" s="50">
        <f>IF('[1]KWh (Cumulative) NLI'!BZ87=0,0,((('[1]KWh (Monthly) ENTRY NLI '!BZ87*0.5)+'[1]KWh (Cumulative) NLI'!BY87-'[1]Rebasing adj NLI'!BZ77)*BZ114)*BZ$19*BZ$128)</f>
        <v>0</v>
      </c>
      <c r="CA87" s="50">
        <f>IF('[1]KWh (Cumulative) NLI'!CA87=0,0,((('[1]KWh (Monthly) ENTRY NLI '!CA87*0.5)+'[1]KWh (Cumulative) NLI'!BZ87-'[1]Rebasing adj NLI'!CA77)*CA114)*CA$19*CA$128)</f>
        <v>0</v>
      </c>
      <c r="CB87" s="50">
        <f>IF('[1]KWh (Cumulative) NLI'!CB87=0,0,((('[1]KWh (Monthly) ENTRY NLI '!CB87*0.5)+'[1]KWh (Cumulative) NLI'!CA87-'[1]Rebasing adj NLI'!CB77)*CB114)*CB$19*CB$128)</f>
        <v>0</v>
      </c>
      <c r="CC87" s="50">
        <f>IF('[1]KWh (Cumulative) NLI'!CC87=0,0,((('[1]KWh (Monthly) ENTRY NLI '!CC87*0.5)+'[1]KWh (Cumulative) NLI'!CB87-'[1]Rebasing adj NLI'!CC77)*CC114)*CC$19*CC$128)</f>
        <v>0</v>
      </c>
      <c r="CD87" s="50">
        <f>IF('[1]KWh (Cumulative) NLI'!CD87=0,0,((('[1]KWh (Monthly) ENTRY NLI '!CD87*0.5)+'[1]KWh (Cumulative) NLI'!CC87-'[1]Rebasing adj NLI'!CD77)*CD114)*CD$19*CD$128)</f>
        <v>0</v>
      </c>
      <c r="CE87" s="50">
        <f>IF('[1]KWh (Cumulative) NLI'!CE87=0,0,((('[1]KWh (Monthly) ENTRY NLI '!CE87*0.5)+'[1]KWh (Cumulative) NLI'!CD87-'[1]Rebasing adj NLI'!CE77)*CE114)*CE$19*CE$128)</f>
        <v>0</v>
      </c>
      <c r="CF87" s="50">
        <f>IF('[1]KWh (Cumulative) NLI'!CF87=0,0,((('[1]KWh (Monthly) ENTRY NLI '!CF87*0.5)+'[1]KWh (Cumulative) NLI'!CE87-'[1]Rebasing adj NLI'!CF77)*CF114)*CF$19*CF$128)</f>
        <v>0</v>
      </c>
      <c r="CG87" s="50">
        <f>IF('[1]KWh (Cumulative) NLI'!CG87=0,0,((('[1]KWh (Monthly) ENTRY NLI '!CG87*0.5)+'[1]KWh (Cumulative) NLI'!CF87-'[1]Rebasing adj NLI'!CG77)*CG114)*CG$19*CG$128)</f>
        <v>0</v>
      </c>
      <c r="CH87" s="50">
        <f>IF('[1]KWh (Cumulative) NLI'!CH87=0,0,((('[1]KWh (Monthly) ENTRY NLI '!CH87*0.5)+'[1]KWh (Cumulative) NLI'!CG87-'[1]Rebasing adj NLI'!CH77)*CH114)*CH$19*CH$128)</f>
        <v>0</v>
      </c>
      <c r="CI87" s="50">
        <f>IF('[1]KWh (Cumulative) NLI'!CI87=0,0,((('[1]KWh (Monthly) ENTRY NLI '!CI87*0.5)+'[1]KWh (Cumulative) NLI'!CH87-'[1]Rebasing adj NLI'!CI77)*CI114)*CI$19*CI$128)</f>
        <v>0</v>
      </c>
      <c r="CJ87" s="50">
        <f>IF('[1]KWh (Cumulative) NLI'!CJ87=0,0,((('[1]KWh (Monthly) ENTRY NLI '!CJ87*0.5)+'[1]KWh (Cumulative) NLI'!CI87-'[1]Rebasing adj NLI'!CJ77)*CJ114)*CJ$19*CJ$128)</f>
        <v>0</v>
      </c>
    </row>
    <row r="88" spans="1:88" x14ac:dyDescent="0.25">
      <c r="A88" s="305"/>
      <c r="B88" s="88" t="s">
        <v>5</v>
      </c>
      <c r="C88" s="50">
        <f>IF('[1]KWh (Cumulative) NLI'!C88=0,0,((('[1]KWh (Monthly) ENTRY NLI '!C88*0.5)-'[1]Rebasing adj NLI'!C78)*C115)*C$19*C$128)</f>
        <v>0</v>
      </c>
      <c r="D88" s="50">
        <f>IF('[1]KWh (Cumulative) NLI'!D88=0,0,((('[1]KWh (Monthly) ENTRY NLI '!D88*0.5)+'[1]KWh (Cumulative) NLI'!C88-'[1]Rebasing adj NLI'!D78)*D115)*D$19*D$128)</f>
        <v>0</v>
      </c>
      <c r="E88" s="50">
        <f>IF('[1]KWh (Cumulative) NLI'!E88=0,0,((('[1]KWh (Monthly) ENTRY NLI '!E88*0.5)+'[1]KWh (Cumulative) NLI'!D88-'[1]Rebasing adj NLI'!E78)*E115)*E$19*E$128)</f>
        <v>0</v>
      </c>
      <c r="F88" s="50">
        <f>IF('[1]KWh (Cumulative) NLI'!F88=0,0,((('[1]KWh (Monthly) ENTRY NLI '!F88*0.5)+'[1]KWh (Cumulative) NLI'!E88-'[1]Rebasing adj NLI'!F78)*F115)*F$19*F$128)</f>
        <v>1.7288278258016399</v>
      </c>
      <c r="G88" s="50">
        <f>IF('[1]KWh (Cumulative) NLI'!G88=0,0,((('[1]KWh (Monthly) ENTRY NLI '!G88*0.5)+'[1]KWh (Cumulative) NLI'!F88-'[1]Rebasing adj NLI'!G78)*G115)*G$19*G$128)</f>
        <v>6.1472456364063932</v>
      </c>
      <c r="H88" s="50">
        <f>IF('[1]KWh (Cumulative) NLI'!H88=0,0,((('[1]KWh (Monthly) ENTRY NLI '!H88*0.5)+'[1]KWh (Cumulative) NLI'!G88-'[1]Rebasing adj NLI'!H78)*H115)*H$19*H$128)</f>
        <v>22.183061827351612</v>
      </c>
      <c r="I88" s="50">
        <f>IF('[1]KWh (Cumulative) NLI'!I88=0,0,((('[1]KWh (Monthly) ENTRY NLI '!I88*0.5)+'[1]KWh (Cumulative) NLI'!H88-'[1]Rebasing adj NLI'!I78)*I115)*I$19*I$128)</f>
        <v>56.530653533656732</v>
      </c>
      <c r="J88" s="50">
        <f>IF('[1]KWh (Cumulative) NLI'!J88=0,0,((('[1]KWh (Monthly) ENTRY NLI '!J88*0.5)+'[1]KWh (Cumulative) NLI'!I88-'[1]Rebasing adj NLI'!J78)*J115)*J$19*J$128)</f>
        <v>109.77715635851891</v>
      </c>
      <c r="K88" s="50">
        <f>IF('[1]KWh (Cumulative) NLI'!K88=0,0,((('[1]KWh (Monthly) ENTRY NLI '!K88*0.5)+'[1]KWh (Cumulative) NLI'!J88-'[1]Rebasing adj NLI'!K78)*K115)*K$19*K$128)</f>
        <v>181.07287579032101</v>
      </c>
      <c r="L88" s="50">
        <f>IF('[1]KWh (Cumulative) NLI'!L88=0,0,((('[1]KWh (Monthly) ENTRY NLI '!L88*0.5)+'[1]KWh (Cumulative) NLI'!K88-'[1]Rebasing adj NLI'!L78)*L115)*L$19*L$128)</f>
        <v>151.38575464641434</v>
      </c>
      <c r="M88" s="50">
        <f>IF('[1]KWh (Cumulative) NLI'!M88=0,0,((('[1]KWh (Monthly) ENTRY NLI '!M88*0.5)+'[1]KWh (Cumulative) NLI'!L88-'[1]Rebasing adj NLI'!M78)*M115)*M$19*M$128)</f>
        <v>202.15054734996133</v>
      </c>
      <c r="N88" s="50">
        <f>IF('[1]KWh (Cumulative) NLI'!N88=0,0,((('[1]KWh (Monthly) ENTRY NLI '!N88*0.5)+'[1]KWh (Cumulative) NLI'!M88-'[1]Rebasing adj NLI'!N78)*N115)*N$19*N$128)</f>
        <v>258.12470019133815</v>
      </c>
      <c r="O88" s="50">
        <f>IF('[1]KWh (Cumulative) NLI'!O88=0,0,((('[1]KWh (Monthly) ENTRY NLI '!O88*0.5)+'[1]KWh (Cumulative) NLI'!N88-'[1]Rebasing adj NLI'!O78)*O115)*O$19*O$128)</f>
        <v>321.60093754302159</v>
      </c>
      <c r="P88" s="50">
        <f>IF('[1]KWh (Cumulative) NLI'!P88=0,0,((('[1]KWh (Monthly) ENTRY NLI '!P88*0.5)+'[1]KWh (Cumulative) NLI'!O88-'[1]Rebasing adj NLI'!P78)*P115)*P$19*P$128)</f>
        <v>0</v>
      </c>
      <c r="Q88" s="50">
        <f>IF('[1]KWh (Cumulative) NLI'!Q88=0,0,((('[1]KWh (Monthly) ENTRY NLI '!Q88*0.5)+'[1]KWh (Cumulative) NLI'!P88-'[1]Rebasing adj NLI'!Q78)*Q115)*Q$19*Q$128)</f>
        <v>0</v>
      </c>
      <c r="R88" s="50">
        <f>IF('[1]KWh (Cumulative) NLI'!R88=0,0,((('[1]KWh (Monthly) ENTRY NLI '!R88*0.5)+'[1]KWh (Cumulative) NLI'!Q88-'[1]Rebasing adj NLI'!R78)*R115)*R$19*R$128)</f>
        <v>0</v>
      </c>
      <c r="S88" s="50">
        <f>IF('[1]KWh (Cumulative) NLI'!S88=0,0,((('[1]KWh (Monthly) ENTRY NLI '!S88*0.5)+'[1]KWh (Cumulative) NLI'!R88-'[1]Rebasing adj NLI'!S78)*S115)*S$19*S$128)</f>
        <v>0</v>
      </c>
      <c r="T88" s="50">
        <f>IF('[1]KWh (Cumulative) NLI'!T88=0,0,((('[1]KWh (Monthly) ENTRY NLI '!T88*0.5)+'[1]KWh (Cumulative) NLI'!S88-'[1]Rebasing adj NLI'!T78)*T115)*T$19*T$128)</f>
        <v>0</v>
      </c>
      <c r="U88" s="50">
        <f>IF('[1]KWh (Cumulative) NLI'!U88=0,0,((('[1]KWh (Monthly) ENTRY NLI '!U88*0.5)+'[1]KWh (Cumulative) NLI'!T88-'[1]Rebasing adj NLI'!U78)*U115)*U$19*U$128)</f>
        <v>0</v>
      </c>
      <c r="V88" s="50">
        <f>IF('[1]KWh (Cumulative) NLI'!V88=0,0,((('[1]KWh (Monthly) ENTRY NLI '!V88*0.5)+'[1]KWh (Cumulative) NLI'!U88-'[1]Rebasing adj NLI'!V78)*V115)*V$19*V$128)</f>
        <v>0</v>
      </c>
      <c r="W88" s="50">
        <f>IF('[1]KWh (Cumulative) NLI'!W88=0,0,((('[1]KWh (Monthly) ENTRY NLI '!W88*0.5)+'[1]KWh (Cumulative) NLI'!V88-'[1]Rebasing adj NLI'!W78)*W115)*W$19*W$128)</f>
        <v>0</v>
      </c>
      <c r="X88" s="50">
        <f>IF('[1]KWh (Cumulative) NLI'!X88=0,0,((('[1]KWh (Monthly) ENTRY NLI '!X88*0.5)+'[1]KWh (Cumulative) NLI'!W88-'[1]Rebasing adj NLI'!X78)*X115)*X$19*X$128)</f>
        <v>0</v>
      </c>
      <c r="Y88" s="50">
        <f>IF('[1]KWh (Cumulative) NLI'!Y88=0,0,((('[1]KWh (Monthly) ENTRY NLI '!Y88*0.5)+'[1]KWh (Cumulative) NLI'!X88-'[1]Rebasing adj NLI'!Y78)*Y115)*Y$19*Y$128)</f>
        <v>0</v>
      </c>
      <c r="Z88" s="50">
        <f>IF('[1]KWh (Cumulative) NLI'!Z88=0,0,((('[1]KWh (Monthly) ENTRY NLI '!Z88*0.5)+'[1]KWh (Cumulative) NLI'!Y88-'[1]Rebasing adj NLI'!Z78)*Z115)*Z$19*Z$128)</f>
        <v>0</v>
      </c>
      <c r="AA88" s="50">
        <f>IF('[1]KWh (Cumulative) NLI'!AA88=0,0,((('[1]KWh (Monthly) ENTRY NLI '!AA88*0.5)+'[1]KWh (Cumulative) NLI'!Z88-'[1]Rebasing adj NLI'!AA78)*AA115)*AA$19*AA$128)</f>
        <v>0</v>
      </c>
      <c r="AB88" s="50">
        <f>IF('[1]KWh (Cumulative) NLI'!AB88=0,0,((('[1]KWh (Monthly) ENTRY NLI '!AB88*0.5)+'[1]KWh (Cumulative) NLI'!AA88-'[1]Rebasing adj NLI'!AB78)*AB115)*AB$19*AB$128)</f>
        <v>0</v>
      </c>
      <c r="AC88" s="50">
        <f>IF('[1]KWh (Cumulative) NLI'!AC88=0,0,((('[1]KWh (Monthly) ENTRY NLI '!AC88*0.5)+'[1]KWh (Cumulative) NLI'!AB88-'[1]Rebasing adj NLI'!AC78)*AC115)*AC$19*AC$128)</f>
        <v>0</v>
      </c>
      <c r="AD88" s="50">
        <f>IF('[1]KWh (Cumulative) NLI'!AD88=0,0,((('[1]KWh (Monthly) ENTRY NLI '!AD88*0.5)+'[1]KWh (Cumulative) NLI'!AC88-'[1]Rebasing adj NLI'!AD78)*AD115)*AD$19*AD$128)</f>
        <v>0</v>
      </c>
      <c r="AE88" s="50">
        <f>IF('[1]KWh (Cumulative) NLI'!AE88=0,0,((('[1]KWh (Monthly) ENTRY NLI '!AE88*0.5)+'[1]KWh (Cumulative) NLI'!AD88-'[1]Rebasing adj NLI'!AE78)*AE115)*AE$19*AE$128)</f>
        <v>0</v>
      </c>
      <c r="AF88" s="50">
        <f>IF('[1]KWh (Cumulative) NLI'!AF88=0,0,((('[1]KWh (Monthly) ENTRY NLI '!AF88*0.5)+'[1]KWh (Cumulative) NLI'!AE88-'[1]Rebasing adj NLI'!AF78)*AF115)*AF$19*AF$128)</f>
        <v>0</v>
      </c>
      <c r="AG88" s="50">
        <f>IF('[1]KWh (Cumulative) NLI'!AG88=0,0,((('[1]KWh (Monthly) ENTRY NLI '!AG88*0.5)+'[1]KWh (Cumulative) NLI'!AF88-'[1]Rebasing adj NLI'!AG78)*AG115)*AG$19*AG$128)</f>
        <v>0</v>
      </c>
      <c r="AH88" s="50">
        <f>IF('[1]KWh (Cumulative) NLI'!AH88=0,0,((('[1]KWh (Monthly) ENTRY NLI '!AH88*0.5)+'[1]KWh (Cumulative) NLI'!AG88-'[1]Rebasing adj NLI'!AH78)*AH115)*AH$19*AH$128)</f>
        <v>0</v>
      </c>
      <c r="AI88" s="50">
        <f>IF('[1]KWh (Cumulative) NLI'!AI88=0,0,((('[1]KWh (Monthly) ENTRY NLI '!AI88*0.5)+'[1]KWh (Cumulative) NLI'!AH88-'[1]Rebasing adj NLI'!AI78)*AI115)*AI$19*AI$128)</f>
        <v>0</v>
      </c>
      <c r="AJ88" s="50">
        <f>IF('[1]KWh (Cumulative) NLI'!AJ88=0,0,((('[1]KWh (Monthly) ENTRY NLI '!AJ88*0.5)+'[1]KWh (Cumulative) NLI'!AI88-'[1]Rebasing adj NLI'!AJ78)*AJ115)*AJ$19*AJ$128)</f>
        <v>0</v>
      </c>
      <c r="AK88" s="50">
        <f>IF('[1]KWh (Cumulative) NLI'!AK88=0,0,((('[1]KWh (Monthly) ENTRY NLI '!AK88*0.5)+'[1]KWh (Cumulative) NLI'!AJ88-'[1]Rebasing adj NLI'!AK78)*AK115)*AK$19*AK$128)</f>
        <v>0</v>
      </c>
      <c r="AL88" s="50">
        <f>IF('[1]KWh (Cumulative) NLI'!AL88=0,0,((('[1]KWh (Monthly) ENTRY NLI '!AL88*0.5)+'[1]KWh (Cumulative) NLI'!AK88-'[1]Rebasing adj NLI'!AL78)*AL115)*AL$19*AL$128)</f>
        <v>0</v>
      </c>
      <c r="AM88" s="50">
        <f>IF('[1]KWh (Cumulative) NLI'!AM88=0,0,((('[1]KWh (Monthly) ENTRY NLI '!AM88*0.5)+'[1]KWh (Cumulative) NLI'!AL88-'[1]Rebasing adj NLI'!AM78)*AM115)*AM$19*AM$128)</f>
        <v>0</v>
      </c>
      <c r="AN88" s="50">
        <f>IF('[1]KWh (Cumulative) NLI'!AN88=0,0,((('[1]KWh (Monthly) ENTRY NLI '!AN88*0.5)+'[1]KWh (Cumulative) NLI'!AM88-'[1]Rebasing adj NLI'!AN78)*AN115)*AN$19*AN$128)</f>
        <v>0</v>
      </c>
      <c r="AO88" s="50">
        <f>IF('[1]KWh (Cumulative) NLI'!AO88=0,0,((('[1]KWh (Monthly) ENTRY NLI '!AO88*0.5)+'[1]KWh (Cumulative) NLI'!AN88-'[1]Rebasing adj NLI'!AO78)*AO115)*AO$19*AO$128)</f>
        <v>0</v>
      </c>
      <c r="AP88" s="50">
        <f>IF('[1]KWh (Cumulative) NLI'!AP88=0,0,((('[1]KWh (Monthly) ENTRY NLI '!AP88*0.5)+'[1]KWh (Cumulative) NLI'!AO88-'[1]Rebasing adj NLI'!AP78)*AP115)*AP$19*AP$128)</f>
        <v>0</v>
      </c>
      <c r="AQ88" s="50">
        <f>IF('[1]KWh (Cumulative) NLI'!AQ88=0,0,((('[1]KWh (Monthly) ENTRY NLI '!AQ88*0.5)+'[1]KWh (Cumulative) NLI'!AP88-'[1]Rebasing adj NLI'!AQ78)*AQ115)*AQ$19*AQ$128)</f>
        <v>0</v>
      </c>
      <c r="AR88" s="50">
        <f>IF('[1]KWh (Cumulative) NLI'!AR88=0,0,((('[1]KWh (Monthly) ENTRY NLI '!AR88*0.5)+'[1]KWh (Cumulative) NLI'!AQ88-'[1]Rebasing adj NLI'!AR78)*AR115)*AR$19*AR$128)</f>
        <v>0</v>
      </c>
      <c r="AS88" s="50">
        <f>IF('[1]KWh (Cumulative) NLI'!AS88=0,0,((('[1]KWh (Monthly) ENTRY NLI '!AS88*0.5)+'[1]KWh (Cumulative) NLI'!AR88-'[1]Rebasing adj NLI'!AS78)*AS115)*AS$19*AS$128)</f>
        <v>0</v>
      </c>
      <c r="AT88" s="50">
        <f>IF('[1]KWh (Cumulative) NLI'!AT88=0,0,((('[1]KWh (Monthly) ENTRY NLI '!AT88*0.5)+'[1]KWh (Cumulative) NLI'!AS88-'[1]Rebasing adj NLI'!AT78)*AT115)*AT$19*AT$128)</f>
        <v>0</v>
      </c>
      <c r="AU88" s="50">
        <f>IF('[1]KWh (Cumulative) NLI'!AU88=0,0,((('[1]KWh (Monthly) ENTRY NLI '!AU88*0.5)+'[1]KWh (Cumulative) NLI'!AT88-'[1]Rebasing adj NLI'!AU78)*AU115)*AU$19*AU$128)</f>
        <v>0</v>
      </c>
      <c r="AV88" s="50">
        <f>IF('[1]KWh (Cumulative) NLI'!AV88=0,0,((('[1]KWh (Monthly) ENTRY NLI '!AV88*0.5)+'[1]KWh (Cumulative) NLI'!AU88-'[1]Rebasing adj NLI'!AV78)*AV115)*AV$19*AV$128)</f>
        <v>0</v>
      </c>
      <c r="AW88" s="50">
        <f>IF('[1]KWh (Cumulative) NLI'!AW88=0,0,((('[1]KWh (Monthly) ENTRY NLI '!AW88*0.5)+'[1]KWh (Cumulative) NLI'!AV88-'[1]Rebasing adj NLI'!AW78)*AW115)*AW$19*AW$128)</f>
        <v>0</v>
      </c>
      <c r="AX88" s="50">
        <f>IF('[1]KWh (Cumulative) NLI'!AX88=0,0,((('[1]KWh (Monthly) ENTRY NLI '!AX88*0.5)+'[1]KWh (Cumulative) NLI'!AW88-'[1]Rebasing adj NLI'!AX78)*AX115)*AX$19*AX$128)</f>
        <v>0</v>
      </c>
      <c r="AY88" s="50">
        <f>IF('[1]KWh (Cumulative) NLI'!AY88=0,0,((('[1]KWh (Monthly) ENTRY NLI '!AY88*0.5)+'[1]KWh (Cumulative) NLI'!AX88-'[1]Rebasing adj NLI'!AY78)*AY115)*AY$19*AY$128)</f>
        <v>0</v>
      </c>
      <c r="AZ88" s="50">
        <f>IF('[1]KWh (Cumulative) NLI'!AZ88=0,0,((('[1]KWh (Monthly) ENTRY NLI '!AZ88*0.5)+'[1]KWh (Cumulative) NLI'!AY88-'[1]Rebasing adj NLI'!AZ78)*AZ115)*AZ$19*AZ$128)</f>
        <v>0</v>
      </c>
      <c r="BA88" s="50">
        <f>IF('[1]KWh (Cumulative) NLI'!BA88=0,0,((('[1]KWh (Monthly) ENTRY NLI '!BA88*0.5)+'[1]KWh (Cumulative) NLI'!AZ88-'[1]Rebasing adj NLI'!BA78)*BA115)*BA$19*BA$128)</f>
        <v>0</v>
      </c>
      <c r="BB88" s="50">
        <f>IF('[1]KWh (Cumulative) NLI'!BB88=0,0,((('[1]KWh (Monthly) ENTRY NLI '!BB88*0.5)+'[1]KWh (Cumulative) NLI'!BA88-'[1]Rebasing adj NLI'!BB78)*BB115)*BB$19*BB$128)</f>
        <v>0</v>
      </c>
      <c r="BC88" s="50">
        <f>IF('[1]KWh (Cumulative) NLI'!BC88=0,0,((('[1]KWh (Monthly) ENTRY NLI '!BC88*0.5)+'[1]KWh (Cumulative) NLI'!BB88-'[1]Rebasing adj NLI'!BC78)*BC115)*BC$19*BC$128)</f>
        <v>0</v>
      </c>
      <c r="BD88" s="50">
        <f>IF('[1]KWh (Cumulative) NLI'!BD88=0,0,((('[1]KWh (Monthly) ENTRY NLI '!BD88*0.5)+'[1]KWh (Cumulative) NLI'!BC88-'[1]Rebasing adj NLI'!BD78)*BD115)*BD$19*BD$128)</f>
        <v>0</v>
      </c>
      <c r="BE88" s="50">
        <f>IF('[1]KWh (Cumulative) NLI'!BE88=0,0,((('[1]KWh (Monthly) ENTRY NLI '!BE88*0.5)+'[1]KWh (Cumulative) NLI'!BD88-'[1]Rebasing adj NLI'!BE78)*BE115)*BE$19*BE$128)</f>
        <v>0</v>
      </c>
      <c r="BF88" s="50">
        <f>IF('[1]KWh (Cumulative) NLI'!BF88=0,0,((('[1]KWh (Monthly) ENTRY NLI '!BF88*0.5)+'[1]KWh (Cumulative) NLI'!BE88-'[1]Rebasing adj NLI'!BF78)*BF115)*BF$19*BF$128)</f>
        <v>0</v>
      </c>
      <c r="BG88" s="50">
        <f>IF('[1]KWh (Cumulative) NLI'!BG88=0,0,((('[1]KWh (Monthly) ENTRY NLI '!BG88*0.5)+'[1]KWh (Cumulative) NLI'!BF88-'[1]Rebasing adj NLI'!BG78)*BG115)*BG$19*BG$128)</f>
        <v>0</v>
      </c>
      <c r="BH88" s="50">
        <f>IF('[1]KWh (Cumulative) NLI'!BH88=0,0,((('[1]KWh (Monthly) ENTRY NLI '!BH88*0.5)+'[1]KWh (Cumulative) NLI'!BG88-'[1]Rebasing adj NLI'!BH78)*BH115)*BH$19*BH$128)</f>
        <v>0</v>
      </c>
      <c r="BI88" s="50">
        <f>IF('[1]KWh (Cumulative) NLI'!BI88=0,0,((('[1]KWh (Monthly) ENTRY NLI '!BI88*0.5)+'[1]KWh (Cumulative) NLI'!BH88-'[1]Rebasing adj NLI'!BI78)*BI115)*BI$19*BI$128)</f>
        <v>0</v>
      </c>
      <c r="BJ88" s="50">
        <f>IF('[1]KWh (Cumulative) NLI'!BJ88=0,0,((('[1]KWh (Monthly) ENTRY NLI '!BJ88*0.5)+'[1]KWh (Cumulative) NLI'!BI88-'[1]Rebasing adj NLI'!BJ78)*BJ115)*BJ$19*BJ$128)</f>
        <v>0</v>
      </c>
      <c r="BK88" s="50">
        <f>IF('[1]KWh (Cumulative) NLI'!BK88=0,0,((('[1]KWh (Monthly) ENTRY NLI '!BK88*0.5)+'[1]KWh (Cumulative) NLI'!BJ88-'[1]Rebasing adj NLI'!BK78)*BK115)*BK$19*BK$128)</f>
        <v>0</v>
      </c>
      <c r="BL88" s="50">
        <f>IF('[1]KWh (Cumulative) NLI'!BL88=0,0,((('[1]KWh (Monthly) ENTRY NLI '!BL88*0.5)+'[1]KWh (Cumulative) NLI'!BK88-'[1]Rebasing adj NLI'!BL78)*BL115)*BL$19*BL$128)</f>
        <v>0</v>
      </c>
      <c r="BM88" s="50">
        <f>IF('[1]KWh (Cumulative) NLI'!BM88=0,0,((('[1]KWh (Monthly) ENTRY NLI '!BM88*0.5)+'[1]KWh (Cumulative) NLI'!BL88-'[1]Rebasing adj NLI'!BM78)*BM115)*BM$19*BM$128)</f>
        <v>0</v>
      </c>
      <c r="BN88" s="50">
        <f>IF('[1]KWh (Cumulative) NLI'!BN88=0,0,((('[1]KWh (Monthly) ENTRY NLI '!BN88*0.5)+'[1]KWh (Cumulative) NLI'!BM88-'[1]Rebasing adj NLI'!BN78)*BN115)*BN$19*BN$128)</f>
        <v>0</v>
      </c>
      <c r="BO88" s="50">
        <f>IF('[1]KWh (Cumulative) NLI'!BO88=0,0,((('[1]KWh (Monthly) ENTRY NLI '!BO88*0.5)+'[1]KWh (Cumulative) NLI'!BN88-'[1]Rebasing adj NLI'!BO78)*BO115)*BO$19*BO$128)</f>
        <v>0</v>
      </c>
      <c r="BP88" s="50">
        <f>IF('[1]KWh (Cumulative) NLI'!BP88=0,0,((('[1]KWh (Monthly) ENTRY NLI '!BP88*0.5)+'[1]KWh (Cumulative) NLI'!BO88-'[1]Rebasing adj NLI'!BP78)*BP115)*BP$19*BP$128)</f>
        <v>0</v>
      </c>
      <c r="BQ88" s="50">
        <f>IF('[1]KWh (Cumulative) NLI'!BQ88=0,0,((('[1]KWh (Monthly) ENTRY NLI '!BQ88*0.5)+'[1]KWh (Cumulative) NLI'!BP88-'[1]Rebasing adj NLI'!BQ78)*BQ115)*BQ$19*BQ$128)</f>
        <v>0</v>
      </c>
      <c r="BR88" s="50">
        <f>IF('[1]KWh (Cumulative) NLI'!BR88=0,0,((('[1]KWh (Monthly) ENTRY NLI '!BR88*0.5)+'[1]KWh (Cumulative) NLI'!BQ88-'[1]Rebasing adj NLI'!BR78)*BR115)*BR$19*BR$128)</f>
        <v>0</v>
      </c>
      <c r="BS88" s="50">
        <f>IF('[1]KWh (Cumulative) NLI'!BS88=0,0,((('[1]KWh (Monthly) ENTRY NLI '!BS88*0.5)+'[1]KWh (Cumulative) NLI'!BR88-'[1]Rebasing adj NLI'!BS78)*BS115)*BS$19*BS$128)</f>
        <v>0</v>
      </c>
      <c r="BT88" s="50">
        <f>IF('[1]KWh (Cumulative) NLI'!BT88=0,0,((('[1]KWh (Monthly) ENTRY NLI '!BT88*0.5)+'[1]KWh (Cumulative) NLI'!BS88-'[1]Rebasing adj NLI'!BT78)*BT115)*BT$19*BT$128)</f>
        <v>0</v>
      </c>
      <c r="BU88" s="50">
        <f>IF('[1]KWh (Cumulative) NLI'!BU88=0,0,((('[1]KWh (Monthly) ENTRY NLI '!BU88*0.5)+'[1]KWh (Cumulative) NLI'!BT88-'[1]Rebasing adj NLI'!BU78)*BU115)*BU$19*BU$128)</f>
        <v>0</v>
      </c>
      <c r="BV88" s="50">
        <f>IF('[1]KWh (Cumulative) NLI'!BV88=0,0,((('[1]KWh (Monthly) ENTRY NLI '!BV88*0.5)+'[1]KWh (Cumulative) NLI'!BU88-'[1]Rebasing adj NLI'!BV78)*BV115)*BV$19*BV$128)</f>
        <v>0</v>
      </c>
      <c r="BW88" s="50">
        <f>IF('[1]KWh (Cumulative) NLI'!BW88=0,0,((('[1]KWh (Monthly) ENTRY NLI '!BW88*0.5)+'[1]KWh (Cumulative) NLI'!BV88-'[1]Rebasing adj NLI'!BW78)*BW115)*BW$19*BW$128)</f>
        <v>0</v>
      </c>
      <c r="BX88" s="50">
        <f>IF('[1]KWh (Cumulative) NLI'!BX88=0,0,((('[1]KWh (Monthly) ENTRY NLI '!BX88*0.5)+'[1]KWh (Cumulative) NLI'!BW88-'[1]Rebasing adj NLI'!BX78)*BX115)*BX$19*BX$128)</f>
        <v>0</v>
      </c>
      <c r="BY88" s="50">
        <f>IF('[1]KWh (Cumulative) NLI'!BY88=0,0,((('[1]KWh (Monthly) ENTRY NLI '!BY88*0.5)+'[1]KWh (Cumulative) NLI'!BX88-'[1]Rebasing adj NLI'!BY78)*BY115)*BY$19*BY$128)</f>
        <v>0</v>
      </c>
      <c r="BZ88" s="50">
        <f>IF('[1]KWh (Cumulative) NLI'!BZ88=0,0,((('[1]KWh (Monthly) ENTRY NLI '!BZ88*0.5)+'[1]KWh (Cumulative) NLI'!BY88-'[1]Rebasing adj NLI'!BZ78)*BZ115)*BZ$19*BZ$128)</f>
        <v>0</v>
      </c>
      <c r="CA88" s="50">
        <f>IF('[1]KWh (Cumulative) NLI'!CA88=0,0,((('[1]KWh (Monthly) ENTRY NLI '!CA88*0.5)+'[1]KWh (Cumulative) NLI'!BZ88-'[1]Rebasing adj NLI'!CA78)*CA115)*CA$19*CA$128)</f>
        <v>0</v>
      </c>
      <c r="CB88" s="50">
        <f>IF('[1]KWh (Cumulative) NLI'!CB88=0,0,((('[1]KWh (Monthly) ENTRY NLI '!CB88*0.5)+'[1]KWh (Cumulative) NLI'!CA88-'[1]Rebasing adj NLI'!CB78)*CB115)*CB$19*CB$128)</f>
        <v>0</v>
      </c>
      <c r="CC88" s="50">
        <f>IF('[1]KWh (Cumulative) NLI'!CC88=0,0,((('[1]KWh (Monthly) ENTRY NLI '!CC88*0.5)+'[1]KWh (Cumulative) NLI'!CB88-'[1]Rebasing adj NLI'!CC78)*CC115)*CC$19*CC$128)</f>
        <v>0</v>
      </c>
      <c r="CD88" s="50">
        <f>IF('[1]KWh (Cumulative) NLI'!CD88=0,0,((('[1]KWh (Monthly) ENTRY NLI '!CD88*0.5)+'[1]KWh (Cumulative) NLI'!CC88-'[1]Rebasing adj NLI'!CD78)*CD115)*CD$19*CD$128)</f>
        <v>0</v>
      </c>
      <c r="CE88" s="50">
        <f>IF('[1]KWh (Cumulative) NLI'!CE88=0,0,((('[1]KWh (Monthly) ENTRY NLI '!CE88*0.5)+'[1]KWh (Cumulative) NLI'!CD88-'[1]Rebasing adj NLI'!CE78)*CE115)*CE$19*CE$128)</f>
        <v>0</v>
      </c>
      <c r="CF88" s="50">
        <f>IF('[1]KWh (Cumulative) NLI'!CF88=0,0,((('[1]KWh (Monthly) ENTRY NLI '!CF88*0.5)+'[1]KWh (Cumulative) NLI'!CE88-'[1]Rebasing adj NLI'!CF78)*CF115)*CF$19*CF$128)</f>
        <v>0</v>
      </c>
      <c r="CG88" s="50">
        <f>IF('[1]KWh (Cumulative) NLI'!CG88=0,0,((('[1]KWh (Monthly) ENTRY NLI '!CG88*0.5)+'[1]KWh (Cumulative) NLI'!CF88-'[1]Rebasing adj NLI'!CG78)*CG115)*CG$19*CG$128)</f>
        <v>0</v>
      </c>
      <c r="CH88" s="50">
        <f>IF('[1]KWh (Cumulative) NLI'!CH88=0,0,((('[1]KWh (Monthly) ENTRY NLI '!CH88*0.5)+'[1]KWh (Cumulative) NLI'!CG88-'[1]Rebasing adj NLI'!CH78)*CH115)*CH$19*CH$128)</f>
        <v>0</v>
      </c>
      <c r="CI88" s="50">
        <f>IF('[1]KWh (Cumulative) NLI'!CI88=0,0,((('[1]KWh (Monthly) ENTRY NLI '!CI88*0.5)+'[1]KWh (Cumulative) NLI'!CH88-'[1]Rebasing adj NLI'!CI78)*CI115)*CI$19*CI$128)</f>
        <v>0</v>
      </c>
      <c r="CJ88" s="50">
        <f>IF('[1]KWh (Cumulative) NLI'!CJ88=0,0,((('[1]KWh (Monthly) ENTRY NLI '!CJ88*0.5)+'[1]KWh (Cumulative) NLI'!CI88-'[1]Rebasing adj NLI'!CJ78)*CJ115)*CJ$19*CJ$128)</f>
        <v>0</v>
      </c>
    </row>
    <row r="89" spans="1:88" x14ac:dyDescent="0.25">
      <c r="A89" s="306"/>
      <c r="B89" s="88" t="s">
        <v>15</v>
      </c>
      <c r="C89" s="50">
        <f>IF('[1]KWh (Cumulative) NLI'!C89=0,0,((('[1]KWh (Monthly) ENTRY NLI '!C89*0.5)-'[1]Rebasing adj NLI'!C79)*C116)*C$19*C$128)</f>
        <v>0</v>
      </c>
      <c r="D89" s="50">
        <f>IF('[1]KWh (Cumulative) NLI'!D89=0,0,((('[1]KWh (Monthly) ENTRY NLI '!D89*0.5)+'[1]KWh (Cumulative) NLI'!C89-'[1]Rebasing adj NLI'!D79)*D116)*D$19*D$128)</f>
        <v>0</v>
      </c>
      <c r="E89" s="50">
        <f>IF('[1]KWh (Cumulative) NLI'!E89=0,0,((('[1]KWh (Monthly) ENTRY NLI '!E89*0.5)+'[1]KWh (Cumulative) NLI'!D89-'[1]Rebasing adj NLI'!E79)*E116)*E$19*E$128)</f>
        <v>0</v>
      </c>
      <c r="F89" s="50">
        <f>IF('[1]KWh (Cumulative) NLI'!F89=0,0,((('[1]KWh (Monthly) ENTRY NLI '!F89*0.5)+'[1]KWh (Cumulative) NLI'!E89-'[1]Rebasing adj NLI'!F79)*F116)*F$19*F$128)</f>
        <v>0.83563355703099007</v>
      </c>
      <c r="G89" s="50">
        <f>IF('[1]KWh (Cumulative) NLI'!G89=0,0,((('[1]KWh (Monthly) ENTRY NLI '!G89*0.5)+'[1]KWh (Cumulative) NLI'!F89-'[1]Rebasing adj NLI'!G79)*G116)*G$19*G$128)</f>
        <v>4.8597622324972871</v>
      </c>
      <c r="H89" s="50">
        <f>IF('[1]KWh (Cumulative) NLI'!H89=0,0,((('[1]KWh (Monthly) ENTRY NLI '!H89*0.5)+'[1]KWh (Cumulative) NLI'!G89-'[1]Rebasing adj NLI'!H79)*H116)*H$19*H$128)</f>
        <v>23.119813956781247</v>
      </c>
      <c r="I89" s="50">
        <f>IF('[1]KWh (Cumulative) NLI'!I89=0,0,((('[1]KWh (Monthly) ENTRY NLI '!I89*0.5)+'[1]KWh (Cumulative) NLI'!H89-'[1]Rebasing adj NLI'!I79)*I116)*I$19*I$128)</f>
        <v>67.219271684015283</v>
      </c>
      <c r="J89" s="50">
        <f>IF('[1]KWh (Cumulative) NLI'!J89=0,0,((('[1]KWh (Monthly) ENTRY NLI '!J89*0.5)+'[1]KWh (Cumulative) NLI'!I89-'[1]Rebasing adj NLI'!J79)*J116)*J$19*J$128)</f>
        <v>135.60468310246745</v>
      </c>
      <c r="K89" s="50">
        <f>IF('[1]KWh (Cumulative) NLI'!K89=0,0,((('[1]KWh (Monthly) ENTRY NLI '!K89*0.5)+'[1]KWh (Cumulative) NLI'!J89-'[1]Rebasing adj NLI'!K79)*K116)*K$19*K$128)</f>
        <v>225.95570047151355</v>
      </c>
      <c r="L89" s="50">
        <f>IF('[1]KWh (Cumulative) NLI'!L89=0,0,((('[1]KWh (Monthly) ENTRY NLI '!L89*0.5)+'[1]KWh (Cumulative) NLI'!K89-'[1]Rebasing adj NLI'!L79)*L116)*L$19*L$128)</f>
        <v>189.07588032732554</v>
      </c>
      <c r="M89" s="50">
        <f>IF('[1]KWh (Cumulative) NLI'!M89=0,0,((('[1]KWh (Monthly) ENTRY NLI '!M89*0.5)+'[1]KWh (Cumulative) NLI'!L89-'[1]Rebasing adj NLI'!M79)*M116)*M$19*M$128)</f>
        <v>251.93864862914054</v>
      </c>
      <c r="N89" s="50">
        <f>IF('[1]KWh (Cumulative) NLI'!N89=0,0,((('[1]KWh (Monthly) ENTRY NLI '!N89*0.5)+'[1]KWh (Cumulative) NLI'!M89-'[1]Rebasing adj NLI'!N79)*N116)*N$19*N$128)</f>
        <v>321.50177771845517</v>
      </c>
      <c r="O89" s="50">
        <f>IF('[1]KWh (Cumulative) NLI'!O89=0,0,((('[1]KWh (Monthly) ENTRY NLI '!O89*0.5)+'[1]KWh (Cumulative) NLI'!N89-'[1]Rebasing adj NLI'!O79)*O116)*O$19*O$128)</f>
        <v>405.09715878625929</v>
      </c>
      <c r="P89" s="50">
        <f>IF('[1]KWh (Cumulative) NLI'!P89=0,0,((('[1]KWh (Monthly) ENTRY NLI '!P89*0.5)+'[1]KWh (Cumulative) NLI'!O89-'[1]Rebasing adj NLI'!P79)*P116)*P$19*P$128)</f>
        <v>0</v>
      </c>
      <c r="Q89" s="50">
        <f>IF('[1]KWh (Cumulative) NLI'!Q89=0,0,((('[1]KWh (Monthly) ENTRY NLI '!Q89*0.5)+'[1]KWh (Cumulative) NLI'!P89-'[1]Rebasing adj NLI'!Q79)*Q116)*Q$19*Q$128)</f>
        <v>0</v>
      </c>
      <c r="R89" s="50">
        <f>IF('[1]KWh (Cumulative) NLI'!R89=0,0,((('[1]KWh (Monthly) ENTRY NLI '!R89*0.5)+'[1]KWh (Cumulative) NLI'!Q89-'[1]Rebasing adj NLI'!R79)*R116)*R$19*R$128)</f>
        <v>0</v>
      </c>
      <c r="S89" s="50">
        <f>IF('[1]KWh (Cumulative) NLI'!S89=0,0,((('[1]KWh (Monthly) ENTRY NLI '!S89*0.5)+'[1]KWh (Cumulative) NLI'!R89-'[1]Rebasing adj NLI'!S79)*S116)*S$19*S$128)</f>
        <v>0</v>
      </c>
      <c r="T89" s="50">
        <f>IF('[1]KWh (Cumulative) NLI'!T89=0,0,((('[1]KWh (Monthly) ENTRY NLI '!T89*0.5)+'[1]KWh (Cumulative) NLI'!S89-'[1]Rebasing adj NLI'!T79)*T116)*T$19*T$128)</f>
        <v>0</v>
      </c>
      <c r="U89" s="50">
        <f>IF('[1]KWh (Cumulative) NLI'!U89=0,0,((('[1]KWh (Monthly) ENTRY NLI '!U89*0.5)+'[1]KWh (Cumulative) NLI'!T89-'[1]Rebasing adj NLI'!U79)*U116)*U$19*U$128)</f>
        <v>0</v>
      </c>
      <c r="V89" s="50">
        <f>IF('[1]KWh (Cumulative) NLI'!V89=0,0,((('[1]KWh (Monthly) ENTRY NLI '!V89*0.5)+'[1]KWh (Cumulative) NLI'!U89-'[1]Rebasing adj NLI'!V79)*V116)*V$19*V$128)</f>
        <v>0</v>
      </c>
      <c r="W89" s="50">
        <f>IF('[1]KWh (Cumulative) NLI'!W89=0,0,((('[1]KWh (Monthly) ENTRY NLI '!W89*0.5)+'[1]KWh (Cumulative) NLI'!V89-'[1]Rebasing adj NLI'!W79)*W116)*W$19*W$128)</f>
        <v>0</v>
      </c>
      <c r="X89" s="50">
        <f>IF('[1]KWh (Cumulative) NLI'!X89=0,0,((('[1]KWh (Monthly) ENTRY NLI '!X89*0.5)+'[1]KWh (Cumulative) NLI'!W89-'[1]Rebasing adj NLI'!X79)*X116)*X$19*X$128)</f>
        <v>0</v>
      </c>
      <c r="Y89" s="50">
        <f>IF('[1]KWh (Cumulative) NLI'!Y89=0,0,((('[1]KWh (Monthly) ENTRY NLI '!Y89*0.5)+'[1]KWh (Cumulative) NLI'!X89-'[1]Rebasing adj NLI'!Y79)*Y116)*Y$19*Y$128)</f>
        <v>0</v>
      </c>
      <c r="Z89" s="50">
        <f>IF('[1]KWh (Cumulative) NLI'!Z89=0,0,((('[1]KWh (Monthly) ENTRY NLI '!Z89*0.5)+'[1]KWh (Cumulative) NLI'!Y89-'[1]Rebasing adj NLI'!Z79)*Z116)*Z$19*Z$128)</f>
        <v>0</v>
      </c>
      <c r="AA89" s="50">
        <f>IF('[1]KWh (Cumulative) NLI'!AA89=0,0,((('[1]KWh (Monthly) ENTRY NLI '!AA89*0.5)+'[1]KWh (Cumulative) NLI'!Z89-'[1]Rebasing adj NLI'!AA79)*AA116)*AA$19*AA$128)</f>
        <v>0</v>
      </c>
      <c r="AB89" s="50">
        <f>IF('[1]KWh (Cumulative) NLI'!AB89=0,0,((('[1]KWh (Monthly) ENTRY NLI '!AB89*0.5)+'[1]KWh (Cumulative) NLI'!AA89-'[1]Rebasing adj NLI'!AB79)*AB116)*AB$19*AB$128)</f>
        <v>0</v>
      </c>
      <c r="AC89" s="50">
        <f>IF('[1]KWh (Cumulative) NLI'!AC89=0,0,((('[1]KWh (Monthly) ENTRY NLI '!AC89*0.5)+'[1]KWh (Cumulative) NLI'!AB89-'[1]Rebasing adj NLI'!AC79)*AC116)*AC$19*AC$128)</f>
        <v>0</v>
      </c>
      <c r="AD89" s="50">
        <f>IF('[1]KWh (Cumulative) NLI'!AD89=0,0,((('[1]KWh (Monthly) ENTRY NLI '!AD89*0.5)+'[1]KWh (Cumulative) NLI'!AC89-'[1]Rebasing adj NLI'!AD79)*AD116)*AD$19*AD$128)</f>
        <v>0</v>
      </c>
      <c r="AE89" s="50">
        <f>IF('[1]KWh (Cumulative) NLI'!AE89=0,0,((('[1]KWh (Monthly) ENTRY NLI '!AE89*0.5)+'[1]KWh (Cumulative) NLI'!AD89-'[1]Rebasing adj NLI'!AE79)*AE116)*AE$19*AE$128)</f>
        <v>0</v>
      </c>
      <c r="AF89" s="50">
        <f>IF('[1]KWh (Cumulative) NLI'!AF89=0,0,((('[1]KWh (Monthly) ENTRY NLI '!AF89*0.5)+'[1]KWh (Cumulative) NLI'!AE89-'[1]Rebasing adj NLI'!AF79)*AF116)*AF$19*AF$128)</f>
        <v>0</v>
      </c>
      <c r="AG89" s="50">
        <f>IF('[1]KWh (Cumulative) NLI'!AG89=0,0,((('[1]KWh (Monthly) ENTRY NLI '!AG89*0.5)+'[1]KWh (Cumulative) NLI'!AF89-'[1]Rebasing adj NLI'!AG79)*AG116)*AG$19*AG$128)</f>
        <v>0</v>
      </c>
      <c r="AH89" s="50">
        <f>IF('[1]KWh (Cumulative) NLI'!AH89=0,0,((('[1]KWh (Monthly) ENTRY NLI '!AH89*0.5)+'[1]KWh (Cumulative) NLI'!AG89-'[1]Rebasing adj NLI'!AH79)*AH116)*AH$19*AH$128)</f>
        <v>0</v>
      </c>
      <c r="AI89" s="50">
        <f>IF('[1]KWh (Cumulative) NLI'!AI89=0,0,((('[1]KWh (Monthly) ENTRY NLI '!AI89*0.5)+'[1]KWh (Cumulative) NLI'!AH89-'[1]Rebasing adj NLI'!AI79)*AI116)*AI$19*AI$128)</f>
        <v>0</v>
      </c>
      <c r="AJ89" s="50">
        <f>IF('[1]KWh (Cumulative) NLI'!AJ89=0,0,((('[1]KWh (Monthly) ENTRY NLI '!AJ89*0.5)+'[1]KWh (Cumulative) NLI'!AI89-'[1]Rebasing adj NLI'!AJ79)*AJ116)*AJ$19*AJ$128)</f>
        <v>0</v>
      </c>
      <c r="AK89" s="50">
        <f>IF('[1]KWh (Cumulative) NLI'!AK89=0,0,((('[1]KWh (Monthly) ENTRY NLI '!AK89*0.5)+'[1]KWh (Cumulative) NLI'!AJ89-'[1]Rebasing adj NLI'!AK79)*AK116)*AK$19*AK$128)</f>
        <v>0</v>
      </c>
      <c r="AL89" s="50">
        <f>IF('[1]KWh (Cumulative) NLI'!AL89=0,0,((('[1]KWh (Monthly) ENTRY NLI '!AL89*0.5)+'[1]KWh (Cumulative) NLI'!AK89-'[1]Rebasing adj NLI'!AL79)*AL116)*AL$19*AL$128)</f>
        <v>0</v>
      </c>
      <c r="AM89" s="50">
        <f>IF('[1]KWh (Cumulative) NLI'!AM89=0,0,((('[1]KWh (Monthly) ENTRY NLI '!AM89*0.5)+'[1]KWh (Cumulative) NLI'!AL89-'[1]Rebasing adj NLI'!AM79)*AM116)*AM$19*AM$128)</f>
        <v>0</v>
      </c>
      <c r="AN89" s="50">
        <f>IF('[1]KWh (Cumulative) NLI'!AN89=0,0,((('[1]KWh (Monthly) ENTRY NLI '!AN89*0.5)+'[1]KWh (Cumulative) NLI'!AM89-'[1]Rebasing adj NLI'!AN79)*AN116)*AN$19*AN$128)</f>
        <v>0</v>
      </c>
      <c r="AO89" s="50">
        <f>IF('[1]KWh (Cumulative) NLI'!AO89=0,0,((('[1]KWh (Monthly) ENTRY NLI '!AO89*0.5)+'[1]KWh (Cumulative) NLI'!AN89-'[1]Rebasing adj NLI'!AO79)*AO116)*AO$19*AO$128)</f>
        <v>0</v>
      </c>
      <c r="AP89" s="50">
        <f>IF('[1]KWh (Cumulative) NLI'!AP89=0,0,((('[1]KWh (Monthly) ENTRY NLI '!AP89*0.5)+'[1]KWh (Cumulative) NLI'!AO89-'[1]Rebasing adj NLI'!AP79)*AP116)*AP$19*AP$128)</f>
        <v>0</v>
      </c>
      <c r="AQ89" s="50">
        <f>IF('[1]KWh (Cumulative) NLI'!AQ89=0,0,((('[1]KWh (Monthly) ENTRY NLI '!AQ89*0.5)+'[1]KWh (Cumulative) NLI'!AP89-'[1]Rebasing adj NLI'!AQ79)*AQ116)*AQ$19*AQ$128)</f>
        <v>0</v>
      </c>
      <c r="AR89" s="50">
        <f>IF('[1]KWh (Cumulative) NLI'!AR89=0,0,((('[1]KWh (Monthly) ENTRY NLI '!AR89*0.5)+'[1]KWh (Cumulative) NLI'!AQ89-'[1]Rebasing adj NLI'!AR79)*AR116)*AR$19*AR$128)</f>
        <v>0</v>
      </c>
      <c r="AS89" s="50">
        <f>IF('[1]KWh (Cumulative) NLI'!AS89=0,0,((('[1]KWh (Monthly) ENTRY NLI '!AS89*0.5)+'[1]KWh (Cumulative) NLI'!AR89-'[1]Rebasing adj NLI'!AS79)*AS116)*AS$19*AS$128)</f>
        <v>0</v>
      </c>
      <c r="AT89" s="50">
        <f>IF('[1]KWh (Cumulative) NLI'!AT89=0,0,((('[1]KWh (Monthly) ENTRY NLI '!AT89*0.5)+'[1]KWh (Cumulative) NLI'!AS89-'[1]Rebasing adj NLI'!AT79)*AT116)*AT$19*AT$128)</f>
        <v>0</v>
      </c>
      <c r="AU89" s="50">
        <f>IF('[1]KWh (Cumulative) NLI'!AU89=0,0,((('[1]KWh (Monthly) ENTRY NLI '!AU89*0.5)+'[1]KWh (Cumulative) NLI'!AT89-'[1]Rebasing adj NLI'!AU79)*AU116)*AU$19*AU$128)</f>
        <v>0</v>
      </c>
      <c r="AV89" s="50">
        <f>IF('[1]KWh (Cumulative) NLI'!AV89=0,0,((('[1]KWh (Monthly) ENTRY NLI '!AV89*0.5)+'[1]KWh (Cumulative) NLI'!AU89-'[1]Rebasing adj NLI'!AV79)*AV116)*AV$19*AV$128)</f>
        <v>0</v>
      </c>
      <c r="AW89" s="50">
        <f>IF('[1]KWh (Cumulative) NLI'!AW89=0,0,((('[1]KWh (Monthly) ENTRY NLI '!AW89*0.5)+'[1]KWh (Cumulative) NLI'!AV89-'[1]Rebasing adj NLI'!AW79)*AW116)*AW$19*AW$128)</f>
        <v>0</v>
      </c>
      <c r="AX89" s="50">
        <f>IF('[1]KWh (Cumulative) NLI'!AX89=0,0,((('[1]KWh (Monthly) ENTRY NLI '!AX89*0.5)+'[1]KWh (Cumulative) NLI'!AW89-'[1]Rebasing adj NLI'!AX79)*AX116)*AX$19*AX$128)</f>
        <v>0</v>
      </c>
      <c r="AY89" s="50">
        <f>IF('[1]KWh (Cumulative) NLI'!AY89=0,0,((('[1]KWh (Monthly) ENTRY NLI '!AY89*0.5)+'[1]KWh (Cumulative) NLI'!AX89-'[1]Rebasing adj NLI'!AY79)*AY116)*AY$19*AY$128)</f>
        <v>0</v>
      </c>
      <c r="AZ89" s="50">
        <f>IF('[1]KWh (Cumulative) NLI'!AZ89=0,0,((('[1]KWh (Monthly) ENTRY NLI '!AZ89*0.5)+'[1]KWh (Cumulative) NLI'!AY89-'[1]Rebasing adj NLI'!AZ79)*AZ116)*AZ$19*AZ$128)</f>
        <v>0</v>
      </c>
      <c r="BA89" s="50">
        <f>IF('[1]KWh (Cumulative) NLI'!BA89=0,0,((('[1]KWh (Monthly) ENTRY NLI '!BA89*0.5)+'[1]KWh (Cumulative) NLI'!AZ89-'[1]Rebasing adj NLI'!BA79)*BA116)*BA$19*BA$128)</f>
        <v>0</v>
      </c>
      <c r="BB89" s="50">
        <f>IF('[1]KWh (Cumulative) NLI'!BB89=0,0,((('[1]KWh (Monthly) ENTRY NLI '!BB89*0.5)+'[1]KWh (Cumulative) NLI'!BA89-'[1]Rebasing adj NLI'!BB79)*BB116)*BB$19*BB$128)</f>
        <v>0</v>
      </c>
      <c r="BC89" s="50">
        <f>IF('[1]KWh (Cumulative) NLI'!BC89=0,0,((('[1]KWh (Monthly) ENTRY NLI '!BC89*0.5)+'[1]KWh (Cumulative) NLI'!BB89-'[1]Rebasing adj NLI'!BC79)*BC116)*BC$19*BC$128)</f>
        <v>0</v>
      </c>
      <c r="BD89" s="50">
        <f>IF('[1]KWh (Cumulative) NLI'!BD89=0,0,((('[1]KWh (Monthly) ENTRY NLI '!BD89*0.5)+'[1]KWh (Cumulative) NLI'!BC89-'[1]Rebasing adj NLI'!BD79)*BD116)*BD$19*BD$128)</f>
        <v>0</v>
      </c>
      <c r="BE89" s="50">
        <f>IF('[1]KWh (Cumulative) NLI'!BE89=0,0,((('[1]KWh (Monthly) ENTRY NLI '!BE89*0.5)+'[1]KWh (Cumulative) NLI'!BD89-'[1]Rebasing adj NLI'!BE79)*BE116)*BE$19*BE$128)</f>
        <v>0</v>
      </c>
      <c r="BF89" s="50">
        <f>IF('[1]KWh (Cumulative) NLI'!BF89=0,0,((('[1]KWh (Monthly) ENTRY NLI '!BF89*0.5)+'[1]KWh (Cumulative) NLI'!BE89-'[1]Rebasing adj NLI'!BF79)*BF116)*BF$19*BF$128)</f>
        <v>0</v>
      </c>
      <c r="BG89" s="50">
        <f>IF('[1]KWh (Cumulative) NLI'!BG89=0,0,((('[1]KWh (Monthly) ENTRY NLI '!BG89*0.5)+'[1]KWh (Cumulative) NLI'!BF89-'[1]Rebasing adj NLI'!BG79)*BG116)*BG$19*BG$128)</f>
        <v>0</v>
      </c>
      <c r="BH89" s="50">
        <f>IF('[1]KWh (Cumulative) NLI'!BH89=0,0,((('[1]KWh (Monthly) ENTRY NLI '!BH89*0.5)+'[1]KWh (Cumulative) NLI'!BG89-'[1]Rebasing adj NLI'!BH79)*BH116)*BH$19*BH$128)</f>
        <v>0</v>
      </c>
      <c r="BI89" s="50">
        <f>IF('[1]KWh (Cumulative) NLI'!BI89=0,0,((('[1]KWh (Monthly) ENTRY NLI '!BI89*0.5)+'[1]KWh (Cumulative) NLI'!BH89-'[1]Rebasing adj NLI'!BI79)*BI116)*BI$19*BI$128)</f>
        <v>0</v>
      </c>
      <c r="BJ89" s="50">
        <f>IF('[1]KWh (Cumulative) NLI'!BJ89=0,0,((('[1]KWh (Monthly) ENTRY NLI '!BJ89*0.5)+'[1]KWh (Cumulative) NLI'!BI89-'[1]Rebasing adj NLI'!BJ79)*BJ116)*BJ$19*BJ$128)</f>
        <v>0</v>
      </c>
      <c r="BK89" s="50">
        <f>IF('[1]KWh (Cumulative) NLI'!BK89=0,0,((('[1]KWh (Monthly) ENTRY NLI '!BK89*0.5)+'[1]KWh (Cumulative) NLI'!BJ89-'[1]Rebasing adj NLI'!BK79)*BK116)*BK$19*BK$128)</f>
        <v>0</v>
      </c>
      <c r="BL89" s="50">
        <f>IF('[1]KWh (Cumulative) NLI'!BL89=0,0,((('[1]KWh (Monthly) ENTRY NLI '!BL89*0.5)+'[1]KWh (Cumulative) NLI'!BK89-'[1]Rebasing adj NLI'!BL79)*BL116)*BL$19*BL$128)</f>
        <v>0</v>
      </c>
      <c r="BM89" s="50">
        <f>IF('[1]KWh (Cumulative) NLI'!BM89=0,0,((('[1]KWh (Monthly) ENTRY NLI '!BM89*0.5)+'[1]KWh (Cumulative) NLI'!BL89-'[1]Rebasing adj NLI'!BM79)*BM116)*BM$19*BM$128)</f>
        <v>0</v>
      </c>
      <c r="BN89" s="50">
        <f>IF('[1]KWh (Cumulative) NLI'!BN89=0,0,((('[1]KWh (Monthly) ENTRY NLI '!BN89*0.5)+'[1]KWh (Cumulative) NLI'!BM89-'[1]Rebasing adj NLI'!BN79)*BN116)*BN$19*BN$128)</f>
        <v>0</v>
      </c>
      <c r="BO89" s="50">
        <f>IF('[1]KWh (Cumulative) NLI'!BO89=0,0,((('[1]KWh (Monthly) ENTRY NLI '!BO89*0.5)+'[1]KWh (Cumulative) NLI'!BN89-'[1]Rebasing adj NLI'!BO79)*BO116)*BO$19*BO$128)</f>
        <v>0</v>
      </c>
      <c r="BP89" s="50">
        <f>IF('[1]KWh (Cumulative) NLI'!BP89=0,0,((('[1]KWh (Monthly) ENTRY NLI '!BP89*0.5)+'[1]KWh (Cumulative) NLI'!BO89-'[1]Rebasing adj NLI'!BP79)*BP116)*BP$19*BP$128)</f>
        <v>0</v>
      </c>
      <c r="BQ89" s="50">
        <f>IF('[1]KWh (Cumulative) NLI'!BQ89=0,0,((('[1]KWh (Monthly) ENTRY NLI '!BQ89*0.5)+'[1]KWh (Cumulative) NLI'!BP89-'[1]Rebasing adj NLI'!BQ79)*BQ116)*BQ$19*BQ$128)</f>
        <v>0</v>
      </c>
      <c r="BR89" s="50">
        <f>IF('[1]KWh (Cumulative) NLI'!BR89=0,0,((('[1]KWh (Monthly) ENTRY NLI '!BR89*0.5)+'[1]KWh (Cumulative) NLI'!BQ89-'[1]Rebasing adj NLI'!BR79)*BR116)*BR$19*BR$128)</f>
        <v>0</v>
      </c>
      <c r="BS89" s="50">
        <f>IF('[1]KWh (Cumulative) NLI'!BS89=0,0,((('[1]KWh (Monthly) ENTRY NLI '!BS89*0.5)+'[1]KWh (Cumulative) NLI'!BR89-'[1]Rebasing adj NLI'!BS79)*BS116)*BS$19*BS$128)</f>
        <v>0</v>
      </c>
      <c r="BT89" s="50">
        <f>IF('[1]KWh (Cumulative) NLI'!BT89=0,0,((('[1]KWh (Monthly) ENTRY NLI '!BT89*0.5)+'[1]KWh (Cumulative) NLI'!BS89-'[1]Rebasing adj NLI'!BT79)*BT116)*BT$19*BT$128)</f>
        <v>0</v>
      </c>
      <c r="BU89" s="50">
        <f>IF('[1]KWh (Cumulative) NLI'!BU89=0,0,((('[1]KWh (Monthly) ENTRY NLI '!BU89*0.5)+'[1]KWh (Cumulative) NLI'!BT89-'[1]Rebasing adj NLI'!BU79)*BU116)*BU$19*BU$128)</f>
        <v>0</v>
      </c>
      <c r="BV89" s="50">
        <f>IF('[1]KWh (Cumulative) NLI'!BV89=0,0,((('[1]KWh (Monthly) ENTRY NLI '!BV89*0.5)+'[1]KWh (Cumulative) NLI'!BU89-'[1]Rebasing adj NLI'!BV79)*BV116)*BV$19*BV$128)</f>
        <v>0</v>
      </c>
      <c r="BW89" s="50">
        <f>IF('[1]KWh (Cumulative) NLI'!BW89=0,0,((('[1]KWh (Monthly) ENTRY NLI '!BW89*0.5)+'[1]KWh (Cumulative) NLI'!BV89-'[1]Rebasing adj NLI'!BW79)*BW116)*BW$19*BW$128)</f>
        <v>0</v>
      </c>
      <c r="BX89" s="50">
        <f>IF('[1]KWh (Cumulative) NLI'!BX89=0,0,((('[1]KWh (Monthly) ENTRY NLI '!BX89*0.5)+'[1]KWh (Cumulative) NLI'!BW89-'[1]Rebasing adj NLI'!BX79)*BX116)*BX$19*BX$128)</f>
        <v>0</v>
      </c>
      <c r="BY89" s="50">
        <f>IF('[1]KWh (Cumulative) NLI'!BY89=0,0,((('[1]KWh (Monthly) ENTRY NLI '!BY89*0.5)+'[1]KWh (Cumulative) NLI'!BX89-'[1]Rebasing adj NLI'!BY79)*BY116)*BY$19*BY$128)</f>
        <v>0</v>
      </c>
      <c r="BZ89" s="50">
        <f>IF('[1]KWh (Cumulative) NLI'!BZ89=0,0,((('[1]KWh (Monthly) ENTRY NLI '!BZ89*0.5)+'[1]KWh (Cumulative) NLI'!BY89-'[1]Rebasing adj NLI'!BZ79)*BZ116)*BZ$19*BZ$128)</f>
        <v>0</v>
      </c>
      <c r="CA89" s="50">
        <f>IF('[1]KWh (Cumulative) NLI'!CA89=0,0,((('[1]KWh (Monthly) ENTRY NLI '!CA89*0.5)+'[1]KWh (Cumulative) NLI'!BZ89-'[1]Rebasing adj NLI'!CA79)*CA116)*CA$19*CA$128)</f>
        <v>0</v>
      </c>
      <c r="CB89" s="50">
        <f>IF('[1]KWh (Cumulative) NLI'!CB89=0,0,((('[1]KWh (Monthly) ENTRY NLI '!CB89*0.5)+'[1]KWh (Cumulative) NLI'!CA89-'[1]Rebasing adj NLI'!CB79)*CB116)*CB$19*CB$128)</f>
        <v>0</v>
      </c>
      <c r="CC89" s="50">
        <f>IF('[1]KWh (Cumulative) NLI'!CC89=0,0,((('[1]KWh (Monthly) ENTRY NLI '!CC89*0.5)+'[1]KWh (Cumulative) NLI'!CB89-'[1]Rebasing adj NLI'!CC79)*CC116)*CC$19*CC$128)</f>
        <v>0</v>
      </c>
      <c r="CD89" s="50">
        <f>IF('[1]KWh (Cumulative) NLI'!CD89=0,0,((('[1]KWh (Monthly) ENTRY NLI '!CD89*0.5)+'[1]KWh (Cumulative) NLI'!CC89-'[1]Rebasing adj NLI'!CD79)*CD116)*CD$19*CD$128)</f>
        <v>0</v>
      </c>
      <c r="CE89" s="50">
        <f>IF('[1]KWh (Cumulative) NLI'!CE89=0,0,((('[1]KWh (Monthly) ENTRY NLI '!CE89*0.5)+'[1]KWh (Cumulative) NLI'!CD89-'[1]Rebasing adj NLI'!CE79)*CE116)*CE$19*CE$128)</f>
        <v>0</v>
      </c>
      <c r="CF89" s="50">
        <f>IF('[1]KWh (Cumulative) NLI'!CF89=0,0,((('[1]KWh (Monthly) ENTRY NLI '!CF89*0.5)+'[1]KWh (Cumulative) NLI'!CE89-'[1]Rebasing adj NLI'!CF79)*CF116)*CF$19*CF$128)</f>
        <v>0</v>
      </c>
      <c r="CG89" s="50">
        <f>IF('[1]KWh (Cumulative) NLI'!CG89=0,0,((('[1]KWh (Monthly) ENTRY NLI '!CG89*0.5)+'[1]KWh (Cumulative) NLI'!CF89-'[1]Rebasing adj NLI'!CG79)*CG116)*CG$19*CG$128)</f>
        <v>0</v>
      </c>
      <c r="CH89" s="50">
        <f>IF('[1]KWh (Cumulative) NLI'!CH89=0,0,((('[1]KWh (Monthly) ENTRY NLI '!CH89*0.5)+'[1]KWh (Cumulative) NLI'!CG89-'[1]Rebasing adj NLI'!CH79)*CH116)*CH$19*CH$128)</f>
        <v>0</v>
      </c>
      <c r="CI89" s="50">
        <f>IF('[1]KWh (Cumulative) NLI'!CI89=0,0,((('[1]KWh (Monthly) ENTRY NLI '!CI89*0.5)+'[1]KWh (Cumulative) NLI'!CH89-'[1]Rebasing adj NLI'!CI79)*CI116)*CI$19*CI$128)</f>
        <v>0</v>
      </c>
      <c r="CJ89" s="50">
        <f>IF('[1]KWh (Cumulative) NLI'!CJ89=0,0,((('[1]KWh (Monthly) ENTRY NLI '!CJ89*0.5)+'[1]KWh (Cumulative) NLI'!CI89-'[1]Rebasing adj NLI'!CJ79)*CJ116)*CJ$19*CJ$128)</f>
        <v>0</v>
      </c>
    </row>
    <row r="90" spans="1:88" x14ac:dyDescent="0.25">
      <c r="A90" s="306"/>
      <c r="B90" s="88" t="s">
        <v>16</v>
      </c>
      <c r="C90" s="50">
        <f>IF('[1]KWh (Cumulative) NLI'!C90=0,0,((('[1]KWh (Monthly) ENTRY NLI '!C90*0.5)-'[1]Rebasing adj NLI'!C80)*C117)*C$19*C$128)</f>
        <v>0</v>
      </c>
      <c r="D90" s="50">
        <f>IF('[1]KWh (Cumulative) NLI'!D90=0,0,((('[1]KWh (Monthly) ENTRY NLI '!D90*0.5)+'[1]KWh (Cumulative) NLI'!C90-'[1]Rebasing adj NLI'!D80)*D117)*D$19*D$128)</f>
        <v>0</v>
      </c>
      <c r="E90" s="50">
        <f>IF('[1]KWh (Cumulative) NLI'!E90=0,0,((('[1]KWh (Monthly) ENTRY NLI '!E90*0.5)+'[1]KWh (Cumulative) NLI'!D90-'[1]Rebasing adj NLI'!E80)*E117)*E$19*E$128)</f>
        <v>0</v>
      </c>
      <c r="F90" s="50">
        <f>IF('[1]KWh (Cumulative) NLI'!F90=0,0,((('[1]KWh (Monthly) ENTRY NLI '!F90*0.5)+'[1]KWh (Cumulative) NLI'!E90-'[1]Rebasing adj NLI'!F80)*F117)*F$19*F$128)</f>
        <v>0.120377966327005</v>
      </c>
      <c r="G90" s="50">
        <f>IF('[1]KWh (Cumulative) NLI'!G90=0,0,((('[1]KWh (Monthly) ENTRY NLI '!G90*0.5)+'[1]KWh (Cumulative) NLI'!F90-'[1]Rebasing adj NLI'!G80)*G117)*G$19*G$128)</f>
        <v>0.80096712209023113</v>
      </c>
      <c r="H90" s="50">
        <f>IF('[1]KWh (Cumulative) NLI'!H90=0,0,((('[1]KWh (Monthly) ENTRY NLI '!H90*0.5)+'[1]KWh (Cumulative) NLI'!G90-'[1]Rebasing adj NLI'!H80)*H117)*H$19*H$128)</f>
        <v>3.9928778740204245</v>
      </c>
      <c r="I90" s="50">
        <f>IF('[1]KWh (Cumulative) NLI'!I90=0,0,((('[1]KWh (Monthly) ENTRY NLI '!I90*0.5)+'[1]KWh (Cumulative) NLI'!H90-'[1]Rebasing adj NLI'!I80)*I117)*I$19*I$128)</f>
        <v>11.814722468012897</v>
      </c>
      <c r="J90" s="50">
        <f>IF('[1]KWh (Cumulative) NLI'!J90=0,0,((('[1]KWh (Monthly) ENTRY NLI '!J90*0.5)+'[1]KWh (Cumulative) NLI'!I90-'[1]Rebasing adj NLI'!J80)*J117)*J$19*J$128)</f>
        <v>23.965593216882461</v>
      </c>
      <c r="K90" s="50">
        <f>IF('[1]KWh (Cumulative) NLI'!K90=0,0,((('[1]KWh (Monthly) ENTRY NLI '!K90*0.5)+'[1]KWh (Cumulative) NLI'!J90-'[1]Rebasing adj NLI'!K80)*K117)*K$19*K$128)</f>
        <v>40.017851729774748</v>
      </c>
      <c r="L90" s="50">
        <f>IF('[1]KWh (Cumulative) NLI'!L90=0,0,((('[1]KWh (Monthly) ENTRY NLI '!L90*0.5)+'[1]KWh (Cumulative) NLI'!K90-'[1]Rebasing adj NLI'!L80)*L117)*L$19*L$128)</f>
        <v>33.508680502111915</v>
      </c>
      <c r="M90" s="50">
        <f>IF('[1]KWh (Cumulative) NLI'!M90=0,0,((('[1]KWh (Monthly) ENTRY NLI '!M90*0.5)+'[1]KWh (Cumulative) NLI'!L90-'[1]Rebasing adj NLI'!M80)*M117)*M$19*M$128)</f>
        <v>44.65589947580721</v>
      </c>
      <c r="N90" s="50">
        <f>IF('[1]KWh (Cumulative) NLI'!N90=0,0,((('[1]KWh (Monthly) ENTRY NLI '!N90*0.5)+'[1]KWh (Cumulative) NLI'!M90-'[1]Rebasing adj NLI'!N80)*N117)*N$19*N$128)</f>
        <v>56.995250527098015</v>
      </c>
      <c r="O90" s="50">
        <f>IF('[1]KWh (Cumulative) NLI'!O90=0,0,((('[1]KWh (Monthly) ENTRY NLI '!O90*0.5)+'[1]KWh (Cumulative) NLI'!N90-'[1]Rebasing adj NLI'!O80)*O117)*O$19*O$128)</f>
        <v>71.915968618950984</v>
      </c>
      <c r="P90" s="50">
        <f>IF('[1]KWh (Cumulative) NLI'!P90=0,0,((('[1]KWh (Monthly) ENTRY NLI '!P90*0.5)+'[1]KWh (Cumulative) NLI'!O90-'[1]Rebasing adj NLI'!P80)*P117)*P$19*P$128)</f>
        <v>0</v>
      </c>
      <c r="Q90" s="50">
        <f>IF('[1]KWh (Cumulative) NLI'!Q90=0,0,((('[1]KWh (Monthly) ENTRY NLI '!Q90*0.5)+'[1]KWh (Cumulative) NLI'!P90-'[1]Rebasing adj NLI'!Q80)*Q117)*Q$19*Q$128)</f>
        <v>0</v>
      </c>
      <c r="R90" s="50">
        <f>IF('[1]KWh (Cumulative) NLI'!R90=0,0,((('[1]KWh (Monthly) ENTRY NLI '!R90*0.5)+'[1]KWh (Cumulative) NLI'!Q90-'[1]Rebasing adj NLI'!R80)*R117)*R$19*R$128)</f>
        <v>0</v>
      </c>
      <c r="S90" s="50">
        <f>IF('[1]KWh (Cumulative) NLI'!S90=0,0,((('[1]KWh (Monthly) ENTRY NLI '!S90*0.5)+'[1]KWh (Cumulative) NLI'!R90-'[1]Rebasing adj NLI'!S80)*S117)*S$19*S$128)</f>
        <v>0</v>
      </c>
      <c r="T90" s="50">
        <f>IF('[1]KWh (Cumulative) NLI'!T90=0,0,((('[1]KWh (Monthly) ENTRY NLI '!T90*0.5)+'[1]KWh (Cumulative) NLI'!S90-'[1]Rebasing adj NLI'!T80)*T117)*T$19*T$128)</f>
        <v>0</v>
      </c>
      <c r="U90" s="50">
        <f>IF('[1]KWh (Cumulative) NLI'!U90=0,0,((('[1]KWh (Monthly) ENTRY NLI '!U90*0.5)+'[1]KWh (Cumulative) NLI'!T90-'[1]Rebasing adj NLI'!U80)*U117)*U$19*U$128)</f>
        <v>0</v>
      </c>
      <c r="V90" s="50">
        <f>IF('[1]KWh (Cumulative) NLI'!V90=0,0,((('[1]KWh (Monthly) ENTRY NLI '!V90*0.5)+'[1]KWh (Cumulative) NLI'!U90-'[1]Rebasing adj NLI'!V80)*V117)*V$19*V$128)</f>
        <v>0</v>
      </c>
      <c r="W90" s="50">
        <f>IF('[1]KWh (Cumulative) NLI'!W90=0,0,((('[1]KWh (Monthly) ENTRY NLI '!W90*0.5)+'[1]KWh (Cumulative) NLI'!V90-'[1]Rebasing adj NLI'!W80)*W117)*W$19*W$128)</f>
        <v>0</v>
      </c>
      <c r="X90" s="50">
        <f>IF('[1]KWh (Cumulative) NLI'!X90=0,0,((('[1]KWh (Monthly) ENTRY NLI '!X90*0.5)+'[1]KWh (Cumulative) NLI'!W90-'[1]Rebasing adj NLI'!X80)*X117)*X$19*X$128)</f>
        <v>0</v>
      </c>
      <c r="Y90" s="50">
        <f>IF('[1]KWh (Cumulative) NLI'!Y90=0,0,((('[1]KWh (Monthly) ENTRY NLI '!Y90*0.5)+'[1]KWh (Cumulative) NLI'!X90-'[1]Rebasing adj NLI'!Y80)*Y117)*Y$19*Y$128)</f>
        <v>0</v>
      </c>
      <c r="Z90" s="50">
        <f>IF('[1]KWh (Cumulative) NLI'!Z90=0,0,((('[1]KWh (Monthly) ENTRY NLI '!Z90*0.5)+'[1]KWh (Cumulative) NLI'!Y90-'[1]Rebasing adj NLI'!Z80)*Z117)*Z$19*Z$128)</f>
        <v>0</v>
      </c>
      <c r="AA90" s="50">
        <f>IF('[1]KWh (Cumulative) NLI'!AA90=0,0,((('[1]KWh (Monthly) ENTRY NLI '!AA90*0.5)+'[1]KWh (Cumulative) NLI'!Z90-'[1]Rebasing adj NLI'!AA80)*AA117)*AA$19*AA$128)</f>
        <v>0</v>
      </c>
      <c r="AB90" s="50">
        <f>IF('[1]KWh (Cumulative) NLI'!AB90=0,0,((('[1]KWh (Monthly) ENTRY NLI '!AB90*0.5)+'[1]KWh (Cumulative) NLI'!AA90-'[1]Rebasing adj NLI'!AB80)*AB117)*AB$19*AB$128)</f>
        <v>0</v>
      </c>
      <c r="AC90" s="50">
        <f>IF('[1]KWh (Cumulative) NLI'!AC90=0,0,((('[1]KWh (Monthly) ENTRY NLI '!AC90*0.5)+'[1]KWh (Cumulative) NLI'!AB90-'[1]Rebasing adj NLI'!AC80)*AC117)*AC$19*AC$128)</f>
        <v>0</v>
      </c>
      <c r="AD90" s="50">
        <f>IF('[1]KWh (Cumulative) NLI'!AD90=0,0,((('[1]KWh (Monthly) ENTRY NLI '!AD90*0.5)+'[1]KWh (Cumulative) NLI'!AC90-'[1]Rebasing adj NLI'!AD80)*AD117)*AD$19*AD$128)</f>
        <v>0</v>
      </c>
      <c r="AE90" s="50">
        <f>IF('[1]KWh (Cumulative) NLI'!AE90=0,0,((('[1]KWh (Monthly) ENTRY NLI '!AE90*0.5)+'[1]KWh (Cumulative) NLI'!AD90-'[1]Rebasing adj NLI'!AE80)*AE117)*AE$19*AE$128)</f>
        <v>0</v>
      </c>
      <c r="AF90" s="50">
        <f>IF('[1]KWh (Cumulative) NLI'!AF90=0,0,((('[1]KWh (Monthly) ENTRY NLI '!AF90*0.5)+'[1]KWh (Cumulative) NLI'!AE90-'[1]Rebasing adj NLI'!AF80)*AF117)*AF$19*AF$128)</f>
        <v>0</v>
      </c>
      <c r="AG90" s="50">
        <f>IF('[1]KWh (Cumulative) NLI'!AG90=0,0,((('[1]KWh (Monthly) ENTRY NLI '!AG90*0.5)+'[1]KWh (Cumulative) NLI'!AF90-'[1]Rebasing adj NLI'!AG80)*AG117)*AG$19*AG$128)</f>
        <v>0</v>
      </c>
      <c r="AH90" s="50">
        <f>IF('[1]KWh (Cumulative) NLI'!AH90=0,0,((('[1]KWh (Monthly) ENTRY NLI '!AH90*0.5)+'[1]KWh (Cumulative) NLI'!AG90-'[1]Rebasing adj NLI'!AH80)*AH117)*AH$19*AH$128)</f>
        <v>0</v>
      </c>
      <c r="AI90" s="50">
        <f>IF('[1]KWh (Cumulative) NLI'!AI90=0,0,((('[1]KWh (Monthly) ENTRY NLI '!AI90*0.5)+'[1]KWh (Cumulative) NLI'!AH90-'[1]Rebasing adj NLI'!AI80)*AI117)*AI$19*AI$128)</f>
        <v>0</v>
      </c>
      <c r="AJ90" s="50">
        <f>IF('[1]KWh (Cumulative) NLI'!AJ90=0,0,((('[1]KWh (Monthly) ENTRY NLI '!AJ90*0.5)+'[1]KWh (Cumulative) NLI'!AI90-'[1]Rebasing adj NLI'!AJ80)*AJ117)*AJ$19*AJ$128)</f>
        <v>0</v>
      </c>
      <c r="AK90" s="50">
        <f>IF('[1]KWh (Cumulative) NLI'!AK90=0,0,((('[1]KWh (Monthly) ENTRY NLI '!AK90*0.5)+'[1]KWh (Cumulative) NLI'!AJ90-'[1]Rebasing adj NLI'!AK80)*AK117)*AK$19*AK$128)</f>
        <v>0</v>
      </c>
      <c r="AL90" s="50">
        <f>IF('[1]KWh (Cumulative) NLI'!AL90=0,0,((('[1]KWh (Monthly) ENTRY NLI '!AL90*0.5)+'[1]KWh (Cumulative) NLI'!AK90-'[1]Rebasing adj NLI'!AL80)*AL117)*AL$19*AL$128)</f>
        <v>0</v>
      </c>
      <c r="AM90" s="50">
        <f>IF('[1]KWh (Cumulative) NLI'!AM90=0,0,((('[1]KWh (Monthly) ENTRY NLI '!AM90*0.5)+'[1]KWh (Cumulative) NLI'!AL90-'[1]Rebasing adj NLI'!AM80)*AM117)*AM$19*AM$128)</f>
        <v>0</v>
      </c>
      <c r="AN90" s="50">
        <f>IF('[1]KWh (Cumulative) NLI'!AN90=0,0,((('[1]KWh (Monthly) ENTRY NLI '!AN90*0.5)+'[1]KWh (Cumulative) NLI'!AM90-'[1]Rebasing adj NLI'!AN80)*AN117)*AN$19*AN$128)</f>
        <v>0</v>
      </c>
      <c r="AO90" s="50">
        <f>IF('[1]KWh (Cumulative) NLI'!AO90=0,0,((('[1]KWh (Monthly) ENTRY NLI '!AO90*0.5)+'[1]KWh (Cumulative) NLI'!AN90-'[1]Rebasing adj NLI'!AO80)*AO117)*AO$19*AO$128)</f>
        <v>0</v>
      </c>
      <c r="AP90" s="50">
        <f>IF('[1]KWh (Cumulative) NLI'!AP90=0,0,((('[1]KWh (Monthly) ENTRY NLI '!AP90*0.5)+'[1]KWh (Cumulative) NLI'!AO90-'[1]Rebasing adj NLI'!AP80)*AP117)*AP$19*AP$128)</f>
        <v>0</v>
      </c>
      <c r="AQ90" s="50">
        <f>IF('[1]KWh (Cumulative) NLI'!AQ90=0,0,((('[1]KWh (Monthly) ENTRY NLI '!AQ90*0.5)+'[1]KWh (Cumulative) NLI'!AP90-'[1]Rebasing adj NLI'!AQ80)*AQ117)*AQ$19*AQ$128)</f>
        <v>0</v>
      </c>
      <c r="AR90" s="50">
        <f>IF('[1]KWh (Cumulative) NLI'!AR90=0,0,((('[1]KWh (Monthly) ENTRY NLI '!AR90*0.5)+'[1]KWh (Cumulative) NLI'!AQ90-'[1]Rebasing adj NLI'!AR80)*AR117)*AR$19*AR$128)</f>
        <v>0</v>
      </c>
      <c r="AS90" s="50">
        <f>IF('[1]KWh (Cumulative) NLI'!AS90=0,0,((('[1]KWh (Monthly) ENTRY NLI '!AS90*0.5)+'[1]KWh (Cumulative) NLI'!AR90-'[1]Rebasing adj NLI'!AS80)*AS117)*AS$19*AS$128)</f>
        <v>0</v>
      </c>
      <c r="AT90" s="50">
        <f>IF('[1]KWh (Cumulative) NLI'!AT90=0,0,((('[1]KWh (Monthly) ENTRY NLI '!AT90*0.5)+'[1]KWh (Cumulative) NLI'!AS90-'[1]Rebasing adj NLI'!AT80)*AT117)*AT$19*AT$128)</f>
        <v>0</v>
      </c>
      <c r="AU90" s="50">
        <f>IF('[1]KWh (Cumulative) NLI'!AU90=0,0,((('[1]KWh (Monthly) ENTRY NLI '!AU90*0.5)+'[1]KWh (Cumulative) NLI'!AT90-'[1]Rebasing adj NLI'!AU80)*AU117)*AU$19*AU$128)</f>
        <v>0</v>
      </c>
      <c r="AV90" s="50">
        <f>IF('[1]KWh (Cumulative) NLI'!AV90=0,0,((('[1]KWh (Monthly) ENTRY NLI '!AV90*0.5)+'[1]KWh (Cumulative) NLI'!AU90-'[1]Rebasing adj NLI'!AV80)*AV117)*AV$19*AV$128)</f>
        <v>0</v>
      </c>
      <c r="AW90" s="50">
        <f>IF('[1]KWh (Cumulative) NLI'!AW90=0,0,((('[1]KWh (Monthly) ENTRY NLI '!AW90*0.5)+'[1]KWh (Cumulative) NLI'!AV90-'[1]Rebasing adj NLI'!AW80)*AW117)*AW$19*AW$128)</f>
        <v>0</v>
      </c>
      <c r="AX90" s="50">
        <f>IF('[1]KWh (Cumulative) NLI'!AX90=0,0,((('[1]KWh (Monthly) ENTRY NLI '!AX90*0.5)+'[1]KWh (Cumulative) NLI'!AW90-'[1]Rebasing adj NLI'!AX80)*AX117)*AX$19*AX$128)</f>
        <v>0</v>
      </c>
      <c r="AY90" s="50">
        <f>IF('[1]KWh (Cumulative) NLI'!AY90=0,0,((('[1]KWh (Monthly) ENTRY NLI '!AY90*0.5)+'[1]KWh (Cumulative) NLI'!AX90-'[1]Rebasing adj NLI'!AY80)*AY117)*AY$19*AY$128)</f>
        <v>0</v>
      </c>
      <c r="AZ90" s="50">
        <f>IF('[1]KWh (Cumulative) NLI'!AZ90=0,0,((('[1]KWh (Monthly) ENTRY NLI '!AZ90*0.5)+'[1]KWh (Cumulative) NLI'!AY90-'[1]Rebasing adj NLI'!AZ80)*AZ117)*AZ$19*AZ$128)</f>
        <v>0</v>
      </c>
      <c r="BA90" s="50">
        <f>IF('[1]KWh (Cumulative) NLI'!BA90=0,0,((('[1]KWh (Monthly) ENTRY NLI '!BA90*0.5)+'[1]KWh (Cumulative) NLI'!AZ90-'[1]Rebasing adj NLI'!BA80)*BA117)*BA$19*BA$128)</f>
        <v>0</v>
      </c>
      <c r="BB90" s="50">
        <f>IF('[1]KWh (Cumulative) NLI'!BB90=0,0,((('[1]KWh (Monthly) ENTRY NLI '!BB90*0.5)+'[1]KWh (Cumulative) NLI'!BA90-'[1]Rebasing adj NLI'!BB80)*BB117)*BB$19*BB$128)</f>
        <v>0</v>
      </c>
      <c r="BC90" s="50">
        <f>IF('[1]KWh (Cumulative) NLI'!BC90=0,0,((('[1]KWh (Monthly) ENTRY NLI '!BC90*0.5)+'[1]KWh (Cumulative) NLI'!BB90-'[1]Rebasing adj NLI'!BC80)*BC117)*BC$19*BC$128)</f>
        <v>0</v>
      </c>
      <c r="BD90" s="50">
        <f>IF('[1]KWh (Cumulative) NLI'!BD90=0,0,((('[1]KWh (Monthly) ENTRY NLI '!BD90*0.5)+'[1]KWh (Cumulative) NLI'!BC90-'[1]Rebasing adj NLI'!BD80)*BD117)*BD$19*BD$128)</f>
        <v>0</v>
      </c>
      <c r="BE90" s="50">
        <f>IF('[1]KWh (Cumulative) NLI'!BE90=0,0,((('[1]KWh (Monthly) ENTRY NLI '!BE90*0.5)+'[1]KWh (Cumulative) NLI'!BD90-'[1]Rebasing adj NLI'!BE80)*BE117)*BE$19*BE$128)</f>
        <v>0</v>
      </c>
      <c r="BF90" s="50">
        <f>IF('[1]KWh (Cumulative) NLI'!BF90=0,0,((('[1]KWh (Monthly) ENTRY NLI '!BF90*0.5)+'[1]KWh (Cumulative) NLI'!BE90-'[1]Rebasing adj NLI'!BF80)*BF117)*BF$19*BF$128)</f>
        <v>0</v>
      </c>
      <c r="BG90" s="50">
        <f>IF('[1]KWh (Cumulative) NLI'!BG90=0,0,((('[1]KWh (Monthly) ENTRY NLI '!BG90*0.5)+'[1]KWh (Cumulative) NLI'!BF90-'[1]Rebasing adj NLI'!BG80)*BG117)*BG$19*BG$128)</f>
        <v>0</v>
      </c>
      <c r="BH90" s="50">
        <f>IF('[1]KWh (Cumulative) NLI'!BH90=0,0,((('[1]KWh (Monthly) ENTRY NLI '!BH90*0.5)+'[1]KWh (Cumulative) NLI'!BG90-'[1]Rebasing adj NLI'!BH80)*BH117)*BH$19*BH$128)</f>
        <v>0</v>
      </c>
      <c r="BI90" s="50">
        <f>IF('[1]KWh (Cumulative) NLI'!BI90=0,0,((('[1]KWh (Monthly) ENTRY NLI '!BI90*0.5)+'[1]KWh (Cumulative) NLI'!BH90-'[1]Rebasing adj NLI'!BI80)*BI117)*BI$19*BI$128)</f>
        <v>0</v>
      </c>
      <c r="BJ90" s="50">
        <f>IF('[1]KWh (Cumulative) NLI'!BJ90=0,0,((('[1]KWh (Monthly) ENTRY NLI '!BJ90*0.5)+'[1]KWh (Cumulative) NLI'!BI90-'[1]Rebasing adj NLI'!BJ80)*BJ117)*BJ$19*BJ$128)</f>
        <v>0</v>
      </c>
      <c r="BK90" s="50">
        <f>IF('[1]KWh (Cumulative) NLI'!BK90=0,0,((('[1]KWh (Monthly) ENTRY NLI '!BK90*0.5)+'[1]KWh (Cumulative) NLI'!BJ90-'[1]Rebasing adj NLI'!BK80)*BK117)*BK$19*BK$128)</f>
        <v>0</v>
      </c>
      <c r="BL90" s="50">
        <f>IF('[1]KWh (Cumulative) NLI'!BL90=0,0,((('[1]KWh (Monthly) ENTRY NLI '!BL90*0.5)+'[1]KWh (Cumulative) NLI'!BK90-'[1]Rebasing adj NLI'!BL80)*BL117)*BL$19*BL$128)</f>
        <v>0</v>
      </c>
      <c r="BM90" s="50">
        <f>IF('[1]KWh (Cumulative) NLI'!BM90=0,0,((('[1]KWh (Monthly) ENTRY NLI '!BM90*0.5)+'[1]KWh (Cumulative) NLI'!BL90-'[1]Rebasing adj NLI'!BM80)*BM117)*BM$19*BM$128)</f>
        <v>0</v>
      </c>
      <c r="BN90" s="50">
        <f>IF('[1]KWh (Cumulative) NLI'!BN90=0,0,((('[1]KWh (Monthly) ENTRY NLI '!BN90*0.5)+'[1]KWh (Cumulative) NLI'!BM90-'[1]Rebasing adj NLI'!BN80)*BN117)*BN$19*BN$128)</f>
        <v>0</v>
      </c>
      <c r="BO90" s="50">
        <f>IF('[1]KWh (Cumulative) NLI'!BO90=0,0,((('[1]KWh (Monthly) ENTRY NLI '!BO90*0.5)+'[1]KWh (Cumulative) NLI'!BN90-'[1]Rebasing adj NLI'!BO80)*BO117)*BO$19*BO$128)</f>
        <v>0</v>
      </c>
      <c r="BP90" s="50">
        <f>IF('[1]KWh (Cumulative) NLI'!BP90=0,0,((('[1]KWh (Monthly) ENTRY NLI '!BP90*0.5)+'[1]KWh (Cumulative) NLI'!BO90-'[1]Rebasing adj NLI'!BP80)*BP117)*BP$19*BP$128)</f>
        <v>0</v>
      </c>
      <c r="BQ90" s="50">
        <f>IF('[1]KWh (Cumulative) NLI'!BQ90=0,0,((('[1]KWh (Monthly) ENTRY NLI '!BQ90*0.5)+'[1]KWh (Cumulative) NLI'!BP90-'[1]Rebasing adj NLI'!BQ80)*BQ117)*BQ$19*BQ$128)</f>
        <v>0</v>
      </c>
      <c r="BR90" s="50">
        <f>IF('[1]KWh (Cumulative) NLI'!BR90=0,0,((('[1]KWh (Monthly) ENTRY NLI '!BR90*0.5)+'[1]KWh (Cumulative) NLI'!BQ90-'[1]Rebasing adj NLI'!BR80)*BR117)*BR$19*BR$128)</f>
        <v>0</v>
      </c>
      <c r="BS90" s="50">
        <f>IF('[1]KWh (Cumulative) NLI'!BS90=0,0,((('[1]KWh (Monthly) ENTRY NLI '!BS90*0.5)+'[1]KWh (Cumulative) NLI'!BR90-'[1]Rebasing adj NLI'!BS80)*BS117)*BS$19*BS$128)</f>
        <v>0</v>
      </c>
      <c r="BT90" s="50">
        <f>IF('[1]KWh (Cumulative) NLI'!BT90=0,0,((('[1]KWh (Monthly) ENTRY NLI '!BT90*0.5)+'[1]KWh (Cumulative) NLI'!BS90-'[1]Rebasing adj NLI'!BT80)*BT117)*BT$19*BT$128)</f>
        <v>0</v>
      </c>
      <c r="BU90" s="50">
        <f>IF('[1]KWh (Cumulative) NLI'!BU90=0,0,((('[1]KWh (Monthly) ENTRY NLI '!BU90*0.5)+'[1]KWh (Cumulative) NLI'!BT90-'[1]Rebasing adj NLI'!BU80)*BU117)*BU$19*BU$128)</f>
        <v>0</v>
      </c>
      <c r="BV90" s="50">
        <f>IF('[1]KWh (Cumulative) NLI'!BV90=0,0,((('[1]KWh (Monthly) ENTRY NLI '!BV90*0.5)+'[1]KWh (Cumulative) NLI'!BU90-'[1]Rebasing adj NLI'!BV80)*BV117)*BV$19*BV$128)</f>
        <v>0</v>
      </c>
      <c r="BW90" s="50">
        <f>IF('[1]KWh (Cumulative) NLI'!BW90=0,0,((('[1]KWh (Monthly) ENTRY NLI '!BW90*0.5)+'[1]KWh (Cumulative) NLI'!BV90-'[1]Rebasing adj NLI'!BW80)*BW117)*BW$19*BW$128)</f>
        <v>0</v>
      </c>
      <c r="BX90" s="50">
        <f>IF('[1]KWh (Cumulative) NLI'!BX90=0,0,((('[1]KWh (Monthly) ENTRY NLI '!BX90*0.5)+'[1]KWh (Cumulative) NLI'!BW90-'[1]Rebasing adj NLI'!BX80)*BX117)*BX$19*BX$128)</f>
        <v>0</v>
      </c>
      <c r="BY90" s="50">
        <f>IF('[1]KWh (Cumulative) NLI'!BY90=0,0,((('[1]KWh (Monthly) ENTRY NLI '!BY90*0.5)+'[1]KWh (Cumulative) NLI'!BX90-'[1]Rebasing adj NLI'!BY80)*BY117)*BY$19*BY$128)</f>
        <v>0</v>
      </c>
      <c r="BZ90" s="50">
        <f>IF('[1]KWh (Cumulative) NLI'!BZ90=0,0,((('[1]KWh (Monthly) ENTRY NLI '!BZ90*0.5)+'[1]KWh (Cumulative) NLI'!BY90-'[1]Rebasing adj NLI'!BZ80)*BZ117)*BZ$19*BZ$128)</f>
        <v>0</v>
      </c>
      <c r="CA90" s="50">
        <f>IF('[1]KWh (Cumulative) NLI'!CA90=0,0,((('[1]KWh (Monthly) ENTRY NLI '!CA90*0.5)+'[1]KWh (Cumulative) NLI'!BZ90-'[1]Rebasing adj NLI'!CA80)*CA117)*CA$19*CA$128)</f>
        <v>0</v>
      </c>
      <c r="CB90" s="50">
        <f>IF('[1]KWh (Cumulative) NLI'!CB90=0,0,((('[1]KWh (Monthly) ENTRY NLI '!CB90*0.5)+'[1]KWh (Cumulative) NLI'!CA90-'[1]Rebasing adj NLI'!CB80)*CB117)*CB$19*CB$128)</f>
        <v>0</v>
      </c>
      <c r="CC90" s="50">
        <f>IF('[1]KWh (Cumulative) NLI'!CC90=0,0,((('[1]KWh (Monthly) ENTRY NLI '!CC90*0.5)+'[1]KWh (Cumulative) NLI'!CB90-'[1]Rebasing adj NLI'!CC80)*CC117)*CC$19*CC$128)</f>
        <v>0</v>
      </c>
      <c r="CD90" s="50">
        <f>IF('[1]KWh (Cumulative) NLI'!CD90=0,0,((('[1]KWh (Monthly) ENTRY NLI '!CD90*0.5)+'[1]KWh (Cumulative) NLI'!CC90-'[1]Rebasing adj NLI'!CD80)*CD117)*CD$19*CD$128)</f>
        <v>0</v>
      </c>
      <c r="CE90" s="50">
        <f>IF('[1]KWh (Cumulative) NLI'!CE90=0,0,((('[1]KWh (Monthly) ENTRY NLI '!CE90*0.5)+'[1]KWh (Cumulative) NLI'!CD90-'[1]Rebasing adj NLI'!CE80)*CE117)*CE$19*CE$128)</f>
        <v>0</v>
      </c>
      <c r="CF90" s="50">
        <f>IF('[1]KWh (Cumulative) NLI'!CF90=0,0,((('[1]KWh (Monthly) ENTRY NLI '!CF90*0.5)+'[1]KWh (Cumulative) NLI'!CE90-'[1]Rebasing adj NLI'!CF80)*CF117)*CF$19*CF$128)</f>
        <v>0</v>
      </c>
      <c r="CG90" s="50">
        <f>IF('[1]KWh (Cumulative) NLI'!CG90=0,0,((('[1]KWh (Monthly) ENTRY NLI '!CG90*0.5)+'[1]KWh (Cumulative) NLI'!CF90-'[1]Rebasing adj NLI'!CG80)*CG117)*CG$19*CG$128)</f>
        <v>0</v>
      </c>
      <c r="CH90" s="50">
        <f>IF('[1]KWh (Cumulative) NLI'!CH90=0,0,((('[1]KWh (Monthly) ENTRY NLI '!CH90*0.5)+'[1]KWh (Cumulative) NLI'!CG90-'[1]Rebasing adj NLI'!CH80)*CH117)*CH$19*CH$128)</f>
        <v>0</v>
      </c>
      <c r="CI90" s="50">
        <f>IF('[1]KWh (Cumulative) NLI'!CI90=0,0,((('[1]KWh (Monthly) ENTRY NLI '!CI90*0.5)+'[1]KWh (Cumulative) NLI'!CH90-'[1]Rebasing adj NLI'!CI80)*CI117)*CI$19*CI$128)</f>
        <v>0</v>
      </c>
      <c r="CJ90" s="50">
        <f>IF('[1]KWh (Cumulative) NLI'!CJ90=0,0,((('[1]KWh (Monthly) ENTRY NLI '!CJ90*0.5)+'[1]KWh (Cumulative) NLI'!CI90-'[1]Rebasing adj NLI'!CJ80)*CJ117)*CJ$19*CJ$128)</f>
        <v>0</v>
      </c>
    </row>
    <row r="91" spans="1:88" x14ac:dyDescent="0.25">
      <c r="A91" s="306"/>
      <c r="B91" s="88" t="s">
        <v>8</v>
      </c>
      <c r="C91" s="50">
        <f>IF('[1]KWh (Cumulative) NLI'!C91=0,0,((('[1]KWh (Monthly) ENTRY NLI '!C91*0.5)-'[1]Rebasing adj NLI'!C81)*C118)*C$19*C$128)</f>
        <v>0</v>
      </c>
      <c r="D91" s="50">
        <f>IF('[1]KWh (Cumulative) NLI'!D91=0,0,((('[1]KWh (Monthly) ENTRY NLI '!D91*0.5)+'[1]KWh (Cumulative) NLI'!C91-'[1]Rebasing adj NLI'!D81)*D118)*D$19*D$128)</f>
        <v>0</v>
      </c>
      <c r="E91" s="50">
        <f>IF('[1]KWh (Cumulative) NLI'!E91=0,0,((('[1]KWh (Monthly) ENTRY NLI '!E91*0.5)+'[1]KWh (Cumulative) NLI'!D91-'[1]Rebasing adj NLI'!E81)*E118)*E$19*E$128)</f>
        <v>0</v>
      </c>
      <c r="F91" s="50">
        <f>IF('[1]KWh (Cumulative) NLI'!F91=0,0,((('[1]KWh (Monthly) ENTRY NLI '!F91*0.5)+'[1]KWh (Cumulative) NLI'!E91-'[1]Rebasing adj NLI'!F81)*F118)*F$19*F$128)</f>
        <v>1.5416763931245661</v>
      </c>
      <c r="G91" s="50">
        <f>IF('[1]KWh (Cumulative) NLI'!G91=0,0,((('[1]KWh (Monthly) ENTRY NLI '!G91*0.5)+'[1]KWh (Cumulative) NLI'!F91-'[1]Rebasing adj NLI'!G81)*G118)*G$19*G$128)</f>
        <v>6.8035333635198727</v>
      </c>
      <c r="H91" s="50">
        <f>IF('[1]KWh (Cumulative) NLI'!H91=0,0,((('[1]KWh (Monthly) ENTRY NLI '!H91*0.5)+'[1]KWh (Cumulative) NLI'!G91-'[1]Rebasing adj NLI'!H81)*H118)*H$19*H$128)</f>
        <v>29.569557611535423</v>
      </c>
      <c r="I91" s="50">
        <f>IF('[1]KWh (Cumulative) NLI'!I91=0,0,((('[1]KWh (Monthly) ENTRY NLI '!I91*0.5)+'[1]KWh (Cumulative) NLI'!H91-'[1]Rebasing adj NLI'!I81)*I118)*I$19*I$128)</f>
        <v>82.647005416236524</v>
      </c>
      <c r="J91" s="50">
        <f>IF('[1]KWh (Cumulative) NLI'!J91=0,0,((('[1]KWh (Monthly) ENTRY NLI '!J91*0.5)+'[1]KWh (Cumulative) NLI'!I91-'[1]Rebasing adj NLI'!J81)*J118)*J$19*J$128)</f>
        <v>164.09679812096249</v>
      </c>
      <c r="K91" s="50">
        <f>IF('[1]KWh (Cumulative) NLI'!K91=0,0,((('[1]KWh (Monthly) ENTRY NLI '!K91*0.5)+'[1]KWh (Cumulative) NLI'!J91-'[1]Rebasing adj NLI'!K81)*K118)*K$19*K$128)</f>
        <v>266.05425869340979</v>
      </c>
      <c r="L91" s="50">
        <f>IF('[1]KWh (Cumulative) NLI'!L91=0,0,((('[1]KWh (Monthly) ENTRY NLI '!L91*0.5)+'[1]KWh (Cumulative) NLI'!K91-'[1]Rebasing adj NLI'!L81)*L118)*L$19*L$128)</f>
        <v>218.82129172793228</v>
      </c>
      <c r="M91" s="50">
        <f>IF('[1]KWh (Cumulative) NLI'!M91=0,0,((('[1]KWh (Monthly) ENTRY NLI '!M91*0.5)+'[1]KWh (Cumulative) NLI'!L91-'[1]Rebasing adj NLI'!M81)*M118)*M$19*M$128)</f>
        <v>289.24119073998293</v>
      </c>
      <c r="N91" s="50">
        <f>IF('[1]KWh (Cumulative) NLI'!N91=0,0,((('[1]KWh (Monthly) ENTRY NLI '!N91*0.5)+'[1]KWh (Cumulative) NLI'!M91-'[1]Rebasing adj NLI'!N81)*N118)*N$19*N$128)</f>
        <v>366.74544353863814</v>
      </c>
      <c r="O91" s="50">
        <f>IF('[1]KWh (Cumulative) NLI'!O91=0,0,((('[1]KWh (Monthly) ENTRY NLI '!O91*0.5)+'[1]KWh (Cumulative) NLI'!N91-'[1]Rebasing adj NLI'!O81)*O118)*O$19*O$128)</f>
        <v>463.08204863824528</v>
      </c>
      <c r="P91" s="50">
        <f>IF('[1]KWh (Cumulative) NLI'!P91=0,0,((('[1]KWh (Monthly) ENTRY NLI '!P91*0.5)+'[1]KWh (Cumulative) NLI'!O91-'[1]Rebasing adj NLI'!P81)*P118)*P$19*P$128)</f>
        <v>0</v>
      </c>
      <c r="Q91" s="50">
        <f>IF('[1]KWh (Cumulative) NLI'!Q91=0,0,((('[1]KWh (Monthly) ENTRY NLI '!Q91*0.5)+'[1]KWh (Cumulative) NLI'!P91-'[1]Rebasing adj NLI'!Q81)*Q118)*Q$19*Q$128)</f>
        <v>0</v>
      </c>
      <c r="R91" s="50">
        <f>IF('[1]KWh (Cumulative) NLI'!R91=0,0,((('[1]KWh (Monthly) ENTRY NLI '!R91*0.5)+'[1]KWh (Cumulative) NLI'!Q91-'[1]Rebasing adj NLI'!R81)*R118)*R$19*R$128)</f>
        <v>0</v>
      </c>
      <c r="S91" s="50">
        <f>IF('[1]KWh (Cumulative) NLI'!S91=0,0,((('[1]KWh (Monthly) ENTRY NLI '!S91*0.5)+'[1]KWh (Cumulative) NLI'!R91-'[1]Rebasing adj NLI'!S81)*S118)*S$19*S$128)</f>
        <v>0</v>
      </c>
      <c r="T91" s="50">
        <f>IF('[1]KWh (Cumulative) NLI'!T91=0,0,((('[1]KWh (Monthly) ENTRY NLI '!T91*0.5)+'[1]KWh (Cumulative) NLI'!S91-'[1]Rebasing adj NLI'!T81)*T118)*T$19*T$128)</f>
        <v>0</v>
      </c>
      <c r="U91" s="50">
        <f>IF('[1]KWh (Cumulative) NLI'!U91=0,0,((('[1]KWh (Monthly) ENTRY NLI '!U91*0.5)+'[1]KWh (Cumulative) NLI'!T91-'[1]Rebasing adj NLI'!U81)*U118)*U$19*U$128)</f>
        <v>0</v>
      </c>
      <c r="V91" s="50">
        <f>IF('[1]KWh (Cumulative) NLI'!V91=0,0,((('[1]KWh (Monthly) ENTRY NLI '!V91*0.5)+'[1]KWh (Cumulative) NLI'!U91-'[1]Rebasing adj NLI'!V81)*V118)*V$19*V$128)</f>
        <v>0</v>
      </c>
      <c r="W91" s="50">
        <f>IF('[1]KWh (Cumulative) NLI'!W91=0,0,((('[1]KWh (Monthly) ENTRY NLI '!W91*0.5)+'[1]KWh (Cumulative) NLI'!V91-'[1]Rebasing adj NLI'!W81)*W118)*W$19*W$128)</f>
        <v>0</v>
      </c>
      <c r="X91" s="50">
        <f>IF('[1]KWh (Cumulative) NLI'!X91=0,0,((('[1]KWh (Monthly) ENTRY NLI '!X91*0.5)+'[1]KWh (Cumulative) NLI'!W91-'[1]Rebasing adj NLI'!X81)*X118)*X$19*X$128)</f>
        <v>0</v>
      </c>
      <c r="Y91" s="50">
        <f>IF('[1]KWh (Cumulative) NLI'!Y91=0,0,((('[1]KWh (Monthly) ENTRY NLI '!Y91*0.5)+'[1]KWh (Cumulative) NLI'!X91-'[1]Rebasing adj NLI'!Y81)*Y118)*Y$19*Y$128)</f>
        <v>0</v>
      </c>
      <c r="Z91" s="50">
        <f>IF('[1]KWh (Cumulative) NLI'!Z91=0,0,((('[1]KWh (Monthly) ENTRY NLI '!Z91*0.5)+'[1]KWh (Cumulative) NLI'!Y91-'[1]Rebasing adj NLI'!Z81)*Z118)*Z$19*Z$128)</f>
        <v>0</v>
      </c>
      <c r="AA91" s="50">
        <f>IF('[1]KWh (Cumulative) NLI'!AA91=0,0,((('[1]KWh (Monthly) ENTRY NLI '!AA91*0.5)+'[1]KWh (Cumulative) NLI'!Z91-'[1]Rebasing adj NLI'!AA81)*AA118)*AA$19*AA$128)</f>
        <v>0</v>
      </c>
      <c r="AB91" s="50">
        <f>IF('[1]KWh (Cumulative) NLI'!AB91=0,0,((('[1]KWh (Monthly) ENTRY NLI '!AB91*0.5)+'[1]KWh (Cumulative) NLI'!AA91-'[1]Rebasing adj NLI'!AB81)*AB118)*AB$19*AB$128)</f>
        <v>0</v>
      </c>
      <c r="AC91" s="50">
        <f>IF('[1]KWh (Cumulative) NLI'!AC91=0,0,((('[1]KWh (Monthly) ENTRY NLI '!AC91*0.5)+'[1]KWh (Cumulative) NLI'!AB91-'[1]Rebasing adj NLI'!AC81)*AC118)*AC$19*AC$128)</f>
        <v>0</v>
      </c>
      <c r="AD91" s="50">
        <f>IF('[1]KWh (Cumulative) NLI'!AD91=0,0,((('[1]KWh (Monthly) ENTRY NLI '!AD91*0.5)+'[1]KWh (Cumulative) NLI'!AC91-'[1]Rebasing adj NLI'!AD81)*AD118)*AD$19*AD$128)</f>
        <v>0</v>
      </c>
      <c r="AE91" s="50">
        <f>IF('[1]KWh (Cumulative) NLI'!AE91=0,0,((('[1]KWh (Monthly) ENTRY NLI '!AE91*0.5)+'[1]KWh (Cumulative) NLI'!AD91-'[1]Rebasing adj NLI'!AE81)*AE118)*AE$19*AE$128)</f>
        <v>0</v>
      </c>
      <c r="AF91" s="50">
        <f>IF('[1]KWh (Cumulative) NLI'!AF91=0,0,((('[1]KWh (Monthly) ENTRY NLI '!AF91*0.5)+'[1]KWh (Cumulative) NLI'!AE91-'[1]Rebasing adj NLI'!AF81)*AF118)*AF$19*AF$128)</f>
        <v>0</v>
      </c>
      <c r="AG91" s="50">
        <f>IF('[1]KWh (Cumulative) NLI'!AG91=0,0,((('[1]KWh (Monthly) ENTRY NLI '!AG91*0.5)+'[1]KWh (Cumulative) NLI'!AF91-'[1]Rebasing adj NLI'!AG81)*AG118)*AG$19*AG$128)</f>
        <v>0</v>
      </c>
      <c r="AH91" s="50">
        <f>IF('[1]KWh (Cumulative) NLI'!AH91=0,0,((('[1]KWh (Monthly) ENTRY NLI '!AH91*0.5)+'[1]KWh (Cumulative) NLI'!AG91-'[1]Rebasing adj NLI'!AH81)*AH118)*AH$19*AH$128)</f>
        <v>0</v>
      </c>
      <c r="AI91" s="50">
        <f>IF('[1]KWh (Cumulative) NLI'!AI91=0,0,((('[1]KWh (Monthly) ENTRY NLI '!AI91*0.5)+'[1]KWh (Cumulative) NLI'!AH91-'[1]Rebasing adj NLI'!AI81)*AI118)*AI$19*AI$128)</f>
        <v>0</v>
      </c>
      <c r="AJ91" s="50">
        <f>IF('[1]KWh (Cumulative) NLI'!AJ91=0,0,((('[1]KWh (Monthly) ENTRY NLI '!AJ91*0.5)+'[1]KWh (Cumulative) NLI'!AI91-'[1]Rebasing adj NLI'!AJ81)*AJ118)*AJ$19*AJ$128)</f>
        <v>0</v>
      </c>
      <c r="AK91" s="50">
        <f>IF('[1]KWh (Cumulative) NLI'!AK91=0,0,((('[1]KWh (Monthly) ENTRY NLI '!AK91*0.5)+'[1]KWh (Cumulative) NLI'!AJ91-'[1]Rebasing adj NLI'!AK81)*AK118)*AK$19*AK$128)</f>
        <v>0</v>
      </c>
      <c r="AL91" s="50">
        <f>IF('[1]KWh (Cumulative) NLI'!AL91=0,0,((('[1]KWh (Monthly) ENTRY NLI '!AL91*0.5)+'[1]KWh (Cumulative) NLI'!AK91-'[1]Rebasing adj NLI'!AL81)*AL118)*AL$19*AL$128)</f>
        <v>0</v>
      </c>
      <c r="AM91" s="50">
        <f>IF('[1]KWh (Cumulative) NLI'!AM91=0,0,((('[1]KWh (Monthly) ENTRY NLI '!AM91*0.5)+'[1]KWh (Cumulative) NLI'!AL91-'[1]Rebasing adj NLI'!AM81)*AM118)*AM$19*AM$128)</f>
        <v>0</v>
      </c>
      <c r="AN91" s="50">
        <f>IF('[1]KWh (Cumulative) NLI'!AN91=0,0,((('[1]KWh (Monthly) ENTRY NLI '!AN91*0.5)+'[1]KWh (Cumulative) NLI'!AM91-'[1]Rebasing adj NLI'!AN81)*AN118)*AN$19*AN$128)</f>
        <v>0</v>
      </c>
      <c r="AO91" s="50">
        <f>IF('[1]KWh (Cumulative) NLI'!AO91=0,0,((('[1]KWh (Monthly) ENTRY NLI '!AO91*0.5)+'[1]KWh (Cumulative) NLI'!AN91-'[1]Rebasing adj NLI'!AO81)*AO118)*AO$19*AO$128)</f>
        <v>0</v>
      </c>
      <c r="AP91" s="50">
        <f>IF('[1]KWh (Cumulative) NLI'!AP91=0,0,((('[1]KWh (Monthly) ENTRY NLI '!AP91*0.5)+'[1]KWh (Cumulative) NLI'!AO91-'[1]Rebasing adj NLI'!AP81)*AP118)*AP$19*AP$128)</f>
        <v>0</v>
      </c>
      <c r="AQ91" s="50">
        <f>IF('[1]KWh (Cumulative) NLI'!AQ91=0,0,((('[1]KWh (Monthly) ENTRY NLI '!AQ91*0.5)+'[1]KWh (Cumulative) NLI'!AP91-'[1]Rebasing adj NLI'!AQ81)*AQ118)*AQ$19*AQ$128)</f>
        <v>0</v>
      </c>
      <c r="AR91" s="50">
        <f>IF('[1]KWh (Cumulative) NLI'!AR91=0,0,((('[1]KWh (Monthly) ENTRY NLI '!AR91*0.5)+'[1]KWh (Cumulative) NLI'!AQ91-'[1]Rebasing adj NLI'!AR81)*AR118)*AR$19*AR$128)</f>
        <v>0</v>
      </c>
      <c r="AS91" s="50">
        <f>IF('[1]KWh (Cumulative) NLI'!AS91=0,0,((('[1]KWh (Monthly) ENTRY NLI '!AS91*0.5)+'[1]KWh (Cumulative) NLI'!AR91-'[1]Rebasing adj NLI'!AS81)*AS118)*AS$19*AS$128)</f>
        <v>0</v>
      </c>
      <c r="AT91" s="50">
        <f>IF('[1]KWh (Cumulative) NLI'!AT91=0,0,((('[1]KWh (Monthly) ENTRY NLI '!AT91*0.5)+'[1]KWh (Cumulative) NLI'!AS91-'[1]Rebasing adj NLI'!AT81)*AT118)*AT$19*AT$128)</f>
        <v>0</v>
      </c>
      <c r="AU91" s="50">
        <f>IF('[1]KWh (Cumulative) NLI'!AU91=0,0,((('[1]KWh (Monthly) ENTRY NLI '!AU91*0.5)+'[1]KWh (Cumulative) NLI'!AT91-'[1]Rebasing adj NLI'!AU81)*AU118)*AU$19*AU$128)</f>
        <v>0</v>
      </c>
      <c r="AV91" s="50">
        <f>IF('[1]KWh (Cumulative) NLI'!AV91=0,0,((('[1]KWh (Monthly) ENTRY NLI '!AV91*0.5)+'[1]KWh (Cumulative) NLI'!AU91-'[1]Rebasing adj NLI'!AV81)*AV118)*AV$19*AV$128)</f>
        <v>0</v>
      </c>
      <c r="AW91" s="50">
        <f>IF('[1]KWh (Cumulative) NLI'!AW91=0,0,((('[1]KWh (Monthly) ENTRY NLI '!AW91*0.5)+'[1]KWh (Cumulative) NLI'!AV91-'[1]Rebasing adj NLI'!AW81)*AW118)*AW$19*AW$128)</f>
        <v>0</v>
      </c>
      <c r="AX91" s="50">
        <f>IF('[1]KWh (Cumulative) NLI'!AX91=0,0,((('[1]KWh (Monthly) ENTRY NLI '!AX91*0.5)+'[1]KWh (Cumulative) NLI'!AW91-'[1]Rebasing adj NLI'!AX81)*AX118)*AX$19*AX$128)</f>
        <v>0</v>
      </c>
      <c r="AY91" s="50">
        <f>IF('[1]KWh (Cumulative) NLI'!AY91=0,0,((('[1]KWh (Monthly) ENTRY NLI '!AY91*0.5)+'[1]KWh (Cumulative) NLI'!AX91-'[1]Rebasing adj NLI'!AY81)*AY118)*AY$19*AY$128)</f>
        <v>0</v>
      </c>
      <c r="AZ91" s="50">
        <f>IF('[1]KWh (Cumulative) NLI'!AZ91=0,0,((('[1]KWh (Monthly) ENTRY NLI '!AZ91*0.5)+'[1]KWh (Cumulative) NLI'!AY91-'[1]Rebasing adj NLI'!AZ81)*AZ118)*AZ$19*AZ$128)</f>
        <v>0</v>
      </c>
      <c r="BA91" s="50">
        <f>IF('[1]KWh (Cumulative) NLI'!BA91=0,0,((('[1]KWh (Monthly) ENTRY NLI '!BA91*0.5)+'[1]KWh (Cumulative) NLI'!AZ91-'[1]Rebasing adj NLI'!BA81)*BA118)*BA$19*BA$128)</f>
        <v>0</v>
      </c>
      <c r="BB91" s="50">
        <f>IF('[1]KWh (Cumulative) NLI'!BB91=0,0,((('[1]KWh (Monthly) ENTRY NLI '!BB91*0.5)+'[1]KWh (Cumulative) NLI'!BA91-'[1]Rebasing adj NLI'!BB81)*BB118)*BB$19*BB$128)</f>
        <v>0</v>
      </c>
      <c r="BC91" s="50">
        <f>IF('[1]KWh (Cumulative) NLI'!BC91=0,0,((('[1]KWh (Monthly) ENTRY NLI '!BC91*0.5)+'[1]KWh (Cumulative) NLI'!BB91-'[1]Rebasing adj NLI'!BC81)*BC118)*BC$19*BC$128)</f>
        <v>0</v>
      </c>
      <c r="BD91" s="50">
        <f>IF('[1]KWh (Cumulative) NLI'!BD91=0,0,((('[1]KWh (Monthly) ENTRY NLI '!BD91*0.5)+'[1]KWh (Cumulative) NLI'!BC91-'[1]Rebasing adj NLI'!BD81)*BD118)*BD$19*BD$128)</f>
        <v>0</v>
      </c>
      <c r="BE91" s="50">
        <f>IF('[1]KWh (Cumulative) NLI'!BE91=0,0,((('[1]KWh (Monthly) ENTRY NLI '!BE91*0.5)+'[1]KWh (Cumulative) NLI'!BD91-'[1]Rebasing adj NLI'!BE81)*BE118)*BE$19*BE$128)</f>
        <v>0</v>
      </c>
      <c r="BF91" s="50">
        <f>IF('[1]KWh (Cumulative) NLI'!BF91=0,0,((('[1]KWh (Monthly) ENTRY NLI '!BF91*0.5)+'[1]KWh (Cumulative) NLI'!BE91-'[1]Rebasing adj NLI'!BF81)*BF118)*BF$19*BF$128)</f>
        <v>0</v>
      </c>
      <c r="BG91" s="50">
        <f>IF('[1]KWh (Cumulative) NLI'!BG91=0,0,((('[1]KWh (Monthly) ENTRY NLI '!BG91*0.5)+'[1]KWh (Cumulative) NLI'!BF91-'[1]Rebasing adj NLI'!BG81)*BG118)*BG$19*BG$128)</f>
        <v>0</v>
      </c>
      <c r="BH91" s="50">
        <f>IF('[1]KWh (Cumulative) NLI'!BH91=0,0,((('[1]KWh (Monthly) ENTRY NLI '!BH91*0.5)+'[1]KWh (Cumulative) NLI'!BG91-'[1]Rebasing adj NLI'!BH81)*BH118)*BH$19*BH$128)</f>
        <v>0</v>
      </c>
      <c r="BI91" s="50">
        <f>IF('[1]KWh (Cumulative) NLI'!BI91=0,0,((('[1]KWh (Monthly) ENTRY NLI '!BI91*0.5)+'[1]KWh (Cumulative) NLI'!BH91-'[1]Rebasing adj NLI'!BI81)*BI118)*BI$19*BI$128)</f>
        <v>0</v>
      </c>
      <c r="BJ91" s="50">
        <f>IF('[1]KWh (Cumulative) NLI'!BJ91=0,0,((('[1]KWh (Monthly) ENTRY NLI '!BJ91*0.5)+'[1]KWh (Cumulative) NLI'!BI91-'[1]Rebasing adj NLI'!BJ81)*BJ118)*BJ$19*BJ$128)</f>
        <v>0</v>
      </c>
      <c r="BK91" s="50">
        <f>IF('[1]KWh (Cumulative) NLI'!BK91=0,0,((('[1]KWh (Monthly) ENTRY NLI '!BK91*0.5)+'[1]KWh (Cumulative) NLI'!BJ91-'[1]Rebasing adj NLI'!BK81)*BK118)*BK$19*BK$128)</f>
        <v>0</v>
      </c>
      <c r="BL91" s="50">
        <f>IF('[1]KWh (Cumulative) NLI'!BL91=0,0,((('[1]KWh (Monthly) ENTRY NLI '!BL91*0.5)+'[1]KWh (Cumulative) NLI'!BK91-'[1]Rebasing adj NLI'!BL81)*BL118)*BL$19*BL$128)</f>
        <v>0</v>
      </c>
      <c r="BM91" s="50">
        <f>IF('[1]KWh (Cumulative) NLI'!BM91=0,0,((('[1]KWh (Monthly) ENTRY NLI '!BM91*0.5)+'[1]KWh (Cumulative) NLI'!BL91-'[1]Rebasing adj NLI'!BM81)*BM118)*BM$19*BM$128)</f>
        <v>0</v>
      </c>
      <c r="BN91" s="50">
        <f>IF('[1]KWh (Cumulative) NLI'!BN91=0,0,((('[1]KWh (Monthly) ENTRY NLI '!BN91*0.5)+'[1]KWh (Cumulative) NLI'!BM91-'[1]Rebasing adj NLI'!BN81)*BN118)*BN$19*BN$128)</f>
        <v>0</v>
      </c>
      <c r="BO91" s="50">
        <f>IF('[1]KWh (Cumulative) NLI'!BO91=0,0,((('[1]KWh (Monthly) ENTRY NLI '!BO91*0.5)+'[1]KWh (Cumulative) NLI'!BN91-'[1]Rebasing adj NLI'!BO81)*BO118)*BO$19*BO$128)</f>
        <v>0</v>
      </c>
      <c r="BP91" s="50">
        <f>IF('[1]KWh (Cumulative) NLI'!BP91=0,0,((('[1]KWh (Monthly) ENTRY NLI '!BP91*0.5)+'[1]KWh (Cumulative) NLI'!BO91-'[1]Rebasing adj NLI'!BP81)*BP118)*BP$19*BP$128)</f>
        <v>0</v>
      </c>
      <c r="BQ91" s="50">
        <f>IF('[1]KWh (Cumulative) NLI'!BQ91=0,0,((('[1]KWh (Monthly) ENTRY NLI '!BQ91*0.5)+'[1]KWh (Cumulative) NLI'!BP91-'[1]Rebasing adj NLI'!BQ81)*BQ118)*BQ$19*BQ$128)</f>
        <v>0</v>
      </c>
      <c r="BR91" s="50">
        <f>IF('[1]KWh (Cumulative) NLI'!BR91=0,0,((('[1]KWh (Monthly) ENTRY NLI '!BR91*0.5)+'[1]KWh (Cumulative) NLI'!BQ91-'[1]Rebasing adj NLI'!BR81)*BR118)*BR$19*BR$128)</f>
        <v>0</v>
      </c>
      <c r="BS91" s="50">
        <f>IF('[1]KWh (Cumulative) NLI'!BS91=0,0,((('[1]KWh (Monthly) ENTRY NLI '!BS91*0.5)+'[1]KWh (Cumulative) NLI'!BR91-'[1]Rebasing adj NLI'!BS81)*BS118)*BS$19*BS$128)</f>
        <v>0</v>
      </c>
      <c r="BT91" s="50">
        <f>IF('[1]KWh (Cumulative) NLI'!BT91=0,0,((('[1]KWh (Monthly) ENTRY NLI '!BT91*0.5)+'[1]KWh (Cumulative) NLI'!BS91-'[1]Rebasing adj NLI'!BT81)*BT118)*BT$19*BT$128)</f>
        <v>0</v>
      </c>
      <c r="BU91" s="50">
        <f>IF('[1]KWh (Cumulative) NLI'!BU91=0,0,((('[1]KWh (Monthly) ENTRY NLI '!BU91*0.5)+'[1]KWh (Cumulative) NLI'!BT91-'[1]Rebasing adj NLI'!BU81)*BU118)*BU$19*BU$128)</f>
        <v>0</v>
      </c>
      <c r="BV91" s="50">
        <f>IF('[1]KWh (Cumulative) NLI'!BV91=0,0,((('[1]KWh (Monthly) ENTRY NLI '!BV91*0.5)+'[1]KWh (Cumulative) NLI'!BU91-'[1]Rebasing adj NLI'!BV81)*BV118)*BV$19*BV$128)</f>
        <v>0</v>
      </c>
      <c r="BW91" s="50">
        <f>IF('[1]KWh (Cumulative) NLI'!BW91=0,0,((('[1]KWh (Monthly) ENTRY NLI '!BW91*0.5)+'[1]KWh (Cumulative) NLI'!BV91-'[1]Rebasing adj NLI'!BW81)*BW118)*BW$19*BW$128)</f>
        <v>0</v>
      </c>
      <c r="BX91" s="50">
        <f>IF('[1]KWh (Cumulative) NLI'!BX91=0,0,((('[1]KWh (Monthly) ENTRY NLI '!BX91*0.5)+'[1]KWh (Cumulative) NLI'!BW91-'[1]Rebasing adj NLI'!BX81)*BX118)*BX$19*BX$128)</f>
        <v>0</v>
      </c>
      <c r="BY91" s="50">
        <f>IF('[1]KWh (Cumulative) NLI'!BY91=0,0,((('[1]KWh (Monthly) ENTRY NLI '!BY91*0.5)+'[1]KWh (Cumulative) NLI'!BX91-'[1]Rebasing adj NLI'!BY81)*BY118)*BY$19*BY$128)</f>
        <v>0</v>
      </c>
      <c r="BZ91" s="50">
        <f>IF('[1]KWh (Cumulative) NLI'!BZ91=0,0,((('[1]KWh (Monthly) ENTRY NLI '!BZ91*0.5)+'[1]KWh (Cumulative) NLI'!BY91-'[1]Rebasing adj NLI'!BZ81)*BZ118)*BZ$19*BZ$128)</f>
        <v>0</v>
      </c>
      <c r="CA91" s="50">
        <f>IF('[1]KWh (Cumulative) NLI'!CA91=0,0,((('[1]KWh (Monthly) ENTRY NLI '!CA91*0.5)+'[1]KWh (Cumulative) NLI'!BZ91-'[1]Rebasing adj NLI'!CA81)*CA118)*CA$19*CA$128)</f>
        <v>0</v>
      </c>
      <c r="CB91" s="50">
        <f>IF('[1]KWh (Cumulative) NLI'!CB91=0,0,((('[1]KWh (Monthly) ENTRY NLI '!CB91*0.5)+'[1]KWh (Cumulative) NLI'!CA91-'[1]Rebasing adj NLI'!CB81)*CB118)*CB$19*CB$128)</f>
        <v>0</v>
      </c>
      <c r="CC91" s="50">
        <f>IF('[1]KWh (Cumulative) NLI'!CC91=0,0,((('[1]KWh (Monthly) ENTRY NLI '!CC91*0.5)+'[1]KWh (Cumulative) NLI'!CB91-'[1]Rebasing adj NLI'!CC81)*CC118)*CC$19*CC$128)</f>
        <v>0</v>
      </c>
      <c r="CD91" s="50">
        <f>IF('[1]KWh (Cumulative) NLI'!CD91=0,0,((('[1]KWh (Monthly) ENTRY NLI '!CD91*0.5)+'[1]KWh (Cumulative) NLI'!CC91-'[1]Rebasing adj NLI'!CD81)*CD118)*CD$19*CD$128)</f>
        <v>0</v>
      </c>
      <c r="CE91" s="50">
        <f>IF('[1]KWh (Cumulative) NLI'!CE91=0,0,((('[1]KWh (Monthly) ENTRY NLI '!CE91*0.5)+'[1]KWh (Cumulative) NLI'!CD91-'[1]Rebasing adj NLI'!CE81)*CE118)*CE$19*CE$128)</f>
        <v>0</v>
      </c>
      <c r="CF91" s="50">
        <f>IF('[1]KWh (Cumulative) NLI'!CF91=0,0,((('[1]KWh (Monthly) ENTRY NLI '!CF91*0.5)+'[1]KWh (Cumulative) NLI'!CE91-'[1]Rebasing adj NLI'!CF81)*CF118)*CF$19*CF$128)</f>
        <v>0</v>
      </c>
      <c r="CG91" s="50">
        <f>IF('[1]KWh (Cumulative) NLI'!CG91=0,0,((('[1]KWh (Monthly) ENTRY NLI '!CG91*0.5)+'[1]KWh (Cumulative) NLI'!CF91-'[1]Rebasing adj NLI'!CG81)*CG118)*CG$19*CG$128)</f>
        <v>0</v>
      </c>
      <c r="CH91" s="50">
        <f>IF('[1]KWh (Cumulative) NLI'!CH91=0,0,((('[1]KWh (Monthly) ENTRY NLI '!CH91*0.5)+'[1]KWh (Cumulative) NLI'!CG91-'[1]Rebasing adj NLI'!CH81)*CH118)*CH$19*CH$128)</f>
        <v>0</v>
      </c>
      <c r="CI91" s="50">
        <f>IF('[1]KWh (Cumulative) NLI'!CI91=0,0,((('[1]KWh (Monthly) ENTRY NLI '!CI91*0.5)+'[1]KWh (Cumulative) NLI'!CH91-'[1]Rebasing adj NLI'!CI81)*CI118)*CI$19*CI$128)</f>
        <v>0</v>
      </c>
      <c r="CJ91" s="50">
        <f>IF('[1]KWh (Cumulative) NLI'!CJ91=0,0,((('[1]KWh (Monthly) ENTRY NLI '!CJ91*0.5)+'[1]KWh (Cumulative) NLI'!CI91-'[1]Rebasing adj NLI'!CJ81)*CJ118)*CJ$19*CJ$128)</f>
        <v>0</v>
      </c>
    </row>
    <row r="92" spans="1:88" ht="15.75" thickBot="1" x14ac:dyDescent="0.3">
      <c r="A92" s="307"/>
      <c r="B92" s="88" t="s">
        <v>9</v>
      </c>
      <c r="C92" s="50">
        <f>IF('[1]KWh (Cumulative) NLI'!C92=0,0,((('[1]KWh (Monthly) ENTRY NLI '!C92*0.5)-'[1]Rebasing adj NLI'!C82)*C119)*C$19*C$128)</f>
        <v>0</v>
      </c>
      <c r="D92" s="50">
        <f>IF('[1]KWh (Cumulative) NLI'!D92=0,0,((('[1]KWh (Monthly) ENTRY NLI '!D92*0.5)+'[1]KWh (Cumulative) NLI'!C92-'[1]Rebasing adj NLI'!D82)*D119)*D$19*D$128)</f>
        <v>0</v>
      </c>
      <c r="E92" s="50">
        <f>IF('[1]KWh (Cumulative) NLI'!E92=0,0,((('[1]KWh (Monthly) ENTRY NLI '!E92*0.5)+'[1]KWh (Cumulative) NLI'!D92-'[1]Rebasing adj NLI'!E82)*E119)*E$19*E$128)</f>
        <v>0</v>
      </c>
      <c r="F92" s="50">
        <f>IF('[1]KWh (Cumulative) NLI'!F92=0,0,((('[1]KWh (Monthly) ENTRY NLI '!F92*0.5)+'[1]KWh (Cumulative) NLI'!E92-'[1]Rebasing adj NLI'!F82)*F119)*F$19*F$128)</f>
        <v>7.9233618797749979E-3</v>
      </c>
      <c r="G92" s="50">
        <f>IF('[1]KWh (Cumulative) NLI'!G92=0,0,((('[1]KWh (Monthly) ENTRY NLI '!G92*0.5)+'[1]KWh (Cumulative) NLI'!F92-'[1]Rebasing adj NLI'!G82)*G119)*G$19*G$128)</f>
        <v>2.7739445383842497E-2</v>
      </c>
      <c r="H92" s="50">
        <f>IF('[1]KWh (Cumulative) NLI'!H92=0,0,((('[1]KWh (Monthly) ENTRY NLI '!H92*0.5)+'[1]KWh (Cumulative) NLI'!G92-'[1]Rebasing adj NLI'!H82)*H119)*H$19*H$128)</f>
        <v>9.1836646224207494E-2</v>
      </c>
      <c r="I92" s="50">
        <f>IF('[1]KWh (Cumulative) NLI'!I92=0,0,((('[1]KWh (Monthly) ENTRY NLI '!I92*0.5)+'[1]KWh (Cumulative) NLI'!H92-'[1]Rebasing adj NLI'!I82)*I119)*I$19*I$128)</f>
        <v>8.3350719959135997</v>
      </c>
      <c r="J92" s="50">
        <f>IF('[1]KWh (Cumulative) NLI'!J92=0,0,((('[1]KWh (Monthly) ENTRY NLI '!J92*0.5)+'[1]KWh (Cumulative) NLI'!I92-'[1]Rebasing adj NLI'!J82)*J119)*J$19*J$128)</f>
        <v>25.784469281053791</v>
      </c>
      <c r="K92" s="50">
        <f>IF('[1]KWh (Cumulative) NLI'!K92=0,0,((('[1]KWh (Monthly) ENTRY NLI '!K92*0.5)+'[1]KWh (Cumulative) NLI'!J92-'[1]Rebasing adj NLI'!K82)*K119)*K$19*K$128)</f>
        <v>49.401002576167585</v>
      </c>
      <c r="L92" s="50">
        <f>IF('[1]KWh (Cumulative) NLI'!L92=0,0,((('[1]KWh (Monthly) ENTRY NLI '!L92*0.5)+'[1]KWh (Cumulative) NLI'!K92-'[1]Rebasing adj NLI'!L82)*L119)*L$19*L$128)</f>
        <v>47.81049381100155</v>
      </c>
      <c r="M92" s="50">
        <f>IF('[1]KWh (Cumulative) NLI'!M92=0,0,((('[1]KWh (Monthly) ENTRY NLI '!M92*0.5)+'[1]KWh (Cumulative) NLI'!L92-'[1]Rebasing adj NLI'!M82)*M119)*M$19*M$128)</f>
        <v>73.391373477714325</v>
      </c>
      <c r="N92" s="50">
        <f>IF('[1]KWh (Cumulative) NLI'!N92=0,0,((('[1]KWh (Monthly) ENTRY NLI '!N92*0.5)+'[1]KWh (Cumulative) NLI'!M92-'[1]Rebasing adj NLI'!N82)*N119)*N$19*N$128)</f>
        <v>102.62642925292799</v>
      </c>
      <c r="O92" s="50">
        <f>IF('[1]KWh (Cumulative) NLI'!O92=0,0,((('[1]KWh (Monthly) ENTRY NLI '!O92*0.5)+'[1]KWh (Cumulative) NLI'!N92-'[1]Rebasing adj NLI'!O82)*O119)*O$19*O$128)</f>
        <v>148.0976576307221</v>
      </c>
      <c r="P92" s="50">
        <f>IF('[1]KWh (Cumulative) NLI'!P92=0,0,((('[1]KWh (Monthly) ENTRY NLI '!P92*0.5)+'[1]KWh (Cumulative) NLI'!O92-'[1]Rebasing adj NLI'!P82)*P119)*P$19*P$128)</f>
        <v>0</v>
      </c>
      <c r="Q92" s="50">
        <f>IF('[1]KWh (Cumulative) NLI'!Q92=0,0,((('[1]KWh (Monthly) ENTRY NLI '!Q92*0.5)+'[1]KWh (Cumulative) NLI'!P92-'[1]Rebasing adj NLI'!Q82)*Q119)*Q$19*Q$128)</f>
        <v>0</v>
      </c>
      <c r="R92" s="50">
        <f>IF('[1]KWh (Cumulative) NLI'!R92=0,0,((('[1]KWh (Monthly) ENTRY NLI '!R92*0.5)+'[1]KWh (Cumulative) NLI'!Q92-'[1]Rebasing adj NLI'!R82)*R119)*R$19*R$128)</f>
        <v>0</v>
      </c>
      <c r="S92" s="50">
        <f>IF('[1]KWh (Cumulative) NLI'!S92=0,0,((('[1]KWh (Monthly) ENTRY NLI '!S92*0.5)+'[1]KWh (Cumulative) NLI'!R92-'[1]Rebasing adj NLI'!S82)*S119)*S$19*S$128)</f>
        <v>0</v>
      </c>
      <c r="T92" s="50">
        <f>IF('[1]KWh (Cumulative) NLI'!T92=0,0,((('[1]KWh (Monthly) ENTRY NLI '!T92*0.5)+'[1]KWh (Cumulative) NLI'!S92-'[1]Rebasing adj NLI'!T82)*T119)*T$19*T$128)</f>
        <v>0</v>
      </c>
      <c r="U92" s="50">
        <f>IF('[1]KWh (Cumulative) NLI'!U92=0,0,((('[1]KWh (Monthly) ENTRY NLI '!U92*0.5)+'[1]KWh (Cumulative) NLI'!T92-'[1]Rebasing adj NLI'!U82)*U119)*U$19*U$128)</f>
        <v>0</v>
      </c>
      <c r="V92" s="50">
        <f>IF('[1]KWh (Cumulative) NLI'!V92=0,0,((('[1]KWh (Monthly) ENTRY NLI '!V92*0.5)+'[1]KWh (Cumulative) NLI'!U92-'[1]Rebasing adj NLI'!V82)*V119)*V$19*V$128)</f>
        <v>0</v>
      </c>
      <c r="W92" s="50">
        <f>IF('[1]KWh (Cumulative) NLI'!W92=0,0,((('[1]KWh (Monthly) ENTRY NLI '!W92*0.5)+'[1]KWh (Cumulative) NLI'!V92-'[1]Rebasing adj NLI'!W82)*W119)*W$19*W$128)</f>
        <v>0</v>
      </c>
      <c r="X92" s="50">
        <f>IF('[1]KWh (Cumulative) NLI'!X92=0,0,((('[1]KWh (Monthly) ENTRY NLI '!X92*0.5)+'[1]KWh (Cumulative) NLI'!W92-'[1]Rebasing adj NLI'!X82)*X119)*X$19*X$128)</f>
        <v>0</v>
      </c>
      <c r="Y92" s="50">
        <f>IF('[1]KWh (Cumulative) NLI'!Y92=0,0,((('[1]KWh (Monthly) ENTRY NLI '!Y92*0.5)+'[1]KWh (Cumulative) NLI'!X92-'[1]Rebasing adj NLI'!Y82)*Y119)*Y$19*Y$128)</f>
        <v>0</v>
      </c>
      <c r="Z92" s="50">
        <f>IF('[1]KWh (Cumulative) NLI'!Z92=0,0,((('[1]KWh (Monthly) ENTRY NLI '!Z92*0.5)+'[1]KWh (Cumulative) NLI'!Y92-'[1]Rebasing adj NLI'!Z82)*Z119)*Z$19*Z$128)</f>
        <v>0</v>
      </c>
      <c r="AA92" s="50">
        <f>IF('[1]KWh (Cumulative) NLI'!AA92=0,0,((('[1]KWh (Monthly) ENTRY NLI '!AA92*0.5)+'[1]KWh (Cumulative) NLI'!Z92-'[1]Rebasing adj NLI'!AA82)*AA119)*AA$19*AA$128)</f>
        <v>0</v>
      </c>
      <c r="AB92" s="50">
        <f>IF('[1]KWh (Cumulative) NLI'!AB92=0,0,((('[1]KWh (Monthly) ENTRY NLI '!AB92*0.5)+'[1]KWh (Cumulative) NLI'!AA92-'[1]Rebasing adj NLI'!AB82)*AB119)*AB$19*AB$128)</f>
        <v>0</v>
      </c>
      <c r="AC92" s="50">
        <f>IF('[1]KWh (Cumulative) NLI'!AC92=0,0,((('[1]KWh (Monthly) ENTRY NLI '!AC92*0.5)+'[1]KWh (Cumulative) NLI'!AB92-'[1]Rebasing adj NLI'!AC82)*AC119)*AC$19*AC$128)</f>
        <v>0</v>
      </c>
      <c r="AD92" s="50">
        <f>IF('[1]KWh (Cumulative) NLI'!AD92=0,0,((('[1]KWh (Monthly) ENTRY NLI '!AD92*0.5)+'[1]KWh (Cumulative) NLI'!AC92-'[1]Rebasing adj NLI'!AD82)*AD119)*AD$19*AD$128)</f>
        <v>0</v>
      </c>
      <c r="AE92" s="50">
        <f>IF('[1]KWh (Cumulative) NLI'!AE92=0,0,((('[1]KWh (Monthly) ENTRY NLI '!AE92*0.5)+'[1]KWh (Cumulative) NLI'!AD92-'[1]Rebasing adj NLI'!AE82)*AE119)*AE$19*AE$128)</f>
        <v>0</v>
      </c>
      <c r="AF92" s="50">
        <f>IF('[1]KWh (Cumulative) NLI'!AF92=0,0,((('[1]KWh (Monthly) ENTRY NLI '!AF92*0.5)+'[1]KWh (Cumulative) NLI'!AE92-'[1]Rebasing adj NLI'!AF82)*AF119)*AF$19*AF$128)</f>
        <v>0</v>
      </c>
      <c r="AG92" s="50">
        <f>IF('[1]KWh (Cumulative) NLI'!AG92=0,0,((('[1]KWh (Monthly) ENTRY NLI '!AG92*0.5)+'[1]KWh (Cumulative) NLI'!AF92-'[1]Rebasing adj NLI'!AG82)*AG119)*AG$19*AG$128)</f>
        <v>0</v>
      </c>
      <c r="AH92" s="50">
        <f>IF('[1]KWh (Cumulative) NLI'!AH92=0,0,((('[1]KWh (Monthly) ENTRY NLI '!AH92*0.5)+'[1]KWh (Cumulative) NLI'!AG92-'[1]Rebasing adj NLI'!AH82)*AH119)*AH$19*AH$128)</f>
        <v>0</v>
      </c>
      <c r="AI92" s="50">
        <f>IF('[1]KWh (Cumulative) NLI'!AI92=0,0,((('[1]KWh (Monthly) ENTRY NLI '!AI92*0.5)+'[1]KWh (Cumulative) NLI'!AH92-'[1]Rebasing adj NLI'!AI82)*AI119)*AI$19*AI$128)</f>
        <v>0</v>
      </c>
      <c r="AJ92" s="50">
        <f>IF('[1]KWh (Cumulative) NLI'!AJ92=0,0,((('[1]KWh (Monthly) ENTRY NLI '!AJ92*0.5)+'[1]KWh (Cumulative) NLI'!AI92-'[1]Rebasing adj NLI'!AJ82)*AJ119)*AJ$19*AJ$128)</f>
        <v>0</v>
      </c>
      <c r="AK92" s="50">
        <f>IF('[1]KWh (Cumulative) NLI'!AK92=0,0,((('[1]KWh (Monthly) ENTRY NLI '!AK92*0.5)+'[1]KWh (Cumulative) NLI'!AJ92-'[1]Rebasing adj NLI'!AK82)*AK119)*AK$19*AK$128)</f>
        <v>0</v>
      </c>
      <c r="AL92" s="50">
        <f>IF('[1]KWh (Cumulative) NLI'!AL92=0,0,((('[1]KWh (Monthly) ENTRY NLI '!AL92*0.5)+'[1]KWh (Cumulative) NLI'!AK92-'[1]Rebasing adj NLI'!AL82)*AL119)*AL$19*AL$128)</f>
        <v>0</v>
      </c>
      <c r="AM92" s="50">
        <f>IF('[1]KWh (Cumulative) NLI'!AM92=0,0,((('[1]KWh (Monthly) ENTRY NLI '!AM92*0.5)+'[1]KWh (Cumulative) NLI'!AL92-'[1]Rebasing adj NLI'!AM82)*AM119)*AM$19*AM$128)</f>
        <v>0</v>
      </c>
      <c r="AN92" s="50">
        <f>IF('[1]KWh (Cumulative) NLI'!AN92=0,0,((('[1]KWh (Monthly) ENTRY NLI '!AN92*0.5)+'[1]KWh (Cumulative) NLI'!AM92-'[1]Rebasing adj NLI'!AN82)*AN119)*AN$19*AN$128)</f>
        <v>0</v>
      </c>
      <c r="AO92" s="50">
        <f>IF('[1]KWh (Cumulative) NLI'!AO92=0,0,((('[1]KWh (Monthly) ENTRY NLI '!AO92*0.5)+'[1]KWh (Cumulative) NLI'!AN92-'[1]Rebasing adj NLI'!AO82)*AO119)*AO$19*AO$128)</f>
        <v>0</v>
      </c>
      <c r="AP92" s="50">
        <f>IF('[1]KWh (Cumulative) NLI'!AP92=0,0,((('[1]KWh (Monthly) ENTRY NLI '!AP92*0.5)+'[1]KWh (Cumulative) NLI'!AO92-'[1]Rebasing adj NLI'!AP82)*AP119)*AP$19*AP$128)</f>
        <v>0</v>
      </c>
      <c r="AQ92" s="50">
        <f>IF('[1]KWh (Cumulative) NLI'!AQ92=0,0,((('[1]KWh (Monthly) ENTRY NLI '!AQ92*0.5)+'[1]KWh (Cumulative) NLI'!AP92-'[1]Rebasing adj NLI'!AQ82)*AQ119)*AQ$19*AQ$128)</f>
        <v>0</v>
      </c>
      <c r="AR92" s="50">
        <f>IF('[1]KWh (Cumulative) NLI'!AR92=0,0,((('[1]KWh (Monthly) ENTRY NLI '!AR92*0.5)+'[1]KWh (Cumulative) NLI'!AQ92-'[1]Rebasing adj NLI'!AR82)*AR119)*AR$19*AR$128)</f>
        <v>0</v>
      </c>
      <c r="AS92" s="50">
        <f>IF('[1]KWh (Cumulative) NLI'!AS92=0,0,((('[1]KWh (Monthly) ENTRY NLI '!AS92*0.5)+'[1]KWh (Cumulative) NLI'!AR92-'[1]Rebasing adj NLI'!AS82)*AS119)*AS$19*AS$128)</f>
        <v>0</v>
      </c>
      <c r="AT92" s="50">
        <f>IF('[1]KWh (Cumulative) NLI'!AT92=0,0,((('[1]KWh (Monthly) ENTRY NLI '!AT92*0.5)+'[1]KWh (Cumulative) NLI'!AS92-'[1]Rebasing adj NLI'!AT82)*AT119)*AT$19*AT$128)</f>
        <v>0</v>
      </c>
      <c r="AU92" s="50">
        <f>IF('[1]KWh (Cumulative) NLI'!AU92=0,0,((('[1]KWh (Monthly) ENTRY NLI '!AU92*0.5)+'[1]KWh (Cumulative) NLI'!AT92-'[1]Rebasing adj NLI'!AU82)*AU119)*AU$19*AU$128)</f>
        <v>0</v>
      </c>
      <c r="AV92" s="50">
        <f>IF('[1]KWh (Cumulative) NLI'!AV92=0,0,((('[1]KWh (Monthly) ENTRY NLI '!AV92*0.5)+'[1]KWh (Cumulative) NLI'!AU92-'[1]Rebasing adj NLI'!AV82)*AV119)*AV$19*AV$128)</f>
        <v>0</v>
      </c>
      <c r="AW92" s="50">
        <f>IF('[1]KWh (Cumulative) NLI'!AW92=0,0,((('[1]KWh (Monthly) ENTRY NLI '!AW92*0.5)+'[1]KWh (Cumulative) NLI'!AV92-'[1]Rebasing adj NLI'!AW82)*AW119)*AW$19*AW$128)</f>
        <v>0</v>
      </c>
      <c r="AX92" s="50">
        <f>IF('[1]KWh (Cumulative) NLI'!AX92=0,0,((('[1]KWh (Monthly) ENTRY NLI '!AX92*0.5)+'[1]KWh (Cumulative) NLI'!AW92-'[1]Rebasing adj NLI'!AX82)*AX119)*AX$19*AX$128)</f>
        <v>0</v>
      </c>
      <c r="AY92" s="50">
        <f>IF('[1]KWh (Cumulative) NLI'!AY92=0,0,((('[1]KWh (Monthly) ENTRY NLI '!AY92*0.5)+'[1]KWh (Cumulative) NLI'!AX92-'[1]Rebasing adj NLI'!AY82)*AY119)*AY$19*AY$128)</f>
        <v>0</v>
      </c>
      <c r="AZ92" s="50">
        <f>IF('[1]KWh (Cumulative) NLI'!AZ92=0,0,((('[1]KWh (Monthly) ENTRY NLI '!AZ92*0.5)+'[1]KWh (Cumulative) NLI'!AY92-'[1]Rebasing adj NLI'!AZ82)*AZ119)*AZ$19*AZ$128)</f>
        <v>0</v>
      </c>
      <c r="BA92" s="50">
        <f>IF('[1]KWh (Cumulative) NLI'!BA92=0,0,((('[1]KWh (Monthly) ENTRY NLI '!BA92*0.5)+'[1]KWh (Cumulative) NLI'!AZ92-'[1]Rebasing adj NLI'!BA82)*BA119)*BA$19*BA$128)</f>
        <v>0</v>
      </c>
      <c r="BB92" s="50">
        <f>IF('[1]KWh (Cumulative) NLI'!BB92=0,0,((('[1]KWh (Monthly) ENTRY NLI '!BB92*0.5)+'[1]KWh (Cumulative) NLI'!BA92-'[1]Rebasing adj NLI'!BB82)*BB119)*BB$19*BB$128)</f>
        <v>0</v>
      </c>
      <c r="BC92" s="50">
        <f>IF('[1]KWh (Cumulative) NLI'!BC92=0,0,((('[1]KWh (Monthly) ENTRY NLI '!BC92*0.5)+'[1]KWh (Cumulative) NLI'!BB92-'[1]Rebasing adj NLI'!BC82)*BC119)*BC$19*BC$128)</f>
        <v>0</v>
      </c>
      <c r="BD92" s="50">
        <f>IF('[1]KWh (Cumulative) NLI'!BD92=0,0,((('[1]KWh (Monthly) ENTRY NLI '!BD92*0.5)+'[1]KWh (Cumulative) NLI'!BC92-'[1]Rebasing adj NLI'!BD82)*BD119)*BD$19*BD$128)</f>
        <v>0</v>
      </c>
      <c r="BE92" s="50">
        <f>IF('[1]KWh (Cumulative) NLI'!BE92=0,0,((('[1]KWh (Monthly) ENTRY NLI '!BE92*0.5)+'[1]KWh (Cumulative) NLI'!BD92-'[1]Rebasing adj NLI'!BE82)*BE119)*BE$19*BE$128)</f>
        <v>0</v>
      </c>
      <c r="BF92" s="50">
        <f>IF('[1]KWh (Cumulative) NLI'!BF92=0,0,((('[1]KWh (Monthly) ENTRY NLI '!BF92*0.5)+'[1]KWh (Cumulative) NLI'!BE92-'[1]Rebasing adj NLI'!BF82)*BF119)*BF$19*BF$128)</f>
        <v>0</v>
      </c>
      <c r="BG92" s="50">
        <f>IF('[1]KWh (Cumulative) NLI'!BG92=0,0,((('[1]KWh (Monthly) ENTRY NLI '!BG92*0.5)+'[1]KWh (Cumulative) NLI'!BF92-'[1]Rebasing adj NLI'!BG82)*BG119)*BG$19*BG$128)</f>
        <v>0</v>
      </c>
      <c r="BH92" s="50">
        <f>IF('[1]KWh (Cumulative) NLI'!BH92=0,0,((('[1]KWh (Monthly) ENTRY NLI '!BH92*0.5)+'[1]KWh (Cumulative) NLI'!BG92-'[1]Rebasing adj NLI'!BH82)*BH119)*BH$19*BH$128)</f>
        <v>0</v>
      </c>
      <c r="BI92" s="50">
        <f>IF('[1]KWh (Cumulative) NLI'!BI92=0,0,((('[1]KWh (Monthly) ENTRY NLI '!BI92*0.5)+'[1]KWh (Cumulative) NLI'!BH92-'[1]Rebasing adj NLI'!BI82)*BI119)*BI$19*BI$128)</f>
        <v>0</v>
      </c>
      <c r="BJ92" s="50">
        <f>IF('[1]KWh (Cumulative) NLI'!BJ92=0,0,((('[1]KWh (Monthly) ENTRY NLI '!BJ92*0.5)+'[1]KWh (Cumulative) NLI'!BI92-'[1]Rebasing adj NLI'!BJ82)*BJ119)*BJ$19*BJ$128)</f>
        <v>0</v>
      </c>
      <c r="BK92" s="50">
        <f>IF('[1]KWh (Cumulative) NLI'!BK92=0,0,((('[1]KWh (Monthly) ENTRY NLI '!BK92*0.5)+'[1]KWh (Cumulative) NLI'!BJ92-'[1]Rebasing adj NLI'!BK82)*BK119)*BK$19*BK$128)</f>
        <v>0</v>
      </c>
      <c r="BL92" s="50">
        <f>IF('[1]KWh (Cumulative) NLI'!BL92=0,0,((('[1]KWh (Monthly) ENTRY NLI '!BL92*0.5)+'[1]KWh (Cumulative) NLI'!BK92-'[1]Rebasing adj NLI'!BL82)*BL119)*BL$19*BL$128)</f>
        <v>0</v>
      </c>
      <c r="BM92" s="50">
        <f>IF('[1]KWh (Cumulative) NLI'!BM92=0,0,((('[1]KWh (Monthly) ENTRY NLI '!BM92*0.5)+'[1]KWh (Cumulative) NLI'!BL92-'[1]Rebasing adj NLI'!BM82)*BM119)*BM$19*BM$128)</f>
        <v>0</v>
      </c>
      <c r="BN92" s="50">
        <f>IF('[1]KWh (Cumulative) NLI'!BN92=0,0,((('[1]KWh (Monthly) ENTRY NLI '!BN92*0.5)+'[1]KWh (Cumulative) NLI'!BM92-'[1]Rebasing adj NLI'!BN82)*BN119)*BN$19*BN$128)</f>
        <v>0</v>
      </c>
      <c r="BO92" s="50">
        <f>IF('[1]KWh (Cumulative) NLI'!BO92=0,0,((('[1]KWh (Monthly) ENTRY NLI '!BO92*0.5)+'[1]KWh (Cumulative) NLI'!BN92-'[1]Rebasing adj NLI'!BO82)*BO119)*BO$19*BO$128)</f>
        <v>0</v>
      </c>
      <c r="BP92" s="50">
        <f>IF('[1]KWh (Cumulative) NLI'!BP92=0,0,((('[1]KWh (Monthly) ENTRY NLI '!BP92*0.5)+'[1]KWh (Cumulative) NLI'!BO92-'[1]Rebasing adj NLI'!BP82)*BP119)*BP$19*BP$128)</f>
        <v>0</v>
      </c>
      <c r="BQ92" s="50">
        <f>IF('[1]KWh (Cumulative) NLI'!BQ92=0,0,((('[1]KWh (Monthly) ENTRY NLI '!BQ92*0.5)+'[1]KWh (Cumulative) NLI'!BP92-'[1]Rebasing adj NLI'!BQ82)*BQ119)*BQ$19*BQ$128)</f>
        <v>0</v>
      </c>
      <c r="BR92" s="50">
        <f>IF('[1]KWh (Cumulative) NLI'!BR92=0,0,((('[1]KWh (Monthly) ENTRY NLI '!BR92*0.5)+'[1]KWh (Cumulative) NLI'!BQ92-'[1]Rebasing adj NLI'!BR82)*BR119)*BR$19*BR$128)</f>
        <v>0</v>
      </c>
      <c r="BS92" s="50">
        <f>IF('[1]KWh (Cumulative) NLI'!BS92=0,0,((('[1]KWh (Monthly) ENTRY NLI '!BS92*0.5)+'[1]KWh (Cumulative) NLI'!BR92-'[1]Rebasing adj NLI'!BS82)*BS119)*BS$19*BS$128)</f>
        <v>0</v>
      </c>
      <c r="BT92" s="50">
        <f>IF('[1]KWh (Cumulative) NLI'!BT92=0,0,((('[1]KWh (Monthly) ENTRY NLI '!BT92*0.5)+'[1]KWh (Cumulative) NLI'!BS92-'[1]Rebasing adj NLI'!BT82)*BT119)*BT$19*BT$128)</f>
        <v>0</v>
      </c>
      <c r="BU92" s="50">
        <f>IF('[1]KWh (Cumulative) NLI'!BU92=0,0,((('[1]KWh (Monthly) ENTRY NLI '!BU92*0.5)+'[1]KWh (Cumulative) NLI'!BT92-'[1]Rebasing adj NLI'!BU82)*BU119)*BU$19*BU$128)</f>
        <v>0</v>
      </c>
      <c r="BV92" s="50">
        <f>IF('[1]KWh (Cumulative) NLI'!BV92=0,0,((('[1]KWh (Monthly) ENTRY NLI '!BV92*0.5)+'[1]KWh (Cumulative) NLI'!BU92-'[1]Rebasing adj NLI'!BV82)*BV119)*BV$19*BV$128)</f>
        <v>0</v>
      </c>
      <c r="BW92" s="50">
        <f>IF('[1]KWh (Cumulative) NLI'!BW92=0,0,((('[1]KWh (Monthly) ENTRY NLI '!BW92*0.5)+'[1]KWh (Cumulative) NLI'!BV92-'[1]Rebasing adj NLI'!BW82)*BW119)*BW$19*BW$128)</f>
        <v>0</v>
      </c>
      <c r="BX92" s="50">
        <f>IF('[1]KWh (Cumulative) NLI'!BX92=0,0,((('[1]KWh (Monthly) ENTRY NLI '!BX92*0.5)+'[1]KWh (Cumulative) NLI'!BW92-'[1]Rebasing adj NLI'!BX82)*BX119)*BX$19*BX$128)</f>
        <v>0</v>
      </c>
      <c r="BY92" s="50">
        <f>IF('[1]KWh (Cumulative) NLI'!BY92=0,0,((('[1]KWh (Monthly) ENTRY NLI '!BY92*0.5)+'[1]KWh (Cumulative) NLI'!BX92-'[1]Rebasing adj NLI'!BY82)*BY119)*BY$19*BY$128)</f>
        <v>0</v>
      </c>
      <c r="BZ92" s="50">
        <f>IF('[1]KWh (Cumulative) NLI'!BZ92=0,0,((('[1]KWh (Monthly) ENTRY NLI '!BZ92*0.5)+'[1]KWh (Cumulative) NLI'!BY92-'[1]Rebasing adj NLI'!BZ82)*BZ119)*BZ$19*BZ$128)</f>
        <v>0</v>
      </c>
      <c r="CA92" s="50">
        <f>IF('[1]KWh (Cumulative) NLI'!CA92=0,0,((('[1]KWh (Monthly) ENTRY NLI '!CA92*0.5)+'[1]KWh (Cumulative) NLI'!BZ92-'[1]Rebasing adj NLI'!CA82)*CA119)*CA$19*CA$128)</f>
        <v>0</v>
      </c>
      <c r="CB92" s="50">
        <f>IF('[1]KWh (Cumulative) NLI'!CB92=0,0,((('[1]KWh (Monthly) ENTRY NLI '!CB92*0.5)+'[1]KWh (Cumulative) NLI'!CA92-'[1]Rebasing adj NLI'!CB82)*CB119)*CB$19*CB$128)</f>
        <v>0</v>
      </c>
      <c r="CC92" s="50">
        <f>IF('[1]KWh (Cumulative) NLI'!CC92=0,0,((('[1]KWh (Monthly) ENTRY NLI '!CC92*0.5)+'[1]KWh (Cumulative) NLI'!CB92-'[1]Rebasing adj NLI'!CC82)*CC119)*CC$19*CC$128)</f>
        <v>0</v>
      </c>
      <c r="CD92" s="50">
        <f>IF('[1]KWh (Cumulative) NLI'!CD92=0,0,((('[1]KWh (Monthly) ENTRY NLI '!CD92*0.5)+'[1]KWh (Cumulative) NLI'!CC92-'[1]Rebasing adj NLI'!CD82)*CD119)*CD$19*CD$128)</f>
        <v>0</v>
      </c>
      <c r="CE92" s="50">
        <f>IF('[1]KWh (Cumulative) NLI'!CE92=0,0,((('[1]KWh (Monthly) ENTRY NLI '!CE92*0.5)+'[1]KWh (Cumulative) NLI'!CD92-'[1]Rebasing adj NLI'!CE82)*CE119)*CE$19*CE$128)</f>
        <v>0</v>
      </c>
      <c r="CF92" s="50">
        <f>IF('[1]KWh (Cumulative) NLI'!CF92=0,0,((('[1]KWh (Monthly) ENTRY NLI '!CF92*0.5)+'[1]KWh (Cumulative) NLI'!CE92-'[1]Rebasing adj NLI'!CF82)*CF119)*CF$19*CF$128)</f>
        <v>0</v>
      </c>
      <c r="CG92" s="50">
        <f>IF('[1]KWh (Cumulative) NLI'!CG92=0,0,((('[1]KWh (Monthly) ENTRY NLI '!CG92*0.5)+'[1]KWh (Cumulative) NLI'!CF92-'[1]Rebasing adj NLI'!CG82)*CG119)*CG$19*CG$128)</f>
        <v>0</v>
      </c>
      <c r="CH92" s="50">
        <f>IF('[1]KWh (Cumulative) NLI'!CH92=0,0,((('[1]KWh (Monthly) ENTRY NLI '!CH92*0.5)+'[1]KWh (Cumulative) NLI'!CG92-'[1]Rebasing adj NLI'!CH82)*CH119)*CH$19*CH$128)</f>
        <v>0</v>
      </c>
      <c r="CI92" s="50">
        <f>IF('[1]KWh (Cumulative) NLI'!CI92=0,0,((('[1]KWh (Monthly) ENTRY NLI '!CI92*0.5)+'[1]KWh (Cumulative) NLI'!CH92-'[1]Rebasing adj NLI'!CI82)*CI119)*CI$19*CI$128)</f>
        <v>0</v>
      </c>
      <c r="CJ92" s="50">
        <f>IF('[1]KWh (Cumulative) NLI'!CJ92=0,0,((('[1]KWh (Monthly) ENTRY NLI '!CJ92*0.5)+'[1]KWh (Cumulative) NLI'!CI92-'[1]Rebasing adj NLI'!CJ82)*CJ119)*CJ$19*CJ$128)</f>
        <v>0</v>
      </c>
    </row>
    <row r="94" spans="1:88" ht="15.75" thickBot="1" x14ac:dyDescent="0.3">
      <c r="B94" s="88" t="s">
        <v>0</v>
      </c>
      <c r="C94" s="88" t="s">
        <v>17</v>
      </c>
      <c r="D94" s="88" t="s">
        <v>18</v>
      </c>
      <c r="E94" s="88" t="s">
        <v>19</v>
      </c>
      <c r="F94" s="88" t="s">
        <v>20</v>
      </c>
      <c r="G94" s="60" t="s">
        <v>21</v>
      </c>
      <c r="H94" s="88" t="s">
        <v>22</v>
      </c>
      <c r="I94" s="88" t="s">
        <v>23</v>
      </c>
      <c r="J94" s="88" t="s">
        <v>24</v>
      </c>
      <c r="K94" s="88" t="s">
        <v>25</v>
      </c>
      <c r="L94" s="88" t="s">
        <v>26</v>
      </c>
      <c r="M94" s="88" t="s">
        <v>27</v>
      </c>
      <c r="N94" s="88" t="s">
        <v>28</v>
      </c>
      <c r="O94" s="88" t="s">
        <v>17</v>
      </c>
      <c r="P94" s="88" t="s">
        <v>18</v>
      </c>
      <c r="Q94" s="88" t="s">
        <v>19</v>
      </c>
      <c r="R94" s="88" t="s">
        <v>20</v>
      </c>
      <c r="S94" s="88" t="s">
        <v>21</v>
      </c>
      <c r="T94" s="88" t="s">
        <v>22</v>
      </c>
      <c r="U94" s="88" t="s">
        <v>23</v>
      </c>
      <c r="V94" s="88" t="s">
        <v>24</v>
      </c>
      <c r="W94" s="88" t="s">
        <v>25</v>
      </c>
      <c r="X94" s="88" t="s">
        <v>26</v>
      </c>
      <c r="Y94" s="88" t="s">
        <v>27</v>
      </c>
      <c r="Z94" s="88" t="s">
        <v>28</v>
      </c>
      <c r="AA94" s="88" t="s">
        <v>17</v>
      </c>
      <c r="AB94" s="88" t="s">
        <v>18</v>
      </c>
      <c r="AC94" s="88" t="s">
        <v>19</v>
      </c>
      <c r="AD94" s="88" t="s">
        <v>20</v>
      </c>
      <c r="AE94" s="88" t="s">
        <v>21</v>
      </c>
      <c r="AF94" s="88" t="s">
        <v>22</v>
      </c>
      <c r="AG94" s="88" t="s">
        <v>23</v>
      </c>
      <c r="AH94" s="88" t="s">
        <v>24</v>
      </c>
      <c r="AI94" s="88" t="s">
        <v>25</v>
      </c>
      <c r="AJ94" s="88" t="s">
        <v>26</v>
      </c>
      <c r="AK94" s="88" t="s">
        <v>27</v>
      </c>
      <c r="AL94" s="88" t="s">
        <v>28</v>
      </c>
      <c r="AM94" s="88" t="s">
        <v>17</v>
      </c>
      <c r="AN94" s="88" t="s">
        <v>18</v>
      </c>
      <c r="AO94" s="88" t="s">
        <v>19</v>
      </c>
      <c r="AP94" s="88" t="s">
        <v>20</v>
      </c>
      <c r="AQ94" s="88" t="s">
        <v>21</v>
      </c>
      <c r="AR94" s="88" t="s">
        <v>22</v>
      </c>
      <c r="AS94" s="88" t="s">
        <v>23</v>
      </c>
      <c r="AT94" s="88" t="s">
        <v>24</v>
      </c>
      <c r="AU94" s="88" t="s">
        <v>25</v>
      </c>
      <c r="AV94" s="88" t="s">
        <v>26</v>
      </c>
      <c r="AW94" s="88" t="s">
        <v>27</v>
      </c>
      <c r="AX94" s="88" t="s">
        <v>28</v>
      </c>
      <c r="AY94" s="88" t="s">
        <v>17</v>
      </c>
      <c r="AZ94" s="88" t="s">
        <v>18</v>
      </c>
      <c r="BA94" s="88" t="s">
        <v>19</v>
      </c>
      <c r="BB94" s="88" t="s">
        <v>20</v>
      </c>
      <c r="BC94" s="88" t="s">
        <v>21</v>
      </c>
      <c r="BD94" s="88" t="s">
        <v>22</v>
      </c>
      <c r="BE94" s="88" t="s">
        <v>23</v>
      </c>
      <c r="BF94" s="88" t="s">
        <v>24</v>
      </c>
      <c r="BG94" s="88" t="s">
        <v>25</v>
      </c>
      <c r="BH94" s="88" t="s">
        <v>26</v>
      </c>
      <c r="BI94" s="88" t="s">
        <v>27</v>
      </c>
      <c r="BJ94" s="88" t="s">
        <v>28</v>
      </c>
      <c r="BK94" s="88" t="s">
        <v>17</v>
      </c>
      <c r="BL94" s="88" t="s">
        <v>18</v>
      </c>
      <c r="BM94" s="88" t="s">
        <v>19</v>
      </c>
      <c r="BN94" s="88" t="s">
        <v>20</v>
      </c>
      <c r="BO94" s="88" t="s">
        <v>21</v>
      </c>
      <c r="BP94" s="88" t="s">
        <v>22</v>
      </c>
      <c r="BQ94" s="88" t="s">
        <v>23</v>
      </c>
      <c r="BR94" s="88" t="s">
        <v>24</v>
      </c>
      <c r="BS94" s="88" t="s">
        <v>25</v>
      </c>
      <c r="BT94" s="88" t="s">
        <v>26</v>
      </c>
      <c r="BU94" s="88" t="s">
        <v>27</v>
      </c>
      <c r="BV94" s="88" t="s">
        <v>28</v>
      </c>
      <c r="BW94" s="88" t="s">
        <v>17</v>
      </c>
      <c r="BX94" s="88" t="s">
        <v>18</v>
      </c>
      <c r="BY94" s="88" t="s">
        <v>19</v>
      </c>
      <c r="BZ94" s="88" t="s">
        <v>20</v>
      </c>
      <c r="CA94" s="88" t="s">
        <v>21</v>
      </c>
      <c r="CB94" s="88" t="s">
        <v>22</v>
      </c>
      <c r="CC94" s="88" t="s">
        <v>23</v>
      </c>
      <c r="CD94" s="88" t="s">
        <v>24</v>
      </c>
      <c r="CE94" s="88" t="s">
        <v>25</v>
      </c>
      <c r="CF94" s="88" t="s">
        <v>26</v>
      </c>
      <c r="CG94" s="88" t="s">
        <v>27</v>
      </c>
      <c r="CH94" s="88" t="s">
        <v>28</v>
      </c>
      <c r="CI94" s="88" t="s">
        <v>17</v>
      </c>
      <c r="CJ94" s="88"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BK104" s="71"/>
      <c r="BL104" s="71"/>
      <c r="BM104" s="71"/>
      <c r="BN104" s="71"/>
      <c r="BO104" s="71"/>
      <c r="BP104" s="71"/>
      <c r="BQ104" s="71"/>
      <c r="BR104" s="71"/>
      <c r="BS104" s="71"/>
      <c r="BT104" s="71"/>
      <c r="BU104" s="71"/>
      <c r="BV104" s="71"/>
      <c r="CI104" s="71"/>
      <c r="CJ104" s="71"/>
    </row>
    <row r="105" spans="1:88" x14ac:dyDescent="0.25">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BK105" s="71"/>
      <c r="BL105" s="71"/>
      <c r="BM105" s="71"/>
      <c r="BN105" s="71"/>
      <c r="BO105" s="71"/>
      <c r="BP105" s="71"/>
      <c r="BQ105" s="71"/>
      <c r="BR105" s="71"/>
      <c r="BS105" s="71"/>
      <c r="BT105" s="71"/>
      <c r="BU105" s="71"/>
      <c r="BV105" s="71"/>
      <c r="CI105" s="71"/>
      <c r="CJ105" s="71"/>
    </row>
    <row r="106" spans="1:88" ht="15.75" thickBot="1" x14ac:dyDescent="0.3">
      <c r="B106" s="88" t="s">
        <v>0</v>
      </c>
      <c r="C106" s="88" t="s">
        <v>17</v>
      </c>
      <c r="D106" s="88" t="s">
        <v>18</v>
      </c>
      <c r="E106" s="88" t="s">
        <v>19</v>
      </c>
      <c r="F106" s="88" t="s">
        <v>20</v>
      </c>
      <c r="G106" s="60" t="s">
        <v>21</v>
      </c>
      <c r="H106" s="88" t="s">
        <v>22</v>
      </c>
      <c r="I106" s="88" t="s">
        <v>23</v>
      </c>
      <c r="J106" s="88" t="s">
        <v>24</v>
      </c>
      <c r="K106" s="88" t="s">
        <v>25</v>
      </c>
      <c r="L106" s="88" t="s">
        <v>26</v>
      </c>
      <c r="M106" s="88" t="s">
        <v>27</v>
      </c>
      <c r="N106" s="88" t="s">
        <v>28</v>
      </c>
      <c r="O106" s="88" t="s">
        <v>17</v>
      </c>
      <c r="P106" s="88" t="s">
        <v>18</v>
      </c>
      <c r="Q106" s="88" t="s">
        <v>19</v>
      </c>
      <c r="R106" s="88" t="s">
        <v>20</v>
      </c>
      <c r="S106" s="88" t="s">
        <v>21</v>
      </c>
      <c r="T106" s="88" t="s">
        <v>22</v>
      </c>
      <c r="U106" s="88" t="s">
        <v>23</v>
      </c>
      <c r="V106" s="88" t="s">
        <v>24</v>
      </c>
      <c r="W106" s="88" t="s">
        <v>25</v>
      </c>
      <c r="X106" s="88" t="s">
        <v>26</v>
      </c>
      <c r="Y106" s="88" t="s">
        <v>27</v>
      </c>
      <c r="Z106" s="88" t="s">
        <v>28</v>
      </c>
      <c r="AA106" s="88" t="s">
        <v>17</v>
      </c>
      <c r="AB106" s="88" t="s">
        <v>18</v>
      </c>
      <c r="AC106" s="88" t="s">
        <v>19</v>
      </c>
      <c r="AD106" s="88" t="s">
        <v>20</v>
      </c>
      <c r="AE106" s="88" t="s">
        <v>21</v>
      </c>
      <c r="AF106" s="88" t="s">
        <v>22</v>
      </c>
      <c r="AG106" s="88" t="s">
        <v>23</v>
      </c>
      <c r="AH106" s="88" t="s">
        <v>24</v>
      </c>
      <c r="AI106" s="88" t="s">
        <v>25</v>
      </c>
      <c r="AJ106" s="88" t="s">
        <v>26</v>
      </c>
      <c r="AK106" s="88" t="s">
        <v>27</v>
      </c>
      <c r="AL106" s="88" t="s">
        <v>28</v>
      </c>
      <c r="AM106" s="88" t="s">
        <v>17</v>
      </c>
      <c r="AN106" s="88" t="s">
        <v>18</v>
      </c>
      <c r="AO106" s="88" t="s">
        <v>19</v>
      </c>
      <c r="AP106" s="88" t="s">
        <v>20</v>
      </c>
      <c r="AQ106" s="88" t="s">
        <v>21</v>
      </c>
      <c r="AR106" s="88" t="s">
        <v>22</v>
      </c>
      <c r="AS106" s="88" t="s">
        <v>23</v>
      </c>
      <c r="AT106" s="88" t="s">
        <v>24</v>
      </c>
      <c r="AU106" s="88" t="s">
        <v>25</v>
      </c>
      <c r="AV106" s="88" t="s">
        <v>26</v>
      </c>
      <c r="AW106" s="88" t="s">
        <v>27</v>
      </c>
      <c r="AX106" s="88" t="s">
        <v>28</v>
      </c>
      <c r="AY106" s="88" t="s">
        <v>17</v>
      </c>
      <c r="AZ106" s="88" t="s">
        <v>18</v>
      </c>
      <c r="BA106" s="88" t="s">
        <v>19</v>
      </c>
      <c r="BB106" s="88" t="s">
        <v>20</v>
      </c>
      <c r="BC106" s="88" t="s">
        <v>21</v>
      </c>
      <c r="BD106" s="88" t="s">
        <v>22</v>
      </c>
      <c r="BE106" s="88" t="s">
        <v>23</v>
      </c>
      <c r="BF106" s="88" t="s">
        <v>24</v>
      </c>
      <c r="BG106" s="88" t="s">
        <v>25</v>
      </c>
      <c r="BH106" s="88" t="s">
        <v>26</v>
      </c>
      <c r="BI106" s="88" t="s">
        <v>27</v>
      </c>
      <c r="BJ106" s="88" t="s">
        <v>28</v>
      </c>
      <c r="BK106" s="88" t="s">
        <v>17</v>
      </c>
      <c r="BL106" s="88" t="s">
        <v>18</v>
      </c>
      <c r="BM106" s="88" t="s">
        <v>19</v>
      </c>
      <c r="BN106" s="88" t="s">
        <v>20</v>
      </c>
      <c r="BO106" s="88" t="s">
        <v>21</v>
      </c>
      <c r="BP106" s="88" t="s">
        <v>22</v>
      </c>
      <c r="BQ106" s="88" t="s">
        <v>23</v>
      </c>
      <c r="BR106" s="88" t="s">
        <v>24</v>
      </c>
      <c r="BS106" s="88" t="s">
        <v>25</v>
      </c>
      <c r="BT106" s="88" t="s">
        <v>26</v>
      </c>
      <c r="BU106" s="88" t="s">
        <v>27</v>
      </c>
      <c r="BV106" s="88" t="s">
        <v>28</v>
      </c>
      <c r="BW106" s="88" t="s">
        <v>17</v>
      </c>
      <c r="BX106" s="88" t="s">
        <v>18</v>
      </c>
      <c r="BY106" s="88" t="s">
        <v>19</v>
      </c>
      <c r="BZ106" s="88" t="s">
        <v>20</v>
      </c>
      <c r="CA106" s="88" t="s">
        <v>21</v>
      </c>
      <c r="CB106" s="88" t="s">
        <v>22</v>
      </c>
      <c r="CC106" s="88" t="s">
        <v>23</v>
      </c>
      <c r="CD106" s="88" t="s">
        <v>24</v>
      </c>
      <c r="CE106" s="88" t="s">
        <v>25</v>
      </c>
      <c r="CF106" s="88" t="s">
        <v>26</v>
      </c>
      <c r="CG106" s="88" t="s">
        <v>27</v>
      </c>
      <c r="CH106" s="88" t="s">
        <v>28</v>
      </c>
      <c r="CI106" s="88" t="s">
        <v>17</v>
      </c>
      <c r="CJ106" s="88" t="s">
        <v>18</v>
      </c>
    </row>
    <row r="107" spans="1:88" ht="15" customHeight="1" x14ac:dyDescent="0.25">
      <c r="A107" s="314" t="s">
        <v>79</v>
      </c>
      <c r="B107" s="88"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88"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88"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88"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88"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88"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88"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88"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88"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88"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88"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88"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88"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BK120" s="71"/>
      <c r="BL120" s="71"/>
      <c r="BM120" s="71"/>
      <c r="BN120" s="71"/>
      <c r="BO120" s="71"/>
      <c r="BP120" s="71"/>
      <c r="BQ120" s="71"/>
      <c r="BR120" s="71"/>
      <c r="BS120" s="71"/>
      <c r="BT120" s="71"/>
      <c r="BU120" s="71"/>
      <c r="BV120" s="71"/>
      <c r="CI120" s="71"/>
      <c r="CJ120" s="71"/>
    </row>
    <row r="121" spans="1:88" x14ac:dyDescent="0.25">
      <c r="D121" s="87"/>
      <c r="E121" s="87"/>
      <c r="F121" s="87"/>
      <c r="G121" s="87"/>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BK121" s="71"/>
      <c r="BL121" s="71"/>
      <c r="BM121" s="71"/>
      <c r="BN121" s="71"/>
      <c r="BO121" s="71"/>
      <c r="BP121" s="71"/>
      <c r="BQ121" s="71"/>
      <c r="BR121" s="71"/>
      <c r="BS121" s="71"/>
      <c r="BT121" s="71"/>
      <c r="BU121" s="71"/>
      <c r="BV121" s="71"/>
      <c r="CI121" s="71"/>
      <c r="CJ121" s="71"/>
    </row>
    <row r="122" spans="1:88" ht="15.75" thickBot="1" x14ac:dyDescent="0.3">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BK122" s="71"/>
      <c r="BL122" s="71"/>
      <c r="BM122" s="71"/>
      <c r="BN122" s="71"/>
      <c r="BO122" s="71"/>
      <c r="BP122" s="71"/>
      <c r="BQ122" s="71"/>
      <c r="BR122" s="71"/>
      <c r="BS122" s="71"/>
      <c r="BT122" s="71"/>
      <c r="BU122" s="71"/>
      <c r="BV122" s="71"/>
      <c r="CI122" s="71"/>
      <c r="CJ122" s="71"/>
    </row>
    <row r="123" spans="1:88" ht="44.25" customHeight="1" x14ac:dyDescent="0.25">
      <c r="A123" s="317" t="s">
        <v>80</v>
      </c>
      <c r="B123" s="88"/>
      <c r="C123" s="88" t="s">
        <v>17</v>
      </c>
      <c r="D123" s="88" t="s">
        <v>18</v>
      </c>
      <c r="E123" s="88" t="s">
        <v>19</v>
      </c>
      <c r="F123" s="88" t="s">
        <v>20</v>
      </c>
      <c r="G123" s="60" t="s">
        <v>21</v>
      </c>
      <c r="H123" s="88" t="s">
        <v>22</v>
      </c>
      <c r="I123" s="88" t="s">
        <v>23</v>
      </c>
      <c r="J123" s="88" t="s">
        <v>24</v>
      </c>
      <c r="K123" s="88" t="s">
        <v>25</v>
      </c>
      <c r="L123" s="88" t="s">
        <v>26</v>
      </c>
      <c r="M123" s="88" t="s">
        <v>27</v>
      </c>
      <c r="N123" s="88" t="s">
        <v>28</v>
      </c>
      <c r="O123" s="88" t="s">
        <v>17</v>
      </c>
      <c r="P123" s="88" t="s">
        <v>18</v>
      </c>
      <c r="Q123" s="88" t="s">
        <v>19</v>
      </c>
      <c r="R123" s="88" t="s">
        <v>20</v>
      </c>
      <c r="S123" s="88" t="s">
        <v>21</v>
      </c>
      <c r="T123" s="88" t="s">
        <v>22</v>
      </c>
      <c r="U123" s="88" t="s">
        <v>23</v>
      </c>
      <c r="V123" s="88" t="s">
        <v>24</v>
      </c>
      <c r="W123" s="88" t="s">
        <v>25</v>
      </c>
      <c r="X123" s="88" t="s">
        <v>26</v>
      </c>
      <c r="Y123" s="88" t="s">
        <v>27</v>
      </c>
      <c r="Z123" s="88" t="s">
        <v>28</v>
      </c>
      <c r="AA123" s="88" t="s">
        <v>17</v>
      </c>
      <c r="AB123" s="88" t="s">
        <v>18</v>
      </c>
      <c r="AC123" s="88" t="s">
        <v>19</v>
      </c>
      <c r="AD123" s="88" t="s">
        <v>20</v>
      </c>
      <c r="AE123" s="88" t="s">
        <v>21</v>
      </c>
      <c r="AF123" s="88" t="s">
        <v>22</v>
      </c>
      <c r="AG123" s="88" t="s">
        <v>23</v>
      </c>
      <c r="AH123" s="88" t="s">
        <v>24</v>
      </c>
      <c r="AI123" s="88" t="s">
        <v>25</v>
      </c>
      <c r="AJ123" s="88" t="s">
        <v>26</v>
      </c>
      <c r="AK123" s="88" t="s">
        <v>27</v>
      </c>
      <c r="AL123" s="88" t="s">
        <v>28</v>
      </c>
      <c r="AM123" s="88" t="s">
        <v>17</v>
      </c>
      <c r="AN123" s="88" t="s">
        <v>18</v>
      </c>
      <c r="AO123" s="88" t="s">
        <v>19</v>
      </c>
      <c r="AP123" s="88" t="s">
        <v>20</v>
      </c>
      <c r="AQ123" s="88" t="s">
        <v>21</v>
      </c>
      <c r="AR123" s="88" t="s">
        <v>22</v>
      </c>
      <c r="AS123" s="88" t="s">
        <v>23</v>
      </c>
      <c r="AT123" s="88" t="s">
        <v>24</v>
      </c>
      <c r="AU123" s="88" t="s">
        <v>25</v>
      </c>
      <c r="AV123" s="88" t="s">
        <v>26</v>
      </c>
      <c r="AW123" s="88" t="s">
        <v>27</v>
      </c>
      <c r="AX123" s="88" t="s">
        <v>28</v>
      </c>
      <c r="AY123" s="88" t="s">
        <v>17</v>
      </c>
      <c r="AZ123" s="88" t="s">
        <v>18</v>
      </c>
      <c r="BA123" s="88" t="s">
        <v>19</v>
      </c>
      <c r="BB123" s="88" t="s">
        <v>20</v>
      </c>
      <c r="BC123" s="88" t="s">
        <v>21</v>
      </c>
      <c r="BD123" s="88" t="s">
        <v>22</v>
      </c>
      <c r="BE123" s="88" t="s">
        <v>23</v>
      </c>
      <c r="BF123" s="88" t="s">
        <v>24</v>
      </c>
      <c r="BG123" s="88" t="s">
        <v>25</v>
      </c>
      <c r="BH123" s="88" t="s">
        <v>26</v>
      </c>
      <c r="BI123" s="88" t="s">
        <v>27</v>
      </c>
      <c r="BJ123" s="88" t="s">
        <v>28</v>
      </c>
      <c r="BK123" s="88" t="s">
        <v>17</v>
      </c>
      <c r="BL123" s="88" t="s">
        <v>18</v>
      </c>
      <c r="BM123" s="88" t="s">
        <v>19</v>
      </c>
      <c r="BN123" s="88" t="s">
        <v>20</v>
      </c>
      <c r="BO123" s="88" t="s">
        <v>21</v>
      </c>
      <c r="BP123" s="88" t="s">
        <v>22</v>
      </c>
      <c r="BQ123" s="88" t="s">
        <v>23</v>
      </c>
      <c r="BR123" s="88" t="s">
        <v>24</v>
      </c>
      <c r="BS123" s="88" t="s">
        <v>25</v>
      </c>
      <c r="BT123" s="88" t="s">
        <v>26</v>
      </c>
      <c r="BU123" s="88" t="s">
        <v>27</v>
      </c>
      <c r="BV123" s="88" t="s">
        <v>28</v>
      </c>
      <c r="BW123" s="88" t="s">
        <v>17</v>
      </c>
      <c r="BX123" s="88" t="s">
        <v>18</v>
      </c>
      <c r="BY123" s="88" t="s">
        <v>19</v>
      </c>
      <c r="BZ123" s="88" t="s">
        <v>20</v>
      </c>
      <c r="CA123" s="88" t="s">
        <v>21</v>
      </c>
      <c r="CB123" s="88" t="s">
        <v>22</v>
      </c>
      <c r="CC123" s="88" t="s">
        <v>23</v>
      </c>
      <c r="CD123" s="88" t="s">
        <v>24</v>
      </c>
      <c r="CE123" s="88" t="s">
        <v>25</v>
      </c>
      <c r="CF123" s="88" t="s">
        <v>26</v>
      </c>
      <c r="CG123" s="88" t="s">
        <v>27</v>
      </c>
      <c r="CH123" s="88" t="s">
        <v>28</v>
      </c>
      <c r="CI123" s="88" t="s">
        <v>17</v>
      </c>
      <c r="CJ123" s="88" t="s">
        <v>18</v>
      </c>
    </row>
    <row r="124" spans="1:88" x14ac:dyDescent="0.25">
      <c r="A124" s="318"/>
      <c r="B124" s="88"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102">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88"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102">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88"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102">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88"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102">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88"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102">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1" x14ac:dyDescent="0.25">
      <c r="A129" s="66"/>
    </row>
    <row r="161" spans="2:2" x14ac:dyDescent="0.25">
      <c r="B161" s="154" t="s">
        <v>174</v>
      </c>
    </row>
    <row r="162" spans="2:2" x14ac:dyDescent="0.25">
      <c r="B162" s="153">
        <v>123</v>
      </c>
    </row>
  </sheetData>
  <mergeCells count="10">
    <mergeCell ref="C21:O21"/>
    <mergeCell ref="A23:A31"/>
    <mergeCell ref="A35:A47"/>
    <mergeCell ref="A50:A62"/>
    <mergeCell ref="A65:A77"/>
    <mergeCell ref="A80:A92"/>
    <mergeCell ref="A95:A103"/>
    <mergeCell ref="A107:A119"/>
    <mergeCell ref="A123:A128"/>
    <mergeCell ref="A9:A16"/>
  </mergeCells>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J210"/>
  <sheetViews>
    <sheetView topLeftCell="A250" zoomScale="85" zoomScaleNormal="85" workbookViewId="0">
      <selection activeCell="N119" sqref="N119:O170"/>
    </sheetView>
  </sheetViews>
  <sheetFormatPr defaultRowHeight="15" x14ac:dyDescent="0.25"/>
  <cols>
    <col min="2" max="2" width="13.85546875" bestFit="1" customWidth="1"/>
    <col min="3" max="5" width="11.5703125" bestFit="1" customWidth="1"/>
    <col min="6" max="6" width="11.85546875" bestFit="1" customWidth="1"/>
    <col min="7" max="7" width="12.85546875" bestFit="1" customWidth="1"/>
    <col min="8" max="10" width="14" bestFit="1" customWidth="1"/>
    <col min="11" max="88" width="13.85546875" bestFit="1" customWidth="1"/>
  </cols>
  <sheetData>
    <row r="1" spans="1:88" s="97" customFormat="1" ht="24" thickBot="1" x14ac:dyDescent="0.4">
      <c r="A1" s="118"/>
      <c r="B1" s="118"/>
      <c r="C1" s="302" t="s">
        <v>207</v>
      </c>
      <c r="D1" s="302"/>
      <c r="E1" s="302"/>
      <c r="F1" s="302"/>
      <c r="G1" s="302"/>
      <c r="H1" s="302"/>
      <c r="I1" s="302"/>
      <c r="J1" s="302"/>
      <c r="K1" s="302"/>
      <c r="L1" s="302"/>
      <c r="M1" s="302"/>
      <c r="N1" s="302"/>
      <c r="O1" s="302"/>
      <c r="AP1" s="55"/>
    </row>
    <row r="2" spans="1:88" s="97" customFormat="1" ht="15.75" x14ac:dyDescent="0.25">
      <c r="A2" s="62"/>
      <c r="B2" s="124" t="s">
        <v>36</v>
      </c>
      <c r="C2" s="94">
        <v>42370</v>
      </c>
      <c r="D2" s="94">
        <v>42401</v>
      </c>
      <c r="E2" s="92">
        <v>42430</v>
      </c>
      <c r="F2" s="92">
        <v>42461</v>
      </c>
      <c r="G2" s="99">
        <v>42491</v>
      </c>
      <c r="H2" s="92">
        <v>42522</v>
      </c>
      <c r="I2" s="92">
        <v>42552</v>
      </c>
      <c r="J2" s="92">
        <v>42583</v>
      </c>
      <c r="K2" s="92">
        <v>42614</v>
      </c>
      <c r="L2" s="92">
        <v>42644</v>
      </c>
      <c r="M2" s="92">
        <v>42675</v>
      </c>
      <c r="N2" s="92">
        <v>42705</v>
      </c>
      <c r="O2" s="92">
        <v>42736</v>
      </c>
      <c r="P2" s="92">
        <v>42767</v>
      </c>
      <c r="Q2" s="93">
        <v>42795</v>
      </c>
      <c r="R2" s="93">
        <v>42826</v>
      </c>
      <c r="S2" s="93">
        <v>42856</v>
      </c>
      <c r="T2" s="93">
        <v>42887</v>
      </c>
      <c r="U2" s="93">
        <v>42917</v>
      </c>
      <c r="V2" s="93">
        <v>42948</v>
      </c>
      <c r="W2" s="93">
        <v>42979</v>
      </c>
      <c r="X2" s="93">
        <v>43009</v>
      </c>
      <c r="Y2" s="93">
        <v>43040</v>
      </c>
      <c r="Z2" s="93">
        <v>43070</v>
      </c>
      <c r="AA2" s="93">
        <v>43101</v>
      </c>
      <c r="AB2" s="93">
        <v>43132</v>
      </c>
      <c r="AC2" s="94">
        <v>43160</v>
      </c>
      <c r="AD2" s="94">
        <v>43191</v>
      </c>
      <c r="AE2" s="94">
        <v>43221</v>
      </c>
      <c r="AF2" s="94">
        <v>43252</v>
      </c>
      <c r="AG2" s="94">
        <v>43282</v>
      </c>
      <c r="AH2" s="94">
        <v>43313</v>
      </c>
      <c r="AI2" s="94">
        <v>43344</v>
      </c>
      <c r="AJ2" s="94">
        <v>43374</v>
      </c>
      <c r="AK2" s="94">
        <v>43405</v>
      </c>
      <c r="AL2" s="94">
        <v>43435</v>
      </c>
      <c r="AM2" s="94">
        <v>43466</v>
      </c>
      <c r="AN2" s="94">
        <v>43497</v>
      </c>
      <c r="AO2" s="92">
        <v>43525</v>
      </c>
      <c r="AP2" s="92">
        <v>43556</v>
      </c>
      <c r="AQ2" s="92">
        <v>43586</v>
      </c>
      <c r="AR2" s="92">
        <v>43617</v>
      </c>
      <c r="AS2" s="92">
        <v>43647</v>
      </c>
      <c r="AT2" s="92">
        <v>43678</v>
      </c>
      <c r="AU2" s="92">
        <v>43709</v>
      </c>
      <c r="AV2" s="92">
        <v>43739</v>
      </c>
      <c r="AW2" s="92">
        <v>43770</v>
      </c>
      <c r="AX2" s="92">
        <v>43800</v>
      </c>
      <c r="AY2" s="92">
        <v>43831</v>
      </c>
      <c r="AZ2" s="92">
        <v>43862</v>
      </c>
      <c r="BA2" s="93">
        <v>43891</v>
      </c>
      <c r="BB2" s="93">
        <v>43922</v>
      </c>
      <c r="BC2" s="93">
        <v>43952</v>
      </c>
      <c r="BD2" s="93">
        <v>43983</v>
      </c>
      <c r="BE2" s="93">
        <v>44013</v>
      </c>
      <c r="BF2" s="93">
        <v>44044</v>
      </c>
      <c r="BG2" s="93">
        <v>44075</v>
      </c>
      <c r="BH2" s="93">
        <v>44105</v>
      </c>
      <c r="BI2" s="93">
        <v>44136</v>
      </c>
      <c r="BJ2" s="93">
        <v>44166</v>
      </c>
      <c r="BK2" s="93">
        <v>44197</v>
      </c>
      <c r="BL2" s="93">
        <v>44228</v>
      </c>
      <c r="BM2" s="94">
        <v>44256</v>
      </c>
      <c r="BN2" s="94">
        <v>44287</v>
      </c>
      <c r="BO2" s="94">
        <v>44317</v>
      </c>
      <c r="BP2" s="94">
        <v>44348</v>
      </c>
      <c r="BQ2" s="94">
        <v>44378</v>
      </c>
      <c r="BR2" s="94">
        <v>44409</v>
      </c>
      <c r="BS2" s="94">
        <v>44440</v>
      </c>
      <c r="BT2" s="94">
        <v>44470</v>
      </c>
      <c r="BU2" s="94">
        <v>44501</v>
      </c>
      <c r="BV2" s="94">
        <v>44531</v>
      </c>
      <c r="BW2" s="94">
        <v>44562</v>
      </c>
      <c r="BX2" s="94">
        <v>44593</v>
      </c>
      <c r="BY2" s="92">
        <v>44621</v>
      </c>
      <c r="BZ2" s="92">
        <v>44652</v>
      </c>
      <c r="CA2" s="92">
        <v>44682</v>
      </c>
      <c r="CB2" s="92">
        <v>44713</v>
      </c>
      <c r="CC2" s="92">
        <v>44743</v>
      </c>
      <c r="CD2" s="92">
        <v>44774</v>
      </c>
      <c r="CE2" s="92">
        <v>44805</v>
      </c>
      <c r="CF2" s="92">
        <v>44835</v>
      </c>
      <c r="CG2" s="92">
        <v>44866</v>
      </c>
      <c r="CH2" s="92">
        <v>44896</v>
      </c>
      <c r="CI2" s="92">
        <v>44927</v>
      </c>
      <c r="CJ2" s="92">
        <v>44958</v>
      </c>
    </row>
    <row r="3" spans="1:88" s="97" customFormat="1" ht="15" customHeight="1" x14ac:dyDescent="0.25">
      <c r="A3" s="308" t="s">
        <v>33</v>
      </c>
      <c r="B3" s="88" t="s">
        <v>7</v>
      </c>
      <c r="C3" s="225">
        <f>'EEIC-Mar16 TD Calc. NLI (Mthly)'!C23+'EEIC-Mar16 TDCalc. LI (Mthly)'!C23</f>
        <v>0</v>
      </c>
      <c r="D3" s="225">
        <f>'EEIC-Mar16 TD Calc. NLI (Mthly)'!D23+'EEIC-Mar16 TDCalc. LI (Mthly)'!D23</f>
        <v>0</v>
      </c>
      <c r="E3" s="225">
        <f>'EEIC-Mar16 TD Calc. NLI (Mthly)'!E23+'EEIC-Mar16 TDCalc. LI (Mthly)'!E23</f>
        <v>0</v>
      </c>
      <c r="F3" s="225">
        <f>'EEIC-Mar16 TD Calc. NLI (Mthly)'!F23+'EEIC-Mar16 TDCalc. LI (Mthly)'!F23</f>
        <v>0</v>
      </c>
      <c r="G3" s="225">
        <f>'EEIC-Mar16 TD Calc. NLI (Mthly)'!G23+'EEIC-Mar16 TDCalc. LI (Mthly)'!G23</f>
        <v>8.2905645980105316</v>
      </c>
      <c r="H3" s="225">
        <f>'EEIC-Mar16 TD Calc. NLI (Mthly)'!H23+'EEIC-Mar16 TDCalc. LI (Mthly)'!H23</f>
        <v>185.14409168648044</v>
      </c>
      <c r="I3" s="225">
        <f>'EEIC-Mar16 TD Calc. NLI (Mthly)'!I23+'EEIC-Mar16 TDCalc. LI (Mthly)'!I23</f>
        <v>480.59918875353935</v>
      </c>
      <c r="J3" s="225">
        <f>'EEIC-Mar16 TD Calc. NLI (Mthly)'!J23+'EEIC-Mar16 TDCalc. LI (Mthly)'!J23</f>
        <v>663.24175107645283</v>
      </c>
      <c r="K3" s="225">
        <f>'EEIC-Mar16 TD Calc. NLI (Mthly)'!K23+'EEIC-Mar16 TDCalc. LI (Mthly)'!K23</f>
        <v>465.06771118290277</v>
      </c>
      <c r="L3" s="225">
        <f>'EEIC-Mar16 TD Calc. NLI (Mthly)'!L23+'EEIC-Mar16 TDCalc. LI (Mthly)'!L23</f>
        <v>145.54622146828581</v>
      </c>
      <c r="M3" s="225">
        <f>'EEIC-Mar16 TD Calc. NLI (Mthly)'!M23+'EEIC-Mar16 TDCalc. LI (Mthly)'!M23</f>
        <v>270.86298021358982</v>
      </c>
      <c r="N3" s="225">
        <f>'EEIC-Mar16 TD Calc. NLI (Mthly)'!N23+'EEIC-Mar16 TDCalc. LI (Mthly)'!N23</f>
        <v>524.64481912512144</v>
      </c>
      <c r="O3" s="225">
        <f>'EEIC-Mar16 TD Calc. NLI (Mthly)'!O23+'EEIC-Mar16 TDCalc. LI (Mthly)'!O23</f>
        <v>599.03593100880698</v>
      </c>
      <c r="P3" s="225">
        <f>'EEIC-Mar16 TD Calc. NLI (Mthly)'!P23+'EEIC-Mar16 TDCalc. LI (Mthly)'!P23</f>
        <v>0</v>
      </c>
      <c r="Q3" s="225">
        <f>'EEIC-Mar16 TD Calc. NLI (Mthly)'!Q23+'EEIC-Mar16 TDCalc. LI (Mthly)'!Q23</f>
        <v>0</v>
      </c>
      <c r="R3" s="225">
        <f>'EEIC-Mar16 TD Calc. NLI (Mthly)'!R23+'EEIC-Mar16 TDCalc. LI (Mthly)'!R23</f>
        <v>0</v>
      </c>
      <c r="S3" s="225">
        <f>'EEIC-Mar16 TD Calc. NLI (Mthly)'!S23+'EEIC-Mar16 TDCalc. LI (Mthly)'!S23</f>
        <v>0</v>
      </c>
      <c r="T3" s="225">
        <f>'EEIC-Mar16 TD Calc. NLI (Mthly)'!T23+'EEIC-Mar16 TDCalc. LI (Mthly)'!T23</f>
        <v>0</v>
      </c>
      <c r="U3" s="225">
        <f>'EEIC-Mar16 TD Calc. NLI (Mthly)'!U23+'EEIC-Mar16 TDCalc. LI (Mthly)'!U23</f>
        <v>0</v>
      </c>
      <c r="V3" s="225">
        <f>'EEIC-Mar16 TD Calc. NLI (Mthly)'!V23+'EEIC-Mar16 TDCalc. LI (Mthly)'!V23</f>
        <v>0</v>
      </c>
      <c r="W3" s="225">
        <f>'EEIC-Mar16 TD Calc. NLI (Mthly)'!W23+'EEIC-Mar16 TDCalc. LI (Mthly)'!W23</f>
        <v>0</v>
      </c>
      <c r="X3" s="225">
        <f>'EEIC-Mar16 TD Calc. NLI (Mthly)'!X23+'EEIC-Mar16 TDCalc. LI (Mthly)'!X23</f>
        <v>0</v>
      </c>
      <c r="Y3" s="225">
        <f>'EEIC-Mar16 TD Calc. NLI (Mthly)'!Y23+'EEIC-Mar16 TDCalc. LI (Mthly)'!Y23</f>
        <v>0</v>
      </c>
      <c r="Z3" s="225">
        <f>'EEIC-Mar16 TD Calc. NLI (Mthly)'!Z23+'EEIC-Mar16 TDCalc. LI (Mthly)'!Z23</f>
        <v>0</v>
      </c>
      <c r="AA3" s="225">
        <f>'EEIC-Mar16 TD Calc. NLI (Mthly)'!AA23+'EEIC-Mar16 TDCalc. LI (Mthly)'!AA23</f>
        <v>0</v>
      </c>
      <c r="AB3" s="225">
        <f>'EEIC-Mar16 TD Calc. NLI (Mthly)'!AB23+'EEIC-Mar16 TDCalc. LI (Mthly)'!AB23</f>
        <v>0</v>
      </c>
      <c r="AC3" s="225">
        <f>'EEIC-Mar16 TD Calc. NLI (Mthly)'!AC23+'EEIC-Mar16 TDCalc. LI (Mthly)'!AC23</f>
        <v>0</v>
      </c>
      <c r="AD3" s="225">
        <f>'EEIC-Mar16 TD Calc. NLI (Mthly)'!AD23+'EEIC-Mar16 TDCalc. LI (Mthly)'!AD23</f>
        <v>0</v>
      </c>
      <c r="AE3" s="225">
        <f>'EEIC-Mar16 TD Calc. NLI (Mthly)'!AE23+'EEIC-Mar16 TDCalc. LI (Mthly)'!AE23</f>
        <v>0</v>
      </c>
      <c r="AF3" s="225">
        <f>'EEIC-Mar16 TD Calc. NLI (Mthly)'!AF23+'EEIC-Mar16 TDCalc. LI (Mthly)'!AF23</f>
        <v>0</v>
      </c>
      <c r="AG3" s="225">
        <f>'EEIC-Mar16 TD Calc. NLI (Mthly)'!AG23+'EEIC-Mar16 TDCalc. LI (Mthly)'!AG23</f>
        <v>0</v>
      </c>
      <c r="AH3" s="225">
        <f>'EEIC-Mar16 TD Calc. NLI (Mthly)'!AH23+'EEIC-Mar16 TDCalc. LI (Mthly)'!AH23</f>
        <v>0</v>
      </c>
      <c r="AI3" s="225">
        <f>'EEIC-Mar16 TD Calc. NLI (Mthly)'!AI23+'EEIC-Mar16 TDCalc. LI (Mthly)'!AI23</f>
        <v>0</v>
      </c>
      <c r="AJ3" s="225">
        <f>'EEIC-Mar16 TD Calc. NLI (Mthly)'!AJ23+'EEIC-Mar16 TDCalc. LI (Mthly)'!AJ23</f>
        <v>0</v>
      </c>
      <c r="AK3" s="225">
        <f>'EEIC-Mar16 TD Calc. NLI (Mthly)'!AK23+'EEIC-Mar16 TDCalc. LI (Mthly)'!AK23</f>
        <v>0</v>
      </c>
      <c r="AL3" s="225">
        <f>'EEIC-Mar16 TD Calc. NLI (Mthly)'!AL23+'EEIC-Mar16 TDCalc. LI (Mthly)'!AL23</f>
        <v>0</v>
      </c>
      <c r="AM3" s="225">
        <f>'EEIC-Mar16 TD Calc. NLI (Mthly)'!AM23+'EEIC-Mar16 TDCalc. LI (Mthly)'!AM23</f>
        <v>0</v>
      </c>
      <c r="AN3" s="225">
        <f>'EEIC-Mar16 TD Calc. NLI (Mthly)'!AN23+'EEIC-Mar16 TDCalc. LI (Mthly)'!AN23</f>
        <v>0</v>
      </c>
      <c r="AO3" s="225">
        <f>'EEIC-Mar16 TD Calc. NLI (Mthly)'!AO23+'EEIC-Mar16 TDCalc. LI (Mthly)'!AO23</f>
        <v>0</v>
      </c>
      <c r="AP3" s="225">
        <f>'EEIC-Mar16 TD Calc. NLI (Mthly)'!AP23+'EEIC-Mar16 TDCalc. LI (Mthly)'!AP23</f>
        <v>0</v>
      </c>
      <c r="AQ3" s="225">
        <f>'EEIC-Mar16 TD Calc. NLI (Mthly)'!AQ23+'EEIC-Mar16 TDCalc. LI (Mthly)'!AQ23</f>
        <v>0</v>
      </c>
      <c r="AR3" s="225">
        <f>'EEIC-Mar16 TD Calc. NLI (Mthly)'!AR23+'EEIC-Mar16 TDCalc. LI (Mthly)'!AR23</f>
        <v>0</v>
      </c>
      <c r="AS3" s="225">
        <f>'EEIC-Mar16 TD Calc. NLI (Mthly)'!AS23+'EEIC-Mar16 TDCalc. LI (Mthly)'!AS23</f>
        <v>0</v>
      </c>
      <c r="AT3" s="225">
        <f>'EEIC-Mar16 TD Calc. NLI (Mthly)'!AT23+'EEIC-Mar16 TDCalc. LI (Mthly)'!AT23</f>
        <v>0</v>
      </c>
      <c r="AU3" s="225">
        <f>'EEIC-Mar16 TD Calc. NLI (Mthly)'!AU23+'EEIC-Mar16 TDCalc. LI (Mthly)'!AU23</f>
        <v>0</v>
      </c>
      <c r="AV3" s="225">
        <f>'EEIC-Mar16 TD Calc. NLI (Mthly)'!AV23+'EEIC-Mar16 TDCalc. LI (Mthly)'!AV23</f>
        <v>0</v>
      </c>
      <c r="AW3" s="225">
        <f>'EEIC-Mar16 TD Calc. NLI (Mthly)'!AW23+'EEIC-Mar16 TDCalc. LI (Mthly)'!AW23</f>
        <v>0</v>
      </c>
      <c r="AX3" s="225">
        <f>'EEIC-Mar16 TD Calc. NLI (Mthly)'!AX23+'EEIC-Mar16 TDCalc. LI (Mthly)'!AX23</f>
        <v>0</v>
      </c>
      <c r="AY3" s="225">
        <f>'EEIC-Mar16 TD Calc. NLI (Mthly)'!AY23+'EEIC-Mar16 TDCalc. LI (Mthly)'!AY23</f>
        <v>0</v>
      </c>
      <c r="AZ3" s="225">
        <f>'EEIC-Mar16 TD Calc. NLI (Mthly)'!AZ23+'EEIC-Mar16 TDCalc. LI (Mthly)'!AZ23</f>
        <v>0</v>
      </c>
      <c r="BA3" s="225">
        <f>'EEIC-Mar16 TD Calc. NLI (Mthly)'!BA23+'EEIC-Mar16 TDCalc. LI (Mthly)'!BA23</f>
        <v>0</v>
      </c>
      <c r="BB3" s="225">
        <f>'EEIC-Mar16 TD Calc. NLI (Mthly)'!BB23+'EEIC-Mar16 TDCalc. LI (Mthly)'!BB23</f>
        <v>0</v>
      </c>
      <c r="BC3" s="225">
        <f>'EEIC-Mar16 TD Calc. NLI (Mthly)'!BC23+'EEIC-Mar16 TDCalc. LI (Mthly)'!BC23</f>
        <v>0</v>
      </c>
      <c r="BD3" s="225">
        <f>'EEIC-Mar16 TD Calc. NLI (Mthly)'!BD23+'EEIC-Mar16 TDCalc. LI (Mthly)'!BD23</f>
        <v>0</v>
      </c>
      <c r="BE3" s="225">
        <f>'EEIC-Mar16 TD Calc. NLI (Mthly)'!BE23+'EEIC-Mar16 TDCalc. LI (Mthly)'!BE23</f>
        <v>0</v>
      </c>
      <c r="BF3" s="225">
        <f>'EEIC-Mar16 TD Calc. NLI (Mthly)'!BF23+'EEIC-Mar16 TDCalc. LI (Mthly)'!BF23</f>
        <v>0</v>
      </c>
      <c r="BG3" s="225">
        <f>'EEIC-Mar16 TD Calc. NLI (Mthly)'!BG23+'EEIC-Mar16 TDCalc. LI (Mthly)'!BG23</f>
        <v>0</v>
      </c>
      <c r="BH3" s="225">
        <f>'EEIC-Mar16 TD Calc. NLI (Mthly)'!BH23+'EEIC-Mar16 TDCalc. LI (Mthly)'!BH23</f>
        <v>0</v>
      </c>
      <c r="BI3" s="225">
        <f>'EEIC-Mar16 TD Calc. NLI (Mthly)'!BI23+'EEIC-Mar16 TDCalc. LI (Mthly)'!BI23</f>
        <v>0</v>
      </c>
      <c r="BJ3" s="225">
        <f>'EEIC-Mar16 TD Calc. NLI (Mthly)'!BJ23+'EEIC-Mar16 TDCalc. LI (Mthly)'!BJ23</f>
        <v>0</v>
      </c>
      <c r="BK3" s="225">
        <f>'EEIC-Mar16 TD Calc. NLI (Mthly)'!BK23+'EEIC-Mar16 TDCalc. LI (Mthly)'!BK23</f>
        <v>0</v>
      </c>
      <c r="BL3" s="225">
        <f>'EEIC-Mar16 TD Calc. NLI (Mthly)'!BL23+'EEIC-Mar16 TDCalc. LI (Mthly)'!BL23</f>
        <v>0</v>
      </c>
      <c r="BM3" s="225">
        <f>'EEIC-Mar16 TD Calc. NLI (Mthly)'!BM23+'EEIC-Mar16 TDCalc. LI (Mthly)'!BM23</f>
        <v>0</v>
      </c>
      <c r="BN3" s="225">
        <f>'EEIC-Mar16 TD Calc. NLI (Mthly)'!BN23+'EEIC-Mar16 TDCalc. LI (Mthly)'!BN23</f>
        <v>0</v>
      </c>
      <c r="BO3" s="225">
        <f>'EEIC-Mar16 TD Calc. NLI (Mthly)'!BO23+'EEIC-Mar16 TDCalc. LI (Mthly)'!BO23</f>
        <v>0</v>
      </c>
      <c r="BP3" s="225">
        <f>'EEIC-Mar16 TD Calc. NLI (Mthly)'!BP23+'EEIC-Mar16 TDCalc. LI (Mthly)'!BP23</f>
        <v>0</v>
      </c>
      <c r="BQ3" s="225">
        <f>'EEIC-Mar16 TD Calc. NLI (Mthly)'!BQ23+'EEIC-Mar16 TDCalc. LI (Mthly)'!BQ23</f>
        <v>0</v>
      </c>
      <c r="BR3" s="225">
        <f>'EEIC-Mar16 TD Calc. NLI (Mthly)'!BR23+'EEIC-Mar16 TDCalc. LI (Mthly)'!BR23</f>
        <v>0</v>
      </c>
      <c r="BS3" s="225">
        <f>'EEIC-Mar16 TD Calc. NLI (Mthly)'!BS23+'EEIC-Mar16 TDCalc. LI (Mthly)'!BS23</f>
        <v>0</v>
      </c>
      <c r="BT3" s="225">
        <f>'EEIC-Mar16 TD Calc. NLI (Mthly)'!BT23+'EEIC-Mar16 TDCalc. LI (Mthly)'!BT23</f>
        <v>0</v>
      </c>
      <c r="BU3" s="225">
        <f>'EEIC-Mar16 TD Calc. NLI (Mthly)'!BU23+'EEIC-Mar16 TDCalc. LI (Mthly)'!BU23</f>
        <v>0</v>
      </c>
      <c r="BV3" s="225">
        <f>'EEIC-Mar16 TD Calc. NLI (Mthly)'!BV23+'EEIC-Mar16 TDCalc. LI (Mthly)'!BV23</f>
        <v>0</v>
      </c>
      <c r="BW3" s="225">
        <f>'EEIC-Mar16 TD Calc. NLI (Mthly)'!BW23+'EEIC-Mar16 TDCalc. LI (Mthly)'!BW23</f>
        <v>0</v>
      </c>
      <c r="BX3" s="225">
        <f>'EEIC-Mar16 TD Calc. NLI (Mthly)'!BX23+'EEIC-Mar16 TDCalc. LI (Mthly)'!BX23</f>
        <v>0</v>
      </c>
      <c r="BY3" s="225">
        <f>'EEIC-Mar16 TD Calc. NLI (Mthly)'!BY23+'EEIC-Mar16 TDCalc. LI (Mthly)'!BY23</f>
        <v>0</v>
      </c>
      <c r="BZ3" s="225">
        <f>'EEIC-Mar16 TD Calc. NLI (Mthly)'!BZ23+'EEIC-Mar16 TDCalc. LI (Mthly)'!BZ23</f>
        <v>0</v>
      </c>
      <c r="CA3" s="225">
        <f>'EEIC-Mar16 TD Calc. NLI (Mthly)'!CA23+'EEIC-Mar16 TDCalc. LI (Mthly)'!CA23</f>
        <v>0</v>
      </c>
      <c r="CB3" s="225">
        <f>'EEIC-Mar16 TD Calc. NLI (Mthly)'!CB23+'EEIC-Mar16 TDCalc. LI (Mthly)'!CB23</f>
        <v>0</v>
      </c>
      <c r="CC3" s="225">
        <f>'EEIC-Mar16 TD Calc. NLI (Mthly)'!CC23+'EEIC-Mar16 TDCalc. LI (Mthly)'!CC23</f>
        <v>0</v>
      </c>
      <c r="CD3" s="225">
        <f>'EEIC-Mar16 TD Calc. NLI (Mthly)'!CD23+'EEIC-Mar16 TDCalc. LI (Mthly)'!CD23</f>
        <v>0</v>
      </c>
      <c r="CE3" s="225">
        <f>'EEIC-Mar16 TD Calc. NLI (Mthly)'!CE23+'EEIC-Mar16 TDCalc. LI (Mthly)'!CE23</f>
        <v>0</v>
      </c>
      <c r="CF3" s="225">
        <f>'EEIC-Mar16 TD Calc. NLI (Mthly)'!CF23+'EEIC-Mar16 TDCalc. LI (Mthly)'!CF23</f>
        <v>0</v>
      </c>
      <c r="CG3" s="225">
        <f>'EEIC-Mar16 TD Calc. NLI (Mthly)'!CG23+'EEIC-Mar16 TDCalc. LI (Mthly)'!CG23</f>
        <v>0</v>
      </c>
      <c r="CH3" s="225">
        <f>'EEIC-Mar16 TD Calc. NLI (Mthly)'!CH23+'EEIC-Mar16 TDCalc. LI (Mthly)'!CH23</f>
        <v>0</v>
      </c>
      <c r="CI3" s="225">
        <f>'EEIC-Mar16 TD Calc. NLI (Mthly)'!CI23+'EEIC-Mar16 TDCalc. LI (Mthly)'!CI23</f>
        <v>0</v>
      </c>
      <c r="CJ3" s="225">
        <f>'EEIC-Mar16 TD Calc. NLI (Mthly)'!CJ23+'EEIC-Mar16 TDCalc. LI (Mthly)'!CJ23</f>
        <v>0</v>
      </c>
    </row>
    <row r="4" spans="1:88" s="97" customFormat="1" x14ac:dyDescent="0.25">
      <c r="A4" s="308"/>
      <c r="B4" s="88" t="s">
        <v>2</v>
      </c>
      <c r="C4" s="225">
        <f>'EEIC-Mar16 TD Calc. NLI (Mthly)'!C24+'EEIC-Mar16 TDCalc. LI (Mthly)'!C24</f>
        <v>0</v>
      </c>
      <c r="D4" s="225">
        <f>'EEIC-Mar16 TD Calc. NLI (Mthly)'!D24+'EEIC-Mar16 TDCalc. LI (Mthly)'!D24</f>
        <v>0</v>
      </c>
      <c r="E4" s="225">
        <f>'EEIC-Mar16 TD Calc. NLI (Mthly)'!E24+'EEIC-Mar16 TDCalc. LI (Mthly)'!E24</f>
        <v>30.565831666509993</v>
      </c>
      <c r="F4" s="225">
        <f>'EEIC-Mar16 TD Calc. NLI (Mthly)'!F24+'EEIC-Mar16 TDCalc. LI (Mthly)'!F24</f>
        <v>583.89182703504753</v>
      </c>
      <c r="G4" s="225">
        <f>'EEIC-Mar16 TD Calc. NLI (Mthly)'!G24+'EEIC-Mar16 TDCalc. LI (Mthly)'!G24</f>
        <v>5739.4046319782083</v>
      </c>
      <c r="H4" s="225">
        <f>'EEIC-Mar16 TD Calc. NLI (Mthly)'!H24+'EEIC-Mar16 TDCalc. LI (Mthly)'!H24</f>
        <v>63952.246288158327</v>
      </c>
      <c r="I4" s="225">
        <f>'EEIC-Mar16 TD Calc. NLI (Mthly)'!I24+'EEIC-Mar16 TDCalc. LI (Mthly)'!I24</f>
        <v>130855.01828358611</v>
      </c>
      <c r="J4" s="225">
        <f>'EEIC-Mar16 TD Calc. NLI (Mthly)'!J24+'EEIC-Mar16 TDCalc. LI (Mthly)'!J24</f>
        <v>171889.33052931566</v>
      </c>
      <c r="K4" s="225">
        <f>'EEIC-Mar16 TD Calc. NLI (Mthly)'!K24+'EEIC-Mar16 TDCalc. LI (Mthly)'!K24</f>
        <v>99236.933471669981</v>
      </c>
      <c r="L4" s="225">
        <f>'EEIC-Mar16 TD Calc. NLI (Mthly)'!L24+'EEIC-Mar16 TDCalc. LI (Mthly)'!L24</f>
        <v>7738.9391457543697</v>
      </c>
      <c r="M4" s="225">
        <f>'EEIC-Mar16 TD Calc. NLI (Mthly)'!M24+'EEIC-Mar16 TDCalc. LI (Mthly)'!M24</f>
        <v>700.31700779438495</v>
      </c>
      <c r="N4" s="225">
        <f>'EEIC-Mar16 TD Calc. NLI (Mthly)'!N24+'EEIC-Mar16 TDCalc. LI (Mthly)'!N24</f>
        <v>602.17008961267209</v>
      </c>
      <c r="O4" s="225">
        <f>'EEIC-Mar16 TD Calc. NLI (Mthly)'!O24+'EEIC-Mar16 TDCalc. LI (Mthly)'!O24</f>
        <v>619.29893823244754</v>
      </c>
      <c r="P4" s="225">
        <f>'EEIC-Mar16 TD Calc. NLI (Mthly)'!P24+'EEIC-Mar16 TDCalc. LI (Mthly)'!P24</f>
        <v>0</v>
      </c>
      <c r="Q4" s="225">
        <f>'EEIC-Mar16 TD Calc. NLI (Mthly)'!Q24+'EEIC-Mar16 TDCalc. LI (Mthly)'!Q24</f>
        <v>0</v>
      </c>
      <c r="R4" s="225">
        <f>'EEIC-Mar16 TD Calc. NLI (Mthly)'!R24+'EEIC-Mar16 TDCalc. LI (Mthly)'!R24</f>
        <v>0</v>
      </c>
      <c r="S4" s="225">
        <f>'EEIC-Mar16 TD Calc. NLI (Mthly)'!S24+'EEIC-Mar16 TDCalc. LI (Mthly)'!S24</f>
        <v>0</v>
      </c>
      <c r="T4" s="225">
        <f>'EEIC-Mar16 TD Calc. NLI (Mthly)'!T24+'EEIC-Mar16 TDCalc. LI (Mthly)'!T24</f>
        <v>0</v>
      </c>
      <c r="U4" s="225">
        <f>'EEIC-Mar16 TD Calc. NLI (Mthly)'!U24+'EEIC-Mar16 TDCalc. LI (Mthly)'!U24</f>
        <v>0</v>
      </c>
      <c r="V4" s="225">
        <f>'EEIC-Mar16 TD Calc. NLI (Mthly)'!V24+'EEIC-Mar16 TDCalc. LI (Mthly)'!V24</f>
        <v>0</v>
      </c>
      <c r="W4" s="225">
        <f>'EEIC-Mar16 TD Calc. NLI (Mthly)'!W24+'EEIC-Mar16 TDCalc. LI (Mthly)'!W24</f>
        <v>0</v>
      </c>
      <c r="X4" s="225">
        <f>'EEIC-Mar16 TD Calc. NLI (Mthly)'!X24+'EEIC-Mar16 TDCalc. LI (Mthly)'!X24</f>
        <v>0</v>
      </c>
      <c r="Y4" s="225">
        <f>'EEIC-Mar16 TD Calc. NLI (Mthly)'!Y24+'EEIC-Mar16 TDCalc. LI (Mthly)'!Y24</f>
        <v>0</v>
      </c>
      <c r="Z4" s="225">
        <f>'EEIC-Mar16 TD Calc. NLI (Mthly)'!Z24+'EEIC-Mar16 TDCalc. LI (Mthly)'!Z24</f>
        <v>0</v>
      </c>
      <c r="AA4" s="225">
        <f>'EEIC-Mar16 TD Calc. NLI (Mthly)'!AA24+'EEIC-Mar16 TDCalc. LI (Mthly)'!AA24</f>
        <v>0</v>
      </c>
      <c r="AB4" s="225">
        <f>'EEIC-Mar16 TD Calc. NLI (Mthly)'!AB24+'EEIC-Mar16 TDCalc. LI (Mthly)'!AB24</f>
        <v>0</v>
      </c>
      <c r="AC4" s="225">
        <f>'EEIC-Mar16 TD Calc. NLI (Mthly)'!AC24+'EEIC-Mar16 TDCalc. LI (Mthly)'!AC24</f>
        <v>0</v>
      </c>
      <c r="AD4" s="225">
        <f>'EEIC-Mar16 TD Calc. NLI (Mthly)'!AD24+'EEIC-Mar16 TDCalc. LI (Mthly)'!AD24</f>
        <v>0</v>
      </c>
      <c r="AE4" s="225">
        <f>'EEIC-Mar16 TD Calc. NLI (Mthly)'!AE24+'EEIC-Mar16 TDCalc. LI (Mthly)'!AE24</f>
        <v>0</v>
      </c>
      <c r="AF4" s="225">
        <f>'EEIC-Mar16 TD Calc. NLI (Mthly)'!AF24+'EEIC-Mar16 TDCalc. LI (Mthly)'!AF24</f>
        <v>0</v>
      </c>
      <c r="AG4" s="225">
        <f>'EEIC-Mar16 TD Calc. NLI (Mthly)'!AG24+'EEIC-Mar16 TDCalc. LI (Mthly)'!AG24</f>
        <v>0</v>
      </c>
      <c r="AH4" s="225">
        <f>'EEIC-Mar16 TD Calc. NLI (Mthly)'!AH24+'EEIC-Mar16 TDCalc. LI (Mthly)'!AH24</f>
        <v>0</v>
      </c>
      <c r="AI4" s="225">
        <f>'EEIC-Mar16 TD Calc. NLI (Mthly)'!AI24+'EEIC-Mar16 TDCalc. LI (Mthly)'!AI24</f>
        <v>0</v>
      </c>
      <c r="AJ4" s="225">
        <f>'EEIC-Mar16 TD Calc. NLI (Mthly)'!AJ24+'EEIC-Mar16 TDCalc. LI (Mthly)'!AJ24</f>
        <v>0</v>
      </c>
      <c r="AK4" s="225">
        <f>'EEIC-Mar16 TD Calc. NLI (Mthly)'!AK24+'EEIC-Mar16 TDCalc. LI (Mthly)'!AK24</f>
        <v>0</v>
      </c>
      <c r="AL4" s="225">
        <f>'EEIC-Mar16 TD Calc. NLI (Mthly)'!AL24+'EEIC-Mar16 TDCalc. LI (Mthly)'!AL24</f>
        <v>0</v>
      </c>
      <c r="AM4" s="225">
        <f>'EEIC-Mar16 TD Calc. NLI (Mthly)'!AM24+'EEIC-Mar16 TDCalc. LI (Mthly)'!AM24</f>
        <v>0</v>
      </c>
      <c r="AN4" s="225">
        <f>'EEIC-Mar16 TD Calc. NLI (Mthly)'!AN24+'EEIC-Mar16 TDCalc. LI (Mthly)'!AN24</f>
        <v>0</v>
      </c>
      <c r="AO4" s="225">
        <f>'EEIC-Mar16 TD Calc. NLI (Mthly)'!AO24+'EEIC-Mar16 TDCalc. LI (Mthly)'!AO24</f>
        <v>0</v>
      </c>
      <c r="AP4" s="225">
        <f>'EEIC-Mar16 TD Calc. NLI (Mthly)'!AP24+'EEIC-Mar16 TDCalc. LI (Mthly)'!AP24</f>
        <v>0</v>
      </c>
      <c r="AQ4" s="225">
        <f>'EEIC-Mar16 TD Calc. NLI (Mthly)'!AQ24+'EEIC-Mar16 TDCalc. LI (Mthly)'!AQ24</f>
        <v>0</v>
      </c>
      <c r="AR4" s="225">
        <f>'EEIC-Mar16 TD Calc. NLI (Mthly)'!AR24+'EEIC-Mar16 TDCalc. LI (Mthly)'!AR24</f>
        <v>0</v>
      </c>
      <c r="AS4" s="225">
        <f>'EEIC-Mar16 TD Calc. NLI (Mthly)'!AS24+'EEIC-Mar16 TDCalc. LI (Mthly)'!AS24</f>
        <v>0</v>
      </c>
      <c r="AT4" s="225">
        <f>'EEIC-Mar16 TD Calc. NLI (Mthly)'!AT24+'EEIC-Mar16 TDCalc. LI (Mthly)'!AT24</f>
        <v>0</v>
      </c>
      <c r="AU4" s="225">
        <f>'EEIC-Mar16 TD Calc. NLI (Mthly)'!AU24+'EEIC-Mar16 TDCalc. LI (Mthly)'!AU24</f>
        <v>0</v>
      </c>
      <c r="AV4" s="225">
        <f>'EEIC-Mar16 TD Calc. NLI (Mthly)'!AV24+'EEIC-Mar16 TDCalc. LI (Mthly)'!AV24</f>
        <v>0</v>
      </c>
      <c r="AW4" s="225">
        <f>'EEIC-Mar16 TD Calc. NLI (Mthly)'!AW24+'EEIC-Mar16 TDCalc. LI (Mthly)'!AW24</f>
        <v>0</v>
      </c>
      <c r="AX4" s="225">
        <f>'EEIC-Mar16 TD Calc. NLI (Mthly)'!AX24+'EEIC-Mar16 TDCalc. LI (Mthly)'!AX24</f>
        <v>0</v>
      </c>
      <c r="AY4" s="225">
        <f>'EEIC-Mar16 TD Calc. NLI (Mthly)'!AY24+'EEIC-Mar16 TDCalc. LI (Mthly)'!AY24</f>
        <v>0</v>
      </c>
      <c r="AZ4" s="225">
        <f>'EEIC-Mar16 TD Calc. NLI (Mthly)'!AZ24+'EEIC-Mar16 TDCalc. LI (Mthly)'!AZ24</f>
        <v>0</v>
      </c>
      <c r="BA4" s="225">
        <f>'EEIC-Mar16 TD Calc. NLI (Mthly)'!BA24+'EEIC-Mar16 TDCalc. LI (Mthly)'!BA24</f>
        <v>0</v>
      </c>
      <c r="BB4" s="225">
        <f>'EEIC-Mar16 TD Calc. NLI (Mthly)'!BB24+'EEIC-Mar16 TDCalc. LI (Mthly)'!BB24</f>
        <v>0</v>
      </c>
      <c r="BC4" s="225">
        <f>'EEIC-Mar16 TD Calc. NLI (Mthly)'!BC24+'EEIC-Mar16 TDCalc. LI (Mthly)'!BC24</f>
        <v>0</v>
      </c>
      <c r="BD4" s="225">
        <f>'EEIC-Mar16 TD Calc. NLI (Mthly)'!BD24+'EEIC-Mar16 TDCalc. LI (Mthly)'!BD24</f>
        <v>0</v>
      </c>
      <c r="BE4" s="225">
        <f>'EEIC-Mar16 TD Calc. NLI (Mthly)'!BE24+'EEIC-Mar16 TDCalc. LI (Mthly)'!BE24</f>
        <v>0</v>
      </c>
      <c r="BF4" s="225">
        <f>'EEIC-Mar16 TD Calc. NLI (Mthly)'!BF24+'EEIC-Mar16 TDCalc. LI (Mthly)'!BF24</f>
        <v>0</v>
      </c>
      <c r="BG4" s="225">
        <f>'EEIC-Mar16 TD Calc. NLI (Mthly)'!BG24+'EEIC-Mar16 TDCalc. LI (Mthly)'!BG24</f>
        <v>0</v>
      </c>
      <c r="BH4" s="225">
        <f>'EEIC-Mar16 TD Calc. NLI (Mthly)'!BH24+'EEIC-Mar16 TDCalc. LI (Mthly)'!BH24</f>
        <v>0</v>
      </c>
      <c r="BI4" s="225">
        <f>'EEIC-Mar16 TD Calc. NLI (Mthly)'!BI24+'EEIC-Mar16 TDCalc. LI (Mthly)'!BI24</f>
        <v>0</v>
      </c>
      <c r="BJ4" s="225">
        <f>'EEIC-Mar16 TD Calc. NLI (Mthly)'!BJ24+'EEIC-Mar16 TDCalc. LI (Mthly)'!BJ24</f>
        <v>0</v>
      </c>
      <c r="BK4" s="225">
        <f>'EEIC-Mar16 TD Calc. NLI (Mthly)'!BK24+'EEIC-Mar16 TDCalc. LI (Mthly)'!BK24</f>
        <v>0</v>
      </c>
      <c r="BL4" s="225">
        <f>'EEIC-Mar16 TD Calc. NLI (Mthly)'!BL24+'EEIC-Mar16 TDCalc. LI (Mthly)'!BL24</f>
        <v>0</v>
      </c>
      <c r="BM4" s="225">
        <f>'EEIC-Mar16 TD Calc. NLI (Mthly)'!BM24+'EEIC-Mar16 TDCalc. LI (Mthly)'!BM24</f>
        <v>0</v>
      </c>
      <c r="BN4" s="225">
        <f>'EEIC-Mar16 TD Calc. NLI (Mthly)'!BN24+'EEIC-Mar16 TDCalc. LI (Mthly)'!BN24</f>
        <v>0</v>
      </c>
      <c r="BO4" s="225">
        <f>'EEIC-Mar16 TD Calc. NLI (Mthly)'!BO24+'EEIC-Mar16 TDCalc. LI (Mthly)'!BO24</f>
        <v>0</v>
      </c>
      <c r="BP4" s="225">
        <f>'EEIC-Mar16 TD Calc. NLI (Mthly)'!BP24+'EEIC-Mar16 TDCalc. LI (Mthly)'!BP24</f>
        <v>0</v>
      </c>
      <c r="BQ4" s="225">
        <f>'EEIC-Mar16 TD Calc. NLI (Mthly)'!BQ24+'EEIC-Mar16 TDCalc. LI (Mthly)'!BQ24</f>
        <v>0</v>
      </c>
      <c r="BR4" s="225">
        <f>'EEIC-Mar16 TD Calc. NLI (Mthly)'!BR24+'EEIC-Mar16 TDCalc. LI (Mthly)'!BR24</f>
        <v>0</v>
      </c>
      <c r="BS4" s="225">
        <f>'EEIC-Mar16 TD Calc. NLI (Mthly)'!BS24+'EEIC-Mar16 TDCalc. LI (Mthly)'!BS24</f>
        <v>0</v>
      </c>
      <c r="BT4" s="225">
        <f>'EEIC-Mar16 TD Calc. NLI (Mthly)'!BT24+'EEIC-Mar16 TDCalc. LI (Mthly)'!BT24</f>
        <v>0</v>
      </c>
      <c r="BU4" s="225">
        <f>'EEIC-Mar16 TD Calc. NLI (Mthly)'!BU24+'EEIC-Mar16 TDCalc. LI (Mthly)'!BU24</f>
        <v>0</v>
      </c>
      <c r="BV4" s="225">
        <f>'EEIC-Mar16 TD Calc. NLI (Mthly)'!BV24+'EEIC-Mar16 TDCalc. LI (Mthly)'!BV24</f>
        <v>0</v>
      </c>
      <c r="BW4" s="225">
        <f>'EEIC-Mar16 TD Calc. NLI (Mthly)'!BW24+'EEIC-Mar16 TDCalc. LI (Mthly)'!BW24</f>
        <v>0</v>
      </c>
      <c r="BX4" s="225">
        <f>'EEIC-Mar16 TD Calc. NLI (Mthly)'!BX24+'EEIC-Mar16 TDCalc. LI (Mthly)'!BX24</f>
        <v>0</v>
      </c>
      <c r="BY4" s="225">
        <f>'EEIC-Mar16 TD Calc. NLI (Mthly)'!BY24+'EEIC-Mar16 TDCalc. LI (Mthly)'!BY24</f>
        <v>0</v>
      </c>
      <c r="BZ4" s="225">
        <f>'EEIC-Mar16 TD Calc. NLI (Mthly)'!BZ24+'EEIC-Mar16 TDCalc. LI (Mthly)'!BZ24</f>
        <v>0</v>
      </c>
      <c r="CA4" s="225">
        <f>'EEIC-Mar16 TD Calc. NLI (Mthly)'!CA24+'EEIC-Mar16 TDCalc. LI (Mthly)'!CA24</f>
        <v>0</v>
      </c>
      <c r="CB4" s="225">
        <f>'EEIC-Mar16 TD Calc. NLI (Mthly)'!CB24+'EEIC-Mar16 TDCalc. LI (Mthly)'!CB24</f>
        <v>0</v>
      </c>
      <c r="CC4" s="225">
        <f>'EEIC-Mar16 TD Calc. NLI (Mthly)'!CC24+'EEIC-Mar16 TDCalc. LI (Mthly)'!CC24</f>
        <v>0</v>
      </c>
      <c r="CD4" s="225">
        <f>'EEIC-Mar16 TD Calc. NLI (Mthly)'!CD24+'EEIC-Mar16 TDCalc. LI (Mthly)'!CD24</f>
        <v>0</v>
      </c>
      <c r="CE4" s="225">
        <f>'EEIC-Mar16 TD Calc. NLI (Mthly)'!CE24+'EEIC-Mar16 TDCalc. LI (Mthly)'!CE24</f>
        <v>0</v>
      </c>
      <c r="CF4" s="225">
        <f>'EEIC-Mar16 TD Calc. NLI (Mthly)'!CF24+'EEIC-Mar16 TDCalc. LI (Mthly)'!CF24</f>
        <v>0</v>
      </c>
      <c r="CG4" s="225">
        <f>'EEIC-Mar16 TD Calc. NLI (Mthly)'!CG24+'EEIC-Mar16 TDCalc. LI (Mthly)'!CG24</f>
        <v>0</v>
      </c>
      <c r="CH4" s="225">
        <f>'EEIC-Mar16 TD Calc. NLI (Mthly)'!CH24+'EEIC-Mar16 TDCalc. LI (Mthly)'!CH24</f>
        <v>0</v>
      </c>
      <c r="CI4" s="225">
        <f>'EEIC-Mar16 TD Calc. NLI (Mthly)'!CI24+'EEIC-Mar16 TDCalc. LI (Mthly)'!CI24</f>
        <v>0</v>
      </c>
      <c r="CJ4" s="225">
        <f>'EEIC-Mar16 TD Calc. NLI (Mthly)'!CJ24+'EEIC-Mar16 TDCalc. LI (Mthly)'!CJ24</f>
        <v>0</v>
      </c>
    </row>
    <row r="5" spans="1:88" s="97" customFormat="1" x14ac:dyDescent="0.25">
      <c r="A5" s="308"/>
      <c r="B5" s="88" t="s">
        <v>3</v>
      </c>
      <c r="C5" s="225">
        <f>'EEIC-Mar16 TD Calc. NLI (Mthly)'!C25+'EEIC-Mar16 TDCalc. LI (Mthly)'!C25</f>
        <v>0</v>
      </c>
      <c r="D5" s="225">
        <f>'EEIC-Mar16 TD Calc. NLI (Mthly)'!D25+'EEIC-Mar16 TDCalc. LI (Mthly)'!D25</f>
        <v>0</v>
      </c>
      <c r="E5" s="225">
        <f>'EEIC-Mar16 TD Calc. NLI (Mthly)'!E25+'EEIC-Mar16 TDCalc. LI (Mthly)'!E25</f>
        <v>0</v>
      </c>
      <c r="F5" s="225">
        <f>'EEIC-Mar16 TD Calc. NLI (Mthly)'!F25+'EEIC-Mar16 TDCalc. LI (Mthly)'!F25</f>
        <v>0</v>
      </c>
      <c r="G5" s="225">
        <f>'EEIC-Mar16 TD Calc. NLI (Mthly)'!G25+'EEIC-Mar16 TDCalc. LI (Mthly)'!G25</f>
        <v>0</v>
      </c>
      <c r="H5" s="225">
        <f>'EEIC-Mar16 TD Calc. NLI (Mthly)'!H25+'EEIC-Mar16 TDCalc. LI (Mthly)'!H25</f>
        <v>0</v>
      </c>
      <c r="I5" s="225">
        <f>'EEIC-Mar16 TD Calc. NLI (Mthly)'!I25+'EEIC-Mar16 TDCalc. LI (Mthly)'!I25</f>
        <v>0</v>
      </c>
      <c r="J5" s="225">
        <f>'EEIC-Mar16 TD Calc. NLI (Mthly)'!J25+'EEIC-Mar16 TDCalc. LI (Mthly)'!J25</f>
        <v>0</v>
      </c>
      <c r="K5" s="225">
        <f>'EEIC-Mar16 TD Calc. NLI (Mthly)'!K25+'EEIC-Mar16 TDCalc. LI (Mthly)'!K25</f>
        <v>0</v>
      </c>
      <c r="L5" s="225">
        <f>'EEIC-Mar16 TD Calc. NLI (Mthly)'!L25+'EEIC-Mar16 TDCalc. LI (Mthly)'!L25</f>
        <v>0</v>
      </c>
      <c r="M5" s="225">
        <f>'EEIC-Mar16 TD Calc. NLI (Mthly)'!M25+'EEIC-Mar16 TDCalc. LI (Mthly)'!M25</f>
        <v>0</v>
      </c>
      <c r="N5" s="225">
        <f>'EEIC-Mar16 TD Calc. NLI (Mthly)'!N25+'EEIC-Mar16 TDCalc. LI (Mthly)'!N25</f>
        <v>0</v>
      </c>
      <c r="O5" s="225">
        <f>'EEIC-Mar16 TD Calc. NLI (Mthly)'!O25+'EEIC-Mar16 TDCalc. LI (Mthly)'!O25</f>
        <v>0</v>
      </c>
      <c r="P5" s="225">
        <f>'EEIC-Mar16 TD Calc. NLI (Mthly)'!P25+'EEIC-Mar16 TDCalc. LI (Mthly)'!P25</f>
        <v>0</v>
      </c>
      <c r="Q5" s="225">
        <f>'EEIC-Mar16 TD Calc. NLI (Mthly)'!Q25+'EEIC-Mar16 TDCalc. LI (Mthly)'!Q25</f>
        <v>0</v>
      </c>
      <c r="R5" s="225">
        <f>'EEIC-Mar16 TD Calc. NLI (Mthly)'!R25+'EEIC-Mar16 TDCalc. LI (Mthly)'!R25</f>
        <v>0</v>
      </c>
      <c r="S5" s="225">
        <f>'EEIC-Mar16 TD Calc. NLI (Mthly)'!S25+'EEIC-Mar16 TDCalc. LI (Mthly)'!S25</f>
        <v>0</v>
      </c>
      <c r="T5" s="225">
        <f>'EEIC-Mar16 TD Calc. NLI (Mthly)'!T25+'EEIC-Mar16 TDCalc. LI (Mthly)'!T25</f>
        <v>0</v>
      </c>
      <c r="U5" s="225">
        <f>'EEIC-Mar16 TD Calc. NLI (Mthly)'!U25+'EEIC-Mar16 TDCalc. LI (Mthly)'!U25</f>
        <v>0</v>
      </c>
      <c r="V5" s="225">
        <f>'EEIC-Mar16 TD Calc. NLI (Mthly)'!V25+'EEIC-Mar16 TDCalc. LI (Mthly)'!V25</f>
        <v>0</v>
      </c>
      <c r="W5" s="225">
        <f>'EEIC-Mar16 TD Calc. NLI (Mthly)'!W25+'EEIC-Mar16 TDCalc. LI (Mthly)'!W25</f>
        <v>0</v>
      </c>
      <c r="X5" s="225">
        <f>'EEIC-Mar16 TD Calc. NLI (Mthly)'!X25+'EEIC-Mar16 TDCalc. LI (Mthly)'!X25</f>
        <v>0</v>
      </c>
      <c r="Y5" s="225">
        <f>'EEIC-Mar16 TD Calc. NLI (Mthly)'!Y25+'EEIC-Mar16 TDCalc. LI (Mthly)'!Y25</f>
        <v>0</v>
      </c>
      <c r="Z5" s="225">
        <f>'EEIC-Mar16 TD Calc. NLI (Mthly)'!Z25+'EEIC-Mar16 TDCalc. LI (Mthly)'!Z25</f>
        <v>0</v>
      </c>
      <c r="AA5" s="225">
        <f>'EEIC-Mar16 TD Calc. NLI (Mthly)'!AA25+'EEIC-Mar16 TDCalc. LI (Mthly)'!AA25</f>
        <v>0</v>
      </c>
      <c r="AB5" s="225">
        <f>'EEIC-Mar16 TD Calc. NLI (Mthly)'!AB25+'EEIC-Mar16 TDCalc. LI (Mthly)'!AB25</f>
        <v>0</v>
      </c>
      <c r="AC5" s="225">
        <f>'EEIC-Mar16 TD Calc. NLI (Mthly)'!AC25+'EEIC-Mar16 TDCalc. LI (Mthly)'!AC25</f>
        <v>0</v>
      </c>
      <c r="AD5" s="225">
        <f>'EEIC-Mar16 TD Calc. NLI (Mthly)'!AD25+'EEIC-Mar16 TDCalc. LI (Mthly)'!AD25</f>
        <v>0</v>
      </c>
      <c r="AE5" s="225">
        <f>'EEIC-Mar16 TD Calc. NLI (Mthly)'!AE25+'EEIC-Mar16 TDCalc. LI (Mthly)'!AE25</f>
        <v>0</v>
      </c>
      <c r="AF5" s="225">
        <f>'EEIC-Mar16 TD Calc. NLI (Mthly)'!AF25+'EEIC-Mar16 TDCalc. LI (Mthly)'!AF25</f>
        <v>0</v>
      </c>
      <c r="AG5" s="225">
        <f>'EEIC-Mar16 TD Calc. NLI (Mthly)'!AG25+'EEIC-Mar16 TDCalc. LI (Mthly)'!AG25</f>
        <v>0</v>
      </c>
      <c r="AH5" s="225">
        <f>'EEIC-Mar16 TD Calc. NLI (Mthly)'!AH25+'EEIC-Mar16 TDCalc. LI (Mthly)'!AH25</f>
        <v>0</v>
      </c>
      <c r="AI5" s="225">
        <f>'EEIC-Mar16 TD Calc. NLI (Mthly)'!AI25+'EEIC-Mar16 TDCalc. LI (Mthly)'!AI25</f>
        <v>0</v>
      </c>
      <c r="AJ5" s="225">
        <f>'EEIC-Mar16 TD Calc. NLI (Mthly)'!AJ25+'EEIC-Mar16 TDCalc. LI (Mthly)'!AJ25</f>
        <v>0</v>
      </c>
      <c r="AK5" s="225">
        <f>'EEIC-Mar16 TD Calc. NLI (Mthly)'!AK25+'EEIC-Mar16 TDCalc. LI (Mthly)'!AK25</f>
        <v>0</v>
      </c>
      <c r="AL5" s="225">
        <f>'EEIC-Mar16 TD Calc. NLI (Mthly)'!AL25+'EEIC-Mar16 TDCalc. LI (Mthly)'!AL25</f>
        <v>0</v>
      </c>
      <c r="AM5" s="225">
        <f>'EEIC-Mar16 TD Calc. NLI (Mthly)'!AM25+'EEIC-Mar16 TDCalc. LI (Mthly)'!AM25</f>
        <v>0</v>
      </c>
      <c r="AN5" s="225">
        <f>'EEIC-Mar16 TD Calc. NLI (Mthly)'!AN25+'EEIC-Mar16 TDCalc. LI (Mthly)'!AN25</f>
        <v>0</v>
      </c>
      <c r="AO5" s="225">
        <f>'EEIC-Mar16 TD Calc. NLI (Mthly)'!AO25+'EEIC-Mar16 TDCalc. LI (Mthly)'!AO25</f>
        <v>0</v>
      </c>
      <c r="AP5" s="225">
        <f>'EEIC-Mar16 TD Calc. NLI (Mthly)'!AP25+'EEIC-Mar16 TDCalc. LI (Mthly)'!AP25</f>
        <v>0</v>
      </c>
      <c r="AQ5" s="225">
        <f>'EEIC-Mar16 TD Calc. NLI (Mthly)'!AQ25+'EEIC-Mar16 TDCalc. LI (Mthly)'!AQ25</f>
        <v>0</v>
      </c>
      <c r="AR5" s="225">
        <f>'EEIC-Mar16 TD Calc. NLI (Mthly)'!AR25+'EEIC-Mar16 TDCalc. LI (Mthly)'!AR25</f>
        <v>0</v>
      </c>
      <c r="AS5" s="225">
        <f>'EEIC-Mar16 TD Calc. NLI (Mthly)'!AS25+'EEIC-Mar16 TDCalc. LI (Mthly)'!AS25</f>
        <v>0</v>
      </c>
      <c r="AT5" s="225">
        <f>'EEIC-Mar16 TD Calc. NLI (Mthly)'!AT25+'EEIC-Mar16 TDCalc. LI (Mthly)'!AT25</f>
        <v>0</v>
      </c>
      <c r="AU5" s="225">
        <f>'EEIC-Mar16 TD Calc. NLI (Mthly)'!AU25+'EEIC-Mar16 TDCalc. LI (Mthly)'!AU25</f>
        <v>0</v>
      </c>
      <c r="AV5" s="225">
        <f>'EEIC-Mar16 TD Calc. NLI (Mthly)'!AV25+'EEIC-Mar16 TDCalc. LI (Mthly)'!AV25</f>
        <v>0</v>
      </c>
      <c r="AW5" s="225">
        <f>'EEIC-Mar16 TD Calc. NLI (Mthly)'!AW25+'EEIC-Mar16 TDCalc. LI (Mthly)'!AW25</f>
        <v>0</v>
      </c>
      <c r="AX5" s="225">
        <f>'EEIC-Mar16 TD Calc. NLI (Mthly)'!AX25+'EEIC-Mar16 TDCalc. LI (Mthly)'!AX25</f>
        <v>0</v>
      </c>
      <c r="AY5" s="225">
        <f>'EEIC-Mar16 TD Calc. NLI (Mthly)'!AY25+'EEIC-Mar16 TDCalc. LI (Mthly)'!AY25</f>
        <v>0</v>
      </c>
      <c r="AZ5" s="225">
        <f>'EEIC-Mar16 TD Calc. NLI (Mthly)'!AZ25+'EEIC-Mar16 TDCalc. LI (Mthly)'!AZ25</f>
        <v>0</v>
      </c>
      <c r="BA5" s="225">
        <f>'EEIC-Mar16 TD Calc. NLI (Mthly)'!BA25+'EEIC-Mar16 TDCalc. LI (Mthly)'!BA25</f>
        <v>0</v>
      </c>
      <c r="BB5" s="225">
        <f>'EEIC-Mar16 TD Calc. NLI (Mthly)'!BB25+'EEIC-Mar16 TDCalc. LI (Mthly)'!BB25</f>
        <v>0</v>
      </c>
      <c r="BC5" s="225">
        <f>'EEIC-Mar16 TD Calc. NLI (Mthly)'!BC25+'EEIC-Mar16 TDCalc. LI (Mthly)'!BC25</f>
        <v>0</v>
      </c>
      <c r="BD5" s="225">
        <f>'EEIC-Mar16 TD Calc. NLI (Mthly)'!BD25+'EEIC-Mar16 TDCalc. LI (Mthly)'!BD25</f>
        <v>0</v>
      </c>
      <c r="BE5" s="225">
        <f>'EEIC-Mar16 TD Calc. NLI (Mthly)'!BE25+'EEIC-Mar16 TDCalc. LI (Mthly)'!BE25</f>
        <v>0</v>
      </c>
      <c r="BF5" s="225">
        <f>'EEIC-Mar16 TD Calc. NLI (Mthly)'!BF25+'EEIC-Mar16 TDCalc. LI (Mthly)'!BF25</f>
        <v>0</v>
      </c>
      <c r="BG5" s="225">
        <f>'EEIC-Mar16 TD Calc. NLI (Mthly)'!BG25+'EEIC-Mar16 TDCalc. LI (Mthly)'!BG25</f>
        <v>0</v>
      </c>
      <c r="BH5" s="225">
        <f>'EEIC-Mar16 TD Calc. NLI (Mthly)'!BH25+'EEIC-Mar16 TDCalc. LI (Mthly)'!BH25</f>
        <v>0</v>
      </c>
      <c r="BI5" s="225">
        <f>'EEIC-Mar16 TD Calc. NLI (Mthly)'!BI25+'EEIC-Mar16 TDCalc. LI (Mthly)'!BI25</f>
        <v>0</v>
      </c>
      <c r="BJ5" s="225">
        <f>'EEIC-Mar16 TD Calc. NLI (Mthly)'!BJ25+'EEIC-Mar16 TDCalc. LI (Mthly)'!BJ25</f>
        <v>0</v>
      </c>
      <c r="BK5" s="225">
        <f>'EEIC-Mar16 TD Calc. NLI (Mthly)'!BK25+'EEIC-Mar16 TDCalc. LI (Mthly)'!BK25</f>
        <v>0</v>
      </c>
      <c r="BL5" s="225">
        <f>'EEIC-Mar16 TD Calc. NLI (Mthly)'!BL25+'EEIC-Mar16 TDCalc. LI (Mthly)'!BL25</f>
        <v>0</v>
      </c>
      <c r="BM5" s="225">
        <f>'EEIC-Mar16 TD Calc. NLI (Mthly)'!BM25+'EEIC-Mar16 TDCalc. LI (Mthly)'!BM25</f>
        <v>0</v>
      </c>
      <c r="BN5" s="225">
        <f>'EEIC-Mar16 TD Calc. NLI (Mthly)'!BN25+'EEIC-Mar16 TDCalc. LI (Mthly)'!BN25</f>
        <v>0</v>
      </c>
      <c r="BO5" s="225">
        <f>'EEIC-Mar16 TD Calc. NLI (Mthly)'!BO25+'EEIC-Mar16 TDCalc. LI (Mthly)'!BO25</f>
        <v>0</v>
      </c>
      <c r="BP5" s="225">
        <f>'EEIC-Mar16 TD Calc. NLI (Mthly)'!BP25+'EEIC-Mar16 TDCalc. LI (Mthly)'!BP25</f>
        <v>0</v>
      </c>
      <c r="BQ5" s="225">
        <f>'EEIC-Mar16 TD Calc. NLI (Mthly)'!BQ25+'EEIC-Mar16 TDCalc. LI (Mthly)'!BQ25</f>
        <v>0</v>
      </c>
      <c r="BR5" s="225">
        <f>'EEIC-Mar16 TD Calc. NLI (Mthly)'!BR25+'EEIC-Mar16 TDCalc. LI (Mthly)'!BR25</f>
        <v>0</v>
      </c>
      <c r="BS5" s="225">
        <f>'EEIC-Mar16 TD Calc. NLI (Mthly)'!BS25+'EEIC-Mar16 TDCalc. LI (Mthly)'!BS25</f>
        <v>0</v>
      </c>
      <c r="BT5" s="225">
        <f>'EEIC-Mar16 TD Calc. NLI (Mthly)'!BT25+'EEIC-Mar16 TDCalc. LI (Mthly)'!BT25</f>
        <v>0</v>
      </c>
      <c r="BU5" s="225">
        <f>'EEIC-Mar16 TD Calc. NLI (Mthly)'!BU25+'EEIC-Mar16 TDCalc. LI (Mthly)'!BU25</f>
        <v>0</v>
      </c>
      <c r="BV5" s="225">
        <f>'EEIC-Mar16 TD Calc. NLI (Mthly)'!BV25+'EEIC-Mar16 TDCalc. LI (Mthly)'!BV25</f>
        <v>0</v>
      </c>
      <c r="BW5" s="225">
        <f>'EEIC-Mar16 TD Calc. NLI (Mthly)'!BW25+'EEIC-Mar16 TDCalc. LI (Mthly)'!BW25</f>
        <v>0</v>
      </c>
      <c r="BX5" s="225">
        <f>'EEIC-Mar16 TD Calc. NLI (Mthly)'!BX25+'EEIC-Mar16 TDCalc. LI (Mthly)'!BX25</f>
        <v>0</v>
      </c>
      <c r="BY5" s="225">
        <f>'EEIC-Mar16 TD Calc. NLI (Mthly)'!BY25+'EEIC-Mar16 TDCalc. LI (Mthly)'!BY25</f>
        <v>0</v>
      </c>
      <c r="BZ5" s="225">
        <f>'EEIC-Mar16 TD Calc. NLI (Mthly)'!BZ25+'EEIC-Mar16 TDCalc. LI (Mthly)'!BZ25</f>
        <v>0</v>
      </c>
      <c r="CA5" s="225">
        <f>'EEIC-Mar16 TD Calc. NLI (Mthly)'!CA25+'EEIC-Mar16 TDCalc. LI (Mthly)'!CA25</f>
        <v>0</v>
      </c>
      <c r="CB5" s="225">
        <f>'EEIC-Mar16 TD Calc. NLI (Mthly)'!CB25+'EEIC-Mar16 TDCalc. LI (Mthly)'!CB25</f>
        <v>0</v>
      </c>
      <c r="CC5" s="225">
        <f>'EEIC-Mar16 TD Calc. NLI (Mthly)'!CC25+'EEIC-Mar16 TDCalc. LI (Mthly)'!CC25</f>
        <v>0</v>
      </c>
      <c r="CD5" s="225">
        <f>'EEIC-Mar16 TD Calc. NLI (Mthly)'!CD25+'EEIC-Mar16 TDCalc. LI (Mthly)'!CD25</f>
        <v>0</v>
      </c>
      <c r="CE5" s="225">
        <f>'EEIC-Mar16 TD Calc. NLI (Mthly)'!CE25+'EEIC-Mar16 TDCalc. LI (Mthly)'!CE25</f>
        <v>0</v>
      </c>
      <c r="CF5" s="225">
        <f>'EEIC-Mar16 TD Calc. NLI (Mthly)'!CF25+'EEIC-Mar16 TDCalc. LI (Mthly)'!CF25</f>
        <v>0</v>
      </c>
      <c r="CG5" s="225">
        <f>'EEIC-Mar16 TD Calc. NLI (Mthly)'!CG25+'EEIC-Mar16 TDCalc. LI (Mthly)'!CG25</f>
        <v>0</v>
      </c>
      <c r="CH5" s="225">
        <f>'EEIC-Mar16 TD Calc. NLI (Mthly)'!CH25+'EEIC-Mar16 TDCalc. LI (Mthly)'!CH25</f>
        <v>0</v>
      </c>
      <c r="CI5" s="225">
        <f>'EEIC-Mar16 TD Calc. NLI (Mthly)'!CI25+'EEIC-Mar16 TDCalc. LI (Mthly)'!CI25</f>
        <v>0</v>
      </c>
      <c r="CJ5" s="225">
        <f>'EEIC-Mar16 TD Calc. NLI (Mthly)'!CJ25+'EEIC-Mar16 TDCalc. LI (Mthly)'!CJ25</f>
        <v>0</v>
      </c>
    </row>
    <row r="6" spans="1:88" s="97" customFormat="1" x14ac:dyDescent="0.25">
      <c r="A6" s="308"/>
      <c r="B6" s="88" t="s">
        <v>4</v>
      </c>
      <c r="C6" s="225">
        <f>'EEIC-Mar16 TD Calc. NLI (Mthly)'!C26+'EEIC-Mar16 TDCalc. LI (Mthly)'!C26</f>
        <v>0</v>
      </c>
      <c r="D6" s="225">
        <f>'EEIC-Mar16 TD Calc. NLI (Mthly)'!D26+'EEIC-Mar16 TDCalc. LI (Mthly)'!D26</f>
        <v>0</v>
      </c>
      <c r="E6" s="225">
        <f>'EEIC-Mar16 TD Calc. NLI (Mthly)'!E26+'EEIC-Mar16 TDCalc. LI (Mthly)'!E26</f>
        <v>1177.7144882599737</v>
      </c>
      <c r="F6" s="225">
        <f>'EEIC-Mar16 TD Calc. NLI (Mthly)'!F26+'EEIC-Mar16 TDCalc. LI (Mthly)'!F26</f>
        <v>2479.8947959052857</v>
      </c>
      <c r="G6" s="225">
        <f>'EEIC-Mar16 TD Calc. NLI (Mthly)'!G26+'EEIC-Mar16 TDCalc. LI (Mthly)'!G26</f>
        <v>6176.6307546021953</v>
      </c>
      <c r="H6" s="225">
        <f>'EEIC-Mar16 TD Calc. NLI (Mthly)'!H26+'EEIC-Mar16 TDCalc. LI (Mthly)'!H26</f>
        <v>53391.044279046575</v>
      </c>
      <c r="I6" s="225">
        <f>'EEIC-Mar16 TD Calc. NLI (Mthly)'!I26+'EEIC-Mar16 TDCalc. LI (Mthly)'!I26</f>
        <v>107381.71567597447</v>
      </c>
      <c r="J6" s="225">
        <f>'EEIC-Mar16 TD Calc. NLI (Mthly)'!J26+'EEIC-Mar16 TDCalc. LI (Mthly)'!J26</f>
        <v>140532.1051337879</v>
      </c>
      <c r="K6" s="225">
        <f>'EEIC-Mar16 TD Calc. NLI (Mthly)'!K26+'EEIC-Mar16 TDCalc. LI (Mthly)'!K26</f>
        <v>86721.643556551891</v>
      </c>
      <c r="L6" s="225">
        <f>'EEIC-Mar16 TD Calc. NLI (Mthly)'!L26+'EEIC-Mar16 TDCalc. LI (Mthly)'!L26</f>
        <v>25630.91664772643</v>
      </c>
      <c r="M6" s="225">
        <f>'EEIC-Mar16 TD Calc. NLI (Mthly)'!M26+'EEIC-Mar16 TDCalc. LI (Mthly)'!M26</f>
        <v>47700.107957303982</v>
      </c>
      <c r="N6" s="225">
        <f>'EEIC-Mar16 TD Calc. NLI (Mthly)'!N26+'EEIC-Mar16 TDCalc. LI (Mthly)'!N26</f>
        <v>86895.236517753263</v>
      </c>
      <c r="O6" s="225">
        <f>'EEIC-Mar16 TD Calc. NLI (Mthly)'!O26+'EEIC-Mar16 TDCalc. LI (Mthly)'!O26</f>
        <v>94567.668007202505</v>
      </c>
      <c r="P6" s="225">
        <f>'EEIC-Mar16 TD Calc. NLI (Mthly)'!P26+'EEIC-Mar16 TDCalc. LI (Mthly)'!P26</f>
        <v>0</v>
      </c>
      <c r="Q6" s="225">
        <f>'EEIC-Mar16 TD Calc. NLI (Mthly)'!Q26+'EEIC-Mar16 TDCalc. LI (Mthly)'!Q26</f>
        <v>0</v>
      </c>
      <c r="R6" s="225">
        <f>'EEIC-Mar16 TD Calc. NLI (Mthly)'!R26+'EEIC-Mar16 TDCalc. LI (Mthly)'!R26</f>
        <v>0</v>
      </c>
      <c r="S6" s="225">
        <f>'EEIC-Mar16 TD Calc. NLI (Mthly)'!S26+'EEIC-Mar16 TDCalc. LI (Mthly)'!S26</f>
        <v>0</v>
      </c>
      <c r="T6" s="225">
        <f>'EEIC-Mar16 TD Calc. NLI (Mthly)'!T26+'EEIC-Mar16 TDCalc. LI (Mthly)'!T26</f>
        <v>0</v>
      </c>
      <c r="U6" s="225">
        <f>'EEIC-Mar16 TD Calc. NLI (Mthly)'!U26+'EEIC-Mar16 TDCalc. LI (Mthly)'!U26</f>
        <v>0</v>
      </c>
      <c r="V6" s="225">
        <f>'EEIC-Mar16 TD Calc. NLI (Mthly)'!V26+'EEIC-Mar16 TDCalc. LI (Mthly)'!V26</f>
        <v>0</v>
      </c>
      <c r="W6" s="225">
        <f>'EEIC-Mar16 TD Calc. NLI (Mthly)'!W26+'EEIC-Mar16 TDCalc. LI (Mthly)'!W26</f>
        <v>0</v>
      </c>
      <c r="X6" s="225">
        <f>'EEIC-Mar16 TD Calc. NLI (Mthly)'!X26+'EEIC-Mar16 TDCalc. LI (Mthly)'!X26</f>
        <v>0</v>
      </c>
      <c r="Y6" s="225">
        <f>'EEIC-Mar16 TD Calc. NLI (Mthly)'!Y26+'EEIC-Mar16 TDCalc. LI (Mthly)'!Y26</f>
        <v>0</v>
      </c>
      <c r="Z6" s="225">
        <f>'EEIC-Mar16 TD Calc. NLI (Mthly)'!Z26+'EEIC-Mar16 TDCalc. LI (Mthly)'!Z26</f>
        <v>0</v>
      </c>
      <c r="AA6" s="225">
        <f>'EEIC-Mar16 TD Calc. NLI (Mthly)'!AA26+'EEIC-Mar16 TDCalc. LI (Mthly)'!AA26</f>
        <v>0</v>
      </c>
      <c r="AB6" s="225">
        <f>'EEIC-Mar16 TD Calc. NLI (Mthly)'!AB26+'EEIC-Mar16 TDCalc. LI (Mthly)'!AB26</f>
        <v>0</v>
      </c>
      <c r="AC6" s="225">
        <f>'EEIC-Mar16 TD Calc. NLI (Mthly)'!AC26+'EEIC-Mar16 TDCalc. LI (Mthly)'!AC26</f>
        <v>0</v>
      </c>
      <c r="AD6" s="225">
        <f>'EEIC-Mar16 TD Calc. NLI (Mthly)'!AD26+'EEIC-Mar16 TDCalc. LI (Mthly)'!AD26</f>
        <v>0</v>
      </c>
      <c r="AE6" s="225">
        <f>'EEIC-Mar16 TD Calc. NLI (Mthly)'!AE26+'EEIC-Mar16 TDCalc. LI (Mthly)'!AE26</f>
        <v>0</v>
      </c>
      <c r="AF6" s="225">
        <f>'EEIC-Mar16 TD Calc. NLI (Mthly)'!AF26+'EEIC-Mar16 TDCalc. LI (Mthly)'!AF26</f>
        <v>0</v>
      </c>
      <c r="AG6" s="225">
        <f>'EEIC-Mar16 TD Calc. NLI (Mthly)'!AG26+'EEIC-Mar16 TDCalc. LI (Mthly)'!AG26</f>
        <v>0</v>
      </c>
      <c r="AH6" s="225">
        <f>'EEIC-Mar16 TD Calc. NLI (Mthly)'!AH26+'EEIC-Mar16 TDCalc. LI (Mthly)'!AH26</f>
        <v>0</v>
      </c>
      <c r="AI6" s="225">
        <f>'EEIC-Mar16 TD Calc. NLI (Mthly)'!AI26+'EEIC-Mar16 TDCalc. LI (Mthly)'!AI26</f>
        <v>0</v>
      </c>
      <c r="AJ6" s="225">
        <f>'EEIC-Mar16 TD Calc. NLI (Mthly)'!AJ26+'EEIC-Mar16 TDCalc. LI (Mthly)'!AJ26</f>
        <v>0</v>
      </c>
      <c r="AK6" s="225">
        <f>'EEIC-Mar16 TD Calc. NLI (Mthly)'!AK26+'EEIC-Mar16 TDCalc. LI (Mthly)'!AK26</f>
        <v>0</v>
      </c>
      <c r="AL6" s="225">
        <f>'EEIC-Mar16 TD Calc. NLI (Mthly)'!AL26+'EEIC-Mar16 TDCalc. LI (Mthly)'!AL26</f>
        <v>0</v>
      </c>
      <c r="AM6" s="225">
        <f>'EEIC-Mar16 TD Calc. NLI (Mthly)'!AM26+'EEIC-Mar16 TDCalc. LI (Mthly)'!AM26</f>
        <v>0</v>
      </c>
      <c r="AN6" s="225">
        <f>'EEIC-Mar16 TD Calc. NLI (Mthly)'!AN26+'EEIC-Mar16 TDCalc. LI (Mthly)'!AN26</f>
        <v>0</v>
      </c>
      <c r="AO6" s="225">
        <f>'EEIC-Mar16 TD Calc. NLI (Mthly)'!AO26+'EEIC-Mar16 TDCalc. LI (Mthly)'!AO26</f>
        <v>0</v>
      </c>
      <c r="AP6" s="225">
        <f>'EEIC-Mar16 TD Calc. NLI (Mthly)'!AP26+'EEIC-Mar16 TDCalc. LI (Mthly)'!AP26</f>
        <v>0</v>
      </c>
      <c r="AQ6" s="225">
        <f>'EEIC-Mar16 TD Calc. NLI (Mthly)'!AQ26+'EEIC-Mar16 TDCalc. LI (Mthly)'!AQ26</f>
        <v>0</v>
      </c>
      <c r="AR6" s="225">
        <f>'EEIC-Mar16 TD Calc. NLI (Mthly)'!AR26+'EEIC-Mar16 TDCalc. LI (Mthly)'!AR26</f>
        <v>0</v>
      </c>
      <c r="AS6" s="225">
        <f>'EEIC-Mar16 TD Calc. NLI (Mthly)'!AS26+'EEIC-Mar16 TDCalc. LI (Mthly)'!AS26</f>
        <v>0</v>
      </c>
      <c r="AT6" s="225">
        <f>'EEIC-Mar16 TD Calc. NLI (Mthly)'!AT26+'EEIC-Mar16 TDCalc. LI (Mthly)'!AT26</f>
        <v>0</v>
      </c>
      <c r="AU6" s="225">
        <f>'EEIC-Mar16 TD Calc. NLI (Mthly)'!AU26+'EEIC-Mar16 TDCalc. LI (Mthly)'!AU26</f>
        <v>0</v>
      </c>
      <c r="AV6" s="225">
        <f>'EEIC-Mar16 TD Calc. NLI (Mthly)'!AV26+'EEIC-Mar16 TDCalc. LI (Mthly)'!AV26</f>
        <v>0</v>
      </c>
      <c r="AW6" s="225">
        <f>'EEIC-Mar16 TD Calc. NLI (Mthly)'!AW26+'EEIC-Mar16 TDCalc. LI (Mthly)'!AW26</f>
        <v>0</v>
      </c>
      <c r="AX6" s="225">
        <f>'EEIC-Mar16 TD Calc. NLI (Mthly)'!AX26+'EEIC-Mar16 TDCalc. LI (Mthly)'!AX26</f>
        <v>0</v>
      </c>
      <c r="AY6" s="225">
        <f>'EEIC-Mar16 TD Calc. NLI (Mthly)'!AY26+'EEIC-Mar16 TDCalc. LI (Mthly)'!AY26</f>
        <v>0</v>
      </c>
      <c r="AZ6" s="225">
        <f>'EEIC-Mar16 TD Calc. NLI (Mthly)'!AZ26+'EEIC-Mar16 TDCalc. LI (Mthly)'!AZ26</f>
        <v>0</v>
      </c>
      <c r="BA6" s="225">
        <f>'EEIC-Mar16 TD Calc. NLI (Mthly)'!BA26+'EEIC-Mar16 TDCalc. LI (Mthly)'!BA26</f>
        <v>0</v>
      </c>
      <c r="BB6" s="225">
        <f>'EEIC-Mar16 TD Calc. NLI (Mthly)'!BB26+'EEIC-Mar16 TDCalc. LI (Mthly)'!BB26</f>
        <v>0</v>
      </c>
      <c r="BC6" s="225">
        <f>'EEIC-Mar16 TD Calc. NLI (Mthly)'!BC26+'EEIC-Mar16 TDCalc. LI (Mthly)'!BC26</f>
        <v>0</v>
      </c>
      <c r="BD6" s="225">
        <f>'EEIC-Mar16 TD Calc. NLI (Mthly)'!BD26+'EEIC-Mar16 TDCalc. LI (Mthly)'!BD26</f>
        <v>0</v>
      </c>
      <c r="BE6" s="225">
        <f>'EEIC-Mar16 TD Calc. NLI (Mthly)'!BE26+'EEIC-Mar16 TDCalc. LI (Mthly)'!BE26</f>
        <v>0</v>
      </c>
      <c r="BF6" s="225">
        <f>'EEIC-Mar16 TD Calc. NLI (Mthly)'!BF26+'EEIC-Mar16 TDCalc. LI (Mthly)'!BF26</f>
        <v>0</v>
      </c>
      <c r="BG6" s="225">
        <f>'EEIC-Mar16 TD Calc. NLI (Mthly)'!BG26+'EEIC-Mar16 TDCalc. LI (Mthly)'!BG26</f>
        <v>0</v>
      </c>
      <c r="BH6" s="225">
        <f>'EEIC-Mar16 TD Calc. NLI (Mthly)'!BH26+'EEIC-Mar16 TDCalc. LI (Mthly)'!BH26</f>
        <v>0</v>
      </c>
      <c r="BI6" s="225">
        <f>'EEIC-Mar16 TD Calc. NLI (Mthly)'!BI26+'EEIC-Mar16 TDCalc. LI (Mthly)'!BI26</f>
        <v>0</v>
      </c>
      <c r="BJ6" s="225">
        <f>'EEIC-Mar16 TD Calc. NLI (Mthly)'!BJ26+'EEIC-Mar16 TDCalc. LI (Mthly)'!BJ26</f>
        <v>0</v>
      </c>
      <c r="BK6" s="225">
        <f>'EEIC-Mar16 TD Calc. NLI (Mthly)'!BK26+'EEIC-Mar16 TDCalc. LI (Mthly)'!BK26</f>
        <v>0</v>
      </c>
      <c r="BL6" s="225">
        <f>'EEIC-Mar16 TD Calc. NLI (Mthly)'!BL26+'EEIC-Mar16 TDCalc. LI (Mthly)'!BL26</f>
        <v>0</v>
      </c>
      <c r="BM6" s="225">
        <f>'EEIC-Mar16 TD Calc. NLI (Mthly)'!BM26+'EEIC-Mar16 TDCalc. LI (Mthly)'!BM26</f>
        <v>0</v>
      </c>
      <c r="BN6" s="225">
        <f>'EEIC-Mar16 TD Calc. NLI (Mthly)'!BN26+'EEIC-Mar16 TDCalc. LI (Mthly)'!BN26</f>
        <v>0</v>
      </c>
      <c r="BO6" s="225">
        <f>'EEIC-Mar16 TD Calc. NLI (Mthly)'!BO26+'EEIC-Mar16 TDCalc. LI (Mthly)'!BO26</f>
        <v>0</v>
      </c>
      <c r="BP6" s="225">
        <f>'EEIC-Mar16 TD Calc. NLI (Mthly)'!BP26+'EEIC-Mar16 TDCalc. LI (Mthly)'!BP26</f>
        <v>0</v>
      </c>
      <c r="BQ6" s="225">
        <f>'EEIC-Mar16 TD Calc. NLI (Mthly)'!BQ26+'EEIC-Mar16 TDCalc. LI (Mthly)'!BQ26</f>
        <v>0</v>
      </c>
      <c r="BR6" s="225">
        <f>'EEIC-Mar16 TD Calc. NLI (Mthly)'!BR26+'EEIC-Mar16 TDCalc. LI (Mthly)'!BR26</f>
        <v>0</v>
      </c>
      <c r="BS6" s="225">
        <f>'EEIC-Mar16 TD Calc. NLI (Mthly)'!BS26+'EEIC-Mar16 TDCalc. LI (Mthly)'!BS26</f>
        <v>0</v>
      </c>
      <c r="BT6" s="225">
        <f>'EEIC-Mar16 TD Calc. NLI (Mthly)'!BT26+'EEIC-Mar16 TDCalc. LI (Mthly)'!BT26</f>
        <v>0</v>
      </c>
      <c r="BU6" s="225">
        <f>'EEIC-Mar16 TD Calc. NLI (Mthly)'!BU26+'EEIC-Mar16 TDCalc. LI (Mthly)'!BU26</f>
        <v>0</v>
      </c>
      <c r="BV6" s="225">
        <f>'EEIC-Mar16 TD Calc. NLI (Mthly)'!BV26+'EEIC-Mar16 TDCalc. LI (Mthly)'!BV26</f>
        <v>0</v>
      </c>
      <c r="BW6" s="225">
        <f>'EEIC-Mar16 TD Calc. NLI (Mthly)'!BW26+'EEIC-Mar16 TDCalc. LI (Mthly)'!BW26</f>
        <v>0</v>
      </c>
      <c r="BX6" s="225">
        <f>'EEIC-Mar16 TD Calc. NLI (Mthly)'!BX26+'EEIC-Mar16 TDCalc. LI (Mthly)'!BX26</f>
        <v>0</v>
      </c>
      <c r="BY6" s="225">
        <f>'EEIC-Mar16 TD Calc. NLI (Mthly)'!BY26+'EEIC-Mar16 TDCalc. LI (Mthly)'!BY26</f>
        <v>0</v>
      </c>
      <c r="BZ6" s="225">
        <f>'EEIC-Mar16 TD Calc. NLI (Mthly)'!BZ26+'EEIC-Mar16 TDCalc. LI (Mthly)'!BZ26</f>
        <v>0</v>
      </c>
      <c r="CA6" s="225">
        <f>'EEIC-Mar16 TD Calc. NLI (Mthly)'!CA26+'EEIC-Mar16 TDCalc. LI (Mthly)'!CA26</f>
        <v>0</v>
      </c>
      <c r="CB6" s="225">
        <f>'EEIC-Mar16 TD Calc. NLI (Mthly)'!CB26+'EEIC-Mar16 TDCalc. LI (Mthly)'!CB26</f>
        <v>0</v>
      </c>
      <c r="CC6" s="225">
        <f>'EEIC-Mar16 TD Calc. NLI (Mthly)'!CC26+'EEIC-Mar16 TDCalc. LI (Mthly)'!CC26</f>
        <v>0</v>
      </c>
      <c r="CD6" s="225">
        <f>'EEIC-Mar16 TD Calc. NLI (Mthly)'!CD26+'EEIC-Mar16 TDCalc. LI (Mthly)'!CD26</f>
        <v>0</v>
      </c>
      <c r="CE6" s="225">
        <f>'EEIC-Mar16 TD Calc. NLI (Mthly)'!CE26+'EEIC-Mar16 TDCalc. LI (Mthly)'!CE26</f>
        <v>0</v>
      </c>
      <c r="CF6" s="225">
        <f>'EEIC-Mar16 TD Calc. NLI (Mthly)'!CF26+'EEIC-Mar16 TDCalc. LI (Mthly)'!CF26</f>
        <v>0</v>
      </c>
      <c r="CG6" s="225">
        <f>'EEIC-Mar16 TD Calc. NLI (Mthly)'!CG26+'EEIC-Mar16 TDCalc. LI (Mthly)'!CG26</f>
        <v>0</v>
      </c>
      <c r="CH6" s="225">
        <f>'EEIC-Mar16 TD Calc. NLI (Mthly)'!CH26+'EEIC-Mar16 TDCalc. LI (Mthly)'!CH26</f>
        <v>0</v>
      </c>
      <c r="CI6" s="225">
        <f>'EEIC-Mar16 TD Calc. NLI (Mthly)'!CI26+'EEIC-Mar16 TDCalc. LI (Mthly)'!CI26</f>
        <v>0</v>
      </c>
      <c r="CJ6" s="225">
        <f>'EEIC-Mar16 TD Calc. NLI (Mthly)'!CJ26+'EEIC-Mar16 TDCalc. LI (Mthly)'!CJ26</f>
        <v>0</v>
      </c>
    </row>
    <row r="7" spans="1:88" s="97" customFormat="1" x14ac:dyDescent="0.25">
      <c r="A7" s="308"/>
      <c r="B7" s="88" t="s">
        <v>14</v>
      </c>
      <c r="C7" s="225">
        <f>'EEIC-Mar16 TD Calc. NLI (Mthly)'!C27+'EEIC-Mar16 TDCalc. LI (Mthly)'!C27</f>
        <v>0</v>
      </c>
      <c r="D7" s="225">
        <f>'EEIC-Mar16 TD Calc. NLI (Mthly)'!D27+'EEIC-Mar16 TDCalc. LI (Mthly)'!D27</f>
        <v>0</v>
      </c>
      <c r="E7" s="225">
        <f>'EEIC-Mar16 TD Calc. NLI (Mthly)'!E27+'EEIC-Mar16 TDCalc. LI (Mthly)'!E27</f>
        <v>0</v>
      </c>
      <c r="F7" s="225">
        <f>'EEIC-Mar16 TD Calc. NLI (Mthly)'!F27+'EEIC-Mar16 TDCalc. LI (Mthly)'!F27</f>
        <v>937.41735860590939</v>
      </c>
      <c r="G7" s="225">
        <f>'EEIC-Mar16 TD Calc. NLI (Mthly)'!G27+'EEIC-Mar16 TDCalc. LI (Mthly)'!G27</f>
        <v>4275.9978017614058</v>
      </c>
      <c r="H7" s="225">
        <f>'EEIC-Mar16 TD Calc. NLI (Mthly)'!H27+'EEIC-Mar16 TDCalc. LI (Mthly)'!H27</f>
        <v>19202.155552495886</v>
      </c>
      <c r="I7" s="225">
        <f>'EEIC-Mar16 TD Calc. NLI (Mthly)'!I27+'EEIC-Mar16 TDCalc. LI (Mthly)'!I27</f>
        <v>34767.462565835674</v>
      </c>
      <c r="J7" s="225">
        <f>'EEIC-Mar16 TD Calc. NLI (Mthly)'!J27+'EEIC-Mar16 TDCalc. LI (Mthly)'!J27</f>
        <v>54373.25363090849</v>
      </c>
      <c r="K7" s="225">
        <f>'EEIC-Mar16 TD Calc. NLI (Mthly)'!K27+'EEIC-Mar16 TDCalc. LI (Mthly)'!K27</f>
        <v>75944.982370062295</v>
      </c>
      <c r="L7" s="225">
        <f>'EEIC-Mar16 TD Calc. NLI (Mthly)'!L27+'EEIC-Mar16 TDCalc. LI (Mthly)'!L27</f>
        <v>50009.366963959714</v>
      </c>
      <c r="M7" s="225">
        <f>'EEIC-Mar16 TD Calc. NLI (Mthly)'!M27+'EEIC-Mar16 TDCalc. LI (Mthly)'!M27</f>
        <v>65502.316137262344</v>
      </c>
      <c r="N7" s="225">
        <f>'EEIC-Mar16 TD Calc. NLI (Mthly)'!N27+'EEIC-Mar16 TDCalc. LI (Mthly)'!N27</f>
        <v>76724.673655542545</v>
      </c>
      <c r="O7" s="225">
        <f>'EEIC-Mar16 TD Calc. NLI (Mthly)'!O27+'EEIC-Mar16 TDCalc. LI (Mthly)'!O27</f>
        <v>87142.289826553519</v>
      </c>
      <c r="P7" s="225">
        <f>'EEIC-Mar16 TD Calc. NLI (Mthly)'!P27+'EEIC-Mar16 TDCalc. LI (Mthly)'!P27</f>
        <v>0</v>
      </c>
      <c r="Q7" s="225">
        <f>'EEIC-Mar16 TD Calc. NLI (Mthly)'!Q27+'EEIC-Mar16 TDCalc. LI (Mthly)'!Q27</f>
        <v>0</v>
      </c>
      <c r="R7" s="225">
        <f>'EEIC-Mar16 TD Calc. NLI (Mthly)'!R27+'EEIC-Mar16 TDCalc. LI (Mthly)'!R27</f>
        <v>0</v>
      </c>
      <c r="S7" s="225">
        <f>'EEIC-Mar16 TD Calc. NLI (Mthly)'!S27+'EEIC-Mar16 TDCalc. LI (Mthly)'!S27</f>
        <v>0</v>
      </c>
      <c r="T7" s="225">
        <f>'EEIC-Mar16 TD Calc. NLI (Mthly)'!T27+'EEIC-Mar16 TDCalc. LI (Mthly)'!T27</f>
        <v>0</v>
      </c>
      <c r="U7" s="225">
        <f>'EEIC-Mar16 TD Calc. NLI (Mthly)'!U27+'EEIC-Mar16 TDCalc. LI (Mthly)'!U27</f>
        <v>0</v>
      </c>
      <c r="V7" s="225">
        <f>'EEIC-Mar16 TD Calc. NLI (Mthly)'!V27+'EEIC-Mar16 TDCalc. LI (Mthly)'!V27</f>
        <v>0</v>
      </c>
      <c r="W7" s="225">
        <f>'EEIC-Mar16 TD Calc. NLI (Mthly)'!W27+'EEIC-Mar16 TDCalc. LI (Mthly)'!W27</f>
        <v>0</v>
      </c>
      <c r="X7" s="225">
        <f>'EEIC-Mar16 TD Calc. NLI (Mthly)'!X27+'EEIC-Mar16 TDCalc. LI (Mthly)'!X27</f>
        <v>0</v>
      </c>
      <c r="Y7" s="225">
        <f>'EEIC-Mar16 TD Calc. NLI (Mthly)'!Y27+'EEIC-Mar16 TDCalc. LI (Mthly)'!Y27</f>
        <v>0</v>
      </c>
      <c r="Z7" s="225">
        <f>'EEIC-Mar16 TD Calc. NLI (Mthly)'!Z27+'EEIC-Mar16 TDCalc. LI (Mthly)'!Z27</f>
        <v>0</v>
      </c>
      <c r="AA7" s="225">
        <f>'EEIC-Mar16 TD Calc. NLI (Mthly)'!AA27+'EEIC-Mar16 TDCalc. LI (Mthly)'!AA27</f>
        <v>0</v>
      </c>
      <c r="AB7" s="225">
        <f>'EEIC-Mar16 TD Calc. NLI (Mthly)'!AB27+'EEIC-Mar16 TDCalc. LI (Mthly)'!AB27</f>
        <v>0</v>
      </c>
      <c r="AC7" s="225">
        <f>'EEIC-Mar16 TD Calc. NLI (Mthly)'!AC27+'EEIC-Mar16 TDCalc. LI (Mthly)'!AC27</f>
        <v>0</v>
      </c>
      <c r="AD7" s="225">
        <f>'EEIC-Mar16 TD Calc. NLI (Mthly)'!AD27+'EEIC-Mar16 TDCalc. LI (Mthly)'!AD27</f>
        <v>0</v>
      </c>
      <c r="AE7" s="225">
        <f>'EEIC-Mar16 TD Calc. NLI (Mthly)'!AE27+'EEIC-Mar16 TDCalc. LI (Mthly)'!AE27</f>
        <v>0</v>
      </c>
      <c r="AF7" s="225">
        <f>'EEIC-Mar16 TD Calc. NLI (Mthly)'!AF27+'EEIC-Mar16 TDCalc. LI (Mthly)'!AF27</f>
        <v>0</v>
      </c>
      <c r="AG7" s="225">
        <f>'EEIC-Mar16 TD Calc. NLI (Mthly)'!AG27+'EEIC-Mar16 TDCalc. LI (Mthly)'!AG27</f>
        <v>0</v>
      </c>
      <c r="AH7" s="225">
        <f>'EEIC-Mar16 TD Calc. NLI (Mthly)'!AH27+'EEIC-Mar16 TDCalc. LI (Mthly)'!AH27</f>
        <v>0</v>
      </c>
      <c r="AI7" s="225">
        <f>'EEIC-Mar16 TD Calc. NLI (Mthly)'!AI27+'EEIC-Mar16 TDCalc. LI (Mthly)'!AI27</f>
        <v>0</v>
      </c>
      <c r="AJ7" s="225">
        <f>'EEIC-Mar16 TD Calc. NLI (Mthly)'!AJ27+'EEIC-Mar16 TDCalc. LI (Mthly)'!AJ27</f>
        <v>0</v>
      </c>
      <c r="AK7" s="225">
        <f>'EEIC-Mar16 TD Calc. NLI (Mthly)'!AK27+'EEIC-Mar16 TDCalc. LI (Mthly)'!AK27</f>
        <v>0</v>
      </c>
      <c r="AL7" s="225">
        <f>'EEIC-Mar16 TD Calc. NLI (Mthly)'!AL27+'EEIC-Mar16 TDCalc. LI (Mthly)'!AL27</f>
        <v>0</v>
      </c>
      <c r="AM7" s="225">
        <f>'EEIC-Mar16 TD Calc. NLI (Mthly)'!AM27+'EEIC-Mar16 TDCalc. LI (Mthly)'!AM27</f>
        <v>0</v>
      </c>
      <c r="AN7" s="225">
        <f>'EEIC-Mar16 TD Calc. NLI (Mthly)'!AN27+'EEIC-Mar16 TDCalc. LI (Mthly)'!AN27</f>
        <v>0</v>
      </c>
      <c r="AO7" s="225">
        <f>'EEIC-Mar16 TD Calc. NLI (Mthly)'!AO27+'EEIC-Mar16 TDCalc. LI (Mthly)'!AO27</f>
        <v>0</v>
      </c>
      <c r="AP7" s="225">
        <f>'EEIC-Mar16 TD Calc. NLI (Mthly)'!AP27+'EEIC-Mar16 TDCalc. LI (Mthly)'!AP27</f>
        <v>0</v>
      </c>
      <c r="AQ7" s="225">
        <f>'EEIC-Mar16 TD Calc. NLI (Mthly)'!AQ27+'EEIC-Mar16 TDCalc. LI (Mthly)'!AQ27</f>
        <v>0</v>
      </c>
      <c r="AR7" s="225">
        <f>'EEIC-Mar16 TD Calc. NLI (Mthly)'!AR27+'EEIC-Mar16 TDCalc. LI (Mthly)'!AR27</f>
        <v>0</v>
      </c>
      <c r="AS7" s="225">
        <f>'EEIC-Mar16 TD Calc. NLI (Mthly)'!AS27+'EEIC-Mar16 TDCalc. LI (Mthly)'!AS27</f>
        <v>0</v>
      </c>
      <c r="AT7" s="225">
        <f>'EEIC-Mar16 TD Calc. NLI (Mthly)'!AT27+'EEIC-Mar16 TDCalc. LI (Mthly)'!AT27</f>
        <v>0</v>
      </c>
      <c r="AU7" s="225">
        <f>'EEIC-Mar16 TD Calc. NLI (Mthly)'!AU27+'EEIC-Mar16 TDCalc. LI (Mthly)'!AU27</f>
        <v>0</v>
      </c>
      <c r="AV7" s="225">
        <f>'EEIC-Mar16 TD Calc. NLI (Mthly)'!AV27+'EEIC-Mar16 TDCalc. LI (Mthly)'!AV27</f>
        <v>0</v>
      </c>
      <c r="AW7" s="225">
        <f>'EEIC-Mar16 TD Calc. NLI (Mthly)'!AW27+'EEIC-Mar16 TDCalc. LI (Mthly)'!AW27</f>
        <v>0</v>
      </c>
      <c r="AX7" s="225">
        <f>'EEIC-Mar16 TD Calc. NLI (Mthly)'!AX27+'EEIC-Mar16 TDCalc. LI (Mthly)'!AX27</f>
        <v>0</v>
      </c>
      <c r="AY7" s="225">
        <f>'EEIC-Mar16 TD Calc. NLI (Mthly)'!AY27+'EEIC-Mar16 TDCalc. LI (Mthly)'!AY27</f>
        <v>0</v>
      </c>
      <c r="AZ7" s="225">
        <f>'EEIC-Mar16 TD Calc. NLI (Mthly)'!AZ27+'EEIC-Mar16 TDCalc. LI (Mthly)'!AZ27</f>
        <v>0</v>
      </c>
      <c r="BA7" s="225">
        <f>'EEIC-Mar16 TD Calc. NLI (Mthly)'!BA27+'EEIC-Mar16 TDCalc. LI (Mthly)'!BA27</f>
        <v>0</v>
      </c>
      <c r="BB7" s="225">
        <f>'EEIC-Mar16 TD Calc. NLI (Mthly)'!BB27+'EEIC-Mar16 TDCalc. LI (Mthly)'!BB27</f>
        <v>0</v>
      </c>
      <c r="BC7" s="225">
        <f>'EEIC-Mar16 TD Calc. NLI (Mthly)'!BC27+'EEIC-Mar16 TDCalc. LI (Mthly)'!BC27</f>
        <v>0</v>
      </c>
      <c r="BD7" s="225">
        <f>'EEIC-Mar16 TD Calc. NLI (Mthly)'!BD27+'EEIC-Mar16 TDCalc. LI (Mthly)'!BD27</f>
        <v>0</v>
      </c>
      <c r="BE7" s="225">
        <f>'EEIC-Mar16 TD Calc. NLI (Mthly)'!BE27+'EEIC-Mar16 TDCalc. LI (Mthly)'!BE27</f>
        <v>0</v>
      </c>
      <c r="BF7" s="225">
        <f>'EEIC-Mar16 TD Calc. NLI (Mthly)'!BF27+'EEIC-Mar16 TDCalc. LI (Mthly)'!BF27</f>
        <v>0</v>
      </c>
      <c r="BG7" s="225">
        <f>'EEIC-Mar16 TD Calc. NLI (Mthly)'!BG27+'EEIC-Mar16 TDCalc. LI (Mthly)'!BG27</f>
        <v>0</v>
      </c>
      <c r="BH7" s="225">
        <f>'EEIC-Mar16 TD Calc. NLI (Mthly)'!BH27+'EEIC-Mar16 TDCalc. LI (Mthly)'!BH27</f>
        <v>0</v>
      </c>
      <c r="BI7" s="225">
        <f>'EEIC-Mar16 TD Calc. NLI (Mthly)'!BI27+'EEIC-Mar16 TDCalc. LI (Mthly)'!BI27</f>
        <v>0</v>
      </c>
      <c r="BJ7" s="225">
        <f>'EEIC-Mar16 TD Calc. NLI (Mthly)'!BJ27+'EEIC-Mar16 TDCalc. LI (Mthly)'!BJ27</f>
        <v>0</v>
      </c>
      <c r="BK7" s="225">
        <f>'EEIC-Mar16 TD Calc. NLI (Mthly)'!BK27+'EEIC-Mar16 TDCalc. LI (Mthly)'!BK27</f>
        <v>0</v>
      </c>
      <c r="BL7" s="225">
        <f>'EEIC-Mar16 TD Calc. NLI (Mthly)'!BL27+'EEIC-Mar16 TDCalc. LI (Mthly)'!BL27</f>
        <v>0</v>
      </c>
      <c r="BM7" s="225">
        <f>'EEIC-Mar16 TD Calc. NLI (Mthly)'!BM27+'EEIC-Mar16 TDCalc. LI (Mthly)'!BM27</f>
        <v>0</v>
      </c>
      <c r="BN7" s="225">
        <f>'EEIC-Mar16 TD Calc. NLI (Mthly)'!BN27+'EEIC-Mar16 TDCalc. LI (Mthly)'!BN27</f>
        <v>0</v>
      </c>
      <c r="BO7" s="225">
        <f>'EEIC-Mar16 TD Calc. NLI (Mthly)'!BO27+'EEIC-Mar16 TDCalc. LI (Mthly)'!BO27</f>
        <v>0</v>
      </c>
      <c r="BP7" s="225">
        <f>'EEIC-Mar16 TD Calc. NLI (Mthly)'!BP27+'EEIC-Mar16 TDCalc. LI (Mthly)'!BP27</f>
        <v>0</v>
      </c>
      <c r="BQ7" s="225">
        <f>'EEIC-Mar16 TD Calc. NLI (Mthly)'!BQ27+'EEIC-Mar16 TDCalc. LI (Mthly)'!BQ27</f>
        <v>0</v>
      </c>
      <c r="BR7" s="225">
        <f>'EEIC-Mar16 TD Calc. NLI (Mthly)'!BR27+'EEIC-Mar16 TDCalc. LI (Mthly)'!BR27</f>
        <v>0</v>
      </c>
      <c r="BS7" s="225">
        <f>'EEIC-Mar16 TD Calc. NLI (Mthly)'!BS27+'EEIC-Mar16 TDCalc. LI (Mthly)'!BS27</f>
        <v>0</v>
      </c>
      <c r="BT7" s="225">
        <f>'EEIC-Mar16 TD Calc. NLI (Mthly)'!BT27+'EEIC-Mar16 TDCalc. LI (Mthly)'!BT27</f>
        <v>0</v>
      </c>
      <c r="BU7" s="225">
        <f>'EEIC-Mar16 TD Calc. NLI (Mthly)'!BU27+'EEIC-Mar16 TDCalc. LI (Mthly)'!BU27</f>
        <v>0</v>
      </c>
      <c r="BV7" s="225">
        <f>'EEIC-Mar16 TD Calc. NLI (Mthly)'!BV27+'EEIC-Mar16 TDCalc. LI (Mthly)'!BV27</f>
        <v>0</v>
      </c>
      <c r="BW7" s="225">
        <f>'EEIC-Mar16 TD Calc. NLI (Mthly)'!BW27+'EEIC-Mar16 TDCalc. LI (Mthly)'!BW27</f>
        <v>0</v>
      </c>
      <c r="BX7" s="225">
        <f>'EEIC-Mar16 TD Calc. NLI (Mthly)'!BX27+'EEIC-Mar16 TDCalc. LI (Mthly)'!BX27</f>
        <v>0</v>
      </c>
      <c r="BY7" s="225">
        <f>'EEIC-Mar16 TD Calc. NLI (Mthly)'!BY27+'EEIC-Mar16 TDCalc. LI (Mthly)'!BY27</f>
        <v>0</v>
      </c>
      <c r="BZ7" s="225">
        <f>'EEIC-Mar16 TD Calc. NLI (Mthly)'!BZ27+'EEIC-Mar16 TDCalc. LI (Mthly)'!BZ27</f>
        <v>0</v>
      </c>
      <c r="CA7" s="225">
        <f>'EEIC-Mar16 TD Calc. NLI (Mthly)'!CA27+'EEIC-Mar16 TDCalc. LI (Mthly)'!CA27</f>
        <v>0</v>
      </c>
      <c r="CB7" s="225">
        <f>'EEIC-Mar16 TD Calc. NLI (Mthly)'!CB27+'EEIC-Mar16 TDCalc. LI (Mthly)'!CB27</f>
        <v>0</v>
      </c>
      <c r="CC7" s="225">
        <f>'EEIC-Mar16 TD Calc. NLI (Mthly)'!CC27+'EEIC-Mar16 TDCalc. LI (Mthly)'!CC27</f>
        <v>0</v>
      </c>
      <c r="CD7" s="225">
        <f>'EEIC-Mar16 TD Calc. NLI (Mthly)'!CD27+'EEIC-Mar16 TDCalc. LI (Mthly)'!CD27</f>
        <v>0</v>
      </c>
      <c r="CE7" s="225">
        <f>'EEIC-Mar16 TD Calc. NLI (Mthly)'!CE27+'EEIC-Mar16 TDCalc. LI (Mthly)'!CE27</f>
        <v>0</v>
      </c>
      <c r="CF7" s="225">
        <f>'EEIC-Mar16 TD Calc. NLI (Mthly)'!CF27+'EEIC-Mar16 TDCalc. LI (Mthly)'!CF27</f>
        <v>0</v>
      </c>
      <c r="CG7" s="225">
        <f>'EEIC-Mar16 TD Calc. NLI (Mthly)'!CG27+'EEIC-Mar16 TDCalc. LI (Mthly)'!CG27</f>
        <v>0</v>
      </c>
      <c r="CH7" s="225">
        <f>'EEIC-Mar16 TD Calc. NLI (Mthly)'!CH27+'EEIC-Mar16 TDCalc. LI (Mthly)'!CH27</f>
        <v>0</v>
      </c>
      <c r="CI7" s="225">
        <f>'EEIC-Mar16 TD Calc. NLI (Mthly)'!CI27+'EEIC-Mar16 TDCalc. LI (Mthly)'!CI27</f>
        <v>0</v>
      </c>
      <c r="CJ7" s="225">
        <f>'EEIC-Mar16 TD Calc. NLI (Mthly)'!CJ27+'EEIC-Mar16 TDCalc. LI (Mthly)'!CJ27</f>
        <v>0</v>
      </c>
    </row>
    <row r="8" spans="1:88" s="97" customFormat="1" x14ac:dyDescent="0.25">
      <c r="A8" s="308"/>
      <c r="B8" s="88" t="s">
        <v>5</v>
      </c>
      <c r="C8" s="225">
        <f>'EEIC-Mar16 TD Calc. NLI (Mthly)'!C28+'EEIC-Mar16 TDCalc. LI (Mthly)'!C28</f>
        <v>0</v>
      </c>
      <c r="D8" s="225">
        <f>'EEIC-Mar16 TD Calc. NLI (Mthly)'!D28+'EEIC-Mar16 TDCalc. LI (Mthly)'!D28</f>
        <v>0</v>
      </c>
      <c r="E8" s="225">
        <f>'EEIC-Mar16 TD Calc. NLI (Mthly)'!E28+'EEIC-Mar16 TDCalc. LI (Mthly)'!E28</f>
        <v>0</v>
      </c>
      <c r="F8" s="225">
        <f>'EEIC-Mar16 TD Calc. NLI (Mthly)'!F28+'EEIC-Mar16 TDCalc. LI (Mthly)'!F28</f>
        <v>0</v>
      </c>
      <c r="G8" s="225">
        <f>'EEIC-Mar16 TD Calc. NLI (Mthly)'!G28+'EEIC-Mar16 TDCalc. LI (Mthly)'!G28</f>
        <v>26.524139330392774</v>
      </c>
      <c r="H8" s="225">
        <f>'EEIC-Mar16 TD Calc. NLI (Mthly)'!H28+'EEIC-Mar16 TDCalc. LI (Mthly)'!H28</f>
        <v>178.28392504588146</v>
      </c>
      <c r="I8" s="225">
        <f>'EEIC-Mar16 TD Calc. NLI (Mthly)'!I28+'EEIC-Mar16 TDCalc. LI (Mthly)'!I28</f>
        <v>351.41377904368699</v>
      </c>
      <c r="J8" s="225">
        <f>'EEIC-Mar16 TD Calc. NLI (Mthly)'!J28+'EEIC-Mar16 TDCalc. LI (Mthly)'!J28</f>
        <v>553.8009493701237</v>
      </c>
      <c r="K8" s="225">
        <f>'EEIC-Mar16 TD Calc. NLI (Mthly)'!K28+'EEIC-Mar16 TDCalc. LI (Mthly)'!K28</f>
        <v>740.63261645985688</v>
      </c>
      <c r="L8" s="225">
        <f>'EEIC-Mar16 TD Calc. NLI (Mthly)'!L28+'EEIC-Mar16 TDCalc. LI (Mthly)'!L28</f>
        <v>424.8799868602265</v>
      </c>
      <c r="M8" s="225">
        <f>'EEIC-Mar16 TD Calc. NLI (Mthly)'!M28+'EEIC-Mar16 TDCalc. LI (Mthly)'!M28</f>
        <v>486.39339875087995</v>
      </c>
      <c r="N8" s="225">
        <f>'EEIC-Mar16 TD Calc. NLI (Mthly)'!N28+'EEIC-Mar16 TDCalc. LI (Mthly)'!N28</f>
        <v>536.70300827086771</v>
      </c>
      <c r="O8" s="225">
        <f>'EEIC-Mar16 TD Calc. NLI (Mthly)'!O28+'EEIC-Mar16 TDCalc. LI (Mthly)'!O28</f>
        <v>582.1568306658495</v>
      </c>
      <c r="P8" s="225">
        <f>'EEIC-Mar16 TD Calc. NLI (Mthly)'!P28+'EEIC-Mar16 TDCalc. LI (Mthly)'!P28</f>
        <v>0</v>
      </c>
      <c r="Q8" s="225">
        <f>'EEIC-Mar16 TD Calc. NLI (Mthly)'!Q28+'EEIC-Mar16 TDCalc. LI (Mthly)'!Q28</f>
        <v>0</v>
      </c>
      <c r="R8" s="225">
        <f>'EEIC-Mar16 TD Calc. NLI (Mthly)'!R28+'EEIC-Mar16 TDCalc. LI (Mthly)'!R28</f>
        <v>0</v>
      </c>
      <c r="S8" s="225">
        <f>'EEIC-Mar16 TD Calc. NLI (Mthly)'!S28+'EEIC-Mar16 TDCalc. LI (Mthly)'!S28</f>
        <v>0</v>
      </c>
      <c r="T8" s="225">
        <f>'EEIC-Mar16 TD Calc. NLI (Mthly)'!T28+'EEIC-Mar16 TDCalc. LI (Mthly)'!T28</f>
        <v>0</v>
      </c>
      <c r="U8" s="225">
        <f>'EEIC-Mar16 TD Calc. NLI (Mthly)'!U28+'EEIC-Mar16 TDCalc. LI (Mthly)'!U28</f>
        <v>0</v>
      </c>
      <c r="V8" s="225">
        <f>'EEIC-Mar16 TD Calc. NLI (Mthly)'!V28+'EEIC-Mar16 TDCalc. LI (Mthly)'!V28</f>
        <v>0</v>
      </c>
      <c r="W8" s="225">
        <f>'EEIC-Mar16 TD Calc. NLI (Mthly)'!W28+'EEIC-Mar16 TDCalc. LI (Mthly)'!W28</f>
        <v>0</v>
      </c>
      <c r="X8" s="225">
        <f>'EEIC-Mar16 TD Calc. NLI (Mthly)'!X28+'EEIC-Mar16 TDCalc. LI (Mthly)'!X28</f>
        <v>0</v>
      </c>
      <c r="Y8" s="225">
        <f>'EEIC-Mar16 TD Calc. NLI (Mthly)'!Y28+'EEIC-Mar16 TDCalc. LI (Mthly)'!Y28</f>
        <v>0</v>
      </c>
      <c r="Z8" s="225">
        <f>'EEIC-Mar16 TD Calc. NLI (Mthly)'!Z28+'EEIC-Mar16 TDCalc. LI (Mthly)'!Z28</f>
        <v>0</v>
      </c>
      <c r="AA8" s="225">
        <f>'EEIC-Mar16 TD Calc. NLI (Mthly)'!AA28+'EEIC-Mar16 TDCalc. LI (Mthly)'!AA28</f>
        <v>0</v>
      </c>
      <c r="AB8" s="225">
        <f>'EEIC-Mar16 TD Calc. NLI (Mthly)'!AB28+'EEIC-Mar16 TDCalc. LI (Mthly)'!AB28</f>
        <v>0</v>
      </c>
      <c r="AC8" s="225">
        <f>'EEIC-Mar16 TD Calc. NLI (Mthly)'!AC28+'EEIC-Mar16 TDCalc. LI (Mthly)'!AC28</f>
        <v>0</v>
      </c>
      <c r="AD8" s="225">
        <f>'EEIC-Mar16 TD Calc. NLI (Mthly)'!AD28+'EEIC-Mar16 TDCalc. LI (Mthly)'!AD28</f>
        <v>0</v>
      </c>
      <c r="AE8" s="225">
        <f>'EEIC-Mar16 TD Calc. NLI (Mthly)'!AE28+'EEIC-Mar16 TDCalc. LI (Mthly)'!AE28</f>
        <v>0</v>
      </c>
      <c r="AF8" s="225">
        <f>'EEIC-Mar16 TD Calc. NLI (Mthly)'!AF28+'EEIC-Mar16 TDCalc. LI (Mthly)'!AF28</f>
        <v>0</v>
      </c>
      <c r="AG8" s="225">
        <f>'EEIC-Mar16 TD Calc. NLI (Mthly)'!AG28+'EEIC-Mar16 TDCalc. LI (Mthly)'!AG28</f>
        <v>0</v>
      </c>
      <c r="AH8" s="225">
        <f>'EEIC-Mar16 TD Calc. NLI (Mthly)'!AH28+'EEIC-Mar16 TDCalc. LI (Mthly)'!AH28</f>
        <v>0</v>
      </c>
      <c r="AI8" s="225">
        <f>'EEIC-Mar16 TD Calc. NLI (Mthly)'!AI28+'EEIC-Mar16 TDCalc. LI (Mthly)'!AI28</f>
        <v>0</v>
      </c>
      <c r="AJ8" s="225">
        <f>'EEIC-Mar16 TD Calc. NLI (Mthly)'!AJ28+'EEIC-Mar16 TDCalc. LI (Mthly)'!AJ28</f>
        <v>0</v>
      </c>
      <c r="AK8" s="225">
        <f>'EEIC-Mar16 TD Calc. NLI (Mthly)'!AK28+'EEIC-Mar16 TDCalc. LI (Mthly)'!AK28</f>
        <v>0</v>
      </c>
      <c r="AL8" s="225">
        <f>'EEIC-Mar16 TD Calc. NLI (Mthly)'!AL28+'EEIC-Mar16 TDCalc. LI (Mthly)'!AL28</f>
        <v>0</v>
      </c>
      <c r="AM8" s="225">
        <f>'EEIC-Mar16 TD Calc. NLI (Mthly)'!AM28+'EEIC-Mar16 TDCalc. LI (Mthly)'!AM28</f>
        <v>0</v>
      </c>
      <c r="AN8" s="225">
        <f>'EEIC-Mar16 TD Calc. NLI (Mthly)'!AN28+'EEIC-Mar16 TDCalc. LI (Mthly)'!AN28</f>
        <v>0</v>
      </c>
      <c r="AO8" s="225">
        <f>'EEIC-Mar16 TD Calc. NLI (Mthly)'!AO28+'EEIC-Mar16 TDCalc. LI (Mthly)'!AO28</f>
        <v>0</v>
      </c>
      <c r="AP8" s="225">
        <f>'EEIC-Mar16 TD Calc. NLI (Mthly)'!AP28+'EEIC-Mar16 TDCalc. LI (Mthly)'!AP28</f>
        <v>0</v>
      </c>
      <c r="AQ8" s="225">
        <f>'EEIC-Mar16 TD Calc. NLI (Mthly)'!AQ28+'EEIC-Mar16 TDCalc. LI (Mthly)'!AQ28</f>
        <v>0</v>
      </c>
      <c r="AR8" s="225">
        <f>'EEIC-Mar16 TD Calc. NLI (Mthly)'!AR28+'EEIC-Mar16 TDCalc. LI (Mthly)'!AR28</f>
        <v>0</v>
      </c>
      <c r="AS8" s="225">
        <f>'EEIC-Mar16 TD Calc. NLI (Mthly)'!AS28+'EEIC-Mar16 TDCalc. LI (Mthly)'!AS28</f>
        <v>0</v>
      </c>
      <c r="AT8" s="225">
        <f>'EEIC-Mar16 TD Calc. NLI (Mthly)'!AT28+'EEIC-Mar16 TDCalc. LI (Mthly)'!AT28</f>
        <v>0</v>
      </c>
      <c r="AU8" s="225">
        <f>'EEIC-Mar16 TD Calc. NLI (Mthly)'!AU28+'EEIC-Mar16 TDCalc. LI (Mthly)'!AU28</f>
        <v>0</v>
      </c>
      <c r="AV8" s="225">
        <f>'EEIC-Mar16 TD Calc. NLI (Mthly)'!AV28+'EEIC-Mar16 TDCalc. LI (Mthly)'!AV28</f>
        <v>0</v>
      </c>
      <c r="AW8" s="225">
        <f>'EEIC-Mar16 TD Calc. NLI (Mthly)'!AW28+'EEIC-Mar16 TDCalc. LI (Mthly)'!AW28</f>
        <v>0</v>
      </c>
      <c r="AX8" s="225">
        <f>'EEIC-Mar16 TD Calc. NLI (Mthly)'!AX28+'EEIC-Mar16 TDCalc. LI (Mthly)'!AX28</f>
        <v>0</v>
      </c>
      <c r="AY8" s="225">
        <f>'EEIC-Mar16 TD Calc. NLI (Mthly)'!AY28+'EEIC-Mar16 TDCalc. LI (Mthly)'!AY28</f>
        <v>0</v>
      </c>
      <c r="AZ8" s="225">
        <f>'EEIC-Mar16 TD Calc. NLI (Mthly)'!AZ28+'EEIC-Mar16 TDCalc. LI (Mthly)'!AZ28</f>
        <v>0</v>
      </c>
      <c r="BA8" s="225">
        <f>'EEIC-Mar16 TD Calc. NLI (Mthly)'!BA28+'EEIC-Mar16 TDCalc. LI (Mthly)'!BA28</f>
        <v>0</v>
      </c>
      <c r="BB8" s="225">
        <f>'EEIC-Mar16 TD Calc. NLI (Mthly)'!BB28+'EEIC-Mar16 TDCalc. LI (Mthly)'!BB28</f>
        <v>0</v>
      </c>
      <c r="BC8" s="225">
        <f>'EEIC-Mar16 TD Calc. NLI (Mthly)'!BC28+'EEIC-Mar16 TDCalc. LI (Mthly)'!BC28</f>
        <v>0</v>
      </c>
      <c r="BD8" s="225">
        <f>'EEIC-Mar16 TD Calc. NLI (Mthly)'!BD28+'EEIC-Mar16 TDCalc. LI (Mthly)'!BD28</f>
        <v>0</v>
      </c>
      <c r="BE8" s="225">
        <f>'EEIC-Mar16 TD Calc. NLI (Mthly)'!BE28+'EEIC-Mar16 TDCalc. LI (Mthly)'!BE28</f>
        <v>0</v>
      </c>
      <c r="BF8" s="225">
        <f>'EEIC-Mar16 TD Calc. NLI (Mthly)'!BF28+'EEIC-Mar16 TDCalc. LI (Mthly)'!BF28</f>
        <v>0</v>
      </c>
      <c r="BG8" s="225">
        <f>'EEIC-Mar16 TD Calc. NLI (Mthly)'!BG28+'EEIC-Mar16 TDCalc. LI (Mthly)'!BG28</f>
        <v>0</v>
      </c>
      <c r="BH8" s="225">
        <f>'EEIC-Mar16 TD Calc. NLI (Mthly)'!BH28+'EEIC-Mar16 TDCalc. LI (Mthly)'!BH28</f>
        <v>0</v>
      </c>
      <c r="BI8" s="225">
        <f>'EEIC-Mar16 TD Calc. NLI (Mthly)'!BI28+'EEIC-Mar16 TDCalc. LI (Mthly)'!BI28</f>
        <v>0</v>
      </c>
      <c r="BJ8" s="225">
        <f>'EEIC-Mar16 TD Calc. NLI (Mthly)'!BJ28+'EEIC-Mar16 TDCalc. LI (Mthly)'!BJ28</f>
        <v>0</v>
      </c>
      <c r="BK8" s="225">
        <f>'EEIC-Mar16 TD Calc. NLI (Mthly)'!BK28+'EEIC-Mar16 TDCalc. LI (Mthly)'!BK28</f>
        <v>0</v>
      </c>
      <c r="BL8" s="225">
        <f>'EEIC-Mar16 TD Calc. NLI (Mthly)'!BL28+'EEIC-Mar16 TDCalc. LI (Mthly)'!BL28</f>
        <v>0</v>
      </c>
      <c r="BM8" s="225">
        <f>'EEIC-Mar16 TD Calc. NLI (Mthly)'!BM28+'EEIC-Mar16 TDCalc. LI (Mthly)'!BM28</f>
        <v>0</v>
      </c>
      <c r="BN8" s="225">
        <f>'EEIC-Mar16 TD Calc. NLI (Mthly)'!BN28+'EEIC-Mar16 TDCalc. LI (Mthly)'!BN28</f>
        <v>0</v>
      </c>
      <c r="BO8" s="225">
        <f>'EEIC-Mar16 TD Calc. NLI (Mthly)'!BO28+'EEIC-Mar16 TDCalc. LI (Mthly)'!BO28</f>
        <v>0</v>
      </c>
      <c r="BP8" s="225">
        <f>'EEIC-Mar16 TD Calc. NLI (Mthly)'!BP28+'EEIC-Mar16 TDCalc. LI (Mthly)'!BP28</f>
        <v>0</v>
      </c>
      <c r="BQ8" s="225">
        <f>'EEIC-Mar16 TD Calc. NLI (Mthly)'!BQ28+'EEIC-Mar16 TDCalc. LI (Mthly)'!BQ28</f>
        <v>0</v>
      </c>
      <c r="BR8" s="225">
        <f>'EEIC-Mar16 TD Calc. NLI (Mthly)'!BR28+'EEIC-Mar16 TDCalc. LI (Mthly)'!BR28</f>
        <v>0</v>
      </c>
      <c r="BS8" s="225">
        <f>'EEIC-Mar16 TD Calc. NLI (Mthly)'!BS28+'EEIC-Mar16 TDCalc. LI (Mthly)'!BS28</f>
        <v>0</v>
      </c>
      <c r="BT8" s="225">
        <f>'EEIC-Mar16 TD Calc. NLI (Mthly)'!BT28+'EEIC-Mar16 TDCalc. LI (Mthly)'!BT28</f>
        <v>0</v>
      </c>
      <c r="BU8" s="225">
        <f>'EEIC-Mar16 TD Calc. NLI (Mthly)'!BU28+'EEIC-Mar16 TDCalc. LI (Mthly)'!BU28</f>
        <v>0</v>
      </c>
      <c r="BV8" s="225">
        <f>'EEIC-Mar16 TD Calc. NLI (Mthly)'!BV28+'EEIC-Mar16 TDCalc. LI (Mthly)'!BV28</f>
        <v>0</v>
      </c>
      <c r="BW8" s="225">
        <f>'EEIC-Mar16 TD Calc. NLI (Mthly)'!BW28+'EEIC-Mar16 TDCalc. LI (Mthly)'!BW28</f>
        <v>0</v>
      </c>
      <c r="BX8" s="225">
        <f>'EEIC-Mar16 TD Calc. NLI (Mthly)'!BX28+'EEIC-Mar16 TDCalc. LI (Mthly)'!BX28</f>
        <v>0</v>
      </c>
      <c r="BY8" s="225">
        <f>'EEIC-Mar16 TD Calc. NLI (Mthly)'!BY28+'EEIC-Mar16 TDCalc. LI (Mthly)'!BY28</f>
        <v>0</v>
      </c>
      <c r="BZ8" s="225">
        <f>'EEIC-Mar16 TD Calc. NLI (Mthly)'!BZ28+'EEIC-Mar16 TDCalc. LI (Mthly)'!BZ28</f>
        <v>0</v>
      </c>
      <c r="CA8" s="225">
        <f>'EEIC-Mar16 TD Calc. NLI (Mthly)'!CA28+'EEIC-Mar16 TDCalc. LI (Mthly)'!CA28</f>
        <v>0</v>
      </c>
      <c r="CB8" s="225">
        <f>'EEIC-Mar16 TD Calc. NLI (Mthly)'!CB28+'EEIC-Mar16 TDCalc. LI (Mthly)'!CB28</f>
        <v>0</v>
      </c>
      <c r="CC8" s="225">
        <f>'EEIC-Mar16 TD Calc. NLI (Mthly)'!CC28+'EEIC-Mar16 TDCalc. LI (Mthly)'!CC28</f>
        <v>0</v>
      </c>
      <c r="CD8" s="225">
        <f>'EEIC-Mar16 TD Calc. NLI (Mthly)'!CD28+'EEIC-Mar16 TDCalc. LI (Mthly)'!CD28</f>
        <v>0</v>
      </c>
      <c r="CE8" s="225">
        <f>'EEIC-Mar16 TD Calc. NLI (Mthly)'!CE28+'EEIC-Mar16 TDCalc. LI (Mthly)'!CE28</f>
        <v>0</v>
      </c>
      <c r="CF8" s="225">
        <f>'EEIC-Mar16 TD Calc. NLI (Mthly)'!CF28+'EEIC-Mar16 TDCalc. LI (Mthly)'!CF28</f>
        <v>0</v>
      </c>
      <c r="CG8" s="225">
        <f>'EEIC-Mar16 TD Calc. NLI (Mthly)'!CG28+'EEIC-Mar16 TDCalc. LI (Mthly)'!CG28</f>
        <v>0</v>
      </c>
      <c r="CH8" s="225">
        <f>'EEIC-Mar16 TD Calc. NLI (Mthly)'!CH28+'EEIC-Mar16 TDCalc. LI (Mthly)'!CH28</f>
        <v>0</v>
      </c>
      <c r="CI8" s="225">
        <f>'EEIC-Mar16 TD Calc. NLI (Mthly)'!CI28+'EEIC-Mar16 TDCalc. LI (Mthly)'!CI28</f>
        <v>0</v>
      </c>
      <c r="CJ8" s="225">
        <f>'EEIC-Mar16 TD Calc. NLI (Mthly)'!CJ28+'EEIC-Mar16 TDCalc. LI (Mthly)'!CJ28</f>
        <v>0</v>
      </c>
    </row>
    <row r="9" spans="1:88" s="97" customFormat="1" x14ac:dyDescent="0.25">
      <c r="A9" s="308"/>
      <c r="B9" s="88" t="s">
        <v>6</v>
      </c>
      <c r="C9" s="225">
        <f>'EEIC-Mar16 TD Calc. NLI (Mthly)'!C29+'EEIC-Mar16 TDCalc. LI (Mthly)'!C29</f>
        <v>0</v>
      </c>
      <c r="D9" s="225">
        <f>'EEIC-Mar16 TD Calc. NLI (Mthly)'!D29+'EEIC-Mar16 TDCalc. LI (Mthly)'!D29</f>
        <v>0</v>
      </c>
      <c r="E9" s="225">
        <f>'EEIC-Mar16 TD Calc. NLI (Mthly)'!E29+'EEIC-Mar16 TDCalc. LI (Mthly)'!E29</f>
        <v>0</v>
      </c>
      <c r="F9" s="225">
        <f>'EEIC-Mar16 TD Calc. NLI (Mthly)'!F29+'EEIC-Mar16 TDCalc. LI (Mthly)'!F29</f>
        <v>0</v>
      </c>
      <c r="G9" s="225">
        <f>'EEIC-Mar16 TD Calc. NLI (Mthly)'!G29+'EEIC-Mar16 TDCalc. LI (Mthly)'!G29</f>
        <v>38.7211118149323</v>
      </c>
      <c r="H9" s="225">
        <f>'EEIC-Mar16 TD Calc. NLI (Mthly)'!H29+'EEIC-Mar16 TDCalc. LI (Mthly)'!H29</f>
        <v>343.09404906978597</v>
      </c>
      <c r="I9" s="225">
        <f>'EEIC-Mar16 TD Calc. NLI (Mthly)'!I29+'EEIC-Mar16 TDCalc. LI (Mthly)'!I29</f>
        <v>898.42440528731527</v>
      </c>
      <c r="J9" s="225">
        <f>'EEIC-Mar16 TD Calc. NLI (Mthly)'!J29+'EEIC-Mar16 TDCalc. LI (Mthly)'!J29</f>
        <v>1618.4202976982313</v>
      </c>
      <c r="K9" s="225">
        <f>'EEIC-Mar16 TD Calc. NLI (Mthly)'!K29+'EEIC-Mar16 TDCalc. LI (Mthly)'!K29</f>
        <v>2353.3426056633862</v>
      </c>
      <c r="L9" s="225">
        <f>'EEIC-Mar16 TD Calc. NLI (Mthly)'!L29+'EEIC-Mar16 TDCalc. LI (Mthly)'!L29</f>
        <v>1495.4840972949944</v>
      </c>
      <c r="M9" s="225">
        <f>'EEIC-Mar16 TD Calc. NLI (Mthly)'!M29+'EEIC-Mar16 TDCalc. LI (Mthly)'!M29</f>
        <v>1808.4092791522128</v>
      </c>
      <c r="N9" s="225">
        <f>'EEIC-Mar16 TD Calc. NLI (Mthly)'!N29+'EEIC-Mar16 TDCalc. LI (Mthly)'!N29</f>
        <v>2125.8853331733858</v>
      </c>
      <c r="O9" s="225">
        <f>'EEIC-Mar16 TD Calc. NLI (Mthly)'!O29+'EEIC-Mar16 TDCalc. LI (Mthly)'!O29</f>
        <v>2389.8295108236912</v>
      </c>
      <c r="P9" s="225">
        <f>'EEIC-Mar16 TD Calc. NLI (Mthly)'!P29+'EEIC-Mar16 TDCalc. LI (Mthly)'!P29</f>
        <v>0</v>
      </c>
      <c r="Q9" s="225">
        <f>'EEIC-Mar16 TD Calc. NLI (Mthly)'!Q29+'EEIC-Mar16 TDCalc. LI (Mthly)'!Q29</f>
        <v>0</v>
      </c>
      <c r="R9" s="225">
        <f>'EEIC-Mar16 TD Calc. NLI (Mthly)'!R29+'EEIC-Mar16 TDCalc. LI (Mthly)'!R29</f>
        <v>0</v>
      </c>
      <c r="S9" s="225">
        <f>'EEIC-Mar16 TD Calc. NLI (Mthly)'!S29+'EEIC-Mar16 TDCalc. LI (Mthly)'!S29</f>
        <v>0</v>
      </c>
      <c r="T9" s="225">
        <f>'EEIC-Mar16 TD Calc. NLI (Mthly)'!T29+'EEIC-Mar16 TDCalc. LI (Mthly)'!T29</f>
        <v>0</v>
      </c>
      <c r="U9" s="225">
        <f>'EEIC-Mar16 TD Calc. NLI (Mthly)'!U29+'EEIC-Mar16 TDCalc. LI (Mthly)'!U29</f>
        <v>0</v>
      </c>
      <c r="V9" s="225">
        <f>'EEIC-Mar16 TD Calc. NLI (Mthly)'!V29+'EEIC-Mar16 TDCalc. LI (Mthly)'!V29</f>
        <v>0</v>
      </c>
      <c r="W9" s="225">
        <f>'EEIC-Mar16 TD Calc. NLI (Mthly)'!W29+'EEIC-Mar16 TDCalc. LI (Mthly)'!W29</f>
        <v>0</v>
      </c>
      <c r="X9" s="225">
        <f>'EEIC-Mar16 TD Calc. NLI (Mthly)'!X29+'EEIC-Mar16 TDCalc. LI (Mthly)'!X29</f>
        <v>0</v>
      </c>
      <c r="Y9" s="225">
        <f>'EEIC-Mar16 TD Calc. NLI (Mthly)'!Y29+'EEIC-Mar16 TDCalc. LI (Mthly)'!Y29</f>
        <v>0</v>
      </c>
      <c r="Z9" s="225">
        <f>'EEIC-Mar16 TD Calc. NLI (Mthly)'!Z29+'EEIC-Mar16 TDCalc. LI (Mthly)'!Z29</f>
        <v>0</v>
      </c>
      <c r="AA9" s="225">
        <f>'EEIC-Mar16 TD Calc. NLI (Mthly)'!AA29+'EEIC-Mar16 TDCalc. LI (Mthly)'!AA29</f>
        <v>0</v>
      </c>
      <c r="AB9" s="225">
        <f>'EEIC-Mar16 TD Calc. NLI (Mthly)'!AB29+'EEIC-Mar16 TDCalc. LI (Mthly)'!AB29</f>
        <v>0</v>
      </c>
      <c r="AC9" s="225">
        <f>'EEIC-Mar16 TD Calc. NLI (Mthly)'!AC29+'EEIC-Mar16 TDCalc. LI (Mthly)'!AC29</f>
        <v>0</v>
      </c>
      <c r="AD9" s="225">
        <f>'EEIC-Mar16 TD Calc. NLI (Mthly)'!AD29+'EEIC-Mar16 TDCalc. LI (Mthly)'!AD29</f>
        <v>0</v>
      </c>
      <c r="AE9" s="225">
        <f>'EEIC-Mar16 TD Calc. NLI (Mthly)'!AE29+'EEIC-Mar16 TDCalc. LI (Mthly)'!AE29</f>
        <v>0</v>
      </c>
      <c r="AF9" s="225">
        <f>'EEIC-Mar16 TD Calc. NLI (Mthly)'!AF29+'EEIC-Mar16 TDCalc. LI (Mthly)'!AF29</f>
        <v>0</v>
      </c>
      <c r="AG9" s="225">
        <f>'EEIC-Mar16 TD Calc. NLI (Mthly)'!AG29+'EEIC-Mar16 TDCalc. LI (Mthly)'!AG29</f>
        <v>0</v>
      </c>
      <c r="AH9" s="225">
        <f>'EEIC-Mar16 TD Calc. NLI (Mthly)'!AH29+'EEIC-Mar16 TDCalc. LI (Mthly)'!AH29</f>
        <v>0</v>
      </c>
      <c r="AI9" s="225">
        <f>'EEIC-Mar16 TD Calc. NLI (Mthly)'!AI29+'EEIC-Mar16 TDCalc. LI (Mthly)'!AI29</f>
        <v>0</v>
      </c>
      <c r="AJ9" s="225">
        <f>'EEIC-Mar16 TD Calc. NLI (Mthly)'!AJ29+'EEIC-Mar16 TDCalc. LI (Mthly)'!AJ29</f>
        <v>0</v>
      </c>
      <c r="AK9" s="225">
        <f>'EEIC-Mar16 TD Calc. NLI (Mthly)'!AK29+'EEIC-Mar16 TDCalc. LI (Mthly)'!AK29</f>
        <v>0</v>
      </c>
      <c r="AL9" s="225">
        <f>'EEIC-Mar16 TD Calc. NLI (Mthly)'!AL29+'EEIC-Mar16 TDCalc. LI (Mthly)'!AL29</f>
        <v>0</v>
      </c>
      <c r="AM9" s="225">
        <f>'EEIC-Mar16 TD Calc. NLI (Mthly)'!AM29+'EEIC-Mar16 TDCalc. LI (Mthly)'!AM29</f>
        <v>0</v>
      </c>
      <c r="AN9" s="225">
        <f>'EEIC-Mar16 TD Calc. NLI (Mthly)'!AN29+'EEIC-Mar16 TDCalc. LI (Mthly)'!AN29</f>
        <v>0</v>
      </c>
      <c r="AO9" s="225">
        <f>'EEIC-Mar16 TD Calc. NLI (Mthly)'!AO29+'EEIC-Mar16 TDCalc. LI (Mthly)'!AO29</f>
        <v>0</v>
      </c>
      <c r="AP9" s="225">
        <f>'EEIC-Mar16 TD Calc. NLI (Mthly)'!AP29+'EEIC-Mar16 TDCalc. LI (Mthly)'!AP29</f>
        <v>0</v>
      </c>
      <c r="AQ9" s="225">
        <f>'EEIC-Mar16 TD Calc. NLI (Mthly)'!AQ29+'EEIC-Mar16 TDCalc. LI (Mthly)'!AQ29</f>
        <v>0</v>
      </c>
      <c r="AR9" s="225">
        <f>'EEIC-Mar16 TD Calc. NLI (Mthly)'!AR29+'EEIC-Mar16 TDCalc. LI (Mthly)'!AR29</f>
        <v>0</v>
      </c>
      <c r="AS9" s="225">
        <f>'EEIC-Mar16 TD Calc. NLI (Mthly)'!AS29+'EEIC-Mar16 TDCalc. LI (Mthly)'!AS29</f>
        <v>0</v>
      </c>
      <c r="AT9" s="225">
        <f>'EEIC-Mar16 TD Calc. NLI (Mthly)'!AT29+'EEIC-Mar16 TDCalc. LI (Mthly)'!AT29</f>
        <v>0</v>
      </c>
      <c r="AU9" s="225">
        <f>'EEIC-Mar16 TD Calc. NLI (Mthly)'!AU29+'EEIC-Mar16 TDCalc. LI (Mthly)'!AU29</f>
        <v>0</v>
      </c>
      <c r="AV9" s="225">
        <f>'EEIC-Mar16 TD Calc. NLI (Mthly)'!AV29+'EEIC-Mar16 TDCalc. LI (Mthly)'!AV29</f>
        <v>0</v>
      </c>
      <c r="AW9" s="225">
        <f>'EEIC-Mar16 TD Calc. NLI (Mthly)'!AW29+'EEIC-Mar16 TDCalc. LI (Mthly)'!AW29</f>
        <v>0</v>
      </c>
      <c r="AX9" s="225">
        <f>'EEIC-Mar16 TD Calc. NLI (Mthly)'!AX29+'EEIC-Mar16 TDCalc. LI (Mthly)'!AX29</f>
        <v>0</v>
      </c>
      <c r="AY9" s="225">
        <f>'EEIC-Mar16 TD Calc. NLI (Mthly)'!AY29+'EEIC-Mar16 TDCalc. LI (Mthly)'!AY29</f>
        <v>0</v>
      </c>
      <c r="AZ9" s="225">
        <f>'EEIC-Mar16 TD Calc. NLI (Mthly)'!AZ29+'EEIC-Mar16 TDCalc. LI (Mthly)'!AZ29</f>
        <v>0</v>
      </c>
      <c r="BA9" s="225">
        <f>'EEIC-Mar16 TD Calc. NLI (Mthly)'!BA29+'EEIC-Mar16 TDCalc. LI (Mthly)'!BA29</f>
        <v>0</v>
      </c>
      <c r="BB9" s="225">
        <f>'EEIC-Mar16 TD Calc. NLI (Mthly)'!BB29+'EEIC-Mar16 TDCalc. LI (Mthly)'!BB29</f>
        <v>0</v>
      </c>
      <c r="BC9" s="225">
        <f>'EEIC-Mar16 TD Calc. NLI (Mthly)'!BC29+'EEIC-Mar16 TDCalc. LI (Mthly)'!BC29</f>
        <v>0</v>
      </c>
      <c r="BD9" s="225">
        <f>'EEIC-Mar16 TD Calc. NLI (Mthly)'!BD29+'EEIC-Mar16 TDCalc. LI (Mthly)'!BD29</f>
        <v>0</v>
      </c>
      <c r="BE9" s="225">
        <f>'EEIC-Mar16 TD Calc. NLI (Mthly)'!BE29+'EEIC-Mar16 TDCalc. LI (Mthly)'!BE29</f>
        <v>0</v>
      </c>
      <c r="BF9" s="225">
        <f>'EEIC-Mar16 TD Calc. NLI (Mthly)'!BF29+'EEIC-Mar16 TDCalc. LI (Mthly)'!BF29</f>
        <v>0</v>
      </c>
      <c r="BG9" s="225">
        <f>'EEIC-Mar16 TD Calc. NLI (Mthly)'!BG29+'EEIC-Mar16 TDCalc. LI (Mthly)'!BG29</f>
        <v>0</v>
      </c>
      <c r="BH9" s="225">
        <f>'EEIC-Mar16 TD Calc. NLI (Mthly)'!BH29+'EEIC-Mar16 TDCalc. LI (Mthly)'!BH29</f>
        <v>0</v>
      </c>
      <c r="BI9" s="225">
        <f>'EEIC-Mar16 TD Calc. NLI (Mthly)'!BI29+'EEIC-Mar16 TDCalc. LI (Mthly)'!BI29</f>
        <v>0</v>
      </c>
      <c r="BJ9" s="225">
        <f>'EEIC-Mar16 TD Calc. NLI (Mthly)'!BJ29+'EEIC-Mar16 TDCalc. LI (Mthly)'!BJ29</f>
        <v>0</v>
      </c>
      <c r="BK9" s="225">
        <f>'EEIC-Mar16 TD Calc. NLI (Mthly)'!BK29+'EEIC-Mar16 TDCalc. LI (Mthly)'!BK29</f>
        <v>0</v>
      </c>
      <c r="BL9" s="225">
        <f>'EEIC-Mar16 TD Calc. NLI (Mthly)'!BL29+'EEIC-Mar16 TDCalc. LI (Mthly)'!BL29</f>
        <v>0</v>
      </c>
      <c r="BM9" s="225">
        <f>'EEIC-Mar16 TD Calc. NLI (Mthly)'!BM29+'EEIC-Mar16 TDCalc. LI (Mthly)'!BM29</f>
        <v>0</v>
      </c>
      <c r="BN9" s="225">
        <f>'EEIC-Mar16 TD Calc. NLI (Mthly)'!BN29+'EEIC-Mar16 TDCalc. LI (Mthly)'!BN29</f>
        <v>0</v>
      </c>
      <c r="BO9" s="225">
        <f>'EEIC-Mar16 TD Calc. NLI (Mthly)'!BO29+'EEIC-Mar16 TDCalc. LI (Mthly)'!BO29</f>
        <v>0</v>
      </c>
      <c r="BP9" s="225">
        <f>'EEIC-Mar16 TD Calc. NLI (Mthly)'!BP29+'EEIC-Mar16 TDCalc. LI (Mthly)'!BP29</f>
        <v>0</v>
      </c>
      <c r="BQ9" s="225">
        <f>'EEIC-Mar16 TD Calc. NLI (Mthly)'!BQ29+'EEIC-Mar16 TDCalc. LI (Mthly)'!BQ29</f>
        <v>0</v>
      </c>
      <c r="BR9" s="225">
        <f>'EEIC-Mar16 TD Calc. NLI (Mthly)'!BR29+'EEIC-Mar16 TDCalc. LI (Mthly)'!BR29</f>
        <v>0</v>
      </c>
      <c r="BS9" s="225">
        <f>'EEIC-Mar16 TD Calc. NLI (Mthly)'!BS29+'EEIC-Mar16 TDCalc. LI (Mthly)'!BS29</f>
        <v>0</v>
      </c>
      <c r="BT9" s="225">
        <f>'EEIC-Mar16 TD Calc. NLI (Mthly)'!BT29+'EEIC-Mar16 TDCalc. LI (Mthly)'!BT29</f>
        <v>0</v>
      </c>
      <c r="BU9" s="225">
        <f>'EEIC-Mar16 TD Calc. NLI (Mthly)'!BU29+'EEIC-Mar16 TDCalc. LI (Mthly)'!BU29</f>
        <v>0</v>
      </c>
      <c r="BV9" s="225">
        <f>'EEIC-Mar16 TD Calc. NLI (Mthly)'!BV29+'EEIC-Mar16 TDCalc. LI (Mthly)'!BV29</f>
        <v>0</v>
      </c>
      <c r="BW9" s="225">
        <f>'EEIC-Mar16 TD Calc. NLI (Mthly)'!BW29+'EEIC-Mar16 TDCalc. LI (Mthly)'!BW29</f>
        <v>0</v>
      </c>
      <c r="BX9" s="225">
        <f>'EEIC-Mar16 TD Calc. NLI (Mthly)'!BX29+'EEIC-Mar16 TDCalc. LI (Mthly)'!BX29</f>
        <v>0</v>
      </c>
      <c r="BY9" s="225">
        <f>'EEIC-Mar16 TD Calc. NLI (Mthly)'!BY29+'EEIC-Mar16 TDCalc. LI (Mthly)'!BY29</f>
        <v>0</v>
      </c>
      <c r="BZ9" s="225">
        <f>'EEIC-Mar16 TD Calc. NLI (Mthly)'!BZ29+'EEIC-Mar16 TDCalc. LI (Mthly)'!BZ29</f>
        <v>0</v>
      </c>
      <c r="CA9" s="225">
        <f>'EEIC-Mar16 TD Calc. NLI (Mthly)'!CA29+'EEIC-Mar16 TDCalc. LI (Mthly)'!CA29</f>
        <v>0</v>
      </c>
      <c r="CB9" s="225">
        <f>'EEIC-Mar16 TD Calc. NLI (Mthly)'!CB29+'EEIC-Mar16 TDCalc. LI (Mthly)'!CB29</f>
        <v>0</v>
      </c>
      <c r="CC9" s="225">
        <f>'EEIC-Mar16 TD Calc. NLI (Mthly)'!CC29+'EEIC-Mar16 TDCalc. LI (Mthly)'!CC29</f>
        <v>0</v>
      </c>
      <c r="CD9" s="225">
        <f>'EEIC-Mar16 TD Calc. NLI (Mthly)'!CD29+'EEIC-Mar16 TDCalc. LI (Mthly)'!CD29</f>
        <v>0</v>
      </c>
      <c r="CE9" s="225">
        <f>'EEIC-Mar16 TD Calc. NLI (Mthly)'!CE29+'EEIC-Mar16 TDCalc. LI (Mthly)'!CE29</f>
        <v>0</v>
      </c>
      <c r="CF9" s="225">
        <f>'EEIC-Mar16 TD Calc. NLI (Mthly)'!CF29+'EEIC-Mar16 TDCalc. LI (Mthly)'!CF29</f>
        <v>0</v>
      </c>
      <c r="CG9" s="225">
        <f>'EEIC-Mar16 TD Calc. NLI (Mthly)'!CG29+'EEIC-Mar16 TDCalc. LI (Mthly)'!CG29</f>
        <v>0</v>
      </c>
      <c r="CH9" s="225">
        <f>'EEIC-Mar16 TD Calc. NLI (Mthly)'!CH29+'EEIC-Mar16 TDCalc. LI (Mthly)'!CH29</f>
        <v>0</v>
      </c>
      <c r="CI9" s="225">
        <f>'EEIC-Mar16 TD Calc. NLI (Mthly)'!CI29+'EEIC-Mar16 TDCalc. LI (Mthly)'!CI29</f>
        <v>0</v>
      </c>
      <c r="CJ9" s="225">
        <f>'EEIC-Mar16 TD Calc. NLI (Mthly)'!CJ29+'EEIC-Mar16 TDCalc. LI (Mthly)'!CJ29</f>
        <v>0</v>
      </c>
    </row>
    <row r="10" spans="1:88" s="97" customFormat="1" x14ac:dyDescent="0.25">
      <c r="A10" s="308"/>
      <c r="B10" s="88" t="s">
        <v>8</v>
      </c>
      <c r="C10" s="225">
        <f>'EEIC-Mar16 TD Calc. NLI (Mthly)'!C30+'EEIC-Mar16 TDCalc. LI (Mthly)'!C30</f>
        <v>0</v>
      </c>
      <c r="D10" s="225">
        <f>'EEIC-Mar16 TD Calc. NLI (Mthly)'!D30+'EEIC-Mar16 TDCalc. LI (Mthly)'!D30</f>
        <v>0</v>
      </c>
      <c r="E10" s="225">
        <f>'EEIC-Mar16 TD Calc. NLI (Mthly)'!E30+'EEIC-Mar16 TDCalc. LI (Mthly)'!E30</f>
        <v>0</v>
      </c>
      <c r="F10" s="225">
        <f>'EEIC-Mar16 TD Calc. NLI (Mthly)'!F30+'EEIC-Mar16 TDCalc. LI (Mthly)'!F30</f>
        <v>0</v>
      </c>
      <c r="G10" s="225">
        <f>'EEIC-Mar16 TD Calc. NLI (Mthly)'!G30+'EEIC-Mar16 TDCalc. LI (Mthly)'!G30</f>
        <v>43.81098198174471</v>
      </c>
      <c r="H10" s="225">
        <f>'EEIC-Mar16 TD Calc. NLI (Mthly)'!H30+'EEIC-Mar16 TDCalc. LI (Mthly)'!H30</f>
        <v>363.018671381243</v>
      </c>
      <c r="I10" s="225">
        <f>'EEIC-Mar16 TD Calc. NLI (Mthly)'!I30+'EEIC-Mar16 TDCalc. LI (Mthly)'!I30</f>
        <v>785.7960806730614</v>
      </c>
      <c r="J10" s="225">
        <f>'EEIC-Mar16 TD Calc. NLI (Mthly)'!J30+'EEIC-Mar16 TDCalc. LI (Mthly)'!J30</f>
        <v>1251.8794025021689</v>
      </c>
      <c r="K10" s="225">
        <f>'EEIC-Mar16 TD Calc. NLI (Mthly)'!K30+'EEIC-Mar16 TDCalc. LI (Mthly)'!K30</f>
        <v>1563.829697174926</v>
      </c>
      <c r="L10" s="225">
        <f>'EEIC-Mar16 TD Calc. NLI (Mthly)'!L30+'EEIC-Mar16 TDCalc. LI (Mthly)'!L30</f>
        <v>898.79840516832553</v>
      </c>
      <c r="M10" s="225">
        <f>'EEIC-Mar16 TD Calc. NLI (Mthly)'!M30+'EEIC-Mar16 TDCalc. LI (Mthly)'!M30</f>
        <v>1010.8855094709919</v>
      </c>
      <c r="N10" s="225">
        <f>'EEIC-Mar16 TD Calc. NLI (Mthly)'!N30+'EEIC-Mar16 TDCalc. LI (Mthly)'!N30</f>
        <v>1105.1917531476342</v>
      </c>
      <c r="O10" s="225">
        <f>'EEIC-Mar16 TD Calc. NLI (Mthly)'!O30+'EEIC-Mar16 TDCalc. LI (Mthly)'!O30</f>
        <v>1187.0025037266792</v>
      </c>
      <c r="P10" s="225">
        <f>'EEIC-Mar16 TD Calc. NLI (Mthly)'!P30+'EEIC-Mar16 TDCalc. LI (Mthly)'!P30</f>
        <v>0</v>
      </c>
      <c r="Q10" s="225">
        <f>'EEIC-Mar16 TD Calc. NLI (Mthly)'!Q30+'EEIC-Mar16 TDCalc. LI (Mthly)'!Q30</f>
        <v>0</v>
      </c>
      <c r="R10" s="225">
        <f>'EEIC-Mar16 TD Calc. NLI (Mthly)'!R30+'EEIC-Mar16 TDCalc. LI (Mthly)'!R30</f>
        <v>0</v>
      </c>
      <c r="S10" s="225">
        <f>'EEIC-Mar16 TD Calc. NLI (Mthly)'!S30+'EEIC-Mar16 TDCalc. LI (Mthly)'!S30</f>
        <v>0</v>
      </c>
      <c r="T10" s="225">
        <f>'EEIC-Mar16 TD Calc. NLI (Mthly)'!T30+'EEIC-Mar16 TDCalc. LI (Mthly)'!T30</f>
        <v>0</v>
      </c>
      <c r="U10" s="225">
        <f>'EEIC-Mar16 TD Calc. NLI (Mthly)'!U30+'EEIC-Mar16 TDCalc. LI (Mthly)'!U30</f>
        <v>0</v>
      </c>
      <c r="V10" s="225">
        <f>'EEIC-Mar16 TD Calc. NLI (Mthly)'!V30+'EEIC-Mar16 TDCalc. LI (Mthly)'!V30</f>
        <v>0</v>
      </c>
      <c r="W10" s="225">
        <f>'EEIC-Mar16 TD Calc. NLI (Mthly)'!W30+'EEIC-Mar16 TDCalc. LI (Mthly)'!W30</f>
        <v>0</v>
      </c>
      <c r="X10" s="225">
        <f>'EEIC-Mar16 TD Calc. NLI (Mthly)'!X30+'EEIC-Mar16 TDCalc. LI (Mthly)'!X30</f>
        <v>0</v>
      </c>
      <c r="Y10" s="225">
        <f>'EEIC-Mar16 TD Calc. NLI (Mthly)'!Y30+'EEIC-Mar16 TDCalc. LI (Mthly)'!Y30</f>
        <v>0</v>
      </c>
      <c r="Z10" s="225">
        <f>'EEIC-Mar16 TD Calc. NLI (Mthly)'!Z30+'EEIC-Mar16 TDCalc. LI (Mthly)'!Z30</f>
        <v>0</v>
      </c>
      <c r="AA10" s="225">
        <f>'EEIC-Mar16 TD Calc. NLI (Mthly)'!AA30+'EEIC-Mar16 TDCalc. LI (Mthly)'!AA30</f>
        <v>0</v>
      </c>
      <c r="AB10" s="225">
        <f>'EEIC-Mar16 TD Calc. NLI (Mthly)'!AB30+'EEIC-Mar16 TDCalc. LI (Mthly)'!AB30</f>
        <v>0</v>
      </c>
      <c r="AC10" s="225">
        <f>'EEIC-Mar16 TD Calc. NLI (Mthly)'!AC30+'EEIC-Mar16 TDCalc. LI (Mthly)'!AC30</f>
        <v>0</v>
      </c>
      <c r="AD10" s="225">
        <f>'EEIC-Mar16 TD Calc. NLI (Mthly)'!AD30+'EEIC-Mar16 TDCalc. LI (Mthly)'!AD30</f>
        <v>0</v>
      </c>
      <c r="AE10" s="225">
        <f>'EEIC-Mar16 TD Calc. NLI (Mthly)'!AE30+'EEIC-Mar16 TDCalc. LI (Mthly)'!AE30</f>
        <v>0</v>
      </c>
      <c r="AF10" s="225">
        <f>'EEIC-Mar16 TD Calc. NLI (Mthly)'!AF30+'EEIC-Mar16 TDCalc. LI (Mthly)'!AF30</f>
        <v>0</v>
      </c>
      <c r="AG10" s="225">
        <f>'EEIC-Mar16 TD Calc. NLI (Mthly)'!AG30+'EEIC-Mar16 TDCalc. LI (Mthly)'!AG30</f>
        <v>0</v>
      </c>
      <c r="AH10" s="225">
        <f>'EEIC-Mar16 TD Calc. NLI (Mthly)'!AH30+'EEIC-Mar16 TDCalc. LI (Mthly)'!AH30</f>
        <v>0</v>
      </c>
      <c r="AI10" s="225">
        <f>'EEIC-Mar16 TD Calc. NLI (Mthly)'!AI30+'EEIC-Mar16 TDCalc. LI (Mthly)'!AI30</f>
        <v>0</v>
      </c>
      <c r="AJ10" s="225">
        <f>'EEIC-Mar16 TD Calc. NLI (Mthly)'!AJ30+'EEIC-Mar16 TDCalc. LI (Mthly)'!AJ30</f>
        <v>0</v>
      </c>
      <c r="AK10" s="225">
        <f>'EEIC-Mar16 TD Calc. NLI (Mthly)'!AK30+'EEIC-Mar16 TDCalc. LI (Mthly)'!AK30</f>
        <v>0</v>
      </c>
      <c r="AL10" s="225">
        <f>'EEIC-Mar16 TD Calc. NLI (Mthly)'!AL30+'EEIC-Mar16 TDCalc. LI (Mthly)'!AL30</f>
        <v>0</v>
      </c>
      <c r="AM10" s="225">
        <f>'EEIC-Mar16 TD Calc. NLI (Mthly)'!AM30+'EEIC-Mar16 TDCalc. LI (Mthly)'!AM30</f>
        <v>0</v>
      </c>
      <c r="AN10" s="225">
        <f>'EEIC-Mar16 TD Calc. NLI (Mthly)'!AN30+'EEIC-Mar16 TDCalc. LI (Mthly)'!AN30</f>
        <v>0</v>
      </c>
      <c r="AO10" s="225">
        <f>'EEIC-Mar16 TD Calc. NLI (Mthly)'!AO30+'EEIC-Mar16 TDCalc. LI (Mthly)'!AO30</f>
        <v>0</v>
      </c>
      <c r="AP10" s="225">
        <f>'EEIC-Mar16 TD Calc. NLI (Mthly)'!AP30+'EEIC-Mar16 TDCalc. LI (Mthly)'!AP30</f>
        <v>0</v>
      </c>
      <c r="AQ10" s="225">
        <f>'EEIC-Mar16 TD Calc. NLI (Mthly)'!AQ30+'EEIC-Mar16 TDCalc. LI (Mthly)'!AQ30</f>
        <v>0</v>
      </c>
      <c r="AR10" s="225">
        <f>'EEIC-Mar16 TD Calc. NLI (Mthly)'!AR30+'EEIC-Mar16 TDCalc. LI (Mthly)'!AR30</f>
        <v>0</v>
      </c>
      <c r="AS10" s="225">
        <f>'EEIC-Mar16 TD Calc. NLI (Mthly)'!AS30+'EEIC-Mar16 TDCalc. LI (Mthly)'!AS30</f>
        <v>0</v>
      </c>
      <c r="AT10" s="225">
        <f>'EEIC-Mar16 TD Calc. NLI (Mthly)'!AT30+'EEIC-Mar16 TDCalc. LI (Mthly)'!AT30</f>
        <v>0</v>
      </c>
      <c r="AU10" s="225">
        <f>'EEIC-Mar16 TD Calc. NLI (Mthly)'!AU30+'EEIC-Mar16 TDCalc. LI (Mthly)'!AU30</f>
        <v>0</v>
      </c>
      <c r="AV10" s="225">
        <f>'EEIC-Mar16 TD Calc. NLI (Mthly)'!AV30+'EEIC-Mar16 TDCalc. LI (Mthly)'!AV30</f>
        <v>0</v>
      </c>
      <c r="AW10" s="225">
        <f>'EEIC-Mar16 TD Calc. NLI (Mthly)'!AW30+'EEIC-Mar16 TDCalc. LI (Mthly)'!AW30</f>
        <v>0</v>
      </c>
      <c r="AX10" s="225">
        <f>'EEIC-Mar16 TD Calc. NLI (Mthly)'!AX30+'EEIC-Mar16 TDCalc. LI (Mthly)'!AX30</f>
        <v>0</v>
      </c>
      <c r="AY10" s="225">
        <f>'EEIC-Mar16 TD Calc. NLI (Mthly)'!AY30+'EEIC-Mar16 TDCalc. LI (Mthly)'!AY30</f>
        <v>0</v>
      </c>
      <c r="AZ10" s="225">
        <f>'EEIC-Mar16 TD Calc. NLI (Mthly)'!AZ30+'EEIC-Mar16 TDCalc. LI (Mthly)'!AZ30</f>
        <v>0</v>
      </c>
      <c r="BA10" s="225">
        <f>'EEIC-Mar16 TD Calc. NLI (Mthly)'!BA30+'EEIC-Mar16 TDCalc. LI (Mthly)'!BA30</f>
        <v>0</v>
      </c>
      <c r="BB10" s="225">
        <f>'EEIC-Mar16 TD Calc. NLI (Mthly)'!BB30+'EEIC-Mar16 TDCalc. LI (Mthly)'!BB30</f>
        <v>0</v>
      </c>
      <c r="BC10" s="225">
        <f>'EEIC-Mar16 TD Calc. NLI (Mthly)'!BC30+'EEIC-Mar16 TDCalc. LI (Mthly)'!BC30</f>
        <v>0</v>
      </c>
      <c r="BD10" s="225">
        <f>'EEIC-Mar16 TD Calc. NLI (Mthly)'!BD30+'EEIC-Mar16 TDCalc. LI (Mthly)'!BD30</f>
        <v>0</v>
      </c>
      <c r="BE10" s="225">
        <f>'EEIC-Mar16 TD Calc. NLI (Mthly)'!BE30+'EEIC-Mar16 TDCalc. LI (Mthly)'!BE30</f>
        <v>0</v>
      </c>
      <c r="BF10" s="225">
        <f>'EEIC-Mar16 TD Calc. NLI (Mthly)'!BF30+'EEIC-Mar16 TDCalc. LI (Mthly)'!BF30</f>
        <v>0</v>
      </c>
      <c r="BG10" s="225">
        <f>'EEIC-Mar16 TD Calc. NLI (Mthly)'!BG30+'EEIC-Mar16 TDCalc. LI (Mthly)'!BG30</f>
        <v>0</v>
      </c>
      <c r="BH10" s="225">
        <f>'EEIC-Mar16 TD Calc. NLI (Mthly)'!BH30+'EEIC-Mar16 TDCalc. LI (Mthly)'!BH30</f>
        <v>0</v>
      </c>
      <c r="BI10" s="225">
        <f>'EEIC-Mar16 TD Calc. NLI (Mthly)'!BI30+'EEIC-Mar16 TDCalc. LI (Mthly)'!BI30</f>
        <v>0</v>
      </c>
      <c r="BJ10" s="225">
        <f>'EEIC-Mar16 TD Calc. NLI (Mthly)'!BJ30+'EEIC-Mar16 TDCalc. LI (Mthly)'!BJ30</f>
        <v>0</v>
      </c>
      <c r="BK10" s="225">
        <f>'EEIC-Mar16 TD Calc. NLI (Mthly)'!BK30+'EEIC-Mar16 TDCalc. LI (Mthly)'!BK30</f>
        <v>0</v>
      </c>
      <c r="BL10" s="225">
        <f>'EEIC-Mar16 TD Calc. NLI (Mthly)'!BL30+'EEIC-Mar16 TDCalc. LI (Mthly)'!BL30</f>
        <v>0</v>
      </c>
      <c r="BM10" s="225">
        <f>'EEIC-Mar16 TD Calc. NLI (Mthly)'!BM30+'EEIC-Mar16 TDCalc. LI (Mthly)'!BM30</f>
        <v>0</v>
      </c>
      <c r="BN10" s="225">
        <f>'EEIC-Mar16 TD Calc. NLI (Mthly)'!BN30+'EEIC-Mar16 TDCalc. LI (Mthly)'!BN30</f>
        <v>0</v>
      </c>
      <c r="BO10" s="225">
        <f>'EEIC-Mar16 TD Calc. NLI (Mthly)'!BO30+'EEIC-Mar16 TDCalc. LI (Mthly)'!BO30</f>
        <v>0</v>
      </c>
      <c r="BP10" s="225">
        <f>'EEIC-Mar16 TD Calc. NLI (Mthly)'!BP30+'EEIC-Mar16 TDCalc. LI (Mthly)'!BP30</f>
        <v>0</v>
      </c>
      <c r="BQ10" s="225">
        <f>'EEIC-Mar16 TD Calc. NLI (Mthly)'!BQ30+'EEIC-Mar16 TDCalc. LI (Mthly)'!BQ30</f>
        <v>0</v>
      </c>
      <c r="BR10" s="225">
        <f>'EEIC-Mar16 TD Calc. NLI (Mthly)'!BR30+'EEIC-Mar16 TDCalc. LI (Mthly)'!BR30</f>
        <v>0</v>
      </c>
      <c r="BS10" s="225">
        <f>'EEIC-Mar16 TD Calc. NLI (Mthly)'!BS30+'EEIC-Mar16 TDCalc. LI (Mthly)'!BS30</f>
        <v>0</v>
      </c>
      <c r="BT10" s="225">
        <f>'EEIC-Mar16 TD Calc. NLI (Mthly)'!BT30+'EEIC-Mar16 TDCalc. LI (Mthly)'!BT30</f>
        <v>0</v>
      </c>
      <c r="BU10" s="225">
        <f>'EEIC-Mar16 TD Calc. NLI (Mthly)'!BU30+'EEIC-Mar16 TDCalc. LI (Mthly)'!BU30</f>
        <v>0</v>
      </c>
      <c r="BV10" s="225">
        <f>'EEIC-Mar16 TD Calc. NLI (Mthly)'!BV30+'EEIC-Mar16 TDCalc. LI (Mthly)'!BV30</f>
        <v>0</v>
      </c>
      <c r="BW10" s="225">
        <f>'EEIC-Mar16 TD Calc. NLI (Mthly)'!BW30+'EEIC-Mar16 TDCalc. LI (Mthly)'!BW30</f>
        <v>0</v>
      </c>
      <c r="BX10" s="225">
        <f>'EEIC-Mar16 TD Calc. NLI (Mthly)'!BX30+'EEIC-Mar16 TDCalc. LI (Mthly)'!BX30</f>
        <v>0</v>
      </c>
      <c r="BY10" s="225">
        <f>'EEIC-Mar16 TD Calc. NLI (Mthly)'!BY30+'EEIC-Mar16 TDCalc. LI (Mthly)'!BY30</f>
        <v>0</v>
      </c>
      <c r="BZ10" s="225">
        <f>'EEIC-Mar16 TD Calc. NLI (Mthly)'!BZ30+'EEIC-Mar16 TDCalc. LI (Mthly)'!BZ30</f>
        <v>0</v>
      </c>
      <c r="CA10" s="225">
        <f>'EEIC-Mar16 TD Calc. NLI (Mthly)'!CA30+'EEIC-Mar16 TDCalc. LI (Mthly)'!CA30</f>
        <v>0</v>
      </c>
      <c r="CB10" s="225">
        <f>'EEIC-Mar16 TD Calc. NLI (Mthly)'!CB30+'EEIC-Mar16 TDCalc. LI (Mthly)'!CB30</f>
        <v>0</v>
      </c>
      <c r="CC10" s="225">
        <f>'EEIC-Mar16 TD Calc. NLI (Mthly)'!CC30+'EEIC-Mar16 TDCalc. LI (Mthly)'!CC30</f>
        <v>0</v>
      </c>
      <c r="CD10" s="225">
        <f>'EEIC-Mar16 TD Calc. NLI (Mthly)'!CD30+'EEIC-Mar16 TDCalc. LI (Mthly)'!CD30</f>
        <v>0</v>
      </c>
      <c r="CE10" s="225">
        <f>'EEIC-Mar16 TD Calc. NLI (Mthly)'!CE30+'EEIC-Mar16 TDCalc. LI (Mthly)'!CE30</f>
        <v>0</v>
      </c>
      <c r="CF10" s="225">
        <f>'EEIC-Mar16 TD Calc. NLI (Mthly)'!CF30+'EEIC-Mar16 TDCalc. LI (Mthly)'!CF30</f>
        <v>0</v>
      </c>
      <c r="CG10" s="225">
        <f>'EEIC-Mar16 TD Calc. NLI (Mthly)'!CG30+'EEIC-Mar16 TDCalc. LI (Mthly)'!CG30</f>
        <v>0</v>
      </c>
      <c r="CH10" s="225">
        <f>'EEIC-Mar16 TD Calc. NLI (Mthly)'!CH30+'EEIC-Mar16 TDCalc. LI (Mthly)'!CH30</f>
        <v>0</v>
      </c>
      <c r="CI10" s="225">
        <f>'EEIC-Mar16 TD Calc. NLI (Mthly)'!CI30+'EEIC-Mar16 TDCalc. LI (Mthly)'!CI30</f>
        <v>0</v>
      </c>
      <c r="CJ10" s="225">
        <f>'EEIC-Mar16 TD Calc. NLI (Mthly)'!CJ30+'EEIC-Mar16 TDCalc. LI (Mthly)'!CJ30</f>
        <v>0</v>
      </c>
    </row>
    <row r="11" spans="1:88" s="97" customFormat="1" x14ac:dyDescent="0.25">
      <c r="A11" s="308"/>
      <c r="B11" s="88" t="s">
        <v>9</v>
      </c>
      <c r="C11" s="225">
        <f>'EEIC-Mar16 TD Calc. NLI (Mthly)'!C31+'EEIC-Mar16 TDCalc. LI (Mthly)'!C31</f>
        <v>0</v>
      </c>
      <c r="D11" s="225">
        <f>'EEIC-Mar16 TD Calc. NLI (Mthly)'!D31+'EEIC-Mar16 TDCalc. LI (Mthly)'!D31</f>
        <v>0</v>
      </c>
      <c r="E11" s="225">
        <f>'EEIC-Mar16 TD Calc. NLI (Mthly)'!E31+'EEIC-Mar16 TDCalc. LI (Mthly)'!E31</f>
        <v>0</v>
      </c>
      <c r="F11" s="225">
        <f>'EEIC-Mar16 TD Calc. NLI (Mthly)'!F31+'EEIC-Mar16 TDCalc. LI (Mthly)'!F31</f>
        <v>0</v>
      </c>
      <c r="G11" s="225">
        <f>'EEIC-Mar16 TD Calc. NLI (Mthly)'!G31+'EEIC-Mar16 TDCalc. LI (Mthly)'!G31</f>
        <v>187.23048311149623</v>
      </c>
      <c r="H11" s="225">
        <f>'EEIC-Mar16 TD Calc. NLI (Mthly)'!H31+'EEIC-Mar16 TDCalc. LI (Mthly)'!H31</f>
        <v>2254.5226161231176</v>
      </c>
      <c r="I11" s="225">
        <f>'EEIC-Mar16 TD Calc. NLI (Mthly)'!I31+'EEIC-Mar16 TDCalc. LI (Mthly)'!I31</f>
        <v>4855.4468780118823</v>
      </c>
      <c r="J11" s="225">
        <f>'EEIC-Mar16 TD Calc. NLI (Mthly)'!J31+'EEIC-Mar16 TDCalc. LI (Mthly)'!J31</f>
        <v>7561.8613515544203</v>
      </c>
      <c r="K11" s="225">
        <f>'EEIC-Mar16 TD Calc. NLI (Mthly)'!K31+'EEIC-Mar16 TDCalc. LI (Mthly)'!K31</f>
        <v>11599.363208359904</v>
      </c>
      <c r="L11" s="225">
        <f>'EEIC-Mar16 TD Calc. NLI (Mthly)'!L31+'EEIC-Mar16 TDCalc. LI (Mthly)'!L31</f>
        <v>8044.744295690155</v>
      </c>
      <c r="M11" s="225">
        <f>'EEIC-Mar16 TD Calc. NLI (Mthly)'!M31+'EEIC-Mar16 TDCalc. LI (Mthly)'!M31</f>
        <v>11142.22616577541</v>
      </c>
      <c r="N11" s="225">
        <f>'EEIC-Mar16 TD Calc. NLI (Mthly)'!N31+'EEIC-Mar16 TDCalc. LI (Mthly)'!N31</f>
        <v>14641.4795489182</v>
      </c>
      <c r="O11" s="225">
        <f>'EEIC-Mar16 TD Calc. NLI (Mthly)'!O31+'EEIC-Mar16 TDCalc. LI (Mthly)'!O31</f>
        <v>17279.38949641796</v>
      </c>
      <c r="P11" s="225">
        <f>'EEIC-Mar16 TD Calc. NLI (Mthly)'!P31+'EEIC-Mar16 TDCalc. LI (Mthly)'!P31</f>
        <v>0</v>
      </c>
      <c r="Q11" s="225">
        <f>'EEIC-Mar16 TD Calc. NLI (Mthly)'!Q31+'EEIC-Mar16 TDCalc. LI (Mthly)'!Q31</f>
        <v>0</v>
      </c>
      <c r="R11" s="225">
        <f>'EEIC-Mar16 TD Calc. NLI (Mthly)'!R31+'EEIC-Mar16 TDCalc. LI (Mthly)'!R31</f>
        <v>0</v>
      </c>
      <c r="S11" s="225">
        <f>'EEIC-Mar16 TD Calc. NLI (Mthly)'!S31+'EEIC-Mar16 TDCalc. LI (Mthly)'!S31</f>
        <v>0</v>
      </c>
      <c r="T11" s="225">
        <f>'EEIC-Mar16 TD Calc. NLI (Mthly)'!T31+'EEIC-Mar16 TDCalc. LI (Mthly)'!T31</f>
        <v>0</v>
      </c>
      <c r="U11" s="225">
        <f>'EEIC-Mar16 TD Calc. NLI (Mthly)'!U31+'EEIC-Mar16 TDCalc. LI (Mthly)'!U31</f>
        <v>0</v>
      </c>
      <c r="V11" s="225">
        <f>'EEIC-Mar16 TD Calc. NLI (Mthly)'!V31+'EEIC-Mar16 TDCalc. LI (Mthly)'!V31</f>
        <v>0</v>
      </c>
      <c r="W11" s="225">
        <f>'EEIC-Mar16 TD Calc. NLI (Mthly)'!W31+'EEIC-Mar16 TDCalc. LI (Mthly)'!W31</f>
        <v>0</v>
      </c>
      <c r="X11" s="225">
        <f>'EEIC-Mar16 TD Calc. NLI (Mthly)'!X31+'EEIC-Mar16 TDCalc. LI (Mthly)'!X31</f>
        <v>0</v>
      </c>
      <c r="Y11" s="225">
        <f>'EEIC-Mar16 TD Calc. NLI (Mthly)'!Y31+'EEIC-Mar16 TDCalc. LI (Mthly)'!Y31</f>
        <v>0</v>
      </c>
      <c r="Z11" s="225">
        <f>'EEIC-Mar16 TD Calc. NLI (Mthly)'!Z31+'EEIC-Mar16 TDCalc. LI (Mthly)'!Z31</f>
        <v>0</v>
      </c>
      <c r="AA11" s="225">
        <f>'EEIC-Mar16 TD Calc. NLI (Mthly)'!AA31+'EEIC-Mar16 TDCalc. LI (Mthly)'!AA31</f>
        <v>0</v>
      </c>
      <c r="AB11" s="225">
        <f>'EEIC-Mar16 TD Calc. NLI (Mthly)'!AB31+'EEIC-Mar16 TDCalc. LI (Mthly)'!AB31</f>
        <v>0</v>
      </c>
      <c r="AC11" s="225">
        <f>'EEIC-Mar16 TD Calc. NLI (Mthly)'!AC31+'EEIC-Mar16 TDCalc. LI (Mthly)'!AC31</f>
        <v>0</v>
      </c>
      <c r="AD11" s="225">
        <f>'EEIC-Mar16 TD Calc. NLI (Mthly)'!AD31+'EEIC-Mar16 TDCalc. LI (Mthly)'!AD31</f>
        <v>0</v>
      </c>
      <c r="AE11" s="225">
        <f>'EEIC-Mar16 TD Calc. NLI (Mthly)'!AE31+'EEIC-Mar16 TDCalc. LI (Mthly)'!AE31</f>
        <v>0</v>
      </c>
      <c r="AF11" s="225">
        <f>'EEIC-Mar16 TD Calc. NLI (Mthly)'!AF31+'EEIC-Mar16 TDCalc. LI (Mthly)'!AF31</f>
        <v>0</v>
      </c>
      <c r="AG11" s="225">
        <f>'EEIC-Mar16 TD Calc. NLI (Mthly)'!AG31+'EEIC-Mar16 TDCalc. LI (Mthly)'!AG31</f>
        <v>0</v>
      </c>
      <c r="AH11" s="225">
        <f>'EEIC-Mar16 TD Calc. NLI (Mthly)'!AH31+'EEIC-Mar16 TDCalc. LI (Mthly)'!AH31</f>
        <v>0</v>
      </c>
      <c r="AI11" s="225">
        <f>'EEIC-Mar16 TD Calc. NLI (Mthly)'!AI31+'EEIC-Mar16 TDCalc. LI (Mthly)'!AI31</f>
        <v>0</v>
      </c>
      <c r="AJ11" s="225">
        <f>'EEIC-Mar16 TD Calc. NLI (Mthly)'!AJ31+'EEIC-Mar16 TDCalc. LI (Mthly)'!AJ31</f>
        <v>0</v>
      </c>
      <c r="AK11" s="225">
        <f>'EEIC-Mar16 TD Calc. NLI (Mthly)'!AK31+'EEIC-Mar16 TDCalc. LI (Mthly)'!AK31</f>
        <v>0</v>
      </c>
      <c r="AL11" s="225">
        <f>'EEIC-Mar16 TD Calc. NLI (Mthly)'!AL31+'EEIC-Mar16 TDCalc. LI (Mthly)'!AL31</f>
        <v>0</v>
      </c>
      <c r="AM11" s="225">
        <f>'EEIC-Mar16 TD Calc. NLI (Mthly)'!AM31+'EEIC-Mar16 TDCalc. LI (Mthly)'!AM31</f>
        <v>0</v>
      </c>
      <c r="AN11" s="225">
        <f>'EEIC-Mar16 TD Calc. NLI (Mthly)'!AN31+'EEIC-Mar16 TDCalc. LI (Mthly)'!AN31</f>
        <v>0</v>
      </c>
      <c r="AO11" s="225">
        <f>'EEIC-Mar16 TD Calc. NLI (Mthly)'!AO31+'EEIC-Mar16 TDCalc. LI (Mthly)'!AO31</f>
        <v>0</v>
      </c>
      <c r="AP11" s="225">
        <f>'EEIC-Mar16 TD Calc. NLI (Mthly)'!AP31+'EEIC-Mar16 TDCalc. LI (Mthly)'!AP31</f>
        <v>0</v>
      </c>
      <c r="AQ11" s="225">
        <f>'EEIC-Mar16 TD Calc. NLI (Mthly)'!AQ31+'EEIC-Mar16 TDCalc. LI (Mthly)'!AQ31</f>
        <v>0</v>
      </c>
      <c r="AR11" s="225">
        <f>'EEIC-Mar16 TD Calc. NLI (Mthly)'!AR31+'EEIC-Mar16 TDCalc. LI (Mthly)'!AR31</f>
        <v>0</v>
      </c>
      <c r="AS11" s="225">
        <f>'EEIC-Mar16 TD Calc. NLI (Mthly)'!AS31+'EEIC-Mar16 TDCalc. LI (Mthly)'!AS31</f>
        <v>0</v>
      </c>
      <c r="AT11" s="225">
        <f>'EEIC-Mar16 TD Calc. NLI (Mthly)'!AT31+'EEIC-Mar16 TDCalc. LI (Mthly)'!AT31</f>
        <v>0</v>
      </c>
      <c r="AU11" s="225">
        <f>'EEIC-Mar16 TD Calc. NLI (Mthly)'!AU31+'EEIC-Mar16 TDCalc. LI (Mthly)'!AU31</f>
        <v>0</v>
      </c>
      <c r="AV11" s="225">
        <f>'EEIC-Mar16 TD Calc. NLI (Mthly)'!AV31+'EEIC-Mar16 TDCalc. LI (Mthly)'!AV31</f>
        <v>0</v>
      </c>
      <c r="AW11" s="225">
        <f>'EEIC-Mar16 TD Calc. NLI (Mthly)'!AW31+'EEIC-Mar16 TDCalc. LI (Mthly)'!AW31</f>
        <v>0</v>
      </c>
      <c r="AX11" s="225">
        <f>'EEIC-Mar16 TD Calc. NLI (Mthly)'!AX31+'EEIC-Mar16 TDCalc. LI (Mthly)'!AX31</f>
        <v>0</v>
      </c>
      <c r="AY11" s="225">
        <f>'EEIC-Mar16 TD Calc. NLI (Mthly)'!AY31+'EEIC-Mar16 TDCalc. LI (Mthly)'!AY31</f>
        <v>0</v>
      </c>
      <c r="AZ11" s="225">
        <f>'EEIC-Mar16 TD Calc. NLI (Mthly)'!AZ31+'EEIC-Mar16 TDCalc. LI (Mthly)'!AZ31</f>
        <v>0</v>
      </c>
      <c r="BA11" s="225">
        <f>'EEIC-Mar16 TD Calc. NLI (Mthly)'!BA31+'EEIC-Mar16 TDCalc. LI (Mthly)'!BA31</f>
        <v>0</v>
      </c>
      <c r="BB11" s="225">
        <f>'EEIC-Mar16 TD Calc. NLI (Mthly)'!BB31+'EEIC-Mar16 TDCalc. LI (Mthly)'!BB31</f>
        <v>0</v>
      </c>
      <c r="BC11" s="225">
        <f>'EEIC-Mar16 TD Calc. NLI (Mthly)'!BC31+'EEIC-Mar16 TDCalc. LI (Mthly)'!BC31</f>
        <v>0</v>
      </c>
      <c r="BD11" s="225">
        <f>'EEIC-Mar16 TD Calc. NLI (Mthly)'!BD31+'EEIC-Mar16 TDCalc. LI (Mthly)'!BD31</f>
        <v>0</v>
      </c>
      <c r="BE11" s="225">
        <f>'EEIC-Mar16 TD Calc. NLI (Mthly)'!BE31+'EEIC-Mar16 TDCalc. LI (Mthly)'!BE31</f>
        <v>0</v>
      </c>
      <c r="BF11" s="225">
        <f>'EEIC-Mar16 TD Calc. NLI (Mthly)'!BF31+'EEIC-Mar16 TDCalc. LI (Mthly)'!BF31</f>
        <v>0</v>
      </c>
      <c r="BG11" s="225">
        <f>'EEIC-Mar16 TD Calc. NLI (Mthly)'!BG31+'EEIC-Mar16 TDCalc. LI (Mthly)'!BG31</f>
        <v>0</v>
      </c>
      <c r="BH11" s="225">
        <f>'EEIC-Mar16 TD Calc. NLI (Mthly)'!BH31+'EEIC-Mar16 TDCalc. LI (Mthly)'!BH31</f>
        <v>0</v>
      </c>
      <c r="BI11" s="225">
        <f>'EEIC-Mar16 TD Calc. NLI (Mthly)'!BI31+'EEIC-Mar16 TDCalc. LI (Mthly)'!BI31</f>
        <v>0</v>
      </c>
      <c r="BJ11" s="225">
        <f>'EEIC-Mar16 TD Calc. NLI (Mthly)'!BJ31+'EEIC-Mar16 TDCalc. LI (Mthly)'!BJ31</f>
        <v>0</v>
      </c>
      <c r="BK11" s="225">
        <f>'EEIC-Mar16 TD Calc. NLI (Mthly)'!BK31+'EEIC-Mar16 TDCalc. LI (Mthly)'!BK31</f>
        <v>0</v>
      </c>
      <c r="BL11" s="225">
        <f>'EEIC-Mar16 TD Calc. NLI (Mthly)'!BL31+'EEIC-Mar16 TDCalc. LI (Mthly)'!BL31</f>
        <v>0</v>
      </c>
      <c r="BM11" s="225">
        <f>'EEIC-Mar16 TD Calc. NLI (Mthly)'!BM31+'EEIC-Mar16 TDCalc. LI (Mthly)'!BM31</f>
        <v>0</v>
      </c>
      <c r="BN11" s="225">
        <f>'EEIC-Mar16 TD Calc. NLI (Mthly)'!BN31+'EEIC-Mar16 TDCalc. LI (Mthly)'!BN31</f>
        <v>0</v>
      </c>
      <c r="BO11" s="225">
        <f>'EEIC-Mar16 TD Calc. NLI (Mthly)'!BO31+'EEIC-Mar16 TDCalc. LI (Mthly)'!BO31</f>
        <v>0</v>
      </c>
      <c r="BP11" s="225">
        <f>'EEIC-Mar16 TD Calc. NLI (Mthly)'!BP31+'EEIC-Mar16 TDCalc. LI (Mthly)'!BP31</f>
        <v>0</v>
      </c>
      <c r="BQ11" s="225">
        <f>'EEIC-Mar16 TD Calc. NLI (Mthly)'!BQ31+'EEIC-Mar16 TDCalc. LI (Mthly)'!BQ31</f>
        <v>0</v>
      </c>
      <c r="BR11" s="225">
        <f>'EEIC-Mar16 TD Calc. NLI (Mthly)'!BR31+'EEIC-Mar16 TDCalc. LI (Mthly)'!BR31</f>
        <v>0</v>
      </c>
      <c r="BS11" s="225">
        <f>'EEIC-Mar16 TD Calc. NLI (Mthly)'!BS31+'EEIC-Mar16 TDCalc. LI (Mthly)'!BS31</f>
        <v>0</v>
      </c>
      <c r="BT11" s="225">
        <f>'EEIC-Mar16 TD Calc. NLI (Mthly)'!BT31+'EEIC-Mar16 TDCalc. LI (Mthly)'!BT31</f>
        <v>0</v>
      </c>
      <c r="BU11" s="225">
        <f>'EEIC-Mar16 TD Calc. NLI (Mthly)'!BU31+'EEIC-Mar16 TDCalc. LI (Mthly)'!BU31</f>
        <v>0</v>
      </c>
      <c r="BV11" s="225">
        <f>'EEIC-Mar16 TD Calc. NLI (Mthly)'!BV31+'EEIC-Mar16 TDCalc. LI (Mthly)'!BV31</f>
        <v>0</v>
      </c>
      <c r="BW11" s="225">
        <f>'EEIC-Mar16 TD Calc. NLI (Mthly)'!BW31+'EEIC-Mar16 TDCalc. LI (Mthly)'!BW31</f>
        <v>0</v>
      </c>
      <c r="BX11" s="225">
        <f>'EEIC-Mar16 TD Calc. NLI (Mthly)'!BX31+'EEIC-Mar16 TDCalc. LI (Mthly)'!BX31</f>
        <v>0</v>
      </c>
      <c r="BY11" s="225">
        <f>'EEIC-Mar16 TD Calc. NLI (Mthly)'!BY31+'EEIC-Mar16 TDCalc. LI (Mthly)'!BY31</f>
        <v>0</v>
      </c>
      <c r="BZ11" s="225">
        <f>'EEIC-Mar16 TD Calc. NLI (Mthly)'!BZ31+'EEIC-Mar16 TDCalc. LI (Mthly)'!BZ31</f>
        <v>0</v>
      </c>
      <c r="CA11" s="225">
        <f>'EEIC-Mar16 TD Calc. NLI (Mthly)'!CA31+'EEIC-Mar16 TDCalc. LI (Mthly)'!CA31</f>
        <v>0</v>
      </c>
      <c r="CB11" s="225">
        <f>'EEIC-Mar16 TD Calc. NLI (Mthly)'!CB31+'EEIC-Mar16 TDCalc. LI (Mthly)'!CB31</f>
        <v>0</v>
      </c>
      <c r="CC11" s="225">
        <f>'EEIC-Mar16 TD Calc. NLI (Mthly)'!CC31+'EEIC-Mar16 TDCalc. LI (Mthly)'!CC31</f>
        <v>0</v>
      </c>
      <c r="CD11" s="225">
        <f>'EEIC-Mar16 TD Calc. NLI (Mthly)'!CD31+'EEIC-Mar16 TDCalc. LI (Mthly)'!CD31</f>
        <v>0</v>
      </c>
      <c r="CE11" s="225">
        <f>'EEIC-Mar16 TD Calc. NLI (Mthly)'!CE31+'EEIC-Mar16 TDCalc. LI (Mthly)'!CE31</f>
        <v>0</v>
      </c>
      <c r="CF11" s="225">
        <f>'EEIC-Mar16 TD Calc. NLI (Mthly)'!CF31+'EEIC-Mar16 TDCalc. LI (Mthly)'!CF31</f>
        <v>0</v>
      </c>
      <c r="CG11" s="225">
        <f>'EEIC-Mar16 TD Calc. NLI (Mthly)'!CG31+'EEIC-Mar16 TDCalc. LI (Mthly)'!CG31</f>
        <v>0</v>
      </c>
      <c r="CH11" s="225">
        <f>'EEIC-Mar16 TD Calc. NLI (Mthly)'!CH31+'EEIC-Mar16 TDCalc. LI (Mthly)'!CH31</f>
        <v>0</v>
      </c>
      <c r="CI11" s="225">
        <f>'EEIC-Mar16 TD Calc. NLI (Mthly)'!CI31+'EEIC-Mar16 TDCalc. LI (Mthly)'!CI31</f>
        <v>0</v>
      </c>
      <c r="CJ11" s="225">
        <f>'EEIC-Mar16 TD Calc. NLI (Mthly)'!CJ31+'EEIC-Mar16 TDCalc. LI (Mthly)'!CJ31</f>
        <v>0</v>
      </c>
    </row>
    <row r="12" spans="1:88" s="97" customFormat="1" ht="15.75" thickBot="1" x14ac:dyDescent="0.3">
      <c r="A12" s="151"/>
      <c r="B12" s="123"/>
      <c r="C12" s="225">
        <f>'EEIC-Mar16 TD Calc. NLI (Mthly)'!C32+'EEIC-Mar16 TDCalc. LI (Mthly)'!C32</f>
        <v>0</v>
      </c>
      <c r="D12" s="225">
        <f>'EEIC-Mar16 TD Calc. NLI (Mthly)'!D32+'EEIC-Mar16 TDCalc. LI (Mthly)'!D32</f>
        <v>0</v>
      </c>
      <c r="E12" s="225">
        <f>'EEIC-Mar16 TD Calc. NLI (Mthly)'!E32+'EEIC-Mar16 TDCalc. LI (Mthly)'!E32</f>
        <v>0</v>
      </c>
      <c r="F12" s="225">
        <f>'EEIC-Mar16 TD Calc. NLI (Mthly)'!F32+'EEIC-Mar16 TDCalc. LI (Mthly)'!F32</f>
        <v>0</v>
      </c>
      <c r="G12" s="225">
        <f>'EEIC-Mar16 TD Calc. NLI (Mthly)'!G32+'EEIC-Mar16 TDCalc. LI (Mthly)'!G32</f>
        <v>0</v>
      </c>
      <c r="H12" s="225">
        <f>'EEIC-Mar16 TD Calc. NLI (Mthly)'!H32+'EEIC-Mar16 TDCalc. LI (Mthly)'!H32</f>
        <v>0</v>
      </c>
      <c r="I12" s="225">
        <f>'EEIC-Mar16 TD Calc. NLI (Mthly)'!I32+'EEIC-Mar16 TDCalc. LI (Mthly)'!I32</f>
        <v>0</v>
      </c>
      <c r="J12" s="225">
        <f>'EEIC-Mar16 TD Calc. NLI (Mthly)'!J32+'EEIC-Mar16 TDCalc. LI (Mthly)'!J32</f>
        <v>0</v>
      </c>
      <c r="K12" s="225">
        <f>'EEIC-Mar16 TD Calc. NLI (Mthly)'!K32+'EEIC-Mar16 TDCalc. LI (Mthly)'!K32</f>
        <v>0</v>
      </c>
      <c r="L12" s="225">
        <f>'EEIC-Mar16 TD Calc. NLI (Mthly)'!L32+'EEIC-Mar16 TDCalc. LI (Mthly)'!L32</f>
        <v>0</v>
      </c>
      <c r="M12" s="225">
        <f>'EEIC-Mar16 TD Calc. NLI (Mthly)'!M32+'EEIC-Mar16 TDCalc. LI (Mthly)'!M32</f>
        <v>0</v>
      </c>
      <c r="N12" s="225">
        <f>'EEIC-Mar16 TD Calc. NLI (Mthly)'!N32+'EEIC-Mar16 TDCalc. LI (Mthly)'!N32</f>
        <v>0</v>
      </c>
      <c r="O12" s="225">
        <f>'EEIC-Mar16 TD Calc. NLI (Mthly)'!O32+'EEIC-Mar16 TDCalc. LI (Mthly)'!O32</f>
        <v>0</v>
      </c>
      <c r="P12" s="225">
        <f>'EEIC-Mar16 TD Calc. NLI (Mthly)'!P32+'EEIC-Mar16 TDCalc. LI (Mthly)'!P32</f>
        <v>0</v>
      </c>
      <c r="Q12" s="225">
        <f>'EEIC-Mar16 TD Calc. NLI (Mthly)'!Q32+'EEIC-Mar16 TDCalc. LI (Mthly)'!Q32</f>
        <v>0</v>
      </c>
      <c r="R12" s="225">
        <f>'EEIC-Mar16 TD Calc. NLI (Mthly)'!R32+'EEIC-Mar16 TDCalc. LI (Mthly)'!R32</f>
        <v>0</v>
      </c>
      <c r="S12" s="225">
        <f>'EEIC-Mar16 TD Calc. NLI (Mthly)'!S32+'EEIC-Mar16 TDCalc. LI (Mthly)'!S32</f>
        <v>0</v>
      </c>
      <c r="T12" s="225">
        <f>'EEIC-Mar16 TD Calc. NLI (Mthly)'!T32+'EEIC-Mar16 TDCalc. LI (Mthly)'!T32</f>
        <v>0</v>
      </c>
      <c r="U12" s="225">
        <f>'EEIC-Mar16 TD Calc. NLI (Mthly)'!U32+'EEIC-Mar16 TDCalc. LI (Mthly)'!U32</f>
        <v>0</v>
      </c>
      <c r="V12" s="225">
        <f>'EEIC-Mar16 TD Calc. NLI (Mthly)'!V32+'EEIC-Mar16 TDCalc. LI (Mthly)'!V32</f>
        <v>0</v>
      </c>
      <c r="W12" s="225">
        <f>'EEIC-Mar16 TD Calc. NLI (Mthly)'!W32+'EEIC-Mar16 TDCalc. LI (Mthly)'!W32</f>
        <v>0</v>
      </c>
      <c r="X12" s="225">
        <f>'EEIC-Mar16 TD Calc. NLI (Mthly)'!X32+'EEIC-Mar16 TDCalc. LI (Mthly)'!X32</f>
        <v>0</v>
      </c>
      <c r="Y12" s="225">
        <f>'EEIC-Mar16 TD Calc. NLI (Mthly)'!Y32+'EEIC-Mar16 TDCalc. LI (Mthly)'!Y32</f>
        <v>0</v>
      </c>
      <c r="Z12" s="225">
        <f>'EEIC-Mar16 TD Calc. NLI (Mthly)'!Z32+'EEIC-Mar16 TDCalc. LI (Mthly)'!Z32</f>
        <v>0</v>
      </c>
      <c r="AA12" s="225">
        <f>'EEIC-Mar16 TD Calc. NLI (Mthly)'!AA32+'EEIC-Mar16 TDCalc. LI (Mthly)'!AA32</f>
        <v>0</v>
      </c>
      <c r="AB12" s="225">
        <f>'EEIC-Mar16 TD Calc. NLI (Mthly)'!AB32+'EEIC-Mar16 TDCalc. LI (Mthly)'!AB32</f>
        <v>0</v>
      </c>
      <c r="AC12" s="225">
        <f>'EEIC-Mar16 TD Calc. NLI (Mthly)'!AC32+'EEIC-Mar16 TDCalc. LI (Mthly)'!AC32</f>
        <v>0</v>
      </c>
      <c r="AD12" s="225">
        <f>'EEIC-Mar16 TD Calc. NLI (Mthly)'!AD32+'EEIC-Mar16 TDCalc. LI (Mthly)'!AD32</f>
        <v>0</v>
      </c>
      <c r="AE12" s="225">
        <f>'EEIC-Mar16 TD Calc. NLI (Mthly)'!AE32+'EEIC-Mar16 TDCalc. LI (Mthly)'!AE32</f>
        <v>0</v>
      </c>
      <c r="AF12" s="225">
        <f>'EEIC-Mar16 TD Calc. NLI (Mthly)'!AF32+'EEIC-Mar16 TDCalc. LI (Mthly)'!AF32</f>
        <v>0</v>
      </c>
      <c r="AG12" s="225">
        <f>'EEIC-Mar16 TD Calc. NLI (Mthly)'!AG32+'EEIC-Mar16 TDCalc. LI (Mthly)'!AG32</f>
        <v>0</v>
      </c>
      <c r="AH12" s="225">
        <f>'EEIC-Mar16 TD Calc. NLI (Mthly)'!AH32+'EEIC-Mar16 TDCalc. LI (Mthly)'!AH32</f>
        <v>0</v>
      </c>
      <c r="AI12" s="225">
        <f>'EEIC-Mar16 TD Calc. NLI (Mthly)'!AI32+'EEIC-Mar16 TDCalc. LI (Mthly)'!AI32</f>
        <v>0</v>
      </c>
      <c r="AJ12" s="225">
        <f>'EEIC-Mar16 TD Calc. NLI (Mthly)'!AJ32+'EEIC-Mar16 TDCalc. LI (Mthly)'!AJ32</f>
        <v>0</v>
      </c>
      <c r="AK12" s="225">
        <f>'EEIC-Mar16 TD Calc. NLI (Mthly)'!AK32+'EEIC-Mar16 TDCalc. LI (Mthly)'!AK32</f>
        <v>0</v>
      </c>
      <c r="AL12" s="225">
        <f>'EEIC-Mar16 TD Calc. NLI (Mthly)'!AL32+'EEIC-Mar16 TDCalc. LI (Mthly)'!AL32</f>
        <v>0</v>
      </c>
      <c r="AM12" s="225">
        <f>'EEIC-Mar16 TD Calc. NLI (Mthly)'!AM32+'EEIC-Mar16 TDCalc. LI (Mthly)'!AM32</f>
        <v>0</v>
      </c>
      <c r="AN12" s="225">
        <f>'EEIC-Mar16 TD Calc. NLI (Mthly)'!AN32+'EEIC-Mar16 TDCalc. LI (Mthly)'!AN32</f>
        <v>0</v>
      </c>
      <c r="AO12" s="225">
        <f>'EEIC-Mar16 TD Calc. NLI (Mthly)'!AO32+'EEIC-Mar16 TDCalc. LI (Mthly)'!AO32</f>
        <v>0</v>
      </c>
      <c r="AP12" s="225">
        <f>'EEIC-Mar16 TD Calc. NLI (Mthly)'!AP32+'EEIC-Mar16 TDCalc. LI (Mthly)'!AP32</f>
        <v>0</v>
      </c>
      <c r="AQ12" s="225">
        <f>'EEIC-Mar16 TD Calc. NLI (Mthly)'!AQ32+'EEIC-Mar16 TDCalc. LI (Mthly)'!AQ32</f>
        <v>0</v>
      </c>
      <c r="AR12" s="225">
        <f>'EEIC-Mar16 TD Calc. NLI (Mthly)'!AR32+'EEIC-Mar16 TDCalc. LI (Mthly)'!AR32</f>
        <v>0</v>
      </c>
      <c r="AS12" s="225">
        <f>'EEIC-Mar16 TD Calc. NLI (Mthly)'!AS32+'EEIC-Mar16 TDCalc. LI (Mthly)'!AS32</f>
        <v>0</v>
      </c>
      <c r="AT12" s="225">
        <f>'EEIC-Mar16 TD Calc. NLI (Mthly)'!AT32+'EEIC-Mar16 TDCalc. LI (Mthly)'!AT32</f>
        <v>0</v>
      </c>
      <c r="AU12" s="225">
        <f>'EEIC-Mar16 TD Calc. NLI (Mthly)'!AU32+'EEIC-Mar16 TDCalc. LI (Mthly)'!AU32</f>
        <v>0</v>
      </c>
      <c r="AV12" s="225">
        <f>'EEIC-Mar16 TD Calc. NLI (Mthly)'!AV32+'EEIC-Mar16 TDCalc. LI (Mthly)'!AV32</f>
        <v>0</v>
      </c>
      <c r="AW12" s="225">
        <f>'EEIC-Mar16 TD Calc. NLI (Mthly)'!AW32+'EEIC-Mar16 TDCalc. LI (Mthly)'!AW32</f>
        <v>0</v>
      </c>
      <c r="AX12" s="225">
        <f>'EEIC-Mar16 TD Calc. NLI (Mthly)'!AX32+'EEIC-Mar16 TDCalc. LI (Mthly)'!AX32</f>
        <v>0</v>
      </c>
      <c r="AY12" s="225">
        <f>'EEIC-Mar16 TD Calc. NLI (Mthly)'!AY32+'EEIC-Mar16 TDCalc. LI (Mthly)'!AY32</f>
        <v>0</v>
      </c>
      <c r="AZ12" s="225">
        <f>'EEIC-Mar16 TD Calc. NLI (Mthly)'!AZ32+'EEIC-Mar16 TDCalc. LI (Mthly)'!AZ32</f>
        <v>0</v>
      </c>
      <c r="BA12" s="225">
        <f>'EEIC-Mar16 TD Calc. NLI (Mthly)'!BA32+'EEIC-Mar16 TDCalc. LI (Mthly)'!BA32</f>
        <v>0</v>
      </c>
      <c r="BB12" s="225">
        <f>'EEIC-Mar16 TD Calc. NLI (Mthly)'!BB32+'EEIC-Mar16 TDCalc. LI (Mthly)'!BB32</f>
        <v>0</v>
      </c>
      <c r="BC12" s="225">
        <f>'EEIC-Mar16 TD Calc. NLI (Mthly)'!BC32+'EEIC-Mar16 TDCalc. LI (Mthly)'!BC32</f>
        <v>0</v>
      </c>
      <c r="BD12" s="225">
        <f>'EEIC-Mar16 TD Calc. NLI (Mthly)'!BD32+'EEIC-Mar16 TDCalc. LI (Mthly)'!BD32</f>
        <v>0</v>
      </c>
      <c r="BE12" s="225">
        <f>'EEIC-Mar16 TD Calc. NLI (Mthly)'!BE32+'EEIC-Mar16 TDCalc. LI (Mthly)'!BE32</f>
        <v>0</v>
      </c>
      <c r="BF12" s="225">
        <f>'EEIC-Mar16 TD Calc. NLI (Mthly)'!BF32+'EEIC-Mar16 TDCalc. LI (Mthly)'!BF32</f>
        <v>0</v>
      </c>
      <c r="BG12" s="225">
        <f>'EEIC-Mar16 TD Calc. NLI (Mthly)'!BG32+'EEIC-Mar16 TDCalc. LI (Mthly)'!BG32</f>
        <v>0</v>
      </c>
      <c r="BH12" s="225">
        <f>'EEIC-Mar16 TD Calc. NLI (Mthly)'!BH32+'EEIC-Mar16 TDCalc. LI (Mthly)'!BH32</f>
        <v>0</v>
      </c>
      <c r="BI12" s="225">
        <f>'EEIC-Mar16 TD Calc. NLI (Mthly)'!BI32+'EEIC-Mar16 TDCalc. LI (Mthly)'!BI32</f>
        <v>0</v>
      </c>
      <c r="BJ12" s="225">
        <f>'EEIC-Mar16 TD Calc. NLI (Mthly)'!BJ32+'EEIC-Mar16 TDCalc. LI (Mthly)'!BJ32</f>
        <v>0</v>
      </c>
      <c r="BK12" s="225">
        <f>'EEIC-Mar16 TD Calc. NLI (Mthly)'!BK32+'EEIC-Mar16 TDCalc. LI (Mthly)'!BK32</f>
        <v>0</v>
      </c>
      <c r="BL12" s="225">
        <f>'EEIC-Mar16 TD Calc. NLI (Mthly)'!BL32+'EEIC-Mar16 TDCalc. LI (Mthly)'!BL32</f>
        <v>0</v>
      </c>
      <c r="BM12" s="225">
        <f>'EEIC-Mar16 TD Calc. NLI (Mthly)'!BM32+'EEIC-Mar16 TDCalc. LI (Mthly)'!BM32</f>
        <v>0</v>
      </c>
      <c r="BN12" s="225">
        <f>'EEIC-Mar16 TD Calc. NLI (Mthly)'!BN32+'EEIC-Mar16 TDCalc. LI (Mthly)'!BN32</f>
        <v>0</v>
      </c>
      <c r="BO12" s="225">
        <f>'EEIC-Mar16 TD Calc. NLI (Mthly)'!BO32+'EEIC-Mar16 TDCalc. LI (Mthly)'!BO32</f>
        <v>0</v>
      </c>
      <c r="BP12" s="225">
        <f>'EEIC-Mar16 TD Calc. NLI (Mthly)'!BP32+'EEIC-Mar16 TDCalc. LI (Mthly)'!BP32</f>
        <v>0</v>
      </c>
      <c r="BQ12" s="225">
        <f>'EEIC-Mar16 TD Calc. NLI (Mthly)'!BQ32+'EEIC-Mar16 TDCalc. LI (Mthly)'!BQ32</f>
        <v>0</v>
      </c>
      <c r="BR12" s="225">
        <f>'EEIC-Mar16 TD Calc. NLI (Mthly)'!BR32+'EEIC-Mar16 TDCalc. LI (Mthly)'!BR32</f>
        <v>0</v>
      </c>
      <c r="BS12" s="225">
        <f>'EEIC-Mar16 TD Calc. NLI (Mthly)'!BS32+'EEIC-Mar16 TDCalc. LI (Mthly)'!BS32</f>
        <v>0</v>
      </c>
      <c r="BT12" s="225">
        <f>'EEIC-Mar16 TD Calc. NLI (Mthly)'!BT32+'EEIC-Mar16 TDCalc. LI (Mthly)'!BT32</f>
        <v>0</v>
      </c>
      <c r="BU12" s="225">
        <f>'EEIC-Mar16 TD Calc. NLI (Mthly)'!BU32+'EEIC-Mar16 TDCalc. LI (Mthly)'!BU32</f>
        <v>0</v>
      </c>
      <c r="BV12" s="225">
        <f>'EEIC-Mar16 TD Calc. NLI (Mthly)'!BV32+'EEIC-Mar16 TDCalc. LI (Mthly)'!BV32</f>
        <v>0</v>
      </c>
      <c r="BW12" s="225">
        <f>'EEIC-Mar16 TD Calc. NLI (Mthly)'!BW32+'EEIC-Mar16 TDCalc. LI (Mthly)'!BW32</f>
        <v>0</v>
      </c>
      <c r="BX12" s="225">
        <f>'EEIC-Mar16 TD Calc. NLI (Mthly)'!BX32+'EEIC-Mar16 TDCalc. LI (Mthly)'!BX32</f>
        <v>0</v>
      </c>
      <c r="BY12" s="225">
        <f>'EEIC-Mar16 TD Calc. NLI (Mthly)'!BY32+'EEIC-Mar16 TDCalc. LI (Mthly)'!BY32</f>
        <v>0</v>
      </c>
      <c r="BZ12" s="225">
        <f>'EEIC-Mar16 TD Calc. NLI (Mthly)'!BZ32+'EEIC-Mar16 TDCalc. LI (Mthly)'!BZ32</f>
        <v>0</v>
      </c>
      <c r="CA12" s="225">
        <f>'EEIC-Mar16 TD Calc. NLI (Mthly)'!CA32+'EEIC-Mar16 TDCalc. LI (Mthly)'!CA32</f>
        <v>0</v>
      </c>
      <c r="CB12" s="225">
        <f>'EEIC-Mar16 TD Calc. NLI (Mthly)'!CB32+'EEIC-Mar16 TDCalc. LI (Mthly)'!CB32</f>
        <v>0</v>
      </c>
      <c r="CC12" s="225">
        <f>'EEIC-Mar16 TD Calc. NLI (Mthly)'!CC32+'EEIC-Mar16 TDCalc. LI (Mthly)'!CC32</f>
        <v>0</v>
      </c>
      <c r="CD12" s="225">
        <f>'EEIC-Mar16 TD Calc. NLI (Mthly)'!CD32+'EEIC-Mar16 TDCalc. LI (Mthly)'!CD32</f>
        <v>0</v>
      </c>
      <c r="CE12" s="225">
        <f>'EEIC-Mar16 TD Calc. NLI (Mthly)'!CE32+'EEIC-Mar16 TDCalc. LI (Mthly)'!CE32</f>
        <v>0</v>
      </c>
      <c r="CF12" s="225">
        <f>'EEIC-Mar16 TD Calc. NLI (Mthly)'!CF32+'EEIC-Mar16 TDCalc. LI (Mthly)'!CF32</f>
        <v>0</v>
      </c>
      <c r="CG12" s="225">
        <f>'EEIC-Mar16 TD Calc. NLI (Mthly)'!CG32+'EEIC-Mar16 TDCalc. LI (Mthly)'!CG32</f>
        <v>0</v>
      </c>
      <c r="CH12" s="225">
        <f>'EEIC-Mar16 TD Calc. NLI (Mthly)'!CH32+'EEIC-Mar16 TDCalc. LI (Mthly)'!CH32</f>
        <v>0</v>
      </c>
      <c r="CI12" s="225">
        <f>'EEIC-Mar16 TD Calc. NLI (Mthly)'!CI32+'EEIC-Mar16 TDCalc. LI (Mthly)'!CI32</f>
        <v>0</v>
      </c>
      <c r="CJ12" s="225">
        <f>'EEIC-Mar16 TD Calc. NLI (Mthly)'!CJ32+'EEIC-Mar16 TDCalc. LI (Mthly)'!CJ32</f>
        <v>0</v>
      </c>
    </row>
    <row r="13" spans="1:88" s="97" customFormat="1" ht="15.75" thickBot="1" x14ac:dyDescent="0.3">
      <c r="B13" s="206" t="s">
        <v>251</v>
      </c>
      <c r="C13" s="234">
        <f>SUM(C3:C12)</f>
        <v>0</v>
      </c>
      <c r="D13" s="234">
        <f t="shared" ref="D13:BO13" si="0">SUM(D3:D12)</f>
        <v>0</v>
      </c>
      <c r="E13" s="234">
        <f t="shared" si="0"/>
        <v>1208.2803199264836</v>
      </c>
      <c r="F13" s="234">
        <f t="shared" si="0"/>
        <v>4001.2039815462431</v>
      </c>
      <c r="G13" s="234">
        <f t="shared" si="0"/>
        <v>16496.610469178388</v>
      </c>
      <c r="H13" s="234">
        <f t="shared" si="0"/>
        <v>139869.50947300729</v>
      </c>
      <c r="I13" s="234">
        <f t="shared" si="0"/>
        <v>280375.87685716571</v>
      </c>
      <c r="J13" s="234">
        <f t="shared" si="0"/>
        <v>378443.89304621343</v>
      </c>
      <c r="K13" s="234">
        <f t="shared" si="0"/>
        <v>278625.79523712519</v>
      </c>
      <c r="L13" s="234">
        <f t="shared" si="0"/>
        <v>94388.675763922496</v>
      </c>
      <c r="M13" s="234">
        <f t="shared" si="0"/>
        <v>128621.5184357238</v>
      </c>
      <c r="N13" s="234">
        <f t="shared" si="0"/>
        <v>183155.98472554371</v>
      </c>
      <c r="O13" s="234">
        <f t="shared" si="0"/>
        <v>204366.67104463145</v>
      </c>
      <c r="P13" s="234">
        <f t="shared" si="0"/>
        <v>0</v>
      </c>
      <c r="Q13" s="234">
        <f t="shared" si="0"/>
        <v>0</v>
      </c>
      <c r="R13" s="234">
        <f t="shared" si="0"/>
        <v>0</v>
      </c>
      <c r="S13" s="234">
        <f t="shared" si="0"/>
        <v>0</v>
      </c>
      <c r="T13" s="234">
        <f t="shared" si="0"/>
        <v>0</v>
      </c>
      <c r="U13" s="234">
        <f t="shared" si="0"/>
        <v>0</v>
      </c>
      <c r="V13" s="234">
        <f t="shared" si="0"/>
        <v>0</v>
      </c>
      <c r="W13" s="234">
        <f t="shared" si="0"/>
        <v>0</v>
      </c>
      <c r="X13" s="234">
        <f t="shared" si="0"/>
        <v>0</v>
      </c>
      <c r="Y13" s="234">
        <f t="shared" si="0"/>
        <v>0</v>
      </c>
      <c r="Z13" s="234">
        <f t="shared" si="0"/>
        <v>0</v>
      </c>
      <c r="AA13" s="234">
        <f t="shared" si="0"/>
        <v>0</v>
      </c>
      <c r="AB13" s="234">
        <f t="shared" si="0"/>
        <v>0</v>
      </c>
      <c r="AC13" s="234">
        <f t="shared" si="0"/>
        <v>0</v>
      </c>
      <c r="AD13" s="234">
        <f t="shared" si="0"/>
        <v>0</v>
      </c>
      <c r="AE13" s="234">
        <f t="shared" si="0"/>
        <v>0</v>
      </c>
      <c r="AF13" s="234">
        <f t="shared" si="0"/>
        <v>0</v>
      </c>
      <c r="AG13" s="234">
        <f t="shared" si="0"/>
        <v>0</v>
      </c>
      <c r="AH13" s="234">
        <f t="shared" si="0"/>
        <v>0</v>
      </c>
      <c r="AI13" s="234">
        <f t="shared" si="0"/>
        <v>0</v>
      </c>
      <c r="AJ13" s="234">
        <f t="shared" si="0"/>
        <v>0</v>
      </c>
      <c r="AK13" s="234">
        <f t="shared" si="0"/>
        <v>0</v>
      </c>
      <c r="AL13" s="234">
        <f t="shared" si="0"/>
        <v>0</v>
      </c>
      <c r="AM13" s="234">
        <f t="shared" si="0"/>
        <v>0</v>
      </c>
      <c r="AN13" s="234">
        <f t="shared" si="0"/>
        <v>0</v>
      </c>
      <c r="AO13" s="234">
        <f t="shared" si="0"/>
        <v>0</v>
      </c>
      <c r="AP13" s="234">
        <f t="shared" si="0"/>
        <v>0</v>
      </c>
      <c r="AQ13" s="234">
        <f t="shared" si="0"/>
        <v>0</v>
      </c>
      <c r="AR13" s="234">
        <f t="shared" si="0"/>
        <v>0</v>
      </c>
      <c r="AS13" s="234">
        <f t="shared" si="0"/>
        <v>0</v>
      </c>
      <c r="AT13" s="234">
        <f t="shared" si="0"/>
        <v>0</v>
      </c>
      <c r="AU13" s="234">
        <f t="shared" si="0"/>
        <v>0</v>
      </c>
      <c r="AV13" s="234">
        <f t="shared" si="0"/>
        <v>0</v>
      </c>
      <c r="AW13" s="234">
        <f t="shared" si="0"/>
        <v>0</v>
      </c>
      <c r="AX13" s="234">
        <f t="shared" si="0"/>
        <v>0</v>
      </c>
      <c r="AY13" s="234">
        <f t="shared" si="0"/>
        <v>0</v>
      </c>
      <c r="AZ13" s="234">
        <f t="shared" si="0"/>
        <v>0</v>
      </c>
      <c r="BA13" s="234">
        <f t="shared" si="0"/>
        <v>0</v>
      </c>
      <c r="BB13" s="234">
        <f t="shared" si="0"/>
        <v>0</v>
      </c>
      <c r="BC13" s="234">
        <f t="shared" si="0"/>
        <v>0</v>
      </c>
      <c r="BD13" s="234">
        <f t="shared" si="0"/>
        <v>0</v>
      </c>
      <c r="BE13" s="234">
        <f t="shared" si="0"/>
        <v>0</v>
      </c>
      <c r="BF13" s="234">
        <f t="shared" si="0"/>
        <v>0</v>
      </c>
      <c r="BG13" s="234">
        <f t="shared" si="0"/>
        <v>0</v>
      </c>
      <c r="BH13" s="234">
        <f t="shared" si="0"/>
        <v>0</v>
      </c>
      <c r="BI13" s="234">
        <f t="shared" si="0"/>
        <v>0</v>
      </c>
      <c r="BJ13" s="234">
        <f t="shared" si="0"/>
        <v>0</v>
      </c>
      <c r="BK13" s="234">
        <f t="shared" si="0"/>
        <v>0</v>
      </c>
      <c r="BL13" s="234">
        <f t="shared" si="0"/>
        <v>0</v>
      </c>
      <c r="BM13" s="234">
        <f t="shared" si="0"/>
        <v>0</v>
      </c>
      <c r="BN13" s="234">
        <f t="shared" si="0"/>
        <v>0</v>
      </c>
      <c r="BO13" s="234">
        <f t="shared" si="0"/>
        <v>0</v>
      </c>
      <c r="BP13" s="234">
        <f t="shared" ref="BP13:CJ13" si="1">SUM(BP3:BP12)</f>
        <v>0</v>
      </c>
      <c r="BQ13" s="234">
        <f t="shared" si="1"/>
        <v>0</v>
      </c>
      <c r="BR13" s="234">
        <f t="shared" si="1"/>
        <v>0</v>
      </c>
      <c r="BS13" s="234">
        <f t="shared" si="1"/>
        <v>0</v>
      </c>
      <c r="BT13" s="234">
        <f t="shared" si="1"/>
        <v>0</v>
      </c>
      <c r="BU13" s="234">
        <f t="shared" si="1"/>
        <v>0</v>
      </c>
      <c r="BV13" s="234">
        <f t="shared" si="1"/>
        <v>0</v>
      </c>
      <c r="BW13" s="234">
        <f t="shared" si="1"/>
        <v>0</v>
      </c>
      <c r="BX13" s="234">
        <f t="shared" si="1"/>
        <v>0</v>
      </c>
      <c r="BY13" s="234">
        <f t="shared" si="1"/>
        <v>0</v>
      </c>
      <c r="BZ13" s="234">
        <f t="shared" si="1"/>
        <v>0</v>
      </c>
      <c r="CA13" s="234">
        <f t="shared" si="1"/>
        <v>0</v>
      </c>
      <c r="CB13" s="234">
        <f t="shared" si="1"/>
        <v>0</v>
      </c>
      <c r="CC13" s="234">
        <f t="shared" si="1"/>
        <v>0</v>
      </c>
      <c r="CD13" s="234">
        <f t="shared" si="1"/>
        <v>0</v>
      </c>
      <c r="CE13" s="234">
        <f t="shared" si="1"/>
        <v>0</v>
      </c>
      <c r="CF13" s="234">
        <f t="shared" si="1"/>
        <v>0</v>
      </c>
      <c r="CG13" s="234">
        <f t="shared" si="1"/>
        <v>0</v>
      </c>
      <c r="CH13" s="234">
        <f t="shared" si="1"/>
        <v>0</v>
      </c>
      <c r="CI13" s="234">
        <f t="shared" si="1"/>
        <v>0</v>
      </c>
      <c r="CJ13" s="234">
        <f t="shared" si="1"/>
        <v>0</v>
      </c>
    </row>
    <row r="14" spans="1:88" s="97" customFormat="1" ht="15.75" x14ac:dyDescent="0.25">
      <c r="A14" s="62"/>
      <c r="B14" s="124" t="s">
        <v>35</v>
      </c>
      <c r="C14" s="94">
        <v>42370</v>
      </c>
      <c r="D14" s="94">
        <v>42401</v>
      </c>
      <c r="E14" s="92">
        <v>42430</v>
      </c>
      <c r="F14" s="92">
        <v>42461</v>
      </c>
      <c r="G14" s="99">
        <v>42491</v>
      </c>
      <c r="H14" s="92">
        <v>42522</v>
      </c>
      <c r="I14" s="92">
        <v>42552</v>
      </c>
      <c r="J14" s="92">
        <v>42583</v>
      </c>
      <c r="K14" s="92">
        <v>42614</v>
      </c>
      <c r="L14" s="92">
        <v>42644</v>
      </c>
      <c r="M14" s="92">
        <v>42675</v>
      </c>
      <c r="N14" s="92">
        <v>42705</v>
      </c>
      <c r="O14" s="92">
        <v>42736</v>
      </c>
      <c r="P14" s="92">
        <v>42767</v>
      </c>
      <c r="Q14" s="93">
        <v>42795</v>
      </c>
      <c r="R14" s="93">
        <v>42826</v>
      </c>
      <c r="S14" s="93">
        <v>42856</v>
      </c>
      <c r="T14" s="93">
        <v>42887</v>
      </c>
      <c r="U14" s="93">
        <v>42917</v>
      </c>
      <c r="V14" s="93">
        <v>42948</v>
      </c>
      <c r="W14" s="93">
        <v>42979</v>
      </c>
      <c r="X14" s="93">
        <v>43009</v>
      </c>
      <c r="Y14" s="93">
        <v>43040</v>
      </c>
      <c r="Z14" s="93">
        <v>43070</v>
      </c>
      <c r="AA14" s="93">
        <v>43101</v>
      </c>
      <c r="AB14" s="93">
        <v>43132</v>
      </c>
      <c r="AC14" s="94">
        <v>43160</v>
      </c>
      <c r="AD14" s="94">
        <v>43191</v>
      </c>
      <c r="AE14" s="94">
        <v>43221</v>
      </c>
      <c r="AF14" s="94">
        <v>43252</v>
      </c>
      <c r="AG14" s="94">
        <v>43282</v>
      </c>
      <c r="AH14" s="94">
        <v>43313</v>
      </c>
      <c r="AI14" s="94">
        <v>43344</v>
      </c>
      <c r="AJ14" s="94">
        <v>43374</v>
      </c>
      <c r="AK14" s="94">
        <v>43405</v>
      </c>
      <c r="AL14" s="94">
        <v>43435</v>
      </c>
      <c r="AM14" s="94">
        <v>43466</v>
      </c>
      <c r="AN14" s="94">
        <v>43497</v>
      </c>
      <c r="AO14" s="92">
        <v>43525</v>
      </c>
      <c r="AP14" s="92">
        <v>43556</v>
      </c>
      <c r="AQ14" s="92">
        <v>43586</v>
      </c>
      <c r="AR14" s="92">
        <v>43617</v>
      </c>
      <c r="AS14" s="92">
        <v>43647</v>
      </c>
      <c r="AT14" s="92">
        <v>43678</v>
      </c>
      <c r="AU14" s="92">
        <v>43709</v>
      </c>
      <c r="AV14" s="92">
        <v>43739</v>
      </c>
      <c r="AW14" s="92">
        <v>43770</v>
      </c>
      <c r="AX14" s="92">
        <v>43800</v>
      </c>
      <c r="AY14" s="92">
        <v>43831</v>
      </c>
      <c r="AZ14" s="92">
        <v>43862</v>
      </c>
      <c r="BA14" s="93">
        <v>43891</v>
      </c>
      <c r="BB14" s="93">
        <v>43922</v>
      </c>
      <c r="BC14" s="93">
        <v>43952</v>
      </c>
      <c r="BD14" s="93">
        <v>43983</v>
      </c>
      <c r="BE14" s="93">
        <v>44013</v>
      </c>
      <c r="BF14" s="93">
        <v>44044</v>
      </c>
      <c r="BG14" s="93">
        <v>44075</v>
      </c>
      <c r="BH14" s="93">
        <v>44105</v>
      </c>
      <c r="BI14" s="93">
        <v>44136</v>
      </c>
      <c r="BJ14" s="93">
        <v>44166</v>
      </c>
      <c r="BK14" s="93">
        <v>44197</v>
      </c>
      <c r="BL14" s="93">
        <v>44228</v>
      </c>
      <c r="BM14" s="94">
        <v>44256</v>
      </c>
      <c r="BN14" s="94">
        <v>44287</v>
      </c>
      <c r="BO14" s="94">
        <v>44317</v>
      </c>
      <c r="BP14" s="94">
        <v>44348</v>
      </c>
      <c r="BQ14" s="94">
        <v>44378</v>
      </c>
      <c r="BR14" s="94">
        <v>44409</v>
      </c>
      <c r="BS14" s="94">
        <v>44440</v>
      </c>
      <c r="BT14" s="94">
        <v>44470</v>
      </c>
      <c r="BU14" s="94">
        <v>44501</v>
      </c>
      <c r="BV14" s="94">
        <v>44531</v>
      </c>
      <c r="BW14" s="94">
        <v>44562</v>
      </c>
      <c r="BX14" s="94">
        <v>44593</v>
      </c>
      <c r="BY14" s="92">
        <v>44621</v>
      </c>
      <c r="BZ14" s="92">
        <v>44652</v>
      </c>
      <c r="CA14" s="92">
        <v>44682</v>
      </c>
      <c r="CB14" s="92">
        <v>44713</v>
      </c>
      <c r="CC14" s="92">
        <v>44743</v>
      </c>
      <c r="CD14" s="92">
        <v>44774</v>
      </c>
      <c r="CE14" s="92">
        <v>44805</v>
      </c>
      <c r="CF14" s="92">
        <v>44835</v>
      </c>
      <c r="CG14" s="92">
        <v>44866</v>
      </c>
      <c r="CH14" s="92">
        <v>44896</v>
      </c>
      <c r="CI14" s="92">
        <v>44927</v>
      </c>
      <c r="CJ14" s="92">
        <v>44958</v>
      </c>
    </row>
    <row r="15" spans="1:88" s="97" customFormat="1" ht="15" customHeight="1" x14ac:dyDescent="0.25">
      <c r="A15" s="305" t="s">
        <v>34</v>
      </c>
      <c r="B15" s="88" t="s">
        <v>10</v>
      </c>
      <c r="C15" s="225">
        <f>'EEIC-Mar16 TD Calc. NLI (Mthly)'!C35+'EEIC-Mar16 TD Calc. NLI (Mthly)'!C50+'EEIC-Mar16 TD Calc. NLI (Mthly)'!C65+'EEIC-Mar16 TD Calc. NLI (Mthly)'!C80</f>
        <v>0</v>
      </c>
      <c r="D15" s="225">
        <f>'EEIC-Mar16 TD Calc. NLI (Mthly)'!D35+'EEIC-Mar16 TD Calc. NLI (Mthly)'!D50+'EEIC-Mar16 TD Calc. NLI (Mthly)'!D65+'EEIC-Mar16 TD Calc. NLI (Mthly)'!D80</f>
        <v>0</v>
      </c>
      <c r="E15" s="225">
        <f>'EEIC-Mar16 TD Calc. NLI (Mthly)'!E35+'EEIC-Mar16 TD Calc. NLI (Mthly)'!E50+'EEIC-Mar16 TD Calc. NLI (Mthly)'!E65+'EEIC-Mar16 TD Calc. NLI (Mthly)'!E80</f>
        <v>0</v>
      </c>
      <c r="F15" s="225">
        <f>'EEIC-Mar16 TD Calc. NLI (Mthly)'!F35+'EEIC-Mar16 TD Calc. NLI (Mthly)'!F50+'EEIC-Mar16 TD Calc. NLI (Mthly)'!F65+'EEIC-Mar16 TD Calc. NLI (Mthly)'!F80</f>
        <v>7.7462313907324791</v>
      </c>
      <c r="G15" s="225">
        <f>'EEIC-Mar16 TD Calc. NLI (Mthly)'!G35+'EEIC-Mar16 TD Calc. NLI (Mthly)'!G50+'EEIC-Mar16 TD Calc. NLI (Mthly)'!G65+'EEIC-Mar16 TD Calc. NLI (Mthly)'!G80</f>
        <v>51.994921480098725</v>
      </c>
      <c r="H15" s="225">
        <f>'EEIC-Mar16 TD Calc. NLI (Mthly)'!H35+'EEIC-Mar16 TD Calc. NLI (Mthly)'!H50+'EEIC-Mar16 TD Calc. NLI (Mthly)'!H65+'EEIC-Mar16 TD Calc. NLI (Mthly)'!H80</f>
        <v>261.38904791439757</v>
      </c>
      <c r="I15" s="225">
        <f>'EEIC-Mar16 TD Calc. NLI (Mthly)'!I35+'EEIC-Mar16 TD Calc. NLI (Mthly)'!I50+'EEIC-Mar16 TD Calc. NLI (Mthly)'!I65+'EEIC-Mar16 TD Calc. NLI (Mthly)'!I80</f>
        <v>746.4639142449472</v>
      </c>
      <c r="J15" s="225">
        <f>'EEIC-Mar16 TD Calc. NLI (Mthly)'!J35+'EEIC-Mar16 TD Calc. NLI (Mthly)'!J50+'EEIC-Mar16 TD Calc. NLI (Mthly)'!J65+'EEIC-Mar16 TD Calc. NLI (Mthly)'!J80</f>
        <v>1733.1531407850446</v>
      </c>
      <c r="K15" s="225">
        <f>'EEIC-Mar16 TD Calc. NLI (Mthly)'!K35+'EEIC-Mar16 TD Calc. NLI (Mthly)'!K50+'EEIC-Mar16 TD Calc. NLI (Mthly)'!K65+'EEIC-Mar16 TD Calc. NLI (Mthly)'!K80</f>
        <v>3142.0682459747341</v>
      </c>
      <c r="L15" s="225">
        <f>'EEIC-Mar16 TD Calc. NLI (Mthly)'!L35+'EEIC-Mar16 TD Calc. NLI (Mthly)'!L50+'EEIC-Mar16 TD Calc. NLI (Mthly)'!L65+'EEIC-Mar16 TD Calc. NLI (Mthly)'!L80</f>
        <v>2717.6029693521696</v>
      </c>
      <c r="M15" s="225">
        <f>'EEIC-Mar16 TD Calc. NLI (Mthly)'!M35+'EEIC-Mar16 TD Calc. NLI (Mthly)'!M50+'EEIC-Mar16 TD Calc. NLI (Mthly)'!M65+'EEIC-Mar16 TD Calc. NLI (Mthly)'!M80</f>
        <v>3748.1538758112815</v>
      </c>
      <c r="N15" s="225">
        <f>'EEIC-Mar16 TD Calc. NLI (Mthly)'!N35+'EEIC-Mar16 TD Calc. NLI (Mthly)'!N50+'EEIC-Mar16 TD Calc. NLI (Mthly)'!N65+'EEIC-Mar16 TD Calc. NLI (Mthly)'!N80</f>
        <v>4914.9984048670249</v>
      </c>
      <c r="O15" s="225">
        <f>'EEIC-Mar16 TD Calc. NLI (Mthly)'!O35+'EEIC-Mar16 TD Calc. NLI (Mthly)'!O50+'EEIC-Mar16 TD Calc. NLI (Mthly)'!O65+'EEIC-Mar16 TD Calc. NLI (Mthly)'!O80</f>
        <v>6177.9676787788394</v>
      </c>
      <c r="P15" s="225">
        <f>'EEIC-Mar16 TD Calc. NLI (Mthly)'!P35+'EEIC-Mar16 TD Calc. NLI (Mthly)'!P50+'EEIC-Mar16 TD Calc. NLI (Mthly)'!P65+'EEIC-Mar16 TD Calc. NLI (Mthly)'!P80</f>
        <v>0</v>
      </c>
      <c r="Q15" s="225">
        <f>'EEIC-Mar16 TD Calc. NLI (Mthly)'!Q35+'EEIC-Mar16 TD Calc. NLI (Mthly)'!Q50+'EEIC-Mar16 TD Calc. NLI (Mthly)'!Q65+'EEIC-Mar16 TD Calc. NLI (Mthly)'!Q80</f>
        <v>0</v>
      </c>
      <c r="R15" s="225">
        <f>'EEIC-Mar16 TD Calc. NLI (Mthly)'!R35+'EEIC-Mar16 TD Calc. NLI (Mthly)'!R50+'EEIC-Mar16 TD Calc. NLI (Mthly)'!R65+'EEIC-Mar16 TD Calc. NLI (Mthly)'!R80</f>
        <v>0</v>
      </c>
      <c r="S15" s="225">
        <f>'EEIC-Mar16 TD Calc. NLI (Mthly)'!S35+'EEIC-Mar16 TD Calc. NLI (Mthly)'!S50+'EEIC-Mar16 TD Calc. NLI (Mthly)'!S65+'EEIC-Mar16 TD Calc. NLI (Mthly)'!S80</f>
        <v>0</v>
      </c>
      <c r="T15" s="225">
        <f>'EEIC-Mar16 TD Calc. NLI (Mthly)'!T35+'EEIC-Mar16 TD Calc. NLI (Mthly)'!T50+'EEIC-Mar16 TD Calc. NLI (Mthly)'!T65+'EEIC-Mar16 TD Calc. NLI (Mthly)'!T80</f>
        <v>0</v>
      </c>
      <c r="U15" s="225">
        <f>'EEIC-Mar16 TD Calc. NLI (Mthly)'!U35+'EEIC-Mar16 TD Calc. NLI (Mthly)'!U50+'EEIC-Mar16 TD Calc. NLI (Mthly)'!U65+'EEIC-Mar16 TD Calc. NLI (Mthly)'!U80</f>
        <v>0</v>
      </c>
      <c r="V15" s="225">
        <f>'EEIC-Mar16 TD Calc. NLI (Mthly)'!V35+'EEIC-Mar16 TD Calc. NLI (Mthly)'!V50+'EEIC-Mar16 TD Calc. NLI (Mthly)'!V65+'EEIC-Mar16 TD Calc. NLI (Mthly)'!V80</f>
        <v>0</v>
      </c>
      <c r="W15" s="225">
        <f>'EEIC-Mar16 TD Calc. NLI (Mthly)'!W35+'EEIC-Mar16 TD Calc. NLI (Mthly)'!W50+'EEIC-Mar16 TD Calc. NLI (Mthly)'!W65+'EEIC-Mar16 TD Calc. NLI (Mthly)'!W80</f>
        <v>0</v>
      </c>
      <c r="X15" s="225">
        <f>'EEIC-Mar16 TD Calc. NLI (Mthly)'!X35+'EEIC-Mar16 TD Calc. NLI (Mthly)'!X50+'EEIC-Mar16 TD Calc. NLI (Mthly)'!X65+'EEIC-Mar16 TD Calc. NLI (Mthly)'!X80</f>
        <v>0</v>
      </c>
      <c r="Y15" s="225">
        <f>'EEIC-Mar16 TD Calc. NLI (Mthly)'!Y35+'EEIC-Mar16 TD Calc. NLI (Mthly)'!Y50+'EEIC-Mar16 TD Calc. NLI (Mthly)'!Y65+'EEIC-Mar16 TD Calc. NLI (Mthly)'!Y80</f>
        <v>0</v>
      </c>
      <c r="Z15" s="225">
        <f>'EEIC-Mar16 TD Calc. NLI (Mthly)'!Z35+'EEIC-Mar16 TD Calc. NLI (Mthly)'!Z50+'EEIC-Mar16 TD Calc. NLI (Mthly)'!Z65+'EEIC-Mar16 TD Calc. NLI (Mthly)'!Z80</f>
        <v>0</v>
      </c>
      <c r="AA15" s="225">
        <f>'EEIC-Mar16 TD Calc. NLI (Mthly)'!AA35+'EEIC-Mar16 TD Calc. NLI (Mthly)'!AA50+'EEIC-Mar16 TD Calc. NLI (Mthly)'!AA65+'EEIC-Mar16 TD Calc. NLI (Mthly)'!AA80</f>
        <v>0</v>
      </c>
      <c r="AB15" s="225">
        <f>'EEIC-Mar16 TD Calc. NLI (Mthly)'!AB35+'EEIC-Mar16 TD Calc. NLI (Mthly)'!AB50+'EEIC-Mar16 TD Calc. NLI (Mthly)'!AB65+'EEIC-Mar16 TD Calc. NLI (Mthly)'!AB80</f>
        <v>0</v>
      </c>
      <c r="AC15" s="225">
        <f>'EEIC-Mar16 TD Calc. NLI (Mthly)'!AC35+'EEIC-Mar16 TD Calc. NLI (Mthly)'!AC50+'EEIC-Mar16 TD Calc. NLI (Mthly)'!AC65+'EEIC-Mar16 TD Calc. NLI (Mthly)'!AC80</f>
        <v>0</v>
      </c>
      <c r="AD15" s="225">
        <f>'EEIC-Mar16 TD Calc. NLI (Mthly)'!AD35+'EEIC-Mar16 TD Calc. NLI (Mthly)'!AD50+'EEIC-Mar16 TD Calc. NLI (Mthly)'!AD65+'EEIC-Mar16 TD Calc. NLI (Mthly)'!AD80</f>
        <v>0</v>
      </c>
      <c r="AE15" s="225">
        <f>'EEIC-Mar16 TD Calc. NLI (Mthly)'!AE35+'EEIC-Mar16 TD Calc. NLI (Mthly)'!AE50+'EEIC-Mar16 TD Calc. NLI (Mthly)'!AE65+'EEIC-Mar16 TD Calc. NLI (Mthly)'!AE80</f>
        <v>0</v>
      </c>
      <c r="AF15" s="225">
        <f>'EEIC-Mar16 TD Calc. NLI (Mthly)'!AF35+'EEIC-Mar16 TD Calc. NLI (Mthly)'!AF50+'EEIC-Mar16 TD Calc. NLI (Mthly)'!AF65+'EEIC-Mar16 TD Calc. NLI (Mthly)'!AF80</f>
        <v>0</v>
      </c>
      <c r="AG15" s="225">
        <f>'EEIC-Mar16 TD Calc. NLI (Mthly)'!AG35+'EEIC-Mar16 TD Calc. NLI (Mthly)'!AG50+'EEIC-Mar16 TD Calc. NLI (Mthly)'!AG65+'EEIC-Mar16 TD Calc. NLI (Mthly)'!AG80</f>
        <v>0</v>
      </c>
      <c r="AH15" s="225">
        <f>'EEIC-Mar16 TD Calc. NLI (Mthly)'!AH35+'EEIC-Mar16 TD Calc. NLI (Mthly)'!AH50+'EEIC-Mar16 TD Calc. NLI (Mthly)'!AH65+'EEIC-Mar16 TD Calc. NLI (Mthly)'!AH80</f>
        <v>0</v>
      </c>
      <c r="AI15" s="225">
        <f>'EEIC-Mar16 TD Calc. NLI (Mthly)'!AI35+'EEIC-Mar16 TD Calc. NLI (Mthly)'!AI50+'EEIC-Mar16 TD Calc. NLI (Mthly)'!AI65+'EEIC-Mar16 TD Calc. NLI (Mthly)'!AI80</f>
        <v>0</v>
      </c>
      <c r="AJ15" s="225">
        <f>'EEIC-Mar16 TD Calc. NLI (Mthly)'!AJ35+'EEIC-Mar16 TD Calc. NLI (Mthly)'!AJ50+'EEIC-Mar16 TD Calc. NLI (Mthly)'!AJ65+'EEIC-Mar16 TD Calc. NLI (Mthly)'!AJ80</f>
        <v>0</v>
      </c>
      <c r="AK15" s="225">
        <f>'EEIC-Mar16 TD Calc. NLI (Mthly)'!AK35+'EEIC-Mar16 TD Calc. NLI (Mthly)'!AK50+'EEIC-Mar16 TD Calc. NLI (Mthly)'!AK65+'EEIC-Mar16 TD Calc. NLI (Mthly)'!AK80</f>
        <v>0</v>
      </c>
      <c r="AL15" s="225">
        <f>'EEIC-Mar16 TD Calc. NLI (Mthly)'!AL35+'EEIC-Mar16 TD Calc. NLI (Mthly)'!AL50+'EEIC-Mar16 TD Calc. NLI (Mthly)'!AL65+'EEIC-Mar16 TD Calc. NLI (Mthly)'!AL80</f>
        <v>0</v>
      </c>
      <c r="AM15" s="225">
        <f>'EEIC-Mar16 TD Calc. NLI (Mthly)'!AM35+'EEIC-Mar16 TD Calc. NLI (Mthly)'!AM50+'EEIC-Mar16 TD Calc. NLI (Mthly)'!AM65+'EEIC-Mar16 TD Calc. NLI (Mthly)'!AM80</f>
        <v>0</v>
      </c>
      <c r="AN15" s="225">
        <f>'EEIC-Mar16 TD Calc. NLI (Mthly)'!AN35+'EEIC-Mar16 TD Calc. NLI (Mthly)'!AN50+'EEIC-Mar16 TD Calc. NLI (Mthly)'!AN65+'EEIC-Mar16 TD Calc. NLI (Mthly)'!AN80</f>
        <v>0</v>
      </c>
      <c r="AO15" s="225">
        <f>'EEIC-Mar16 TD Calc. NLI (Mthly)'!AO35+'EEIC-Mar16 TD Calc. NLI (Mthly)'!AO50+'EEIC-Mar16 TD Calc. NLI (Mthly)'!AO65+'EEIC-Mar16 TD Calc. NLI (Mthly)'!AO80</f>
        <v>0</v>
      </c>
      <c r="AP15" s="225">
        <f>'EEIC-Mar16 TD Calc. NLI (Mthly)'!AP35+'EEIC-Mar16 TD Calc. NLI (Mthly)'!AP50+'EEIC-Mar16 TD Calc. NLI (Mthly)'!AP65+'EEIC-Mar16 TD Calc. NLI (Mthly)'!AP80</f>
        <v>0</v>
      </c>
      <c r="AQ15" s="225">
        <f>'EEIC-Mar16 TD Calc. NLI (Mthly)'!AQ35+'EEIC-Mar16 TD Calc. NLI (Mthly)'!AQ50+'EEIC-Mar16 TD Calc. NLI (Mthly)'!AQ65+'EEIC-Mar16 TD Calc. NLI (Mthly)'!AQ80</f>
        <v>0</v>
      </c>
      <c r="AR15" s="225">
        <f>'EEIC-Mar16 TD Calc. NLI (Mthly)'!AR35+'EEIC-Mar16 TD Calc. NLI (Mthly)'!AR50+'EEIC-Mar16 TD Calc. NLI (Mthly)'!AR65+'EEIC-Mar16 TD Calc. NLI (Mthly)'!AR80</f>
        <v>0</v>
      </c>
      <c r="AS15" s="225">
        <f>'EEIC-Mar16 TD Calc. NLI (Mthly)'!AS35+'EEIC-Mar16 TD Calc. NLI (Mthly)'!AS50+'EEIC-Mar16 TD Calc. NLI (Mthly)'!AS65+'EEIC-Mar16 TD Calc. NLI (Mthly)'!AS80</f>
        <v>0</v>
      </c>
      <c r="AT15" s="225">
        <f>'EEIC-Mar16 TD Calc. NLI (Mthly)'!AT35+'EEIC-Mar16 TD Calc. NLI (Mthly)'!AT50+'EEIC-Mar16 TD Calc. NLI (Mthly)'!AT65+'EEIC-Mar16 TD Calc. NLI (Mthly)'!AT80</f>
        <v>0</v>
      </c>
      <c r="AU15" s="225">
        <f>'EEIC-Mar16 TD Calc. NLI (Mthly)'!AU35+'EEIC-Mar16 TD Calc. NLI (Mthly)'!AU50+'EEIC-Mar16 TD Calc. NLI (Mthly)'!AU65+'EEIC-Mar16 TD Calc. NLI (Mthly)'!AU80</f>
        <v>0</v>
      </c>
      <c r="AV15" s="225">
        <f>'EEIC-Mar16 TD Calc. NLI (Mthly)'!AV35+'EEIC-Mar16 TD Calc. NLI (Mthly)'!AV50+'EEIC-Mar16 TD Calc. NLI (Mthly)'!AV65+'EEIC-Mar16 TD Calc. NLI (Mthly)'!AV80</f>
        <v>0</v>
      </c>
      <c r="AW15" s="225">
        <f>'EEIC-Mar16 TD Calc. NLI (Mthly)'!AW35+'EEIC-Mar16 TD Calc. NLI (Mthly)'!AW50+'EEIC-Mar16 TD Calc. NLI (Mthly)'!AW65+'EEIC-Mar16 TD Calc. NLI (Mthly)'!AW80</f>
        <v>0</v>
      </c>
      <c r="AX15" s="225">
        <f>'EEIC-Mar16 TD Calc. NLI (Mthly)'!AX35+'EEIC-Mar16 TD Calc. NLI (Mthly)'!AX50+'EEIC-Mar16 TD Calc. NLI (Mthly)'!AX65+'EEIC-Mar16 TD Calc. NLI (Mthly)'!AX80</f>
        <v>0</v>
      </c>
      <c r="AY15" s="225">
        <f>'EEIC-Mar16 TD Calc. NLI (Mthly)'!AY35+'EEIC-Mar16 TD Calc. NLI (Mthly)'!AY50+'EEIC-Mar16 TD Calc. NLI (Mthly)'!AY65+'EEIC-Mar16 TD Calc. NLI (Mthly)'!AY80</f>
        <v>0</v>
      </c>
      <c r="AZ15" s="225">
        <f>'EEIC-Mar16 TD Calc. NLI (Mthly)'!AZ35+'EEIC-Mar16 TD Calc. NLI (Mthly)'!AZ50+'EEIC-Mar16 TD Calc. NLI (Mthly)'!AZ65+'EEIC-Mar16 TD Calc. NLI (Mthly)'!AZ80</f>
        <v>0</v>
      </c>
      <c r="BA15" s="225">
        <f>'EEIC-Mar16 TD Calc. NLI (Mthly)'!BA35+'EEIC-Mar16 TD Calc. NLI (Mthly)'!BA50+'EEIC-Mar16 TD Calc. NLI (Mthly)'!BA65+'EEIC-Mar16 TD Calc. NLI (Mthly)'!BA80</f>
        <v>0</v>
      </c>
      <c r="BB15" s="225">
        <f>'EEIC-Mar16 TD Calc. NLI (Mthly)'!BB35+'EEIC-Mar16 TD Calc. NLI (Mthly)'!BB50+'EEIC-Mar16 TD Calc. NLI (Mthly)'!BB65+'EEIC-Mar16 TD Calc. NLI (Mthly)'!BB80</f>
        <v>0</v>
      </c>
      <c r="BC15" s="225">
        <f>'EEIC-Mar16 TD Calc. NLI (Mthly)'!BC35+'EEIC-Mar16 TD Calc. NLI (Mthly)'!BC50+'EEIC-Mar16 TD Calc. NLI (Mthly)'!BC65+'EEIC-Mar16 TD Calc. NLI (Mthly)'!BC80</f>
        <v>0</v>
      </c>
      <c r="BD15" s="225">
        <f>'EEIC-Mar16 TD Calc. NLI (Mthly)'!BD35+'EEIC-Mar16 TD Calc. NLI (Mthly)'!BD50+'EEIC-Mar16 TD Calc. NLI (Mthly)'!BD65+'EEIC-Mar16 TD Calc. NLI (Mthly)'!BD80</f>
        <v>0</v>
      </c>
      <c r="BE15" s="225">
        <f>'EEIC-Mar16 TD Calc. NLI (Mthly)'!BE35+'EEIC-Mar16 TD Calc. NLI (Mthly)'!BE50+'EEIC-Mar16 TD Calc. NLI (Mthly)'!BE65+'EEIC-Mar16 TD Calc. NLI (Mthly)'!BE80</f>
        <v>0</v>
      </c>
      <c r="BF15" s="225">
        <f>'EEIC-Mar16 TD Calc. NLI (Mthly)'!BF35+'EEIC-Mar16 TD Calc. NLI (Mthly)'!BF50+'EEIC-Mar16 TD Calc. NLI (Mthly)'!BF65+'EEIC-Mar16 TD Calc. NLI (Mthly)'!BF80</f>
        <v>0</v>
      </c>
      <c r="BG15" s="225">
        <f>'EEIC-Mar16 TD Calc. NLI (Mthly)'!BG35+'EEIC-Mar16 TD Calc. NLI (Mthly)'!BG50+'EEIC-Mar16 TD Calc. NLI (Mthly)'!BG65+'EEIC-Mar16 TD Calc. NLI (Mthly)'!BG80</f>
        <v>0</v>
      </c>
      <c r="BH15" s="225">
        <f>'EEIC-Mar16 TD Calc. NLI (Mthly)'!BH35+'EEIC-Mar16 TD Calc. NLI (Mthly)'!BH50+'EEIC-Mar16 TD Calc. NLI (Mthly)'!BH65+'EEIC-Mar16 TD Calc. NLI (Mthly)'!BH80</f>
        <v>0</v>
      </c>
      <c r="BI15" s="225">
        <f>'EEIC-Mar16 TD Calc. NLI (Mthly)'!BI35+'EEIC-Mar16 TD Calc. NLI (Mthly)'!BI50+'EEIC-Mar16 TD Calc. NLI (Mthly)'!BI65+'EEIC-Mar16 TD Calc. NLI (Mthly)'!BI80</f>
        <v>0</v>
      </c>
      <c r="BJ15" s="225">
        <f>'EEIC-Mar16 TD Calc. NLI (Mthly)'!BJ35+'EEIC-Mar16 TD Calc. NLI (Mthly)'!BJ50+'EEIC-Mar16 TD Calc. NLI (Mthly)'!BJ65+'EEIC-Mar16 TD Calc. NLI (Mthly)'!BJ80</f>
        <v>0</v>
      </c>
      <c r="BK15" s="225">
        <f>'EEIC-Mar16 TD Calc. NLI (Mthly)'!BK35+'EEIC-Mar16 TD Calc. NLI (Mthly)'!BK50+'EEIC-Mar16 TD Calc. NLI (Mthly)'!BK65+'EEIC-Mar16 TD Calc. NLI (Mthly)'!BK80</f>
        <v>0</v>
      </c>
      <c r="BL15" s="225">
        <f>'EEIC-Mar16 TD Calc. NLI (Mthly)'!BL35+'EEIC-Mar16 TD Calc. NLI (Mthly)'!BL50+'EEIC-Mar16 TD Calc. NLI (Mthly)'!BL65+'EEIC-Mar16 TD Calc. NLI (Mthly)'!BL80</f>
        <v>0</v>
      </c>
      <c r="BM15" s="225">
        <f>'EEIC-Mar16 TD Calc. NLI (Mthly)'!BM35+'EEIC-Mar16 TD Calc. NLI (Mthly)'!BM50+'EEIC-Mar16 TD Calc. NLI (Mthly)'!BM65+'EEIC-Mar16 TD Calc. NLI (Mthly)'!BM80</f>
        <v>0</v>
      </c>
      <c r="BN15" s="225">
        <f>'EEIC-Mar16 TD Calc. NLI (Mthly)'!BN35+'EEIC-Mar16 TD Calc. NLI (Mthly)'!BN50+'EEIC-Mar16 TD Calc. NLI (Mthly)'!BN65+'EEIC-Mar16 TD Calc. NLI (Mthly)'!BN80</f>
        <v>0</v>
      </c>
      <c r="BO15" s="225">
        <f>'EEIC-Mar16 TD Calc. NLI (Mthly)'!BO35+'EEIC-Mar16 TD Calc. NLI (Mthly)'!BO50+'EEIC-Mar16 TD Calc. NLI (Mthly)'!BO65+'EEIC-Mar16 TD Calc. NLI (Mthly)'!BO80</f>
        <v>0</v>
      </c>
      <c r="BP15" s="225">
        <f>'EEIC-Mar16 TD Calc. NLI (Mthly)'!BP35+'EEIC-Mar16 TD Calc. NLI (Mthly)'!BP50+'EEIC-Mar16 TD Calc. NLI (Mthly)'!BP65+'EEIC-Mar16 TD Calc. NLI (Mthly)'!BP80</f>
        <v>0</v>
      </c>
      <c r="BQ15" s="225">
        <f>'EEIC-Mar16 TD Calc. NLI (Mthly)'!BQ35+'EEIC-Mar16 TD Calc. NLI (Mthly)'!BQ50+'EEIC-Mar16 TD Calc. NLI (Mthly)'!BQ65+'EEIC-Mar16 TD Calc. NLI (Mthly)'!BQ80</f>
        <v>0</v>
      </c>
      <c r="BR15" s="225">
        <f>'EEIC-Mar16 TD Calc. NLI (Mthly)'!BR35+'EEIC-Mar16 TD Calc. NLI (Mthly)'!BR50+'EEIC-Mar16 TD Calc. NLI (Mthly)'!BR65+'EEIC-Mar16 TD Calc. NLI (Mthly)'!BR80</f>
        <v>0</v>
      </c>
      <c r="BS15" s="225">
        <f>'EEIC-Mar16 TD Calc. NLI (Mthly)'!BS35+'EEIC-Mar16 TD Calc. NLI (Mthly)'!BS50+'EEIC-Mar16 TD Calc. NLI (Mthly)'!BS65+'EEIC-Mar16 TD Calc. NLI (Mthly)'!BS80</f>
        <v>0</v>
      </c>
      <c r="BT15" s="225">
        <f>'EEIC-Mar16 TD Calc. NLI (Mthly)'!BT35+'EEIC-Mar16 TD Calc. NLI (Mthly)'!BT50+'EEIC-Mar16 TD Calc. NLI (Mthly)'!BT65+'EEIC-Mar16 TD Calc. NLI (Mthly)'!BT80</f>
        <v>0</v>
      </c>
      <c r="BU15" s="225">
        <f>'EEIC-Mar16 TD Calc. NLI (Mthly)'!BU35+'EEIC-Mar16 TD Calc. NLI (Mthly)'!BU50+'EEIC-Mar16 TD Calc. NLI (Mthly)'!BU65+'EEIC-Mar16 TD Calc. NLI (Mthly)'!BU80</f>
        <v>0</v>
      </c>
      <c r="BV15" s="225">
        <f>'EEIC-Mar16 TD Calc. NLI (Mthly)'!BV35+'EEIC-Mar16 TD Calc. NLI (Mthly)'!BV50+'EEIC-Mar16 TD Calc. NLI (Mthly)'!BV65+'EEIC-Mar16 TD Calc. NLI (Mthly)'!BV80</f>
        <v>0</v>
      </c>
      <c r="BW15" s="225">
        <f>'EEIC-Mar16 TD Calc. NLI (Mthly)'!BW35+'EEIC-Mar16 TD Calc. NLI (Mthly)'!BW50+'EEIC-Mar16 TD Calc. NLI (Mthly)'!BW65+'EEIC-Mar16 TD Calc. NLI (Mthly)'!BW80</f>
        <v>0</v>
      </c>
      <c r="BX15" s="225">
        <f>'EEIC-Mar16 TD Calc. NLI (Mthly)'!BX35+'EEIC-Mar16 TD Calc. NLI (Mthly)'!BX50+'EEIC-Mar16 TD Calc. NLI (Mthly)'!BX65+'EEIC-Mar16 TD Calc. NLI (Mthly)'!BX80</f>
        <v>0</v>
      </c>
      <c r="BY15" s="225">
        <f>'EEIC-Mar16 TD Calc. NLI (Mthly)'!BY35+'EEIC-Mar16 TD Calc. NLI (Mthly)'!BY50+'EEIC-Mar16 TD Calc. NLI (Mthly)'!BY65+'EEIC-Mar16 TD Calc. NLI (Mthly)'!BY80</f>
        <v>0</v>
      </c>
      <c r="BZ15" s="225">
        <f>'EEIC-Mar16 TD Calc. NLI (Mthly)'!BZ35+'EEIC-Mar16 TD Calc. NLI (Mthly)'!BZ50+'EEIC-Mar16 TD Calc. NLI (Mthly)'!BZ65+'EEIC-Mar16 TD Calc. NLI (Mthly)'!BZ80</f>
        <v>0</v>
      </c>
      <c r="CA15" s="225">
        <f>'EEIC-Mar16 TD Calc. NLI (Mthly)'!CA35+'EEIC-Mar16 TD Calc. NLI (Mthly)'!CA50+'EEIC-Mar16 TD Calc. NLI (Mthly)'!CA65+'EEIC-Mar16 TD Calc. NLI (Mthly)'!CA80</f>
        <v>0</v>
      </c>
      <c r="CB15" s="225">
        <f>'EEIC-Mar16 TD Calc. NLI (Mthly)'!CB35+'EEIC-Mar16 TD Calc. NLI (Mthly)'!CB50+'EEIC-Mar16 TD Calc. NLI (Mthly)'!CB65+'EEIC-Mar16 TD Calc. NLI (Mthly)'!CB80</f>
        <v>0</v>
      </c>
      <c r="CC15" s="225">
        <f>'EEIC-Mar16 TD Calc. NLI (Mthly)'!CC35+'EEIC-Mar16 TD Calc. NLI (Mthly)'!CC50+'EEIC-Mar16 TD Calc. NLI (Mthly)'!CC65+'EEIC-Mar16 TD Calc. NLI (Mthly)'!CC80</f>
        <v>0</v>
      </c>
      <c r="CD15" s="225">
        <f>'EEIC-Mar16 TD Calc. NLI (Mthly)'!CD35+'EEIC-Mar16 TD Calc. NLI (Mthly)'!CD50+'EEIC-Mar16 TD Calc. NLI (Mthly)'!CD65+'EEIC-Mar16 TD Calc. NLI (Mthly)'!CD80</f>
        <v>0</v>
      </c>
      <c r="CE15" s="225">
        <f>'EEIC-Mar16 TD Calc. NLI (Mthly)'!CE35+'EEIC-Mar16 TD Calc. NLI (Mthly)'!CE50+'EEIC-Mar16 TD Calc. NLI (Mthly)'!CE65+'EEIC-Mar16 TD Calc. NLI (Mthly)'!CE80</f>
        <v>0</v>
      </c>
      <c r="CF15" s="225">
        <f>'EEIC-Mar16 TD Calc. NLI (Mthly)'!CF35+'EEIC-Mar16 TD Calc. NLI (Mthly)'!CF50+'EEIC-Mar16 TD Calc. NLI (Mthly)'!CF65+'EEIC-Mar16 TD Calc. NLI (Mthly)'!CF80</f>
        <v>0</v>
      </c>
      <c r="CG15" s="225">
        <f>'EEIC-Mar16 TD Calc. NLI (Mthly)'!CG35+'EEIC-Mar16 TD Calc. NLI (Mthly)'!CG50+'EEIC-Mar16 TD Calc. NLI (Mthly)'!CG65+'EEIC-Mar16 TD Calc. NLI (Mthly)'!CG80</f>
        <v>0</v>
      </c>
      <c r="CH15" s="225">
        <f>'EEIC-Mar16 TD Calc. NLI (Mthly)'!CH35+'EEIC-Mar16 TD Calc. NLI (Mthly)'!CH50+'EEIC-Mar16 TD Calc. NLI (Mthly)'!CH65+'EEIC-Mar16 TD Calc. NLI (Mthly)'!CH80</f>
        <v>0</v>
      </c>
      <c r="CI15" s="225">
        <f>'EEIC-Mar16 TD Calc. NLI (Mthly)'!CI35+'EEIC-Mar16 TD Calc. NLI (Mthly)'!CI50+'EEIC-Mar16 TD Calc. NLI (Mthly)'!CI65+'EEIC-Mar16 TD Calc. NLI (Mthly)'!CI80</f>
        <v>0</v>
      </c>
      <c r="CJ15" s="225">
        <f>'EEIC-Mar16 TD Calc. NLI (Mthly)'!CJ35+'EEIC-Mar16 TD Calc. NLI (Mthly)'!CJ50+'EEIC-Mar16 TD Calc. NLI (Mthly)'!CJ65+'EEIC-Mar16 TD Calc. NLI (Mthly)'!CJ80</f>
        <v>0</v>
      </c>
    </row>
    <row r="16" spans="1:88" s="97" customFormat="1" x14ac:dyDescent="0.25">
      <c r="A16" s="305"/>
      <c r="B16" s="88" t="s">
        <v>7</v>
      </c>
      <c r="C16" s="225">
        <f>'EEIC-Mar16 TD Calc. NLI (Mthly)'!C36+'EEIC-Mar16 TD Calc. NLI (Mthly)'!C51+'EEIC-Mar16 TD Calc. NLI (Mthly)'!C66+'EEIC-Mar16 TD Calc. NLI (Mthly)'!C81</f>
        <v>0</v>
      </c>
      <c r="D16" s="225">
        <f>'EEIC-Mar16 TD Calc. NLI (Mthly)'!D36+'EEIC-Mar16 TD Calc. NLI (Mthly)'!D51+'EEIC-Mar16 TD Calc. NLI (Mthly)'!D66+'EEIC-Mar16 TD Calc. NLI (Mthly)'!D81</f>
        <v>0</v>
      </c>
      <c r="E16" s="225">
        <f>'EEIC-Mar16 TD Calc. NLI (Mthly)'!E36+'EEIC-Mar16 TD Calc. NLI (Mthly)'!E51+'EEIC-Mar16 TD Calc. NLI (Mthly)'!E66+'EEIC-Mar16 TD Calc. NLI (Mthly)'!E81</f>
        <v>0</v>
      </c>
      <c r="F16" s="225">
        <f>'EEIC-Mar16 TD Calc. NLI (Mthly)'!F36+'EEIC-Mar16 TD Calc. NLI (Mthly)'!F51+'EEIC-Mar16 TD Calc. NLI (Mthly)'!F66+'EEIC-Mar16 TD Calc. NLI (Mthly)'!F81</f>
        <v>0</v>
      </c>
      <c r="G16" s="225">
        <f>'EEIC-Mar16 TD Calc. NLI (Mthly)'!G36+'EEIC-Mar16 TD Calc. NLI (Mthly)'!G51+'EEIC-Mar16 TD Calc. NLI (Mthly)'!G66+'EEIC-Mar16 TD Calc. NLI (Mthly)'!G81</f>
        <v>0</v>
      </c>
      <c r="H16" s="225">
        <f>'EEIC-Mar16 TD Calc. NLI (Mthly)'!H36+'EEIC-Mar16 TD Calc. NLI (Mthly)'!H51+'EEIC-Mar16 TD Calc. NLI (Mthly)'!H66+'EEIC-Mar16 TD Calc. NLI (Mthly)'!H81</f>
        <v>0</v>
      </c>
      <c r="I16" s="225">
        <f>'EEIC-Mar16 TD Calc. NLI (Mthly)'!I36+'EEIC-Mar16 TD Calc. NLI (Mthly)'!I51+'EEIC-Mar16 TD Calc. NLI (Mthly)'!I66+'EEIC-Mar16 TD Calc. NLI (Mthly)'!I81</f>
        <v>0</v>
      </c>
      <c r="J16" s="225">
        <f>'EEIC-Mar16 TD Calc. NLI (Mthly)'!J36+'EEIC-Mar16 TD Calc. NLI (Mthly)'!J51+'EEIC-Mar16 TD Calc. NLI (Mthly)'!J66+'EEIC-Mar16 TD Calc. NLI (Mthly)'!J81</f>
        <v>3.8638795016356258</v>
      </c>
      <c r="K16" s="225">
        <f>'EEIC-Mar16 TD Calc. NLI (Mthly)'!K36+'EEIC-Mar16 TD Calc. NLI (Mthly)'!K51+'EEIC-Mar16 TD Calc. NLI (Mthly)'!K66+'EEIC-Mar16 TD Calc. NLI (Mthly)'!K81</f>
        <v>5.7132338548948569</v>
      </c>
      <c r="L16" s="225">
        <f>'EEIC-Mar16 TD Calc. NLI (Mthly)'!L36+'EEIC-Mar16 TD Calc. NLI (Mthly)'!L51+'EEIC-Mar16 TD Calc. NLI (Mthly)'!L66+'EEIC-Mar16 TD Calc. NLI (Mthly)'!L81</f>
        <v>3.9210607618906725</v>
      </c>
      <c r="M16" s="225">
        <f>'EEIC-Mar16 TD Calc. NLI (Mthly)'!M36+'EEIC-Mar16 TD Calc. NLI (Mthly)'!M51+'EEIC-Mar16 TD Calc. NLI (Mthly)'!M66+'EEIC-Mar16 TD Calc. NLI (Mthly)'!M81</f>
        <v>10.295798665930457</v>
      </c>
      <c r="N16" s="225">
        <f>'EEIC-Mar16 TD Calc. NLI (Mthly)'!N36+'EEIC-Mar16 TD Calc. NLI (Mthly)'!N51+'EEIC-Mar16 TD Calc. NLI (Mthly)'!N66+'EEIC-Mar16 TD Calc. NLI (Mthly)'!N81</f>
        <v>23.291535014678701</v>
      </c>
      <c r="O16" s="225">
        <f>'EEIC-Mar16 TD Calc. NLI (Mthly)'!O36+'EEIC-Mar16 TD Calc. NLI (Mthly)'!O51+'EEIC-Mar16 TD Calc. NLI (Mthly)'!O66+'EEIC-Mar16 TD Calc. NLI (Mthly)'!O81</f>
        <v>31.021966763388523</v>
      </c>
      <c r="P16" s="225">
        <f>'EEIC-Mar16 TD Calc. NLI (Mthly)'!P36+'EEIC-Mar16 TD Calc. NLI (Mthly)'!P51+'EEIC-Mar16 TD Calc. NLI (Mthly)'!P66+'EEIC-Mar16 TD Calc. NLI (Mthly)'!P81</f>
        <v>0</v>
      </c>
      <c r="Q16" s="225">
        <f>'EEIC-Mar16 TD Calc. NLI (Mthly)'!Q36+'EEIC-Mar16 TD Calc. NLI (Mthly)'!Q51+'EEIC-Mar16 TD Calc. NLI (Mthly)'!Q66+'EEIC-Mar16 TD Calc. NLI (Mthly)'!Q81</f>
        <v>0</v>
      </c>
      <c r="R16" s="225">
        <f>'EEIC-Mar16 TD Calc. NLI (Mthly)'!R36+'EEIC-Mar16 TD Calc. NLI (Mthly)'!R51+'EEIC-Mar16 TD Calc. NLI (Mthly)'!R66+'EEIC-Mar16 TD Calc. NLI (Mthly)'!R81</f>
        <v>0</v>
      </c>
      <c r="S16" s="225">
        <f>'EEIC-Mar16 TD Calc. NLI (Mthly)'!S36+'EEIC-Mar16 TD Calc. NLI (Mthly)'!S51+'EEIC-Mar16 TD Calc. NLI (Mthly)'!S66+'EEIC-Mar16 TD Calc. NLI (Mthly)'!S81</f>
        <v>0</v>
      </c>
      <c r="T16" s="225">
        <f>'EEIC-Mar16 TD Calc. NLI (Mthly)'!T36+'EEIC-Mar16 TD Calc. NLI (Mthly)'!T51+'EEIC-Mar16 TD Calc. NLI (Mthly)'!T66+'EEIC-Mar16 TD Calc. NLI (Mthly)'!T81</f>
        <v>0</v>
      </c>
      <c r="U16" s="225">
        <f>'EEIC-Mar16 TD Calc. NLI (Mthly)'!U36+'EEIC-Mar16 TD Calc. NLI (Mthly)'!U51+'EEIC-Mar16 TD Calc. NLI (Mthly)'!U66+'EEIC-Mar16 TD Calc. NLI (Mthly)'!U81</f>
        <v>0</v>
      </c>
      <c r="V16" s="225">
        <f>'EEIC-Mar16 TD Calc. NLI (Mthly)'!V36+'EEIC-Mar16 TD Calc. NLI (Mthly)'!V51+'EEIC-Mar16 TD Calc. NLI (Mthly)'!V66+'EEIC-Mar16 TD Calc. NLI (Mthly)'!V81</f>
        <v>0</v>
      </c>
      <c r="W16" s="225">
        <f>'EEIC-Mar16 TD Calc. NLI (Mthly)'!W36+'EEIC-Mar16 TD Calc. NLI (Mthly)'!W51+'EEIC-Mar16 TD Calc. NLI (Mthly)'!W66+'EEIC-Mar16 TD Calc. NLI (Mthly)'!W81</f>
        <v>0</v>
      </c>
      <c r="X16" s="225">
        <f>'EEIC-Mar16 TD Calc. NLI (Mthly)'!X36+'EEIC-Mar16 TD Calc. NLI (Mthly)'!X51+'EEIC-Mar16 TD Calc. NLI (Mthly)'!X66+'EEIC-Mar16 TD Calc. NLI (Mthly)'!X81</f>
        <v>0</v>
      </c>
      <c r="Y16" s="225">
        <f>'EEIC-Mar16 TD Calc. NLI (Mthly)'!Y36+'EEIC-Mar16 TD Calc. NLI (Mthly)'!Y51+'EEIC-Mar16 TD Calc. NLI (Mthly)'!Y66+'EEIC-Mar16 TD Calc. NLI (Mthly)'!Y81</f>
        <v>0</v>
      </c>
      <c r="Z16" s="225">
        <f>'EEIC-Mar16 TD Calc. NLI (Mthly)'!Z36+'EEIC-Mar16 TD Calc. NLI (Mthly)'!Z51+'EEIC-Mar16 TD Calc. NLI (Mthly)'!Z66+'EEIC-Mar16 TD Calc. NLI (Mthly)'!Z81</f>
        <v>0</v>
      </c>
      <c r="AA16" s="225">
        <f>'EEIC-Mar16 TD Calc. NLI (Mthly)'!AA36+'EEIC-Mar16 TD Calc. NLI (Mthly)'!AA51+'EEIC-Mar16 TD Calc. NLI (Mthly)'!AA66+'EEIC-Mar16 TD Calc. NLI (Mthly)'!AA81</f>
        <v>0</v>
      </c>
      <c r="AB16" s="225">
        <f>'EEIC-Mar16 TD Calc. NLI (Mthly)'!AB36+'EEIC-Mar16 TD Calc. NLI (Mthly)'!AB51+'EEIC-Mar16 TD Calc. NLI (Mthly)'!AB66+'EEIC-Mar16 TD Calc. NLI (Mthly)'!AB81</f>
        <v>0</v>
      </c>
      <c r="AC16" s="225">
        <f>'EEIC-Mar16 TD Calc. NLI (Mthly)'!AC36+'EEIC-Mar16 TD Calc. NLI (Mthly)'!AC51+'EEIC-Mar16 TD Calc. NLI (Mthly)'!AC66+'EEIC-Mar16 TD Calc. NLI (Mthly)'!AC81</f>
        <v>0</v>
      </c>
      <c r="AD16" s="225">
        <f>'EEIC-Mar16 TD Calc. NLI (Mthly)'!AD36+'EEIC-Mar16 TD Calc. NLI (Mthly)'!AD51+'EEIC-Mar16 TD Calc. NLI (Mthly)'!AD66+'EEIC-Mar16 TD Calc. NLI (Mthly)'!AD81</f>
        <v>0</v>
      </c>
      <c r="AE16" s="225">
        <f>'EEIC-Mar16 TD Calc. NLI (Mthly)'!AE36+'EEIC-Mar16 TD Calc. NLI (Mthly)'!AE51+'EEIC-Mar16 TD Calc. NLI (Mthly)'!AE66+'EEIC-Mar16 TD Calc. NLI (Mthly)'!AE81</f>
        <v>0</v>
      </c>
      <c r="AF16" s="225">
        <f>'EEIC-Mar16 TD Calc. NLI (Mthly)'!AF36+'EEIC-Mar16 TD Calc. NLI (Mthly)'!AF51+'EEIC-Mar16 TD Calc. NLI (Mthly)'!AF66+'EEIC-Mar16 TD Calc. NLI (Mthly)'!AF81</f>
        <v>0</v>
      </c>
      <c r="AG16" s="225">
        <f>'EEIC-Mar16 TD Calc. NLI (Mthly)'!AG36+'EEIC-Mar16 TD Calc. NLI (Mthly)'!AG51+'EEIC-Mar16 TD Calc. NLI (Mthly)'!AG66+'EEIC-Mar16 TD Calc. NLI (Mthly)'!AG81</f>
        <v>0</v>
      </c>
      <c r="AH16" s="225">
        <f>'EEIC-Mar16 TD Calc. NLI (Mthly)'!AH36+'EEIC-Mar16 TD Calc. NLI (Mthly)'!AH51+'EEIC-Mar16 TD Calc. NLI (Mthly)'!AH66+'EEIC-Mar16 TD Calc. NLI (Mthly)'!AH81</f>
        <v>0</v>
      </c>
      <c r="AI16" s="225">
        <f>'EEIC-Mar16 TD Calc. NLI (Mthly)'!AI36+'EEIC-Mar16 TD Calc. NLI (Mthly)'!AI51+'EEIC-Mar16 TD Calc. NLI (Mthly)'!AI66+'EEIC-Mar16 TD Calc. NLI (Mthly)'!AI81</f>
        <v>0</v>
      </c>
      <c r="AJ16" s="225">
        <f>'EEIC-Mar16 TD Calc. NLI (Mthly)'!AJ36+'EEIC-Mar16 TD Calc. NLI (Mthly)'!AJ51+'EEIC-Mar16 TD Calc. NLI (Mthly)'!AJ66+'EEIC-Mar16 TD Calc. NLI (Mthly)'!AJ81</f>
        <v>0</v>
      </c>
      <c r="AK16" s="225">
        <f>'EEIC-Mar16 TD Calc. NLI (Mthly)'!AK36+'EEIC-Mar16 TD Calc. NLI (Mthly)'!AK51+'EEIC-Mar16 TD Calc. NLI (Mthly)'!AK66+'EEIC-Mar16 TD Calc. NLI (Mthly)'!AK81</f>
        <v>0</v>
      </c>
      <c r="AL16" s="225">
        <f>'EEIC-Mar16 TD Calc. NLI (Mthly)'!AL36+'EEIC-Mar16 TD Calc. NLI (Mthly)'!AL51+'EEIC-Mar16 TD Calc. NLI (Mthly)'!AL66+'EEIC-Mar16 TD Calc. NLI (Mthly)'!AL81</f>
        <v>0</v>
      </c>
      <c r="AM16" s="225">
        <f>'EEIC-Mar16 TD Calc. NLI (Mthly)'!AM36+'EEIC-Mar16 TD Calc. NLI (Mthly)'!AM51+'EEIC-Mar16 TD Calc. NLI (Mthly)'!AM66+'EEIC-Mar16 TD Calc. NLI (Mthly)'!AM81</f>
        <v>0</v>
      </c>
      <c r="AN16" s="225">
        <f>'EEIC-Mar16 TD Calc. NLI (Mthly)'!AN36+'EEIC-Mar16 TD Calc. NLI (Mthly)'!AN51+'EEIC-Mar16 TD Calc. NLI (Mthly)'!AN66+'EEIC-Mar16 TD Calc. NLI (Mthly)'!AN81</f>
        <v>0</v>
      </c>
      <c r="AO16" s="225">
        <f>'EEIC-Mar16 TD Calc. NLI (Mthly)'!AO36+'EEIC-Mar16 TD Calc. NLI (Mthly)'!AO51+'EEIC-Mar16 TD Calc. NLI (Mthly)'!AO66+'EEIC-Mar16 TD Calc. NLI (Mthly)'!AO81</f>
        <v>0</v>
      </c>
      <c r="AP16" s="225">
        <f>'EEIC-Mar16 TD Calc. NLI (Mthly)'!AP36+'EEIC-Mar16 TD Calc. NLI (Mthly)'!AP51+'EEIC-Mar16 TD Calc. NLI (Mthly)'!AP66+'EEIC-Mar16 TD Calc. NLI (Mthly)'!AP81</f>
        <v>0</v>
      </c>
      <c r="AQ16" s="225">
        <f>'EEIC-Mar16 TD Calc. NLI (Mthly)'!AQ36+'EEIC-Mar16 TD Calc. NLI (Mthly)'!AQ51+'EEIC-Mar16 TD Calc. NLI (Mthly)'!AQ66+'EEIC-Mar16 TD Calc. NLI (Mthly)'!AQ81</f>
        <v>0</v>
      </c>
      <c r="AR16" s="225">
        <f>'EEIC-Mar16 TD Calc. NLI (Mthly)'!AR36+'EEIC-Mar16 TD Calc. NLI (Mthly)'!AR51+'EEIC-Mar16 TD Calc. NLI (Mthly)'!AR66+'EEIC-Mar16 TD Calc. NLI (Mthly)'!AR81</f>
        <v>0</v>
      </c>
      <c r="AS16" s="225">
        <f>'EEIC-Mar16 TD Calc. NLI (Mthly)'!AS36+'EEIC-Mar16 TD Calc. NLI (Mthly)'!AS51+'EEIC-Mar16 TD Calc. NLI (Mthly)'!AS66+'EEIC-Mar16 TD Calc. NLI (Mthly)'!AS81</f>
        <v>0</v>
      </c>
      <c r="AT16" s="225">
        <f>'EEIC-Mar16 TD Calc. NLI (Mthly)'!AT36+'EEIC-Mar16 TD Calc. NLI (Mthly)'!AT51+'EEIC-Mar16 TD Calc. NLI (Mthly)'!AT66+'EEIC-Mar16 TD Calc. NLI (Mthly)'!AT81</f>
        <v>0</v>
      </c>
      <c r="AU16" s="225">
        <f>'EEIC-Mar16 TD Calc. NLI (Mthly)'!AU36+'EEIC-Mar16 TD Calc. NLI (Mthly)'!AU51+'EEIC-Mar16 TD Calc. NLI (Mthly)'!AU66+'EEIC-Mar16 TD Calc. NLI (Mthly)'!AU81</f>
        <v>0</v>
      </c>
      <c r="AV16" s="225">
        <f>'EEIC-Mar16 TD Calc. NLI (Mthly)'!AV36+'EEIC-Mar16 TD Calc. NLI (Mthly)'!AV51+'EEIC-Mar16 TD Calc. NLI (Mthly)'!AV66+'EEIC-Mar16 TD Calc. NLI (Mthly)'!AV81</f>
        <v>0</v>
      </c>
      <c r="AW16" s="225">
        <f>'EEIC-Mar16 TD Calc. NLI (Mthly)'!AW36+'EEIC-Mar16 TD Calc. NLI (Mthly)'!AW51+'EEIC-Mar16 TD Calc. NLI (Mthly)'!AW66+'EEIC-Mar16 TD Calc. NLI (Mthly)'!AW81</f>
        <v>0</v>
      </c>
      <c r="AX16" s="225">
        <f>'EEIC-Mar16 TD Calc. NLI (Mthly)'!AX36+'EEIC-Mar16 TD Calc. NLI (Mthly)'!AX51+'EEIC-Mar16 TD Calc. NLI (Mthly)'!AX66+'EEIC-Mar16 TD Calc. NLI (Mthly)'!AX81</f>
        <v>0</v>
      </c>
      <c r="AY16" s="225">
        <f>'EEIC-Mar16 TD Calc. NLI (Mthly)'!AY36+'EEIC-Mar16 TD Calc. NLI (Mthly)'!AY51+'EEIC-Mar16 TD Calc. NLI (Mthly)'!AY66+'EEIC-Mar16 TD Calc. NLI (Mthly)'!AY81</f>
        <v>0</v>
      </c>
      <c r="AZ16" s="225">
        <f>'EEIC-Mar16 TD Calc. NLI (Mthly)'!AZ36+'EEIC-Mar16 TD Calc. NLI (Mthly)'!AZ51+'EEIC-Mar16 TD Calc. NLI (Mthly)'!AZ66+'EEIC-Mar16 TD Calc. NLI (Mthly)'!AZ81</f>
        <v>0</v>
      </c>
      <c r="BA16" s="225">
        <f>'EEIC-Mar16 TD Calc. NLI (Mthly)'!BA36+'EEIC-Mar16 TD Calc. NLI (Mthly)'!BA51+'EEIC-Mar16 TD Calc. NLI (Mthly)'!BA66+'EEIC-Mar16 TD Calc. NLI (Mthly)'!BA81</f>
        <v>0</v>
      </c>
      <c r="BB16" s="225">
        <f>'EEIC-Mar16 TD Calc. NLI (Mthly)'!BB36+'EEIC-Mar16 TD Calc. NLI (Mthly)'!BB51+'EEIC-Mar16 TD Calc. NLI (Mthly)'!BB66+'EEIC-Mar16 TD Calc. NLI (Mthly)'!BB81</f>
        <v>0</v>
      </c>
      <c r="BC16" s="225">
        <f>'EEIC-Mar16 TD Calc. NLI (Mthly)'!BC36+'EEIC-Mar16 TD Calc. NLI (Mthly)'!BC51+'EEIC-Mar16 TD Calc. NLI (Mthly)'!BC66+'EEIC-Mar16 TD Calc. NLI (Mthly)'!BC81</f>
        <v>0</v>
      </c>
      <c r="BD16" s="225">
        <f>'EEIC-Mar16 TD Calc. NLI (Mthly)'!BD36+'EEIC-Mar16 TD Calc. NLI (Mthly)'!BD51+'EEIC-Mar16 TD Calc. NLI (Mthly)'!BD66+'EEIC-Mar16 TD Calc. NLI (Mthly)'!BD81</f>
        <v>0</v>
      </c>
      <c r="BE16" s="225">
        <f>'EEIC-Mar16 TD Calc. NLI (Mthly)'!BE36+'EEIC-Mar16 TD Calc. NLI (Mthly)'!BE51+'EEIC-Mar16 TD Calc. NLI (Mthly)'!BE66+'EEIC-Mar16 TD Calc. NLI (Mthly)'!BE81</f>
        <v>0</v>
      </c>
      <c r="BF16" s="225">
        <f>'EEIC-Mar16 TD Calc. NLI (Mthly)'!BF36+'EEIC-Mar16 TD Calc. NLI (Mthly)'!BF51+'EEIC-Mar16 TD Calc. NLI (Mthly)'!BF66+'EEIC-Mar16 TD Calc. NLI (Mthly)'!BF81</f>
        <v>0</v>
      </c>
      <c r="BG16" s="225">
        <f>'EEIC-Mar16 TD Calc. NLI (Mthly)'!BG36+'EEIC-Mar16 TD Calc. NLI (Mthly)'!BG51+'EEIC-Mar16 TD Calc. NLI (Mthly)'!BG66+'EEIC-Mar16 TD Calc. NLI (Mthly)'!BG81</f>
        <v>0</v>
      </c>
      <c r="BH16" s="225">
        <f>'EEIC-Mar16 TD Calc. NLI (Mthly)'!BH36+'EEIC-Mar16 TD Calc. NLI (Mthly)'!BH51+'EEIC-Mar16 TD Calc. NLI (Mthly)'!BH66+'EEIC-Mar16 TD Calc. NLI (Mthly)'!BH81</f>
        <v>0</v>
      </c>
      <c r="BI16" s="225">
        <f>'EEIC-Mar16 TD Calc. NLI (Mthly)'!BI36+'EEIC-Mar16 TD Calc. NLI (Mthly)'!BI51+'EEIC-Mar16 TD Calc. NLI (Mthly)'!BI66+'EEIC-Mar16 TD Calc. NLI (Mthly)'!BI81</f>
        <v>0</v>
      </c>
      <c r="BJ16" s="225">
        <f>'EEIC-Mar16 TD Calc. NLI (Mthly)'!BJ36+'EEIC-Mar16 TD Calc. NLI (Mthly)'!BJ51+'EEIC-Mar16 TD Calc. NLI (Mthly)'!BJ66+'EEIC-Mar16 TD Calc. NLI (Mthly)'!BJ81</f>
        <v>0</v>
      </c>
      <c r="BK16" s="225">
        <f>'EEIC-Mar16 TD Calc. NLI (Mthly)'!BK36+'EEIC-Mar16 TD Calc. NLI (Mthly)'!BK51+'EEIC-Mar16 TD Calc. NLI (Mthly)'!BK66+'EEIC-Mar16 TD Calc. NLI (Mthly)'!BK81</f>
        <v>0</v>
      </c>
      <c r="BL16" s="225">
        <f>'EEIC-Mar16 TD Calc. NLI (Mthly)'!BL36+'EEIC-Mar16 TD Calc. NLI (Mthly)'!BL51+'EEIC-Mar16 TD Calc. NLI (Mthly)'!BL66+'EEIC-Mar16 TD Calc. NLI (Mthly)'!BL81</f>
        <v>0</v>
      </c>
      <c r="BM16" s="225">
        <f>'EEIC-Mar16 TD Calc. NLI (Mthly)'!BM36+'EEIC-Mar16 TD Calc. NLI (Mthly)'!BM51+'EEIC-Mar16 TD Calc. NLI (Mthly)'!BM66+'EEIC-Mar16 TD Calc. NLI (Mthly)'!BM81</f>
        <v>0</v>
      </c>
      <c r="BN16" s="225">
        <f>'EEIC-Mar16 TD Calc. NLI (Mthly)'!BN36+'EEIC-Mar16 TD Calc. NLI (Mthly)'!BN51+'EEIC-Mar16 TD Calc. NLI (Mthly)'!BN66+'EEIC-Mar16 TD Calc. NLI (Mthly)'!BN81</f>
        <v>0</v>
      </c>
      <c r="BO16" s="225">
        <f>'EEIC-Mar16 TD Calc. NLI (Mthly)'!BO36+'EEIC-Mar16 TD Calc. NLI (Mthly)'!BO51+'EEIC-Mar16 TD Calc. NLI (Mthly)'!BO66+'EEIC-Mar16 TD Calc. NLI (Mthly)'!BO81</f>
        <v>0</v>
      </c>
      <c r="BP16" s="225">
        <f>'EEIC-Mar16 TD Calc. NLI (Mthly)'!BP36+'EEIC-Mar16 TD Calc. NLI (Mthly)'!BP51+'EEIC-Mar16 TD Calc. NLI (Mthly)'!BP66+'EEIC-Mar16 TD Calc. NLI (Mthly)'!BP81</f>
        <v>0</v>
      </c>
      <c r="BQ16" s="225">
        <f>'EEIC-Mar16 TD Calc. NLI (Mthly)'!BQ36+'EEIC-Mar16 TD Calc. NLI (Mthly)'!BQ51+'EEIC-Mar16 TD Calc. NLI (Mthly)'!BQ66+'EEIC-Mar16 TD Calc. NLI (Mthly)'!BQ81</f>
        <v>0</v>
      </c>
      <c r="BR16" s="225">
        <f>'EEIC-Mar16 TD Calc. NLI (Mthly)'!BR36+'EEIC-Mar16 TD Calc. NLI (Mthly)'!BR51+'EEIC-Mar16 TD Calc. NLI (Mthly)'!BR66+'EEIC-Mar16 TD Calc. NLI (Mthly)'!BR81</f>
        <v>0</v>
      </c>
      <c r="BS16" s="225">
        <f>'EEIC-Mar16 TD Calc. NLI (Mthly)'!BS36+'EEIC-Mar16 TD Calc. NLI (Mthly)'!BS51+'EEIC-Mar16 TD Calc. NLI (Mthly)'!BS66+'EEIC-Mar16 TD Calc. NLI (Mthly)'!BS81</f>
        <v>0</v>
      </c>
      <c r="BT16" s="225">
        <f>'EEIC-Mar16 TD Calc. NLI (Mthly)'!BT36+'EEIC-Mar16 TD Calc. NLI (Mthly)'!BT51+'EEIC-Mar16 TD Calc. NLI (Mthly)'!BT66+'EEIC-Mar16 TD Calc. NLI (Mthly)'!BT81</f>
        <v>0</v>
      </c>
      <c r="BU16" s="225">
        <f>'EEIC-Mar16 TD Calc. NLI (Mthly)'!BU36+'EEIC-Mar16 TD Calc. NLI (Mthly)'!BU51+'EEIC-Mar16 TD Calc. NLI (Mthly)'!BU66+'EEIC-Mar16 TD Calc. NLI (Mthly)'!BU81</f>
        <v>0</v>
      </c>
      <c r="BV16" s="225">
        <f>'EEIC-Mar16 TD Calc. NLI (Mthly)'!BV36+'EEIC-Mar16 TD Calc. NLI (Mthly)'!BV51+'EEIC-Mar16 TD Calc. NLI (Mthly)'!BV66+'EEIC-Mar16 TD Calc. NLI (Mthly)'!BV81</f>
        <v>0</v>
      </c>
      <c r="BW16" s="225">
        <f>'EEIC-Mar16 TD Calc. NLI (Mthly)'!BW36+'EEIC-Mar16 TD Calc. NLI (Mthly)'!BW51+'EEIC-Mar16 TD Calc. NLI (Mthly)'!BW66+'EEIC-Mar16 TD Calc. NLI (Mthly)'!BW81</f>
        <v>0</v>
      </c>
      <c r="BX16" s="225">
        <f>'EEIC-Mar16 TD Calc. NLI (Mthly)'!BX36+'EEIC-Mar16 TD Calc. NLI (Mthly)'!BX51+'EEIC-Mar16 TD Calc. NLI (Mthly)'!BX66+'EEIC-Mar16 TD Calc. NLI (Mthly)'!BX81</f>
        <v>0</v>
      </c>
      <c r="BY16" s="225">
        <f>'EEIC-Mar16 TD Calc. NLI (Mthly)'!BY36+'EEIC-Mar16 TD Calc. NLI (Mthly)'!BY51+'EEIC-Mar16 TD Calc. NLI (Mthly)'!BY66+'EEIC-Mar16 TD Calc. NLI (Mthly)'!BY81</f>
        <v>0</v>
      </c>
      <c r="BZ16" s="225">
        <f>'EEIC-Mar16 TD Calc. NLI (Mthly)'!BZ36+'EEIC-Mar16 TD Calc. NLI (Mthly)'!BZ51+'EEIC-Mar16 TD Calc. NLI (Mthly)'!BZ66+'EEIC-Mar16 TD Calc. NLI (Mthly)'!BZ81</f>
        <v>0</v>
      </c>
      <c r="CA16" s="225">
        <f>'EEIC-Mar16 TD Calc. NLI (Mthly)'!CA36+'EEIC-Mar16 TD Calc. NLI (Mthly)'!CA51+'EEIC-Mar16 TD Calc. NLI (Mthly)'!CA66+'EEIC-Mar16 TD Calc. NLI (Mthly)'!CA81</f>
        <v>0</v>
      </c>
      <c r="CB16" s="225">
        <f>'EEIC-Mar16 TD Calc. NLI (Mthly)'!CB36+'EEIC-Mar16 TD Calc. NLI (Mthly)'!CB51+'EEIC-Mar16 TD Calc. NLI (Mthly)'!CB66+'EEIC-Mar16 TD Calc. NLI (Mthly)'!CB81</f>
        <v>0</v>
      </c>
      <c r="CC16" s="225">
        <f>'EEIC-Mar16 TD Calc. NLI (Mthly)'!CC36+'EEIC-Mar16 TD Calc. NLI (Mthly)'!CC51+'EEIC-Mar16 TD Calc. NLI (Mthly)'!CC66+'EEIC-Mar16 TD Calc. NLI (Mthly)'!CC81</f>
        <v>0</v>
      </c>
      <c r="CD16" s="225">
        <f>'EEIC-Mar16 TD Calc. NLI (Mthly)'!CD36+'EEIC-Mar16 TD Calc. NLI (Mthly)'!CD51+'EEIC-Mar16 TD Calc. NLI (Mthly)'!CD66+'EEIC-Mar16 TD Calc. NLI (Mthly)'!CD81</f>
        <v>0</v>
      </c>
      <c r="CE16" s="225">
        <f>'EEIC-Mar16 TD Calc. NLI (Mthly)'!CE36+'EEIC-Mar16 TD Calc. NLI (Mthly)'!CE51+'EEIC-Mar16 TD Calc. NLI (Mthly)'!CE66+'EEIC-Mar16 TD Calc. NLI (Mthly)'!CE81</f>
        <v>0</v>
      </c>
      <c r="CF16" s="225">
        <f>'EEIC-Mar16 TD Calc. NLI (Mthly)'!CF36+'EEIC-Mar16 TD Calc. NLI (Mthly)'!CF51+'EEIC-Mar16 TD Calc. NLI (Mthly)'!CF66+'EEIC-Mar16 TD Calc. NLI (Mthly)'!CF81</f>
        <v>0</v>
      </c>
      <c r="CG16" s="225">
        <f>'EEIC-Mar16 TD Calc. NLI (Mthly)'!CG36+'EEIC-Mar16 TD Calc. NLI (Mthly)'!CG51+'EEIC-Mar16 TD Calc. NLI (Mthly)'!CG66+'EEIC-Mar16 TD Calc. NLI (Mthly)'!CG81</f>
        <v>0</v>
      </c>
      <c r="CH16" s="225">
        <f>'EEIC-Mar16 TD Calc. NLI (Mthly)'!CH36+'EEIC-Mar16 TD Calc. NLI (Mthly)'!CH51+'EEIC-Mar16 TD Calc. NLI (Mthly)'!CH66+'EEIC-Mar16 TD Calc. NLI (Mthly)'!CH81</f>
        <v>0</v>
      </c>
      <c r="CI16" s="225">
        <f>'EEIC-Mar16 TD Calc. NLI (Mthly)'!CI36+'EEIC-Mar16 TD Calc. NLI (Mthly)'!CI51+'EEIC-Mar16 TD Calc. NLI (Mthly)'!CI66+'EEIC-Mar16 TD Calc. NLI (Mthly)'!CI81</f>
        <v>0</v>
      </c>
      <c r="CJ16" s="225">
        <f>'EEIC-Mar16 TD Calc. NLI (Mthly)'!CJ36+'EEIC-Mar16 TD Calc. NLI (Mthly)'!CJ51+'EEIC-Mar16 TD Calc. NLI (Mthly)'!CJ66+'EEIC-Mar16 TD Calc. NLI (Mthly)'!CJ81</f>
        <v>0</v>
      </c>
    </row>
    <row r="17" spans="1:88" s="97" customFormat="1" x14ac:dyDescent="0.25">
      <c r="A17" s="305"/>
      <c r="B17" s="88" t="s">
        <v>11</v>
      </c>
      <c r="C17" s="225">
        <f>'EEIC-Mar16 TD Calc. NLI (Mthly)'!C37+'EEIC-Mar16 TD Calc. NLI (Mthly)'!C52+'EEIC-Mar16 TD Calc. NLI (Mthly)'!C67+'EEIC-Mar16 TD Calc. NLI (Mthly)'!C82</f>
        <v>0</v>
      </c>
      <c r="D17" s="225">
        <f>'EEIC-Mar16 TD Calc. NLI (Mthly)'!D37+'EEIC-Mar16 TD Calc. NLI (Mthly)'!D52+'EEIC-Mar16 TD Calc. NLI (Mthly)'!D67+'EEIC-Mar16 TD Calc. NLI (Mthly)'!D82</f>
        <v>0</v>
      </c>
      <c r="E17" s="225">
        <f>'EEIC-Mar16 TD Calc. NLI (Mthly)'!E37+'EEIC-Mar16 TD Calc. NLI (Mthly)'!E52+'EEIC-Mar16 TD Calc. NLI (Mthly)'!E67+'EEIC-Mar16 TD Calc. NLI (Mthly)'!E82</f>
        <v>0</v>
      </c>
      <c r="F17" s="225">
        <f>'EEIC-Mar16 TD Calc. NLI (Mthly)'!F37+'EEIC-Mar16 TD Calc. NLI (Mthly)'!F52+'EEIC-Mar16 TD Calc. NLI (Mthly)'!F67+'EEIC-Mar16 TD Calc. NLI (Mthly)'!F82</f>
        <v>1.5363771968246942</v>
      </c>
      <c r="G17" s="225">
        <f>'EEIC-Mar16 TD Calc. NLI (Mthly)'!G37+'EEIC-Mar16 TD Calc. NLI (Mthly)'!G52+'EEIC-Mar16 TD Calc. NLI (Mthly)'!G67+'EEIC-Mar16 TD Calc. NLI (Mthly)'!G82</f>
        <v>5.9210681908263894</v>
      </c>
      <c r="H17" s="225">
        <f>'EEIC-Mar16 TD Calc. NLI (Mthly)'!H37+'EEIC-Mar16 TD Calc. NLI (Mthly)'!H52+'EEIC-Mar16 TD Calc. NLI (Mthly)'!H67+'EEIC-Mar16 TD Calc. NLI (Mthly)'!H82</f>
        <v>21.129424726841613</v>
      </c>
      <c r="I17" s="225">
        <f>'EEIC-Mar16 TD Calc. NLI (Mthly)'!I37+'EEIC-Mar16 TD Calc. NLI (Mthly)'!I52+'EEIC-Mar16 TD Calc. NLI (Mthly)'!I67+'EEIC-Mar16 TD Calc. NLI (Mthly)'!I82</f>
        <v>51.477357361258669</v>
      </c>
      <c r="J17" s="225">
        <f>'EEIC-Mar16 TD Calc. NLI (Mthly)'!J37+'EEIC-Mar16 TD Calc. NLI (Mthly)'!J52+'EEIC-Mar16 TD Calc. NLI (Mthly)'!J67+'EEIC-Mar16 TD Calc. NLI (Mthly)'!J82</f>
        <v>101.35257614480055</v>
      </c>
      <c r="K17" s="225">
        <f>'EEIC-Mar16 TD Calc. NLI (Mthly)'!K37+'EEIC-Mar16 TD Calc. NLI (Mthly)'!K52+'EEIC-Mar16 TD Calc. NLI (Mthly)'!K67+'EEIC-Mar16 TD Calc. NLI (Mthly)'!K82</f>
        <v>161.09135764830631</v>
      </c>
      <c r="L17" s="225">
        <f>'EEIC-Mar16 TD Calc. NLI (Mthly)'!L37+'EEIC-Mar16 TD Calc. NLI (Mthly)'!L52+'EEIC-Mar16 TD Calc. NLI (Mthly)'!L67+'EEIC-Mar16 TD Calc. NLI (Mthly)'!L82</f>
        <v>131.02582532511039</v>
      </c>
      <c r="M17" s="225">
        <f>'EEIC-Mar16 TD Calc. NLI (Mthly)'!M37+'EEIC-Mar16 TD Calc. NLI (Mthly)'!M52+'EEIC-Mar16 TD Calc. NLI (Mthly)'!M67+'EEIC-Mar16 TD Calc. NLI (Mthly)'!M82</f>
        <v>174.22951328069044</v>
      </c>
      <c r="N17" s="225">
        <f>'EEIC-Mar16 TD Calc. NLI (Mthly)'!N37+'EEIC-Mar16 TD Calc. NLI (Mthly)'!N52+'EEIC-Mar16 TD Calc. NLI (Mthly)'!N67+'EEIC-Mar16 TD Calc. NLI (Mthly)'!N82</f>
        <v>223.67454740470518</v>
      </c>
      <c r="O17" s="225">
        <f>'EEIC-Mar16 TD Calc. NLI (Mthly)'!O37+'EEIC-Mar16 TD Calc. NLI (Mthly)'!O52+'EEIC-Mar16 TD Calc. NLI (Mthly)'!O67+'EEIC-Mar16 TD Calc. NLI (Mthly)'!O82</f>
        <v>273.88373665534516</v>
      </c>
      <c r="P17" s="225">
        <f>'EEIC-Mar16 TD Calc. NLI (Mthly)'!P37+'EEIC-Mar16 TD Calc. NLI (Mthly)'!P52+'EEIC-Mar16 TD Calc. NLI (Mthly)'!P67+'EEIC-Mar16 TD Calc. NLI (Mthly)'!P82</f>
        <v>0</v>
      </c>
      <c r="Q17" s="225">
        <f>'EEIC-Mar16 TD Calc. NLI (Mthly)'!Q37+'EEIC-Mar16 TD Calc. NLI (Mthly)'!Q52+'EEIC-Mar16 TD Calc. NLI (Mthly)'!Q67+'EEIC-Mar16 TD Calc. NLI (Mthly)'!Q82</f>
        <v>0</v>
      </c>
      <c r="R17" s="225">
        <f>'EEIC-Mar16 TD Calc. NLI (Mthly)'!R37+'EEIC-Mar16 TD Calc. NLI (Mthly)'!R52+'EEIC-Mar16 TD Calc. NLI (Mthly)'!R67+'EEIC-Mar16 TD Calc. NLI (Mthly)'!R82</f>
        <v>0</v>
      </c>
      <c r="S17" s="225">
        <f>'EEIC-Mar16 TD Calc. NLI (Mthly)'!S37+'EEIC-Mar16 TD Calc. NLI (Mthly)'!S52+'EEIC-Mar16 TD Calc. NLI (Mthly)'!S67+'EEIC-Mar16 TD Calc. NLI (Mthly)'!S82</f>
        <v>0</v>
      </c>
      <c r="T17" s="225">
        <f>'EEIC-Mar16 TD Calc. NLI (Mthly)'!T37+'EEIC-Mar16 TD Calc. NLI (Mthly)'!T52+'EEIC-Mar16 TD Calc. NLI (Mthly)'!T67+'EEIC-Mar16 TD Calc. NLI (Mthly)'!T82</f>
        <v>0</v>
      </c>
      <c r="U17" s="225">
        <f>'EEIC-Mar16 TD Calc. NLI (Mthly)'!U37+'EEIC-Mar16 TD Calc. NLI (Mthly)'!U52+'EEIC-Mar16 TD Calc. NLI (Mthly)'!U67+'EEIC-Mar16 TD Calc. NLI (Mthly)'!U82</f>
        <v>0</v>
      </c>
      <c r="V17" s="225">
        <f>'EEIC-Mar16 TD Calc. NLI (Mthly)'!V37+'EEIC-Mar16 TD Calc. NLI (Mthly)'!V52+'EEIC-Mar16 TD Calc. NLI (Mthly)'!V67+'EEIC-Mar16 TD Calc. NLI (Mthly)'!V82</f>
        <v>0</v>
      </c>
      <c r="W17" s="225">
        <f>'EEIC-Mar16 TD Calc. NLI (Mthly)'!W37+'EEIC-Mar16 TD Calc. NLI (Mthly)'!W52+'EEIC-Mar16 TD Calc. NLI (Mthly)'!W67+'EEIC-Mar16 TD Calc. NLI (Mthly)'!W82</f>
        <v>0</v>
      </c>
      <c r="X17" s="225">
        <f>'EEIC-Mar16 TD Calc. NLI (Mthly)'!X37+'EEIC-Mar16 TD Calc. NLI (Mthly)'!X52+'EEIC-Mar16 TD Calc. NLI (Mthly)'!X67+'EEIC-Mar16 TD Calc. NLI (Mthly)'!X82</f>
        <v>0</v>
      </c>
      <c r="Y17" s="225">
        <f>'EEIC-Mar16 TD Calc. NLI (Mthly)'!Y37+'EEIC-Mar16 TD Calc. NLI (Mthly)'!Y52+'EEIC-Mar16 TD Calc. NLI (Mthly)'!Y67+'EEIC-Mar16 TD Calc. NLI (Mthly)'!Y82</f>
        <v>0</v>
      </c>
      <c r="Z17" s="225">
        <f>'EEIC-Mar16 TD Calc. NLI (Mthly)'!Z37+'EEIC-Mar16 TD Calc. NLI (Mthly)'!Z52+'EEIC-Mar16 TD Calc. NLI (Mthly)'!Z67+'EEIC-Mar16 TD Calc. NLI (Mthly)'!Z82</f>
        <v>0</v>
      </c>
      <c r="AA17" s="225">
        <f>'EEIC-Mar16 TD Calc. NLI (Mthly)'!AA37+'EEIC-Mar16 TD Calc. NLI (Mthly)'!AA52+'EEIC-Mar16 TD Calc. NLI (Mthly)'!AA67+'EEIC-Mar16 TD Calc. NLI (Mthly)'!AA82</f>
        <v>0</v>
      </c>
      <c r="AB17" s="225">
        <f>'EEIC-Mar16 TD Calc. NLI (Mthly)'!AB37+'EEIC-Mar16 TD Calc. NLI (Mthly)'!AB52+'EEIC-Mar16 TD Calc. NLI (Mthly)'!AB67+'EEIC-Mar16 TD Calc. NLI (Mthly)'!AB82</f>
        <v>0</v>
      </c>
      <c r="AC17" s="225">
        <f>'EEIC-Mar16 TD Calc. NLI (Mthly)'!AC37+'EEIC-Mar16 TD Calc. NLI (Mthly)'!AC52+'EEIC-Mar16 TD Calc. NLI (Mthly)'!AC67+'EEIC-Mar16 TD Calc. NLI (Mthly)'!AC82</f>
        <v>0</v>
      </c>
      <c r="AD17" s="225">
        <f>'EEIC-Mar16 TD Calc. NLI (Mthly)'!AD37+'EEIC-Mar16 TD Calc. NLI (Mthly)'!AD52+'EEIC-Mar16 TD Calc. NLI (Mthly)'!AD67+'EEIC-Mar16 TD Calc. NLI (Mthly)'!AD82</f>
        <v>0</v>
      </c>
      <c r="AE17" s="225">
        <f>'EEIC-Mar16 TD Calc. NLI (Mthly)'!AE37+'EEIC-Mar16 TD Calc. NLI (Mthly)'!AE52+'EEIC-Mar16 TD Calc. NLI (Mthly)'!AE67+'EEIC-Mar16 TD Calc. NLI (Mthly)'!AE82</f>
        <v>0</v>
      </c>
      <c r="AF17" s="225">
        <f>'EEIC-Mar16 TD Calc. NLI (Mthly)'!AF37+'EEIC-Mar16 TD Calc. NLI (Mthly)'!AF52+'EEIC-Mar16 TD Calc. NLI (Mthly)'!AF67+'EEIC-Mar16 TD Calc. NLI (Mthly)'!AF82</f>
        <v>0</v>
      </c>
      <c r="AG17" s="225">
        <f>'EEIC-Mar16 TD Calc. NLI (Mthly)'!AG37+'EEIC-Mar16 TD Calc. NLI (Mthly)'!AG52+'EEIC-Mar16 TD Calc. NLI (Mthly)'!AG67+'EEIC-Mar16 TD Calc. NLI (Mthly)'!AG82</f>
        <v>0</v>
      </c>
      <c r="AH17" s="225">
        <f>'EEIC-Mar16 TD Calc. NLI (Mthly)'!AH37+'EEIC-Mar16 TD Calc. NLI (Mthly)'!AH52+'EEIC-Mar16 TD Calc. NLI (Mthly)'!AH67+'EEIC-Mar16 TD Calc. NLI (Mthly)'!AH82</f>
        <v>0</v>
      </c>
      <c r="AI17" s="225">
        <f>'EEIC-Mar16 TD Calc. NLI (Mthly)'!AI37+'EEIC-Mar16 TD Calc. NLI (Mthly)'!AI52+'EEIC-Mar16 TD Calc. NLI (Mthly)'!AI67+'EEIC-Mar16 TD Calc. NLI (Mthly)'!AI82</f>
        <v>0</v>
      </c>
      <c r="AJ17" s="225">
        <f>'EEIC-Mar16 TD Calc. NLI (Mthly)'!AJ37+'EEIC-Mar16 TD Calc. NLI (Mthly)'!AJ52+'EEIC-Mar16 TD Calc. NLI (Mthly)'!AJ67+'EEIC-Mar16 TD Calc. NLI (Mthly)'!AJ82</f>
        <v>0</v>
      </c>
      <c r="AK17" s="225">
        <f>'EEIC-Mar16 TD Calc. NLI (Mthly)'!AK37+'EEIC-Mar16 TD Calc. NLI (Mthly)'!AK52+'EEIC-Mar16 TD Calc. NLI (Mthly)'!AK67+'EEIC-Mar16 TD Calc. NLI (Mthly)'!AK82</f>
        <v>0</v>
      </c>
      <c r="AL17" s="225">
        <f>'EEIC-Mar16 TD Calc. NLI (Mthly)'!AL37+'EEIC-Mar16 TD Calc. NLI (Mthly)'!AL52+'EEIC-Mar16 TD Calc. NLI (Mthly)'!AL67+'EEIC-Mar16 TD Calc. NLI (Mthly)'!AL82</f>
        <v>0</v>
      </c>
      <c r="AM17" s="225">
        <f>'EEIC-Mar16 TD Calc. NLI (Mthly)'!AM37+'EEIC-Mar16 TD Calc. NLI (Mthly)'!AM52+'EEIC-Mar16 TD Calc. NLI (Mthly)'!AM67+'EEIC-Mar16 TD Calc. NLI (Mthly)'!AM82</f>
        <v>0</v>
      </c>
      <c r="AN17" s="225">
        <f>'EEIC-Mar16 TD Calc. NLI (Mthly)'!AN37+'EEIC-Mar16 TD Calc. NLI (Mthly)'!AN52+'EEIC-Mar16 TD Calc. NLI (Mthly)'!AN67+'EEIC-Mar16 TD Calc. NLI (Mthly)'!AN82</f>
        <v>0</v>
      </c>
      <c r="AO17" s="225">
        <f>'EEIC-Mar16 TD Calc. NLI (Mthly)'!AO37+'EEIC-Mar16 TD Calc. NLI (Mthly)'!AO52+'EEIC-Mar16 TD Calc. NLI (Mthly)'!AO67+'EEIC-Mar16 TD Calc. NLI (Mthly)'!AO82</f>
        <v>0</v>
      </c>
      <c r="AP17" s="225">
        <f>'EEIC-Mar16 TD Calc. NLI (Mthly)'!AP37+'EEIC-Mar16 TD Calc. NLI (Mthly)'!AP52+'EEIC-Mar16 TD Calc. NLI (Mthly)'!AP67+'EEIC-Mar16 TD Calc. NLI (Mthly)'!AP82</f>
        <v>0</v>
      </c>
      <c r="AQ17" s="225">
        <f>'EEIC-Mar16 TD Calc. NLI (Mthly)'!AQ37+'EEIC-Mar16 TD Calc. NLI (Mthly)'!AQ52+'EEIC-Mar16 TD Calc. NLI (Mthly)'!AQ67+'EEIC-Mar16 TD Calc. NLI (Mthly)'!AQ82</f>
        <v>0</v>
      </c>
      <c r="AR17" s="225">
        <f>'EEIC-Mar16 TD Calc. NLI (Mthly)'!AR37+'EEIC-Mar16 TD Calc. NLI (Mthly)'!AR52+'EEIC-Mar16 TD Calc. NLI (Mthly)'!AR67+'EEIC-Mar16 TD Calc. NLI (Mthly)'!AR82</f>
        <v>0</v>
      </c>
      <c r="AS17" s="225">
        <f>'EEIC-Mar16 TD Calc. NLI (Mthly)'!AS37+'EEIC-Mar16 TD Calc. NLI (Mthly)'!AS52+'EEIC-Mar16 TD Calc. NLI (Mthly)'!AS67+'EEIC-Mar16 TD Calc. NLI (Mthly)'!AS82</f>
        <v>0</v>
      </c>
      <c r="AT17" s="225">
        <f>'EEIC-Mar16 TD Calc. NLI (Mthly)'!AT37+'EEIC-Mar16 TD Calc. NLI (Mthly)'!AT52+'EEIC-Mar16 TD Calc. NLI (Mthly)'!AT67+'EEIC-Mar16 TD Calc. NLI (Mthly)'!AT82</f>
        <v>0</v>
      </c>
      <c r="AU17" s="225">
        <f>'EEIC-Mar16 TD Calc. NLI (Mthly)'!AU37+'EEIC-Mar16 TD Calc. NLI (Mthly)'!AU52+'EEIC-Mar16 TD Calc. NLI (Mthly)'!AU67+'EEIC-Mar16 TD Calc. NLI (Mthly)'!AU82</f>
        <v>0</v>
      </c>
      <c r="AV17" s="225">
        <f>'EEIC-Mar16 TD Calc. NLI (Mthly)'!AV37+'EEIC-Mar16 TD Calc. NLI (Mthly)'!AV52+'EEIC-Mar16 TD Calc. NLI (Mthly)'!AV67+'EEIC-Mar16 TD Calc. NLI (Mthly)'!AV82</f>
        <v>0</v>
      </c>
      <c r="AW17" s="225">
        <f>'EEIC-Mar16 TD Calc. NLI (Mthly)'!AW37+'EEIC-Mar16 TD Calc. NLI (Mthly)'!AW52+'EEIC-Mar16 TD Calc. NLI (Mthly)'!AW67+'EEIC-Mar16 TD Calc. NLI (Mthly)'!AW82</f>
        <v>0</v>
      </c>
      <c r="AX17" s="225">
        <f>'EEIC-Mar16 TD Calc. NLI (Mthly)'!AX37+'EEIC-Mar16 TD Calc. NLI (Mthly)'!AX52+'EEIC-Mar16 TD Calc. NLI (Mthly)'!AX67+'EEIC-Mar16 TD Calc. NLI (Mthly)'!AX82</f>
        <v>0</v>
      </c>
      <c r="AY17" s="225">
        <f>'EEIC-Mar16 TD Calc. NLI (Mthly)'!AY37+'EEIC-Mar16 TD Calc. NLI (Mthly)'!AY52+'EEIC-Mar16 TD Calc. NLI (Mthly)'!AY67+'EEIC-Mar16 TD Calc. NLI (Mthly)'!AY82</f>
        <v>0</v>
      </c>
      <c r="AZ17" s="225">
        <f>'EEIC-Mar16 TD Calc. NLI (Mthly)'!AZ37+'EEIC-Mar16 TD Calc. NLI (Mthly)'!AZ52+'EEIC-Mar16 TD Calc. NLI (Mthly)'!AZ67+'EEIC-Mar16 TD Calc. NLI (Mthly)'!AZ82</f>
        <v>0</v>
      </c>
      <c r="BA17" s="225">
        <f>'EEIC-Mar16 TD Calc. NLI (Mthly)'!BA37+'EEIC-Mar16 TD Calc. NLI (Mthly)'!BA52+'EEIC-Mar16 TD Calc. NLI (Mthly)'!BA67+'EEIC-Mar16 TD Calc. NLI (Mthly)'!BA82</f>
        <v>0</v>
      </c>
      <c r="BB17" s="225">
        <f>'EEIC-Mar16 TD Calc. NLI (Mthly)'!BB37+'EEIC-Mar16 TD Calc. NLI (Mthly)'!BB52+'EEIC-Mar16 TD Calc. NLI (Mthly)'!BB67+'EEIC-Mar16 TD Calc. NLI (Mthly)'!BB82</f>
        <v>0</v>
      </c>
      <c r="BC17" s="225">
        <f>'EEIC-Mar16 TD Calc. NLI (Mthly)'!BC37+'EEIC-Mar16 TD Calc. NLI (Mthly)'!BC52+'EEIC-Mar16 TD Calc. NLI (Mthly)'!BC67+'EEIC-Mar16 TD Calc. NLI (Mthly)'!BC82</f>
        <v>0</v>
      </c>
      <c r="BD17" s="225">
        <f>'EEIC-Mar16 TD Calc. NLI (Mthly)'!BD37+'EEIC-Mar16 TD Calc. NLI (Mthly)'!BD52+'EEIC-Mar16 TD Calc. NLI (Mthly)'!BD67+'EEIC-Mar16 TD Calc. NLI (Mthly)'!BD82</f>
        <v>0</v>
      </c>
      <c r="BE17" s="225">
        <f>'EEIC-Mar16 TD Calc. NLI (Mthly)'!BE37+'EEIC-Mar16 TD Calc. NLI (Mthly)'!BE52+'EEIC-Mar16 TD Calc. NLI (Mthly)'!BE67+'EEIC-Mar16 TD Calc. NLI (Mthly)'!BE82</f>
        <v>0</v>
      </c>
      <c r="BF17" s="225">
        <f>'EEIC-Mar16 TD Calc. NLI (Mthly)'!BF37+'EEIC-Mar16 TD Calc. NLI (Mthly)'!BF52+'EEIC-Mar16 TD Calc. NLI (Mthly)'!BF67+'EEIC-Mar16 TD Calc. NLI (Mthly)'!BF82</f>
        <v>0</v>
      </c>
      <c r="BG17" s="225">
        <f>'EEIC-Mar16 TD Calc. NLI (Mthly)'!BG37+'EEIC-Mar16 TD Calc. NLI (Mthly)'!BG52+'EEIC-Mar16 TD Calc. NLI (Mthly)'!BG67+'EEIC-Mar16 TD Calc. NLI (Mthly)'!BG82</f>
        <v>0</v>
      </c>
      <c r="BH17" s="225">
        <f>'EEIC-Mar16 TD Calc. NLI (Mthly)'!BH37+'EEIC-Mar16 TD Calc. NLI (Mthly)'!BH52+'EEIC-Mar16 TD Calc. NLI (Mthly)'!BH67+'EEIC-Mar16 TD Calc. NLI (Mthly)'!BH82</f>
        <v>0</v>
      </c>
      <c r="BI17" s="225">
        <f>'EEIC-Mar16 TD Calc. NLI (Mthly)'!BI37+'EEIC-Mar16 TD Calc. NLI (Mthly)'!BI52+'EEIC-Mar16 TD Calc. NLI (Mthly)'!BI67+'EEIC-Mar16 TD Calc. NLI (Mthly)'!BI82</f>
        <v>0</v>
      </c>
      <c r="BJ17" s="225">
        <f>'EEIC-Mar16 TD Calc. NLI (Mthly)'!BJ37+'EEIC-Mar16 TD Calc. NLI (Mthly)'!BJ52+'EEIC-Mar16 TD Calc. NLI (Mthly)'!BJ67+'EEIC-Mar16 TD Calc. NLI (Mthly)'!BJ82</f>
        <v>0</v>
      </c>
      <c r="BK17" s="225">
        <f>'EEIC-Mar16 TD Calc. NLI (Mthly)'!BK37+'EEIC-Mar16 TD Calc. NLI (Mthly)'!BK52+'EEIC-Mar16 TD Calc. NLI (Mthly)'!BK67+'EEIC-Mar16 TD Calc. NLI (Mthly)'!BK82</f>
        <v>0</v>
      </c>
      <c r="BL17" s="225">
        <f>'EEIC-Mar16 TD Calc. NLI (Mthly)'!BL37+'EEIC-Mar16 TD Calc. NLI (Mthly)'!BL52+'EEIC-Mar16 TD Calc. NLI (Mthly)'!BL67+'EEIC-Mar16 TD Calc. NLI (Mthly)'!BL82</f>
        <v>0</v>
      </c>
      <c r="BM17" s="225">
        <f>'EEIC-Mar16 TD Calc. NLI (Mthly)'!BM37+'EEIC-Mar16 TD Calc. NLI (Mthly)'!BM52+'EEIC-Mar16 TD Calc. NLI (Mthly)'!BM67+'EEIC-Mar16 TD Calc. NLI (Mthly)'!BM82</f>
        <v>0</v>
      </c>
      <c r="BN17" s="225">
        <f>'EEIC-Mar16 TD Calc. NLI (Mthly)'!BN37+'EEIC-Mar16 TD Calc. NLI (Mthly)'!BN52+'EEIC-Mar16 TD Calc. NLI (Mthly)'!BN67+'EEIC-Mar16 TD Calc. NLI (Mthly)'!BN82</f>
        <v>0</v>
      </c>
      <c r="BO17" s="225">
        <f>'EEIC-Mar16 TD Calc. NLI (Mthly)'!BO37+'EEIC-Mar16 TD Calc. NLI (Mthly)'!BO52+'EEIC-Mar16 TD Calc. NLI (Mthly)'!BO67+'EEIC-Mar16 TD Calc. NLI (Mthly)'!BO82</f>
        <v>0</v>
      </c>
      <c r="BP17" s="225">
        <f>'EEIC-Mar16 TD Calc. NLI (Mthly)'!BP37+'EEIC-Mar16 TD Calc. NLI (Mthly)'!BP52+'EEIC-Mar16 TD Calc. NLI (Mthly)'!BP67+'EEIC-Mar16 TD Calc. NLI (Mthly)'!BP82</f>
        <v>0</v>
      </c>
      <c r="BQ17" s="225">
        <f>'EEIC-Mar16 TD Calc. NLI (Mthly)'!BQ37+'EEIC-Mar16 TD Calc. NLI (Mthly)'!BQ52+'EEIC-Mar16 TD Calc. NLI (Mthly)'!BQ67+'EEIC-Mar16 TD Calc. NLI (Mthly)'!BQ82</f>
        <v>0</v>
      </c>
      <c r="BR17" s="225">
        <f>'EEIC-Mar16 TD Calc. NLI (Mthly)'!BR37+'EEIC-Mar16 TD Calc. NLI (Mthly)'!BR52+'EEIC-Mar16 TD Calc. NLI (Mthly)'!BR67+'EEIC-Mar16 TD Calc. NLI (Mthly)'!BR82</f>
        <v>0</v>
      </c>
      <c r="BS17" s="225">
        <f>'EEIC-Mar16 TD Calc. NLI (Mthly)'!BS37+'EEIC-Mar16 TD Calc. NLI (Mthly)'!BS52+'EEIC-Mar16 TD Calc. NLI (Mthly)'!BS67+'EEIC-Mar16 TD Calc. NLI (Mthly)'!BS82</f>
        <v>0</v>
      </c>
      <c r="BT17" s="225">
        <f>'EEIC-Mar16 TD Calc. NLI (Mthly)'!BT37+'EEIC-Mar16 TD Calc. NLI (Mthly)'!BT52+'EEIC-Mar16 TD Calc. NLI (Mthly)'!BT67+'EEIC-Mar16 TD Calc. NLI (Mthly)'!BT82</f>
        <v>0</v>
      </c>
      <c r="BU17" s="225">
        <f>'EEIC-Mar16 TD Calc. NLI (Mthly)'!BU37+'EEIC-Mar16 TD Calc. NLI (Mthly)'!BU52+'EEIC-Mar16 TD Calc. NLI (Mthly)'!BU67+'EEIC-Mar16 TD Calc. NLI (Mthly)'!BU82</f>
        <v>0</v>
      </c>
      <c r="BV17" s="225">
        <f>'EEIC-Mar16 TD Calc. NLI (Mthly)'!BV37+'EEIC-Mar16 TD Calc. NLI (Mthly)'!BV52+'EEIC-Mar16 TD Calc. NLI (Mthly)'!BV67+'EEIC-Mar16 TD Calc. NLI (Mthly)'!BV82</f>
        <v>0</v>
      </c>
      <c r="BW17" s="225">
        <f>'EEIC-Mar16 TD Calc. NLI (Mthly)'!BW37+'EEIC-Mar16 TD Calc. NLI (Mthly)'!BW52+'EEIC-Mar16 TD Calc. NLI (Mthly)'!BW67+'EEIC-Mar16 TD Calc. NLI (Mthly)'!BW82</f>
        <v>0</v>
      </c>
      <c r="BX17" s="225">
        <f>'EEIC-Mar16 TD Calc. NLI (Mthly)'!BX37+'EEIC-Mar16 TD Calc. NLI (Mthly)'!BX52+'EEIC-Mar16 TD Calc. NLI (Mthly)'!BX67+'EEIC-Mar16 TD Calc. NLI (Mthly)'!BX82</f>
        <v>0</v>
      </c>
      <c r="BY17" s="225">
        <f>'EEIC-Mar16 TD Calc. NLI (Mthly)'!BY37+'EEIC-Mar16 TD Calc. NLI (Mthly)'!BY52+'EEIC-Mar16 TD Calc. NLI (Mthly)'!BY67+'EEIC-Mar16 TD Calc. NLI (Mthly)'!BY82</f>
        <v>0</v>
      </c>
      <c r="BZ17" s="225">
        <f>'EEIC-Mar16 TD Calc. NLI (Mthly)'!BZ37+'EEIC-Mar16 TD Calc. NLI (Mthly)'!BZ52+'EEIC-Mar16 TD Calc. NLI (Mthly)'!BZ67+'EEIC-Mar16 TD Calc. NLI (Mthly)'!BZ82</f>
        <v>0</v>
      </c>
      <c r="CA17" s="225">
        <f>'EEIC-Mar16 TD Calc. NLI (Mthly)'!CA37+'EEIC-Mar16 TD Calc. NLI (Mthly)'!CA52+'EEIC-Mar16 TD Calc. NLI (Mthly)'!CA67+'EEIC-Mar16 TD Calc. NLI (Mthly)'!CA82</f>
        <v>0</v>
      </c>
      <c r="CB17" s="225">
        <f>'EEIC-Mar16 TD Calc. NLI (Mthly)'!CB37+'EEIC-Mar16 TD Calc. NLI (Mthly)'!CB52+'EEIC-Mar16 TD Calc. NLI (Mthly)'!CB67+'EEIC-Mar16 TD Calc. NLI (Mthly)'!CB82</f>
        <v>0</v>
      </c>
      <c r="CC17" s="225">
        <f>'EEIC-Mar16 TD Calc. NLI (Mthly)'!CC37+'EEIC-Mar16 TD Calc. NLI (Mthly)'!CC52+'EEIC-Mar16 TD Calc. NLI (Mthly)'!CC67+'EEIC-Mar16 TD Calc. NLI (Mthly)'!CC82</f>
        <v>0</v>
      </c>
      <c r="CD17" s="225">
        <f>'EEIC-Mar16 TD Calc. NLI (Mthly)'!CD37+'EEIC-Mar16 TD Calc. NLI (Mthly)'!CD52+'EEIC-Mar16 TD Calc. NLI (Mthly)'!CD67+'EEIC-Mar16 TD Calc. NLI (Mthly)'!CD82</f>
        <v>0</v>
      </c>
      <c r="CE17" s="225">
        <f>'EEIC-Mar16 TD Calc. NLI (Mthly)'!CE37+'EEIC-Mar16 TD Calc. NLI (Mthly)'!CE52+'EEIC-Mar16 TD Calc. NLI (Mthly)'!CE67+'EEIC-Mar16 TD Calc. NLI (Mthly)'!CE82</f>
        <v>0</v>
      </c>
      <c r="CF17" s="225">
        <f>'EEIC-Mar16 TD Calc. NLI (Mthly)'!CF37+'EEIC-Mar16 TD Calc. NLI (Mthly)'!CF52+'EEIC-Mar16 TD Calc. NLI (Mthly)'!CF67+'EEIC-Mar16 TD Calc. NLI (Mthly)'!CF82</f>
        <v>0</v>
      </c>
      <c r="CG17" s="225">
        <f>'EEIC-Mar16 TD Calc. NLI (Mthly)'!CG37+'EEIC-Mar16 TD Calc. NLI (Mthly)'!CG52+'EEIC-Mar16 TD Calc. NLI (Mthly)'!CG67+'EEIC-Mar16 TD Calc. NLI (Mthly)'!CG82</f>
        <v>0</v>
      </c>
      <c r="CH17" s="225">
        <f>'EEIC-Mar16 TD Calc. NLI (Mthly)'!CH37+'EEIC-Mar16 TD Calc. NLI (Mthly)'!CH52+'EEIC-Mar16 TD Calc. NLI (Mthly)'!CH67+'EEIC-Mar16 TD Calc. NLI (Mthly)'!CH82</f>
        <v>0</v>
      </c>
      <c r="CI17" s="225">
        <f>'EEIC-Mar16 TD Calc. NLI (Mthly)'!CI37+'EEIC-Mar16 TD Calc. NLI (Mthly)'!CI52+'EEIC-Mar16 TD Calc. NLI (Mthly)'!CI67+'EEIC-Mar16 TD Calc. NLI (Mthly)'!CI82</f>
        <v>0</v>
      </c>
      <c r="CJ17" s="225">
        <f>'EEIC-Mar16 TD Calc. NLI (Mthly)'!CJ37+'EEIC-Mar16 TD Calc. NLI (Mthly)'!CJ52+'EEIC-Mar16 TD Calc. NLI (Mthly)'!CJ67+'EEIC-Mar16 TD Calc. NLI (Mthly)'!CJ82</f>
        <v>0</v>
      </c>
    </row>
    <row r="18" spans="1:88" s="97" customFormat="1" x14ac:dyDescent="0.25">
      <c r="A18" s="305"/>
      <c r="B18" s="88" t="s">
        <v>2</v>
      </c>
      <c r="C18" s="225">
        <f>'EEIC-Mar16 TD Calc. NLI (Mthly)'!C38+'EEIC-Mar16 TD Calc. NLI (Mthly)'!C53+'EEIC-Mar16 TD Calc. NLI (Mthly)'!C68+'EEIC-Mar16 TD Calc. NLI (Mthly)'!C83</f>
        <v>0</v>
      </c>
      <c r="D18" s="225">
        <f>'EEIC-Mar16 TD Calc. NLI (Mthly)'!D38+'EEIC-Mar16 TD Calc. NLI (Mthly)'!D53+'EEIC-Mar16 TD Calc. NLI (Mthly)'!D68+'EEIC-Mar16 TD Calc. NLI (Mthly)'!D83</f>
        <v>0</v>
      </c>
      <c r="E18" s="225">
        <f>'EEIC-Mar16 TD Calc. NLI (Mthly)'!E38+'EEIC-Mar16 TD Calc. NLI (Mthly)'!E53+'EEIC-Mar16 TD Calc. NLI (Mthly)'!E68+'EEIC-Mar16 TD Calc. NLI (Mthly)'!E83</f>
        <v>0</v>
      </c>
      <c r="F18" s="225">
        <f>'EEIC-Mar16 TD Calc. NLI (Mthly)'!F38+'EEIC-Mar16 TD Calc. NLI (Mthly)'!F53+'EEIC-Mar16 TD Calc. NLI (Mthly)'!F68+'EEIC-Mar16 TD Calc. NLI (Mthly)'!F83</f>
        <v>1.7388105932479867</v>
      </c>
      <c r="G18" s="225">
        <f>'EEIC-Mar16 TD Calc. NLI (Mthly)'!G38+'EEIC-Mar16 TD Calc. NLI (Mthly)'!G53+'EEIC-Mar16 TD Calc. NLI (Mthly)'!G68+'EEIC-Mar16 TD Calc. NLI (Mthly)'!G83</f>
        <v>31.669307130259249</v>
      </c>
      <c r="H18" s="225">
        <f>'EEIC-Mar16 TD Calc. NLI (Mthly)'!H38+'EEIC-Mar16 TD Calc. NLI (Mthly)'!H53+'EEIC-Mar16 TD Calc. NLI (Mthly)'!H68+'EEIC-Mar16 TD Calc. NLI (Mthly)'!H83</f>
        <v>560.71915531205218</v>
      </c>
      <c r="I18" s="225">
        <f>'EEIC-Mar16 TD Calc. NLI (Mthly)'!I38+'EEIC-Mar16 TD Calc. NLI (Mthly)'!I53+'EEIC-Mar16 TD Calc. NLI (Mthly)'!I68+'EEIC-Mar16 TD Calc. NLI (Mthly)'!I83</f>
        <v>2123.9711301485022</v>
      </c>
      <c r="J18" s="225">
        <f>'EEIC-Mar16 TD Calc. NLI (Mthly)'!J38+'EEIC-Mar16 TD Calc. NLI (Mthly)'!J53+'EEIC-Mar16 TD Calc. NLI (Mthly)'!J68+'EEIC-Mar16 TD Calc. NLI (Mthly)'!J83</f>
        <v>4540.292844753506</v>
      </c>
      <c r="K18" s="225">
        <f>'EEIC-Mar16 TD Calc. NLI (Mthly)'!K38+'EEIC-Mar16 TD Calc. NLI (Mthly)'!K53+'EEIC-Mar16 TD Calc. NLI (Mthly)'!K68+'EEIC-Mar16 TD Calc. NLI (Mthly)'!K83</f>
        <v>3348.2470495120292</v>
      </c>
      <c r="L18" s="225">
        <f>'EEIC-Mar16 TD Calc. NLI (Mthly)'!L38+'EEIC-Mar16 TD Calc. NLI (Mthly)'!L53+'EEIC-Mar16 TD Calc. NLI (Mthly)'!L68+'EEIC-Mar16 TD Calc. NLI (Mthly)'!L83</f>
        <v>505.69682409649192</v>
      </c>
      <c r="M18" s="225">
        <f>'EEIC-Mar16 TD Calc. NLI (Mthly)'!M38+'EEIC-Mar16 TD Calc. NLI (Mthly)'!M53+'EEIC-Mar16 TD Calc. NLI (Mthly)'!M68+'EEIC-Mar16 TD Calc. NLI (Mthly)'!M83</f>
        <v>221.26438114364004</v>
      </c>
      <c r="N18" s="225">
        <f>'EEIC-Mar16 TD Calc. NLI (Mthly)'!N38+'EEIC-Mar16 TD Calc. NLI (Mthly)'!N53+'EEIC-Mar16 TD Calc. NLI (Mthly)'!N68+'EEIC-Mar16 TD Calc. NLI (Mthly)'!N83</f>
        <v>2.9840276549490721</v>
      </c>
      <c r="O18" s="225">
        <f>'EEIC-Mar16 TD Calc. NLI (Mthly)'!O38+'EEIC-Mar16 TD Calc. NLI (Mthly)'!O53+'EEIC-Mar16 TD Calc. NLI (Mthly)'!O68+'EEIC-Mar16 TD Calc. NLI (Mthly)'!O83</f>
        <v>0.35127945350029954</v>
      </c>
      <c r="P18" s="225">
        <f>'EEIC-Mar16 TD Calc. NLI (Mthly)'!P38+'EEIC-Mar16 TD Calc. NLI (Mthly)'!P53+'EEIC-Mar16 TD Calc. NLI (Mthly)'!P68+'EEIC-Mar16 TD Calc. NLI (Mthly)'!P83</f>
        <v>0</v>
      </c>
      <c r="Q18" s="225">
        <f>'EEIC-Mar16 TD Calc. NLI (Mthly)'!Q38+'EEIC-Mar16 TD Calc. NLI (Mthly)'!Q53+'EEIC-Mar16 TD Calc. NLI (Mthly)'!Q68+'EEIC-Mar16 TD Calc. NLI (Mthly)'!Q83</f>
        <v>0</v>
      </c>
      <c r="R18" s="225">
        <f>'EEIC-Mar16 TD Calc. NLI (Mthly)'!R38+'EEIC-Mar16 TD Calc. NLI (Mthly)'!R53+'EEIC-Mar16 TD Calc. NLI (Mthly)'!R68+'EEIC-Mar16 TD Calc. NLI (Mthly)'!R83</f>
        <v>0</v>
      </c>
      <c r="S18" s="225">
        <f>'EEIC-Mar16 TD Calc. NLI (Mthly)'!S38+'EEIC-Mar16 TD Calc. NLI (Mthly)'!S53+'EEIC-Mar16 TD Calc. NLI (Mthly)'!S68+'EEIC-Mar16 TD Calc. NLI (Mthly)'!S83</f>
        <v>0</v>
      </c>
      <c r="T18" s="225">
        <f>'EEIC-Mar16 TD Calc. NLI (Mthly)'!T38+'EEIC-Mar16 TD Calc. NLI (Mthly)'!T53+'EEIC-Mar16 TD Calc. NLI (Mthly)'!T68+'EEIC-Mar16 TD Calc. NLI (Mthly)'!T83</f>
        <v>0</v>
      </c>
      <c r="U18" s="225">
        <f>'EEIC-Mar16 TD Calc. NLI (Mthly)'!U38+'EEIC-Mar16 TD Calc. NLI (Mthly)'!U53+'EEIC-Mar16 TD Calc. NLI (Mthly)'!U68+'EEIC-Mar16 TD Calc. NLI (Mthly)'!U83</f>
        <v>0</v>
      </c>
      <c r="V18" s="225">
        <f>'EEIC-Mar16 TD Calc. NLI (Mthly)'!V38+'EEIC-Mar16 TD Calc. NLI (Mthly)'!V53+'EEIC-Mar16 TD Calc. NLI (Mthly)'!V68+'EEIC-Mar16 TD Calc. NLI (Mthly)'!V83</f>
        <v>0</v>
      </c>
      <c r="W18" s="225">
        <f>'EEIC-Mar16 TD Calc. NLI (Mthly)'!W38+'EEIC-Mar16 TD Calc. NLI (Mthly)'!W53+'EEIC-Mar16 TD Calc. NLI (Mthly)'!W68+'EEIC-Mar16 TD Calc. NLI (Mthly)'!W83</f>
        <v>0</v>
      </c>
      <c r="X18" s="225">
        <f>'EEIC-Mar16 TD Calc. NLI (Mthly)'!X38+'EEIC-Mar16 TD Calc. NLI (Mthly)'!X53+'EEIC-Mar16 TD Calc. NLI (Mthly)'!X68+'EEIC-Mar16 TD Calc. NLI (Mthly)'!X83</f>
        <v>0</v>
      </c>
      <c r="Y18" s="225">
        <f>'EEIC-Mar16 TD Calc. NLI (Mthly)'!Y38+'EEIC-Mar16 TD Calc. NLI (Mthly)'!Y53+'EEIC-Mar16 TD Calc. NLI (Mthly)'!Y68+'EEIC-Mar16 TD Calc. NLI (Mthly)'!Y83</f>
        <v>0</v>
      </c>
      <c r="Z18" s="225">
        <f>'EEIC-Mar16 TD Calc. NLI (Mthly)'!Z38+'EEIC-Mar16 TD Calc. NLI (Mthly)'!Z53+'EEIC-Mar16 TD Calc. NLI (Mthly)'!Z68+'EEIC-Mar16 TD Calc. NLI (Mthly)'!Z83</f>
        <v>0</v>
      </c>
      <c r="AA18" s="225">
        <f>'EEIC-Mar16 TD Calc. NLI (Mthly)'!AA38+'EEIC-Mar16 TD Calc. NLI (Mthly)'!AA53+'EEIC-Mar16 TD Calc. NLI (Mthly)'!AA68+'EEIC-Mar16 TD Calc. NLI (Mthly)'!AA83</f>
        <v>0</v>
      </c>
      <c r="AB18" s="225">
        <f>'EEIC-Mar16 TD Calc. NLI (Mthly)'!AB38+'EEIC-Mar16 TD Calc. NLI (Mthly)'!AB53+'EEIC-Mar16 TD Calc. NLI (Mthly)'!AB68+'EEIC-Mar16 TD Calc. NLI (Mthly)'!AB83</f>
        <v>0</v>
      </c>
      <c r="AC18" s="225">
        <f>'EEIC-Mar16 TD Calc. NLI (Mthly)'!AC38+'EEIC-Mar16 TD Calc. NLI (Mthly)'!AC53+'EEIC-Mar16 TD Calc. NLI (Mthly)'!AC68+'EEIC-Mar16 TD Calc. NLI (Mthly)'!AC83</f>
        <v>0</v>
      </c>
      <c r="AD18" s="225">
        <f>'EEIC-Mar16 TD Calc. NLI (Mthly)'!AD38+'EEIC-Mar16 TD Calc. NLI (Mthly)'!AD53+'EEIC-Mar16 TD Calc. NLI (Mthly)'!AD68+'EEIC-Mar16 TD Calc. NLI (Mthly)'!AD83</f>
        <v>0</v>
      </c>
      <c r="AE18" s="225">
        <f>'EEIC-Mar16 TD Calc. NLI (Mthly)'!AE38+'EEIC-Mar16 TD Calc. NLI (Mthly)'!AE53+'EEIC-Mar16 TD Calc. NLI (Mthly)'!AE68+'EEIC-Mar16 TD Calc. NLI (Mthly)'!AE83</f>
        <v>0</v>
      </c>
      <c r="AF18" s="225">
        <f>'EEIC-Mar16 TD Calc. NLI (Mthly)'!AF38+'EEIC-Mar16 TD Calc. NLI (Mthly)'!AF53+'EEIC-Mar16 TD Calc. NLI (Mthly)'!AF68+'EEIC-Mar16 TD Calc. NLI (Mthly)'!AF83</f>
        <v>0</v>
      </c>
      <c r="AG18" s="225">
        <f>'EEIC-Mar16 TD Calc. NLI (Mthly)'!AG38+'EEIC-Mar16 TD Calc. NLI (Mthly)'!AG53+'EEIC-Mar16 TD Calc. NLI (Mthly)'!AG68+'EEIC-Mar16 TD Calc. NLI (Mthly)'!AG83</f>
        <v>0</v>
      </c>
      <c r="AH18" s="225">
        <f>'EEIC-Mar16 TD Calc. NLI (Mthly)'!AH38+'EEIC-Mar16 TD Calc. NLI (Mthly)'!AH53+'EEIC-Mar16 TD Calc. NLI (Mthly)'!AH68+'EEIC-Mar16 TD Calc. NLI (Mthly)'!AH83</f>
        <v>0</v>
      </c>
      <c r="AI18" s="225">
        <f>'EEIC-Mar16 TD Calc. NLI (Mthly)'!AI38+'EEIC-Mar16 TD Calc. NLI (Mthly)'!AI53+'EEIC-Mar16 TD Calc. NLI (Mthly)'!AI68+'EEIC-Mar16 TD Calc. NLI (Mthly)'!AI83</f>
        <v>0</v>
      </c>
      <c r="AJ18" s="225">
        <f>'EEIC-Mar16 TD Calc. NLI (Mthly)'!AJ38+'EEIC-Mar16 TD Calc. NLI (Mthly)'!AJ53+'EEIC-Mar16 TD Calc. NLI (Mthly)'!AJ68+'EEIC-Mar16 TD Calc. NLI (Mthly)'!AJ83</f>
        <v>0</v>
      </c>
      <c r="AK18" s="225">
        <f>'EEIC-Mar16 TD Calc. NLI (Mthly)'!AK38+'EEIC-Mar16 TD Calc. NLI (Mthly)'!AK53+'EEIC-Mar16 TD Calc. NLI (Mthly)'!AK68+'EEIC-Mar16 TD Calc. NLI (Mthly)'!AK83</f>
        <v>0</v>
      </c>
      <c r="AL18" s="225">
        <f>'EEIC-Mar16 TD Calc. NLI (Mthly)'!AL38+'EEIC-Mar16 TD Calc. NLI (Mthly)'!AL53+'EEIC-Mar16 TD Calc. NLI (Mthly)'!AL68+'EEIC-Mar16 TD Calc. NLI (Mthly)'!AL83</f>
        <v>0</v>
      </c>
      <c r="AM18" s="225">
        <f>'EEIC-Mar16 TD Calc. NLI (Mthly)'!AM38+'EEIC-Mar16 TD Calc. NLI (Mthly)'!AM53+'EEIC-Mar16 TD Calc. NLI (Mthly)'!AM68+'EEIC-Mar16 TD Calc. NLI (Mthly)'!AM83</f>
        <v>0</v>
      </c>
      <c r="AN18" s="225">
        <f>'EEIC-Mar16 TD Calc. NLI (Mthly)'!AN38+'EEIC-Mar16 TD Calc. NLI (Mthly)'!AN53+'EEIC-Mar16 TD Calc. NLI (Mthly)'!AN68+'EEIC-Mar16 TD Calc. NLI (Mthly)'!AN83</f>
        <v>0</v>
      </c>
      <c r="AO18" s="225">
        <f>'EEIC-Mar16 TD Calc. NLI (Mthly)'!AO38+'EEIC-Mar16 TD Calc. NLI (Mthly)'!AO53+'EEIC-Mar16 TD Calc. NLI (Mthly)'!AO68+'EEIC-Mar16 TD Calc. NLI (Mthly)'!AO83</f>
        <v>0</v>
      </c>
      <c r="AP18" s="225">
        <f>'EEIC-Mar16 TD Calc. NLI (Mthly)'!AP38+'EEIC-Mar16 TD Calc. NLI (Mthly)'!AP53+'EEIC-Mar16 TD Calc. NLI (Mthly)'!AP68+'EEIC-Mar16 TD Calc. NLI (Mthly)'!AP83</f>
        <v>0</v>
      </c>
      <c r="AQ18" s="225">
        <f>'EEIC-Mar16 TD Calc. NLI (Mthly)'!AQ38+'EEIC-Mar16 TD Calc. NLI (Mthly)'!AQ53+'EEIC-Mar16 TD Calc. NLI (Mthly)'!AQ68+'EEIC-Mar16 TD Calc. NLI (Mthly)'!AQ83</f>
        <v>0</v>
      </c>
      <c r="AR18" s="225">
        <f>'EEIC-Mar16 TD Calc. NLI (Mthly)'!AR38+'EEIC-Mar16 TD Calc. NLI (Mthly)'!AR53+'EEIC-Mar16 TD Calc. NLI (Mthly)'!AR68+'EEIC-Mar16 TD Calc. NLI (Mthly)'!AR83</f>
        <v>0</v>
      </c>
      <c r="AS18" s="225">
        <f>'EEIC-Mar16 TD Calc. NLI (Mthly)'!AS38+'EEIC-Mar16 TD Calc. NLI (Mthly)'!AS53+'EEIC-Mar16 TD Calc. NLI (Mthly)'!AS68+'EEIC-Mar16 TD Calc. NLI (Mthly)'!AS83</f>
        <v>0</v>
      </c>
      <c r="AT18" s="225">
        <f>'EEIC-Mar16 TD Calc. NLI (Mthly)'!AT38+'EEIC-Mar16 TD Calc. NLI (Mthly)'!AT53+'EEIC-Mar16 TD Calc. NLI (Mthly)'!AT68+'EEIC-Mar16 TD Calc. NLI (Mthly)'!AT83</f>
        <v>0</v>
      </c>
      <c r="AU18" s="225">
        <f>'EEIC-Mar16 TD Calc. NLI (Mthly)'!AU38+'EEIC-Mar16 TD Calc. NLI (Mthly)'!AU53+'EEIC-Mar16 TD Calc. NLI (Mthly)'!AU68+'EEIC-Mar16 TD Calc. NLI (Mthly)'!AU83</f>
        <v>0</v>
      </c>
      <c r="AV18" s="225">
        <f>'EEIC-Mar16 TD Calc. NLI (Mthly)'!AV38+'EEIC-Mar16 TD Calc. NLI (Mthly)'!AV53+'EEIC-Mar16 TD Calc. NLI (Mthly)'!AV68+'EEIC-Mar16 TD Calc. NLI (Mthly)'!AV83</f>
        <v>0</v>
      </c>
      <c r="AW18" s="225">
        <f>'EEIC-Mar16 TD Calc. NLI (Mthly)'!AW38+'EEIC-Mar16 TD Calc. NLI (Mthly)'!AW53+'EEIC-Mar16 TD Calc. NLI (Mthly)'!AW68+'EEIC-Mar16 TD Calc. NLI (Mthly)'!AW83</f>
        <v>0</v>
      </c>
      <c r="AX18" s="225">
        <f>'EEIC-Mar16 TD Calc. NLI (Mthly)'!AX38+'EEIC-Mar16 TD Calc. NLI (Mthly)'!AX53+'EEIC-Mar16 TD Calc. NLI (Mthly)'!AX68+'EEIC-Mar16 TD Calc. NLI (Mthly)'!AX83</f>
        <v>0</v>
      </c>
      <c r="AY18" s="225">
        <f>'EEIC-Mar16 TD Calc. NLI (Mthly)'!AY38+'EEIC-Mar16 TD Calc. NLI (Mthly)'!AY53+'EEIC-Mar16 TD Calc. NLI (Mthly)'!AY68+'EEIC-Mar16 TD Calc. NLI (Mthly)'!AY83</f>
        <v>0</v>
      </c>
      <c r="AZ18" s="225">
        <f>'EEIC-Mar16 TD Calc. NLI (Mthly)'!AZ38+'EEIC-Mar16 TD Calc. NLI (Mthly)'!AZ53+'EEIC-Mar16 TD Calc. NLI (Mthly)'!AZ68+'EEIC-Mar16 TD Calc. NLI (Mthly)'!AZ83</f>
        <v>0</v>
      </c>
      <c r="BA18" s="225">
        <f>'EEIC-Mar16 TD Calc. NLI (Mthly)'!BA38+'EEIC-Mar16 TD Calc. NLI (Mthly)'!BA53+'EEIC-Mar16 TD Calc. NLI (Mthly)'!BA68+'EEIC-Mar16 TD Calc. NLI (Mthly)'!BA83</f>
        <v>0</v>
      </c>
      <c r="BB18" s="225">
        <f>'EEIC-Mar16 TD Calc. NLI (Mthly)'!BB38+'EEIC-Mar16 TD Calc. NLI (Mthly)'!BB53+'EEIC-Mar16 TD Calc. NLI (Mthly)'!BB68+'EEIC-Mar16 TD Calc. NLI (Mthly)'!BB83</f>
        <v>0</v>
      </c>
      <c r="BC18" s="225">
        <f>'EEIC-Mar16 TD Calc. NLI (Mthly)'!BC38+'EEIC-Mar16 TD Calc. NLI (Mthly)'!BC53+'EEIC-Mar16 TD Calc. NLI (Mthly)'!BC68+'EEIC-Mar16 TD Calc. NLI (Mthly)'!BC83</f>
        <v>0</v>
      </c>
      <c r="BD18" s="225">
        <f>'EEIC-Mar16 TD Calc. NLI (Mthly)'!BD38+'EEIC-Mar16 TD Calc. NLI (Mthly)'!BD53+'EEIC-Mar16 TD Calc. NLI (Mthly)'!BD68+'EEIC-Mar16 TD Calc. NLI (Mthly)'!BD83</f>
        <v>0</v>
      </c>
      <c r="BE18" s="225">
        <f>'EEIC-Mar16 TD Calc. NLI (Mthly)'!BE38+'EEIC-Mar16 TD Calc. NLI (Mthly)'!BE53+'EEIC-Mar16 TD Calc. NLI (Mthly)'!BE68+'EEIC-Mar16 TD Calc. NLI (Mthly)'!BE83</f>
        <v>0</v>
      </c>
      <c r="BF18" s="225">
        <f>'EEIC-Mar16 TD Calc. NLI (Mthly)'!BF38+'EEIC-Mar16 TD Calc. NLI (Mthly)'!BF53+'EEIC-Mar16 TD Calc. NLI (Mthly)'!BF68+'EEIC-Mar16 TD Calc. NLI (Mthly)'!BF83</f>
        <v>0</v>
      </c>
      <c r="BG18" s="225">
        <f>'EEIC-Mar16 TD Calc. NLI (Mthly)'!BG38+'EEIC-Mar16 TD Calc. NLI (Mthly)'!BG53+'EEIC-Mar16 TD Calc. NLI (Mthly)'!BG68+'EEIC-Mar16 TD Calc. NLI (Mthly)'!BG83</f>
        <v>0</v>
      </c>
      <c r="BH18" s="225">
        <f>'EEIC-Mar16 TD Calc. NLI (Mthly)'!BH38+'EEIC-Mar16 TD Calc. NLI (Mthly)'!BH53+'EEIC-Mar16 TD Calc. NLI (Mthly)'!BH68+'EEIC-Mar16 TD Calc. NLI (Mthly)'!BH83</f>
        <v>0</v>
      </c>
      <c r="BI18" s="225">
        <f>'EEIC-Mar16 TD Calc. NLI (Mthly)'!BI38+'EEIC-Mar16 TD Calc. NLI (Mthly)'!BI53+'EEIC-Mar16 TD Calc. NLI (Mthly)'!BI68+'EEIC-Mar16 TD Calc. NLI (Mthly)'!BI83</f>
        <v>0</v>
      </c>
      <c r="BJ18" s="225">
        <f>'EEIC-Mar16 TD Calc. NLI (Mthly)'!BJ38+'EEIC-Mar16 TD Calc. NLI (Mthly)'!BJ53+'EEIC-Mar16 TD Calc. NLI (Mthly)'!BJ68+'EEIC-Mar16 TD Calc. NLI (Mthly)'!BJ83</f>
        <v>0</v>
      </c>
      <c r="BK18" s="225">
        <f>'EEIC-Mar16 TD Calc. NLI (Mthly)'!BK38+'EEIC-Mar16 TD Calc. NLI (Mthly)'!BK53+'EEIC-Mar16 TD Calc. NLI (Mthly)'!BK68+'EEIC-Mar16 TD Calc. NLI (Mthly)'!BK83</f>
        <v>0</v>
      </c>
      <c r="BL18" s="225">
        <f>'EEIC-Mar16 TD Calc. NLI (Mthly)'!BL38+'EEIC-Mar16 TD Calc. NLI (Mthly)'!BL53+'EEIC-Mar16 TD Calc. NLI (Mthly)'!BL68+'EEIC-Mar16 TD Calc. NLI (Mthly)'!BL83</f>
        <v>0</v>
      </c>
      <c r="BM18" s="225">
        <f>'EEIC-Mar16 TD Calc. NLI (Mthly)'!BM38+'EEIC-Mar16 TD Calc. NLI (Mthly)'!BM53+'EEIC-Mar16 TD Calc. NLI (Mthly)'!BM68+'EEIC-Mar16 TD Calc. NLI (Mthly)'!BM83</f>
        <v>0</v>
      </c>
      <c r="BN18" s="225">
        <f>'EEIC-Mar16 TD Calc. NLI (Mthly)'!BN38+'EEIC-Mar16 TD Calc. NLI (Mthly)'!BN53+'EEIC-Mar16 TD Calc. NLI (Mthly)'!BN68+'EEIC-Mar16 TD Calc. NLI (Mthly)'!BN83</f>
        <v>0</v>
      </c>
      <c r="BO18" s="225">
        <f>'EEIC-Mar16 TD Calc. NLI (Mthly)'!BO38+'EEIC-Mar16 TD Calc. NLI (Mthly)'!BO53+'EEIC-Mar16 TD Calc. NLI (Mthly)'!BO68+'EEIC-Mar16 TD Calc. NLI (Mthly)'!BO83</f>
        <v>0</v>
      </c>
      <c r="BP18" s="225">
        <f>'EEIC-Mar16 TD Calc. NLI (Mthly)'!BP38+'EEIC-Mar16 TD Calc. NLI (Mthly)'!BP53+'EEIC-Mar16 TD Calc. NLI (Mthly)'!BP68+'EEIC-Mar16 TD Calc. NLI (Mthly)'!BP83</f>
        <v>0</v>
      </c>
      <c r="BQ18" s="225">
        <f>'EEIC-Mar16 TD Calc. NLI (Mthly)'!BQ38+'EEIC-Mar16 TD Calc. NLI (Mthly)'!BQ53+'EEIC-Mar16 TD Calc. NLI (Mthly)'!BQ68+'EEIC-Mar16 TD Calc. NLI (Mthly)'!BQ83</f>
        <v>0</v>
      </c>
      <c r="BR18" s="225">
        <f>'EEIC-Mar16 TD Calc. NLI (Mthly)'!BR38+'EEIC-Mar16 TD Calc. NLI (Mthly)'!BR53+'EEIC-Mar16 TD Calc. NLI (Mthly)'!BR68+'EEIC-Mar16 TD Calc. NLI (Mthly)'!BR83</f>
        <v>0</v>
      </c>
      <c r="BS18" s="225">
        <f>'EEIC-Mar16 TD Calc. NLI (Mthly)'!BS38+'EEIC-Mar16 TD Calc. NLI (Mthly)'!BS53+'EEIC-Mar16 TD Calc. NLI (Mthly)'!BS68+'EEIC-Mar16 TD Calc. NLI (Mthly)'!BS83</f>
        <v>0</v>
      </c>
      <c r="BT18" s="225">
        <f>'EEIC-Mar16 TD Calc. NLI (Mthly)'!BT38+'EEIC-Mar16 TD Calc. NLI (Mthly)'!BT53+'EEIC-Mar16 TD Calc. NLI (Mthly)'!BT68+'EEIC-Mar16 TD Calc. NLI (Mthly)'!BT83</f>
        <v>0</v>
      </c>
      <c r="BU18" s="225">
        <f>'EEIC-Mar16 TD Calc. NLI (Mthly)'!BU38+'EEIC-Mar16 TD Calc. NLI (Mthly)'!BU53+'EEIC-Mar16 TD Calc. NLI (Mthly)'!BU68+'EEIC-Mar16 TD Calc. NLI (Mthly)'!BU83</f>
        <v>0</v>
      </c>
      <c r="BV18" s="225">
        <f>'EEIC-Mar16 TD Calc. NLI (Mthly)'!BV38+'EEIC-Mar16 TD Calc. NLI (Mthly)'!BV53+'EEIC-Mar16 TD Calc. NLI (Mthly)'!BV68+'EEIC-Mar16 TD Calc. NLI (Mthly)'!BV83</f>
        <v>0</v>
      </c>
      <c r="BW18" s="225">
        <f>'EEIC-Mar16 TD Calc. NLI (Mthly)'!BW38+'EEIC-Mar16 TD Calc. NLI (Mthly)'!BW53+'EEIC-Mar16 TD Calc. NLI (Mthly)'!BW68+'EEIC-Mar16 TD Calc. NLI (Mthly)'!BW83</f>
        <v>0</v>
      </c>
      <c r="BX18" s="225">
        <f>'EEIC-Mar16 TD Calc. NLI (Mthly)'!BX38+'EEIC-Mar16 TD Calc. NLI (Mthly)'!BX53+'EEIC-Mar16 TD Calc. NLI (Mthly)'!BX68+'EEIC-Mar16 TD Calc. NLI (Mthly)'!BX83</f>
        <v>0</v>
      </c>
      <c r="BY18" s="225">
        <f>'EEIC-Mar16 TD Calc. NLI (Mthly)'!BY38+'EEIC-Mar16 TD Calc. NLI (Mthly)'!BY53+'EEIC-Mar16 TD Calc. NLI (Mthly)'!BY68+'EEIC-Mar16 TD Calc. NLI (Mthly)'!BY83</f>
        <v>0</v>
      </c>
      <c r="BZ18" s="225">
        <f>'EEIC-Mar16 TD Calc. NLI (Mthly)'!BZ38+'EEIC-Mar16 TD Calc. NLI (Mthly)'!BZ53+'EEIC-Mar16 TD Calc. NLI (Mthly)'!BZ68+'EEIC-Mar16 TD Calc. NLI (Mthly)'!BZ83</f>
        <v>0</v>
      </c>
      <c r="CA18" s="225">
        <f>'EEIC-Mar16 TD Calc. NLI (Mthly)'!CA38+'EEIC-Mar16 TD Calc. NLI (Mthly)'!CA53+'EEIC-Mar16 TD Calc. NLI (Mthly)'!CA68+'EEIC-Mar16 TD Calc. NLI (Mthly)'!CA83</f>
        <v>0</v>
      </c>
      <c r="CB18" s="225">
        <f>'EEIC-Mar16 TD Calc. NLI (Mthly)'!CB38+'EEIC-Mar16 TD Calc. NLI (Mthly)'!CB53+'EEIC-Mar16 TD Calc. NLI (Mthly)'!CB68+'EEIC-Mar16 TD Calc. NLI (Mthly)'!CB83</f>
        <v>0</v>
      </c>
      <c r="CC18" s="225">
        <f>'EEIC-Mar16 TD Calc. NLI (Mthly)'!CC38+'EEIC-Mar16 TD Calc. NLI (Mthly)'!CC53+'EEIC-Mar16 TD Calc. NLI (Mthly)'!CC68+'EEIC-Mar16 TD Calc. NLI (Mthly)'!CC83</f>
        <v>0</v>
      </c>
      <c r="CD18" s="225">
        <f>'EEIC-Mar16 TD Calc. NLI (Mthly)'!CD38+'EEIC-Mar16 TD Calc. NLI (Mthly)'!CD53+'EEIC-Mar16 TD Calc. NLI (Mthly)'!CD68+'EEIC-Mar16 TD Calc. NLI (Mthly)'!CD83</f>
        <v>0</v>
      </c>
      <c r="CE18" s="225">
        <f>'EEIC-Mar16 TD Calc. NLI (Mthly)'!CE38+'EEIC-Mar16 TD Calc. NLI (Mthly)'!CE53+'EEIC-Mar16 TD Calc. NLI (Mthly)'!CE68+'EEIC-Mar16 TD Calc. NLI (Mthly)'!CE83</f>
        <v>0</v>
      </c>
      <c r="CF18" s="225">
        <f>'EEIC-Mar16 TD Calc. NLI (Mthly)'!CF38+'EEIC-Mar16 TD Calc. NLI (Mthly)'!CF53+'EEIC-Mar16 TD Calc. NLI (Mthly)'!CF68+'EEIC-Mar16 TD Calc. NLI (Mthly)'!CF83</f>
        <v>0</v>
      </c>
      <c r="CG18" s="225">
        <f>'EEIC-Mar16 TD Calc. NLI (Mthly)'!CG38+'EEIC-Mar16 TD Calc. NLI (Mthly)'!CG53+'EEIC-Mar16 TD Calc. NLI (Mthly)'!CG68+'EEIC-Mar16 TD Calc. NLI (Mthly)'!CG83</f>
        <v>0</v>
      </c>
      <c r="CH18" s="225">
        <f>'EEIC-Mar16 TD Calc. NLI (Mthly)'!CH38+'EEIC-Mar16 TD Calc. NLI (Mthly)'!CH53+'EEIC-Mar16 TD Calc. NLI (Mthly)'!CH68+'EEIC-Mar16 TD Calc. NLI (Mthly)'!CH83</f>
        <v>0</v>
      </c>
      <c r="CI18" s="225">
        <f>'EEIC-Mar16 TD Calc. NLI (Mthly)'!CI38+'EEIC-Mar16 TD Calc. NLI (Mthly)'!CI53+'EEIC-Mar16 TD Calc. NLI (Mthly)'!CI68+'EEIC-Mar16 TD Calc. NLI (Mthly)'!CI83</f>
        <v>0</v>
      </c>
      <c r="CJ18" s="225">
        <f>'EEIC-Mar16 TD Calc. NLI (Mthly)'!CJ38+'EEIC-Mar16 TD Calc. NLI (Mthly)'!CJ53+'EEIC-Mar16 TD Calc. NLI (Mthly)'!CJ68+'EEIC-Mar16 TD Calc. NLI (Mthly)'!CJ83</f>
        <v>0</v>
      </c>
    </row>
    <row r="19" spans="1:88" s="97" customFormat="1" x14ac:dyDescent="0.25">
      <c r="A19" s="305"/>
      <c r="B19" s="88" t="s">
        <v>12</v>
      </c>
      <c r="C19" s="225">
        <f>'EEIC-Mar16 TD Calc. NLI (Mthly)'!C39+'EEIC-Mar16 TD Calc. NLI (Mthly)'!C54+'EEIC-Mar16 TD Calc. NLI (Mthly)'!C69+'EEIC-Mar16 TD Calc. NLI (Mthly)'!C84</f>
        <v>0</v>
      </c>
      <c r="D19" s="225">
        <f>'EEIC-Mar16 TD Calc. NLI (Mthly)'!D39+'EEIC-Mar16 TD Calc. NLI (Mthly)'!D54+'EEIC-Mar16 TD Calc. NLI (Mthly)'!D69+'EEIC-Mar16 TD Calc. NLI (Mthly)'!D84</f>
        <v>0</v>
      </c>
      <c r="E19" s="225">
        <f>'EEIC-Mar16 TD Calc. NLI (Mthly)'!E39+'EEIC-Mar16 TD Calc. NLI (Mthly)'!E54+'EEIC-Mar16 TD Calc. NLI (Mthly)'!E69+'EEIC-Mar16 TD Calc. NLI (Mthly)'!E84</f>
        <v>0</v>
      </c>
      <c r="F19" s="225">
        <f>'EEIC-Mar16 TD Calc. NLI (Mthly)'!F39+'EEIC-Mar16 TD Calc. NLI (Mthly)'!F54+'EEIC-Mar16 TD Calc. NLI (Mthly)'!F69+'EEIC-Mar16 TD Calc. NLI (Mthly)'!F84</f>
        <v>0</v>
      </c>
      <c r="G19" s="225">
        <f>'EEIC-Mar16 TD Calc. NLI (Mthly)'!G39+'EEIC-Mar16 TD Calc. NLI (Mthly)'!G54+'EEIC-Mar16 TD Calc. NLI (Mthly)'!G69+'EEIC-Mar16 TD Calc. NLI (Mthly)'!G84</f>
        <v>0</v>
      </c>
      <c r="H19" s="225">
        <f>'EEIC-Mar16 TD Calc. NLI (Mthly)'!H39+'EEIC-Mar16 TD Calc. NLI (Mthly)'!H54+'EEIC-Mar16 TD Calc. NLI (Mthly)'!H69+'EEIC-Mar16 TD Calc. NLI (Mthly)'!H84</f>
        <v>0</v>
      </c>
      <c r="I19" s="225">
        <f>'EEIC-Mar16 TD Calc. NLI (Mthly)'!I39+'EEIC-Mar16 TD Calc. NLI (Mthly)'!I54+'EEIC-Mar16 TD Calc. NLI (Mthly)'!I69+'EEIC-Mar16 TD Calc. NLI (Mthly)'!I84</f>
        <v>0</v>
      </c>
      <c r="J19" s="225">
        <f>'EEIC-Mar16 TD Calc. NLI (Mthly)'!J39+'EEIC-Mar16 TD Calc. NLI (Mthly)'!J54+'EEIC-Mar16 TD Calc. NLI (Mthly)'!J69+'EEIC-Mar16 TD Calc. NLI (Mthly)'!J84</f>
        <v>0</v>
      </c>
      <c r="K19" s="225">
        <f>'EEIC-Mar16 TD Calc. NLI (Mthly)'!K39+'EEIC-Mar16 TD Calc. NLI (Mthly)'!K54+'EEIC-Mar16 TD Calc. NLI (Mthly)'!K69+'EEIC-Mar16 TD Calc. NLI (Mthly)'!K84</f>
        <v>0</v>
      </c>
      <c r="L19" s="225">
        <f>'EEIC-Mar16 TD Calc. NLI (Mthly)'!L39+'EEIC-Mar16 TD Calc. NLI (Mthly)'!L54+'EEIC-Mar16 TD Calc. NLI (Mthly)'!L69+'EEIC-Mar16 TD Calc. NLI (Mthly)'!L84</f>
        <v>0</v>
      </c>
      <c r="M19" s="225">
        <f>'EEIC-Mar16 TD Calc. NLI (Mthly)'!M39+'EEIC-Mar16 TD Calc. NLI (Mthly)'!M54+'EEIC-Mar16 TD Calc. NLI (Mthly)'!M69+'EEIC-Mar16 TD Calc. NLI (Mthly)'!M84</f>
        <v>0</v>
      </c>
      <c r="N19" s="225">
        <f>'EEIC-Mar16 TD Calc. NLI (Mthly)'!N39+'EEIC-Mar16 TD Calc. NLI (Mthly)'!N54+'EEIC-Mar16 TD Calc. NLI (Mthly)'!N69+'EEIC-Mar16 TD Calc. NLI (Mthly)'!N84</f>
        <v>0</v>
      </c>
      <c r="O19" s="225">
        <f>'EEIC-Mar16 TD Calc. NLI (Mthly)'!O39+'EEIC-Mar16 TD Calc. NLI (Mthly)'!O54+'EEIC-Mar16 TD Calc. NLI (Mthly)'!O69+'EEIC-Mar16 TD Calc. NLI (Mthly)'!O84</f>
        <v>0</v>
      </c>
      <c r="P19" s="225">
        <f>'EEIC-Mar16 TD Calc. NLI (Mthly)'!P39+'EEIC-Mar16 TD Calc. NLI (Mthly)'!P54+'EEIC-Mar16 TD Calc. NLI (Mthly)'!P69+'EEIC-Mar16 TD Calc. NLI (Mthly)'!P84</f>
        <v>0</v>
      </c>
      <c r="Q19" s="225">
        <f>'EEIC-Mar16 TD Calc. NLI (Mthly)'!Q39+'EEIC-Mar16 TD Calc. NLI (Mthly)'!Q54+'EEIC-Mar16 TD Calc. NLI (Mthly)'!Q69+'EEIC-Mar16 TD Calc. NLI (Mthly)'!Q84</f>
        <v>0</v>
      </c>
      <c r="R19" s="225">
        <f>'EEIC-Mar16 TD Calc. NLI (Mthly)'!R39+'EEIC-Mar16 TD Calc. NLI (Mthly)'!R54+'EEIC-Mar16 TD Calc. NLI (Mthly)'!R69+'EEIC-Mar16 TD Calc. NLI (Mthly)'!R84</f>
        <v>0</v>
      </c>
      <c r="S19" s="225">
        <f>'EEIC-Mar16 TD Calc. NLI (Mthly)'!S39+'EEIC-Mar16 TD Calc. NLI (Mthly)'!S54+'EEIC-Mar16 TD Calc. NLI (Mthly)'!S69+'EEIC-Mar16 TD Calc. NLI (Mthly)'!S84</f>
        <v>0</v>
      </c>
      <c r="T19" s="225">
        <f>'EEIC-Mar16 TD Calc. NLI (Mthly)'!T39+'EEIC-Mar16 TD Calc. NLI (Mthly)'!T54+'EEIC-Mar16 TD Calc. NLI (Mthly)'!T69+'EEIC-Mar16 TD Calc. NLI (Mthly)'!T84</f>
        <v>0</v>
      </c>
      <c r="U19" s="225">
        <f>'EEIC-Mar16 TD Calc. NLI (Mthly)'!U39+'EEIC-Mar16 TD Calc. NLI (Mthly)'!U54+'EEIC-Mar16 TD Calc. NLI (Mthly)'!U69+'EEIC-Mar16 TD Calc. NLI (Mthly)'!U84</f>
        <v>0</v>
      </c>
      <c r="V19" s="225">
        <f>'EEIC-Mar16 TD Calc. NLI (Mthly)'!V39+'EEIC-Mar16 TD Calc. NLI (Mthly)'!V54+'EEIC-Mar16 TD Calc. NLI (Mthly)'!V69+'EEIC-Mar16 TD Calc. NLI (Mthly)'!V84</f>
        <v>0</v>
      </c>
      <c r="W19" s="225">
        <f>'EEIC-Mar16 TD Calc. NLI (Mthly)'!W39+'EEIC-Mar16 TD Calc. NLI (Mthly)'!W54+'EEIC-Mar16 TD Calc. NLI (Mthly)'!W69+'EEIC-Mar16 TD Calc. NLI (Mthly)'!W84</f>
        <v>0</v>
      </c>
      <c r="X19" s="225">
        <f>'EEIC-Mar16 TD Calc. NLI (Mthly)'!X39+'EEIC-Mar16 TD Calc. NLI (Mthly)'!X54+'EEIC-Mar16 TD Calc. NLI (Mthly)'!X69+'EEIC-Mar16 TD Calc. NLI (Mthly)'!X84</f>
        <v>0</v>
      </c>
      <c r="Y19" s="225">
        <f>'EEIC-Mar16 TD Calc. NLI (Mthly)'!Y39+'EEIC-Mar16 TD Calc. NLI (Mthly)'!Y54+'EEIC-Mar16 TD Calc. NLI (Mthly)'!Y69+'EEIC-Mar16 TD Calc. NLI (Mthly)'!Y84</f>
        <v>0</v>
      </c>
      <c r="Z19" s="225">
        <f>'EEIC-Mar16 TD Calc. NLI (Mthly)'!Z39+'EEIC-Mar16 TD Calc. NLI (Mthly)'!Z54+'EEIC-Mar16 TD Calc. NLI (Mthly)'!Z69+'EEIC-Mar16 TD Calc. NLI (Mthly)'!Z84</f>
        <v>0</v>
      </c>
      <c r="AA19" s="225">
        <f>'EEIC-Mar16 TD Calc. NLI (Mthly)'!AA39+'EEIC-Mar16 TD Calc. NLI (Mthly)'!AA54+'EEIC-Mar16 TD Calc. NLI (Mthly)'!AA69+'EEIC-Mar16 TD Calc. NLI (Mthly)'!AA84</f>
        <v>0</v>
      </c>
      <c r="AB19" s="225">
        <f>'EEIC-Mar16 TD Calc. NLI (Mthly)'!AB39+'EEIC-Mar16 TD Calc. NLI (Mthly)'!AB54+'EEIC-Mar16 TD Calc. NLI (Mthly)'!AB69+'EEIC-Mar16 TD Calc. NLI (Mthly)'!AB84</f>
        <v>0</v>
      </c>
      <c r="AC19" s="225">
        <f>'EEIC-Mar16 TD Calc. NLI (Mthly)'!AC39+'EEIC-Mar16 TD Calc. NLI (Mthly)'!AC54+'EEIC-Mar16 TD Calc. NLI (Mthly)'!AC69+'EEIC-Mar16 TD Calc. NLI (Mthly)'!AC84</f>
        <v>0</v>
      </c>
      <c r="AD19" s="225">
        <f>'EEIC-Mar16 TD Calc. NLI (Mthly)'!AD39+'EEIC-Mar16 TD Calc. NLI (Mthly)'!AD54+'EEIC-Mar16 TD Calc. NLI (Mthly)'!AD69+'EEIC-Mar16 TD Calc. NLI (Mthly)'!AD84</f>
        <v>0</v>
      </c>
      <c r="AE19" s="225">
        <f>'EEIC-Mar16 TD Calc. NLI (Mthly)'!AE39+'EEIC-Mar16 TD Calc. NLI (Mthly)'!AE54+'EEIC-Mar16 TD Calc. NLI (Mthly)'!AE69+'EEIC-Mar16 TD Calc. NLI (Mthly)'!AE84</f>
        <v>0</v>
      </c>
      <c r="AF19" s="225">
        <f>'EEIC-Mar16 TD Calc. NLI (Mthly)'!AF39+'EEIC-Mar16 TD Calc. NLI (Mthly)'!AF54+'EEIC-Mar16 TD Calc. NLI (Mthly)'!AF69+'EEIC-Mar16 TD Calc. NLI (Mthly)'!AF84</f>
        <v>0</v>
      </c>
      <c r="AG19" s="225">
        <f>'EEIC-Mar16 TD Calc. NLI (Mthly)'!AG39+'EEIC-Mar16 TD Calc. NLI (Mthly)'!AG54+'EEIC-Mar16 TD Calc. NLI (Mthly)'!AG69+'EEIC-Mar16 TD Calc. NLI (Mthly)'!AG84</f>
        <v>0</v>
      </c>
      <c r="AH19" s="225">
        <f>'EEIC-Mar16 TD Calc. NLI (Mthly)'!AH39+'EEIC-Mar16 TD Calc. NLI (Mthly)'!AH54+'EEIC-Mar16 TD Calc. NLI (Mthly)'!AH69+'EEIC-Mar16 TD Calc. NLI (Mthly)'!AH84</f>
        <v>0</v>
      </c>
      <c r="AI19" s="225">
        <f>'EEIC-Mar16 TD Calc. NLI (Mthly)'!AI39+'EEIC-Mar16 TD Calc. NLI (Mthly)'!AI54+'EEIC-Mar16 TD Calc. NLI (Mthly)'!AI69+'EEIC-Mar16 TD Calc. NLI (Mthly)'!AI84</f>
        <v>0</v>
      </c>
      <c r="AJ19" s="225">
        <f>'EEIC-Mar16 TD Calc. NLI (Mthly)'!AJ39+'EEIC-Mar16 TD Calc. NLI (Mthly)'!AJ54+'EEIC-Mar16 TD Calc. NLI (Mthly)'!AJ69+'EEIC-Mar16 TD Calc. NLI (Mthly)'!AJ84</f>
        <v>0</v>
      </c>
      <c r="AK19" s="225">
        <f>'EEIC-Mar16 TD Calc. NLI (Mthly)'!AK39+'EEIC-Mar16 TD Calc. NLI (Mthly)'!AK54+'EEIC-Mar16 TD Calc. NLI (Mthly)'!AK69+'EEIC-Mar16 TD Calc. NLI (Mthly)'!AK84</f>
        <v>0</v>
      </c>
      <c r="AL19" s="225">
        <f>'EEIC-Mar16 TD Calc. NLI (Mthly)'!AL39+'EEIC-Mar16 TD Calc. NLI (Mthly)'!AL54+'EEIC-Mar16 TD Calc. NLI (Mthly)'!AL69+'EEIC-Mar16 TD Calc. NLI (Mthly)'!AL84</f>
        <v>0</v>
      </c>
      <c r="AM19" s="225">
        <f>'EEIC-Mar16 TD Calc. NLI (Mthly)'!AM39+'EEIC-Mar16 TD Calc. NLI (Mthly)'!AM54+'EEIC-Mar16 TD Calc. NLI (Mthly)'!AM69+'EEIC-Mar16 TD Calc. NLI (Mthly)'!AM84</f>
        <v>0</v>
      </c>
      <c r="AN19" s="225">
        <f>'EEIC-Mar16 TD Calc. NLI (Mthly)'!AN39+'EEIC-Mar16 TD Calc. NLI (Mthly)'!AN54+'EEIC-Mar16 TD Calc. NLI (Mthly)'!AN69+'EEIC-Mar16 TD Calc. NLI (Mthly)'!AN84</f>
        <v>0</v>
      </c>
      <c r="AO19" s="225">
        <f>'EEIC-Mar16 TD Calc. NLI (Mthly)'!AO39+'EEIC-Mar16 TD Calc. NLI (Mthly)'!AO54+'EEIC-Mar16 TD Calc. NLI (Mthly)'!AO69+'EEIC-Mar16 TD Calc. NLI (Mthly)'!AO84</f>
        <v>0</v>
      </c>
      <c r="AP19" s="225">
        <f>'EEIC-Mar16 TD Calc. NLI (Mthly)'!AP39+'EEIC-Mar16 TD Calc. NLI (Mthly)'!AP54+'EEIC-Mar16 TD Calc. NLI (Mthly)'!AP69+'EEIC-Mar16 TD Calc. NLI (Mthly)'!AP84</f>
        <v>0</v>
      </c>
      <c r="AQ19" s="225">
        <f>'EEIC-Mar16 TD Calc. NLI (Mthly)'!AQ39+'EEIC-Mar16 TD Calc. NLI (Mthly)'!AQ54+'EEIC-Mar16 TD Calc. NLI (Mthly)'!AQ69+'EEIC-Mar16 TD Calc. NLI (Mthly)'!AQ84</f>
        <v>0</v>
      </c>
      <c r="AR19" s="225">
        <f>'EEIC-Mar16 TD Calc. NLI (Mthly)'!AR39+'EEIC-Mar16 TD Calc. NLI (Mthly)'!AR54+'EEIC-Mar16 TD Calc. NLI (Mthly)'!AR69+'EEIC-Mar16 TD Calc. NLI (Mthly)'!AR84</f>
        <v>0</v>
      </c>
      <c r="AS19" s="225">
        <f>'EEIC-Mar16 TD Calc. NLI (Mthly)'!AS39+'EEIC-Mar16 TD Calc. NLI (Mthly)'!AS54+'EEIC-Mar16 TD Calc. NLI (Mthly)'!AS69+'EEIC-Mar16 TD Calc. NLI (Mthly)'!AS84</f>
        <v>0</v>
      </c>
      <c r="AT19" s="225">
        <f>'EEIC-Mar16 TD Calc. NLI (Mthly)'!AT39+'EEIC-Mar16 TD Calc. NLI (Mthly)'!AT54+'EEIC-Mar16 TD Calc. NLI (Mthly)'!AT69+'EEIC-Mar16 TD Calc. NLI (Mthly)'!AT84</f>
        <v>0</v>
      </c>
      <c r="AU19" s="225">
        <f>'EEIC-Mar16 TD Calc. NLI (Mthly)'!AU39+'EEIC-Mar16 TD Calc. NLI (Mthly)'!AU54+'EEIC-Mar16 TD Calc. NLI (Mthly)'!AU69+'EEIC-Mar16 TD Calc. NLI (Mthly)'!AU84</f>
        <v>0</v>
      </c>
      <c r="AV19" s="225">
        <f>'EEIC-Mar16 TD Calc. NLI (Mthly)'!AV39+'EEIC-Mar16 TD Calc. NLI (Mthly)'!AV54+'EEIC-Mar16 TD Calc. NLI (Mthly)'!AV69+'EEIC-Mar16 TD Calc. NLI (Mthly)'!AV84</f>
        <v>0</v>
      </c>
      <c r="AW19" s="225">
        <f>'EEIC-Mar16 TD Calc. NLI (Mthly)'!AW39+'EEIC-Mar16 TD Calc. NLI (Mthly)'!AW54+'EEIC-Mar16 TD Calc. NLI (Mthly)'!AW69+'EEIC-Mar16 TD Calc. NLI (Mthly)'!AW84</f>
        <v>0</v>
      </c>
      <c r="AX19" s="225">
        <f>'EEIC-Mar16 TD Calc. NLI (Mthly)'!AX39+'EEIC-Mar16 TD Calc. NLI (Mthly)'!AX54+'EEIC-Mar16 TD Calc. NLI (Mthly)'!AX69+'EEIC-Mar16 TD Calc. NLI (Mthly)'!AX84</f>
        <v>0</v>
      </c>
      <c r="AY19" s="225">
        <f>'EEIC-Mar16 TD Calc. NLI (Mthly)'!AY39+'EEIC-Mar16 TD Calc. NLI (Mthly)'!AY54+'EEIC-Mar16 TD Calc. NLI (Mthly)'!AY69+'EEIC-Mar16 TD Calc. NLI (Mthly)'!AY84</f>
        <v>0</v>
      </c>
      <c r="AZ19" s="225">
        <f>'EEIC-Mar16 TD Calc. NLI (Mthly)'!AZ39+'EEIC-Mar16 TD Calc. NLI (Mthly)'!AZ54+'EEIC-Mar16 TD Calc. NLI (Mthly)'!AZ69+'EEIC-Mar16 TD Calc. NLI (Mthly)'!AZ84</f>
        <v>0</v>
      </c>
      <c r="BA19" s="225">
        <f>'EEIC-Mar16 TD Calc. NLI (Mthly)'!BA39+'EEIC-Mar16 TD Calc. NLI (Mthly)'!BA54+'EEIC-Mar16 TD Calc. NLI (Mthly)'!BA69+'EEIC-Mar16 TD Calc. NLI (Mthly)'!BA84</f>
        <v>0</v>
      </c>
      <c r="BB19" s="225">
        <f>'EEIC-Mar16 TD Calc. NLI (Mthly)'!BB39+'EEIC-Mar16 TD Calc. NLI (Mthly)'!BB54+'EEIC-Mar16 TD Calc. NLI (Mthly)'!BB69+'EEIC-Mar16 TD Calc. NLI (Mthly)'!BB84</f>
        <v>0</v>
      </c>
      <c r="BC19" s="225">
        <f>'EEIC-Mar16 TD Calc. NLI (Mthly)'!BC39+'EEIC-Mar16 TD Calc. NLI (Mthly)'!BC54+'EEIC-Mar16 TD Calc. NLI (Mthly)'!BC69+'EEIC-Mar16 TD Calc. NLI (Mthly)'!BC84</f>
        <v>0</v>
      </c>
      <c r="BD19" s="225">
        <f>'EEIC-Mar16 TD Calc. NLI (Mthly)'!BD39+'EEIC-Mar16 TD Calc. NLI (Mthly)'!BD54+'EEIC-Mar16 TD Calc. NLI (Mthly)'!BD69+'EEIC-Mar16 TD Calc. NLI (Mthly)'!BD84</f>
        <v>0</v>
      </c>
      <c r="BE19" s="225">
        <f>'EEIC-Mar16 TD Calc. NLI (Mthly)'!BE39+'EEIC-Mar16 TD Calc. NLI (Mthly)'!BE54+'EEIC-Mar16 TD Calc. NLI (Mthly)'!BE69+'EEIC-Mar16 TD Calc. NLI (Mthly)'!BE84</f>
        <v>0</v>
      </c>
      <c r="BF19" s="225">
        <f>'EEIC-Mar16 TD Calc. NLI (Mthly)'!BF39+'EEIC-Mar16 TD Calc. NLI (Mthly)'!BF54+'EEIC-Mar16 TD Calc. NLI (Mthly)'!BF69+'EEIC-Mar16 TD Calc. NLI (Mthly)'!BF84</f>
        <v>0</v>
      </c>
      <c r="BG19" s="225">
        <f>'EEIC-Mar16 TD Calc. NLI (Mthly)'!BG39+'EEIC-Mar16 TD Calc. NLI (Mthly)'!BG54+'EEIC-Mar16 TD Calc. NLI (Mthly)'!BG69+'EEIC-Mar16 TD Calc. NLI (Mthly)'!BG84</f>
        <v>0</v>
      </c>
      <c r="BH19" s="225">
        <f>'EEIC-Mar16 TD Calc. NLI (Mthly)'!BH39+'EEIC-Mar16 TD Calc. NLI (Mthly)'!BH54+'EEIC-Mar16 TD Calc. NLI (Mthly)'!BH69+'EEIC-Mar16 TD Calc. NLI (Mthly)'!BH84</f>
        <v>0</v>
      </c>
      <c r="BI19" s="225">
        <f>'EEIC-Mar16 TD Calc. NLI (Mthly)'!BI39+'EEIC-Mar16 TD Calc. NLI (Mthly)'!BI54+'EEIC-Mar16 TD Calc. NLI (Mthly)'!BI69+'EEIC-Mar16 TD Calc. NLI (Mthly)'!BI84</f>
        <v>0</v>
      </c>
      <c r="BJ19" s="225">
        <f>'EEIC-Mar16 TD Calc. NLI (Mthly)'!BJ39+'EEIC-Mar16 TD Calc. NLI (Mthly)'!BJ54+'EEIC-Mar16 TD Calc. NLI (Mthly)'!BJ69+'EEIC-Mar16 TD Calc. NLI (Mthly)'!BJ84</f>
        <v>0</v>
      </c>
      <c r="BK19" s="225">
        <f>'EEIC-Mar16 TD Calc. NLI (Mthly)'!BK39+'EEIC-Mar16 TD Calc. NLI (Mthly)'!BK54+'EEIC-Mar16 TD Calc. NLI (Mthly)'!BK69+'EEIC-Mar16 TD Calc. NLI (Mthly)'!BK84</f>
        <v>0</v>
      </c>
      <c r="BL19" s="225">
        <f>'EEIC-Mar16 TD Calc. NLI (Mthly)'!BL39+'EEIC-Mar16 TD Calc. NLI (Mthly)'!BL54+'EEIC-Mar16 TD Calc. NLI (Mthly)'!BL69+'EEIC-Mar16 TD Calc. NLI (Mthly)'!BL84</f>
        <v>0</v>
      </c>
      <c r="BM19" s="225">
        <f>'EEIC-Mar16 TD Calc. NLI (Mthly)'!BM39+'EEIC-Mar16 TD Calc. NLI (Mthly)'!BM54+'EEIC-Mar16 TD Calc. NLI (Mthly)'!BM69+'EEIC-Mar16 TD Calc. NLI (Mthly)'!BM84</f>
        <v>0</v>
      </c>
      <c r="BN19" s="225">
        <f>'EEIC-Mar16 TD Calc. NLI (Mthly)'!BN39+'EEIC-Mar16 TD Calc. NLI (Mthly)'!BN54+'EEIC-Mar16 TD Calc. NLI (Mthly)'!BN69+'EEIC-Mar16 TD Calc. NLI (Mthly)'!BN84</f>
        <v>0</v>
      </c>
      <c r="BO19" s="225">
        <f>'EEIC-Mar16 TD Calc. NLI (Mthly)'!BO39+'EEIC-Mar16 TD Calc. NLI (Mthly)'!BO54+'EEIC-Mar16 TD Calc. NLI (Mthly)'!BO69+'EEIC-Mar16 TD Calc. NLI (Mthly)'!BO84</f>
        <v>0</v>
      </c>
      <c r="BP19" s="225">
        <f>'EEIC-Mar16 TD Calc. NLI (Mthly)'!BP39+'EEIC-Mar16 TD Calc. NLI (Mthly)'!BP54+'EEIC-Mar16 TD Calc. NLI (Mthly)'!BP69+'EEIC-Mar16 TD Calc. NLI (Mthly)'!BP84</f>
        <v>0</v>
      </c>
      <c r="BQ19" s="225">
        <f>'EEIC-Mar16 TD Calc. NLI (Mthly)'!BQ39+'EEIC-Mar16 TD Calc. NLI (Mthly)'!BQ54+'EEIC-Mar16 TD Calc. NLI (Mthly)'!BQ69+'EEIC-Mar16 TD Calc. NLI (Mthly)'!BQ84</f>
        <v>0</v>
      </c>
      <c r="BR19" s="225">
        <f>'EEIC-Mar16 TD Calc. NLI (Mthly)'!BR39+'EEIC-Mar16 TD Calc. NLI (Mthly)'!BR54+'EEIC-Mar16 TD Calc. NLI (Mthly)'!BR69+'EEIC-Mar16 TD Calc. NLI (Mthly)'!BR84</f>
        <v>0</v>
      </c>
      <c r="BS19" s="225">
        <f>'EEIC-Mar16 TD Calc. NLI (Mthly)'!BS39+'EEIC-Mar16 TD Calc. NLI (Mthly)'!BS54+'EEIC-Mar16 TD Calc. NLI (Mthly)'!BS69+'EEIC-Mar16 TD Calc. NLI (Mthly)'!BS84</f>
        <v>0</v>
      </c>
      <c r="BT19" s="225">
        <f>'EEIC-Mar16 TD Calc. NLI (Mthly)'!BT39+'EEIC-Mar16 TD Calc. NLI (Mthly)'!BT54+'EEIC-Mar16 TD Calc. NLI (Mthly)'!BT69+'EEIC-Mar16 TD Calc. NLI (Mthly)'!BT84</f>
        <v>0</v>
      </c>
      <c r="BU19" s="225">
        <f>'EEIC-Mar16 TD Calc. NLI (Mthly)'!BU39+'EEIC-Mar16 TD Calc. NLI (Mthly)'!BU54+'EEIC-Mar16 TD Calc. NLI (Mthly)'!BU69+'EEIC-Mar16 TD Calc. NLI (Mthly)'!BU84</f>
        <v>0</v>
      </c>
      <c r="BV19" s="225">
        <f>'EEIC-Mar16 TD Calc. NLI (Mthly)'!BV39+'EEIC-Mar16 TD Calc. NLI (Mthly)'!BV54+'EEIC-Mar16 TD Calc. NLI (Mthly)'!BV69+'EEIC-Mar16 TD Calc. NLI (Mthly)'!BV84</f>
        <v>0</v>
      </c>
      <c r="BW19" s="225">
        <f>'EEIC-Mar16 TD Calc. NLI (Mthly)'!BW39+'EEIC-Mar16 TD Calc. NLI (Mthly)'!BW54+'EEIC-Mar16 TD Calc. NLI (Mthly)'!BW69+'EEIC-Mar16 TD Calc. NLI (Mthly)'!BW84</f>
        <v>0</v>
      </c>
      <c r="BX19" s="225">
        <f>'EEIC-Mar16 TD Calc. NLI (Mthly)'!BX39+'EEIC-Mar16 TD Calc. NLI (Mthly)'!BX54+'EEIC-Mar16 TD Calc. NLI (Mthly)'!BX69+'EEIC-Mar16 TD Calc. NLI (Mthly)'!BX84</f>
        <v>0</v>
      </c>
      <c r="BY19" s="225">
        <f>'EEIC-Mar16 TD Calc. NLI (Mthly)'!BY39+'EEIC-Mar16 TD Calc. NLI (Mthly)'!BY54+'EEIC-Mar16 TD Calc. NLI (Mthly)'!BY69+'EEIC-Mar16 TD Calc. NLI (Mthly)'!BY84</f>
        <v>0</v>
      </c>
      <c r="BZ19" s="225">
        <f>'EEIC-Mar16 TD Calc. NLI (Mthly)'!BZ39+'EEIC-Mar16 TD Calc. NLI (Mthly)'!BZ54+'EEIC-Mar16 TD Calc. NLI (Mthly)'!BZ69+'EEIC-Mar16 TD Calc. NLI (Mthly)'!BZ84</f>
        <v>0</v>
      </c>
      <c r="CA19" s="225">
        <f>'EEIC-Mar16 TD Calc. NLI (Mthly)'!CA39+'EEIC-Mar16 TD Calc. NLI (Mthly)'!CA54+'EEIC-Mar16 TD Calc. NLI (Mthly)'!CA69+'EEIC-Mar16 TD Calc. NLI (Mthly)'!CA84</f>
        <v>0</v>
      </c>
      <c r="CB19" s="225">
        <f>'EEIC-Mar16 TD Calc. NLI (Mthly)'!CB39+'EEIC-Mar16 TD Calc. NLI (Mthly)'!CB54+'EEIC-Mar16 TD Calc. NLI (Mthly)'!CB69+'EEIC-Mar16 TD Calc. NLI (Mthly)'!CB84</f>
        <v>0</v>
      </c>
      <c r="CC19" s="225">
        <f>'EEIC-Mar16 TD Calc. NLI (Mthly)'!CC39+'EEIC-Mar16 TD Calc. NLI (Mthly)'!CC54+'EEIC-Mar16 TD Calc. NLI (Mthly)'!CC69+'EEIC-Mar16 TD Calc. NLI (Mthly)'!CC84</f>
        <v>0</v>
      </c>
      <c r="CD19" s="225">
        <f>'EEIC-Mar16 TD Calc. NLI (Mthly)'!CD39+'EEIC-Mar16 TD Calc. NLI (Mthly)'!CD54+'EEIC-Mar16 TD Calc. NLI (Mthly)'!CD69+'EEIC-Mar16 TD Calc. NLI (Mthly)'!CD84</f>
        <v>0</v>
      </c>
      <c r="CE19" s="225">
        <f>'EEIC-Mar16 TD Calc. NLI (Mthly)'!CE39+'EEIC-Mar16 TD Calc. NLI (Mthly)'!CE54+'EEIC-Mar16 TD Calc. NLI (Mthly)'!CE69+'EEIC-Mar16 TD Calc. NLI (Mthly)'!CE84</f>
        <v>0</v>
      </c>
      <c r="CF19" s="225">
        <f>'EEIC-Mar16 TD Calc. NLI (Mthly)'!CF39+'EEIC-Mar16 TD Calc. NLI (Mthly)'!CF54+'EEIC-Mar16 TD Calc. NLI (Mthly)'!CF69+'EEIC-Mar16 TD Calc. NLI (Mthly)'!CF84</f>
        <v>0</v>
      </c>
      <c r="CG19" s="225">
        <f>'EEIC-Mar16 TD Calc. NLI (Mthly)'!CG39+'EEIC-Mar16 TD Calc. NLI (Mthly)'!CG54+'EEIC-Mar16 TD Calc. NLI (Mthly)'!CG69+'EEIC-Mar16 TD Calc. NLI (Mthly)'!CG84</f>
        <v>0</v>
      </c>
      <c r="CH19" s="225">
        <f>'EEIC-Mar16 TD Calc. NLI (Mthly)'!CH39+'EEIC-Mar16 TD Calc. NLI (Mthly)'!CH54+'EEIC-Mar16 TD Calc. NLI (Mthly)'!CH69+'EEIC-Mar16 TD Calc. NLI (Mthly)'!CH84</f>
        <v>0</v>
      </c>
      <c r="CI19" s="225">
        <f>'EEIC-Mar16 TD Calc. NLI (Mthly)'!CI39+'EEIC-Mar16 TD Calc. NLI (Mthly)'!CI54+'EEIC-Mar16 TD Calc. NLI (Mthly)'!CI69+'EEIC-Mar16 TD Calc. NLI (Mthly)'!CI84</f>
        <v>0</v>
      </c>
      <c r="CJ19" s="225">
        <f>'EEIC-Mar16 TD Calc. NLI (Mthly)'!CJ39+'EEIC-Mar16 TD Calc. NLI (Mthly)'!CJ54+'EEIC-Mar16 TD Calc. NLI (Mthly)'!CJ69+'EEIC-Mar16 TD Calc. NLI (Mthly)'!CJ84</f>
        <v>0</v>
      </c>
    </row>
    <row r="20" spans="1:88" s="97" customFormat="1" x14ac:dyDescent="0.25">
      <c r="A20" s="305"/>
      <c r="B20" s="88" t="s">
        <v>13</v>
      </c>
      <c r="C20" s="225">
        <f>'EEIC-Mar16 TD Calc. NLI (Mthly)'!C40+'EEIC-Mar16 TD Calc. NLI (Mthly)'!C55+'EEIC-Mar16 TD Calc. NLI (Mthly)'!C70+'EEIC-Mar16 TD Calc. NLI (Mthly)'!C85</f>
        <v>0</v>
      </c>
      <c r="D20" s="225">
        <f>'EEIC-Mar16 TD Calc. NLI (Mthly)'!D40+'EEIC-Mar16 TD Calc. NLI (Mthly)'!D55+'EEIC-Mar16 TD Calc. NLI (Mthly)'!D70+'EEIC-Mar16 TD Calc. NLI (Mthly)'!D85</f>
        <v>0</v>
      </c>
      <c r="E20" s="225">
        <f>'EEIC-Mar16 TD Calc. NLI (Mthly)'!E40+'EEIC-Mar16 TD Calc. NLI (Mthly)'!E55+'EEIC-Mar16 TD Calc. NLI (Mthly)'!E70+'EEIC-Mar16 TD Calc. NLI (Mthly)'!E85</f>
        <v>0</v>
      </c>
      <c r="F20" s="225">
        <f>'EEIC-Mar16 TD Calc. NLI (Mthly)'!F40+'EEIC-Mar16 TD Calc. NLI (Mthly)'!F55+'EEIC-Mar16 TD Calc. NLI (Mthly)'!F70+'EEIC-Mar16 TD Calc. NLI (Mthly)'!F85</f>
        <v>4.7821012138425004E-2</v>
      </c>
      <c r="G20" s="225">
        <f>'EEIC-Mar16 TD Calc. NLI (Mthly)'!G40+'EEIC-Mar16 TD Calc. NLI (Mthly)'!G55+'EEIC-Mar16 TD Calc. NLI (Mthly)'!G70+'EEIC-Mar16 TD Calc. NLI (Mthly)'!G85</f>
        <v>0.134563073312121</v>
      </c>
      <c r="H20" s="225">
        <f>'EEIC-Mar16 TD Calc. NLI (Mthly)'!H40+'EEIC-Mar16 TD Calc. NLI (Mthly)'!H55+'EEIC-Mar16 TD Calc. NLI (Mthly)'!H70+'EEIC-Mar16 TD Calc. NLI (Mthly)'!H85</f>
        <v>0.11296521527867126</v>
      </c>
      <c r="I20" s="225">
        <f>'EEIC-Mar16 TD Calc. NLI (Mthly)'!I40+'EEIC-Mar16 TD Calc. NLI (Mthly)'!I55+'EEIC-Mar16 TD Calc. NLI (Mthly)'!I70+'EEIC-Mar16 TD Calc. NLI (Mthly)'!I85</f>
        <v>0.21200923247973749</v>
      </c>
      <c r="J20" s="225">
        <f>'EEIC-Mar16 TD Calc. NLI (Mthly)'!J40+'EEIC-Mar16 TD Calc. NLI (Mthly)'!J55+'EEIC-Mar16 TD Calc. NLI (Mthly)'!J70+'EEIC-Mar16 TD Calc. NLI (Mthly)'!J85</f>
        <v>0.52311866730294609</v>
      </c>
      <c r="K20" s="225">
        <f>'EEIC-Mar16 TD Calc. NLI (Mthly)'!K40+'EEIC-Mar16 TD Calc. NLI (Mthly)'!K55+'EEIC-Mar16 TD Calc. NLI (Mthly)'!K70+'EEIC-Mar16 TD Calc. NLI (Mthly)'!K85</f>
        <v>2.395139407244355</v>
      </c>
      <c r="L20" s="225">
        <f>'EEIC-Mar16 TD Calc. NLI (Mthly)'!L40+'EEIC-Mar16 TD Calc. NLI (Mthly)'!L55+'EEIC-Mar16 TD Calc. NLI (Mthly)'!L70+'EEIC-Mar16 TD Calc. NLI (Mthly)'!L85</f>
        <v>11.20345593791928</v>
      </c>
      <c r="M20" s="225">
        <f>'EEIC-Mar16 TD Calc. NLI (Mthly)'!M40+'EEIC-Mar16 TD Calc. NLI (Mthly)'!M55+'EEIC-Mar16 TD Calc. NLI (Mthly)'!M70+'EEIC-Mar16 TD Calc. NLI (Mthly)'!M85</f>
        <v>32.059374111166932</v>
      </c>
      <c r="N20" s="225">
        <f>'EEIC-Mar16 TD Calc. NLI (Mthly)'!N40+'EEIC-Mar16 TD Calc. NLI (Mthly)'!N55+'EEIC-Mar16 TD Calc. NLI (Mthly)'!N70+'EEIC-Mar16 TD Calc. NLI (Mthly)'!N85</f>
        <v>70.092524136145784</v>
      </c>
      <c r="O20" s="225">
        <f>'EEIC-Mar16 TD Calc. NLI (Mthly)'!O40+'EEIC-Mar16 TD Calc. NLI (Mthly)'!O55+'EEIC-Mar16 TD Calc. NLI (Mthly)'!O70+'EEIC-Mar16 TD Calc. NLI (Mthly)'!O85</f>
        <v>90.586081775593144</v>
      </c>
      <c r="P20" s="225">
        <f>'EEIC-Mar16 TD Calc. NLI (Mthly)'!P40+'EEIC-Mar16 TD Calc. NLI (Mthly)'!P55+'EEIC-Mar16 TD Calc. NLI (Mthly)'!P70+'EEIC-Mar16 TD Calc. NLI (Mthly)'!P85</f>
        <v>0</v>
      </c>
      <c r="Q20" s="225">
        <f>'EEIC-Mar16 TD Calc. NLI (Mthly)'!Q40+'EEIC-Mar16 TD Calc. NLI (Mthly)'!Q55+'EEIC-Mar16 TD Calc. NLI (Mthly)'!Q70+'EEIC-Mar16 TD Calc. NLI (Mthly)'!Q85</f>
        <v>0</v>
      </c>
      <c r="R20" s="225">
        <f>'EEIC-Mar16 TD Calc. NLI (Mthly)'!R40+'EEIC-Mar16 TD Calc. NLI (Mthly)'!R55+'EEIC-Mar16 TD Calc. NLI (Mthly)'!R70+'EEIC-Mar16 TD Calc. NLI (Mthly)'!R85</f>
        <v>0</v>
      </c>
      <c r="S20" s="225">
        <f>'EEIC-Mar16 TD Calc. NLI (Mthly)'!S40+'EEIC-Mar16 TD Calc. NLI (Mthly)'!S55+'EEIC-Mar16 TD Calc. NLI (Mthly)'!S70+'EEIC-Mar16 TD Calc. NLI (Mthly)'!S85</f>
        <v>0</v>
      </c>
      <c r="T20" s="225">
        <f>'EEIC-Mar16 TD Calc. NLI (Mthly)'!T40+'EEIC-Mar16 TD Calc. NLI (Mthly)'!T55+'EEIC-Mar16 TD Calc. NLI (Mthly)'!T70+'EEIC-Mar16 TD Calc. NLI (Mthly)'!T85</f>
        <v>0</v>
      </c>
      <c r="U20" s="225">
        <f>'EEIC-Mar16 TD Calc. NLI (Mthly)'!U40+'EEIC-Mar16 TD Calc. NLI (Mthly)'!U55+'EEIC-Mar16 TD Calc. NLI (Mthly)'!U70+'EEIC-Mar16 TD Calc. NLI (Mthly)'!U85</f>
        <v>0</v>
      </c>
      <c r="V20" s="225">
        <f>'EEIC-Mar16 TD Calc. NLI (Mthly)'!V40+'EEIC-Mar16 TD Calc. NLI (Mthly)'!V55+'EEIC-Mar16 TD Calc. NLI (Mthly)'!V70+'EEIC-Mar16 TD Calc. NLI (Mthly)'!V85</f>
        <v>0</v>
      </c>
      <c r="W20" s="225">
        <f>'EEIC-Mar16 TD Calc. NLI (Mthly)'!W40+'EEIC-Mar16 TD Calc. NLI (Mthly)'!W55+'EEIC-Mar16 TD Calc. NLI (Mthly)'!W70+'EEIC-Mar16 TD Calc. NLI (Mthly)'!W85</f>
        <v>0</v>
      </c>
      <c r="X20" s="225">
        <f>'EEIC-Mar16 TD Calc. NLI (Mthly)'!X40+'EEIC-Mar16 TD Calc. NLI (Mthly)'!X55+'EEIC-Mar16 TD Calc. NLI (Mthly)'!X70+'EEIC-Mar16 TD Calc. NLI (Mthly)'!X85</f>
        <v>0</v>
      </c>
      <c r="Y20" s="225">
        <f>'EEIC-Mar16 TD Calc. NLI (Mthly)'!Y40+'EEIC-Mar16 TD Calc. NLI (Mthly)'!Y55+'EEIC-Mar16 TD Calc. NLI (Mthly)'!Y70+'EEIC-Mar16 TD Calc. NLI (Mthly)'!Y85</f>
        <v>0</v>
      </c>
      <c r="Z20" s="225">
        <f>'EEIC-Mar16 TD Calc. NLI (Mthly)'!Z40+'EEIC-Mar16 TD Calc. NLI (Mthly)'!Z55+'EEIC-Mar16 TD Calc. NLI (Mthly)'!Z70+'EEIC-Mar16 TD Calc. NLI (Mthly)'!Z85</f>
        <v>0</v>
      </c>
      <c r="AA20" s="225">
        <f>'EEIC-Mar16 TD Calc. NLI (Mthly)'!AA40+'EEIC-Mar16 TD Calc. NLI (Mthly)'!AA55+'EEIC-Mar16 TD Calc. NLI (Mthly)'!AA70+'EEIC-Mar16 TD Calc. NLI (Mthly)'!AA85</f>
        <v>0</v>
      </c>
      <c r="AB20" s="225">
        <f>'EEIC-Mar16 TD Calc. NLI (Mthly)'!AB40+'EEIC-Mar16 TD Calc. NLI (Mthly)'!AB55+'EEIC-Mar16 TD Calc. NLI (Mthly)'!AB70+'EEIC-Mar16 TD Calc. NLI (Mthly)'!AB85</f>
        <v>0</v>
      </c>
      <c r="AC20" s="225">
        <f>'EEIC-Mar16 TD Calc. NLI (Mthly)'!AC40+'EEIC-Mar16 TD Calc. NLI (Mthly)'!AC55+'EEIC-Mar16 TD Calc. NLI (Mthly)'!AC70+'EEIC-Mar16 TD Calc. NLI (Mthly)'!AC85</f>
        <v>0</v>
      </c>
      <c r="AD20" s="225">
        <f>'EEIC-Mar16 TD Calc. NLI (Mthly)'!AD40+'EEIC-Mar16 TD Calc. NLI (Mthly)'!AD55+'EEIC-Mar16 TD Calc. NLI (Mthly)'!AD70+'EEIC-Mar16 TD Calc. NLI (Mthly)'!AD85</f>
        <v>0</v>
      </c>
      <c r="AE20" s="225">
        <f>'EEIC-Mar16 TD Calc. NLI (Mthly)'!AE40+'EEIC-Mar16 TD Calc. NLI (Mthly)'!AE55+'EEIC-Mar16 TD Calc. NLI (Mthly)'!AE70+'EEIC-Mar16 TD Calc. NLI (Mthly)'!AE85</f>
        <v>0</v>
      </c>
      <c r="AF20" s="225">
        <f>'EEIC-Mar16 TD Calc. NLI (Mthly)'!AF40+'EEIC-Mar16 TD Calc. NLI (Mthly)'!AF55+'EEIC-Mar16 TD Calc. NLI (Mthly)'!AF70+'EEIC-Mar16 TD Calc. NLI (Mthly)'!AF85</f>
        <v>0</v>
      </c>
      <c r="AG20" s="225">
        <f>'EEIC-Mar16 TD Calc. NLI (Mthly)'!AG40+'EEIC-Mar16 TD Calc. NLI (Mthly)'!AG55+'EEIC-Mar16 TD Calc. NLI (Mthly)'!AG70+'EEIC-Mar16 TD Calc. NLI (Mthly)'!AG85</f>
        <v>0</v>
      </c>
      <c r="AH20" s="225">
        <f>'EEIC-Mar16 TD Calc. NLI (Mthly)'!AH40+'EEIC-Mar16 TD Calc. NLI (Mthly)'!AH55+'EEIC-Mar16 TD Calc. NLI (Mthly)'!AH70+'EEIC-Mar16 TD Calc. NLI (Mthly)'!AH85</f>
        <v>0</v>
      </c>
      <c r="AI20" s="225">
        <f>'EEIC-Mar16 TD Calc. NLI (Mthly)'!AI40+'EEIC-Mar16 TD Calc. NLI (Mthly)'!AI55+'EEIC-Mar16 TD Calc. NLI (Mthly)'!AI70+'EEIC-Mar16 TD Calc. NLI (Mthly)'!AI85</f>
        <v>0</v>
      </c>
      <c r="AJ20" s="225">
        <f>'EEIC-Mar16 TD Calc. NLI (Mthly)'!AJ40+'EEIC-Mar16 TD Calc. NLI (Mthly)'!AJ55+'EEIC-Mar16 TD Calc. NLI (Mthly)'!AJ70+'EEIC-Mar16 TD Calc. NLI (Mthly)'!AJ85</f>
        <v>0</v>
      </c>
      <c r="AK20" s="225">
        <f>'EEIC-Mar16 TD Calc. NLI (Mthly)'!AK40+'EEIC-Mar16 TD Calc. NLI (Mthly)'!AK55+'EEIC-Mar16 TD Calc. NLI (Mthly)'!AK70+'EEIC-Mar16 TD Calc. NLI (Mthly)'!AK85</f>
        <v>0</v>
      </c>
      <c r="AL20" s="225">
        <f>'EEIC-Mar16 TD Calc. NLI (Mthly)'!AL40+'EEIC-Mar16 TD Calc. NLI (Mthly)'!AL55+'EEIC-Mar16 TD Calc. NLI (Mthly)'!AL70+'EEIC-Mar16 TD Calc. NLI (Mthly)'!AL85</f>
        <v>0</v>
      </c>
      <c r="AM20" s="225">
        <f>'EEIC-Mar16 TD Calc. NLI (Mthly)'!AM40+'EEIC-Mar16 TD Calc. NLI (Mthly)'!AM55+'EEIC-Mar16 TD Calc. NLI (Mthly)'!AM70+'EEIC-Mar16 TD Calc. NLI (Mthly)'!AM85</f>
        <v>0</v>
      </c>
      <c r="AN20" s="225">
        <f>'EEIC-Mar16 TD Calc. NLI (Mthly)'!AN40+'EEIC-Mar16 TD Calc. NLI (Mthly)'!AN55+'EEIC-Mar16 TD Calc. NLI (Mthly)'!AN70+'EEIC-Mar16 TD Calc. NLI (Mthly)'!AN85</f>
        <v>0</v>
      </c>
      <c r="AO20" s="225">
        <f>'EEIC-Mar16 TD Calc. NLI (Mthly)'!AO40+'EEIC-Mar16 TD Calc. NLI (Mthly)'!AO55+'EEIC-Mar16 TD Calc. NLI (Mthly)'!AO70+'EEIC-Mar16 TD Calc. NLI (Mthly)'!AO85</f>
        <v>0</v>
      </c>
      <c r="AP20" s="225">
        <f>'EEIC-Mar16 TD Calc. NLI (Mthly)'!AP40+'EEIC-Mar16 TD Calc. NLI (Mthly)'!AP55+'EEIC-Mar16 TD Calc. NLI (Mthly)'!AP70+'EEIC-Mar16 TD Calc. NLI (Mthly)'!AP85</f>
        <v>0</v>
      </c>
      <c r="AQ20" s="225">
        <f>'EEIC-Mar16 TD Calc. NLI (Mthly)'!AQ40+'EEIC-Mar16 TD Calc. NLI (Mthly)'!AQ55+'EEIC-Mar16 TD Calc. NLI (Mthly)'!AQ70+'EEIC-Mar16 TD Calc. NLI (Mthly)'!AQ85</f>
        <v>0</v>
      </c>
      <c r="AR20" s="225">
        <f>'EEIC-Mar16 TD Calc. NLI (Mthly)'!AR40+'EEIC-Mar16 TD Calc. NLI (Mthly)'!AR55+'EEIC-Mar16 TD Calc. NLI (Mthly)'!AR70+'EEIC-Mar16 TD Calc. NLI (Mthly)'!AR85</f>
        <v>0</v>
      </c>
      <c r="AS20" s="225">
        <f>'EEIC-Mar16 TD Calc. NLI (Mthly)'!AS40+'EEIC-Mar16 TD Calc. NLI (Mthly)'!AS55+'EEIC-Mar16 TD Calc. NLI (Mthly)'!AS70+'EEIC-Mar16 TD Calc. NLI (Mthly)'!AS85</f>
        <v>0</v>
      </c>
      <c r="AT20" s="225">
        <f>'EEIC-Mar16 TD Calc. NLI (Mthly)'!AT40+'EEIC-Mar16 TD Calc. NLI (Mthly)'!AT55+'EEIC-Mar16 TD Calc. NLI (Mthly)'!AT70+'EEIC-Mar16 TD Calc. NLI (Mthly)'!AT85</f>
        <v>0</v>
      </c>
      <c r="AU20" s="225">
        <f>'EEIC-Mar16 TD Calc. NLI (Mthly)'!AU40+'EEIC-Mar16 TD Calc. NLI (Mthly)'!AU55+'EEIC-Mar16 TD Calc. NLI (Mthly)'!AU70+'EEIC-Mar16 TD Calc. NLI (Mthly)'!AU85</f>
        <v>0</v>
      </c>
      <c r="AV20" s="225">
        <f>'EEIC-Mar16 TD Calc. NLI (Mthly)'!AV40+'EEIC-Mar16 TD Calc. NLI (Mthly)'!AV55+'EEIC-Mar16 TD Calc. NLI (Mthly)'!AV70+'EEIC-Mar16 TD Calc. NLI (Mthly)'!AV85</f>
        <v>0</v>
      </c>
      <c r="AW20" s="225">
        <f>'EEIC-Mar16 TD Calc. NLI (Mthly)'!AW40+'EEIC-Mar16 TD Calc. NLI (Mthly)'!AW55+'EEIC-Mar16 TD Calc. NLI (Mthly)'!AW70+'EEIC-Mar16 TD Calc. NLI (Mthly)'!AW85</f>
        <v>0</v>
      </c>
      <c r="AX20" s="225">
        <f>'EEIC-Mar16 TD Calc. NLI (Mthly)'!AX40+'EEIC-Mar16 TD Calc. NLI (Mthly)'!AX55+'EEIC-Mar16 TD Calc. NLI (Mthly)'!AX70+'EEIC-Mar16 TD Calc. NLI (Mthly)'!AX85</f>
        <v>0</v>
      </c>
      <c r="AY20" s="225">
        <f>'EEIC-Mar16 TD Calc. NLI (Mthly)'!AY40+'EEIC-Mar16 TD Calc. NLI (Mthly)'!AY55+'EEIC-Mar16 TD Calc. NLI (Mthly)'!AY70+'EEIC-Mar16 TD Calc. NLI (Mthly)'!AY85</f>
        <v>0</v>
      </c>
      <c r="AZ20" s="225">
        <f>'EEIC-Mar16 TD Calc. NLI (Mthly)'!AZ40+'EEIC-Mar16 TD Calc. NLI (Mthly)'!AZ55+'EEIC-Mar16 TD Calc. NLI (Mthly)'!AZ70+'EEIC-Mar16 TD Calc. NLI (Mthly)'!AZ85</f>
        <v>0</v>
      </c>
      <c r="BA20" s="225">
        <f>'EEIC-Mar16 TD Calc. NLI (Mthly)'!BA40+'EEIC-Mar16 TD Calc. NLI (Mthly)'!BA55+'EEIC-Mar16 TD Calc. NLI (Mthly)'!BA70+'EEIC-Mar16 TD Calc. NLI (Mthly)'!BA85</f>
        <v>0</v>
      </c>
      <c r="BB20" s="225">
        <f>'EEIC-Mar16 TD Calc. NLI (Mthly)'!BB40+'EEIC-Mar16 TD Calc. NLI (Mthly)'!BB55+'EEIC-Mar16 TD Calc. NLI (Mthly)'!BB70+'EEIC-Mar16 TD Calc. NLI (Mthly)'!BB85</f>
        <v>0</v>
      </c>
      <c r="BC20" s="225">
        <f>'EEIC-Mar16 TD Calc. NLI (Mthly)'!BC40+'EEIC-Mar16 TD Calc. NLI (Mthly)'!BC55+'EEIC-Mar16 TD Calc. NLI (Mthly)'!BC70+'EEIC-Mar16 TD Calc. NLI (Mthly)'!BC85</f>
        <v>0</v>
      </c>
      <c r="BD20" s="225">
        <f>'EEIC-Mar16 TD Calc. NLI (Mthly)'!BD40+'EEIC-Mar16 TD Calc. NLI (Mthly)'!BD55+'EEIC-Mar16 TD Calc. NLI (Mthly)'!BD70+'EEIC-Mar16 TD Calc. NLI (Mthly)'!BD85</f>
        <v>0</v>
      </c>
      <c r="BE20" s="225">
        <f>'EEIC-Mar16 TD Calc. NLI (Mthly)'!BE40+'EEIC-Mar16 TD Calc. NLI (Mthly)'!BE55+'EEIC-Mar16 TD Calc. NLI (Mthly)'!BE70+'EEIC-Mar16 TD Calc. NLI (Mthly)'!BE85</f>
        <v>0</v>
      </c>
      <c r="BF20" s="225">
        <f>'EEIC-Mar16 TD Calc. NLI (Mthly)'!BF40+'EEIC-Mar16 TD Calc. NLI (Mthly)'!BF55+'EEIC-Mar16 TD Calc. NLI (Mthly)'!BF70+'EEIC-Mar16 TD Calc. NLI (Mthly)'!BF85</f>
        <v>0</v>
      </c>
      <c r="BG20" s="225">
        <f>'EEIC-Mar16 TD Calc. NLI (Mthly)'!BG40+'EEIC-Mar16 TD Calc. NLI (Mthly)'!BG55+'EEIC-Mar16 TD Calc. NLI (Mthly)'!BG70+'EEIC-Mar16 TD Calc. NLI (Mthly)'!BG85</f>
        <v>0</v>
      </c>
      <c r="BH20" s="225">
        <f>'EEIC-Mar16 TD Calc. NLI (Mthly)'!BH40+'EEIC-Mar16 TD Calc. NLI (Mthly)'!BH55+'EEIC-Mar16 TD Calc. NLI (Mthly)'!BH70+'EEIC-Mar16 TD Calc. NLI (Mthly)'!BH85</f>
        <v>0</v>
      </c>
      <c r="BI20" s="225">
        <f>'EEIC-Mar16 TD Calc. NLI (Mthly)'!BI40+'EEIC-Mar16 TD Calc. NLI (Mthly)'!BI55+'EEIC-Mar16 TD Calc. NLI (Mthly)'!BI70+'EEIC-Mar16 TD Calc. NLI (Mthly)'!BI85</f>
        <v>0</v>
      </c>
      <c r="BJ20" s="225">
        <f>'EEIC-Mar16 TD Calc. NLI (Mthly)'!BJ40+'EEIC-Mar16 TD Calc. NLI (Mthly)'!BJ55+'EEIC-Mar16 TD Calc. NLI (Mthly)'!BJ70+'EEIC-Mar16 TD Calc. NLI (Mthly)'!BJ85</f>
        <v>0</v>
      </c>
      <c r="BK20" s="225">
        <f>'EEIC-Mar16 TD Calc. NLI (Mthly)'!BK40+'EEIC-Mar16 TD Calc. NLI (Mthly)'!BK55+'EEIC-Mar16 TD Calc. NLI (Mthly)'!BK70+'EEIC-Mar16 TD Calc. NLI (Mthly)'!BK85</f>
        <v>0</v>
      </c>
      <c r="BL20" s="225">
        <f>'EEIC-Mar16 TD Calc. NLI (Mthly)'!BL40+'EEIC-Mar16 TD Calc. NLI (Mthly)'!BL55+'EEIC-Mar16 TD Calc. NLI (Mthly)'!BL70+'EEIC-Mar16 TD Calc. NLI (Mthly)'!BL85</f>
        <v>0</v>
      </c>
      <c r="BM20" s="225">
        <f>'EEIC-Mar16 TD Calc. NLI (Mthly)'!BM40+'EEIC-Mar16 TD Calc. NLI (Mthly)'!BM55+'EEIC-Mar16 TD Calc. NLI (Mthly)'!BM70+'EEIC-Mar16 TD Calc. NLI (Mthly)'!BM85</f>
        <v>0</v>
      </c>
      <c r="BN20" s="225">
        <f>'EEIC-Mar16 TD Calc. NLI (Mthly)'!BN40+'EEIC-Mar16 TD Calc. NLI (Mthly)'!BN55+'EEIC-Mar16 TD Calc. NLI (Mthly)'!BN70+'EEIC-Mar16 TD Calc. NLI (Mthly)'!BN85</f>
        <v>0</v>
      </c>
      <c r="BO20" s="225">
        <f>'EEIC-Mar16 TD Calc. NLI (Mthly)'!BO40+'EEIC-Mar16 TD Calc. NLI (Mthly)'!BO55+'EEIC-Mar16 TD Calc. NLI (Mthly)'!BO70+'EEIC-Mar16 TD Calc. NLI (Mthly)'!BO85</f>
        <v>0</v>
      </c>
      <c r="BP20" s="225">
        <f>'EEIC-Mar16 TD Calc. NLI (Mthly)'!BP40+'EEIC-Mar16 TD Calc. NLI (Mthly)'!BP55+'EEIC-Mar16 TD Calc. NLI (Mthly)'!BP70+'EEIC-Mar16 TD Calc. NLI (Mthly)'!BP85</f>
        <v>0</v>
      </c>
      <c r="BQ20" s="225">
        <f>'EEIC-Mar16 TD Calc. NLI (Mthly)'!BQ40+'EEIC-Mar16 TD Calc. NLI (Mthly)'!BQ55+'EEIC-Mar16 TD Calc. NLI (Mthly)'!BQ70+'EEIC-Mar16 TD Calc. NLI (Mthly)'!BQ85</f>
        <v>0</v>
      </c>
      <c r="BR20" s="225">
        <f>'EEIC-Mar16 TD Calc. NLI (Mthly)'!BR40+'EEIC-Mar16 TD Calc. NLI (Mthly)'!BR55+'EEIC-Mar16 TD Calc. NLI (Mthly)'!BR70+'EEIC-Mar16 TD Calc. NLI (Mthly)'!BR85</f>
        <v>0</v>
      </c>
      <c r="BS20" s="225">
        <f>'EEIC-Mar16 TD Calc. NLI (Mthly)'!BS40+'EEIC-Mar16 TD Calc. NLI (Mthly)'!BS55+'EEIC-Mar16 TD Calc. NLI (Mthly)'!BS70+'EEIC-Mar16 TD Calc. NLI (Mthly)'!BS85</f>
        <v>0</v>
      </c>
      <c r="BT20" s="225">
        <f>'EEIC-Mar16 TD Calc. NLI (Mthly)'!BT40+'EEIC-Mar16 TD Calc. NLI (Mthly)'!BT55+'EEIC-Mar16 TD Calc. NLI (Mthly)'!BT70+'EEIC-Mar16 TD Calc. NLI (Mthly)'!BT85</f>
        <v>0</v>
      </c>
      <c r="BU20" s="225">
        <f>'EEIC-Mar16 TD Calc. NLI (Mthly)'!BU40+'EEIC-Mar16 TD Calc. NLI (Mthly)'!BU55+'EEIC-Mar16 TD Calc. NLI (Mthly)'!BU70+'EEIC-Mar16 TD Calc. NLI (Mthly)'!BU85</f>
        <v>0</v>
      </c>
      <c r="BV20" s="225">
        <f>'EEIC-Mar16 TD Calc. NLI (Mthly)'!BV40+'EEIC-Mar16 TD Calc. NLI (Mthly)'!BV55+'EEIC-Mar16 TD Calc. NLI (Mthly)'!BV70+'EEIC-Mar16 TD Calc. NLI (Mthly)'!BV85</f>
        <v>0</v>
      </c>
      <c r="BW20" s="225">
        <f>'EEIC-Mar16 TD Calc. NLI (Mthly)'!BW40+'EEIC-Mar16 TD Calc. NLI (Mthly)'!BW55+'EEIC-Mar16 TD Calc. NLI (Mthly)'!BW70+'EEIC-Mar16 TD Calc. NLI (Mthly)'!BW85</f>
        <v>0</v>
      </c>
      <c r="BX20" s="225">
        <f>'EEIC-Mar16 TD Calc. NLI (Mthly)'!BX40+'EEIC-Mar16 TD Calc. NLI (Mthly)'!BX55+'EEIC-Mar16 TD Calc. NLI (Mthly)'!BX70+'EEIC-Mar16 TD Calc. NLI (Mthly)'!BX85</f>
        <v>0</v>
      </c>
      <c r="BY20" s="225">
        <f>'EEIC-Mar16 TD Calc. NLI (Mthly)'!BY40+'EEIC-Mar16 TD Calc. NLI (Mthly)'!BY55+'EEIC-Mar16 TD Calc. NLI (Mthly)'!BY70+'EEIC-Mar16 TD Calc. NLI (Mthly)'!BY85</f>
        <v>0</v>
      </c>
      <c r="BZ20" s="225">
        <f>'EEIC-Mar16 TD Calc. NLI (Mthly)'!BZ40+'EEIC-Mar16 TD Calc. NLI (Mthly)'!BZ55+'EEIC-Mar16 TD Calc. NLI (Mthly)'!BZ70+'EEIC-Mar16 TD Calc. NLI (Mthly)'!BZ85</f>
        <v>0</v>
      </c>
      <c r="CA20" s="225">
        <f>'EEIC-Mar16 TD Calc. NLI (Mthly)'!CA40+'EEIC-Mar16 TD Calc. NLI (Mthly)'!CA55+'EEIC-Mar16 TD Calc. NLI (Mthly)'!CA70+'EEIC-Mar16 TD Calc. NLI (Mthly)'!CA85</f>
        <v>0</v>
      </c>
      <c r="CB20" s="225">
        <f>'EEIC-Mar16 TD Calc. NLI (Mthly)'!CB40+'EEIC-Mar16 TD Calc. NLI (Mthly)'!CB55+'EEIC-Mar16 TD Calc. NLI (Mthly)'!CB70+'EEIC-Mar16 TD Calc. NLI (Mthly)'!CB85</f>
        <v>0</v>
      </c>
      <c r="CC20" s="225">
        <f>'EEIC-Mar16 TD Calc. NLI (Mthly)'!CC40+'EEIC-Mar16 TD Calc. NLI (Mthly)'!CC55+'EEIC-Mar16 TD Calc. NLI (Mthly)'!CC70+'EEIC-Mar16 TD Calc. NLI (Mthly)'!CC85</f>
        <v>0</v>
      </c>
      <c r="CD20" s="225">
        <f>'EEIC-Mar16 TD Calc. NLI (Mthly)'!CD40+'EEIC-Mar16 TD Calc. NLI (Mthly)'!CD55+'EEIC-Mar16 TD Calc. NLI (Mthly)'!CD70+'EEIC-Mar16 TD Calc. NLI (Mthly)'!CD85</f>
        <v>0</v>
      </c>
      <c r="CE20" s="225">
        <f>'EEIC-Mar16 TD Calc. NLI (Mthly)'!CE40+'EEIC-Mar16 TD Calc. NLI (Mthly)'!CE55+'EEIC-Mar16 TD Calc. NLI (Mthly)'!CE70+'EEIC-Mar16 TD Calc. NLI (Mthly)'!CE85</f>
        <v>0</v>
      </c>
      <c r="CF20" s="225">
        <f>'EEIC-Mar16 TD Calc. NLI (Mthly)'!CF40+'EEIC-Mar16 TD Calc. NLI (Mthly)'!CF55+'EEIC-Mar16 TD Calc. NLI (Mthly)'!CF70+'EEIC-Mar16 TD Calc. NLI (Mthly)'!CF85</f>
        <v>0</v>
      </c>
      <c r="CG20" s="225">
        <f>'EEIC-Mar16 TD Calc. NLI (Mthly)'!CG40+'EEIC-Mar16 TD Calc. NLI (Mthly)'!CG55+'EEIC-Mar16 TD Calc. NLI (Mthly)'!CG70+'EEIC-Mar16 TD Calc. NLI (Mthly)'!CG85</f>
        <v>0</v>
      </c>
      <c r="CH20" s="225">
        <f>'EEIC-Mar16 TD Calc. NLI (Mthly)'!CH40+'EEIC-Mar16 TD Calc. NLI (Mthly)'!CH55+'EEIC-Mar16 TD Calc. NLI (Mthly)'!CH70+'EEIC-Mar16 TD Calc. NLI (Mthly)'!CH85</f>
        <v>0</v>
      </c>
      <c r="CI20" s="225">
        <f>'EEIC-Mar16 TD Calc. NLI (Mthly)'!CI40+'EEIC-Mar16 TD Calc. NLI (Mthly)'!CI55+'EEIC-Mar16 TD Calc. NLI (Mthly)'!CI70+'EEIC-Mar16 TD Calc. NLI (Mthly)'!CI85</f>
        <v>0</v>
      </c>
      <c r="CJ20" s="225">
        <f>'EEIC-Mar16 TD Calc. NLI (Mthly)'!CJ40+'EEIC-Mar16 TD Calc. NLI (Mthly)'!CJ55+'EEIC-Mar16 TD Calc. NLI (Mthly)'!CJ70+'EEIC-Mar16 TD Calc. NLI (Mthly)'!CJ85</f>
        <v>0</v>
      </c>
    </row>
    <row r="21" spans="1:88" s="97" customFormat="1" x14ac:dyDescent="0.25">
      <c r="A21" s="305"/>
      <c r="B21" s="88" t="s">
        <v>4</v>
      </c>
      <c r="C21" s="225">
        <f>'EEIC-Mar16 TD Calc. NLI (Mthly)'!C41+'EEIC-Mar16 TD Calc. NLI (Mthly)'!C56+'EEIC-Mar16 TD Calc. NLI (Mthly)'!C71+'EEIC-Mar16 TD Calc. NLI (Mthly)'!C86</f>
        <v>0</v>
      </c>
      <c r="D21" s="225">
        <f>'EEIC-Mar16 TD Calc. NLI (Mthly)'!D41+'EEIC-Mar16 TD Calc. NLI (Mthly)'!D56+'EEIC-Mar16 TD Calc. NLI (Mthly)'!D71+'EEIC-Mar16 TD Calc. NLI (Mthly)'!D86</f>
        <v>0</v>
      </c>
      <c r="E21" s="225">
        <f>'EEIC-Mar16 TD Calc. NLI (Mthly)'!E41+'EEIC-Mar16 TD Calc. NLI (Mthly)'!E56+'EEIC-Mar16 TD Calc. NLI (Mthly)'!E71+'EEIC-Mar16 TD Calc. NLI (Mthly)'!E86</f>
        <v>0</v>
      </c>
      <c r="F21" s="225">
        <f>'EEIC-Mar16 TD Calc. NLI (Mthly)'!F41+'EEIC-Mar16 TD Calc. NLI (Mthly)'!F56+'EEIC-Mar16 TD Calc. NLI (Mthly)'!F71+'EEIC-Mar16 TD Calc. NLI (Mthly)'!F86</f>
        <v>11.734576609675106</v>
      </c>
      <c r="G21" s="225">
        <f>'EEIC-Mar16 TD Calc. NLI (Mthly)'!G41+'EEIC-Mar16 TD Calc. NLI (Mthly)'!G56+'EEIC-Mar16 TD Calc. NLI (Mthly)'!G71+'EEIC-Mar16 TD Calc. NLI (Mthly)'!G86</f>
        <v>79.457257765223517</v>
      </c>
      <c r="H21" s="225">
        <f>'EEIC-Mar16 TD Calc. NLI (Mthly)'!H41+'EEIC-Mar16 TD Calc. NLI (Mthly)'!H56+'EEIC-Mar16 TD Calc. NLI (Mthly)'!H71+'EEIC-Mar16 TD Calc. NLI (Mthly)'!H86</f>
        <v>993.143916354878</v>
      </c>
      <c r="I21" s="225">
        <f>'EEIC-Mar16 TD Calc. NLI (Mthly)'!I41+'EEIC-Mar16 TD Calc. NLI (Mthly)'!I56+'EEIC-Mar16 TD Calc. NLI (Mthly)'!I71+'EEIC-Mar16 TD Calc. NLI (Mthly)'!I86</f>
        <v>3722.8425650597733</v>
      </c>
      <c r="J21" s="225">
        <f>'EEIC-Mar16 TD Calc. NLI (Mthly)'!J41+'EEIC-Mar16 TD Calc. NLI (Mthly)'!J56+'EEIC-Mar16 TD Calc. NLI (Mthly)'!J71+'EEIC-Mar16 TD Calc. NLI (Mthly)'!J86</f>
        <v>8566.0841790458908</v>
      </c>
      <c r="K21" s="225">
        <f>'EEIC-Mar16 TD Calc. NLI (Mthly)'!K41+'EEIC-Mar16 TD Calc. NLI (Mthly)'!K56+'EEIC-Mar16 TD Calc. NLI (Mthly)'!K71+'EEIC-Mar16 TD Calc. NLI (Mthly)'!K86</f>
        <v>7201.2540757500146</v>
      </c>
      <c r="L21" s="225">
        <f>'EEIC-Mar16 TD Calc. NLI (Mthly)'!L41+'EEIC-Mar16 TD Calc. NLI (Mthly)'!L56+'EEIC-Mar16 TD Calc. NLI (Mthly)'!L71+'EEIC-Mar16 TD Calc. NLI (Mthly)'!L86</f>
        <v>4056.9184790586828</v>
      </c>
      <c r="M21" s="225">
        <f>'EEIC-Mar16 TD Calc. NLI (Mthly)'!M41+'EEIC-Mar16 TD Calc. NLI (Mthly)'!M56+'EEIC-Mar16 TD Calc. NLI (Mthly)'!M71+'EEIC-Mar16 TD Calc. NLI (Mthly)'!M86</f>
        <v>9571.7587603351694</v>
      </c>
      <c r="N21" s="225">
        <f>'EEIC-Mar16 TD Calc. NLI (Mthly)'!N41+'EEIC-Mar16 TD Calc. NLI (Mthly)'!N56+'EEIC-Mar16 TD Calc. NLI (Mthly)'!N71+'EEIC-Mar16 TD Calc. NLI (Mthly)'!N86</f>
        <v>20519.02760716726</v>
      </c>
      <c r="O21" s="225">
        <f>'EEIC-Mar16 TD Calc. NLI (Mthly)'!O41+'EEIC-Mar16 TD Calc. NLI (Mthly)'!O56+'EEIC-Mar16 TD Calc. NLI (Mthly)'!O71+'EEIC-Mar16 TD Calc. NLI (Mthly)'!O86</f>
        <v>26895.703966972043</v>
      </c>
      <c r="P21" s="225">
        <f>'EEIC-Mar16 TD Calc. NLI (Mthly)'!P41+'EEIC-Mar16 TD Calc. NLI (Mthly)'!P56+'EEIC-Mar16 TD Calc. NLI (Mthly)'!P71+'EEIC-Mar16 TD Calc. NLI (Mthly)'!P86</f>
        <v>0</v>
      </c>
      <c r="Q21" s="225">
        <f>'EEIC-Mar16 TD Calc. NLI (Mthly)'!Q41+'EEIC-Mar16 TD Calc. NLI (Mthly)'!Q56+'EEIC-Mar16 TD Calc. NLI (Mthly)'!Q71+'EEIC-Mar16 TD Calc. NLI (Mthly)'!Q86</f>
        <v>0</v>
      </c>
      <c r="R21" s="225">
        <f>'EEIC-Mar16 TD Calc. NLI (Mthly)'!R41+'EEIC-Mar16 TD Calc. NLI (Mthly)'!R56+'EEIC-Mar16 TD Calc. NLI (Mthly)'!R71+'EEIC-Mar16 TD Calc. NLI (Mthly)'!R86</f>
        <v>0</v>
      </c>
      <c r="S21" s="225">
        <f>'EEIC-Mar16 TD Calc. NLI (Mthly)'!S41+'EEIC-Mar16 TD Calc. NLI (Mthly)'!S56+'EEIC-Mar16 TD Calc. NLI (Mthly)'!S71+'EEIC-Mar16 TD Calc. NLI (Mthly)'!S86</f>
        <v>0</v>
      </c>
      <c r="T21" s="225">
        <f>'EEIC-Mar16 TD Calc. NLI (Mthly)'!T41+'EEIC-Mar16 TD Calc. NLI (Mthly)'!T56+'EEIC-Mar16 TD Calc. NLI (Mthly)'!T71+'EEIC-Mar16 TD Calc. NLI (Mthly)'!T86</f>
        <v>0</v>
      </c>
      <c r="U21" s="225">
        <f>'EEIC-Mar16 TD Calc. NLI (Mthly)'!U41+'EEIC-Mar16 TD Calc. NLI (Mthly)'!U56+'EEIC-Mar16 TD Calc. NLI (Mthly)'!U71+'EEIC-Mar16 TD Calc. NLI (Mthly)'!U86</f>
        <v>0</v>
      </c>
      <c r="V21" s="225">
        <f>'EEIC-Mar16 TD Calc. NLI (Mthly)'!V41+'EEIC-Mar16 TD Calc. NLI (Mthly)'!V56+'EEIC-Mar16 TD Calc. NLI (Mthly)'!V71+'EEIC-Mar16 TD Calc. NLI (Mthly)'!V86</f>
        <v>0</v>
      </c>
      <c r="W21" s="225">
        <f>'EEIC-Mar16 TD Calc. NLI (Mthly)'!W41+'EEIC-Mar16 TD Calc. NLI (Mthly)'!W56+'EEIC-Mar16 TD Calc. NLI (Mthly)'!W71+'EEIC-Mar16 TD Calc. NLI (Mthly)'!W86</f>
        <v>0</v>
      </c>
      <c r="X21" s="225">
        <f>'EEIC-Mar16 TD Calc. NLI (Mthly)'!X41+'EEIC-Mar16 TD Calc. NLI (Mthly)'!X56+'EEIC-Mar16 TD Calc. NLI (Mthly)'!X71+'EEIC-Mar16 TD Calc. NLI (Mthly)'!X86</f>
        <v>0</v>
      </c>
      <c r="Y21" s="225">
        <f>'EEIC-Mar16 TD Calc. NLI (Mthly)'!Y41+'EEIC-Mar16 TD Calc. NLI (Mthly)'!Y56+'EEIC-Mar16 TD Calc. NLI (Mthly)'!Y71+'EEIC-Mar16 TD Calc. NLI (Mthly)'!Y86</f>
        <v>0</v>
      </c>
      <c r="Z21" s="225">
        <f>'EEIC-Mar16 TD Calc. NLI (Mthly)'!Z41+'EEIC-Mar16 TD Calc. NLI (Mthly)'!Z56+'EEIC-Mar16 TD Calc. NLI (Mthly)'!Z71+'EEIC-Mar16 TD Calc. NLI (Mthly)'!Z86</f>
        <v>0</v>
      </c>
      <c r="AA21" s="225">
        <f>'EEIC-Mar16 TD Calc. NLI (Mthly)'!AA41+'EEIC-Mar16 TD Calc. NLI (Mthly)'!AA56+'EEIC-Mar16 TD Calc. NLI (Mthly)'!AA71+'EEIC-Mar16 TD Calc. NLI (Mthly)'!AA86</f>
        <v>0</v>
      </c>
      <c r="AB21" s="225">
        <f>'EEIC-Mar16 TD Calc. NLI (Mthly)'!AB41+'EEIC-Mar16 TD Calc. NLI (Mthly)'!AB56+'EEIC-Mar16 TD Calc. NLI (Mthly)'!AB71+'EEIC-Mar16 TD Calc. NLI (Mthly)'!AB86</f>
        <v>0</v>
      </c>
      <c r="AC21" s="225">
        <f>'EEIC-Mar16 TD Calc. NLI (Mthly)'!AC41+'EEIC-Mar16 TD Calc. NLI (Mthly)'!AC56+'EEIC-Mar16 TD Calc. NLI (Mthly)'!AC71+'EEIC-Mar16 TD Calc. NLI (Mthly)'!AC86</f>
        <v>0</v>
      </c>
      <c r="AD21" s="225">
        <f>'EEIC-Mar16 TD Calc. NLI (Mthly)'!AD41+'EEIC-Mar16 TD Calc. NLI (Mthly)'!AD56+'EEIC-Mar16 TD Calc. NLI (Mthly)'!AD71+'EEIC-Mar16 TD Calc. NLI (Mthly)'!AD86</f>
        <v>0</v>
      </c>
      <c r="AE21" s="225">
        <f>'EEIC-Mar16 TD Calc. NLI (Mthly)'!AE41+'EEIC-Mar16 TD Calc. NLI (Mthly)'!AE56+'EEIC-Mar16 TD Calc. NLI (Mthly)'!AE71+'EEIC-Mar16 TD Calc. NLI (Mthly)'!AE86</f>
        <v>0</v>
      </c>
      <c r="AF21" s="225">
        <f>'EEIC-Mar16 TD Calc. NLI (Mthly)'!AF41+'EEIC-Mar16 TD Calc. NLI (Mthly)'!AF56+'EEIC-Mar16 TD Calc. NLI (Mthly)'!AF71+'EEIC-Mar16 TD Calc. NLI (Mthly)'!AF86</f>
        <v>0</v>
      </c>
      <c r="AG21" s="225">
        <f>'EEIC-Mar16 TD Calc. NLI (Mthly)'!AG41+'EEIC-Mar16 TD Calc. NLI (Mthly)'!AG56+'EEIC-Mar16 TD Calc. NLI (Mthly)'!AG71+'EEIC-Mar16 TD Calc. NLI (Mthly)'!AG86</f>
        <v>0</v>
      </c>
      <c r="AH21" s="225">
        <f>'EEIC-Mar16 TD Calc. NLI (Mthly)'!AH41+'EEIC-Mar16 TD Calc. NLI (Mthly)'!AH56+'EEIC-Mar16 TD Calc. NLI (Mthly)'!AH71+'EEIC-Mar16 TD Calc. NLI (Mthly)'!AH86</f>
        <v>0</v>
      </c>
      <c r="AI21" s="225">
        <f>'EEIC-Mar16 TD Calc. NLI (Mthly)'!AI41+'EEIC-Mar16 TD Calc. NLI (Mthly)'!AI56+'EEIC-Mar16 TD Calc. NLI (Mthly)'!AI71+'EEIC-Mar16 TD Calc. NLI (Mthly)'!AI86</f>
        <v>0</v>
      </c>
      <c r="AJ21" s="225">
        <f>'EEIC-Mar16 TD Calc. NLI (Mthly)'!AJ41+'EEIC-Mar16 TD Calc. NLI (Mthly)'!AJ56+'EEIC-Mar16 TD Calc. NLI (Mthly)'!AJ71+'EEIC-Mar16 TD Calc. NLI (Mthly)'!AJ86</f>
        <v>0</v>
      </c>
      <c r="AK21" s="225">
        <f>'EEIC-Mar16 TD Calc. NLI (Mthly)'!AK41+'EEIC-Mar16 TD Calc. NLI (Mthly)'!AK56+'EEIC-Mar16 TD Calc. NLI (Mthly)'!AK71+'EEIC-Mar16 TD Calc. NLI (Mthly)'!AK86</f>
        <v>0</v>
      </c>
      <c r="AL21" s="225">
        <f>'EEIC-Mar16 TD Calc. NLI (Mthly)'!AL41+'EEIC-Mar16 TD Calc. NLI (Mthly)'!AL56+'EEIC-Mar16 TD Calc. NLI (Mthly)'!AL71+'EEIC-Mar16 TD Calc. NLI (Mthly)'!AL86</f>
        <v>0</v>
      </c>
      <c r="AM21" s="225">
        <f>'EEIC-Mar16 TD Calc. NLI (Mthly)'!AM41+'EEIC-Mar16 TD Calc. NLI (Mthly)'!AM56+'EEIC-Mar16 TD Calc. NLI (Mthly)'!AM71+'EEIC-Mar16 TD Calc. NLI (Mthly)'!AM86</f>
        <v>0</v>
      </c>
      <c r="AN21" s="225">
        <f>'EEIC-Mar16 TD Calc. NLI (Mthly)'!AN41+'EEIC-Mar16 TD Calc. NLI (Mthly)'!AN56+'EEIC-Mar16 TD Calc. NLI (Mthly)'!AN71+'EEIC-Mar16 TD Calc. NLI (Mthly)'!AN86</f>
        <v>0</v>
      </c>
      <c r="AO21" s="225">
        <f>'EEIC-Mar16 TD Calc. NLI (Mthly)'!AO41+'EEIC-Mar16 TD Calc. NLI (Mthly)'!AO56+'EEIC-Mar16 TD Calc. NLI (Mthly)'!AO71+'EEIC-Mar16 TD Calc. NLI (Mthly)'!AO86</f>
        <v>0</v>
      </c>
      <c r="AP21" s="225">
        <f>'EEIC-Mar16 TD Calc. NLI (Mthly)'!AP41+'EEIC-Mar16 TD Calc. NLI (Mthly)'!AP56+'EEIC-Mar16 TD Calc. NLI (Mthly)'!AP71+'EEIC-Mar16 TD Calc. NLI (Mthly)'!AP86</f>
        <v>0</v>
      </c>
      <c r="AQ21" s="225">
        <f>'EEIC-Mar16 TD Calc. NLI (Mthly)'!AQ41+'EEIC-Mar16 TD Calc. NLI (Mthly)'!AQ56+'EEIC-Mar16 TD Calc. NLI (Mthly)'!AQ71+'EEIC-Mar16 TD Calc. NLI (Mthly)'!AQ86</f>
        <v>0</v>
      </c>
      <c r="AR21" s="225">
        <f>'EEIC-Mar16 TD Calc. NLI (Mthly)'!AR41+'EEIC-Mar16 TD Calc. NLI (Mthly)'!AR56+'EEIC-Mar16 TD Calc. NLI (Mthly)'!AR71+'EEIC-Mar16 TD Calc. NLI (Mthly)'!AR86</f>
        <v>0</v>
      </c>
      <c r="AS21" s="225">
        <f>'EEIC-Mar16 TD Calc. NLI (Mthly)'!AS41+'EEIC-Mar16 TD Calc. NLI (Mthly)'!AS56+'EEIC-Mar16 TD Calc. NLI (Mthly)'!AS71+'EEIC-Mar16 TD Calc. NLI (Mthly)'!AS86</f>
        <v>0</v>
      </c>
      <c r="AT21" s="225">
        <f>'EEIC-Mar16 TD Calc. NLI (Mthly)'!AT41+'EEIC-Mar16 TD Calc. NLI (Mthly)'!AT56+'EEIC-Mar16 TD Calc. NLI (Mthly)'!AT71+'EEIC-Mar16 TD Calc. NLI (Mthly)'!AT86</f>
        <v>0</v>
      </c>
      <c r="AU21" s="225">
        <f>'EEIC-Mar16 TD Calc. NLI (Mthly)'!AU41+'EEIC-Mar16 TD Calc. NLI (Mthly)'!AU56+'EEIC-Mar16 TD Calc. NLI (Mthly)'!AU71+'EEIC-Mar16 TD Calc. NLI (Mthly)'!AU86</f>
        <v>0</v>
      </c>
      <c r="AV21" s="225">
        <f>'EEIC-Mar16 TD Calc. NLI (Mthly)'!AV41+'EEIC-Mar16 TD Calc. NLI (Mthly)'!AV56+'EEIC-Mar16 TD Calc. NLI (Mthly)'!AV71+'EEIC-Mar16 TD Calc. NLI (Mthly)'!AV86</f>
        <v>0</v>
      </c>
      <c r="AW21" s="225">
        <f>'EEIC-Mar16 TD Calc. NLI (Mthly)'!AW41+'EEIC-Mar16 TD Calc. NLI (Mthly)'!AW56+'EEIC-Mar16 TD Calc. NLI (Mthly)'!AW71+'EEIC-Mar16 TD Calc. NLI (Mthly)'!AW86</f>
        <v>0</v>
      </c>
      <c r="AX21" s="225">
        <f>'EEIC-Mar16 TD Calc. NLI (Mthly)'!AX41+'EEIC-Mar16 TD Calc. NLI (Mthly)'!AX56+'EEIC-Mar16 TD Calc. NLI (Mthly)'!AX71+'EEIC-Mar16 TD Calc. NLI (Mthly)'!AX86</f>
        <v>0</v>
      </c>
      <c r="AY21" s="225">
        <f>'EEIC-Mar16 TD Calc. NLI (Mthly)'!AY41+'EEIC-Mar16 TD Calc. NLI (Mthly)'!AY56+'EEIC-Mar16 TD Calc. NLI (Mthly)'!AY71+'EEIC-Mar16 TD Calc. NLI (Mthly)'!AY86</f>
        <v>0</v>
      </c>
      <c r="AZ21" s="225">
        <f>'EEIC-Mar16 TD Calc. NLI (Mthly)'!AZ41+'EEIC-Mar16 TD Calc. NLI (Mthly)'!AZ56+'EEIC-Mar16 TD Calc. NLI (Mthly)'!AZ71+'EEIC-Mar16 TD Calc. NLI (Mthly)'!AZ86</f>
        <v>0</v>
      </c>
      <c r="BA21" s="225">
        <f>'EEIC-Mar16 TD Calc. NLI (Mthly)'!BA41+'EEIC-Mar16 TD Calc. NLI (Mthly)'!BA56+'EEIC-Mar16 TD Calc. NLI (Mthly)'!BA71+'EEIC-Mar16 TD Calc. NLI (Mthly)'!BA86</f>
        <v>0</v>
      </c>
      <c r="BB21" s="225">
        <f>'EEIC-Mar16 TD Calc. NLI (Mthly)'!BB41+'EEIC-Mar16 TD Calc. NLI (Mthly)'!BB56+'EEIC-Mar16 TD Calc. NLI (Mthly)'!BB71+'EEIC-Mar16 TD Calc. NLI (Mthly)'!BB86</f>
        <v>0</v>
      </c>
      <c r="BC21" s="225">
        <f>'EEIC-Mar16 TD Calc. NLI (Mthly)'!BC41+'EEIC-Mar16 TD Calc. NLI (Mthly)'!BC56+'EEIC-Mar16 TD Calc. NLI (Mthly)'!BC71+'EEIC-Mar16 TD Calc. NLI (Mthly)'!BC86</f>
        <v>0</v>
      </c>
      <c r="BD21" s="225">
        <f>'EEIC-Mar16 TD Calc. NLI (Mthly)'!BD41+'EEIC-Mar16 TD Calc. NLI (Mthly)'!BD56+'EEIC-Mar16 TD Calc. NLI (Mthly)'!BD71+'EEIC-Mar16 TD Calc. NLI (Mthly)'!BD86</f>
        <v>0</v>
      </c>
      <c r="BE21" s="225">
        <f>'EEIC-Mar16 TD Calc. NLI (Mthly)'!BE41+'EEIC-Mar16 TD Calc. NLI (Mthly)'!BE56+'EEIC-Mar16 TD Calc. NLI (Mthly)'!BE71+'EEIC-Mar16 TD Calc. NLI (Mthly)'!BE86</f>
        <v>0</v>
      </c>
      <c r="BF21" s="225">
        <f>'EEIC-Mar16 TD Calc. NLI (Mthly)'!BF41+'EEIC-Mar16 TD Calc. NLI (Mthly)'!BF56+'EEIC-Mar16 TD Calc. NLI (Mthly)'!BF71+'EEIC-Mar16 TD Calc. NLI (Mthly)'!BF86</f>
        <v>0</v>
      </c>
      <c r="BG21" s="225">
        <f>'EEIC-Mar16 TD Calc. NLI (Mthly)'!BG41+'EEIC-Mar16 TD Calc. NLI (Mthly)'!BG56+'EEIC-Mar16 TD Calc. NLI (Mthly)'!BG71+'EEIC-Mar16 TD Calc. NLI (Mthly)'!BG86</f>
        <v>0</v>
      </c>
      <c r="BH21" s="225">
        <f>'EEIC-Mar16 TD Calc. NLI (Mthly)'!BH41+'EEIC-Mar16 TD Calc. NLI (Mthly)'!BH56+'EEIC-Mar16 TD Calc. NLI (Mthly)'!BH71+'EEIC-Mar16 TD Calc. NLI (Mthly)'!BH86</f>
        <v>0</v>
      </c>
      <c r="BI21" s="225">
        <f>'EEIC-Mar16 TD Calc. NLI (Mthly)'!BI41+'EEIC-Mar16 TD Calc. NLI (Mthly)'!BI56+'EEIC-Mar16 TD Calc. NLI (Mthly)'!BI71+'EEIC-Mar16 TD Calc. NLI (Mthly)'!BI86</f>
        <v>0</v>
      </c>
      <c r="BJ21" s="225">
        <f>'EEIC-Mar16 TD Calc. NLI (Mthly)'!BJ41+'EEIC-Mar16 TD Calc. NLI (Mthly)'!BJ56+'EEIC-Mar16 TD Calc. NLI (Mthly)'!BJ71+'EEIC-Mar16 TD Calc. NLI (Mthly)'!BJ86</f>
        <v>0</v>
      </c>
      <c r="BK21" s="225">
        <f>'EEIC-Mar16 TD Calc. NLI (Mthly)'!BK41+'EEIC-Mar16 TD Calc. NLI (Mthly)'!BK56+'EEIC-Mar16 TD Calc. NLI (Mthly)'!BK71+'EEIC-Mar16 TD Calc. NLI (Mthly)'!BK86</f>
        <v>0</v>
      </c>
      <c r="BL21" s="225">
        <f>'EEIC-Mar16 TD Calc. NLI (Mthly)'!BL41+'EEIC-Mar16 TD Calc. NLI (Mthly)'!BL56+'EEIC-Mar16 TD Calc. NLI (Mthly)'!BL71+'EEIC-Mar16 TD Calc. NLI (Mthly)'!BL86</f>
        <v>0</v>
      </c>
      <c r="BM21" s="225">
        <f>'EEIC-Mar16 TD Calc. NLI (Mthly)'!BM41+'EEIC-Mar16 TD Calc. NLI (Mthly)'!BM56+'EEIC-Mar16 TD Calc. NLI (Mthly)'!BM71+'EEIC-Mar16 TD Calc. NLI (Mthly)'!BM86</f>
        <v>0</v>
      </c>
      <c r="BN21" s="225">
        <f>'EEIC-Mar16 TD Calc. NLI (Mthly)'!BN41+'EEIC-Mar16 TD Calc. NLI (Mthly)'!BN56+'EEIC-Mar16 TD Calc. NLI (Mthly)'!BN71+'EEIC-Mar16 TD Calc. NLI (Mthly)'!BN86</f>
        <v>0</v>
      </c>
      <c r="BO21" s="225">
        <f>'EEIC-Mar16 TD Calc. NLI (Mthly)'!BO41+'EEIC-Mar16 TD Calc. NLI (Mthly)'!BO56+'EEIC-Mar16 TD Calc. NLI (Mthly)'!BO71+'EEIC-Mar16 TD Calc. NLI (Mthly)'!BO86</f>
        <v>0</v>
      </c>
      <c r="BP21" s="225">
        <f>'EEIC-Mar16 TD Calc. NLI (Mthly)'!BP41+'EEIC-Mar16 TD Calc. NLI (Mthly)'!BP56+'EEIC-Mar16 TD Calc. NLI (Mthly)'!BP71+'EEIC-Mar16 TD Calc. NLI (Mthly)'!BP86</f>
        <v>0</v>
      </c>
      <c r="BQ21" s="225">
        <f>'EEIC-Mar16 TD Calc. NLI (Mthly)'!BQ41+'EEIC-Mar16 TD Calc. NLI (Mthly)'!BQ56+'EEIC-Mar16 TD Calc. NLI (Mthly)'!BQ71+'EEIC-Mar16 TD Calc. NLI (Mthly)'!BQ86</f>
        <v>0</v>
      </c>
      <c r="BR21" s="225">
        <f>'EEIC-Mar16 TD Calc. NLI (Mthly)'!BR41+'EEIC-Mar16 TD Calc. NLI (Mthly)'!BR56+'EEIC-Mar16 TD Calc. NLI (Mthly)'!BR71+'EEIC-Mar16 TD Calc. NLI (Mthly)'!BR86</f>
        <v>0</v>
      </c>
      <c r="BS21" s="225">
        <f>'EEIC-Mar16 TD Calc. NLI (Mthly)'!BS41+'EEIC-Mar16 TD Calc. NLI (Mthly)'!BS56+'EEIC-Mar16 TD Calc. NLI (Mthly)'!BS71+'EEIC-Mar16 TD Calc. NLI (Mthly)'!BS86</f>
        <v>0</v>
      </c>
      <c r="BT21" s="225">
        <f>'EEIC-Mar16 TD Calc. NLI (Mthly)'!BT41+'EEIC-Mar16 TD Calc. NLI (Mthly)'!BT56+'EEIC-Mar16 TD Calc. NLI (Mthly)'!BT71+'EEIC-Mar16 TD Calc. NLI (Mthly)'!BT86</f>
        <v>0</v>
      </c>
      <c r="BU21" s="225">
        <f>'EEIC-Mar16 TD Calc. NLI (Mthly)'!BU41+'EEIC-Mar16 TD Calc. NLI (Mthly)'!BU56+'EEIC-Mar16 TD Calc. NLI (Mthly)'!BU71+'EEIC-Mar16 TD Calc. NLI (Mthly)'!BU86</f>
        <v>0</v>
      </c>
      <c r="BV21" s="225">
        <f>'EEIC-Mar16 TD Calc. NLI (Mthly)'!BV41+'EEIC-Mar16 TD Calc. NLI (Mthly)'!BV56+'EEIC-Mar16 TD Calc. NLI (Mthly)'!BV71+'EEIC-Mar16 TD Calc. NLI (Mthly)'!BV86</f>
        <v>0</v>
      </c>
      <c r="BW21" s="225">
        <f>'EEIC-Mar16 TD Calc. NLI (Mthly)'!BW41+'EEIC-Mar16 TD Calc. NLI (Mthly)'!BW56+'EEIC-Mar16 TD Calc. NLI (Mthly)'!BW71+'EEIC-Mar16 TD Calc. NLI (Mthly)'!BW86</f>
        <v>0</v>
      </c>
      <c r="BX21" s="225">
        <f>'EEIC-Mar16 TD Calc. NLI (Mthly)'!BX41+'EEIC-Mar16 TD Calc. NLI (Mthly)'!BX56+'EEIC-Mar16 TD Calc. NLI (Mthly)'!BX71+'EEIC-Mar16 TD Calc. NLI (Mthly)'!BX86</f>
        <v>0</v>
      </c>
      <c r="BY21" s="225">
        <f>'EEIC-Mar16 TD Calc. NLI (Mthly)'!BY41+'EEIC-Mar16 TD Calc. NLI (Mthly)'!BY56+'EEIC-Mar16 TD Calc. NLI (Mthly)'!BY71+'EEIC-Mar16 TD Calc. NLI (Mthly)'!BY86</f>
        <v>0</v>
      </c>
      <c r="BZ21" s="225">
        <f>'EEIC-Mar16 TD Calc. NLI (Mthly)'!BZ41+'EEIC-Mar16 TD Calc. NLI (Mthly)'!BZ56+'EEIC-Mar16 TD Calc. NLI (Mthly)'!BZ71+'EEIC-Mar16 TD Calc. NLI (Mthly)'!BZ86</f>
        <v>0</v>
      </c>
      <c r="CA21" s="225">
        <f>'EEIC-Mar16 TD Calc. NLI (Mthly)'!CA41+'EEIC-Mar16 TD Calc. NLI (Mthly)'!CA56+'EEIC-Mar16 TD Calc. NLI (Mthly)'!CA71+'EEIC-Mar16 TD Calc. NLI (Mthly)'!CA86</f>
        <v>0</v>
      </c>
      <c r="CB21" s="225">
        <f>'EEIC-Mar16 TD Calc. NLI (Mthly)'!CB41+'EEIC-Mar16 TD Calc. NLI (Mthly)'!CB56+'EEIC-Mar16 TD Calc. NLI (Mthly)'!CB71+'EEIC-Mar16 TD Calc. NLI (Mthly)'!CB86</f>
        <v>0</v>
      </c>
      <c r="CC21" s="225">
        <f>'EEIC-Mar16 TD Calc. NLI (Mthly)'!CC41+'EEIC-Mar16 TD Calc. NLI (Mthly)'!CC56+'EEIC-Mar16 TD Calc. NLI (Mthly)'!CC71+'EEIC-Mar16 TD Calc. NLI (Mthly)'!CC86</f>
        <v>0</v>
      </c>
      <c r="CD21" s="225">
        <f>'EEIC-Mar16 TD Calc. NLI (Mthly)'!CD41+'EEIC-Mar16 TD Calc. NLI (Mthly)'!CD56+'EEIC-Mar16 TD Calc. NLI (Mthly)'!CD71+'EEIC-Mar16 TD Calc. NLI (Mthly)'!CD86</f>
        <v>0</v>
      </c>
      <c r="CE21" s="225">
        <f>'EEIC-Mar16 TD Calc. NLI (Mthly)'!CE41+'EEIC-Mar16 TD Calc. NLI (Mthly)'!CE56+'EEIC-Mar16 TD Calc. NLI (Mthly)'!CE71+'EEIC-Mar16 TD Calc. NLI (Mthly)'!CE86</f>
        <v>0</v>
      </c>
      <c r="CF21" s="225">
        <f>'EEIC-Mar16 TD Calc. NLI (Mthly)'!CF41+'EEIC-Mar16 TD Calc. NLI (Mthly)'!CF56+'EEIC-Mar16 TD Calc. NLI (Mthly)'!CF71+'EEIC-Mar16 TD Calc. NLI (Mthly)'!CF86</f>
        <v>0</v>
      </c>
      <c r="CG21" s="225">
        <f>'EEIC-Mar16 TD Calc. NLI (Mthly)'!CG41+'EEIC-Mar16 TD Calc. NLI (Mthly)'!CG56+'EEIC-Mar16 TD Calc. NLI (Mthly)'!CG71+'EEIC-Mar16 TD Calc. NLI (Mthly)'!CG86</f>
        <v>0</v>
      </c>
      <c r="CH21" s="225">
        <f>'EEIC-Mar16 TD Calc. NLI (Mthly)'!CH41+'EEIC-Mar16 TD Calc. NLI (Mthly)'!CH56+'EEIC-Mar16 TD Calc. NLI (Mthly)'!CH71+'EEIC-Mar16 TD Calc. NLI (Mthly)'!CH86</f>
        <v>0</v>
      </c>
      <c r="CI21" s="225">
        <f>'EEIC-Mar16 TD Calc. NLI (Mthly)'!CI41+'EEIC-Mar16 TD Calc. NLI (Mthly)'!CI56+'EEIC-Mar16 TD Calc. NLI (Mthly)'!CI71+'EEIC-Mar16 TD Calc. NLI (Mthly)'!CI86</f>
        <v>0</v>
      </c>
      <c r="CJ21" s="225">
        <f>'EEIC-Mar16 TD Calc. NLI (Mthly)'!CJ41+'EEIC-Mar16 TD Calc. NLI (Mthly)'!CJ56+'EEIC-Mar16 TD Calc. NLI (Mthly)'!CJ71+'EEIC-Mar16 TD Calc. NLI (Mthly)'!CJ86</f>
        <v>0</v>
      </c>
    </row>
    <row r="22" spans="1:88" s="97" customFormat="1" x14ac:dyDescent="0.25">
      <c r="A22" s="305"/>
      <c r="B22" s="88" t="s">
        <v>14</v>
      </c>
      <c r="C22" s="225">
        <f>'EEIC-Mar16 TD Calc. NLI (Mthly)'!C42+'EEIC-Mar16 TD Calc. NLI (Mthly)'!C57+'EEIC-Mar16 TD Calc. NLI (Mthly)'!C72+'EEIC-Mar16 TD Calc. NLI (Mthly)'!C87</f>
        <v>0</v>
      </c>
      <c r="D22" s="225">
        <f>'EEIC-Mar16 TD Calc. NLI (Mthly)'!D42+'EEIC-Mar16 TD Calc. NLI (Mthly)'!D57+'EEIC-Mar16 TD Calc. NLI (Mthly)'!D72+'EEIC-Mar16 TD Calc. NLI (Mthly)'!D87</f>
        <v>0</v>
      </c>
      <c r="E22" s="225">
        <f>'EEIC-Mar16 TD Calc. NLI (Mthly)'!E42+'EEIC-Mar16 TD Calc. NLI (Mthly)'!E57+'EEIC-Mar16 TD Calc. NLI (Mthly)'!E72+'EEIC-Mar16 TD Calc. NLI (Mthly)'!E87</f>
        <v>0</v>
      </c>
      <c r="F22" s="225">
        <f>'EEIC-Mar16 TD Calc. NLI (Mthly)'!F42+'EEIC-Mar16 TD Calc. NLI (Mthly)'!F57+'EEIC-Mar16 TD Calc. NLI (Mthly)'!F72+'EEIC-Mar16 TD Calc. NLI (Mthly)'!F87</f>
        <v>337.36026873517358</v>
      </c>
      <c r="G22" s="225">
        <f>'EEIC-Mar16 TD Calc. NLI (Mthly)'!G42+'EEIC-Mar16 TD Calc. NLI (Mthly)'!G57+'EEIC-Mar16 TD Calc. NLI (Mthly)'!G72+'EEIC-Mar16 TD Calc. NLI (Mthly)'!G87</f>
        <v>1719.0961828985371</v>
      </c>
      <c r="H22" s="225">
        <f>'EEIC-Mar16 TD Calc. NLI (Mthly)'!H42+'EEIC-Mar16 TD Calc. NLI (Mthly)'!H57+'EEIC-Mar16 TD Calc. NLI (Mthly)'!H72+'EEIC-Mar16 TD Calc. NLI (Mthly)'!H87</f>
        <v>6033.0524067960841</v>
      </c>
      <c r="I22" s="225">
        <f>'EEIC-Mar16 TD Calc. NLI (Mthly)'!I42+'EEIC-Mar16 TD Calc. NLI (Mthly)'!I57+'EEIC-Mar16 TD Calc. NLI (Mthly)'!I72+'EEIC-Mar16 TD Calc. NLI (Mthly)'!I87</f>
        <v>20615.866263387194</v>
      </c>
      <c r="J22" s="225">
        <f>'EEIC-Mar16 TD Calc. NLI (Mthly)'!J42+'EEIC-Mar16 TD Calc. NLI (Mthly)'!J57+'EEIC-Mar16 TD Calc. NLI (Mthly)'!J72+'EEIC-Mar16 TD Calc. NLI (Mthly)'!J87</f>
        <v>34763.683970124963</v>
      </c>
      <c r="K22" s="225">
        <f>'EEIC-Mar16 TD Calc. NLI (Mthly)'!K42+'EEIC-Mar16 TD Calc. NLI (Mthly)'!K57+'EEIC-Mar16 TD Calc. NLI (Mthly)'!K72+'EEIC-Mar16 TD Calc. NLI (Mthly)'!K87</f>
        <v>62172.590656249304</v>
      </c>
      <c r="L22" s="225">
        <f>'EEIC-Mar16 TD Calc. NLI (Mthly)'!L42+'EEIC-Mar16 TD Calc. NLI (Mthly)'!L57+'EEIC-Mar16 TD Calc. NLI (Mthly)'!L72+'EEIC-Mar16 TD Calc. NLI (Mthly)'!L87</f>
        <v>57659.746541291941</v>
      </c>
      <c r="M22" s="225">
        <f>'EEIC-Mar16 TD Calc. NLI (Mthly)'!M42+'EEIC-Mar16 TD Calc. NLI (Mthly)'!M57+'EEIC-Mar16 TD Calc. NLI (Mthly)'!M72+'EEIC-Mar16 TD Calc. NLI (Mthly)'!M87</f>
        <v>65354.164812350224</v>
      </c>
      <c r="N22" s="225">
        <f>'EEIC-Mar16 TD Calc. NLI (Mthly)'!N42+'EEIC-Mar16 TD Calc. NLI (Mthly)'!N57+'EEIC-Mar16 TD Calc. NLI (Mthly)'!N72+'EEIC-Mar16 TD Calc. NLI (Mthly)'!N87</f>
        <v>89692.168328858839</v>
      </c>
      <c r="O22" s="225">
        <f>'EEIC-Mar16 TD Calc. NLI (Mthly)'!O42+'EEIC-Mar16 TD Calc. NLI (Mthly)'!O57+'EEIC-Mar16 TD Calc. NLI (Mthly)'!O72+'EEIC-Mar16 TD Calc. NLI (Mthly)'!O87</f>
        <v>123747.60368018637</v>
      </c>
      <c r="P22" s="225">
        <f>'EEIC-Mar16 TD Calc. NLI (Mthly)'!P42+'EEIC-Mar16 TD Calc. NLI (Mthly)'!P57+'EEIC-Mar16 TD Calc. NLI (Mthly)'!P72+'EEIC-Mar16 TD Calc. NLI (Mthly)'!P87</f>
        <v>0</v>
      </c>
      <c r="Q22" s="225">
        <f>'EEIC-Mar16 TD Calc. NLI (Mthly)'!Q42+'EEIC-Mar16 TD Calc. NLI (Mthly)'!Q57+'EEIC-Mar16 TD Calc. NLI (Mthly)'!Q72+'EEIC-Mar16 TD Calc. NLI (Mthly)'!Q87</f>
        <v>0</v>
      </c>
      <c r="R22" s="225">
        <f>'EEIC-Mar16 TD Calc. NLI (Mthly)'!R42+'EEIC-Mar16 TD Calc. NLI (Mthly)'!R57+'EEIC-Mar16 TD Calc. NLI (Mthly)'!R72+'EEIC-Mar16 TD Calc. NLI (Mthly)'!R87</f>
        <v>0</v>
      </c>
      <c r="S22" s="225">
        <f>'EEIC-Mar16 TD Calc. NLI (Mthly)'!S42+'EEIC-Mar16 TD Calc. NLI (Mthly)'!S57+'EEIC-Mar16 TD Calc. NLI (Mthly)'!S72+'EEIC-Mar16 TD Calc. NLI (Mthly)'!S87</f>
        <v>0</v>
      </c>
      <c r="T22" s="225">
        <f>'EEIC-Mar16 TD Calc. NLI (Mthly)'!T42+'EEIC-Mar16 TD Calc. NLI (Mthly)'!T57+'EEIC-Mar16 TD Calc. NLI (Mthly)'!T72+'EEIC-Mar16 TD Calc. NLI (Mthly)'!T87</f>
        <v>0</v>
      </c>
      <c r="U22" s="225">
        <f>'EEIC-Mar16 TD Calc. NLI (Mthly)'!U42+'EEIC-Mar16 TD Calc. NLI (Mthly)'!U57+'EEIC-Mar16 TD Calc. NLI (Mthly)'!U72+'EEIC-Mar16 TD Calc. NLI (Mthly)'!U87</f>
        <v>0</v>
      </c>
      <c r="V22" s="225">
        <f>'EEIC-Mar16 TD Calc. NLI (Mthly)'!V42+'EEIC-Mar16 TD Calc. NLI (Mthly)'!V57+'EEIC-Mar16 TD Calc. NLI (Mthly)'!V72+'EEIC-Mar16 TD Calc. NLI (Mthly)'!V87</f>
        <v>0</v>
      </c>
      <c r="W22" s="225">
        <f>'EEIC-Mar16 TD Calc. NLI (Mthly)'!W42+'EEIC-Mar16 TD Calc. NLI (Mthly)'!W57+'EEIC-Mar16 TD Calc. NLI (Mthly)'!W72+'EEIC-Mar16 TD Calc. NLI (Mthly)'!W87</f>
        <v>0</v>
      </c>
      <c r="X22" s="225">
        <f>'EEIC-Mar16 TD Calc. NLI (Mthly)'!X42+'EEIC-Mar16 TD Calc. NLI (Mthly)'!X57+'EEIC-Mar16 TD Calc. NLI (Mthly)'!X72+'EEIC-Mar16 TD Calc. NLI (Mthly)'!X87</f>
        <v>0</v>
      </c>
      <c r="Y22" s="225">
        <f>'EEIC-Mar16 TD Calc. NLI (Mthly)'!Y42+'EEIC-Mar16 TD Calc. NLI (Mthly)'!Y57+'EEIC-Mar16 TD Calc. NLI (Mthly)'!Y72+'EEIC-Mar16 TD Calc. NLI (Mthly)'!Y87</f>
        <v>0</v>
      </c>
      <c r="Z22" s="225">
        <f>'EEIC-Mar16 TD Calc. NLI (Mthly)'!Z42+'EEIC-Mar16 TD Calc. NLI (Mthly)'!Z57+'EEIC-Mar16 TD Calc. NLI (Mthly)'!Z72+'EEIC-Mar16 TD Calc. NLI (Mthly)'!Z87</f>
        <v>0</v>
      </c>
      <c r="AA22" s="225">
        <f>'EEIC-Mar16 TD Calc. NLI (Mthly)'!AA42+'EEIC-Mar16 TD Calc. NLI (Mthly)'!AA57+'EEIC-Mar16 TD Calc. NLI (Mthly)'!AA72+'EEIC-Mar16 TD Calc. NLI (Mthly)'!AA87</f>
        <v>0</v>
      </c>
      <c r="AB22" s="225">
        <f>'EEIC-Mar16 TD Calc. NLI (Mthly)'!AB42+'EEIC-Mar16 TD Calc. NLI (Mthly)'!AB57+'EEIC-Mar16 TD Calc. NLI (Mthly)'!AB72+'EEIC-Mar16 TD Calc. NLI (Mthly)'!AB87</f>
        <v>0</v>
      </c>
      <c r="AC22" s="225">
        <f>'EEIC-Mar16 TD Calc. NLI (Mthly)'!AC42+'EEIC-Mar16 TD Calc. NLI (Mthly)'!AC57+'EEIC-Mar16 TD Calc. NLI (Mthly)'!AC72+'EEIC-Mar16 TD Calc. NLI (Mthly)'!AC87</f>
        <v>0</v>
      </c>
      <c r="AD22" s="225">
        <f>'EEIC-Mar16 TD Calc. NLI (Mthly)'!AD42+'EEIC-Mar16 TD Calc. NLI (Mthly)'!AD57+'EEIC-Mar16 TD Calc. NLI (Mthly)'!AD72+'EEIC-Mar16 TD Calc. NLI (Mthly)'!AD87</f>
        <v>0</v>
      </c>
      <c r="AE22" s="225">
        <f>'EEIC-Mar16 TD Calc. NLI (Mthly)'!AE42+'EEIC-Mar16 TD Calc. NLI (Mthly)'!AE57+'EEIC-Mar16 TD Calc. NLI (Mthly)'!AE72+'EEIC-Mar16 TD Calc. NLI (Mthly)'!AE87</f>
        <v>0</v>
      </c>
      <c r="AF22" s="225">
        <f>'EEIC-Mar16 TD Calc. NLI (Mthly)'!AF42+'EEIC-Mar16 TD Calc. NLI (Mthly)'!AF57+'EEIC-Mar16 TD Calc. NLI (Mthly)'!AF72+'EEIC-Mar16 TD Calc. NLI (Mthly)'!AF87</f>
        <v>0</v>
      </c>
      <c r="AG22" s="225">
        <f>'EEIC-Mar16 TD Calc. NLI (Mthly)'!AG42+'EEIC-Mar16 TD Calc. NLI (Mthly)'!AG57+'EEIC-Mar16 TD Calc. NLI (Mthly)'!AG72+'EEIC-Mar16 TD Calc. NLI (Mthly)'!AG87</f>
        <v>0</v>
      </c>
      <c r="AH22" s="225">
        <f>'EEIC-Mar16 TD Calc. NLI (Mthly)'!AH42+'EEIC-Mar16 TD Calc. NLI (Mthly)'!AH57+'EEIC-Mar16 TD Calc. NLI (Mthly)'!AH72+'EEIC-Mar16 TD Calc. NLI (Mthly)'!AH87</f>
        <v>0</v>
      </c>
      <c r="AI22" s="225">
        <f>'EEIC-Mar16 TD Calc. NLI (Mthly)'!AI42+'EEIC-Mar16 TD Calc. NLI (Mthly)'!AI57+'EEIC-Mar16 TD Calc. NLI (Mthly)'!AI72+'EEIC-Mar16 TD Calc. NLI (Mthly)'!AI87</f>
        <v>0</v>
      </c>
      <c r="AJ22" s="225">
        <f>'EEIC-Mar16 TD Calc. NLI (Mthly)'!AJ42+'EEIC-Mar16 TD Calc. NLI (Mthly)'!AJ57+'EEIC-Mar16 TD Calc. NLI (Mthly)'!AJ72+'EEIC-Mar16 TD Calc. NLI (Mthly)'!AJ87</f>
        <v>0</v>
      </c>
      <c r="AK22" s="225">
        <f>'EEIC-Mar16 TD Calc. NLI (Mthly)'!AK42+'EEIC-Mar16 TD Calc. NLI (Mthly)'!AK57+'EEIC-Mar16 TD Calc. NLI (Mthly)'!AK72+'EEIC-Mar16 TD Calc. NLI (Mthly)'!AK87</f>
        <v>0</v>
      </c>
      <c r="AL22" s="225">
        <f>'EEIC-Mar16 TD Calc. NLI (Mthly)'!AL42+'EEIC-Mar16 TD Calc. NLI (Mthly)'!AL57+'EEIC-Mar16 TD Calc. NLI (Mthly)'!AL72+'EEIC-Mar16 TD Calc. NLI (Mthly)'!AL87</f>
        <v>0</v>
      </c>
      <c r="AM22" s="225">
        <f>'EEIC-Mar16 TD Calc. NLI (Mthly)'!AM42+'EEIC-Mar16 TD Calc. NLI (Mthly)'!AM57+'EEIC-Mar16 TD Calc. NLI (Mthly)'!AM72+'EEIC-Mar16 TD Calc. NLI (Mthly)'!AM87</f>
        <v>0</v>
      </c>
      <c r="AN22" s="225">
        <f>'EEIC-Mar16 TD Calc. NLI (Mthly)'!AN42+'EEIC-Mar16 TD Calc. NLI (Mthly)'!AN57+'EEIC-Mar16 TD Calc. NLI (Mthly)'!AN72+'EEIC-Mar16 TD Calc. NLI (Mthly)'!AN87</f>
        <v>0</v>
      </c>
      <c r="AO22" s="225">
        <f>'EEIC-Mar16 TD Calc. NLI (Mthly)'!AO42+'EEIC-Mar16 TD Calc. NLI (Mthly)'!AO57+'EEIC-Mar16 TD Calc. NLI (Mthly)'!AO72+'EEIC-Mar16 TD Calc. NLI (Mthly)'!AO87</f>
        <v>0</v>
      </c>
      <c r="AP22" s="225">
        <f>'EEIC-Mar16 TD Calc. NLI (Mthly)'!AP42+'EEIC-Mar16 TD Calc. NLI (Mthly)'!AP57+'EEIC-Mar16 TD Calc. NLI (Mthly)'!AP72+'EEIC-Mar16 TD Calc. NLI (Mthly)'!AP87</f>
        <v>0</v>
      </c>
      <c r="AQ22" s="225">
        <f>'EEIC-Mar16 TD Calc. NLI (Mthly)'!AQ42+'EEIC-Mar16 TD Calc. NLI (Mthly)'!AQ57+'EEIC-Mar16 TD Calc. NLI (Mthly)'!AQ72+'EEIC-Mar16 TD Calc. NLI (Mthly)'!AQ87</f>
        <v>0</v>
      </c>
      <c r="AR22" s="225">
        <f>'EEIC-Mar16 TD Calc. NLI (Mthly)'!AR42+'EEIC-Mar16 TD Calc. NLI (Mthly)'!AR57+'EEIC-Mar16 TD Calc. NLI (Mthly)'!AR72+'EEIC-Mar16 TD Calc. NLI (Mthly)'!AR87</f>
        <v>0</v>
      </c>
      <c r="AS22" s="225">
        <f>'EEIC-Mar16 TD Calc. NLI (Mthly)'!AS42+'EEIC-Mar16 TD Calc. NLI (Mthly)'!AS57+'EEIC-Mar16 TD Calc. NLI (Mthly)'!AS72+'EEIC-Mar16 TD Calc. NLI (Mthly)'!AS87</f>
        <v>0</v>
      </c>
      <c r="AT22" s="225">
        <f>'EEIC-Mar16 TD Calc. NLI (Mthly)'!AT42+'EEIC-Mar16 TD Calc. NLI (Mthly)'!AT57+'EEIC-Mar16 TD Calc. NLI (Mthly)'!AT72+'EEIC-Mar16 TD Calc. NLI (Mthly)'!AT87</f>
        <v>0</v>
      </c>
      <c r="AU22" s="225">
        <f>'EEIC-Mar16 TD Calc. NLI (Mthly)'!AU42+'EEIC-Mar16 TD Calc. NLI (Mthly)'!AU57+'EEIC-Mar16 TD Calc. NLI (Mthly)'!AU72+'EEIC-Mar16 TD Calc. NLI (Mthly)'!AU87</f>
        <v>0</v>
      </c>
      <c r="AV22" s="225">
        <f>'EEIC-Mar16 TD Calc. NLI (Mthly)'!AV42+'EEIC-Mar16 TD Calc. NLI (Mthly)'!AV57+'EEIC-Mar16 TD Calc. NLI (Mthly)'!AV72+'EEIC-Mar16 TD Calc. NLI (Mthly)'!AV87</f>
        <v>0</v>
      </c>
      <c r="AW22" s="225">
        <f>'EEIC-Mar16 TD Calc. NLI (Mthly)'!AW42+'EEIC-Mar16 TD Calc. NLI (Mthly)'!AW57+'EEIC-Mar16 TD Calc. NLI (Mthly)'!AW72+'EEIC-Mar16 TD Calc. NLI (Mthly)'!AW87</f>
        <v>0</v>
      </c>
      <c r="AX22" s="225">
        <f>'EEIC-Mar16 TD Calc. NLI (Mthly)'!AX42+'EEIC-Mar16 TD Calc. NLI (Mthly)'!AX57+'EEIC-Mar16 TD Calc. NLI (Mthly)'!AX72+'EEIC-Mar16 TD Calc. NLI (Mthly)'!AX87</f>
        <v>0</v>
      </c>
      <c r="AY22" s="225">
        <f>'EEIC-Mar16 TD Calc. NLI (Mthly)'!AY42+'EEIC-Mar16 TD Calc. NLI (Mthly)'!AY57+'EEIC-Mar16 TD Calc. NLI (Mthly)'!AY72+'EEIC-Mar16 TD Calc. NLI (Mthly)'!AY87</f>
        <v>0</v>
      </c>
      <c r="AZ22" s="225">
        <f>'EEIC-Mar16 TD Calc. NLI (Mthly)'!AZ42+'EEIC-Mar16 TD Calc. NLI (Mthly)'!AZ57+'EEIC-Mar16 TD Calc. NLI (Mthly)'!AZ72+'EEIC-Mar16 TD Calc. NLI (Mthly)'!AZ87</f>
        <v>0</v>
      </c>
      <c r="BA22" s="225">
        <f>'EEIC-Mar16 TD Calc. NLI (Mthly)'!BA42+'EEIC-Mar16 TD Calc. NLI (Mthly)'!BA57+'EEIC-Mar16 TD Calc. NLI (Mthly)'!BA72+'EEIC-Mar16 TD Calc. NLI (Mthly)'!BA87</f>
        <v>0</v>
      </c>
      <c r="BB22" s="225">
        <f>'EEIC-Mar16 TD Calc. NLI (Mthly)'!BB42+'EEIC-Mar16 TD Calc. NLI (Mthly)'!BB57+'EEIC-Mar16 TD Calc. NLI (Mthly)'!BB72+'EEIC-Mar16 TD Calc. NLI (Mthly)'!BB87</f>
        <v>0</v>
      </c>
      <c r="BC22" s="225">
        <f>'EEIC-Mar16 TD Calc. NLI (Mthly)'!BC42+'EEIC-Mar16 TD Calc. NLI (Mthly)'!BC57+'EEIC-Mar16 TD Calc. NLI (Mthly)'!BC72+'EEIC-Mar16 TD Calc. NLI (Mthly)'!BC87</f>
        <v>0</v>
      </c>
      <c r="BD22" s="225">
        <f>'EEIC-Mar16 TD Calc. NLI (Mthly)'!BD42+'EEIC-Mar16 TD Calc. NLI (Mthly)'!BD57+'EEIC-Mar16 TD Calc. NLI (Mthly)'!BD72+'EEIC-Mar16 TD Calc. NLI (Mthly)'!BD87</f>
        <v>0</v>
      </c>
      <c r="BE22" s="225">
        <f>'EEIC-Mar16 TD Calc. NLI (Mthly)'!BE42+'EEIC-Mar16 TD Calc. NLI (Mthly)'!BE57+'EEIC-Mar16 TD Calc. NLI (Mthly)'!BE72+'EEIC-Mar16 TD Calc. NLI (Mthly)'!BE87</f>
        <v>0</v>
      </c>
      <c r="BF22" s="225">
        <f>'EEIC-Mar16 TD Calc. NLI (Mthly)'!BF42+'EEIC-Mar16 TD Calc. NLI (Mthly)'!BF57+'EEIC-Mar16 TD Calc. NLI (Mthly)'!BF72+'EEIC-Mar16 TD Calc. NLI (Mthly)'!BF87</f>
        <v>0</v>
      </c>
      <c r="BG22" s="225">
        <f>'EEIC-Mar16 TD Calc. NLI (Mthly)'!BG42+'EEIC-Mar16 TD Calc. NLI (Mthly)'!BG57+'EEIC-Mar16 TD Calc. NLI (Mthly)'!BG72+'EEIC-Mar16 TD Calc. NLI (Mthly)'!BG87</f>
        <v>0</v>
      </c>
      <c r="BH22" s="225">
        <f>'EEIC-Mar16 TD Calc. NLI (Mthly)'!BH42+'EEIC-Mar16 TD Calc. NLI (Mthly)'!BH57+'EEIC-Mar16 TD Calc. NLI (Mthly)'!BH72+'EEIC-Mar16 TD Calc. NLI (Mthly)'!BH87</f>
        <v>0</v>
      </c>
      <c r="BI22" s="225">
        <f>'EEIC-Mar16 TD Calc. NLI (Mthly)'!BI42+'EEIC-Mar16 TD Calc. NLI (Mthly)'!BI57+'EEIC-Mar16 TD Calc. NLI (Mthly)'!BI72+'EEIC-Mar16 TD Calc. NLI (Mthly)'!BI87</f>
        <v>0</v>
      </c>
      <c r="BJ22" s="225">
        <f>'EEIC-Mar16 TD Calc. NLI (Mthly)'!BJ42+'EEIC-Mar16 TD Calc. NLI (Mthly)'!BJ57+'EEIC-Mar16 TD Calc. NLI (Mthly)'!BJ72+'EEIC-Mar16 TD Calc. NLI (Mthly)'!BJ87</f>
        <v>0</v>
      </c>
      <c r="BK22" s="225">
        <f>'EEIC-Mar16 TD Calc. NLI (Mthly)'!BK42+'EEIC-Mar16 TD Calc. NLI (Mthly)'!BK57+'EEIC-Mar16 TD Calc. NLI (Mthly)'!BK72+'EEIC-Mar16 TD Calc. NLI (Mthly)'!BK87</f>
        <v>0</v>
      </c>
      <c r="BL22" s="225">
        <f>'EEIC-Mar16 TD Calc. NLI (Mthly)'!BL42+'EEIC-Mar16 TD Calc. NLI (Mthly)'!BL57+'EEIC-Mar16 TD Calc. NLI (Mthly)'!BL72+'EEIC-Mar16 TD Calc. NLI (Mthly)'!BL87</f>
        <v>0</v>
      </c>
      <c r="BM22" s="225">
        <f>'EEIC-Mar16 TD Calc. NLI (Mthly)'!BM42+'EEIC-Mar16 TD Calc. NLI (Mthly)'!BM57+'EEIC-Mar16 TD Calc. NLI (Mthly)'!BM72+'EEIC-Mar16 TD Calc. NLI (Mthly)'!BM87</f>
        <v>0</v>
      </c>
      <c r="BN22" s="225">
        <f>'EEIC-Mar16 TD Calc. NLI (Mthly)'!BN42+'EEIC-Mar16 TD Calc. NLI (Mthly)'!BN57+'EEIC-Mar16 TD Calc. NLI (Mthly)'!BN72+'EEIC-Mar16 TD Calc. NLI (Mthly)'!BN87</f>
        <v>0</v>
      </c>
      <c r="BO22" s="225">
        <f>'EEIC-Mar16 TD Calc. NLI (Mthly)'!BO42+'EEIC-Mar16 TD Calc. NLI (Mthly)'!BO57+'EEIC-Mar16 TD Calc. NLI (Mthly)'!BO72+'EEIC-Mar16 TD Calc. NLI (Mthly)'!BO87</f>
        <v>0</v>
      </c>
      <c r="BP22" s="225">
        <f>'EEIC-Mar16 TD Calc. NLI (Mthly)'!BP42+'EEIC-Mar16 TD Calc. NLI (Mthly)'!BP57+'EEIC-Mar16 TD Calc. NLI (Mthly)'!BP72+'EEIC-Mar16 TD Calc. NLI (Mthly)'!BP87</f>
        <v>0</v>
      </c>
      <c r="BQ22" s="225">
        <f>'EEIC-Mar16 TD Calc. NLI (Mthly)'!BQ42+'EEIC-Mar16 TD Calc. NLI (Mthly)'!BQ57+'EEIC-Mar16 TD Calc. NLI (Mthly)'!BQ72+'EEIC-Mar16 TD Calc. NLI (Mthly)'!BQ87</f>
        <v>0</v>
      </c>
      <c r="BR22" s="225">
        <f>'EEIC-Mar16 TD Calc. NLI (Mthly)'!BR42+'EEIC-Mar16 TD Calc. NLI (Mthly)'!BR57+'EEIC-Mar16 TD Calc. NLI (Mthly)'!BR72+'EEIC-Mar16 TD Calc. NLI (Mthly)'!BR87</f>
        <v>0</v>
      </c>
      <c r="BS22" s="225">
        <f>'EEIC-Mar16 TD Calc. NLI (Mthly)'!BS42+'EEIC-Mar16 TD Calc. NLI (Mthly)'!BS57+'EEIC-Mar16 TD Calc. NLI (Mthly)'!BS72+'EEIC-Mar16 TD Calc. NLI (Mthly)'!BS87</f>
        <v>0</v>
      </c>
      <c r="BT22" s="225">
        <f>'EEIC-Mar16 TD Calc. NLI (Mthly)'!BT42+'EEIC-Mar16 TD Calc. NLI (Mthly)'!BT57+'EEIC-Mar16 TD Calc. NLI (Mthly)'!BT72+'EEIC-Mar16 TD Calc. NLI (Mthly)'!BT87</f>
        <v>0</v>
      </c>
      <c r="BU22" s="225">
        <f>'EEIC-Mar16 TD Calc. NLI (Mthly)'!BU42+'EEIC-Mar16 TD Calc. NLI (Mthly)'!BU57+'EEIC-Mar16 TD Calc. NLI (Mthly)'!BU72+'EEIC-Mar16 TD Calc. NLI (Mthly)'!BU87</f>
        <v>0</v>
      </c>
      <c r="BV22" s="225">
        <f>'EEIC-Mar16 TD Calc. NLI (Mthly)'!BV42+'EEIC-Mar16 TD Calc. NLI (Mthly)'!BV57+'EEIC-Mar16 TD Calc. NLI (Mthly)'!BV72+'EEIC-Mar16 TD Calc. NLI (Mthly)'!BV87</f>
        <v>0</v>
      </c>
      <c r="BW22" s="225">
        <f>'EEIC-Mar16 TD Calc. NLI (Mthly)'!BW42+'EEIC-Mar16 TD Calc. NLI (Mthly)'!BW57+'EEIC-Mar16 TD Calc. NLI (Mthly)'!BW72+'EEIC-Mar16 TD Calc. NLI (Mthly)'!BW87</f>
        <v>0</v>
      </c>
      <c r="BX22" s="225">
        <f>'EEIC-Mar16 TD Calc. NLI (Mthly)'!BX42+'EEIC-Mar16 TD Calc. NLI (Mthly)'!BX57+'EEIC-Mar16 TD Calc. NLI (Mthly)'!BX72+'EEIC-Mar16 TD Calc. NLI (Mthly)'!BX87</f>
        <v>0</v>
      </c>
      <c r="BY22" s="225">
        <f>'EEIC-Mar16 TD Calc. NLI (Mthly)'!BY42+'EEIC-Mar16 TD Calc. NLI (Mthly)'!BY57+'EEIC-Mar16 TD Calc. NLI (Mthly)'!BY72+'EEIC-Mar16 TD Calc. NLI (Mthly)'!BY87</f>
        <v>0</v>
      </c>
      <c r="BZ22" s="225">
        <f>'EEIC-Mar16 TD Calc. NLI (Mthly)'!BZ42+'EEIC-Mar16 TD Calc. NLI (Mthly)'!BZ57+'EEIC-Mar16 TD Calc. NLI (Mthly)'!BZ72+'EEIC-Mar16 TD Calc. NLI (Mthly)'!BZ87</f>
        <v>0</v>
      </c>
      <c r="CA22" s="225">
        <f>'EEIC-Mar16 TD Calc. NLI (Mthly)'!CA42+'EEIC-Mar16 TD Calc. NLI (Mthly)'!CA57+'EEIC-Mar16 TD Calc. NLI (Mthly)'!CA72+'EEIC-Mar16 TD Calc. NLI (Mthly)'!CA87</f>
        <v>0</v>
      </c>
      <c r="CB22" s="225">
        <f>'EEIC-Mar16 TD Calc. NLI (Mthly)'!CB42+'EEIC-Mar16 TD Calc. NLI (Mthly)'!CB57+'EEIC-Mar16 TD Calc. NLI (Mthly)'!CB72+'EEIC-Mar16 TD Calc. NLI (Mthly)'!CB87</f>
        <v>0</v>
      </c>
      <c r="CC22" s="225">
        <f>'EEIC-Mar16 TD Calc. NLI (Mthly)'!CC42+'EEIC-Mar16 TD Calc. NLI (Mthly)'!CC57+'EEIC-Mar16 TD Calc. NLI (Mthly)'!CC72+'EEIC-Mar16 TD Calc. NLI (Mthly)'!CC87</f>
        <v>0</v>
      </c>
      <c r="CD22" s="225">
        <f>'EEIC-Mar16 TD Calc. NLI (Mthly)'!CD42+'EEIC-Mar16 TD Calc. NLI (Mthly)'!CD57+'EEIC-Mar16 TD Calc. NLI (Mthly)'!CD72+'EEIC-Mar16 TD Calc. NLI (Mthly)'!CD87</f>
        <v>0</v>
      </c>
      <c r="CE22" s="225">
        <f>'EEIC-Mar16 TD Calc. NLI (Mthly)'!CE42+'EEIC-Mar16 TD Calc. NLI (Mthly)'!CE57+'EEIC-Mar16 TD Calc. NLI (Mthly)'!CE72+'EEIC-Mar16 TD Calc. NLI (Mthly)'!CE87</f>
        <v>0</v>
      </c>
      <c r="CF22" s="225">
        <f>'EEIC-Mar16 TD Calc. NLI (Mthly)'!CF42+'EEIC-Mar16 TD Calc. NLI (Mthly)'!CF57+'EEIC-Mar16 TD Calc. NLI (Mthly)'!CF72+'EEIC-Mar16 TD Calc. NLI (Mthly)'!CF87</f>
        <v>0</v>
      </c>
      <c r="CG22" s="225">
        <f>'EEIC-Mar16 TD Calc. NLI (Mthly)'!CG42+'EEIC-Mar16 TD Calc. NLI (Mthly)'!CG57+'EEIC-Mar16 TD Calc. NLI (Mthly)'!CG72+'EEIC-Mar16 TD Calc. NLI (Mthly)'!CG87</f>
        <v>0</v>
      </c>
      <c r="CH22" s="225">
        <f>'EEIC-Mar16 TD Calc. NLI (Mthly)'!CH42+'EEIC-Mar16 TD Calc. NLI (Mthly)'!CH57+'EEIC-Mar16 TD Calc. NLI (Mthly)'!CH72+'EEIC-Mar16 TD Calc. NLI (Mthly)'!CH87</f>
        <v>0</v>
      </c>
      <c r="CI22" s="225">
        <f>'EEIC-Mar16 TD Calc. NLI (Mthly)'!CI42+'EEIC-Mar16 TD Calc. NLI (Mthly)'!CI57+'EEIC-Mar16 TD Calc. NLI (Mthly)'!CI72+'EEIC-Mar16 TD Calc. NLI (Mthly)'!CI87</f>
        <v>0</v>
      </c>
      <c r="CJ22" s="225">
        <f>'EEIC-Mar16 TD Calc. NLI (Mthly)'!CJ42+'EEIC-Mar16 TD Calc. NLI (Mthly)'!CJ57+'EEIC-Mar16 TD Calc. NLI (Mthly)'!CJ72+'EEIC-Mar16 TD Calc. NLI (Mthly)'!CJ87</f>
        <v>0</v>
      </c>
    </row>
    <row r="23" spans="1:88" s="97" customFormat="1" x14ac:dyDescent="0.25">
      <c r="A23" s="305"/>
      <c r="B23" s="88" t="s">
        <v>5</v>
      </c>
      <c r="C23" s="225">
        <f>'EEIC-Mar16 TD Calc. NLI (Mthly)'!C43+'EEIC-Mar16 TD Calc. NLI (Mthly)'!C58+'EEIC-Mar16 TD Calc. NLI (Mthly)'!C73+'EEIC-Mar16 TD Calc. NLI (Mthly)'!C88</f>
        <v>0</v>
      </c>
      <c r="D23" s="225">
        <f>'EEIC-Mar16 TD Calc. NLI (Mthly)'!D43+'EEIC-Mar16 TD Calc. NLI (Mthly)'!D58+'EEIC-Mar16 TD Calc. NLI (Mthly)'!D73+'EEIC-Mar16 TD Calc. NLI (Mthly)'!D88</f>
        <v>0</v>
      </c>
      <c r="E23" s="225">
        <f>'EEIC-Mar16 TD Calc. NLI (Mthly)'!E43+'EEIC-Mar16 TD Calc. NLI (Mthly)'!E58+'EEIC-Mar16 TD Calc. NLI (Mthly)'!E73+'EEIC-Mar16 TD Calc. NLI (Mthly)'!E88</f>
        <v>0</v>
      </c>
      <c r="F23" s="225">
        <f>'EEIC-Mar16 TD Calc. NLI (Mthly)'!F43+'EEIC-Mar16 TD Calc. NLI (Mthly)'!F58+'EEIC-Mar16 TD Calc. NLI (Mthly)'!F73+'EEIC-Mar16 TD Calc. NLI (Mthly)'!F88</f>
        <v>14.524363800024711</v>
      </c>
      <c r="G23" s="225">
        <f>'EEIC-Mar16 TD Calc. NLI (Mthly)'!G43+'EEIC-Mar16 TD Calc. NLI (Mthly)'!G58+'EEIC-Mar16 TD Calc. NLI (Mthly)'!G73+'EEIC-Mar16 TD Calc. NLI (Mthly)'!G88</f>
        <v>52.098198307872863</v>
      </c>
      <c r="H23" s="225">
        <f>'EEIC-Mar16 TD Calc. NLI (Mthly)'!H43+'EEIC-Mar16 TD Calc. NLI (Mthly)'!H58+'EEIC-Mar16 TD Calc. NLI (Mthly)'!H73+'EEIC-Mar16 TD Calc. NLI (Mthly)'!H88</f>
        <v>189.59096427309228</v>
      </c>
      <c r="I23" s="225">
        <f>'EEIC-Mar16 TD Calc. NLI (Mthly)'!I43+'EEIC-Mar16 TD Calc. NLI (Mthly)'!I58+'EEIC-Mar16 TD Calc. NLI (Mthly)'!I73+'EEIC-Mar16 TD Calc. NLI (Mthly)'!I88</f>
        <v>466.29861757746852</v>
      </c>
      <c r="J23" s="225">
        <f>'EEIC-Mar16 TD Calc. NLI (Mthly)'!J43+'EEIC-Mar16 TD Calc. NLI (Mthly)'!J58+'EEIC-Mar16 TD Calc. NLI (Mthly)'!J73+'EEIC-Mar16 TD Calc. NLI (Mthly)'!J88</f>
        <v>930.28964155225242</v>
      </c>
      <c r="K23" s="225">
        <f>'EEIC-Mar16 TD Calc. NLI (Mthly)'!K43+'EEIC-Mar16 TD Calc. NLI (Mthly)'!K58+'EEIC-Mar16 TD Calc. NLI (Mthly)'!K73+'EEIC-Mar16 TD Calc. NLI (Mthly)'!K88</f>
        <v>1505.1948271121651</v>
      </c>
      <c r="L23" s="225">
        <f>'EEIC-Mar16 TD Calc. NLI (Mthly)'!L43+'EEIC-Mar16 TD Calc. NLI (Mthly)'!L58+'EEIC-Mar16 TD Calc. NLI (Mthly)'!L73+'EEIC-Mar16 TD Calc. NLI (Mthly)'!L88</f>
        <v>1230.9074817971073</v>
      </c>
      <c r="M23" s="225">
        <f>'EEIC-Mar16 TD Calc. NLI (Mthly)'!M43+'EEIC-Mar16 TD Calc. NLI (Mthly)'!M58+'EEIC-Mar16 TD Calc. NLI (Mthly)'!M73+'EEIC-Mar16 TD Calc. NLI (Mthly)'!M88</f>
        <v>1643.113114700059</v>
      </c>
      <c r="N23" s="225">
        <f>'EEIC-Mar16 TD Calc. NLI (Mthly)'!N43+'EEIC-Mar16 TD Calc. NLI (Mthly)'!N58+'EEIC-Mar16 TD Calc. NLI (Mthly)'!N73+'EEIC-Mar16 TD Calc. NLI (Mthly)'!N88</f>
        <v>2111.8932426517963</v>
      </c>
      <c r="O23" s="225">
        <f>'EEIC-Mar16 TD Calc. NLI (Mthly)'!O43+'EEIC-Mar16 TD Calc. NLI (Mthly)'!O58+'EEIC-Mar16 TD Calc. NLI (Mthly)'!O73+'EEIC-Mar16 TD Calc. NLI (Mthly)'!O88</f>
        <v>2593.5612288966818</v>
      </c>
      <c r="P23" s="225">
        <f>'EEIC-Mar16 TD Calc. NLI (Mthly)'!P43+'EEIC-Mar16 TD Calc. NLI (Mthly)'!P58+'EEIC-Mar16 TD Calc. NLI (Mthly)'!P73+'EEIC-Mar16 TD Calc. NLI (Mthly)'!P88</f>
        <v>0</v>
      </c>
      <c r="Q23" s="225">
        <f>'EEIC-Mar16 TD Calc. NLI (Mthly)'!Q43+'EEIC-Mar16 TD Calc. NLI (Mthly)'!Q58+'EEIC-Mar16 TD Calc. NLI (Mthly)'!Q73+'EEIC-Mar16 TD Calc. NLI (Mthly)'!Q88</f>
        <v>0</v>
      </c>
      <c r="R23" s="225">
        <f>'EEIC-Mar16 TD Calc. NLI (Mthly)'!R43+'EEIC-Mar16 TD Calc. NLI (Mthly)'!R58+'EEIC-Mar16 TD Calc. NLI (Mthly)'!R73+'EEIC-Mar16 TD Calc. NLI (Mthly)'!R88</f>
        <v>0</v>
      </c>
      <c r="S23" s="225">
        <f>'EEIC-Mar16 TD Calc. NLI (Mthly)'!S43+'EEIC-Mar16 TD Calc. NLI (Mthly)'!S58+'EEIC-Mar16 TD Calc. NLI (Mthly)'!S73+'EEIC-Mar16 TD Calc. NLI (Mthly)'!S88</f>
        <v>0</v>
      </c>
      <c r="T23" s="225">
        <f>'EEIC-Mar16 TD Calc. NLI (Mthly)'!T43+'EEIC-Mar16 TD Calc. NLI (Mthly)'!T58+'EEIC-Mar16 TD Calc. NLI (Mthly)'!T73+'EEIC-Mar16 TD Calc. NLI (Mthly)'!T88</f>
        <v>0</v>
      </c>
      <c r="U23" s="225">
        <f>'EEIC-Mar16 TD Calc. NLI (Mthly)'!U43+'EEIC-Mar16 TD Calc. NLI (Mthly)'!U58+'EEIC-Mar16 TD Calc. NLI (Mthly)'!U73+'EEIC-Mar16 TD Calc. NLI (Mthly)'!U88</f>
        <v>0</v>
      </c>
      <c r="V23" s="225">
        <f>'EEIC-Mar16 TD Calc. NLI (Mthly)'!V43+'EEIC-Mar16 TD Calc. NLI (Mthly)'!V58+'EEIC-Mar16 TD Calc. NLI (Mthly)'!V73+'EEIC-Mar16 TD Calc. NLI (Mthly)'!V88</f>
        <v>0</v>
      </c>
      <c r="W23" s="225">
        <f>'EEIC-Mar16 TD Calc. NLI (Mthly)'!W43+'EEIC-Mar16 TD Calc. NLI (Mthly)'!W58+'EEIC-Mar16 TD Calc. NLI (Mthly)'!W73+'EEIC-Mar16 TD Calc. NLI (Mthly)'!W88</f>
        <v>0</v>
      </c>
      <c r="X23" s="225">
        <f>'EEIC-Mar16 TD Calc. NLI (Mthly)'!X43+'EEIC-Mar16 TD Calc. NLI (Mthly)'!X58+'EEIC-Mar16 TD Calc. NLI (Mthly)'!X73+'EEIC-Mar16 TD Calc. NLI (Mthly)'!X88</f>
        <v>0</v>
      </c>
      <c r="Y23" s="225">
        <f>'EEIC-Mar16 TD Calc. NLI (Mthly)'!Y43+'EEIC-Mar16 TD Calc. NLI (Mthly)'!Y58+'EEIC-Mar16 TD Calc. NLI (Mthly)'!Y73+'EEIC-Mar16 TD Calc. NLI (Mthly)'!Y88</f>
        <v>0</v>
      </c>
      <c r="Z23" s="225">
        <f>'EEIC-Mar16 TD Calc. NLI (Mthly)'!Z43+'EEIC-Mar16 TD Calc. NLI (Mthly)'!Z58+'EEIC-Mar16 TD Calc. NLI (Mthly)'!Z73+'EEIC-Mar16 TD Calc. NLI (Mthly)'!Z88</f>
        <v>0</v>
      </c>
      <c r="AA23" s="225">
        <f>'EEIC-Mar16 TD Calc. NLI (Mthly)'!AA43+'EEIC-Mar16 TD Calc. NLI (Mthly)'!AA58+'EEIC-Mar16 TD Calc. NLI (Mthly)'!AA73+'EEIC-Mar16 TD Calc. NLI (Mthly)'!AA88</f>
        <v>0</v>
      </c>
      <c r="AB23" s="225">
        <f>'EEIC-Mar16 TD Calc. NLI (Mthly)'!AB43+'EEIC-Mar16 TD Calc. NLI (Mthly)'!AB58+'EEIC-Mar16 TD Calc. NLI (Mthly)'!AB73+'EEIC-Mar16 TD Calc. NLI (Mthly)'!AB88</f>
        <v>0</v>
      </c>
      <c r="AC23" s="225">
        <f>'EEIC-Mar16 TD Calc. NLI (Mthly)'!AC43+'EEIC-Mar16 TD Calc. NLI (Mthly)'!AC58+'EEIC-Mar16 TD Calc. NLI (Mthly)'!AC73+'EEIC-Mar16 TD Calc. NLI (Mthly)'!AC88</f>
        <v>0</v>
      </c>
      <c r="AD23" s="225">
        <f>'EEIC-Mar16 TD Calc. NLI (Mthly)'!AD43+'EEIC-Mar16 TD Calc. NLI (Mthly)'!AD58+'EEIC-Mar16 TD Calc. NLI (Mthly)'!AD73+'EEIC-Mar16 TD Calc. NLI (Mthly)'!AD88</f>
        <v>0</v>
      </c>
      <c r="AE23" s="225">
        <f>'EEIC-Mar16 TD Calc. NLI (Mthly)'!AE43+'EEIC-Mar16 TD Calc. NLI (Mthly)'!AE58+'EEIC-Mar16 TD Calc. NLI (Mthly)'!AE73+'EEIC-Mar16 TD Calc. NLI (Mthly)'!AE88</f>
        <v>0</v>
      </c>
      <c r="AF23" s="225">
        <f>'EEIC-Mar16 TD Calc. NLI (Mthly)'!AF43+'EEIC-Mar16 TD Calc. NLI (Mthly)'!AF58+'EEIC-Mar16 TD Calc. NLI (Mthly)'!AF73+'EEIC-Mar16 TD Calc. NLI (Mthly)'!AF88</f>
        <v>0</v>
      </c>
      <c r="AG23" s="225">
        <f>'EEIC-Mar16 TD Calc. NLI (Mthly)'!AG43+'EEIC-Mar16 TD Calc. NLI (Mthly)'!AG58+'EEIC-Mar16 TD Calc. NLI (Mthly)'!AG73+'EEIC-Mar16 TD Calc. NLI (Mthly)'!AG88</f>
        <v>0</v>
      </c>
      <c r="AH23" s="225">
        <f>'EEIC-Mar16 TD Calc. NLI (Mthly)'!AH43+'EEIC-Mar16 TD Calc. NLI (Mthly)'!AH58+'EEIC-Mar16 TD Calc. NLI (Mthly)'!AH73+'EEIC-Mar16 TD Calc. NLI (Mthly)'!AH88</f>
        <v>0</v>
      </c>
      <c r="AI23" s="225">
        <f>'EEIC-Mar16 TD Calc. NLI (Mthly)'!AI43+'EEIC-Mar16 TD Calc. NLI (Mthly)'!AI58+'EEIC-Mar16 TD Calc. NLI (Mthly)'!AI73+'EEIC-Mar16 TD Calc. NLI (Mthly)'!AI88</f>
        <v>0</v>
      </c>
      <c r="AJ23" s="225">
        <f>'EEIC-Mar16 TD Calc. NLI (Mthly)'!AJ43+'EEIC-Mar16 TD Calc. NLI (Mthly)'!AJ58+'EEIC-Mar16 TD Calc. NLI (Mthly)'!AJ73+'EEIC-Mar16 TD Calc. NLI (Mthly)'!AJ88</f>
        <v>0</v>
      </c>
      <c r="AK23" s="225">
        <f>'EEIC-Mar16 TD Calc. NLI (Mthly)'!AK43+'EEIC-Mar16 TD Calc. NLI (Mthly)'!AK58+'EEIC-Mar16 TD Calc. NLI (Mthly)'!AK73+'EEIC-Mar16 TD Calc. NLI (Mthly)'!AK88</f>
        <v>0</v>
      </c>
      <c r="AL23" s="225">
        <f>'EEIC-Mar16 TD Calc. NLI (Mthly)'!AL43+'EEIC-Mar16 TD Calc. NLI (Mthly)'!AL58+'EEIC-Mar16 TD Calc. NLI (Mthly)'!AL73+'EEIC-Mar16 TD Calc. NLI (Mthly)'!AL88</f>
        <v>0</v>
      </c>
      <c r="AM23" s="225">
        <f>'EEIC-Mar16 TD Calc. NLI (Mthly)'!AM43+'EEIC-Mar16 TD Calc. NLI (Mthly)'!AM58+'EEIC-Mar16 TD Calc. NLI (Mthly)'!AM73+'EEIC-Mar16 TD Calc. NLI (Mthly)'!AM88</f>
        <v>0</v>
      </c>
      <c r="AN23" s="225">
        <f>'EEIC-Mar16 TD Calc. NLI (Mthly)'!AN43+'EEIC-Mar16 TD Calc. NLI (Mthly)'!AN58+'EEIC-Mar16 TD Calc. NLI (Mthly)'!AN73+'EEIC-Mar16 TD Calc. NLI (Mthly)'!AN88</f>
        <v>0</v>
      </c>
      <c r="AO23" s="225">
        <f>'EEIC-Mar16 TD Calc. NLI (Mthly)'!AO43+'EEIC-Mar16 TD Calc. NLI (Mthly)'!AO58+'EEIC-Mar16 TD Calc. NLI (Mthly)'!AO73+'EEIC-Mar16 TD Calc. NLI (Mthly)'!AO88</f>
        <v>0</v>
      </c>
      <c r="AP23" s="225">
        <f>'EEIC-Mar16 TD Calc. NLI (Mthly)'!AP43+'EEIC-Mar16 TD Calc. NLI (Mthly)'!AP58+'EEIC-Mar16 TD Calc. NLI (Mthly)'!AP73+'EEIC-Mar16 TD Calc. NLI (Mthly)'!AP88</f>
        <v>0</v>
      </c>
      <c r="AQ23" s="225">
        <f>'EEIC-Mar16 TD Calc. NLI (Mthly)'!AQ43+'EEIC-Mar16 TD Calc. NLI (Mthly)'!AQ58+'EEIC-Mar16 TD Calc. NLI (Mthly)'!AQ73+'EEIC-Mar16 TD Calc. NLI (Mthly)'!AQ88</f>
        <v>0</v>
      </c>
      <c r="AR23" s="225">
        <f>'EEIC-Mar16 TD Calc. NLI (Mthly)'!AR43+'EEIC-Mar16 TD Calc. NLI (Mthly)'!AR58+'EEIC-Mar16 TD Calc. NLI (Mthly)'!AR73+'EEIC-Mar16 TD Calc. NLI (Mthly)'!AR88</f>
        <v>0</v>
      </c>
      <c r="AS23" s="225">
        <f>'EEIC-Mar16 TD Calc. NLI (Mthly)'!AS43+'EEIC-Mar16 TD Calc. NLI (Mthly)'!AS58+'EEIC-Mar16 TD Calc. NLI (Mthly)'!AS73+'EEIC-Mar16 TD Calc. NLI (Mthly)'!AS88</f>
        <v>0</v>
      </c>
      <c r="AT23" s="225">
        <f>'EEIC-Mar16 TD Calc. NLI (Mthly)'!AT43+'EEIC-Mar16 TD Calc. NLI (Mthly)'!AT58+'EEIC-Mar16 TD Calc. NLI (Mthly)'!AT73+'EEIC-Mar16 TD Calc. NLI (Mthly)'!AT88</f>
        <v>0</v>
      </c>
      <c r="AU23" s="225">
        <f>'EEIC-Mar16 TD Calc. NLI (Mthly)'!AU43+'EEIC-Mar16 TD Calc. NLI (Mthly)'!AU58+'EEIC-Mar16 TD Calc. NLI (Mthly)'!AU73+'EEIC-Mar16 TD Calc. NLI (Mthly)'!AU88</f>
        <v>0</v>
      </c>
      <c r="AV23" s="225">
        <f>'EEIC-Mar16 TD Calc. NLI (Mthly)'!AV43+'EEIC-Mar16 TD Calc. NLI (Mthly)'!AV58+'EEIC-Mar16 TD Calc. NLI (Mthly)'!AV73+'EEIC-Mar16 TD Calc. NLI (Mthly)'!AV88</f>
        <v>0</v>
      </c>
      <c r="AW23" s="225">
        <f>'EEIC-Mar16 TD Calc. NLI (Mthly)'!AW43+'EEIC-Mar16 TD Calc. NLI (Mthly)'!AW58+'EEIC-Mar16 TD Calc. NLI (Mthly)'!AW73+'EEIC-Mar16 TD Calc. NLI (Mthly)'!AW88</f>
        <v>0</v>
      </c>
      <c r="AX23" s="225">
        <f>'EEIC-Mar16 TD Calc. NLI (Mthly)'!AX43+'EEIC-Mar16 TD Calc. NLI (Mthly)'!AX58+'EEIC-Mar16 TD Calc. NLI (Mthly)'!AX73+'EEIC-Mar16 TD Calc. NLI (Mthly)'!AX88</f>
        <v>0</v>
      </c>
      <c r="AY23" s="225">
        <f>'EEIC-Mar16 TD Calc. NLI (Mthly)'!AY43+'EEIC-Mar16 TD Calc. NLI (Mthly)'!AY58+'EEIC-Mar16 TD Calc. NLI (Mthly)'!AY73+'EEIC-Mar16 TD Calc. NLI (Mthly)'!AY88</f>
        <v>0</v>
      </c>
      <c r="AZ23" s="225">
        <f>'EEIC-Mar16 TD Calc. NLI (Mthly)'!AZ43+'EEIC-Mar16 TD Calc. NLI (Mthly)'!AZ58+'EEIC-Mar16 TD Calc. NLI (Mthly)'!AZ73+'EEIC-Mar16 TD Calc. NLI (Mthly)'!AZ88</f>
        <v>0</v>
      </c>
      <c r="BA23" s="225">
        <f>'EEIC-Mar16 TD Calc. NLI (Mthly)'!BA43+'EEIC-Mar16 TD Calc. NLI (Mthly)'!BA58+'EEIC-Mar16 TD Calc. NLI (Mthly)'!BA73+'EEIC-Mar16 TD Calc. NLI (Mthly)'!BA88</f>
        <v>0</v>
      </c>
      <c r="BB23" s="225">
        <f>'EEIC-Mar16 TD Calc. NLI (Mthly)'!BB43+'EEIC-Mar16 TD Calc. NLI (Mthly)'!BB58+'EEIC-Mar16 TD Calc. NLI (Mthly)'!BB73+'EEIC-Mar16 TD Calc. NLI (Mthly)'!BB88</f>
        <v>0</v>
      </c>
      <c r="BC23" s="225">
        <f>'EEIC-Mar16 TD Calc. NLI (Mthly)'!BC43+'EEIC-Mar16 TD Calc. NLI (Mthly)'!BC58+'EEIC-Mar16 TD Calc. NLI (Mthly)'!BC73+'EEIC-Mar16 TD Calc. NLI (Mthly)'!BC88</f>
        <v>0</v>
      </c>
      <c r="BD23" s="225">
        <f>'EEIC-Mar16 TD Calc. NLI (Mthly)'!BD43+'EEIC-Mar16 TD Calc. NLI (Mthly)'!BD58+'EEIC-Mar16 TD Calc. NLI (Mthly)'!BD73+'EEIC-Mar16 TD Calc. NLI (Mthly)'!BD88</f>
        <v>0</v>
      </c>
      <c r="BE23" s="225">
        <f>'EEIC-Mar16 TD Calc. NLI (Mthly)'!BE43+'EEIC-Mar16 TD Calc. NLI (Mthly)'!BE58+'EEIC-Mar16 TD Calc. NLI (Mthly)'!BE73+'EEIC-Mar16 TD Calc. NLI (Mthly)'!BE88</f>
        <v>0</v>
      </c>
      <c r="BF23" s="225">
        <f>'EEIC-Mar16 TD Calc. NLI (Mthly)'!BF43+'EEIC-Mar16 TD Calc. NLI (Mthly)'!BF58+'EEIC-Mar16 TD Calc. NLI (Mthly)'!BF73+'EEIC-Mar16 TD Calc. NLI (Mthly)'!BF88</f>
        <v>0</v>
      </c>
      <c r="BG23" s="225">
        <f>'EEIC-Mar16 TD Calc. NLI (Mthly)'!BG43+'EEIC-Mar16 TD Calc. NLI (Mthly)'!BG58+'EEIC-Mar16 TD Calc. NLI (Mthly)'!BG73+'EEIC-Mar16 TD Calc. NLI (Mthly)'!BG88</f>
        <v>0</v>
      </c>
      <c r="BH23" s="225">
        <f>'EEIC-Mar16 TD Calc. NLI (Mthly)'!BH43+'EEIC-Mar16 TD Calc. NLI (Mthly)'!BH58+'EEIC-Mar16 TD Calc. NLI (Mthly)'!BH73+'EEIC-Mar16 TD Calc. NLI (Mthly)'!BH88</f>
        <v>0</v>
      </c>
      <c r="BI23" s="225">
        <f>'EEIC-Mar16 TD Calc. NLI (Mthly)'!BI43+'EEIC-Mar16 TD Calc. NLI (Mthly)'!BI58+'EEIC-Mar16 TD Calc. NLI (Mthly)'!BI73+'EEIC-Mar16 TD Calc. NLI (Mthly)'!BI88</f>
        <v>0</v>
      </c>
      <c r="BJ23" s="225">
        <f>'EEIC-Mar16 TD Calc. NLI (Mthly)'!BJ43+'EEIC-Mar16 TD Calc. NLI (Mthly)'!BJ58+'EEIC-Mar16 TD Calc. NLI (Mthly)'!BJ73+'EEIC-Mar16 TD Calc. NLI (Mthly)'!BJ88</f>
        <v>0</v>
      </c>
      <c r="BK23" s="225">
        <f>'EEIC-Mar16 TD Calc. NLI (Mthly)'!BK43+'EEIC-Mar16 TD Calc. NLI (Mthly)'!BK58+'EEIC-Mar16 TD Calc. NLI (Mthly)'!BK73+'EEIC-Mar16 TD Calc. NLI (Mthly)'!BK88</f>
        <v>0</v>
      </c>
      <c r="BL23" s="225">
        <f>'EEIC-Mar16 TD Calc. NLI (Mthly)'!BL43+'EEIC-Mar16 TD Calc. NLI (Mthly)'!BL58+'EEIC-Mar16 TD Calc. NLI (Mthly)'!BL73+'EEIC-Mar16 TD Calc. NLI (Mthly)'!BL88</f>
        <v>0</v>
      </c>
      <c r="BM23" s="225">
        <f>'EEIC-Mar16 TD Calc. NLI (Mthly)'!BM43+'EEIC-Mar16 TD Calc. NLI (Mthly)'!BM58+'EEIC-Mar16 TD Calc. NLI (Mthly)'!BM73+'EEIC-Mar16 TD Calc. NLI (Mthly)'!BM88</f>
        <v>0</v>
      </c>
      <c r="BN23" s="225">
        <f>'EEIC-Mar16 TD Calc. NLI (Mthly)'!BN43+'EEIC-Mar16 TD Calc. NLI (Mthly)'!BN58+'EEIC-Mar16 TD Calc. NLI (Mthly)'!BN73+'EEIC-Mar16 TD Calc. NLI (Mthly)'!BN88</f>
        <v>0</v>
      </c>
      <c r="BO23" s="225">
        <f>'EEIC-Mar16 TD Calc. NLI (Mthly)'!BO43+'EEIC-Mar16 TD Calc. NLI (Mthly)'!BO58+'EEIC-Mar16 TD Calc. NLI (Mthly)'!BO73+'EEIC-Mar16 TD Calc. NLI (Mthly)'!BO88</f>
        <v>0</v>
      </c>
      <c r="BP23" s="225">
        <f>'EEIC-Mar16 TD Calc. NLI (Mthly)'!BP43+'EEIC-Mar16 TD Calc. NLI (Mthly)'!BP58+'EEIC-Mar16 TD Calc. NLI (Mthly)'!BP73+'EEIC-Mar16 TD Calc. NLI (Mthly)'!BP88</f>
        <v>0</v>
      </c>
      <c r="BQ23" s="225">
        <f>'EEIC-Mar16 TD Calc. NLI (Mthly)'!BQ43+'EEIC-Mar16 TD Calc. NLI (Mthly)'!BQ58+'EEIC-Mar16 TD Calc. NLI (Mthly)'!BQ73+'EEIC-Mar16 TD Calc. NLI (Mthly)'!BQ88</f>
        <v>0</v>
      </c>
      <c r="BR23" s="225">
        <f>'EEIC-Mar16 TD Calc. NLI (Mthly)'!BR43+'EEIC-Mar16 TD Calc. NLI (Mthly)'!BR58+'EEIC-Mar16 TD Calc. NLI (Mthly)'!BR73+'EEIC-Mar16 TD Calc. NLI (Mthly)'!BR88</f>
        <v>0</v>
      </c>
      <c r="BS23" s="225">
        <f>'EEIC-Mar16 TD Calc. NLI (Mthly)'!BS43+'EEIC-Mar16 TD Calc. NLI (Mthly)'!BS58+'EEIC-Mar16 TD Calc. NLI (Mthly)'!BS73+'EEIC-Mar16 TD Calc. NLI (Mthly)'!BS88</f>
        <v>0</v>
      </c>
      <c r="BT23" s="225">
        <f>'EEIC-Mar16 TD Calc. NLI (Mthly)'!BT43+'EEIC-Mar16 TD Calc. NLI (Mthly)'!BT58+'EEIC-Mar16 TD Calc. NLI (Mthly)'!BT73+'EEIC-Mar16 TD Calc. NLI (Mthly)'!BT88</f>
        <v>0</v>
      </c>
      <c r="BU23" s="225">
        <f>'EEIC-Mar16 TD Calc. NLI (Mthly)'!BU43+'EEIC-Mar16 TD Calc. NLI (Mthly)'!BU58+'EEIC-Mar16 TD Calc. NLI (Mthly)'!BU73+'EEIC-Mar16 TD Calc. NLI (Mthly)'!BU88</f>
        <v>0</v>
      </c>
      <c r="BV23" s="225">
        <f>'EEIC-Mar16 TD Calc. NLI (Mthly)'!BV43+'EEIC-Mar16 TD Calc. NLI (Mthly)'!BV58+'EEIC-Mar16 TD Calc. NLI (Mthly)'!BV73+'EEIC-Mar16 TD Calc. NLI (Mthly)'!BV88</f>
        <v>0</v>
      </c>
      <c r="BW23" s="225">
        <f>'EEIC-Mar16 TD Calc. NLI (Mthly)'!BW43+'EEIC-Mar16 TD Calc. NLI (Mthly)'!BW58+'EEIC-Mar16 TD Calc. NLI (Mthly)'!BW73+'EEIC-Mar16 TD Calc. NLI (Mthly)'!BW88</f>
        <v>0</v>
      </c>
      <c r="BX23" s="225">
        <f>'EEIC-Mar16 TD Calc. NLI (Mthly)'!BX43+'EEIC-Mar16 TD Calc. NLI (Mthly)'!BX58+'EEIC-Mar16 TD Calc. NLI (Mthly)'!BX73+'EEIC-Mar16 TD Calc. NLI (Mthly)'!BX88</f>
        <v>0</v>
      </c>
      <c r="BY23" s="225">
        <f>'EEIC-Mar16 TD Calc. NLI (Mthly)'!BY43+'EEIC-Mar16 TD Calc. NLI (Mthly)'!BY58+'EEIC-Mar16 TD Calc. NLI (Mthly)'!BY73+'EEIC-Mar16 TD Calc. NLI (Mthly)'!BY88</f>
        <v>0</v>
      </c>
      <c r="BZ23" s="225">
        <f>'EEIC-Mar16 TD Calc. NLI (Mthly)'!BZ43+'EEIC-Mar16 TD Calc. NLI (Mthly)'!BZ58+'EEIC-Mar16 TD Calc. NLI (Mthly)'!BZ73+'EEIC-Mar16 TD Calc. NLI (Mthly)'!BZ88</f>
        <v>0</v>
      </c>
      <c r="CA23" s="225">
        <f>'EEIC-Mar16 TD Calc. NLI (Mthly)'!CA43+'EEIC-Mar16 TD Calc. NLI (Mthly)'!CA58+'EEIC-Mar16 TD Calc. NLI (Mthly)'!CA73+'EEIC-Mar16 TD Calc. NLI (Mthly)'!CA88</f>
        <v>0</v>
      </c>
      <c r="CB23" s="225">
        <f>'EEIC-Mar16 TD Calc. NLI (Mthly)'!CB43+'EEIC-Mar16 TD Calc. NLI (Mthly)'!CB58+'EEIC-Mar16 TD Calc. NLI (Mthly)'!CB73+'EEIC-Mar16 TD Calc. NLI (Mthly)'!CB88</f>
        <v>0</v>
      </c>
      <c r="CC23" s="225">
        <f>'EEIC-Mar16 TD Calc. NLI (Mthly)'!CC43+'EEIC-Mar16 TD Calc. NLI (Mthly)'!CC58+'EEIC-Mar16 TD Calc. NLI (Mthly)'!CC73+'EEIC-Mar16 TD Calc. NLI (Mthly)'!CC88</f>
        <v>0</v>
      </c>
      <c r="CD23" s="225">
        <f>'EEIC-Mar16 TD Calc. NLI (Mthly)'!CD43+'EEIC-Mar16 TD Calc. NLI (Mthly)'!CD58+'EEIC-Mar16 TD Calc. NLI (Mthly)'!CD73+'EEIC-Mar16 TD Calc. NLI (Mthly)'!CD88</f>
        <v>0</v>
      </c>
      <c r="CE23" s="225">
        <f>'EEIC-Mar16 TD Calc. NLI (Mthly)'!CE43+'EEIC-Mar16 TD Calc. NLI (Mthly)'!CE58+'EEIC-Mar16 TD Calc. NLI (Mthly)'!CE73+'EEIC-Mar16 TD Calc. NLI (Mthly)'!CE88</f>
        <v>0</v>
      </c>
      <c r="CF23" s="225">
        <f>'EEIC-Mar16 TD Calc. NLI (Mthly)'!CF43+'EEIC-Mar16 TD Calc. NLI (Mthly)'!CF58+'EEIC-Mar16 TD Calc. NLI (Mthly)'!CF73+'EEIC-Mar16 TD Calc. NLI (Mthly)'!CF88</f>
        <v>0</v>
      </c>
      <c r="CG23" s="225">
        <f>'EEIC-Mar16 TD Calc. NLI (Mthly)'!CG43+'EEIC-Mar16 TD Calc. NLI (Mthly)'!CG58+'EEIC-Mar16 TD Calc. NLI (Mthly)'!CG73+'EEIC-Mar16 TD Calc. NLI (Mthly)'!CG88</f>
        <v>0</v>
      </c>
      <c r="CH23" s="225">
        <f>'EEIC-Mar16 TD Calc. NLI (Mthly)'!CH43+'EEIC-Mar16 TD Calc. NLI (Mthly)'!CH58+'EEIC-Mar16 TD Calc. NLI (Mthly)'!CH73+'EEIC-Mar16 TD Calc. NLI (Mthly)'!CH88</f>
        <v>0</v>
      </c>
      <c r="CI23" s="225">
        <f>'EEIC-Mar16 TD Calc. NLI (Mthly)'!CI43+'EEIC-Mar16 TD Calc. NLI (Mthly)'!CI58+'EEIC-Mar16 TD Calc. NLI (Mthly)'!CI73+'EEIC-Mar16 TD Calc. NLI (Mthly)'!CI88</f>
        <v>0</v>
      </c>
      <c r="CJ23" s="225">
        <f>'EEIC-Mar16 TD Calc. NLI (Mthly)'!CJ43+'EEIC-Mar16 TD Calc. NLI (Mthly)'!CJ58+'EEIC-Mar16 TD Calc. NLI (Mthly)'!CJ73+'EEIC-Mar16 TD Calc. NLI (Mthly)'!CJ88</f>
        <v>0</v>
      </c>
    </row>
    <row r="24" spans="1:88" s="97" customFormat="1" x14ac:dyDescent="0.25">
      <c r="A24" s="306"/>
      <c r="B24" s="88" t="s">
        <v>15</v>
      </c>
      <c r="C24" s="225">
        <f>'EEIC-Mar16 TD Calc. NLI (Mthly)'!C44+'EEIC-Mar16 TD Calc. NLI (Mthly)'!C59+'EEIC-Mar16 TD Calc. NLI (Mthly)'!C74+'EEIC-Mar16 TD Calc. NLI (Mthly)'!C89</f>
        <v>0</v>
      </c>
      <c r="D24" s="225">
        <f>'EEIC-Mar16 TD Calc. NLI (Mthly)'!D44+'EEIC-Mar16 TD Calc. NLI (Mthly)'!D59+'EEIC-Mar16 TD Calc. NLI (Mthly)'!D74+'EEIC-Mar16 TD Calc. NLI (Mthly)'!D89</f>
        <v>0</v>
      </c>
      <c r="E24" s="225">
        <f>'EEIC-Mar16 TD Calc. NLI (Mthly)'!E44+'EEIC-Mar16 TD Calc. NLI (Mthly)'!E59+'EEIC-Mar16 TD Calc. NLI (Mthly)'!E74+'EEIC-Mar16 TD Calc. NLI (Mthly)'!E89</f>
        <v>0</v>
      </c>
      <c r="F24" s="225">
        <f>'EEIC-Mar16 TD Calc. NLI (Mthly)'!F44+'EEIC-Mar16 TD Calc. NLI (Mthly)'!F59+'EEIC-Mar16 TD Calc. NLI (Mthly)'!F74+'EEIC-Mar16 TD Calc. NLI (Mthly)'!F89</f>
        <v>7.0204350587152407</v>
      </c>
      <c r="G24" s="225">
        <f>'EEIC-Mar16 TD Calc. NLI (Mthly)'!G44+'EEIC-Mar16 TD Calc. NLI (Mthly)'!G59+'EEIC-Mar16 TD Calc. NLI (Mthly)'!G74+'EEIC-Mar16 TD Calc. NLI (Mthly)'!G89</f>
        <v>41.186802901606292</v>
      </c>
      <c r="H24" s="225">
        <f>'EEIC-Mar16 TD Calc. NLI (Mthly)'!H44+'EEIC-Mar16 TD Calc. NLI (Mthly)'!H59+'EEIC-Mar16 TD Calc. NLI (Mthly)'!H74+'EEIC-Mar16 TD Calc. NLI (Mthly)'!H89</f>
        <v>197.59713826961055</v>
      </c>
      <c r="I24" s="225">
        <f>'EEIC-Mar16 TD Calc. NLI (Mthly)'!I44+'EEIC-Mar16 TD Calc. NLI (Mthly)'!I59+'EEIC-Mar16 TD Calc. NLI (Mthly)'!I74+'EEIC-Mar16 TD Calc. NLI (Mthly)'!I89</f>
        <v>554.46480353825132</v>
      </c>
      <c r="J24" s="225">
        <f>'EEIC-Mar16 TD Calc. NLI (Mthly)'!J44+'EEIC-Mar16 TD Calc. NLI (Mthly)'!J59+'EEIC-Mar16 TD Calc. NLI (Mthly)'!J74+'EEIC-Mar16 TD Calc. NLI (Mthly)'!J89</f>
        <v>1149.1612511726687</v>
      </c>
      <c r="K24" s="225">
        <f>'EEIC-Mar16 TD Calc. NLI (Mthly)'!K44+'EEIC-Mar16 TD Calc. NLI (Mthly)'!K59+'EEIC-Mar16 TD Calc. NLI (Mthly)'!K74+'EEIC-Mar16 TD Calc. NLI (Mthly)'!K89</f>
        <v>1878.2902651053446</v>
      </c>
      <c r="L24" s="225">
        <f>'EEIC-Mar16 TD Calc. NLI (Mthly)'!L44+'EEIC-Mar16 TD Calc. NLI (Mthly)'!L59+'EEIC-Mar16 TD Calc. NLI (Mthly)'!L74+'EEIC-Mar16 TD Calc. NLI (Mthly)'!L89</f>
        <v>1537.363724506557</v>
      </c>
      <c r="M24" s="225">
        <f>'EEIC-Mar16 TD Calc. NLI (Mthly)'!M44+'EEIC-Mar16 TD Calc. NLI (Mthly)'!M59+'EEIC-Mar16 TD Calc. NLI (Mthly)'!M74+'EEIC-Mar16 TD Calc. NLI (Mthly)'!M89</f>
        <v>2047.7994500749098</v>
      </c>
      <c r="N24" s="225">
        <f>'EEIC-Mar16 TD Calc. NLI (Mthly)'!N44+'EEIC-Mar16 TD Calc. NLI (Mthly)'!N59+'EEIC-Mar16 TD Calc. NLI (Mthly)'!N74+'EEIC-Mar16 TD Calc. NLI (Mthly)'!N89</f>
        <v>2630.42450164602</v>
      </c>
      <c r="O24" s="225">
        <f>'EEIC-Mar16 TD Calc. NLI (Mthly)'!O44+'EEIC-Mar16 TD Calc. NLI (Mthly)'!O59+'EEIC-Mar16 TD Calc. NLI (Mthly)'!O74+'EEIC-Mar16 TD Calc. NLI (Mthly)'!O89</f>
        <v>3266.919642594155</v>
      </c>
      <c r="P24" s="225">
        <f>'EEIC-Mar16 TD Calc. NLI (Mthly)'!P44+'EEIC-Mar16 TD Calc. NLI (Mthly)'!P59+'EEIC-Mar16 TD Calc. NLI (Mthly)'!P74+'EEIC-Mar16 TD Calc. NLI (Mthly)'!P89</f>
        <v>0</v>
      </c>
      <c r="Q24" s="225">
        <f>'EEIC-Mar16 TD Calc. NLI (Mthly)'!Q44+'EEIC-Mar16 TD Calc. NLI (Mthly)'!Q59+'EEIC-Mar16 TD Calc. NLI (Mthly)'!Q74+'EEIC-Mar16 TD Calc. NLI (Mthly)'!Q89</f>
        <v>0</v>
      </c>
      <c r="R24" s="225">
        <f>'EEIC-Mar16 TD Calc. NLI (Mthly)'!R44+'EEIC-Mar16 TD Calc. NLI (Mthly)'!R59+'EEIC-Mar16 TD Calc. NLI (Mthly)'!R74+'EEIC-Mar16 TD Calc. NLI (Mthly)'!R89</f>
        <v>0</v>
      </c>
      <c r="S24" s="225">
        <f>'EEIC-Mar16 TD Calc. NLI (Mthly)'!S44+'EEIC-Mar16 TD Calc. NLI (Mthly)'!S59+'EEIC-Mar16 TD Calc. NLI (Mthly)'!S74+'EEIC-Mar16 TD Calc. NLI (Mthly)'!S89</f>
        <v>0</v>
      </c>
      <c r="T24" s="225">
        <f>'EEIC-Mar16 TD Calc. NLI (Mthly)'!T44+'EEIC-Mar16 TD Calc. NLI (Mthly)'!T59+'EEIC-Mar16 TD Calc. NLI (Mthly)'!T74+'EEIC-Mar16 TD Calc. NLI (Mthly)'!T89</f>
        <v>0</v>
      </c>
      <c r="U24" s="225">
        <f>'EEIC-Mar16 TD Calc. NLI (Mthly)'!U44+'EEIC-Mar16 TD Calc. NLI (Mthly)'!U59+'EEIC-Mar16 TD Calc. NLI (Mthly)'!U74+'EEIC-Mar16 TD Calc. NLI (Mthly)'!U89</f>
        <v>0</v>
      </c>
      <c r="V24" s="225">
        <f>'EEIC-Mar16 TD Calc. NLI (Mthly)'!V44+'EEIC-Mar16 TD Calc. NLI (Mthly)'!V59+'EEIC-Mar16 TD Calc. NLI (Mthly)'!V74+'EEIC-Mar16 TD Calc. NLI (Mthly)'!V89</f>
        <v>0</v>
      </c>
      <c r="W24" s="225">
        <f>'EEIC-Mar16 TD Calc. NLI (Mthly)'!W44+'EEIC-Mar16 TD Calc. NLI (Mthly)'!W59+'EEIC-Mar16 TD Calc. NLI (Mthly)'!W74+'EEIC-Mar16 TD Calc. NLI (Mthly)'!W89</f>
        <v>0</v>
      </c>
      <c r="X24" s="225">
        <f>'EEIC-Mar16 TD Calc. NLI (Mthly)'!X44+'EEIC-Mar16 TD Calc. NLI (Mthly)'!X59+'EEIC-Mar16 TD Calc. NLI (Mthly)'!X74+'EEIC-Mar16 TD Calc. NLI (Mthly)'!X89</f>
        <v>0</v>
      </c>
      <c r="Y24" s="225">
        <f>'EEIC-Mar16 TD Calc. NLI (Mthly)'!Y44+'EEIC-Mar16 TD Calc. NLI (Mthly)'!Y59+'EEIC-Mar16 TD Calc. NLI (Mthly)'!Y74+'EEIC-Mar16 TD Calc. NLI (Mthly)'!Y89</f>
        <v>0</v>
      </c>
      <c r="Z24" s="225">
        <f>'EEIC-Mar16 TD Calc. NLI (Mthly)'!Z44+'EEIC-Mar16 TD Calc. NLI (Mthly)'!Z59+'EEIC-Mar16 TD Calc. NLI (Mthly)'!Z74+'EEIC-Mar16 TD Calc. NLI (Mthly)'!Z89</f>
        <v>0</v>
      </c>
      <c r="AA24" s="225">
        <f>'EEIC-Mar16 TD Calc. NLI (Mthly)'!AA44+'EEIC-Mar16 TD Calc. NLI (Mthly)'!AA59+'EEIC-Mar16 TD Calc. NLI (Mthly)'!AA74+'EEIC-Mar16 TD Calc. NLI (Mthly)'!AA89</f>
        <v>0</v>
      </c>
      <c r="AB24" s="225">
        <f>'EEIC-Mar16 TD Calc. NLI (Mthly)'!AB44+'EEIC-Mar16 TD Calc. NLI (Mthly)'!AB59+'EEIC-Mar16 TD Calc. NLI (Mthly)'!AB74+'EEIC-Mar16 TD Calc. NLI (Mthly)'!AB89</f>
        <v>0</v>
      </c>
      <c r="AC24" s="225">
        <f>'EEIC-Mar16 TD Calc. NLI (Mthly)'!AC44+'EEIC-Mar16 TD Calc. NLI (Mthly)'!AC59+'EEIC-Mar16 TD Calc. NLI (Mthly)'!AC74+'EEIC-Mar16 TD Calc. NLI (Mthly)'!AC89</f>
        <v>0</v>
      </c>
      <c r="AD24" s="225">
        <f>'EEIC-Mar16 TD Calc. NLI (Mthly)'!AD44+'EEIC-Mar16 TD Calc. NLI (Mthly)'!AD59+'EEIC-Mar16 TD Calc. NLI (Mthly)'!AD74+'EEIC-Mar16 TD Calc. NLI (Mthly)'!AD89</f>
        <v>0</v>
      </c>
      <c r="AE24" s="225">
        <f>'EEIC-Mar16 TD Calc. NLI (Mthly)'!AE44+'EEIC-Mar16 TD Calc. NLI (Mthly)'!AE59+'EEIC-Mar16 TD Calc. NLI (Mthly)'!AE74+'EEIC-Mar16 TD Calc. NLI (Mthly)'!AE89</f>
        <v>0</v>
      </c>
      <c r="AF24" s="225">
        <f>'EEIC-Mar16 TD Calc. NLI (Mthly)'!AF44+'EEIC-Mar16 TD Calc. NLI (Mthly)'!AF59+'EEIC-Mar16 TD Calc. NLI (Mthly)'!AF74+'EEIC-Mar16 TD Calc. NLI (Mthly)'!AF89</f>
        <v>0</v>
      </c>
      <c r="AG24" s="225">
        <f>'EEIC-Mar16 TD Calc. NLI (Mthly)'!AG44+'EEIC-Mar16 TD Calc. NLI (Mthly)'!AG59+'EEIC-Mar16 TD Calc. NLI (Mthly)'!AG74+'EEIC-Mar16 TD Calc. NLI (Mthly)'!AG89</f>
        <v>0</v>
      </c>
      <c r="AH24" s="225">
        <f>'EEIC-Mar16 TD Calc. NLI (Mthly)'!AH44+'EEIC-Mar16 TD Calc. NLI (Mthly)'!AH59+'EEIC-Mar16 TD Calc. NLI (Mthly)'!AH74+'EEIC-Mar16 TD Calc. NLI (Mthly)'!AH89</f>
        <v>0</v>
      </c>
      <c r="AI24" s="225">
        <f>'EEIC-Mar16 TD Calc. NLI (Mthly)'!AI44+'EEIC-Mar16 TD Calc. NLI (Mthly)'!AI59+'EEIC-Mar16 TD Calc. NLI (Mthly)'!AI74+'EEIC-Mar16 TD Calc. NLI (Mthly)'!AI89</f>
        <v>0</v>
      </c>
      <c r="AJ24" s="225">
        <f>'EEIC-Mar16 TD Calc. NLI (Mthly)'!AJ44+'EEIC-Mar16 TD Calc. NLI (Mthly)'!AJ59+'EEIC-Mar16 TD Calc. NLI (Mthly)'!AJ74+'EEIC-Mar16 TD Calc. NLI (Mthly)'!AJ89</f>
        <v>0</v>
      </c>
      <c r="AK24" s="225">
        <f>'EEIC-Mar16 TD Calc. NLI (Mthly)'!AK44+'EEIC-Mar16 TD Calc. NLI (Mthly)'!AK59+'EEIC-Mar16 TD Calc. NLI (Mthly)'!AK74+'EEIC-Mar16 TD Calc. NLI (Mthly)'!AK89</f>
        <v>0</v>
      </c>
      <c r="AL24" s="225">
        <f>'EEIC-Mar16 TD Calc. NLI (Mthly)'!AL44+'EEIC-Mar16 TD Calc. NLI (Mthly)'!AL59+'EEIC-Mar16 TD Calc. NLI (Mthly)'!AL74+'EEIC-Mar16 TD Calc. NLI (Mthly)'!AL89</f>
        <v>0</v>
      </c>
      <c r="AM24" s="225">
        <f>'EEIC-Mar16 TD Calc. NLI (Mthly)'!AM44+'EEIC-Mar16 TD Calc. NLI (Mthly)'!AM59+'EEIC-Mar16 TD Calc. NLI (Mthly)'!AM74+'EEIC-Mar16 TD Calc. NLI (Mthly)'!AM89</f>
        <v>0</v>
      </c>
      <c r="AN24" s="225">
        <f>'EEIC-Mar16 TD Calc. NLI (Mthly)'!AN44+'EEIC-Mar16 TD Calc. NLI (Mthly)'!AN59+'EEIC-Mar16 TD Calc. NLI (Mthly)'!AN74+'EEIC-Mar16 TD Calc. NLI (Mthly)'!AN89</f>
        <v>0</v>
      </c>
      <c r="AO24" s="225">
        <f>'EEIC-Mar16 TD Calc. NLI (Mthly)'!AO44+'EEIC-Mar16 TD Calc. NLI (Mthly)'!AO59+'EEIC-Mar16 TD Calc. NLI (Mthly)'!AO74+'EEIC-Mar16 TD Calc. NLI (Mthly)'!AO89</f>
        <v>0</v>
      </c>
      <c r="AP24" s="225">
        <f>'EEIC-Mar16 TD Calc. NLI (Mthly)'!AP44+'EEIC-Mar16 TD Calc. NLI (Mthly)'!AP59+'EEIC-Mar16 TD Calc. NLI (Mthly)'!AP74+'EEIC-Mar16 TD Calc. NLI (Mthly)'!AP89</f>
        <v>0</v>
      </c>
      <c r="AQ24" s="225">
        <f>'EEIC-Mar16 TD Calc. NLI (Mthly)'!AQ44+'EEIC-Mar16 TD Calc. NLI (Mthly)'!AQ59+'EEIC-Mar16 TD Calc. NLI (Mthly)'!AQ74+'EEIC-Mar16 TD Calc. NLI (Mthly)'!AQ89</f>
        <v>0</v>
      </c>
      <c r="AR24" s="225">
        <f>'EEIC-Mar16 TD Calc. NLI (Mthly)'!AR44+'EEIC-Mar16 TD Calc. NLI (Mthly)'!AR59+'EEIC-Mar16 TD Calc. NLI (Mthly)'!AR74+'EEIC-Mar16 TD Calc. NLI (Mthly)'!AR89</f>
        <v>0</v>
      </c>
      <c r="AS24" s="225">
        <f>'EEIC-Mar16 TD Calc. NLI (Mthly)'!AS44+'EEIC-Mar16 TD Calc. NLI (Mthly)'!AS59+'EEIC-Mar16 TD Calc. NLI (Mthly)'!AS74+'EEIC-Mar16 TD Calc. NLI (Mthly)'!AS89</f>
        <v>0</v>
      </c>
      <c r="AT24" s="225">
        <f>'EEIC-Mar16 TD Calc. NLI (Mthly)'!AT44+'EEIC-Mar16 TD Calc. NLI (Mthly)'!AT59+'EEIC-Mar16 TD Calc. NLI (Mthly)'!AT74+'EEIC-Mar16 TD Calc. NLI (Mthly)'!AT89</f>
        <v>0</v>
      </c>
      <c r="AU24" s="225">
        <f>'EEIC-Mar16 TD Calc. NLI (Mthly)'!AU44+'EEIC-Mar16 TD Calc. NLI (Mthly)'!AU59+'EEIC-Mar16 TD Calc. NLI (Mthly)'!AU74+'EEIC-Mar16 TD Calc. NLI (Mthly)'!AU89</f>
        <v>0</v>
      </c>
      <c r="AV24" s="225">
        <f>'EEIC-Mar16 TD Calc. NLI (Mthly)'!AV44+'EEIC-Mar16 TD Calc. NLI (Mthly)'!AV59+'EEIC-Mar16 TD Calc. NLI (Mthly)'!AV74+'EEIC-Mar16 TD Calc. NLI (Mthly)'!AV89</f>
        <v>0</v>
      </c>
      <c r="AW24" s="225">
        <f>'EEIC-Mar16 TD Calc. NLI (Mthly)'!AW44+'EEIC-Mar16 TD Calc. NLI (Mthly)'!AW59+'EEIC-Mar16 TD Calc. NLI (Mthly)'!AW74+'EEIC-Mar16 TD Calc. NLI (Mthly)'!AW89</f>
        <v>0</v>
      </c>
      <c r="AX24" s="225">
        <f>'EEIC-Mar16 TD Calc. NLI (Mthly)'!AX44+'EEIC-Mar16 TD Calc. NLI (Mthly)'!AX59+'EEIC-Mar16 TD Calc. NLI (Mthly)'!AX74+'EEIC-Mar16 TD Calc. NLI (Mthly)'!AX89</f>
        <v>0</v>
      </c>
      <c r="AY24" s="225">
        <f>'EEIC-Mar16 TD Calc. NLI (Mthly)'!AY44+'EEIC-Mar16 TD Calc. NLI (Mthly)'!AY59+'EEIC-Mar16 TD Calc. NLI (Mthly)'!AY74+'EEIC-Mar16 TD Calc. NLI (Mthly)'!AY89</f>
        <v>0</v>
      </c>
      <c r="AZ24" s="225">
        <f>'EEIC-Mar16 TD Calc. NLI (Mthly)'!AZ44+'EEIC-Mar16 TD Calc. NLI (Mthly)'!AZ59+'EEIC-Mar16 TD Calc. NLI (Mthly)'!AZ74+'EEIC-Mar16 TD Calc. NLI (Mthly)'!AZ89</f>
        <v>0</v>
      </c>
      <c r="BA24" s="225">
        <f>'EEIC-Mar16 TD Calc. NLI (Mthly)'!BA44+'EEIC-Mar16 TD Calc. NLI (Mthly)'!BA59+'EEIC-Mar16 TD Calc. NLI (Mthly)'!BA74+'EEIC-Mar16 TD Calc. NLI (Mthly)'!BA89</f>
        <v>0</v>
      </c>
      <c r="BB24" s="225">
        <f>'EEIC-Mar16 TD Calc. NLI (Mthly)'!BB44+'EEIC-Mar16 TD Calc. NLI (Mthly)'!BB59+'EEIC-Mar16 TD Calc. NLI (Mthly)'!BB74+'EEIC-Mar16 TD Calc. NLI (Mthly)'!BB89</f>
        <v>0</v>
      </c>
      <c r="BC24" s="225">
        <f>'EEIC-Mar16 TD Calc. NLI (Mthly)'!BC44+'EEIC-Mar16 TD Calc. NLI (Mthly)'!BC59+'EEIC-Mar16 TD Calc. NLI (Mthly)'!BC74+'EEIC-Mar16 TD Calc. NLI (Mthly)'!BC89</f>
        <v>0</v>
      </c>
      <c r="BD24" s="225">
        <f>'EEIC-Mar16 TD Calc. NLI (Mthly)'!BD44+'EEIC-Mar16 TD Calc. NLI (Mthly)'!BD59+'EEIC-Mar16 TD Calc. NLI (Mthly)'!BD74+'EEIC-Mar16 TD Calc. NLI (Mthly)'!BD89</f>
        <v>0</v>
      </c>
      <c r="BE24" s="225">
        <f>'EEIC-Mar16 TD Calc. NLI (Mthly)'!BE44+'EEIC-Mar16 TD Calc. NLI (Mthly)'!BE59+'EEIC-Mar16 TD Calc. NLI (Mthly)'!BE74+'EEIC-Mar16 TD Calc. NLI (Mthly)'!BE89</f>
        <v>0</v>
      </c>
      <c r="BF24" s="225">
        <f>'EEIC-Mar16 TD Calc. NLI (Mthly)'!BF44+'EEIC-Mar16 TD Calc. NLI (Mthly)'!BF59+'EEIC-Mar16 TD Calc. NLI (Mthly)'!BF74+'EEIC-Mar16 TD Calc. NLI (Mthly)'!BF89</f>
        <v>0</v>
      </c>
      <c r="BG24" s="225">
        <f>'EEIC-Mar16 TD Calc. NLI (Mthly)'!BG44+'EEIC-Mar16 TD Calc. NLI (Mthly)'!BG59+'EEIC-Mar16 TD Calc. NLI (Mthly)'!BG74+'EEIC-Mar16 TD Calc. NLI (Mthly)'!BG89</f>
        <v>0</v>
      </c>
      <c r="BH24" s="225">
        <f>'EEIC-Mar16 TD Calc. NLI (Mthly)'!BH44+'EEIC-Mar16 TD Calc. NLI (Mthly)'!BH59+'EEIC-Mar16 TD Calc. NLI (Mthly)'!BH74+'EEIC-Mar16 TD Calc. NLI (Mthly)'!BH89</f>
        <v>0</v>
      </c>
      <c r="BI24" s="225">
        <f>'EEIC-Mar16 TD Calc. NLI (Mthly)'!BI44+'EEIC-Mar16 TD Calc. NLI (Mthly)'!BI59+'EEIC-Mar16 TD Calc. NLI (Mthly)'!BI74+'EEIC-Mar16 TD Calc. NLI (Mthly)'!BI89</f>
        <v>0</v>
      </c>
      <c r="BJ24" s="225">
        <f>'EEIC-Mar16 TD Calc. NLI (Mthly)'!BJ44+'EEIC-Mar16 TD Calc. NLI (Mthly)'!BJ59+'EEIC-Mar16 TD Calc. NLI (Mthly)'!BJ74+'EEIC-Mar16 TD Calc. NLI (Mthly)'!BJ89</f>
        <v>0</v>
      </c>
      <c r="BK24" s="225">
        <f>'EEIC-Mar16 TD Calc. NLI (Mthly)'!BK44+'EEIC-Mar16 TD Calc. NLI (Mthly)'!BK59+'EEIC-Mar16 TD Calc. NLI (Mthly)'!BK74+'EEIC-Mar16 TD Calc. NLI (Mthly)'!BK89</f>
        <v>0</v>
      </c>
      <c r="BL24" s="225">
        <f>'EEIC-Mar16 TD Calc. NLI (Mthly)'!BL44+'EEIC-Mar16 TD Calc. NLI (Mthly)'!BL59+'EEIC-Mar16 TD Calc. NLI (Mthly)'!BL74+'EEIC-Mar16 TD Calc. NLI (Mthly)'!BL89</f>
        <v>0</v>
      </c>
      <c r="BM24" s="225">
        <f>'EEIC-Mar16 TD Calc. NLI (Mthly)'!BM44+'EEIC-Mar16 TD Calc. NLI (Mthly)'!BM59+'EEIC-Mar16 TD Calc. NLI (Mthly)'!BM74+'EEIC-Mar16 TD Calc. NLI (Mthly)'!BM89</f>
        <v>0</v>
      </c>
      <c r="BN24" s="225">
        <f>'EEIC-Mar16 TD Calc. NLI (Mthly)'!BN44+'EEIC-Mar16 TD Calc. NLI (Mthly)'!BN59+'EEIC-Mar16 TD Calc. NLI (Mthly)'!BN74+'EEIC-Mar16 TD Calc. NLI (Mthly)'!BN89</f>
        <v>0</v>
      </c>
      <c r="BO24" s="225">
        <f>'EEIC-Mar16 TD Calc. NLI (Mthly)'!BO44+'EEIC-Mar16 TD Calc. NLI (Mthly)'!BO59+'EEIC-Mar16 TD Calc. NLI (Mthly)'!BO74+'EEIC-Mar16 TD Calc. NLI (Mthly)'!BO89</f>
        <v>0</v>
      </c>
      <c r="BP24" s="225">
        <f>'EEIC-Mar16 TD Calc. NLI (Mthly)'!BP44+'EEIC-Mar16 TD Calc. NLI (Mthly)'!BP59+'EEIC-Mar16 TD Calc. NLI (Mthly)'!BP74+'EEIC-Mar16 TD Calc. NLI (Mthly)'!BP89</f>
        <v>0</v>
      </c>
      <c r="BQ24" s="225">
        <f>'EEIC-Mar16 TD Calc. NLI (Mthly)'!BQ44+'EEIC-Mar16 TD Calc. NLI (Mthly)'!BQ59+'EEIC-Mar16 TD Calc. NLI (Mthly)'!BQ74+'EEIC-Mar16 TD Calc. NLI (Mthly)'!BQ89</f>
        <v>0</v>
      </c>
      <c r="BR24" s="225">
        <f>'EEIC-Mar16 TD Calc. NLI (Mthly)'!BR44+'EEIC-Mar16 TD Calc. NLI (Mthly)'!BR59+'EEIC-Mar16 TD Calc. NLI (Mthly)'!BR74+'EEIC-Mar16 TD Calc. NLI (Mthly)'!BR89</f>
        <v>0</v>
      </c>
      <c r="BS24" s="225">
        <f>'EEIC-Mar16 TD Calc. NLI (Mthly)'!BS44+'EEIC-Mar16 TD Calc. NLI (Mthly)'!BS59+'EEIC-Mar16 TD Calc. NLI (Mthly)'!BS74+'EEIC-Mar16 TD Calc. NLI (Mthly)'!BS89</f>
        <v>0</v>
      </c>
      <c r="BT24" s="225">
        <f>'EEIC-Mar16 TD Calc. NLI (Mthly)'!BT44+'EEIC-Mar16 TD Calc. NLI (Mthly)'!BT59+'EEIC-Mar16 TD Calc. NLI (Mthly)'!BT74+'EEIC-Mar16 TD Calc. NLI (Mthly)'!BT89</f>
        <v>0</v>
      </c>
      <c r="BU24" s="225">
        <f>'EEIC-Mar16 TD Calc. NLI (Mthly)'!BU44+'EEIC-Mar16 TD Calc. NLI (Mthly)'!BU59+'EEIC-Mar16 TD Calc. NLI (Mthly)'!BU74+'EEIC-Mar16 TD Calc. NLI (Mthly)'!BU89</f>
        <v>0</v>
      </c>
      <c r="BV24" s="225">
        <f>'EEIC-Mar16 TD Calc. NLI (Mthly)'!BV44+'EEIC-Mar16 TD Calc. NLI (Mthly)'!BV59+'EEIC-Mar16 TD Calc. NLI (Mthly)'!BV74+'EEIC-Mar16 TD Calc. NLI (Mthly)'!BV89</f>
        <v>0</v>
      </c>
      <c r="BW24" s="225">
        <f>'EEIC-Mar16 TD Calc. NLI (Mthly)'!BW44+'EEIC-Mar16 TD Calc. NLI (Mthly)'!BW59+'EEIC-Mar16 TD Calc. NLI (Mthly)'!BW74+'EEIC-Mar16 TD Calc. NLI (Mthly)'!BW89</f>
        <v>0</v>
      </c>
      <c r="BX24" s="225">
        <f>'EEIC-Mar16 TD Calc. NLI (Mthly)'!BX44+'EEIC-Mar16 TD Calc. NLI (Mthly)'!BX59+'EEIC-Mar16 TD Calc. NLI (Mthly)'!BX74+'EEIC-Mar16 TD Calc. NLI (Mthly)'!BX89</f>
        <v>0</v>
      </c>
      <c r="BY24" s="225">
        <f>'EEIC-Mar16 TD Calc. NLI (Mthly)'!BY44+'EEIC-Mar16 TD Calc. NLI (Mthly)'!BY59+'EEIC-Mar16 TD Calc. NLI (Mthly)'!BY74+'EEIC-Mar16 TD Calc. NLI (Mthly)'!BY89</f>
        <v>0</v>
      </c>
      <c r="BZ24" s="225">
        <f>'EEIC-Mar16 TD Calc. NLI (Mthly)'!BZ44+'EEIC-Mar16 TD Calc. NLI (Mthly)'!BZ59+'EEIC-Mar16 TD Calc. NLI (Mthly)'!BZ74+'EEIC-Mar16 TD Calc. NLI (Mthly)'!BZ89</f>
        <v>0</v>
      </c>
      <c r="CA24" s="225">
        <f>'EEIC-Mar16 TD Calc. NLI (Mthly)'!CA44+'EEIC-Mar16 TD Calc. NLI (Mthly)'!CA59+'EEIC-Mar16 TD Calc. NLI (Mthly)'!CA74+'EEIC-Mar16 TD Calc. NLI (Mthly)'!CA89</f>
        <v>0</v>
      </c>
      <c r="CB24" s="225">
        <f>'EEIC-Mar16 TD Calc. NLI (Mthly)'!CB44+'EEIC-Mar16 TD Calc. NLI (Mthly)'!CB59+'EEIC-Mar16 TD Calc. NLI (Mthly)'!CB74+'EEIC-Mar16 TD Calc. NLI (Mthly)'!CB89</f>
        <v>0</v>
      </c>
      <c r="CC24" s="225">
        <f>'EEIC-Mar16 TD Calc. NLI (Mthly)'!CC44+'EEIC-Mar16 TD Calc. NLI (Mthly)'!CC59+'EEIC-Mar16 TD Calc. NLI (Mthly)'!CC74+'EEIC-Mar16 TD Calc. NLI (Mthly)'!CC89</f>
        <v>0</v>
      </c>
      <c r="CD24" s="225">
        <f>'EEIC-Mar16 TD Calc. NLI (Mthly)'!CD44+'EEIC-Mar16 TD Calc. NLI (Mthly)'!CD59+'EEIC-Mar16 TD Calc. NLI (Mthly)'!CD74+'EEIC-Mar16 TD Calc. NLI (Mthly)'!CD89</f>
        <v>0</v>
      </c>
      <c r="CE24" s="225">
        <f>'EEIC-Mar16 TD Calc. NLI (Mthly)'!CE44+'EEIC-Mar16 TD Calc. NLI (Mthly)'!CE59+'EEIC-Mar16 TD Calc. NLI (Mthly)'!CE74+'EEIC-Mar16 TD Calc. NLI (Mthly)'!CE89</f>
        <v>0</v>
      </c>
      <c r="CF24" s="225">
        <f>'EEIC-Mar16 TD Calc. NLI (Mthly)'!CF44+'EEIC-Mar16 TD Calc. NLI (Mthly)'!CF59+'EEIC-Mar16 TD Calc. NLI (Mthly)'!CF74+'EEIC-Mar16 TD Calc. NLI (Mthly)'!CF89</f>
        <v>0</v>
      </c>
      <c r="CG24" s="225">
        <f>'EEIC-Mar16 TD Calc. NLI (Mthly)'!CG44+'EEIC-Mar16 TD Calc. NLI (Mthly)'!CG59+'EEIC-Mar16 TD Calc. NLI (Mthly)'!CG74+'EEIC-Mar16 TD Calc. NLI (Mthly)'!CG89</f>
        <v>0</v>
      </c>
      <c r="CH24" s="225">
        <f>'EEIC-Mar16 TD Calc. NLI (Mthly)'!CH44+'EEIC-Mar16 TD Calc. NLI (Mthly)'!CH59+'EEIC-Mar16 TD Calc. NLI (Mthly)'!CH74+'EEIC-Mar16 TD Calc. NLI (Mthly)'!CH89</f>
        <v>0</v>
      </c>
      <c r="CI24" s="225">
        <f>'EEIC-Mar16 TD Calc. NLI (Mthly)'!CI44+'EEIC-Mar16 TD Calc. NLI (Mthly)'!CI59+'EEIC-Mar16 TD Calc. NLI (Mthly)'!CI74+'EEIC-Mar16 TD Calc. NLI (Mthly)'!CI89</f>
        <v>0</v>
      </c>
      <c r="CJ24" s="225">
        <f>'EEIC-Mar16 TD Calc. NLI (Mthly)'!CJ44+'EEIC-Mar16 TD Calc. NLI (Mthly)'!CJ59+'EEIC-Mar16 TD Calc. NLI (Mthly)'!CJ74+'EEIC-Mar16 TD Calc. NLI (Mthly)'!CJ89</f>
        <v>0</v>
      </c>
    </row>
    <row r="25" spans="1:88" s="97" customFormat="1" x14ac:dyDescent="0.25">
      <c r="A25" s="306"/>
      <c r="B25" s="88" t="s">
        <v>16</v>
      </c>
      <c r="C25" s="225">
        <f>'EEIC-Mar16 TD Calc. NLI (Mthly)'!C45+'EEIC-Mar16 TD Calc. NLI (Mthly)'!C60+'EEIC-Mar16 TD Calc. NLI (Mthly)'!C75+'EEIC-Mar16 TD Calc. NLI (Mthly)'!C90</f>
        <v>0</v>
      </c>
      <c r="D25" s="225">
        <f>'EEIC-Mar16 TD Calc. NLI (Mthly)'!D45+'EEIC-Mar16 TD Calc. NLI (Mthly)'!D60+'EEIC-Mar16 TD Calc. NLI (Mthly)'!D75+'EEIC-Mar16 TD Calc. NLI (Mthly)'!D90</f>
        <v>0</v>
      </c>
      <c r="E25" s="225">
        <f>'EEIC-Mar16 TD Calc. NLI (Mthly)'!E45+'EEIC-Mar16 TD Calc. NLI (Mthly)'!E60+'EEIC-Mar16 TD Calc. NLI (Mthly)'!E75+'EEIC-Mar16 TD Calc. NLI (Mthly)'!E90</f>
        <v>0</v>
      </c>
      <c r="F25" s="225">
        <f>'EEIC-Mar16 TD Calc. NLI (Mthly)'!F45+'EEIC-Mar16 TD Calc. NLI (Mthly)'!F60+'EEIC-Mar16 TD Calc. NLI (Mthly)'!F75+'EEIC-Mar16 TD Calc. NLI (Mthly)'!F90</f>
        <v>1.011313971511699</v>
      </c>
      <c r="G25" s="225">
        <f>'EEIC-Mar16 TD Calc. NLI (Mthly)'!G45+'EEIC-Mar16 TD Calc. NLI (Mthly)'!G60+'EEIC-Mar16 TD Calc. NLI (Mthly)'!G75+'EEIC-Mar16 TD Calc. NLI (Mthly)'!G90</f>
        <v>6.7882052000233681</v>
      </c>
      <c r="H25" s="225">
        <f>'EEIC-Mar16 TD Calc. NLI (Mthly)'!H45+'EEIC-Mar16 TD Calc. NLI (Mthly)'!H60+'EEIC-Mar16 TD Calc. NLI (Mthly)'!H75+'EEIC-Mar16 TD Calc. NLI (Mthly)'!H90</f>
        <v>34.125689631798444</v>
      </c>
      <c r="I25" s="225">
        <f>'EEIC-Mar16 TD Calc. NLI (Mthly)'!I45+'EEIC-Mar16 TD Calc. NLI (Mthly)'!I60+'EEIC-Mar16 TD Calc. NLI (Mthly)'!I75+'EEIC-Mar16 TD Calc. NLI (Mthly)'!I90</f>
        <v>97.454785002526521</v>
      </c>
      <c r="J25" s="225">
        <f>'EEIC-Mar16 TD Calc. NLI (Mthly)'!J45+'EEIC-Mar16 TD Calc. NLI (Mthly)'!J60+'EEIC-Mar16 TD Calc. NLI (Mthly)'!J75+'EEIC-Mar16 TD Calc. NLI (Mthly)'!J90</f>
        <v>203.09266600093727</v>
      </c>
      <c r="K25" s="225">
        <f>'EEIC-Mar16 TD Calc. NLI (Mthly)'!K45+'EEIC-Mar16 TD Calc. NLI (Mthly)'!K60+'EEIC-Mar16 TD Calc. NLI (Mthly)'!K75+'EEIC-Mar16 TD Calc. NLI (Mthly)'!K90</f>
        <v>332.65437289703556</v>
      </c>
      <c r="L25" s="225">
        <f>'EEIC-Mar16 TD Calc. NLI (Mthly)'!L45+'EEIC-Mar16 TD Calc. NLI (Mthly)'!L60+'EEIC-Mar16 TD Calc. NLI (Mthly)'!L75+'EEIC-Mar16 TD Calc. NLI (Mthly)'!L90</f>
        <v>272.45701137823892</v>
      </c>
      <c r="M25" s="225">
        <f>'EEIC-Mar16 TD Calc. NLI (Mthly)'!M45+'EEIC-Mar16 TD Calc. NLI (Mthly)'!M60+'EEIC-Mar16 TD Calc. NLI (Mthly)'!M75+'EEIC-Mar16 TD Calc. NLI (Mthly)'!M90</f>
        <v>362.97074356687153</v>
      </c>
      <c r="N25" s="225">
        <f>'EEIC-Mar16 TD Calc. NLI (Mthly)'!N45+'EEIC-Mar16 TD Calc. NLI (Mthly)'!N60+'EEIC-Mar16 TD Calc. NLI (Mthly)'!N75+'EEIC-Mar16 TD Calc. NLI (Mthly)'!N90</f>
        <v>466.31697405739931</v>
      </c>
      <c r="O25" s="225">
        <f>'EEIC-Mar16 TD Calc. NLI (Mthly)'!O45+'EEIC-Mar16 TD Calc. NLI (Mthly)'!O60+'EEIC-Mar16 TD Calc. NLI (Mthly)'!O75+'EEIC-Mar16 TD Calc. NLI (Mthly)'!O90</f>
        <v>579.96883319141102</v>
      </c>
      <c r="P25" s="225">
        <f>'EEIC-Mar16 TD Calc. NLI (Mthly)'!P45+'EEIC-Mar16 TD Calc. NLI (Mthly)'!P60+'EEIC-Mar16 TD Calc. NLI (Mthly)'!P75+'EEIC-Mar16 TD Calc. NLI (Mthly)'!P90</f>
        <v>0</v>
      </c>
      <c r="Q25" s="225">
        <f>'EEIC-Mar16 TD Calc. NLI (Mthly)'!Q45+'EEIC-Mar16 TD Calc. NLI (Mthly)'!Q60+'EEIC-Mar16 TD Calc. NLI (Mthly)'!Q75+'EEIC-Mar16 TD Calc. NLI (Mthly)'!Q90</f>
        <v>0</v>
      </c>
      <c r="R25" s="225">
        <f>'EEIC-Mar16 TD Calc. NLI (Mthly)'!R45+'EEIC-Mar16 TD Calc. NLI (Mthly)'!R60+'EEIC-Mar16 TD Calc. NLI (Mthly)'!R75+'EEIC-Mar16 TD Calc. NLI (Mthly)'!R90</f>
        <v>0</v>
      </c>
      <c r="S25" s="225">
        <f>'EEIC-Mar16 TD Calc. NLI (Mthly)'!S45+'EEIC-Mar16 TD Calc. NLI (Mthly)'!S60+'EEIC-Mar16 TD Calc. NLI (Mthly)'!S75+'EEIC-Mar16 TD Calc. NLI (Mthly)'!S90</f>
        <v>0</v>
      </c>
      <c r="T25" s="225">
        <f>'EEIC-Mar16 TD Calc. NLI (Mthly)'!T45+'EEIC-Mar16 TD Calc. NLI (Mthly)'!T60+'EEIC-Mar16 TD Calc. NLI (Mthly)'!T75+'EEIC-Mar16 TD Calc. NLI (Mthly)'!T90</f>
        <v>0</v>
      </c>
      <c r="U25" s="225">
        <f>'EEIC-Mar16 TD Calc. NLI (Mthly)'!U45+'EEIC-Mar16 TD Calc. NLI (Mthly)'!U60+'EEIC-Mar16 TD Calc. NLI (Mthly)'!U75+'EEIC-Mar16 TD Calc. NLI (Mthly)'!U90</f>
        <v>0</v>
      </c>
      <c r="V25" s="225">
        <f>'EEIC-Mar16 TD Calc. NLI (Mthly)'!V45+'EEIC-Mar16 TD Calc. NLI (Mthly)'!V60+'EEIC-Mar16 TD Calc. NLI (Mthly)'!V75+'EEIC-Mar16 TD Calc. NLI (Mthly)'!V90</f>
        <v>0</v>
      </c>
      <c r="W25" s="225">
        <f>'EEIC-Mar16 TD Calc. NLI (Mthly)'!W45+'EEIC-Mar16 TD Calc. NLI (Mthly)'!W60+'EEIC-Mar16 TD Calc. NLI (Mthly)'!W75+'EEIC-Mar16 TD Calc. NLI (Mthly)'!W90</f>
        <v>0</v>
      </c>
      <c r="X25" s="225">
        <f>'EEIC-Mar16 TD Calc. NLI (Mthly)'!X45+'EEIC-Mar16 TD Calc. NLI (Mthly)'!X60+'EEIC-Mar16 TD Calc. NLI (Mthly)'!X75+'EEIC-Mar16 TD Calc. NLI (Mthly)'!X90</f>
        <v>0</v>
      </c>
      <c r="Y25" s="225">
        <f>'EEIC-Mar16 TD Calc. NLI (Mthly)'!Y45+'EEIC-Mar16 TD Calc. NLI (Mthly)'!Y60+'EEIC-Mar16 TD Calc. NLI (Mthly)'!Y75+'EEIC-Mar16 TD Calc. NLI (Mthly)'!Y90</f>
        <v>0</v>
      </c>
      <c r="Z25" s="225">
        <f>'EEIC-Mar16 TD Calc. NLI (Mthly)'!Z45+'EEIC-Mar16 TD Calc. NLI (Mthly)'!Z60+'EEIC-Mar16 TD Calc. NLI (Mthly)'!Z75+'EEIC-Mar16 TD Calc. NLI (Mthly)'!Z90</f>
        <v>0</v>
      </c>
      <c r="AA25" s="225">
        <f>'EEIC-Mar16 TD Calc. NLI (Mthly)'!AA45+'EEIC-Mar16 TD Calc. NLI (Mthly)'!AA60+'EEIC-Mar16 TD Calc. NLI (Mthly)'!AA75+'EEIC-Mar16 TD Calc. NLI (Mthly)'!AA90</f>
        <v>0</v>
      </c>
      <c r="AB25" s="225">
        <f>'EEIC-Mar16 TD Calc. NLI (Mthly)'!AB45+'EEIC-Mar16 TD Calc. NLI (Mthly)'!AB60+'EEIC-Mar16 TD Calc. NLI (Mthly)'!AB75+'EEIC-Mar16 TD Calc. NLI (Mthly)'!AB90</f>
        <v>0</v>
      </c>
      <c r="AC25" s="225">
        <f>'EEIC-Mar16 TD Calc. NLI (Mthly)'!AC45+'EEIC-Mar16 TD Calc. NLI (Mthly)'!AC60+'EEIC-Mar16 TD Calc. NLI (Mthly)'!AC75+'EEIC-Mar16 TD Calc. NLI (Mthly)'!AC90</f>
        <v>0</v>
      </c>
      <c r="AD25" s="225">
        <f>'EEIC-Mar16 TD Calc. NLI (Mthly)'!AD45+'EEIC-Mar16 TD Calc. NLI (Mthly)'!AD60+'EEIC-Mar16 TD Calc. NLI (Mthly)'!AD75+'EEIC-Mar16 TD Calc. NLI (Mthly)'!AD90</f>
        <v>0</v>
      </c>
      <c r="AE25" s="225">
        <f>'EEIC-Mar16 TD Calc. NLI (Mthly)'!AE45+'EEIC-Mar16 TD Calc. NLI (Mthly)'!AE60+'EEIC-Mar16 TD Calc. NLI (Mthly)'!AE75+'EEIC-Mar16 TD Calc. NLI (Mthly)'!AE90</f>
        <v>0</v>
      </c>
      <c r="AF25" s="225">
        <f>'EEIC-Mar16 TD Calc. NLI (Mthly)'!AF45+'EEIC-Mar16 TD Calc. NLI (Mthly)'!AF60+'EEIC-Mar16 TD Calc. NLI (Mthly)'!AF75+'EEIC-Mar16 TD Calc. NLI (Mthly)'!AF90</f>
        <v>0</v>
      </c>
      <c r="AG25" s="225">
        <f>'EEIC-Mar16 TD Calc. NLI (Mthly)'!AG45+'EEIC-Mar16 TD Calc. NLI (Mthly)'!AG60+'EEIC-Mar16 TD Calc. NLI (Mthly)'!AG75+'EEIC-Mar16 TD Calc. NLI (Mthly)'!AG90</f>
        <v>0</v>
      </c>
      <c r="AH25" s="225">
        <f>'EEIC-Mar16 TD Calc. NLI (Mthly)'!AH45+'EEIC-Mar16 TD Calc. NLI (Mthly)'!AH60+'EEIC-Mar16 TD Calc. NLI (Mthly)'!AH75+'EEIC-Mar16 TD Calc. NLI (Mthly)'!AH90</f>
        <v>0</v>
      </c>
      <c r="AI25" s="225">
        <f>'EEIC-Mar16 TD Calc. NLI (Mthly)'!AI45+'EEIC-Mar16 TD Calc. NLI (Mthly)'!AI60+'EEIC-Mar16 TD Calc. NLI (Mthly)'!AI75+'EEIC-Mar16 TD Calc. NLI (Mthly)'!AI90</f>
        <v>0</v>
      </c>
      <c r="AJ25" s="225">
        <f>'EEIC-Mar16 TD Calc. NLI (Mthly)'!AJ45+'EEIC-Mar16 TD Calc. NLI (Mthly)'!AJ60+'EEIC-Mar16 TD Calc. NLI (Mthly)'!AJ75+'EEIC-Mar16 TD Calc. NLI (Mthly)'!AJ90</f>
        <v>0</v>
      </c>
      <c r="AK25" s="225">
        <f>'EEIC-Mar16 TD Calc. NLI (Mthly)'!AK45+'EEIC-Mar16 TD Calc. NLI (Mthly)'!AK60+'EEIC-Mar16 TD Calc. NLI (Mthly)'!AK75+'EEIC-Mar16 TD Calc. NLI (Mthly)'!AK90</f>
        <v>0</v>
      </c>
      <c r="AL25" s="225">
        <f>'EEIC-Mar16 TD Calc. NLI (Mthly)'!AL45+'EEIC-Mar16 TD Calc. NLI (Mthly)'!AL60+'EEIC-Mar16 TD Calc. NLI (Mthly)'!AL75+'EEIC-Mar16 TD Calc. NLI (Mthly)'!AL90</f>
        <v>0</v>
      </c>
      <c r="AM25" s="225">
        <f>'EEIC-Mar16 TD Calc. NLI (Mthly)'!AM45+'EEIC-Mar16 TD Calc. NLI (Mthly)'!AM60+'EEIC-Mar16 TD Calc. NLI (Mthly)'!AM75+'EEIC-Mar16 TD Calc. NLI (Mthly)'!AM90</f>
        <v>0</v>
      </c>
      <c r="AN25" s="225">
        <f>'EEIC-Mar16 TD Calc. NLI (Mthly)'!AN45+'EEIC-Mar16 TD Calc. NLI (Mthly)'!AN60+'EEIC-Mar16 TD Calc. NLI (Mthly)'!AN75+'EEIC-Mar16 TD Calc. NLI (Mthly)'!AN90</f>
        <v>0</v>
      </c>
      <c r="AO25" s="225">
        <f>'EEIC-Mar16 TD Calc. NLI (Mthly)'!AO45+'EEIC-Mar16 TD Calc. NLI (Mthly)'!AO60+'EEIC-Mar16 TD Calc. NLI (Mthly)'!AO75+'EEIC-Mar16 TD Calc. NLI (Mthly)'!AO90</f>
        <v>0</v>
      </c>
      <c r="AP25" s="225">
        <f>'EEIC-Mar16 TD Calc. NLI (Mthly)'!AP45+'EEIC-Mar16 TD Calc. NLI (Mthly)'!AP60+'EEIC-Mar16 TD Calc. NLI (Mthly)'!AP75+'EEIC-Mar16 TD Calc. NLI (Mthly)'!AP90</f>
        <v>0</v>
      </c>
      <c r="AQ25" s="225">
        <f>'EEIC-Mar16 TD Calc. NLI (Mthly)'!AQ45+'EEIC-Mar16 TD Calc. NLI (Mthly)'!AQ60+'EEIC-Mar16 TD Calc. NLI (Mthly)'!AQ75+'EEIC-Mar16 TD Calc. NLI (Mthly)'!AQ90</f>
        <v>0</v>
      </c>
      <c r="AR25" s="225">
        <f>'EEIC-Mar16 TD Calc. NLI (Mthly)'!AR45+'EEIC-Mar16 TD Calc. NLI (Mthly)'!AR60+'EEIC-Mar16 TD Calc. NLI (Mthly)'!AR75+'EEIC-Mar16 TD Calc. NLI (Mthly)'!AR90</f>
        <v>0</v>
      </c>
      <c r="AS25" s="225">
        <f>'EEIC-Mar16 TD Calc. NLI (Mthly)'!AS45+'EEIC-Mar16 TD Calc. NLI (Mthly)'!AS60+'EEIC-Mar16 TD Calc. NLI (Mthly)'!AS75+'EEIC-Mar16 TD Calc. NLI (Mthly)'!AS90</f>
        <v>0</v>
      </c>
      <c r="AT25" s="225">
        <f>'EEIC-Mar16 TD Calc. NLI (Mthly)'!AT45+'EEIC-Mar16 TD Calc. NLI (Mthly)'!AT60+'EEIC-Mar16 TD Calc. NLI (Mthly)'!AT75+'EEIC-Mar16 TD Calc. NLI (Mthly)'!AT90</f>
        <v>0</v>
      </c>
      <c r="AU25" s="225">
        <f>'EEIC-Mar16 TD Calc. NLI (Mthly)'!AU45+'EEIC-Mar16 TD Calc. NLI (Mthly)'!AU60+'EEIC-Mar16 TD Calc. NLI (Mthly)'!AU75+'EEIC-Mar16 TD Calc. NLI (Mthly)'!AU90</f>
        <v>0</v>
      </c>
      <c r="AV25" s="225">
        <f>'EEIC-Mar16 TD Calc. NLI (Mthly)'!AV45+'EEIC-Mar16 TD Calc. NLI (Mthly)'!AV60+'EEIC-Mar16 TD Calc. NLI (Mthly)'!AV75+'EEIC-Mar16 TD Calc. NLI (Mthly)'!AV90</f>
        <v>0</v>
      </c>
      <c r="AW25" s="225">
        <f>'EEIC-Mar16 TD Calc. NLI (Mthly)'!AW45+'EEIC-Mar16 TD Calc. NLI (Mthly)'!AW60+'EEIC-Mar16 TD Calc. NLI (Mthly)'!AW75+'EEIC-Mar16 TD Calc. NLI (Mthly)'!AW90</f>
        <v>0</v>
      </c>
      <c r="AX25" s="225">
        <f>'EEIC-Mar16 TD Calc. NLI (Mthly)'!AX45+'EEIC-Mar16 TD Calc. NLI (Mthly)'!AX60+'EEIC-Mar16 TD Calc. NLI (Mthly)'!AX75+'EEIC-Mar16 TD Calc. NLI (Mthly)'!AX90</f>
        <v>0</v>
      </c>
      <c r="AY25" s="225">
        <f>'EEIC-Mar16 TD Calc. NLI (Mthly)'!AY45+'EEIC-Mar16 TD Calc. NLI (Mthly)'!AY60+'EEIC-Mar16 TD Calc. NLI (Mthly)'!AY75+'EEIC-Mar16 TD Calc. NLI (Mthly)'!AY90</f>
        <v>0</v>
      </c>
      <c r="AZ25" s="225">
        <f>'EEIC-Mar16 TD Calc. NLI (Mthly)'!AZ45+'EEIC-Mar16 TD Calc. NLI (Mthly)'!AZ60+'EEIC-Mar16 TD Calc. NLI (Mthly)'!AZ75+'EEIC-Mar16 TD Calc. NLI (Mthly)'!AZ90</f>
        <v>0</v>
      </c>
      <c r="BA25" s="225">
        <f>'EEIC-Mar16 TD Calc. NLI (Mthly)'!BA45+'EEIC-Mar16 TD Calc. NLI (Mthly)'!BA60+'EEIC-Mar16 TD Calc. NLI (Mthly)'!BA75+'EEIC-Mar16 TD Calc. NLI (Mthly)'!BA90</f>
        <v>0</v>
      </c>
      <c r="BB25" s="225">
        <f>'EEIC-Mar16 TD Calc. NLI (Mthly)'!BB45+'EEIC-Mar16 TD Calc. NLI (Mthly)'!BB60+'EEIC-Mar16 TD Calc. NLI (Mthly)'!BB75+'EEIC-Mar16 TD Calc. NLI (Mthly)'!BB90</f>
        <v>0</v>
      </c>
      <c r="BC25" s="225">
        <f>'EEIC-Mar16 TD Calc. NLI (Mthly)'!BC45+'EEIC-Mar16 TD Calc. NLI (Mthly)'!BC60+'EEIC-Mar16 TD Calc. NLI (Mthly)'!BC75+'EEIC-Mar16 TD Calc. NLI (Mthly)'!BC90</f>
        <v>0</v>
      </c>
      <c r="BD25" s="225">
        <f>'EEIC-Mar16 TD Calc. NLI (Mthly)'!BD45+'EEIC-Mar16 TD Calc. NLI (Mthly)'!BD60+'EEIC-Mar16 TD Calc. NLI (Mthly)'!BD75+'EEIC-Mar16 TD Calc. NLI (Mthly)'!BD90</f>
        <v>0</v>
      </c>
      <c r="BE25" s="225">
        <f>'EEIC-Mar16 TD Calc. NLI (Mthly)'!BE45+'EEIC-Mar16 TD Calc. NLI (Mthly)'!BE60+'EEIC-Mar16 TD Calc. NLI (Mthly)'!BE75+'EEIC-Mar16 TD Calc. NLI (Mthly)'!BE90</f>
        <v>0</v>
      </c>
      <c r="BF25" s="225">
        <f>'EEIC-Mar16 TD Calc. NLI (Mthly)'!BF45+'EEIC-Mar16 TD Calc. NLI (Mthly)'!BF60+'EEIC-Mar16 TD Calc. NLI (Mthly)'!BF75+'EEIC-Mar16 TD Calc. NLI (Mthly)'!BF90</f>
        <v>0</v>
      </c>
      <c r="BG25" s="225">
        <f>'EEIC-Mar16 TD Calc. NLI (Mthly)'!BG45+'EEIC-Mar16 TD Calc. NLI (Mthly)'!BG60+'EEIC-Mar16 TD Calc. NLI (Mthly)'!BG75+'EEIC-Mar16 TD Calc. NLI (Mthly)'!BG90</f>
        <v>0</v>
      </c>
      <c r="BH25" s="225">
        <f>'EEIC-Mar16 TD Calc. NLI (Mthly)'!BH45+'EEIC-Mar16 TD Calc. NLI (Mthly)'!BH60+'EEIC-Mar16 TD Calc. NLI (Mthly)'!BH75+'EEIC-Mar16 TD Calc. NLI (Mthly)'!BH90</f>
        <v>0</v>
      </c>
      <c r="BI25" s="225">
        <f>'EEIC-Mar16 TD Calc. NLI (Mthly)'!BI45+'EEIC-Mar16 TD Calc. NLI (Mthly)'!BI60+'EEIC-Mar16 TD Calc. NLI (Mthly)'!BI75+'EEIC-Mar16 TD Calc. NLI (Mthly)'!BI90</f>
        <v>0</v>
      </c>
      <c r="BJ25" s="225">
        <f>'EEIC-Mar16 TD Calc. NLI (Mthly)'!BJ45+'EEIC-Mar16 TD Calc. NLI (Mthly)'!BJ60+'EEIC-Mar16 TD Calc. NLI (Mthly)'!BJ75+'EEIC-Mar16 TD Calc. NLI (Mthly)'!BJ90</f>
        <v>0</v>
      </c>
      <c r="BK25" s="225">
        <f>'EEIC-Mar16 TD Calc. NLI (Mthly)'!BK45+'EEIC-Mar16 TD Calc. NLI (Mthly)'!BK60+'EEIC-Mar16 TD Calc. NLI (Mthly)'!BK75+'EEIC-Mar16 TD Calc. NLI (Mthly)'!BK90</f>
        <v>0</v>
      </c>
      <c r="BL25" s="225">
        <f>'EEIC-Mar16 TD Calc. NLI (Mthly)'!BL45+'EEIC-Mar16 TD Calc. NLI (Mthly)'!BL60+'EEIC-Mar16 TD Calc. NLI (Mthly)'!BL75+'EEIC-Mar16 TD Calc. NLI (Mthly)'!BL90</f>
        <v>0</v>
      </c>
      <c r="BM25" s="225">
        <f>'EEIC-Mar16 TD Calc. NLI (Mthly)'!BM45+'EEIC-Mar16 TD Calc. NLI (Mthly)'!BM60+'EEIC-Mar16 TD Calc. NLI (Mthly)'!BM75+'EEIC-Mar16 TD Calc. NLI (Mthly)'!BM90</f>
        <v>0</v>
      </c>
      <c r="BN25" s="225">
        <f>'EEIC-Mar16 TD Calc. NLI (Mthly)'!BN45+'EEIC-Mar16 TD Calc. NLI (Mthly)'!BN60+'EEIC-Mar16 TD Calc. NLI (Mthly)'!BN75+'EEIC-Mar16 TD Calc. NLI (Mthly)'!BN90</f>
        <v>0</v>
      </c>
      <c r="BO25" s="225">
        <f>'EEIC-Mar16 TD Calc. NLI (Mthly)'!BO45+'EEIC-Mar16 TD Calc. NLI (Mthly)'!BO60+'EEIC-Mar16 TD Calc. NLI (Mthly)'!BO75+'EEIC-Mar16 TD Calc. NLI (Mthly)'!BO90</f>
        <v>0</v>
      </c>
      <c r="BP25" s="225">
        <f>'EEIC-Mar16 TD Calc. NLI (Mthly)'!BP45+'EEIC-Mar16 TD Calc. NLI (Mthly)'!BP60+'EEIC-Mar16 TD Calc. NLI (Mthly)'!BP75+'EEIC-Mar16 TD Calc. NLI (Mthly)'!BP90</f>
        <v>0</v>
      </c>
      <c r="BQ25" s="225">
        <f>'EEIC-Mar16 TD Calc. NLI (Mthly)'!BQ45+'EEIC-Mar16 TD Calc. NLI (Mthly)'!BQ60+'EEIC-Mar16 TD Calc. NLI (Mthly)'!BQ75+'EEIC-Mar16 TD Calc. NLI (Mthly)'!BQ90</f>
        <v>0</v>
      </c>
      <c r="BR25" s="225">
        <f>'EEIC-Mar16 TD Calc. NLI (Mthly)'!BR45+'EEIC-Mar16 TD Calc. NLI (Mthly)'!BR60+'EEIC-Mar16 TD Calc. NLI (Mthly)'!BR75+'EEIC-Mar16 TD Calc. NLI (Mthly)'!BR90</f>
        <v>0</v>
      </c>
      <c r="BS25" s="225">
        <f>'EEIC-Mar16 TD Calc. NLI (Mthly)'!BS45+'EEIC-Mar16 TD Calc. NLI (Mthly)'!BS60+'EEIC-Mar16 TD Calc. NLI (Mthly)'!BS75+'EEIC-Mar16 TD Calc. NLI (Mthly)'!BS90</f>
        <v>0</v>
      </c>
      <c r="BT25" s="225">
        <f>'EEIC-Mar16 TD Calc. NLI (Mthly)'!BT45+'EEIC-Mar16 TD Calc. NLI (Mthly)'!BT60+'EEIC-Mar16 TD Calc. NLI (Mthly)'!BT75+'EEIC-Mar16 TD Calc. NLI (Mthly)'!BT90</f>
        <v>0</v>
      </c>
      <c r="BU25" s="225">
        <f>'EEIC-Mar16 TD Calc. NLI (Mthly)'!BU45+'EEIC-Mar16 TD Calc. NLI (Mthly)'!BU60+'EEIC-Mar16 TD Calc. NLI (Mthly)'!BU75+'EEIC-Mar16 TD Calc. NLI (Mthly)'!BU90</f>
        <v>0</v>
      </c>
      <c r="BV25" s="225">
        <f>'EEIC-Mar16 TD Calc. NLI (Mthly)'!BV45+'EEIC-Mar16 TD Calc. NLI (Mthly)'!BV60+'EEIC-Mar16 TD Calc. NLI (Mthly)'!BV75+'EEIC-Mar16 TD Calc. NLI (Mthly)'!BV90</f>
        <v>0</v>
      </c>
      <c r="BW25" s="225">
        <f>'EEIC-Mar16 TD Calc. NLI (Mthly)'!BW45+'EEIC-Mar16 TD Calc. NLI (Mthly)'!BW60+'EEIC-Mar16 TD Calc. NLI (Mthly)'!BW75+'EEIC-Mar16 TD Calc. NLI (Mthly)'!BW90</f>
        <v>0</v>
      </c>
      <c r="BX25" s="225">
        <f>'EEIC-Mar16 TD Calc. NLI (Mthly)'!BX45+'EEIC-Mar16 TD Calc. NLI (Mthly)'!BX60+'EEIC-Mar16 TD Calc. NLI (Mthly)'!BX75+'EEIC-Mar16 TD Calc. NLI (Mthly)'!BX90</f>
        <v>0</v>
      </c>
      <c r="BY25" s="225">
        <f>'EEIC-Mar16 TD Calc. NLI (Mthly)'!BY45+'EEIC-Mar16 TD Calc. NLI (Mthly)'!BY60+'EEIC-Mar16 TD Calc. NLI (Mthly)'!BY75+'EEIC-Mar16 TD Calc. NLI (Mthly)'!BY90</f>
        <v>0</v>
      </c>
      <c r="BZ25" s="225">
        <f>'EEIC-Mar16 TD Calc. NLI (Mthly)'!BZ45+'EEIC-Mar16 TD Calc. NLI (Mthly)'!BZ60+'EEIC-Mar16 TD Calc. NLI (Mthly)'!BZ75+'EEIC-Mar16 TD Calc. NLI (Mthly)'!BZ90</f>
        <v>0</v>
      </c>
      <c r="CA25" s="225">
        <f>'EEIC-Mar16 TD Calc. NLI (Mthly)'!CA45+'EEIC-Mar16 TD Calc. NLI (Mthly)'!CA60+'EEIC-Mar16 TD Calc. NLI (Mthly)'!CA75+'EEIC-Mar16 TD Calc. NLI (Mthly)'!CA90</f>
        <v>0</v>
      </c>
      <c r="CB25" s="225">
        <f>'EEIC-Mar16 TD Calc. NLI (Mthly)'!CB45+'EEIC-Mar16 TD Calc. NLI (Mthly)'!CB60+'EEIC-Mar16 TD Calc. NLI (Mthly)'!CB75+'EEIC-Mar16 TD Calc. NLI (Mthly)'!CB90</f>
        <v>0</v>
      </c>
      <c r="CC25" s="225">
        <f>'EEIC-Mar16 TD Calc. NLI (Mthly)'!CC45+'EEIC-Mar16 TD Calc. NLI (Mthly)'!CC60+'EEIC-Mar16 TD Calc. NLI (Mthly)'!CC75+'EEIC-Mar16 TD Calc. NLI (Mthly)'!CC90</f>
        <v>0</v>
      </c>
      <c r="CD25" s="225">
        <f>'EEIC-Mar16 TD Calc. NLI (Mthly)'!CD45+'EEIC-Mar16 TD Calc. NLI (Mthly)'!CD60+'EEIC-Mar16 TD Calc. NLI (Mthly)'!CD75+'EEIC-Mar16 TD Calc. NLI (Mthly)'!CD90</f>
        <v>0</v>
      </c>
      <c r="CE25" s="225">
        <f>'EEIC-Mar16 TD Calc. NLI (Mthly)'!CE45+'EEIC-Mar16 TD Calc. NLI (Mthly)'!CE60+'EEIC-Mar16 TD Calc. NLI (Mthly)'!CE75+'EEIC-Mar16 TD Calc. NLI (Mthly)'!CE90</f>
        <v>0</v>
      </c>
      <c r="CF25" s="225">
        <f>'EEIC-Mar16 TD Calc. NLI (Mthly)'!CF45+'EEIC-Mar16 TD Calc. NLI (Mthly)'!CF60+'EEIC-Mar16 TD Calc. NLI (Mthly)'!CF75+'EEIC-Mar16 TD Calc. NLI (Mthly)'!CF90</f>
        <v>0</v>
      </c>
      <c r="CG25" s="225">
        <f>'EEIC-Mar16 TD Calc. NLI (Mthly)'!CG45+'EEIC-Mar16 TD Calc. NLI (Mthly)'!CG60+'EEIC-Mar16 TD Calc. NLI (Mthly)'!CG75+'EEIC-Mar16 TD Calc. NLI (Mthly)'!CG90</f>
        <v>0</v>
      </c>
      <c r="CH25" s="225">
        <f>'EEIC-Mar16 TD Calc. NLI (Mthly)'!CH45+'EEIC-Mar16 TD Calc. NLI (Mthly)'!CH60+'EEIC-Mar16 TD Calc. NLI (Mthly)'!CH75+'EEIC-Mar16 TD Calc. NLI (Mthly)'!CH90</f>
        <v>0</v>
      </c>
      <c r="CI25" s="225">
        <f>'EEIC-Mar16 TD Calc. NLI (Mthly)'!CI45+'EEIC-Mar16 TD Calc. NLI (Mthly)'!CI60+'EEIC-Mar16 TD Calc. NLI (Mthly)'!CI75+'EEIC-Mar16 TD Calc. NLI (Mthly)'!CI90</f>
        <v>0</v>
      </c>
      <c r="CJ25" s="225">
        <f>'EEIC-Mar16 TD Calc. NLI (Mthly)'!CJ45+'EEIC-Mar16 TD Calc. NLI (Mthly)'!CJ60+'EEIC-Mar16 TD Calc. NLI (Mthly)'!CJ75+'EEIC-Mar16 TD Calc. NLI (Mthly)'!CJ90</f>
        <v>0</v>
      </c>
    </row>
    <row r="26" spans="1:88" s="97" customFormat="1" x14ac:dyDescent="0.25">
      <c r="A26" s="306"/>
      <c r="B26" s="88" t="s">
        <v>8</v>
      </c>
      <c r="C26" s="225">
        <f>'EEIC-Mar16 TD Calc. NLI (Mthly)'!C46+'EEIC-Mar16 TD Calc. NLI (Mthly)'!C61+'EEIC-Mar16 TD Calc. NLI (Mthly)'!C76+'EEIC-Mar16 TD Calc. NLI (Mthly)'!C91</f>
        <v>0</v>
      </c>
      <c r="D26" s="225">
        <f>'EEIC-Mar16 TD Calc. NLI (Mthly)'!D46+'EEIC-Mar16 TD Calc. NLI (Mthly)'!D61+'EEIC-Mar16 TD Calc. NLI (Mthly)'!D76+'EEIC-Mar16 TD Calc. NLI (Mthly)'!D91</f>
        <v>0</v>
      </c>
      <c r="E26" s="225">
        <f>'EEIC-Mar16 TD Calc. NLI (Mthly)'!E46+'EEIC-Mar16 TD Calc. NLI (Mthly)'!E61+'EEIC-Mar16 TD Calc. NLI (Mthly)'!E76+'EEIC-Mar16 TD Calc. NLI (Mthly)'!E91</f>
        <v>0</v>
      </c>
      <c r="F26" s="225">
        <f>'EEIC-Mar16 TD Calc. NLI (Mthly)'!F46+'EEIC-Mar16 TD Calc. NLI (Mthly)'!F61+'EEIC-Mar16 TD Calc. NLI (Mthly)'!F76+'EEIC-Mar16 TD Calc. NLI (Mthly)'!F91</f>
        <v>12.95210175380547</v>
      </c>
      <c r="G26" s="225">
        <f>'EEIC-Mar16 TD Calc. NLI (Mthly)'!G46+'EEIC-Mar16 TD Calc. NLI (Mthly)'!G61+'EEIC-Mar16 TD Calc. NLI (Mthly)'!G76+'EEIC-Mar16 TD Calc. NLI (Mthly)'!G91</f>
        <v>57.660372759137054</v>
      </c>
      <c r="H26" s="225">
        <f>'EEIC-Mar16 TD Calc. NLI (Mthly)'!H46+'EEIC-Mar16 TD Calc. NLI (Mthly)'!H61+'EEIC-Mar16 TD Calc. NLI (Mthly)'!H76+'EEIC-Mar16 TD Calc. NLI (Mthly)'!H91</f>
        <v>252.72084009354737</v>
      </c>
      <c r="I26" s="225">
        <f>'EEIC-Mar16 TD Calc. NLI (Mthly)'!I46+'EEIC-Mar16 TD Calc. NLI (Mthly)'!I61+'EEIC-Mar16 TD Calc. NLI (Mthly)'!I76+'EEIC-Mar16 TD Calc. NLI (Mthly)'!I91</f>
        <v>681.72197112371839</v>
      </c>
      <c r="J26" s="225">
        <f>'EEIC-Mar16 TD Calc. NLI (Mthly)'!J46+'EEIC-Mar16 TD Calc. NLI (Mthly)'!J61+'EEIC-Mar16 TD Calc. NLI (Mthly)'!J76+'EEIC-Mar16 TD Calc. NLI (Mthly)'!J91</f>
        <v>1390.6134586140815</v>
      </c>
      <c r="K26" s="225">
        <f>'EEIC-Mar16 TD Calc. NLI (Mthly)'!K46+'EEIC-Mar16 TD Calc. NLI (Mthly)'!K61+'EEIC-Mar16 TD Calc. NLI (Mthly)'!K76+'EEIC-Mar16 TD Calc. NLI (Mthly)'!K91</f>
        <v>2211.6155698868715</v>
      </c>
      <c r="L26" s="225">
        <f>'EEIC-Mar16 TD Calc. NLI (Mthly)'!L46+'EEIC-Mar16 TD Calc. NLI (Mthly)'!L61+'EEIC-Mar16 TD Calc. NLI (Mthly)'!L76+'EEIC-Mar16 TD Calc. NLI (Mthly)'!L91</f>
        <v>1779.2216739612052</v>
      </c>
      <c r="M26" s="225">
        <f>'EEIC-Mar16 TD Calc. NLI (Mthly)'!M46+'EEIC-Mar16 TD Calc. NLI (Mthly)'!M61+'EEIC-Mar16 TD Calc. NLI (Mthly)'!M76+'EEIC-Mar16 TD Calc. NLI (Mthly)'!M91</f>
        <v>2351.00066610261</v>
      </c>
      <c r="N26" s="225">
        <f>'EEIC-Mar16 TD Calc. NLI (Mthly)'!N46+'EEIC-Mar16 TD Calc. NLI (Mthly)'!N61+'EEIC-Mar16 TD Calc. NLI (Mthly)'!N76+'EEIC-Mar16 TD Calc. NLI (Mthly)'!N91</f>
        <v>3000.5936774046104</v>
      </c>
      <c r="O26" s="225">
        <f>'EEIC-Mar16 TD Calc. NLI (Mthly)'!O46+'EEIC-Mar16 TD Calc. NLI (Mthly)'!O61+'EEIC-Mar16 TD Calc. NLI (Mthly)'!O76+'EEIC-Mar16 TD Calc. NLI (Mthly)'!O91</f>
        <v>3734.5407154001928</v>
      </c>
      <c r="P26" s="225">
        <f>'EEIC-Mar16 TD Calc. NLI (Mthly)'!P46+'EEIC-Mar16 TD Calc. NLI (Mthly)'!P61+'EEIC-Mar16 TD Calc. NLI (Mthly)'!P76+'EEIC-Mar16 TD Calc. NLI (Mthly)'!P91</f>
        <v>0</v>
      </c>
      <c r="Q26" s="225">
        <f>'EEIC-Mar16 TD Calc. NLI (Mthly)'!Q46+'EEIC-Mar16 TD Calc. NLI (Mthly)'!Q61+'EEIC-Mar16 TD Calc. NLI (Mthly)'!Q76+'EEIC-Mar16 TD Calc. NLI (Mthly)'!Q91</f>
        <v>0</v>
      </c>
      <c r="R26" s="225">
        <f>'EEIC-Mar16 TD Calc. NLI (Mthly)'!R46+'EEIC-Mar16 TD Calc. NLI (Mthly)'!R61+'EEIC-Mar16 TD Calc. NLI (Mthly)'!R76+'EEIC-Mar16 TD Calc. NLI (Mthly)'!R91</f>
        <v>0</v>
      </c>
      <c r="S26" s="225">
        <f>'EEIC-Mar16 TD Calc. NLI (Mthly)'!S46+'EEIC-Mar16 TD Calc. NLI (Mthly)'!S61+'EEIC-Mar16 TD Calc. NLI (Mthly)'!S76+'EEIC-Mar16 TD Calc. NLI (Mthly)'!S91</f>
        <v>0</v>
      </c>
      <c r="T26" s="225">
        <f>'EEIC-Mar16 TD Calc. NLI (Mthly)'!T46+'EEIC-Mar16 TD Calc. NLI (Mthly)'!T61+'EEIC-Mar16 TD Calc. NLI (Mthly)'!T76+'EEIC-Mar16 TD Calc. NLI (Mthly)'!T91</f>
        <v>0</v>
      </c>
      <c r="U26" s="225">
        <f>'EEIC-Mar16 TD Calc. NLI (Mthly)'!U46+'EEIC-Mar16 TD Calc. NLI (Mthly)'!U61+'EEIC-Mar16 TD Calc. NLI (Mthly)'!U76+'EEIC-Mar16 TD Calc. NLI (Mthly)'!U91</f>
        <v>0</v>
      </c>
      <c r="V26" s="225">
        <f>'EEIC-Mar16 TD Calc. NLI (Mthly)'!V46+'EEIC-Mar16 TD Calc. NLI (Mthly)'!V61+'EEIC-Mar16 TD Calc. NLI (Mthly)'!V76+'EEIC-Mar16 TD Calc. NLI (Mthly)'!V91</f>
        <v>0</v>
      </c>
      <c r="W26" s="225">
        <f>'EEIC-Mar16 TD Calc. NLI (Mthly)'!W46+'EEIC-Mar16 TD Calc. NLI (Mthly)'!W61+'EEIC-Mar16 TD Calc. NLI (Mthly)'!W76+'EEIC-Mar16 TD Calc. NLI (Mthly)'!W91</f>
        <v>0</v>
      </c>
      <c r="X26" s="225">
        <f>'EEIC-Mar16 TD Calc. NLI (Mthly)'!X46+'EEIC-Mar16 TD Calc. NLI (Mthly)'!X61+'EEIC-Mar16 TD Calc. NLI (Mthly)'!X76+'EEIC-Mar16 TD Calc. NLI (Mthly)'!X91</f>
        <v>0</v>
      </c>
      <c r="Y26" s="225">
        <f>'EEIC-Mar16 TD Calc. NLI (Mthly)'!Y46+'EEIC-Mar16 TD Calc. NLI (Mthly)'!Y61+'EEIC-Mar16 TD Calc. NLI (Mthly)'!Y76+'EEIC-Mar16 TD Calc. NLI (Mthly)'!Y91</f>
        <v>0</v>
      </c>
      <c r="Z26" s="225">
        <f>'EEIC-Mar16 TD Calc. NLI (Mthly)'!Z46+'EEIC-Mar16 TD Calc. NLI (Mthly)'!Z61+'EEIC-Mar16 TD Calc. NLI (Mthly)'!Z76+'EEIC-Mar16 TD Calc. NLI (Mthly)'!Z91</f>
        <v>0</v>
      </c>
      <c r="AA26" s="225">
        <f>'EEIC-Mar16 TD Calc. NLI (Mthly)'!AA46+'EEIC-Mar16 TD Calc. NLI (Mthly)'!AA61+'EEIC-Mar16 TD Calc. NLI (Mthly)'!AA76+'EEIC-Mar16 TD Calc. NLI (Mthly)'!AA91</f>
        <v>0</v>
      </c>
      <c r="AB26" s="225">
        <f>'EEIC-Mar16 TD Calc. NLI (Mthly)'!AB46+'EEIC-Mar16 TD Calc. NLI (Mthly)'!AB61+'EEIC-Mar16 TD Calc. NLI (Mthly)'!AB76+'EEIC-Mar16 TD Calc. NLI (Mthly)'!AB91</f>
        <v>0</v>
      </c>
      <c r="AC26" s="225">
        <f>'EEIC-Mar16 TD Calc. NLI (Mthly)'!AC46+'EEIC-Mar16 TD Calc. NLI (Mthly)'!AC61+'EEIC-Mar16 TD Calc. NLI (Mthly)'!AC76+'EEIC-Mar16 TD Calc. NLI (Mthly)'!AC91</f>
        <v>0</v>
      </c>
      <c r="AD26" s="225">
        <f>'EEIC-Mar16 TD Calc. NLI (Mthly)'!AD46+'EEIC-Mar16 TD Calc. NLI (Mthly)'!AD61+'EEIC-Mar16 TD Calc. NLI (Mthly)'!AD76+'EEIC-Mar16 TD Calc. NLI (Mthly)'!AD91</f>
        <v>0</v>
      </c>
      <c r="AE26" s="225">
        <f>'EEIC-Mar16 TD Calc. NLI (Mthly)'!AE46+'EEIC-Mar16 TD Calc. NLI (Mthly)'!AE61+'EEIC-Mar16 TD Calc. NLI (Mthly)'!AE76+'EEIC-Mar16 TD Calc. NLI (Mthly)'!AE91</f>
        <v>0</v>
      </c>
      <c r="AF26" s="225">
        <f>'EEIC-Mar16 TD Calc. NLI (Mthly)'!AF46+'EEIC-Mar16 TD Calc. NLI (Mthly)'!AF61+'EEIC-Mar16 TD Calc. NLI (Mthly)'!AF76+'EEIC-Mar16 TD Calc. NLI (Mthly)'!AF91</f>
        <v>0</v>
      </c>
      <c r="AG26" s="225">
        <f>'EEIC-Mar16 TD Calc. NLI (Mthly)'!AG46+'EEIC-Mar16 TD Calc. NLI (Mthly)'!AG61+'EEIC-Mar16 TD Calc. NLI (Mthly)'!AG76+'EEIC-Mar16 TD Calc. NLI (Mthly)'!AG91</f>
        <v>0</v>
      </c>
      <c r="AH26" s="225">
        <f>'EEIC-Mar16 TD Calc. NLI (Mthly)'!AH46+'EEIC-Mar16 TD Calc. NLI (Mthly)'!AH61+'EEIC-Mar16 TD Calc. NLI (Mthly)'!AH76+'EEIC-Mar16 TD Calc. NLI (Mthly)'!AH91</f>
        <v>0</v>
      </c>
      <c r="AI26" s="225">
        <f>'EEIC-Mar16 TD Calc. NLI (Mthly)'!AI46+'EEIC-Mar16 TD Calc. NLI (Mthly)'!AI61+'EEIC-Mar16 TD Calc. NLI (Mthly)'!AI76+'EEIC-Mar16 TD Calc. NLI (Mthly)'!AI91</f>
        <v>0</v>
      </c>
      <c r="AJ26" s="225">
        <f>'EEIC-Mar16 TD Calc. NLI (Mthly)'!AJ46+'EEIC-Mar16 TD Calc. NLI (Mthly)'!AJ61+'EEIC-Mar16 TD Calc. NLI (Mthly)'!AJ76+'EEIC-Mar16 TD Calc. NLI (Mthly)'!AJ91</f>
        <v>0</v>
      </c>
      <c r="AK26" s="225">
        <f>'EEIC-Mar16 TD Calc. NLI (Mthly)'!AK46+'EEIC-Mar16 TD Calc. NLI (Mthly)'!AK61+'EEIC-Mar16 TD Calc. NLI (Mthly)'!AK76+'EEIC-Mar16 TD Calc. NLI (Mthly)'!AK91</f>
        <v>0</v>
      </c>
      <c r="AL26" s="225">
        <f>'EEIC-Mar16 TD Calc. NLI (Mthly)'!AL46+'EEIC-Mar16 TD Calc. NLI (Mthly)'!AL61+'EEIC-Mar16 TD Calc. NLI (Mthly)'!AL76+'EEIC-Mar16 TD Calc. NLI (Mthly)'!AL91</f>
        <v>0</v>
      </c>
      <c r="AM26" s="225">
        <f>'EEIC-Mar16 TD Calc. NLI (Mthly)'!AM46+'EEIC-Mar16 TD Calc. NLI (Mthly)'!AM61+'EEIC-Mar16 TD Calc. NLI (Mthly)'!AM76+'EEIC-Mar16 TD Calc. NLI (Mthly)'!AM91</f>
        <v>0</v>
      </c>
      <c r="AN26" s="225">
        <f>'EEIC-Mar16 TD Calc. NLI (Mthly)'!AN46+'EEIC-Mar16 TD Calc. NLI (Mthly)'!AN61+'EEIC-Mar16 TD Calc. NLI (Mthly)'!AN76+'EEIC-Mar16 TD Calc. NLI (Mthly)'!AN91</f>
        <v>0</v>
      </c>
      <c r="AO26" s="225">
        <f>'EEIC-Mar16 TD Calc. NLI (Mthly)'!AO46+'EEIC-Mar16 TD Calc. NLI (Mthly)'!AO61+'EEIC-Mar16 TD Calc. NLI (Mthly)'!AO76+'EEIC-Mar16 TD Calc. NLI (Mthly)'!AO91</f>
        <v>0</v>
      </c>
      <c r="AP26" s="225">
        <f>'EEIC-Mar16 TD Calc. NLI (Mthly)'!AP46+'EEIC-Mar16 TD Calc. NLI (Mthly)'!AP61+'EEIC-Mar16 TD Calc. NLI (Mthly)'!AP76+'EEIC-Mar16 TD Calc. NLI (Mthly)'!AP91</f>
        <v>0</v>
      </c>
      <c r="AQ26" s="225">
        <f>'EEIC-Mar16 TD Calc. NLI (Mthly)'!AQ46+'EEIC-Mar16 TD Calc. NLI (Mthly)'!AQ61+'EEIC-Mar16 TD Calc. NLI (Mthly)'!AQ76+'EEIC-Mar16 TD Calc. NLI (Mthly)'!AQ91</f>
        <v>0</v>
      </c>
      <c r="AR26" s="225">
        <f>'EEIC-Mar16 TD Calc. NLI (Mthly)'!AR46+'EEIC-Mar16 TD Calc. NLI (Mthly)'!AR61+'EEIC-Mar16 TD Calc. NLI (Mthly)'!AR76+'EEIC-Mar16 TD Calc. NLI (Mthly)'!AR91</f>
        <v>0</v>
      </c>
      <c r="AS26" s="225">
        <f>'EEIC-Mar16 TD Calc. NLI (Mthly)'!AS46+'EEIC-Mar16 TD Calc. NLI (Mthly)'!AS61+'EEIC-Mar16 TD Calc. NLI (Mthly)'!AS76+'EEIC-Mar16 TD Calc. NLI (Mthly)'!AS91</f>
        <v>0</v>
      </c>
      <c r="AT26" s="225">
        <f>'EEIC-Mar16 TD Calc. NLI (Mthly)'!AT46+'EEIC-Mar16 TD Calc. NLI (Mthly)'!AT61+'EEIC-Mar16 TD Calc. NLI (Mthly)'!AT76+'EEIC-Mar16 TD Calc. NLI (Mthly)'!AT91</f>
        <v>0</v>
      </c>
      <c r="AU26" s="225">
        <f>'EEIC-Mar16 TD Calc. NLI (Mthly)'!AU46+'EEIC-Mar16 TD Calc. NLI (Mthly)'!AU61+'EEIC-Mar16 TD Calc. NLI (Mthly)'!AU76+'EEIC-Mar16 TD Calc. NLI (Mthly)'!AU91</f>
        <v>0</v>
      </c>
      <c r="AV26" s="225">
        <f>'EEIC-Mar16 TD Calc. NLI (Mthly)'!AV46+'EEIC-Mar16 TD Calc. NLI (Mthly)'!AV61+'EEIC-Mar16 TD Calc. NLI (Mthly)'!AV76+'EEIC-Mar16 TD Calc. NLI (Mthly)'!AV91</f>
        <v>0</v>
      </c>
      <c r="AW26" s="225">
        <f>'EEIC-Mar16 TD Calc. NLI (Mthly)'!AW46+'EEIC-Mar16 TD Calc. NLI (Mthly)'!AW61+'EEIC-Mar16 TD Calc. NLI (Mthly)'!AW76+'EEIC-Mar16 TD Calc. NLI (Mthly)'!AW91</f>
        <v>0</v>
      </c>
      <c r="AX26" s="225">
        <f>'EEIC-Mar16 TD Calc. NLI (Mthly)'!AX46+'EEIC-Mar16 TD Calc. NLI (Mthly)'!AX61+'EEIC-Mar16 TD Calc. NLI (Mthly)'!AX76+'EEIC-Mar16 TD Calc. NLI (Mthly)'!AX91</f>
        <v>0</v>
      </c>
      <c r="AY26" s="225">
        <f>'EEIC-Mar16 TD Calc. NLI (Mthly)'!AY46+'EEIC-Mar16 TD Calc. NLI (Mthly)'!AY61+'EEIC-Mar16 TD Calc. NLI (Mthly)'!AY76+'EEIC-Mar16 TD Calc. NLI (Mthly)'!AY91</f>
        <v>0</v>
      </c>
      <c r="AZ26" s="225">
        <f>'EEIC-Mar16 TD Calc. NLI (Mthly)'!AZ46+'EEIC-Mar16 TD Calc. NLI (Mthly)'!AZ61+'EEIC-Mar16 TD Calc. NLI (Mthly)'!AZ76+'EEIC-Mar16 TD Calc. NLI (Mthly)'!AZ91</f>
        <v>0</v>
      </c>
      <c r="BA26" s="225">
        <f>'EEIC-Mar16 TD Calc. NLI (Mthly)'!BA46+'EEIC-Mar16 TD Calc. NLI (Mthly)'!BA61+'EEIC-Mar16 TD Calc. NLI (Mthly)'!BA76+'EEIC-Mar16 TD Calc. NLI (Mthly)'!BA91</f>
        <v>0</v>
      </c>
      <c r="BB26" s="225">
        <f>'EEIC-Mar16 TD Calc. NLI (Mthly)'!BB46+'EEIC-Mar16 TD Calc. NLI (Mthly)'!BB61+'EEIC-Mar16 TD Calc. NLI (Mthly)'!BB76+'EEIC-Mar16 TD Calc. NLI (Mthly)'!BB91</f>
        <v>0</v>
      </c>
      <c r="BC26" s="225">
        <f>'EEIC-Mar16 TD Calc. NLI (Mthly)'!BC46+'EEIC-Mar16 TD Calc. NLI (Mthly)'!BC61+'EEIC-Mar16 TD Calc. NLI (Mthly)'!BC76+'EEIC-Mar16 TD Calc. NLI (Mthly)'!BC91</f>
        <v>0</v>
      </c>
      <c r="BD26" s="225">
        <f>'EEIC-Mar16 TD Calc. NLI (Mthly)'!BD46+'EEIC-Mar16 TD Calc. NLI (Mthly)'!BD61+'EEIC-Mar16 TD Calc. NLI (Mthly)'!BD76+'EEIC-Mar16 TD Calc. NLI (Mthly)'!BD91</f>
        <v>0</v>
      </c>
      <c r="BE26" s="225">
        <f>'EEIC-Mar16 TD Calc. NLI (Mthly)'!BE46+'EEIC-Mar16 TD Calc. NLI (Mthly)'!BE61+'EEIC-Mar16 TD Calc. NLI (Mthly)'!BE76+'EEIC-Mar16 TD Calc. NLI (Mthly)'!BE91</f>
        <v>0</v>
      </c>
      <c r="BF26" s="225">
        <f>'EEIC-Mar16 TD Calc. NLI (Mthly)'!BF46+'EEIC-Mar16 TD Calc. NLI (Mthly)'!BF61+'EEIC-Mar16 TD Calc. NLI (Mthly)'!BF76+'EEIC-Mar16 TD Calc. NLI (Mthly)'!BF91</f>
        <v>0</v>
      </c>
      <c r="BG26" s="225">
        <f>'EEIC-Mar16 TD Calc. NLI (Mthly)'!BG46+'EEIC-Mar16 TD Calc. NLI (Mthly)'!BG61+'EEIC-Mar16 TD Calc. NLI (Mthly)'!BG76+'EEIC-Mar16 TD Calc. NLI (Mthly)'!BG91</f>
        <v>0</v>
      </c>
      <c r="BH26" s="225">
        <f>'EEIC-Mar16 TD Calc. NLI (Mthly)'!BH46+'EEIC-Mar16 TD Calc. NLI (Mthly)'!BH61+'EEIC-Mar16 TD Calc. NLI (Mthly)'!BH76+'EEIC-Mar16 TD Calc. NLI (Mthly)'!BH91</f>
        <v>0</v>
      </c>
      <c r="BI26" s="225">
        <f>'EEIC-Mar16 TD Calc. NLI (Mthly)'!BI46+'EEIC-Mar16 TD Calc. NLI (Mthly)'!BI61+'EEIC-Mar16 TD Calc. NLI (Mthly)'!BI76+'EEIC-Mar16 TD Calc. NLI (Mthly)'!BI91</f>
        <v>0</v>
      </c>
      <c r="BJ26" s="225">
        <f>'EEIC-Mar16 TD Calc. NLI (Mthly)'!BJ46+'EEIC-Mar16 TD Calc. NLI (Mthly)'!BJ61+'EEIC-Mar16 TD Calc. NLI (Mthly)'!BJ76+'EEIC-Mar16 TD Calc. NLI (Mthly)'!BJ91</f>
        <v>0</v>
      </c>
      <c r="BK26" s="225">
        <f>'EEIC-Mar16 TD Calc. NLI (Mthly)'!BK46+'EEIC-Mar16 TD Calc. NLI (Mthly)'!BK61+'EEIC-Mar16 TD Calc. NLI (Mthly)'!BK76+'EEIC-Mar16 TD Calc. NLI (Mthly)'!BK91</f>
        <v>0</v>
      </c>
      <c r="BL26" s="225">
        <f>'EEIC-Mar16 TD Calc. NLI (Mthly)'!BL46+'EEIC-Mar16 TD Calc. NLI (Mthly)'!BL61+'EEIC-Mar16 TD Calc. NLI (Mthly)'!BL76+'EEIC-Mar16 TD Calc. NLI (Mthly)'!BL91</f>
        <v>0</v>
      </c>
      <c r="BM26" s="225">
        <f>'EEIC-Mar16 TD Calc. NLI (Mthly)'!BM46+'EEIC-Mar16 TD Calc. NLI (Mthly)'!BM61+'EEIC-Mar16 TD Calc. NLI (Mthly)'!BM76+'EEIC-Mar16 TD Calc. NLI (Mthly)'!BM91</f>
        <v>0</v>
      </c>
      <c r="BN26" s="225">
        <f>'EEIC-Mar16 TD Calc. NLI (Mthly)'!BN46+'EEIC-Mar16 TD Calc. NLI (Mthly)'!BN61+'EEIC-Mar16 TD Calc. NLI (Mthly)'!BN76+'EEIC-Mar16 TD Calc. NLI (Mthly)'!BN91</f>
        <v>0</v>
      </c>
      <c r="BO26" s="225">
        <f>'EEIC-Mar16 TD Calc. NLI (Mthly)'!BO46+'EEIC-Mar16 TD Calc. NLI (Mthly)'!BO61+'EEIC-Mar16 TD Calc. NLI (Mthly)'!BO76+'EEIC-Mar16 TD Calc. NLI (Mthly)'!BO91</f>
        <v>0</v>
      </c>
      <c r="BP26" s="225">
        <f>'EEIC-Mar16 TD Calc. NLI (Mthly)'!BP46+'EEIC-Mar16 TD Calc. NLI (Mthly)'!BP61+'EEIC-Mar16 TD Calc. NLI (Mthly)'!BP76+'EEIC-Mar16 TD Calc. NLI (Mthly)'!BP91</f>
        <v>0</v>
      </c>
      <c r="BQ26" s="225">
        <f>'EEIC-Mar16 TD Calc. NLI (Mthly)'!BQ46+'EEIC-Mar16 TD Calc. NLI (Mthly)'!BQ61+'EEIC-Mar16 TD Calc. NLI (Mthly)'!BQ76+'EEIC-Mar16 TD Calc. NLI (Mthly)'!BQ91</f>
        <v>0</v>
      </c>
      <c r="BR26" s="225">
        <f>'EEIC-Mar16 TD Calc. NLI (Mthly)'!BR46+'EEIC-Mar16 TD Calc. NLI (Mthly)'!BR61+'EEIC-Mar16 TD Calc. NLI (Mthly)'!BR76+'EEIC-Mar16 TD Calc. NLI (Mthly)'!BR91</f>
        <v>0</v>
      </c>
      <c r="BS26" s="225">
        <f>'EEIC-Mar16 TD Calc. NLI (Mthly)'!BS46+'EEIC-Mar16 TD Calc. NLI (Mthly)'!BS61+'EEIC-Mar16 TD Calc. NLI (Mthly)'!BS76+'EEIC-Mar16 TD Calc. NLI (Mthly)'!BS91</f>
        <v>0</v>
      </c>
      <c r="BT26" s="225">
        <f>'EEIC-Mar16 TD Calc. NLI (Mthly)'!BT46+'EEIC-Mar16 TD Calc. NLI (Mthly)'!BT61+'EEIC-Mar16 TD Calc. NLI (Mthly)'!BT76+'EEIC-Mar16 TD Calc. NLI (Mthly)'!BT91</f>
        <v>0</v>
      </c>
      <c r="BU26" s="225">
        <f>'EEIC-Mar16 TD Calc. NLI (Mthly)'!BU46+'EEIC-Mar16 TD Calc. NLI (Mthly)'!BU61+'EEIC-Mar16 TD Calc. NLI (Mthly)'!BU76+'EEIC-Mar16 TD Calc. NLI (Mthly)'!BU91</f>
        <v>0</v>
      </c>
      <c r="BV26" s="225">
        <f>'EEIC-Mar16 TD Calc. NLI (Mthly)'!BV46+'EEIC-Mar16 TD Calc. NLI (Mthly)'!BV61+'EEIC-Mar16 TD Calc. NLI (Mthly)'!BV76+'EEIC-Mar16 TD Calc. NLI (Mthly)'!BV91</f>
        <v>0</v>
      </c>
      <c r="BW26" s="225">
        <f>'EEIC-Mar16 TD Calc. NLI (Mthly)'!BW46+'EEIC-Mar16 TD Calc. NLI (Mthly)'!BW61+'EEIC-Mar16 TD Calc. NLI (Mthly)'!BW76+'EEIC-Mar16 TD Calc. NLI (Mthly)'!BW91</f>
        <v>0</v>
      </c>
      <c r="BX26" s="225">
        <f>'EEIC-Mar16 TD Calc. NLI (Mthly)'!BX46+'EEIC-Mar16 TD Calc. NLI (Mthly)'!BX61+'EEIC-Mar16 TD Calc. NLI (Mthly)'!BX76+'EEIC-Mar16 TD Calc. NLI (Mthly)'!BX91</f>
        <v>0</v>
      </c>
      <c r="BY26" s="225">
        <f>'EEIC-Mar16 TD Calc. NLI (Mthly)'!BY46+'EEIC-Mar16 TD Calc. NLI (Mthly)'!BY61+'EEIC-Mar16 TD Calc. NLI (Mthly)'!BY76+'EEIC-Mar16 TD Calc. NLI (Mthly)'!BY91</f>
        <v>0</v>
      </c>
      <c r="BZ26" s="225">
        <f>'EEIC-Mar16 TD Calc. NLI (Mthly)'!BZ46+'EEIC-Mar16 TD Calc. NLI (Mthly)'!BZ61+'EEIC-Mar16 TD Calc. NLI (Mthly)'!BZ76+'EEIC-Mar16 TD Calc. NLI (Mthly)'!BZ91</f>
        <v>0</v>
      </c>
      <c r="CA26" s="225">
        <f>'EEIC-Mar16 TD Calc. NLI (Mthly)'!CA46+'EEIC-Mar16 TD Calc. NLI (Mthly)'!CA61+'EEIC-Mar16 TD Calc. NLI (Mthly)'!CA76+'EEIC-Mar16 TD Calc. NLI (Mthly)'!CA91</f>
        <v>0</v>
      </c>
      <c r="CB26" s="225">
        <f>'EEIC-Mar16 TD Calc. NLI (Mthly)'!CB46+'EEIC-Mar16 TD Calc. NLI (Mthly)'!CB61+'EEIC-Mar16 TD Calc. NLI (Mthly)'!CB76+'EEIC-Mar16 TD Calc. NLI (Mthly)'!CB91</f>
        <v>0</v>
      </c>
      <c r="CC26" s="225">
        <f>'EEIC-Mar16 TD Calc. NLI (Mthly)'!CC46+'EEIC-Mar16 TD Calc. NLI (Mthly)'!CC61+'EEIC-Mar16 TD Calc. NLI (Mthly)'!CC76+'EEIC-Mar16 TD Calc. NLI (Mthly)'!CC91</f>
        <v>0</v>
      </c>
      <c r="CD26" s="225">
        <f>'EEIC-Mar16 TD Calc. NLI (Mthly)'!CD46+'EEIC-Mar16 TD Calc. NLI (Mthly)'!CD61+'EEIC-Mar16 TD Calc. NLI (Mthly)'!CD76+'EEIC-Mar16 TD Calc. NLI (Mthly)'!CD91</f>
        <v>0</v>
      </c>
      <c r="CE26" s="225">
        <f>'EEIC-Mar16 TD Calc. NLI (Mthly)'!CE46+'EEIC-Mar16 TD Calc. NLI (Mthly)'!CE61+'EEIC-Mar16 TD Calc. NLI (Mthly)'!CE76+'EEIC-Mar16 TD Calc. NLI (Mthly)'!CE91</f>
        <v>0</v>
      </c>
      <c r="CF26" s="225">
        <f>'EEIC-Mar16 TD Calc. NLI (Mthly)'!CF46+'EEIC-Mar16 TD Calc. NLI (Mthly)'!CF61+'EEIC-Mar16 TD Calc. NLI (Mthly)'!CF76+'EEIC-Mar16 TD Calc. NLI (Mthly)'!CF91</f>
        <v>0</v>
      </c>
      <c r="CG26" s="225">
        <f>'EEIC-Mar16 TD Calc. NLI (Mthly)'!CG46+'EEIC-Mar16 TD Calc. NLI (Mthly)'!CG61+'EEIC-Mar16 TD Calc. NLI (Mthly)'!CG76+'EEIC-Mar16 TD Calc. NLI (Mthly)'!CG91</f>
        <v>0</v>
      </c>
      <c r="CH26" s="225">
        <f>'EEIC-Mar16 TD Calc. NLI (Mthly)'!CH46+'EEIC-Mar16 TD Calc. NLI (Mthly)'!CH61+'EEIC-Mar16 TD Calc. NLI (Mthly)'!CH76+'EEIC-Mar16 TD Calc. NLI (Mthly)'!CH91</f>
        <v>0</v>
      </c>
      <c r="CI26" s="225">
        <f>'EEIC-Mar16 TD Calc. NLI (Mthly)'!CI46+'EEIC-Mar16 TD Calc. NLI (Mthly)'!CI61+'EEIC-Mar16 TD Calc. NLI (Mthly)'!CI76+'EEIC-Mar16 TD Calc. NLI (Mthly)'!CI91</f>
        <v>0</v>
      </c>
      <c r="CJ26" s="225">
        <f>'EEIC-Mar16 TD Calc. NLI (Mthly)'!CJ46+'EEIC-Mar16 TD Calc. NLI (Mthly)'!CJ61+'EEIC-Mar16 TD Calc. NLI (Mthly)'!CJ76+'EEIC-Mar16 TD Calc. NLI (Mthly)'!CJ91</f>
        <v>0</v>
      </c>
    </row>
    <row r="27" spans="1:88" s="97" customFormat="1" ht="15.75" thickBot="1" x14ac:dyDescent="0.3">
      <c r="A27" s="307"/>
      <c r="B27" s="88" t="s">
        <v>9</v>
      </c>
      <c r="C27" s="225">
        <f>'EEIC-Mar16 TD Calc. NLI (Mthly)'!C47+'EEIC-Mar16 TD Calc. NLI (Mthly)'!C62+'EEIC-Mar16 TD Calc. NLI (Mthly)'!C77+'EEIC-Mar16 TD Calc. NLI (Mthly)'!C92</f>
        <v>0</v>
      </c>
      <c r="D27" s="225">
        <f>'EEIC-Mar16 TD Calc. NLI (Mthly)'!D47+'EEIC-Mar16 TD Calc. NLI (Mthly)'!D62+'EEIC-Mar16 TD Calc. NLI (Mthly)'!D77+'EEIC-Mar16 TD Calc. NLI (Mthly)'!D92</f>
        <v>0</v>
      </c>
      <c r="E27" s="225">
        <f>'EEIC-Mar16 TD Calc. NLI (Mthly)'!E47+'EEIC-Mar16 TD Calc. NLI (Mthly)'!E62+'EEIC-Mar16 TD Calc. NLI (Mthly)'!E77+'EEIC-Mar16 TD Calc. NLI (Mthly)'!E92</f>
        <v>0</v>
      </c>
      <c r="F27" s="225">
        <f>'EEIC-Mar16 TD Calc. NLI (Mthly)'!F47+'EEIC-Mar16 TD Calc. NLI (Mthly)'!F62+'EEIC-Mar16 TD Calc. NLI (Mthly)'!F77+'EEIC-Mar16 TD Calc. NLI (Mthly)'!F92</f>
        <v>6.6582887616084996E-2</v>
      </c>
      <c r="G27" s="225">
        <f>'EEIC-Mar16 TD Calc. NLI (Mthly)'!G47+'EEIC-Mar16 TD Calc. NLI (Mthly)'!G62+'EEIC-Mar16 TD Calc. NLI (Mthly)'!G77+'EEIC-Mar16 TD Calc. NLI (Mthly)'!G92</f>
        <v>0.23509700207487724</v>
      </c>
      <c r="H27" s="225">
        <f>'EEIC-Mar16 TD Calc. NLI (Mthly)'!H47+'EEIC-Mar16 TD Calc. NLI (Mthly)'!H62+'EEIC-Mar16 TD Calc. NLI (Mthly)'!H77+'EEIC-Mar16 TD Calc. NLI (Mthly)'!H92</f>
        <v>0.78481299174977581</v>
      </c>
      <c r="I27" s="225">
        <f>'EEIC-Mar16 TD Calc. NLI (Mthly)'!I47+'EEIC-Mar16 TD Calc. NLI (Mthly)'!I62+'EEIC-Mar16 TD Calc. NLI (Mthly)'!I77+'EEIC-Mar16 TD Calc. NLI (Mthly)'!I92</f>
        <v>68.752568910593638</v>
      </c>
      <c r="J27" s="225">
        <f>'EEIC-Mar16 TD Calc. NLI (Mthly)'!J47+'EEIC-Mar16 TD Calc. NLI (Mthly)'!J62+'EEIC-Mar16 TD Calc. NLI (Mthly)'!J77+'EEIC-Mar16 TD Calc. NLI (Mthly)'!J92</f>
        <v>218.50650018717752</v>
      </c>
      <c r="K27" s="225">
        <f>'EEIC-Mar16 TD Calc. NLI (Mthly)'!K47+'EEIC-Mar16 TD Calc. NLI (Mthly)'!K62+'EEIC-Mar16 TD Calc. NLI (Mthly)'!K77+'EEIC-Mar16 TD Calc. NLI (Mthly)'!K92</f>
        <v>410.65307060559797</v>
      </c>
      <c r="L27" s="225">
        <f>'EEIC-Mar16 TD Calc. NLI (Mthly)'!L47+'EEIC-Mar16 TD Calc. NLI (Mthly)'!L62+'EEIC-Mar16 TD Calc. NLI (Mthly)'!L77+'EEIC-Mar16 TD Calc. NLI (Mthly)'!L92</f>
        <v>388.7439176696476</v>
      </c>
      <c r="M27" s="225">
        <f>'EEIC-Mar16 TD Calc. NLI (Mthly)'!M47+'EEIC-Mar16 TD Calc. NLI (Mthly)'!M62+'EEIC-Mar16 TD Calc. NLI (Mthly)'!M77+'EEIC-Mar16 TD Calc. NLI (Mthly)'!M92</f>
        <v>596.53722786044864</v>
      </c>
      <c r="N27" s="225">
        <f>'EEIC-Mar16 TD Calc. NLI (Mthly)'!N47+'EEIC-Mar16 TD Calc. NLI (Mthly)'!N62+'EEIC-Mar16 TD Calc. NLI (Mthly)'!N77+'EEIC-Mar16 TD Calc. NLI (Mthly)'!N92</f>
        <v>839.65647112025715</v>
      </c>
      <c r="O27" s="225">
        <f>'EEIC-Mar16 TD Calc. NLI (Mthly)'!O47+'EEIC-Mar16 TD Calc. NLI (Mthly)'!O62+'EEIC-Mar16 TD Calc. NLI (Mthly)'!O77+'EEIC-Mar16 TD Calc. NLI (Mthly)'!O92</f>
        <v>1194.3384843086455</v>
      </c>
      <c r="P27" s="225">
        <f>'EEIC-Mar16 TD Calc. NLI (Mthly)'!P47+'EEIC-Mar16 TD Calc. NLI (Mthly)'!P62+'EEIC-Mar16 TD Calc. NLI (Mthly)'!P77+'EEIC-Mar16 TD Calc. NLI (Mthly)'!P92</f>
        <v>0</v>
      </c>
      <c r="Q27" s="225">
        <f>'EEIC-Mar16 TD Calc. NLI (Mthly)'!Q47+'EEIC-Mar16 TD Calc. NLI (Mthly)'!Q62+'EEIC-Mar16 TD Calc. NLI (Mthly)'!Q77+'EEIC-Mar16 TD Calc. NLI (Mthly)'!Q92</f>
        <v>0</v>
      </c>
      <c r="R27" s="225">
        <f>'EEIC-Mar16 TD Calc. NLI (Mthly)'!R47+'EEIC-Mar16 TD Calc. NLI (Mthly)'!R62+'EEIC-Mar16 TD Calc. NLI (Mthly)'!R77+'EEIC-Mar16 TD Calc. NLI (Mthly)'!R92</f>
        <v>0</v>
      </c>
      <c r="S27" s="225">
        <f>'EEIC-Mar16 TD Calc. NLI (Mthly)'!S47+'EEIC-Mar16 TD Calc. NLI (Mthly)'!S62+'EEIC-Mar16 TD Calc. NLI (Mthly)'!S77+'EEIC-Mar16 TD Calc. NLI (Mthly)'!S92</f>
        <v>0</v>
      </c>
      <c r="T27" s="225">
        <f>'EEIC-Mar16 TD Calc. NLI (Mthly)'!T47+'EEIC-Mar16 TD Calc. NLI (Mthly)'!T62+'EEIC-Mar16 TD Calc. NLI (Mthly)'!T77+'EEIC-Mar16 TD Calc. NLI (Mthly)'!T92</f>
        <v>0</v>
      </c>
      <c r="U27" s="225">
        <f>'EEIC-Mar16 TD Calc. NLI (Mthly)'!U47+'EEIC-Mar16 TD Calc. NLI (Mthly)'!U62+'EEIC-Mar16 TD Calc. NLI (Mthly)'!U77+'EEIC-Mar16 TD Calc. NLI (Mthly)'!U92</f>
        <v>0</v>
      </c>
      <c r="V27" s="225">
        <f>'EEIC-Mar16 TD Calc. NLI (Mthly)'!V47+'EEIC-Mar16 TD Calc. NLI (Mthly)'!V62+'EEIC-Mar16 TD Calc. NLI (Mthly)'!V77+'EEIC-Mar16 TD Calc. NLI (Mthly)'!V92</f>
        <v>0</v>
      </c>
      <c r="W27" s="225">
        <f>'EEIC-Mar16 TD Calc. NLI (Mthly)'!W47+'EEIC-Mar16 TD Calc. NLI (Mthly)'!W62+'EEIC-Mar16 TD Calc. NLI (Mthly)'!W77+'EEIC-Mar16 TD Calc. NLI (Mthly)'!W92</f>
        <v>0</v>
      </c>
      <c r="X27" s="225">
        <f>'EEIC-Mar16 TD Calc. NLI (Mthly)'!X47+'EEIC-Mar16 TD Calc. NLI (Mthly)'!X62+'EEIC-Mar16 TD Calc. NLI (Mthly)'!X77+'EEIC-Mar16 TD Calc. NLI (Mthly)'!X92</f>
        <v>0</v>
      </c>
      <c r="Y27" s="225">
        <f>'EEIC-Mar16 TD Calc. NLI (Mthly)'!Y47+'EEIC-Mar16 TD Calc. NLI (Mthly)'!Y62+'EEIC-Mar16 TD Calc. NLI (Mthly)'!Y77+'EEIC-Mar16 TD Calc. NLI (Mthly)'!Y92</f>
        <v>0</v>
      </c>
      <c r="Z27" s="225">
        <f>'EEIC-Mar16 TD Calc. NLI (Mthly)'!Z47+'EEIC-Mar16 TD Calc. NLI (Mthly)'!Z62+'EEIC-Mar16 TD Calc. NLI (Mthly)'!Z77+'EEIC-Mar16 TD Calc. NLI (Mthly)'!Z92</f>
        <v>0</v>
      </c>
      <c r="AA27" s="225">
        <f>'EEIC-Mar16 TD Calc. NLI (Mthly)'!AA47+'EEIC-Mar16 TD Calc. NLI (Mthly)'!AA62+'EEIC-Mar16 TD Calc. NLI (Mthly)'!AA77+'EEIC-Mar16 TD Calc. NLI (Mthly)'!AA92</f>
        <v>0</v>
      </c>
      <c r="AB27" s="225">
        <f>'EEIC-Mar16 TD Calc. NLI (Mthly)'!AB47+'EEIC-Mar16 TD Calc. NLI (Mthly)'!AB62+'EEIC-Mar16 TD Calc. NLI (Mthly)'!AB77+'EEIC-Mar16 TD Calc. NLI (Mthly)'!AB92</f>
        <v>0</v>
      </c>
      <c r="AC27" s="225">
        <f>'EEIC-Mar16 TD Calc. NLI (Mthly)'!AC47+'EEIC-Mar16 TD Calc. NLI (Mthly)'!AC62+'EEIC-Mar16 TD Calc. NLI (Mthly)'!AC77+'EEIC-Mar16 TD Calc. NLI (Mthly)'!AC92</f>
        <v>0</v>
      </c>
      <c r="AD27" s="225">
        <f>'EEIC-Mar16 TD Calc. NLI (Mthly)'!AD47+'EEIC-Mar16 TD Calc. NLI (Mthly)'!AD62+'EEIC-Mar16 TD Calc. NLI (Mthly)'!AD77+'EEIC-Mar16 TD Calc. NLI (Mthly)'!AD92</f>
        <v>0</v>
      </c>
      <c r="AE27" s="225">
        <f>'EEIC-Mar16 TD Calc. NLI (Mthly)'!AE47+'EEIC-Mar16 TD Calc. NLI (Mthly)'!AE62+'EEIC-Mar16 TD Calc. NLI (Mthly)'!AE77+'EEIC-Mar16 TD Calc. NLI (Mthly)'!AE92</f>
        <v>0</v>
      </c>
      <c r="AF27" s="225">
        <f>'EEIC-Mar16 TD Calc. NLI (Mthly)'!AF47+'EEIC-Mar16 TD Calc. NLI (Mthly)'!AF62+'EEIC-Mar16 TD Calc. NLI (Mthly)'!AF77+'EEIC-Mar16 TD Calc. NLI (Mthly)'!AF92</f>
        <v>0</v>
      </c>
      <c r="AG27" s="225">
        <f>'EEIC-Mar16 TD Calc. NLI (Mthly)'!AG47+'EEIC-Mar16 TD Calc. NLI (Mthly)'!AG62+'EEIC-Mar16 TD Calc. NLI (Mthly)'!AG77+'EEIC-Mar16 TD Calc. NLI (Mthly)'!AG92</f>
        <v>0</v>
      </c>
      <c r="AH27" s="225">
        <f>'EEIC-Mar16 TD Calc. NLI (Mthly)'!AH47+'EEIC-Mar16 TD Calc. NLI (Mthly)'!AH62+'EEIC-Mar16 TD Calc. NLI (Mthly)'!AH77+'EEIC-Mar16 TD Calc. NLI (Mthly)'!AH92</f>
        <v>0</v>
      </c>
      <c r="AI27" s="225">
        <f>'EEIC-Mar16 TD Calc. NLI (Mthly)'!AI47+'EEIC-Mar16 TD Calc. NLI (Mthly)'!AI62+'EEIC-Mar16 TD Calc. NLI (Mthly)'!AI77+'EEIC-Mar16 TD Calc. NLI (Mthly)'!AI92</f>
        <v>0</v>
      </c>
      <c r="AJ27" s="225">
        <f>'EEIC-Mar16 TD Calc. NLI (Mthly)'!AJ47+'EEIC-Mar16 TD Calc. NLI (Mthly)'!AJ62+'EEIC-Mar16 TD Calc. NLI (Mthly)'!AJ77+'EEIC-Mar16 TD Calc. NLI (Mthly)'!AJ92</f>
        <v>0</v>
      </c>
      <c r="AK27" s="225">
        <f>'EEIC-Mar16 TD Calc. NLI (Mthly)'!AK47+'EEIC-Mar16 TD Calc. NLI (Mthly)'!AK62+'EEIC-Mar16 TD Calc. NLI (Mthly)'!AK77+'EEIC-Mar16 TD Calc. NLI (Mthly)'!AK92</f>
        <v>0</v>
      </c>
      <c r="AL27" s="225">
        <f>'EEIC-Mar16 TD Calc. NLI (Mthly)'!AL47+'EEIC-Mar16 TD Calc. NLI (Mthly)'!AL62+'EEIC-Mar16 TD Calc. NLI (Mthly)'!AL77+'EEIC-Mar16 TD Calc. NLI (Mthly)'!AL92</f>
        <v>0</v>
      </c>
      <c r="AM27" s="225">
        <f>'EEIC-Mar16 TD Calc. NLI (Mthly)'!AM47+'EEIC-Mar16 TD Calc. NLI (Mthly)'!AM62+'EEIC-Mar16 TD Calc. NLI (Mthly)'!AM77+'EEIC-Mar16 TD Calc. NLI (Mthly)'!AM92</f>
        <v>0</v>
      </c>
      <c r="AN27" s="225">
        <f>'EEIC-Mar16 TD Calc. NLI (Mthly)'!AN47+'EEIC-Mar16 TD Calc. NLI (Mthly)'!AN62+'EEIC-Mar16 TD Calc. NLI (Mthly)'!AN77+'EEIC-Mar16 TD Calc. NLI (Mthly)'!AN92</f>
        <v>0</v>
      </c>
      <c r="AO27" s="225">
        <f>'EEIC-Mar16 TD Calc. NLI (Mthly)'!AO47+'EEIC-Mar16 TD Calc. NLI (Mthly)'!AO62+'EEIC-Mar16 TD Calc. NLI (Mthly)'!AO77+'EEIC-Mar16 TD Calc. NLI (Mthly)'!AO92</f>
        <v>0</v>
      </c>
      <c r="AP27" s="225">
        <f>'EEIC-Mar16 TD Calc. NLI (Mthly)'!AP47+'EEIC-Mar16 TD Calc. NLI (Mthly)'!AP62+'EEIC-Mar16 TD Calc. NLI (Mthly)'!AP77+'EEIC-Mar16 TD Calc. NLI (Mthly)'!AP92</f>
        <v>0</v>
      </c>
      <c r="AQ27" s="225">
        <f>'EEIC-Mar16 TD Calc. NLI (Mthly)'!AQ47+'EEIC-Mar16 TD Calc. NLI (Mthly)'!AQ62+'EEIC-Mar16 TD Calc. NLI (Mthly)'!AQ77+'EEIC-Mar16 TD Calc. NLI (Mthly)'!AQ92</f>
        <v>0</v>
      </c>
      <c r="AR27" s="225">
        <f>'EEIC-Mar16 TD Calc. NLI (Mthly)'!AR47+'EEIC-Mar16 TD Calc. NLI (Mthly)'!AR62+'EEIC-Mar16 TD Calc. NLI (Mthly)'!AR77+'EEIC-Mar16 TD Calc. NLI (Mthly)'!AR92</f>
        <v>0</v>
      </c>
      <c r="AS27" s="225">
        <f>'EEIC-Mar16 TD Calc. NLI (Mthly)'!AS47+'EEIC-Mar16 TD Calc. NLI (Mthly)'!AS62+'EEIC-Mar16 TD Calc. NLI (Mthly)'!AS77+'EEIC-Mar16 TD Calc. NLI (Mthly)'!AS92</f>
        <v>0</v>
      </c>
      <c r="AT27" s="225">
        <f>'EEIC-Mar16 TD Calc. NLI (Mthly)'!AT47+'EEIC-Mar16 TD Calc. NLI (Mthly)'!AT62+'EEIC-Mar16 TD Calc. NLI (Mthly)'!AT77+'EEIC-Mar16 TD Calc. NLI (Mthly)'!AT92</f>
        <v>0</v>
      </c>
      <c r="AU27" s="225">
        <f>'EEIC-Mar16 TD Calc. NLI (Mthly)'!AU47+'EEIC-Mar16 TD Calc. NLI (Mthly)'!AU62+'EEIC-Mar16 TD Calc. NLI (Mthly)'!AU77+'EEIC-Mar16 TD Calc. NLI (Mthly)'!AU92</f>
        <v>0</v>
      </c>
      <c r="AV27" s="225">
        <f>'EEIC-Mar16 TD Calc. NLI (Mthly)'!AV47+'EEIC-Mar16 TD Calc. NLI (Mthly)'!AV62+'EEIC-Mar16 TD Calc. NLI (Mthly)'!AV77+'EEIC-Mar16 TD Calc. NLI (Mthly)'!AV92</f>
        <v>0</v>
      </c>
      <c r="AW27" s="225">
        <f>'EEIC-Mar16 TD Calc. NLI (Mthly)'!AW47+'EEIC-Mar16 TD Calc. NLI (Mthly)'!AW62+'EEIC-Mar16 TD Calc. NLI (Mthly)'!AW77+'EEIC-Mar16 TD Calc. NLI (Mthly)'!AW92</f>
        <v>0</v>
      </c>
      <c r="AX27" s="225">
        <f>'EEIC-Mar16 TD Calc. NLI (Mthly)'!AX47+'EEIC-Mar16 TD Calc. NLI (Mthly)'!AX62+'EEIC-Mar16 TD Calc. NLI (Mthly)'!AX77+'EEIC-Mar16 TD Calc. NLI (Mthly)'!AX92</f>
        <v>0</v>
      </c>
      <c r="AY27" s="225">
        <f>'EEIC-Mar16 TD Calc. NLI (Mthly)'!AY47+'EEIC-Mar16 TD Calc. NLI (Mthly)'!AY62+'EEIC-Mar16 TD Calc. NLI (Mthly)'!AY77+'EEIC-Mar16 TD Calc. NLI (Mthly)'!AY92</f>
        <v>0</v>
      </c>
      <c r="AZ27" s="225">
        <f>'EEIC-Mar16 TD Calc. NLI (Mthly)'!AZ47+'EEIC-Mar16 TD Calc. NLI (Mthly)'!AZ62+'EEIC-Mar16 TD Calc. NLI (Mthly)'!AZ77+'EEIC-Mar16 TD Calc. NLI (Mthly)'!AZ92</f>
        <v>0</v>
      </c>
      <c r="BA27" s="225">
        <f>'EEIC-Mar16 TD Calc. NLI (Mthly)'!BA47+'EEIC-Mar16 TD Calc. NLI (Mthly)'!BA62+'EEIC-Mar16 TD Calc. NLI (Mthly)'!BA77+'EEIC-Mar16 TD Calc. NLI (Mthly)'!BA92</f>
        <v>0</v>
      </c>
      <c r="BB27" s="225">
        <f>'EEIC-Mar16 TD Calc. NLI (Mthly)'!BB47+'EEIC-Mar16 TD Calc. NLI (Mthly)'!BB62+'EEIC-Mar16 TD Calc. NLI (Mthly)'!BB77+'EEIC-Mar16 TD Calc. NLI (Mthly)'!BB92</f>
        <v>0</v>
      </c>
      <c r="BC27" s="225">
        <f>'EEIC-Mar16 TD Calc. NLI (Mthly)'!BC47+'EEIC-Mar16 TD Calc. NLI (Mthly)'!BC62+'EEIC-Mar16 TD Calc. NLI (Mthly)'!BC77+'EEIC-Mar16 TD Calc. NLI (Mthly)'!BC92</f>
        <v>0</v>
      </c>
      <c r="BD27" s="225">
        <f>'EEIC-Mar16 TD Calc. NLI (Mthly)'!BD47+'EEIC-Mar16 TD Calc. NLI (Mthly)'!BD62+'EEIC-Mar16 TD Calc. NLI (Mthly)'!BD77+'EEIC-Mar16 TD Calc. NLI (Mthly)'!BD92</f>
        <v>0</v>
      </c>
      <c r="BE27" s="225">
        <f>'EEIC-Mar16 TD Calc. NLI (Mthly)'!BE47+'EEIC-Mar16 TD Calc. NLI (Mthly)'!BE62+'EEIC-Mar16 TD Calc. NLI (Mthly)'!BE77+'EEIC-Mar16 TD Calc. NLI (Mthly)'!BE92</f>
        <v>0</v>
      </c>
      <c r="BF27" s="225">
        <f>'EEIC-Mar16 TD Calc. NLI (Mthly)'!BF47+'EEIC-Mar16 TD Calc. NLI (Mthly)'!BF62+'EEIC-Mar16 TD Calc. NLI (Mthly)'!BF77+'EEIC-Mar16 TD Calc. NLI (Mthly)'!BF92</f>
        <v>0</v>
      </c>
      <c r="BG27" s="225">
        <f>'EEIC-Mar16 TD Calc. NLI (Mthly)'!BG47+'EEIC-Mar16 TD Calc. NLI (Mthly)'!BG62+'EEIC-Mar16 TD Calc. NLI (Mthly)'!BG77+'EEIC-Mar16 TD Calc. NLI (Mthly)'!BG92</f>
        <v>0</v>
      </c>
      <c r="BH27" s="225">
        <f>'EEIC-Mar16 TD Calc. NLI (Mthly)'!BH47+'EEIC-Mar16 TD Calc. NLI (Mthly)'!BH62+'EEIC-Mar16 TD Calc. NLI (Mthly)'!BH77+'EEIC-Mar16 TD Calc. NLI (Mthly)'!BH92</f>
        <v>0</v>
      </c>
      <c r="BI27" s="225">
        <f>'EEIC-Mar16 TD Calc. NLI (Mthly)'!BI47+'EEIC-Mar16 TD Calc. NLI (Mthly)'!BI62+'EEIC-Mar16 TD Calc. NLI (Mthly)'!BI77+'EEIC-Mar16 TD Calc. NLI (Mthly)'!BI92</f>
        <v>0</v>
      </c>
      <c r="BJ27" s="225">
        <f>'EEIC-Mar16 TD Calc. NLI (Mthly)'!BJ47+'EEIC-Mar16 TD Calc. NLI (Mthly)'!BJ62+'EEIC-Mar16 TD Calc. NLI (Mthly)'!BJ77+'EEIC-Mar16 TD Calc. NLI (Mthly)'!BJ92</f>
        <v>0</v>
      </c>
      <c r="BK27" s="225">
        <f>'EEIC-Mar16 TD Calc. NLI (Mthly)'!BK47+'EEIC-Mar16 TD Calc. NLI (Mthly)'!BK62+'EEIC-Mar16 TD Calc. NLI (Mthly)'!BK77+'EEIC-Mar16 TD Calc. NLI (Mthly)'!BK92</f>
        <v>0</v>
      </c>
      <c r="BL27" s="225">
        <f>'EEIC-Mar16 TD Calc. NLI (Mthly)'!BL47+'EEIC-Mar16 TD Calc. NLI (Mthly)'!BL62+'EEIC-Mar16 TD Calc. NLI (Mthly)'!BL77+'EEIC-Mar16 TD Calc. NLI (Mthly)'!BL92</f>
        <v>0</v>
      </c>
      <c r="BM27" s="225">
        <f>'EEIC-Mar16 TD Calc. NLI (Mthly)'!BM47+'EEIC-Mar16 TD Calc. NLI (Mthly)'!BM62+'EEIC-Mar16 TD Calc. NLI (Mthly)'!BM77+'EEIC-Mar16 TD Calc. NLI (Mthly)'!BM92</f>
        <v>0</v>
      </c>
      <c r="BN27" s="225">
        <f>'EEIC-Mar16 TD Calc. NLI (Mthly)'!BN47+'EEIC-Mar16 TD Calc. NLI (Mthly)'!BN62+'EEIC-Mar16 TD Calc. NLI (Mthly)'!BN77+'EEIC-Mar16 TD Calc. NLI (Mthly)'!BN92</f>
        <v>0</v>
      </c>
      <c r="BO27" s="225">
        <f>'EEIC-Mar16 TD Calc. NLI (Mthly)'!BO47+'EEIC-Mar16 TD Calc. NLI (Mthly)'!BO62+'EEIC-Mar16 TD Calc. NLI (Mthly)'!BO77+'EEIC-Mar16 TD Calc. NLI (Mthly)'!BO92</f>
        <v>0</v>
      </c>
      <c r="BP27" s="225">
        <f>'EEIC-Mar16 TD Calc. NLI (Mthly)'!BP47+'EEIC-Mar16 TD Calc. NLI (Mthly)'!BP62+'EEIC-Mar16 TD Calc. NLI (Mthly)'!BP77+'EEIC-Mar16 TD Calc. NLI (Mthly)'!BP92</f>
        <v>0</v>
      </c>
      <c r="BQ27" s="225">
        <f>'EEIC-Mar16 TD Calc. NLI (Mthly)'!BQ47+'EEIC-Mar16 TD Calc. NLI (Mthly)'!BQ62+'EEIC-Mar16 TD Calc. NLI (Mthly)'!BQ77+'EEIC-Mar16 TD Calc. NLI (Mthly)'!BQ92</f>
        <v>0</v>
      </c>
      <c r="BR27" s="225">
        <f>'EEIC-Mar16 TD Calc. NLI (Mthly)'!BR47+'EEIC-Mar16 TD Calc. NLI (Mthly)'!BR62+'EEIC-Mar16 TD Calc. NLI (Mthly)'!BR77+'EEIC-Mar16 TD Calc. NLI (Mthly)'!BR92</f>
        <v>0</v>
      </c>
      <c r="BS27" s="225">
        <f>'EEIC-Mar16 TD Calc. NLI (Mthly)'!BS47+'EEIC-Mar16 TD Calc. NLI (Mthly)'!BS62+'EEIC-Mar16 TD Calc. NLI (Mthly)'!BS77+'EEIC-Mar16 TD Calc. NLI (Mthly)'!BS92</f>
        <v>0</v>
      </c>
      <c r="BT27" s="225">
        <f>'EEIC-Mar16 TD Calc. NLI (Mthly)'!BT47+'EEIC-Mar16 TD Calc. NLI (Mthly)'!BT62+'EEIC-Mar16 TD Calc. NLI (Mthly)'!BT77+'EEIC-Mar16 TD Calc. NLI (Mthly)'!BT92</f>
        <v>0</v>
      </c>
      <c r="BU27" s="225">
        <f>'EEIC-Mar16 TD Calc. NLI (Mthly)'!BU47+'EEIC-Mar16 TD Calc. NLI (Mthly)'!BU62+'EEIC-Mar16 TD Calc. NLI (Mthly)'!BU77+'EEIC-Mar16 TD Calc. NLI (Mthly)'!BU92</f>
        <v>0</v>
      </c>
      <c r="BV27" s="225">
        <f>'EEIC-Mar16 TD Calc. NLI (Mthly)'!BV47+'EEIC-Mar16 TD Calc. NLI (Mthly)'!BV62+'EEIC-Mar16 TD Calc. NLI (Mthly)'!BV77+'EEIC-Mar16 TD Calc. NLI (Mthly)'!BV92</f>
        <v>0</v>
      </c>
      <c r="BW27" s="225">
        <f>'EEIC-Mar16 TD Calc. NLI (Mthly)'!BW47+'EEIC-Mar16 TD Calc. NLI (Mthly)'!BW62+'EEIC-Mar16 TD Calc. NLI (Mthly)'!BW77+'EEIC-Mar16 TD Calc. NLI (Mthly)'!BW92</f>
        <v>0</v>
      </c>
      <c r="BX27" s="225">
        <f>'EEIC-Mar16 TD Calc. NLI (Mthly)'!BX47+'EEIC-Mar16 TD Calc. NLI (Mthly)'!BX62+'EEIC-Mar16 TD Calc. NLI (Mthly)'!BX77+'EEIC-Mar16 TD Calc. NLI (Mthly)'!BX92</f>
        <v>0</v>
      </c>
      <c r="BY27" s="225">
        <f>'EEIC-Mar16 TD Calc. NLI (Mthly)'!BY47+'EEIC-Mar16 TD Calc. NLI (Mthly)'!BY62+'EEIC-Mar16 TD Calc. NLI (Mthly)'!BY77+'EEIC-Mar16 TD Calc. NLI (Mthly)'!BY92</f>
        <v>0</v>
      </c>
      <c r="BZ27" s="225">
        <f>'EEIC-Mar16 TD Calc. NLI (Mthly)'!BZ47+'EEIC-Mar16 TD Calc. NLI (Mthly)'!BZ62+'EEIC-Mar16 TD Calc. NLI (Mthly)'!BZ77+'EEIC-Mar16 TD Calc. NLI (Mthly)'!BZ92</f>
        <v>0</v>
      </c>
      <c r="CA27" s="225">
        <f>'EEIC-Mar16 TD Calc. NLI (Mthly)'!CA47+'EEIC-Mar16 TD Calc. NLI (Mthly)'!CA62+'EEIC-Mar16 TD Calc. NLI (Mthly)'!CA77+'EEIC-Mar16 TD Calc. NLI (Mthly)'!CA92</f>
        <v>0</v>
      </c>
      <c r="CB27" s="225">
        <f>'EEIC-Mar16 TD Calc. NLI (Mthly)'!CB47+'EEIC-Mar16 TD Calc. NLI (Mthly)'!CB62+'EEIC-Mar16 TD Calc. NLI (Mthly)'!CB77+'EEIC-Mar16 TD Calc. NLI (Mthly)'!CB92</f>
        <v>0</v>
      </c>
      <c r="CC27" s="225">
        <f>'EEIC-Mar16 TD Calc. NLI (Mthly)'!CC47+'EEIC-Mar16 TD Calc. NLI (Mthly)'!CC62+'EEIC-Mar16 TD Calc. NLI (Mthly)'!CC77+'EEIC-Mar16 TD Calc. NLI (Mthly)'!CC92</f>
        <v>0</v>
      </c>
      <c r="CD27" s="225">
        <f>'EEIC-Mar16 TD Calc. NLI (Mthly)'!CD47+'EEIC-Mar16 TD Calc. NLI (Mthly)'!CD62+'EEIC-Mar16 TD Calc. NLI (Mthly)'!CD77+'EEIC-Mar16 TD Calc. NLI (Mthly)'!CD92</f>
        <v>0</v>
      </c>
      <c r="CE27" s="225">
        <f>'EEIC-Mar16 TD Calc. NLI (Mthly)'!CE47+'EEIC-Mar16 TD Calc. NLI (Mthly)'!CE62+'EEIC-Mar16 TD Calc. NLI (Mthly)'!CE77+'EEIC-Mar16 TD Calc. NLI (Mthly)'!CE92</f>
        <v>0</v>
      </c>
      <c r="CF27" s="225">
        <f>'EEIC-Mar16 TD Calc. NLI (Mthly)'!CF47+'EEIC-Mar16 TD Calc. NLI (Mthly)'!CF62+'EEIC-Mar16 TD Calc. NLI (Mthly)'!CF77+'EEIC-Mar16 TD Calc. NLI (Mthly)'!CF92</f>
        <v>0</v>
      </c>
      <c r="CG27" s="225">
        <f>'EEIC-Mar16 TD Calc. NLI (Mthly)'!CG47+'EEIC-Mar16 TD Calc. NLI (Mthly)'!CG62+'EEIC-Mar16 TD Calc. NLI (Mthly)'!CG77+'EEIC-Mar16 TD Calc. NLI (Mthly)'!CG92</f>
        <v>0</v>
      </c>
      <c r="CH27" s="225">
        <f>'EEIC-Mar16 TD Calc. NLI (Mthly)'!CH47+'EEIC-Mar16 TD Calc. NLI (Mthly)'!CH62+'EEIC-Mar16 TD Calc. NLI (Mthly)'!CH77+'EEIC-Mar16 TD Calc. NLI (Mthly)'!CH92</f>
        <v>0</v>
      </c>
      <c r="CI27" s="225">
        <f>'EEIC-Mar16 TD Calc. NLI (Mthly)'!CI47+'EEIC-Mar16 TD Calc. NLI (Mthly)'!CI62+'EEIC-Mar16 TD Calc. NLI (Mthly)'!CI77+'EEIC-Mar16 TD Calc. NLI (Mthly)'!CI92</f>
        <v>0</v>
      </c>
      <c r="CJ27" s="225">
        <f>'EEIC-Mar16 TD Calc. NLI (Mthly)'!CJ47+'EEIC-Mar16 TD Calc. NLI (Mthly)'!CJ62+'EEIC-Mar16 TD Calc. NLI (Mthly)'!CJ77+'EEIC-Mar16 TD Calc. NLI (Mthly)'!CJ92</f>
        <v>0</v>
      </c>
    </row>
    <row r="28" spans="1:88" ht="95.25" customHeight="1" x14ac:dyDescent="0.25">
      <c r="B28" s="206" t="s">
        <v>250</v>
      </c>
      <c r="C28" s="231">
        <f>SUM(C15:C27)</f>
        <v>0</v>
      </c>
      <c r="D28" s="231">
        <f t="shared" ref="D28:BO28" si="2">SUM(D15:D27)</f>
        <v>0</v>
      </c>
      <c r="E28" s="231">
        <f t="shared" si="2"/>
        <v>0</v>
      </c>
      <c r="F28" s="231">
        <f t="shared" si="2"/>
        <v>395.73888300946555</v>
      </c>
      <c r="G28" s="231">
        <f t="shared" si="2"/>
        <v>2046.2419767089716</v>
      </c>
      <c r="H28" s="231">
        <f t="shared" si="2"/>
        <v>8544.3663615793303</v>
      </c>
      <c r="I28" s="231">
        <f t="shared" si="2"/>
        <v>29129.525985586715</v>
      </c>
      <c r="J28" s="231">
        <f t="shared" si="2"/>
        <v>53600.617226550268</v>
      </c>
      <c r="K28" s="231">
        <f t="shared" si="2"/>
        <v>82371.767864003545</v>
      </c>
      <c r="L28" s="231">
        <f t="shared" si="2"/>
        <v>70294.808965136966</v>
      </c>
      <c r="M28" s="231">
        <f t="shared" si="2"/>
        <v>86113.347718002988</v>
      </c>
      <c r="N28" s="231">
        <f t="shared" si="2"/>
        <v>124495.12184198368</v>
      </c>
      <c r="O28" s="231">
        <f t="shared" si="2"/>
        <v>168586.44729497615</v>
      </c>
      <c r="P28" s="231">
        <f t="shared" si="2"/>
        <v>0</v>
      </c>
      <c r="Q28" s="231">
        <f t="shared" si="2"/>
        <v>0</v>
      </c>
      <c r="R28" s="231">
        <f t="shared" si="2"/>
        <v>0</v>
      </c>
      <c r="S28" s="231">
        <f t="shared" si="2"/>
        <v>0</v>
      </c>
      <c r="T28" s="231">
        <f t="shared" si="2"/>
        <v>0</v>
      </c>
      <c r="U28" s="231">
        <f t="shared" si="2"/>
        <v>0</v>
      </c>
      <c r="V28" s="231">
        <f t="shared" si="2"/>
        <v>0</v>
      </c>
      <c r="W28" s="231">
        <f t="shared" si="2"/>
        <v>0</v>
      </c>
      <c r="X28" s="231">
        <f t="shared" si="2"/>
        <v>0</v>
      </c>
      <c r="Y28" s="231">
        <f t="shared" si="2"/>
        <v>0</v>
      </c>
      <c r="Z28" s="231">
        <f t="shared" si="2"/>
        <v>0</v>
      </c>
      <c r="AA28" s="231">
        <f t="shared" si="2"/>
        <v>0</v>
      </c>
      <c r="AB28" s="231">
        <f t="shared" si="2"/>
        <v>0</v>
      </c>
      <c r="AC28" s="231">
        <f t="shared" si="2"/>
        <v>0</v>
      </c>
      <c r="AD28" s="231">
        <f t="shared" si="2"/>
        <v>0</v>
      </c>
      <c r="AE28" s="231">
        <f t="shared" si="2"/>
        <v>0</v>
      </c>
      <c r="AF28" s="231">
        <f t="shared" si="2"/>
        <v>0</v>
      </c>
      <c r="AG28" s="231">
        <f t="shared" si="2"/>
        <v>0</v>
      </c>
      <c r="AH28" s="231">
        <f t="shared" si="2"/>
        <v>0</v>
      </c>
      <c r="AI28" s="231">
        <f t="shared" si="2"/>
        <v>0</v>
      </c>
      <c r="AJ28" s="231">
        <f t="shared" si="2"/>
        <v>0</v>
      </c>
      <c r="AK28" s="231">
        <f t="shared" si="2"/>
        <v>0</v>
      </c>
      <c r="AL28" s="231">
        <f t="shared" si="2"/>
        <v>0</v>
      </c>
      <c r="AM28" s="231">
        <f t="shared" si="2"/>
        <v>0</v>
      </c>
      <c r="AN28" s="231">
        <f t="shared" si="2"/>
        <v>0</v>
      </c>
      <c r="AO28" s="231">
        <f t="shared" si="2"/>
        <v>0</v>
      </c>
      <c r="AP28" s="231">
        <f t="shared" si="2"/>
        <v>0</v>
      </c>
      <c r="AQ28" s="231">
        <f t="shared" si="2"/>
        <v>0</v>
      </c>
      <c r="AR28" s="231">
        <f t="shared" si="2"/>
        <v>0</v>
      </c>
      <c r="AS28" s="231">
        <f t="shared" si="2"/>
        <v>0</v>
      </c>
      <c r="AT28" s="231">
        <f t="shared" si="2"/>
        <v>0</v>
      </c>
      <c r="AU28" s="231">
        <f t="shared" si="2"/>
        <v>0</v>
      </c>
      <c r="AV28" s="231">
        <f t="shared" si="2"/>
        <v>0</v>
      </c>
      <c r="AW28" s="231">
        <f t="shared" si="2"/>
        <v>0</v>
      </c>
      <c r="AX28" s="231">
        <f t="shared" si="2"/>
        <v>0</v>
      </c>
      <c r="AY28" s="231">
        <f t="shared" si="2"/>
        <v>0</v>
      </c>
      <c r="AZ28" s="231">
        <f t="shared" si="2"/>
        <v>0</v>
      </c>
      <c r="BA28" s="231">
        <f t="shared" si="2"/>
        <v>0</v>
      </c>
      <c r="BB28" s="231">
        <f t="shared" si="2"/>
        <v>0</v>
      </c>
      <c r="BC28" s="231">
        <f t="shared" si="2"/>
        <v>0</v>
      </c>
      <c r="BD28" s="231">
        <f t="shared" si="2"/>
        <v>0</v>
      </c>
      <c r="BE28" s="231">
        <f t="shared" si="2"/>
        <v>0</v>
      </c>
      <c r="BF28" s="231">
        <f t="shared" si="2"/>
        <v>0</v>
      </c>
      <c r="BG28" s="231">
        <f t="shared" si="2"/>
        <v>0</v>
      </c>
      <c r="BH28" s="231">
        <f t="shared" si="2"/>
        <v>0</v>
      </c>
      <c r="BI28" s="231">
        <f t="shared" si="2"/>
        <v>0</v>
      </c>
      <c r="BJ28" s="231">
        <f t="shared" si="2"/>
        <v>0</v>
      </c>
      <c r="BK28" s="231">
        <f t="shared" si="2"/>
        <v>0</v>
      </c>
      <c r="BL28" s="231">
        <f t="shared" si="2"/>
        <v>0</v>
      </c>
      <c r="BM28" s="231">
        <f t="shared" si="2"/>
        <v>0</v>
      </c>
      <c r="BN28" s="231">
        <f t="shared" si="2"/>
        <v>0</v>
      </c>
      <c r="BO28" s="231">
        <f t="shared" si="2"/>
        <v>0</v>
      </c>
      <c r="BP28" s="231">
        <f t="shared" ref="BP28:CJ28" si="3">SUM(BP15:BP27)</f>
        <v>0</v>
      </c>
      <c r="BQ28" s="231">
        <f t="shared" si="3"/>
        <v>0</v>
      </c>
      <c r="BR28" s="231">
        <f t="shared" si="3"/>
        <v>0</v>
      </c>
      <c r="BS28" s="231">
        <f t="shared" si="3"/>
        <v>0</v>
      </c>
      <c r="BT28" s="231">
        <f t="shared" si="3"/>
        <v>0</v>
      </c>
      <c r="BU28" s="231">
        <f t="shared" si="3"/>
        <v>0</v>
      </c>
      <c r="BV28" s="231">
        <f t="shared" si="3"/>
        <v>0</v>
      </c>
      <c r="BW28" s="231">
        <f t="shared" si="3"/>
        <v>0</v>
      </c>
      <c r="BX28" s="231">
        <f t="shared" si="3"/>
        <v>0</v>
      </c>
      <c r="BY28" s="231">
        <f t="shared" si="3"/>
        <v>0</v>
      </c>
      <c r="BZ28" s="231">
        <f t="shared" si="3"/>
        <v>0</v>
      </c>
      <c r="CA28" s="231">
        <f t="shared" si="3"/>
        <v>0</v>
      </c>
      <c r="CB28" s="231">
        <f t="shared" si="3"/>
        <v>0</v>
      </c>
      <c r="CC28" s="231">
        <f t="shared" si="3"/>
        <v>0</v>
      </c>
      <c r="CD28" s="231">
        <f t="shared" si="3"/>
        <v>0</v>
      </c>
      <c r="CE28" s="231">
        <f t="shared" si="3"/>
        <v>0</v>
      </c>
      <c r="CF28" s="231">
        <f t="shared" si="3"/>
        <v>0</v>
      </c>
      <c r="CG28" s="231">
        <f t="shared" si="3"/>
        <v>0</v>
      </c>
      <c r="CH28" s="231">
        <f t="shared" si="3"/>
        <v>0</v>
      </c>
      <c r="CI28" s="231">
        <f t="shared" si="3"/>
        <v>0</v>
      </c>
      <c r="CJ28" s="231">
        <f t="shared" si="3"/>
        <v>0</v>
      </c>
    </row>
    <row r="29" spans="1:88" s="97" customFormat="1" ht="48.75" customHeight="1" x14ac:dyDescent="0.25">
      <c r="B29" s="205" t="s">
        <v>48</v>
      </c>
      <c r="C29" s="231">
        <f>C28+C13</f>
        <v>0</v>
      </c>
      <c r="D29" s="231">
        <f t="shared" ref="D29:BO29" si="4">D28+D13</f>
        <v>0</v>
      </c>
      <c r="E29" s="231">
        <f t="shared" si="4"/>
        <v>1208.2803199264836</v>
      </c>
      <c r="F29" s="231">
        <f t="shared" si="4"/>
        <v>4396.9428645557091</v>
      </c>
      <c r="G29" s="231">
        <f t="shared" si="4"/>
        <v>18542.852445887358</v>
      </c>
      <c r="H29" s="231">
        <f t="shared" si="4"/>
        <v>148413.87583458662</v>
      </c>
      <c r="I29" s="231">
        <f t="shared" si="4"/>
        <v>309505.4028427524</v>
      </c>
      <c r="J29" s="231">
        <f t="shared" si="4"/>
        <v>432044.51027276367</v>
      </c>
      <c r="K29" s="231">
        <f t="shared" si="4"/>
        <v>360997.56310112873</v>
      </c>
      <c r="L29" s="231">
        <f t="shared" si="4"/>
        <v>164683.48472905945</v>
      </c>
      <c r="M29" s="231">
        <f t="shared" si="4"/>
        <v>214734.86615372679</v>
      </c>
      <c r="N29" s="231">
        <f t="shared" si="4"/>
        <v>307651.1065675274</v>
      </c>
      <c r="O29" s="231">
        <f t="shared" si="4"/>
        <v>372953.11833960761</v>
      </c>
      <c r="P29" s="231">
        <f t="shared" si="4"/>
        <v>0</v>
      </c>
      <c r="Q29" s="231">
        <f t="shared" si="4"/>
        <v>0</v>
      </c>
      <c r="R29" s="231">
        <f t="shared" si="4"/>
        <v>0</v>
      </c>
      <c r="S29" s="231">
        <f t="shared" si="4"/>
        <v>0</v>
      </c>
      <c r="T29" s="231">
        <f t="shared" si="4"/>
        <v>0</v>
      </c>
      <c r="U29" s="231">
        <f t="shared" si="4"/>
        <v>0</v>
      </c>
      <c r="V29" s="231">
        <f t="shared" si="4"/>
        <v>0</v>
      </c>
      <c r="W29" s="231">
        <f t="shared" si="4"/>
        <v>0</v>
      </c>
      <c r="X29" s="231">
        <f t="shared" si="4"/>
        <v>0</v>
      </c>
      <c r="Y29" s="231">
        <f t="shared" si="4"/>
        <v>0</v>
      </c>
      <c r="Z29" s="231">
        <f t="shared" si="4"/>
        <v>0</v>
      </c>
      <c r="AA29" s="231">
        <f t="shared" si="4"/>
        <v>0</v>
      </c>
      <c r="AB29" s="231">
        <f t="shared" si="4"/>
        <v>0</v>
      </c>
      <c r="AC29" s="231">
        <f t="shared" si="4"/>
        <v>0</v>
      </c>
      <c r="AD29" s="231">
        <f t="shared" si="4"/>
        <v>0</v>
      </c>
      <c r="AE29" s="231">
        <f t="shared" si="4"/>
        <v>0</v>
      </c>
      <c r="AF29" s="231">
        <f t="shared" si="4"/>
        <v>0</v>
      </c>
      <c r="AG29" s="231">
        <f t="shared" si="4"/>
        <v>0</v>
      </c>
      <c r="AH29" s="231">
        <f t="shared" si="4"/>
        <v>0</v>
      </c>
      <c r="AI29" s="231">
        <f t="shared" si="4"/>
        <v>0</v>
      </c>
      <c r="AJ29" s="231">
        <f t="shared" si="4"/>
        <v>0</v>
      </c>
      <c r="AK29" s="231">
        <f t="shared" si="4"/>
        <v>0</v>
      </c>
      <c r="AL29" s="231">
        <f t="shared" si="4"/>
        <v>0</v>
      </c>
      <c r="AM29" s="231">
        <f t="shared" si="4"/>
        <v>0</v>
      </c>
      <c r="AN29" s="231">
        <f t="shared" si="4"/>
        <v>0</v>
      </c>
      <c r="AO29" s="231">
        <f t="shared" si="4"/>
        <v>0</v>
      </c>
      <c r="AP29" s="231">
        <f t="shared" si="4"/>
        <v>0</v>
      </c>
      <c r="AQ29" s="231">
        <f t="shared" si="4"/>
        <v>0</v>
      </c>
      <c r="AR29" s="231">
        <f t="shared" si="4"/>
        <v>0</v>
      </c>
      <c r="AS29" s="231">
        <f t="shared" si="4"/>
        <v>0</v>
      </c>
      <c r="AT29" s="231">
        <f t="shared" si="4"/>
        <v>0</v>
      </c>
      <c r="AU29" s="231">
        <f t="shared" si="4"/>
        <v>0</v>
      </c>
      <c r="AV29" s="231">
        <f t="shared" si="4"/>
        <v>0</v>
      </c>
      <c r="AW29" s="231">
        <f t="shared" si="4"/>
        <v>0</v>
      </c>
      <c r="AX29" s="231">
        <f t="shared" si="4"/>
        <v>0</v>
      </c>
      <c r="AY29" s="231">
        <f t="shared" si="4"/>
        <v>0</v>
      </c>
      <c r="AZ29" s="231">
        <f t="shared" si="4"/>
        <v>0</v>
      </c>
      <c r="BA29" s="231">
        <f t="shared" si="4"/>
        <v>0</v>
      </c>
      <c r="BB29" s="231">
        <f t="shared" si="4"/>
        <v>0</v>
      </c>
      <c r="BC29" s="231">
        <f t="shared" si="4"/>
        <v>0</v>
      </c>
      <c r="BD29" s="231">
        <f t="shared" si="4"/>
        <v>0</v>
      </c>
      <c r="BE29" s="231">
        <f t="shared" si="4"/>
        <v>0</v>
      </c>
      <c r="BF29" s="231">
        <f t="shared" si="4"/>
        <v>0</v>
      </c>
      <c r="BG29" s="231">
        <f t="shared" si="4"/>
        <v>0</v>
      </c>
      <c r="BH29" s="231">
        <f t="shared" si="4"/>
        <v>0</v>
      </c>
      <c r="BI29" s="231">
        <f t="shared" si="4"/>
        <v>0</v>
      </c>
      <c r="BJ29" s="231">
        <f t="shared" si="4"/>
        <v>0</v>
      </c>
      <c r="BK29" s="231">
        <f t="shared" si="4"/>
        <v>0</v>
      </c>
      <c r="BL29" s="231">
        <f t="shared" si="4"/>
        <v>0</v>
      </c>
      <c r="BM29" s="231">
        <f t="shared" si="4"/>
        <v>0</v>
      </c>
      <c r="BN29" s="231">
        <f t="shared" si="4"/>
        <v>0</v>
      </c>
      <c r="BO29" s="231">
        <f t="shared" si="4"/>
        <v>0</v>
      </c>
      <c r="BP29" s="231">
        <f t="shared" ref="BP29:CJ29" si="5">BP28+BP13</f>
        <v>0</v>
      </c>
      <c r="BQ29" s="231">
        <f t="shared" si="5"/>
        <v>0</v>
      </c>
      <c r="BR29" s="231">
        <f t="shared" si="5"/>
        <v>0</v>
      </c>
      <c r="BS29" s="231">
        <f t="shared" si="5"/>
        <v>0</v>
      </c>
      <c r="BT29" s="231">
        <f t="shared" si="5"/>
        <v>0</v>
      </c>
      <c r="BU29" s="231">
        <f t="shared" si="5"/>
        <v>0</v>
      </c>
      <c r="BV29" s="231">
        <f t="shared" si="5"/>
        <v>0</v>
      </c>
      <c r="BW29" s="231">
        <f t="shared" si="5"/>
        <v>0</v>
      </c>
      <c r="BX29" s="231">
        <f t="shared" si="5"/>
        <v>0</v>
      </c>
      <c r="BY29" s="231">
        <f t="shared" si="5"/>
        <v>0</v>
      </c>
      <c r="BZ29" s="231">
        <f t="shared" si="5"/>
        <v>0</v>
      </c>
      <c r="CA29" s="231">
        <f t="shared" si="5"/>
        <v>0</v>
      </c>
      <c r="CB29" s="231">
        <f t="shared" si="5"/>
        <v>0</v>
      </c>
      <c r="CC29" s="231">
        <f t="shared" si="5"/>
        <v>0</v>
      </c>
      <c r="CD29" s="231">
        <f t="shared" si="5"/>
        <v>0</v>
      </c>
      <c r="CE29" s="231">
        <f t="shared" si="5"/>
        <v>0</v>
      </c>
      <c r="CF29" s="231">
        <f t="shared" si="5"/>
        <v>0</v>
      </c>
      <c r="CG29" s="231">
        <f t="shared" si="5"/>
        <v>0</v>
      </c>
      <c r="CH29" s="231">
        <f t="shared" si="5"/>
        <v>0</v>
      </c>
      <c r="CI29" s="231">
        <f t="shared" si="5"/>
        <v>0</v>
      </c>
      <c r="CJ29" s="231">
        <f t="shared" si="5"/>
        <v>0</v>
      </c>
    </row>
    <row r="30" spans="1:88" s="97" customFormat="1" ht="24" thickBot="1" x14ac:dyDescent="0.4">
      <c r="A30" s="118"/>
      <c r="B30" s="118"/>
      <c r="C30" s="341" t="s">
        <v>252</v>
      </c>
      <c r="D30" s="341"/>
      <c r="E30" s="341"/>
      <c r="F30" s="341"/>
      <c r="G30" s="341"/>
      <c r="H30" s="341"/>
      <c r="I30" s="341"/>
      <c r="J30" s="341"/>
      <c r="K30" s="341"/>
      <c r="L30" s="341"/>
      <c r="M30" s="341"/>
      <c r="N30" s="341"/>
      <c r="O30" s="341"/>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row>
    <row r="31" spans="1:88" s="97" customFormat="1" ht="15.75" x14ac:dyDescent="0.25">
      <c r="A31" s="62"/>
      <c r="B31" s="124" t="s">
        <v>36</v>
      </c>
      <c r="C31" s="94">
        <v>42370</v>
      </c>
      <c r="D31" s="94">
        <v>42401</v>
      </c>
      <c r="E31" s="92">
        <v>42430</v>
      </c>
      <c r="F31" s="92">
        <v>42461</v>
      </c>
      <c r="G31" s="99">
        <v>42491</v>
      </c>
      <c r="H31" s="92">
        <v>42522</v>
      </c>
      <c r="I31" s="92">
        <v>42552</v>
      </c>
      <c r="J31" s="92">
        <v>42583</v>
      </c>
      <c r="K31" s="92">
        <v>42614</v>
      </c>
      <c r="L31" s="92">
        <v>42644</v>
      </c>
      <c r="M31" s="92">
        <v>42675</v>
      </c>
      <c r="N31" s="92">
        <v>42705</v>
      </c>
      <c r="O31" s="92">
        <v>42736</v>
      </c>
      <c r="P31" s="92">
        <v>42767</v>
      </c>
      <c r="Q31" s="93">
        <v>42795</v>
      </c>
      <c r="R31" s="93">
        <v>42826</v>
      </c>
      <c r="S31" s="93">
        <v>42856</v>
      </c>
      <c r="T31" s="93">
        <v>42887</v>
      </c>
      <c r="U31" s="93">
        <v>42917</v>
      </c>
      <c r="V31" s="93">
        <v>42948</v>
      </c>
      <c r="W31" s="93">
        <v>42979</v>
      </c>
      <c r="X31" s="93">
        <v>43009</v>
      </c>
      <c r="Y31" s="93">
        <v>43040</v>
      </c>
      <c r="Z31" s="93">
        <v>43070</v>
      </c>
      <c r="AA31" s="93">
        <v>43101</v>
      </c>
      <c r="AB31" s="93">
        <v>43132</v>
      </c>
      <c r="AC31" s="94">
        <v>43160</v>
      </c>
      <c r="AD31" s="94">
        <v>43191</v>
      </c>
      <c r="AE31" s="94">
        <v>43221</v>
      </c>
      <c r="AF31" s="94">
        <v>43252</v>
      </c>
      <c r="AG31" s="94">
        <v>43282</v>
      </c>
      <c r="AH31" s="94">
        <v>43313</v>
      </c>
      <c r="AI31" s="94">
        <v>43344</v>
      </c>
      <c r="AJ31" s="94">
        <v>43374</v>
      </c>
      <c r="AK31" s="94">
        <v>43405</v>
      </c>
      <c r="AL31" s="94">
        <v>43435</v>
      </c>
      <c r="AM31" s="94">
        <v>43466</v>
      </c>
      <c r="AN31" s="94">
        <v>43497</v>
      </c>
      <c r="AO31" s="92">
        <v>43525</v>
      </c>
      <c r="AP31" s="92">
        <v>43556</v>
      </c>
      <c r="AQ31" s="92">
        <v>43586</v>
      </c>
      <c r="AR31" s="92">
        <v>43617</v>
      </c>
      <c r="AS31" s="92">
        <v>43647</v>
      </c>
      <c r="AT31" s="92">
        <v>43678</v>
      </c>
      <c r="AU31" s="92">
        <v>43709</v>
      </c>
      <c r="AV31" s="92">
        <v>43739</v>
      </c>
      <c r="AW31" s="92">
        <v>43770</v>
      </c>
      <c r="AX31" s="92">
        <v>43800</v>
      </c>
      <c r="AY31" s="92">
        <v>43831</v>
      </c>
      <c r="AZ31" s="92">
        <v>43862</v>
      </c>
      <c r="BA31" s="93">
        <v>43891</v>
      </c>
      <c r="BB31" s="93">
        <v>43922</v>
      </c>
      <c r="BC31" s="93">
        <v>43952</v>
      </c>
      <c r="BD31" s="93">
        <v>43983</v>
      </c>
      <c r="BE31" s="93">
        <v>44013</v>
      </c>
      <c r="BF31" s="93">
        <v>44044</v>
      </c>
      <c r="BG31" s="93">
        <v>44075</v>
      </c>
      <c r="BH31" s="93">
        <v>44105</v>
      </c>
      <c r="BI31" s="93">
        <v>44136</v>
      </c>
      <c r="BJ31" s="93">
        <v>44166</v>
      </c>
      <c r="BK31" s="93">
        <v>44197</v>
      </c>
      <c r="BL31" s="93">
        <v>44228</v>
      </c>
      <c r="BM31" s="94">
        <v>44256</v>
      </c>
      <c r="BN31" s="94">
        <v>44287</v>
      </c>
      <c r="BO31" s="94">
        <v>44317</v>
      </c>
      <c r="BP31" s="94">
        <v>44348</v>
      </c>
      <c r="BQ31" s="94">
        <v>44378</v>
      </c>
      <c r="BR31" s="94">
        <v>44409</v>
      </c>
      <c r="BS31" s="94">
        <v>44440</v>
      </c>
      <c r="BT31" s="94">
        <v>44470</v>
      </c>
      <c r="BU31" s="94">
        <v>44501</v>
      </c>
      <c r="BV31" s="94">
        <v>44531</v>
      </c>
      <c r="BW31" s="94">
        <v>44562</v>
      </c>
      <c r="BX31" s="94">
        <v>44593</v>
      </c>
      <c r="BY31" s="92">
        <v>44621</v>
      </c>
      <c r="BZ31" s="92">
        <v>44652</v>
      </c>
      <c r="CA31" s="92">
        <v>44682</v>
      </c>
      <c r="CB31" s="92">
        <v>44713</v>
      </c>
      <c r="CC31" s="92">
        <v>44743</v>
      </c>
      <c r="CD31" s="92">
        <v>44774</v>
      </c>
      <c r="CE31" s="92">
        <v>44805</v>
      </c>
      <c r="CF31" s="92">
        <v>44835</v>
      </c>
      <c r="CG31" s="92">
        <v>44866</v>
      </c>
      <c r="CH31" s="92">
        <v>44896</v>
      </c>
      <c r="CI31" s="92">
        <v>44927</v>
      </c>
      <c r="CJ31" s="92">
        <v>44958</v>
      </c>
    </row>
    <row r="32" spans="1:88" s="97" customFormat="1" ht="15" customHeight="1" x14ac:dyDescent="0.25">
      <c r="A32" s="308" t="s">
        <v>33</v>
      </c>
      <c r="B32" s="88" t="s">
        <v>7</v>
      </c>
      <c r="C32" s="225">
        <f>C3</f>
        <v>0</v>
      </c>
      <c r="D32" s="225">
        <f>C32+D3</f>
        <v>0</v>
      </c>
      <c r="E32" s="225">
        <f>E3</f>
        <v>0</v>
      </c>
      <c r="F32" s="225">
        <f>E32+F3</f>
        <v>0</v>
      </c>
      <c r="G32" s="225">
        <f t="shared" ref="G32:BR32" si="6">F32+G3</f>
        <v>8.2905645980105316</v>
      </c>
      <c r="H32" s="225">
        <f t="shared" si="6"/>
        <v>193.43465628449096</v>
      </c>
      <c r="I32" s="225">
        <f t="shared" si="6"/>
        <v>674.03384503803034</v>
      </c>
      <c r="J32" s="225">
        <f t="shared" si="6"/>
        <v>1337.2755961144831</v>
      </c>
      <c r="K32" s="225">
        <f t="shared" si="6"/>
        <v>1802.3433072973858</v>
      </c>
      <c r="L32" s="225">
        <f t="shared" si="6"/>
        <v>1947.8895287656715</v>
      </c>
      <c r="M32" s="225">
        <f t="shared" si="6"/>
        <v>2218.7525089792612</v>
      </c>
      <c r="N32" s="225">
        <f t="shared" si="6"/>
        <v>2743.3973281043827</v>
      </c>
      <c r="O32" s="225">
        <f t="shared" si="6"/>
        <v>3342.4332591131897</v>
      </c>
      <c r="P32" s="225">
        <f t="shared" si="6"/>
        <v>3342.4332591131897</v>
      </c>
      <c r="Q32" s="225">
        <f t="shared" si="6"/>
        <v>3342.4332591131897</v>
      </c>
      <c r="R32" s="225">
        <f t="shared" si="6"/>
        <v>3342.4332591131897</v>
      </c>
      <c r="S32" s="225">
        <f t="shared" si="6"/>
        <v>3342.4332591131897</v>
      </c>
      <c r="T32" s="225">
        <f t="shared" si="6"/>
        <v>3342.4332591131897</v>
      </c>
      <c r="U32" s="225">
        <f t="shared" si="6"/>
        <v>3342.4332591131897</v>
      </c>
      <c r="V32" s="225">
        <f t="shared" si="6"/>
        <v>3342.4332591131897</v>
      </c>
      <c r="W32" s="225">
        <f t="shared" si="6"/>
        <v>3342.4332591131897</v>
      </c>
      <c r="X32" s="225">
        <f t="shared" si="6"/>
        <v>3342.4332591131897</v>
      </c>
      <c r="Y32" s="225">
        <f t="shared" si="6"/>
        <v>3342.4332591131897</v>
      </c>
      <c r="Z32" s="225">
        <f t="shared" si="6"/>
        <v>3342.4332591131897</v>
      </c>
      <c r="AA32" s="225">
        <f t="shared" si="6"/>
        <v>3342.4332591131897</v>
      </c>
      <c r="AB32" s="225">
        <f t="shared" si="6"/>
        <v>3342.4332591131897</v>
      </c>
      <c r="AC32" s="225">
        <f t="shared" si="6"/>
        <v>3342.4332591131897</v>
      </c>
      <c r="AD32" s="225">
        <f t="shared" si="6"/>
        <v>3342.4332591131897</v>
      </c>
      <c r="AE32" s="225">
        <f t="shared" si="6"/>
        <v>3342.4332591131897</v>
      </c>
      <c r="AF32" s="225">
        <f t="shared" si="6"/>
        <v>3342.4332591131897</v>
      </c>
      <c r="AG32" s="225">
        <f t="shared" si="6"/>
        <v>3342.4332591131897</v>
      </c>
      <c r="AH32" s="225">
        <f t="shared" si="6"/>
        <v>3342.4332591131897</v>
      </c>
      <c r="AI32" s="225">
        <f t="shared" si="6"/>
        <v>3342.4332591131897</v>
      </c>
      <c r="AJ32" s="225">
        <f t="shared" si="6"/>
        <v>3342.4332591131897</v>
      </c>
      <c r="AK32" s="225">
        <f t="shared" si="6"/>
        <v>3342.4332591131897</v>
      </c>
      <c r="AL32" s="225">
        <f t="shared" si="6"/>
        <v>3342.4332591131897</v>
      </c>
      <c r="AM32" s="225">
        <f t="shared" si="6"/>
        <v>3342.4332591131897</v>
      </c>
      <c r="AN32" s="225">
        <f t="shared" si="6"/>
        <v>3342.4332591131897</v>
      </c>
      <c r="AO32" s="225">
        <f t="shared" si="6"/>
        <v>3342.4332591131897</v>
      </c>
      <c r="AP32" s="225">
        <f t="shared" si="6"/>
        <v>3342.4332591131897</v>
      </c>
      <c r="AQ32" s="225">
        <f t="shared" si="6"/>
        <v>3342.4332591131897</v>
      </c>
      <c r="AR32" s="225">
        <f t="shared" si="6"/>
        <v>3342.4332591131897</v>
      </c>
      <c r="AS32" s="225">
        <f t="shared" si="6"/>
        <v>3342.4332591131897</v>
      </c>
      <c r="AT32" s="225">
        <f t="shared" si="6"/>
        <v>3342.4332591131897</v>
      </c>
      <c r="AU32" s="225">
        <f t="shared" si="6"/>
        <v>3342.4332591131897</v>
      </c>
      <c r="AV32" s="225">
        <f t="shared" si="6"/>
        <v>3342.4332591131897</v>
      </c>
      <c r="AW32" s="225">
        <f t="shared" si="6"/>
        <v>3342.4332591131897</v>
      </c>
      <c r="AX32" s="225">
        <f t="shared" si="6"/>
        <v>3342.4332591131897</v>
      </c>
      <c r="AY32" s="225">
        <f t="shared" si="6"/>
        <v>3342.4332591131897</v>
      </c>
      <c r="AZ32" s="225">
        <f t="shared" si="6"/>
        <v>3342.4332591131897</v>
      </c>
      <c r="BA32" s="225">
        <f t="shared" si="6"/>
        <v>3342.4332591131897</v>
      </c>
      <c r="BB32" s="225">
        <f t="shared" si="6"/>
        <v>3342.4332591131897</v>
      </c>
      <c r="BC32" s="225">
        <f t="shared" si="6"/>
        <v>3342.4332591131897</v>
      </c>
      <c r="BD32" s="225">
        <f t="shared" si="6"/>
        <v>3342.4332591131897</v>
      </c>
      <c r="BE32" s="225">
        <f t="shared" si="6"/>
        <v>3342.4332591131897</v>
      </c>
      <c r="BF32" s="225">
        <f t="shared" si="6"/>
        <v>3342.4332591131897</v>
      </c>
      <c r="BG32" s="225">
        <f t="shared" si="6"/>
        <v>3342.4332591131897</v>
      </c>
      <c r="BH32" s="225">
        <f t="shared" si="6"/>
        <v>3342.4332591131897</v>
      </c>
      <c r="BI32" s="225">
        <f t="shared" si="6"/>
        <v>3342.4332591131897</v>
      </c>
      <c r="BJ32" s="225">
        <f t="shared" si="6"/>
        <v>3342.4332591131897</v>
      </c>
      <c r="BK32" s="225">
        <f t="shared" si="6"/>
        <v>3342.4332591131897</v>
      </c>
      <c r="BL32" s="225">
        <f t="shared" si="6"/>
        <v>3342.4332591131897</v>
      </c>
      <c r="BM32" s="225">
        <f t="shared" si="6"/>
        <v>3342.4332591131897</v>
      </c>
      <c r="BN32" s="225">
        <f t="shared" si="6"/>
        <v>3342.4332591131897</v>
      </c>
      <c r="BO32" s="225">
        <f t="shared" si="6"/>
        <v>3342.4332591131897</v>
      </c>
      <c r="BP32" s="225">
        <f t="shared" si="6"/>
        <v>3342.4332591131897</v>
      </c>
      <c r="BQ32" s="225">
        <f t="shared" si="6"/>
        <v>3342.4332591131897</v>
      </c>
      <c r="BR32" s="225">
        <f t="shared" si="6"/>
        <v>3342.4332591131897</v>
      </c>
      <c r="BS32" s="225">
        <f t="shared" ref="BS32:CJ32" si="7">BR32+BS3</f>
        <v>3342.4332591131897</v>
      </c>
      <c r="BT32" s="225">
        <f t="shared" si="7"/>
        <v>3342.4332591131897</v>
      </c>
      <c r="BU32" s="225">
        <f t="shared" si="7"/>
        <v>3342.4332591131897</v>
      </c>
      <c r="BV32" s="225">
        <f t="shared" si="7"/>
        <v>3342.4332591131897</v>
      </c>
      <c r="BW32" s="225">
        <f t="shared" si="7"/>
        <v>3342.4332591131897</v>
      </c>
      <c r="BX32" s="225">
        <f t="shared" si="7"/>
        <v>3342.4332591131897</v>
      </c>
      <c r="BY32" s="225">
        <f t="shared" si="7"/>
        <v>3342.4332591131897</v>
      </c>
      <c r="BZ32" s="225">
        <f t="shared" si="7"/>
        <v>3342.4332591131897</v>
      </c>
      <c r="CA32" s="225">
        <f t="shared" si="7"/>
        <v>3342.4332591131897</v>
      </c>
      <c r="CB32" s="225">
        <f t="shared" si="7"/>
        <v>3342.4332591131897</v>
      </c>
      <c r="CC32" s="225">
        <f t="shared" si="7"/>
        <v>3342.4332591131897</v>
      </c>
      <c r="CD32" s="225">
        <f t="shared" si="7"/>
        <v>3342.4332591131897</v>
      </c>
      <c r="CE32" s="225">
        <f t="shared" si="7"/>
        <v>3342.4332591131897</v>
      </c>
      <c r="CF32" s="225">
        <f t="shared" si="7"/>
        <v>3342.4332591131897</v>
      </c>
      <c r="CG32" s="225">
        <f t="shared" si="7"/>
        <v>3342.4332591131897</v>
      </c>
      <c r="CH32" s="225">
        <f t="shared" si="7"/>
        <v>3342.4332591131897</v>
      </c>
      <c r="CI32" s="225">
        <f t="shared" si="7"/>
        <v>3342.4332591131897</v>
      </c>
      <c r="CJ32" s="225">
        <f t="shared" si="7"/>
        <v>3342.4332591131897</v>
      </c>
    </row>
    <row r="33" spans="1:88" s="97" customFormat="1" x14ac:dyDescent="0.25">
      <c r="A33" s="308"/>
      <c r="B33" s="88" t="s">
        <v>2</v>
      </c>
      <c r="C33" s="225">
        <f t="shared" ref="C33:E44" si="8">C4</f>
        <v>0</v>
      </c>
      <c r="D33" s="225">
        <f t="shared" ref="D33:F44" si="9">C33+D4</f>
        <v>0</v>
      </c>
      <c r="E33" s="225">
        <f t="shared" si="8"/>
        <v>30.565831666509993</v>
      </c>
      <c r="F33" s="225">
        <f t="shared" si="9"/>
        <v>614.45765870155753</v>
      </c>
      <c r="G33" s="225">
        <f t="shared" ref="G33:BR33" si="10">F33+G4</f>
        <v>6353.8622906797655</v>
      </c>
      <c r="H33" s="225">
        <f t="shared" si="10"/>
        <v>70306.108578838088</v>
      </c>
      <c r="I33" s="225">
        <f t="shared" si="10"/>
        <v>201161.12686242419</v>
      </c>
      <c r="J33" s="225">
        <f t="shared" si="10"/>
        <v>373050.45739173982</v>
      </c>
      <c r="K33" s="225">
        <f t="shared" si="10"/>
        <v>472287.39086340979</v>
      </c>
      <c r="L33" s="225">
        <f t="shared" si="10"/>
        <v>480026.33000916417</v>
      </c>
      <c r="M33" s="225">
        <f t="shared" si="10"/>
        <v>480726.64701695857</v>
      </c>
      <c r="N33" s="225">
        <f t="shared" si="10"/>
        <v>481328.81710657122</v>
      </c>
      <c r="O33" s="225">
        <f t="shared" si="10"/>
        <v>481948.1160448037</v>
      </c>
      <c r="P33" s="225">
        <f t="shared" si="10"/>
        <v>481948.1160448037</v>
      </c>
      <c r="Q33" s="225">
        <f t="shared" si="10"/>
        <v>481948.1160448037</v>
      </c>
      <c r="R33" s="225">
        <f t="shared" si="10"/>
        <v>481948.1160448037</v>
      </c>
      <c r="S33" s="225">
        <f t="shared" si="10"/>
        <v>481948.1160448037</v>
      </c>
      <c r="T33" s="225">
        <f t="shared" si="10"/>
        <v>481948.1160448037</v>
      </c>
      <c r="U33" s="225">
        <f t="shared" si="10"/>
        <v>481948.1160448037</v>
      </c>
      <c r="V33" s="225">
        <f t="shared" si="10"/>
        <v>481948.1160448037</v>
      </c>
      <c r="W33" s="225">
        <f t="shared" si="10"/>
        <v>481948.1160448037</v>
      </c>
      <c r="X33" s="225">
        <f t="shared" si="10"/>
        <v>481948.1160448037</v>
      </c>
      <c r="Y33" s="225">
        <f t="shared" si="10"/>
        <v>481948.1160448037</v>
      </c>
      <c r="Z33" s="225">
        <f t="shared" si="10"/>
        <v>481948.1160448037</v>
      </c>
      <c r="AA33" s="225">
        <f t="shared" si="10"/>
        <v>481948.1160448037</v>
      </c>
      <c r="AB33" s="225">
        <f t="shared" si="10"/>
        <v>481948.1160448037</v>
      </c>
      <c r="AC33" s="225">
        <f t="shared" si="10"/>
        <v>481948.1160448037</v>
      </c>
      <c r="AD33" s="225">
        <f t="shared" si="10"/>
        <v>481948.1160448037</v>
      </c>
      <c r="AE33" s="225">
        <f t="shared" si="10"/>
        <v>481948.1160448037</v>
      </c>
      <c r="AF33" s="225">
        <f t="shared" si="10"/>
        <v>481948.1160448037</v>
      </c>
      <c r="AG33" s="225">
        <f t="shared" si="10"/>
        <v>481948.1160448037</v>
      </c>
      <c r="AH33" s="225">
        <f t="shared" si="10"/>
        <v>481948.1160448037</v>
      </c>
      <c r="AI33" s="225">
        <f t="shared" si="10"/>
        <v>481948.1160448037</v>
      </c>
      <c r="AJ33" s="225">
        <f t="shared" si="10"/>
        <v>481948.1160448037</v>
      </c>
      <c r="AK33" s="225">
        <f t="shared" si="10"/>
        <v>481948.1160448037</v>
      </c>
      <c r="AL33" s="225">
        <f t="shared" si="10"/>
        <v>481948.1160448037</v>
      </c>
      <c r="AM33" s="225">
        <f t="shared" si="10"/>
        <v>481948.1160448037</v>
      </c>
      <c r="AN33" s="225">
        <f t="shared" si="10"/>
        <v>481948.1160448037</v>
      </c>
      <c r="AO33" s="225">
        <f t="shared" si="10"/>
        <v>481948.1160448037</v>
      </c>
      <c r="AP33" s="225">
        <f t="shared" si="10"/>
        <v>481948.1160448037</v>
      </c>
      <c r="AQ33" s="225">
        <f t="shared" si="10"/>
        <v>481948.1160448037</v>
      </c>
      <c r="AR33" s="225">
        <f t="shared" si="10"/>
        <v>481948.1160448037</v>
      </c>
      <c r="AS33" s="225">
        <f t="shared" si="10"/>
        <v>481948.1160448037</v>
      </c>
      <c r="AT33" s="225">
        <f t="shared" si="10"/>
        <v>481948.1160448037</v>
      </c>
      <c r="AU33" s="225">
        <f t="shared" si="10"/>
        <v>481948.1160448037</v>
      </c>
      <c r="AV33" s="225">
        <f t="shared" si="10"/>
        <v>481948.1160448037</v>
      </c>
      <c r="AW33" s="225">
        <f t="shared" si="10"/>
        <v>481948.1160448037</v>
      </c>
      <c r="AX33" s="225">
        <f t="shared" si="10"/>
        <v>481948.1160448037</v>
      </c>
      <c r="AY33" s="225">
        <f t="shared" si="10"/>
        <v>481948.1160448037</v>
      </c>
      <c r="AZ33" s="225">
        <f t="shared" si="10"/>
        <v>481948.1160448037</v>
      </c>
      <c r="BA33" s="225">
        <f t="shared" si="10"/>
        <v>481948.1160448037</v>
      </c>
      <c r="BB33" s="225">
        <f t="shared" si="10"/>
        <v>481948.1160448037</v>
      </c>
      <c r="BC33" s="225">
        <f t="shared" si="10"/>
        <v>481948.1160448037</v>
      </c>
      <c r="BD33" s="225">
        <f t="shared" si="10"/>
        <v>481948.1160448037</v>
      </c>
      <c r="BE33" s="225">
        <f t="shared" si="10"/>
        <v>481948.1160448037</v>
      </c>
      <c r="BF33" s="225">
        <f t="shared" si="10"/>
        <v>481948.1160448037</v>
      </c>
      <c r="BG33" s="225">
        <f t="shared" si="10"/>
        <v>481948.1160448037</v>
      </c>
      <c r="BH33" s="225">
        <f t="shared" si="10"/>
        <v>481948.1160448037</v>
      </c>
      <c r="BI33" s="225">
        <f t="shared" si="10"/>
        <v>481948.1160448037</v>
      </c>
      <c r="BJ33" s="225">
        <f t="shared" si="10"/>
        <v>481948.1160448037</v>
      </c>
      <c r="BK33" s="225">
        <f t="shared" si="10"/>
        <v>481948.1160448037</v>
      </c>
      <c r="BL33" s="225">
        <f t="shared" si="10"/>
        <v>481948.1160448037</v>
      </c>
      <c r="BM33" s="225">
        <f t="shared" si="10"/>
        <v>481948.1160448037</v>
      </c>
      <c r="BN33" s="225">
        <f t="shared" si="10"/>
        <v>481948.1160448037</v>
      </c>
      <c r="BO33" s="225">
        <f t="shared" si="10"/>
        <v>481948.1160448037</v>
      </c>
      <c r="BP33" s="225">
        <f t="shared" si="10"/>
        <v>481948.1160448037</v>
      </c>
      <c r="BQ33" s="225">
        <f t="shared" si="10"/>
        <v>481948.1160448037</v>
      </c>
      <c r="BR33" s="225">
        <f t="shared" si="10"/>
        <v>481948.1160448037</v>
      </c>
      <c r="BS33" s="225">
        <f t="shared" ref="BS33:CJ33" si="11">BR33+BS4</f>
        <v>481948.1160448037</v>
      </c>
      <c r="BT33" s="225">
        <f t="shared" si="11"/>
        <v>481948.1160448037</v>
      </c>
      <c r="BU33" s="225">
        <f t="shared" si="11"/>
        <v>481948.1160448037</v>
      </c>
      <c r="BV33" s="225">
        <f t="shared" si="11"/>
        <v>481948.1160448037</v>
      </c>
      <c r="BW33" s="225">
        <f t="shared" si="11"/>
        <v>481948.1160448037</v>
      </c>
      <c r="BX33" s="225">
        <f t="shared" si="11"/>
        <v>481948.1160448037</v>
      </c>
      <c r="BY33" s="225">
        <f t="shared" si="11"/>
        <v>481948.1160448037</v>
      </c>
      <c r="BZ33" s="225">
        <f t="shared" si="11"/>
        <v>481948.1160448037</v>
      </c>
      <c r="CA33" s="225">
        <f t="shared" si="11"/>
        <v>481948.1160448037</v>
      </c>
      <c r="CB33" s="225">
        <f t="shared" si="11"/>
        <v>481948.1160448037</v>
      </c>
      <c r="CC33" s="225">
        <f t="shared" si="11"/>
        <v>481948.1160448037</v>
      </c>
      <c r="CD33" s="225">
        <f t="shared" si="11"/>
        <v>481948.1160448037</v>
      </c>
      <c r="CE33" s="225">
        <f t="shared" si="11"/>
        <v>481948.1160448037</v>
      </c>
      <c r="CF33" s="225">
        <f t="shared" si="11"/>
        <v>481948.1160448037</v>
      </c>
      <c r="CG33" s="225">
        <f t="shared" si="11"/>
        <v>481948.1160448037</v>
      </c>
      <c r="CH33" s="225">
        <f t="shared" si="11"/>
        <v>481948.1160448037</v>
      </c>
      <c r="CI33" s="225">
        <f t="shared" si="11"/>
        <v>481948.1160448037</v>
      </c>
      <c r="CJ33" s="225">
        <f t="shared" si="11"/>
        <v>481948.1160448037</v>
      </c>
    </row>
    <row r="34" spans="1:88" s="97" customFormat="1" x14ac:dyDescent="0.25">
      <c r="A34" s="308"/>
      <c r="B34" s="88" t="s">
        <v>3</v>
      </c>
      <c r="C34" s="225">
        <f t="shared" si="8"/>
        <v>0</v>
      </c>
      <c r="D34" s="225">
        <f t="shared" si="9"/>
        <v>0</v>
      </c>
      <c r="E34" s="225">
        <f t="shared" si="8"/>
        <v>0</v>
      </c>
      <c r="F34" s="225">
        <f t="shared" si="9"/>
        <v>0</v>
      </c>
      <c r="G34" s="225">
        <f t="shared" ref="G34:BR34" si="12">F34+G5</f>
        <v>0</v>
      </c>
      <c r="H34" s="225">
        <f t="shared" si="12"/>
        <v>0</v>
      </c>
      <c r="I34" s="225">
        <f t="shared" si="12"/>
        <v>0</v>
      </c>
      <c r="J34" s="225">
        <f t="shared" si="12"/>
        <v>0</v>
      </c>
      <c r="K34" s="225">
        <f t="shared" si="12"/>
        <v>0</v>
      </c>
      <c r="L34" s="225">
        <f t="shared" si="12"/>
        <v>0</v>
      </c>
      <c r="M34" s="225">
        <f t="shared" si="12"/>
        <v>0</v>
      </c>
      <c r="N34" s="225">
        <f t="shared" si="12"/>
        <v>0</v>
      </c>
      <c r="O34" s="225">
        <f t="shared" si="12"/>
        <v>0</v>
      </c>
      <c r="P34" s="225">
        <f t="shared" si="12"/>
        <v>0</v>
      </c>
      <c r="Q34" s="225">
        <f t="shared" si="12"/>
        <v>0</v>
      </c>
      <c r="R34" s="225">
        <f t="shared" si="12"/>
        <v>0</v>
      </c>
      <c r="S34" s="225">
        <f t="shared" si="12"/>
        <v>0</v>
      </c>
      <c r="T34" s="225">
        <f t="shared" si="12"/>
        <v>0</v>
      </c>
      <c r="U34" s="225">
        <f t="shared" si="12"/>
        <v>0</v>
      </c>
      <c r="V34" s="225">
        <f t="shared" si="12"/>
        <v>0</v>
      </c>
      <c r="W34" s="225">
        <f t="shared" si="12"/>
        <v>0</v>
      </c>
      <c r="X34" s="225">
        <f t="shared" si="12"/>
        <v>0</v>
      </c>
      <c r="Y34" s="225">
        <f t="shared" si="12"/>
        <v>0</v>
      </c>
      <c r="Z34" s="225">
        <f t="shared" si="12"/>
        <v>0</v>
      </c>
      <c r="AA34" s="225">
        <f t="shared" si="12"/>
        <v>0</v>
      </c>
      <c r="AB34" s="225">
        <f t="shared" si="12"/>
        <v>0</v>
      </c>
      <c r="AC34" s="225">
        <f t="shared" si="12"/>
        <v>0</v>
      </c>
      <c r="AD34" s="225">
        <f t="shared" si="12"/>
        <v>0</v>
      </c>
      <c r="AE34" s="225">
        <f t="shared" si="12"/>
        <v>0</v>
      </c>
      <c r="AF34" s="225">
        <f t="shared" si="12"/>
        <v>0</v>
      </c>
      <c r="AG34" s="225">
        <f t="shared" si="12"/>
        <v>0</v>
      </c>
      <c r="AH34" s="225">
        <f t="shared" si="12"/>
        <v>0</v>
      </c>
      <c r="AI34" s="225">
        <f t="shared" si="12"/>
        <v>0</v>
      </c>
      <c r="AJ34" s="225">
        <f t="shared" si="12"/>
        <v>0</v>
      </c>
      <c r="AK34" s="225">
        <f t="shared" si="12"/>
        <v>0</v>
      </c>
      <c r="AL34" s="225">
        <f t="shared" si="12"/>
        <v>0</v>
      </c>
      <c r="AM34" s="225">
        <f t="shared" si="12"/>
        <v>0</v>
      </c>
      <c r="AN34" s="225">
        <f t="shared" si="12"/>
        <v>0</v>
      </c>
      <c r="AO34" s="225">
        <f t="shared" si="12"/>
        <v>0</v>
      </c>
      <c r="AP34" s="225">
        <f t="shared" si="12"/>
        <v>0</v>
      </c>
      <c r="AQ34" s="225">
        <f t="shared" si="12"/>
        <v>0</v>
      </c>
      <c r="AR34" s="225">
        <f t="shared" si="12"/>
        <v>0</v>
      </c>
      <c r="AS34" s="225">
        <f t="shared" si="12"/>
        <v>0</v>
      </c>
      <c r="AT34" s="225">
        <f t="shared" si="12"/>
        <v>0</v>
      </c>
      <c r="AU34" s="225">
        <f t="shared" si="12"/>
        <v>0</v>
      </c>
      <c r="AV34" s="225">
        <f t="shared" si="12"/>
        <v>0</v>
      </c>
      <c r="AW34" s="225">
        <f t="shared" si="12"/>
        <v>0</v>
      </c>
      <c r="AX34" s="225">
        <f t="shared" si="12"/>
        <v>0</v>
      </c>
      <c r="AY34" s="225">
        <f t="shared" si="12"/>
        <v>0</v>
      </c>
      <c r="AZ34" s="225">
        <f t="shared" si="12"/>
        <v>0</v>
      </c>
      <c r="BA34" s="225">
        <f t="shared" si="12"/>
        <v>0</v>
      </c>
      <c r="BB34" s="225">
        <f t="shared" si="12"/>
        <v>0</v>
      </c>
      <c r="BC34" s="225">
        <f t="shared" si="12"/>
        <v>0</v>
      </c>
      <c r="BD34" s="225">
        <f t="shared" si="12"/>
        <v>0</v>
      </c>
      <c r="BE34" s="225">
        <f t="shared" si="12"/>
        <v>0</v>
      </c>
      <c r="BF34" s="225">
        <f t="shared" si="12"/>
        <v>0</v>
      </c>
      <c r="BG34" s="225">
        <f t="shared" si="12"/>
        <v>0</v>
      </c>
      <c r="BH34" s="225">
        <f t="shared" si="12"/>
        <v>0</v>
      </c>
      <c r="BI34" s="225">
        <f t="shared" si="12"/>
        <v>0</v>
      </c>
      <c r="BJ34" s="225">
        <f t="shared" si="12"/>
        <v>0</v>
      </c>
      <c r="BK34" s="225">
        <f t="shared" si="12"/>
        <v>0</v>
      </c>
      <c r="BL34" s="225">
        <f t="shared" si="12"/>
        <v>0</v>
      </c>
      <c r="BM34" s="225">
        <f t="shared" si="12"/>
        <v>0</v>
      </c>
      <c r="BN34" s="225">
        <f t="shared" si="12"/>
        <v>0</v>
      </c>
      <c r="BO34" s="225">
        <f t="shared" si="12"/>
        <v>0</v>
      </c>
      <c r="BP34" s="225">
        <f t="shared" si="12"/>
        <v>0</v>
      </c>
      <c r="BQ34" s="225">
        <f t="shared" si="12"/>
        <v>0</v>
      </c>
      <c r="BR34" s="225">
        <f t="shared" si="12"/>
        <v>0</v>
      </c>
      <c r="BS34" s="225">
        <f t="shared" ref="BS34:CJ34" si="13">BR34+BS5</f>
        <v>0</v>
      </c>
      <c r="BT34" s="225">
        <f t="shared" si="13"/>
        <v>0</v>
      </c>
      <c r="BU34" s="225">
        <f t="shared" si="13"/>
        <v>0</v>
      </c>
      <c r="BV34" s="225">
        <f t="shared" si="13"/>
        <v>0</v>
      </c>
      <c r="BW34" s="225">
        <f t="shared" si="13"/>
        <v>0</v>
      </c>
      <c r="BX34" s="225">
        <f t="shared" si="13"/>
        <v>0</v>
      </c>
      <c r="BY34" s="225">
        <f t="shared" si="13"/>
        <v>0</v>
      </c>
      <c r="BZ34" s="225">
        <f t="shared" si="13"/>
        <v>0</v>
      </c>
      <c r="CA34" s="225">
        <f t="shared" si="13"/>
        <v>0</v>
      </c>
      <c r="CB34" s="225">
        <f t="shared" si="13"/>
        <v>0</v>
      </c>
      <c r="CC34" s="225">
        <f t="shared" si="13"/>
        <v>0</v>
      </c>
      <c r="CD34" s="225">
        <f t="shared" si="13"/>
        <v>0</v>
      </c>
      <c r="CE34" s="225">
        <f t="shared" si="13"/>
        <v>0</v>
      </c>
      <c r="CF34" s="225">
        <f t="shared" si="13"/>
        <v>0</v>
      </c>
      <c r="CG34" s="225">
        <f t="shared" si="13"/>
        <v>0</v>
      </c>
      <c r="CH34" s="225">
        <f t="shared" si="13"/>
        <v>0</v>
      </c>
      <c r="CI34" s="225">
        <f t="shared" si="13"/>
        <v>0</v>
      </c>
      <c r="CJ34" s="225">
        <f t="shared" si="13"/>
        <v>0</v>
      </c>
    </row>
    <row r="35" spans="1:88" s="97" customFormat="1" x14ac:dyDescent="0.25">
      <c r="A35" s="308"/>
      <c r="B35" s="88" t="s">
        <v>4</v>
      </c>
      <c r="C35" s="225">
        <f t="shared" si="8"/>
        <v>0</v>
      </c>
      <c r="D35" s="225">
        <f t="shared" si="9"/>
        <v>0</v>
      </c>
      <c r="E35" s="225">
        <f t="shared" si="8"/>
        <v>1177.7144882599737</v>
      </c>
      <c r="F35" s="225">
        <f t="shared" si="9"/>
        <v>3657.6092841652594</v>
      </c>
      <c r="G35" s="225">
        <f t="shared" ref="G35:BR35" si="14">F35+G6</f>
        <v>9834.2400387674552</v>
      </c>
      <c r="H35" s="225">
        <f t="shared" si="14"/>
        <v>63225.284317814032</v>
      </c>
      <c r="I35" s="225">
        <f t="shared" si="14"/>
        <v>170606.99999378849</v>
      </c>
      <c r="J35" s="225">
        <f t="shared" si="14"/>
        <v>311139.10512757639</v>
      </c>
      <c r="K35" s="225">
        <f t="shared" si="14"/>
        <v>397860.74868412828</v>
      </c>
      <c r="L35" s="225">
        <f t="shared" si="14"/>
        <v>423491.66533185472</v>
      </c>
      <c r="M35" s="225">
        <f t="shared" si="14"/>
        <v>471191.77328915871</v>
      </c>
      <c r="N35" s="225">
        <f t="shared" si="14"/>
        <v>558087.00980691193</v>
      </c>
      <c r="O35" s="225">
        <f t="shared" si="14"/>
        <v>652654.67781411437</v>
      </c>
      <c r="P35" s="225">
        <f t="shared" si="14"/>
        <v>652654.67781411437</v>
      </c>
      <c r="Q35" s="225">
        <f t="shared" si="14"/>
        <v>652654.67781411437</v>
      </c>
      <c r="R35" s="225">
        <f t="shared" si="14"/>
        <v>652654.67781411437</v>
      </c>
      <c r="S35" s="225">
        <f t="shared" si="14"/>
        <v>652654.67781411437</v>
      </c>
      <c r="T35" s="225">
        <f t="shared" si="14"/>
        <v>652654.67781411437</v>
      </c>
      <c r="U35" s="225">
        <f t="shared" si="14"/>
        <v>652654.67781411437</v>
      </c>
      <c r="V35" s="225">
        <f t="shared" si="14"/>
        <v>652654.67781411437</v>
      </c>
      <c r="W35" s="225">
        <f t="shared" si="14"/>
        <v>652654.67781411437</v>
      </c>
      <c r="X35" s="225">
        <f t="shared" si="14"/>
        <v>652654.67781411437</v>
      </c>
      <c r="Y35" s="225">
        <f t="shared" si="14"/>
        <v>652654.67781411437</v>
      </c>
      <c r="Z35" s="225">
        <f t="shared" si="14"/>
        <v>652654.67781411437</v>
      </c>
      <c r="AA35" s="225">
        <f t="shared" si="14"/>
        <v>652654.67781411437</v>
      </c>
      <c r="AB35" s="225">
        <f t="shared" si="14"/>
        <v>652654.67781411437</v>
      </c>
      <c r="AC35" s="225">
        <f t="shared" si="14"/>
        <v>652654.67781411437</v>
      </c>
      <c r="AD35" s="225">
        <f t="shared" si="14"/>
        <v>652654.67781411437</v>
      </c>
      <c r="AE35" s="225">
        <f t="shared" si="14"/>
        <v>652654.67781411437</v>
      </c>
      <c r="AF35" s="225">
        <f t="shared" si="14"/>
        <v>652654.67781411437</v>
      </c>
      <c r="AG35" s="225">
        <f t="shared" si="14"/>
        <v>652654.67781411437</v>
      </c>
      <c r="AH35" s="225">
        <f t="shared" si="14"/>
        <v>652654.67781411437</v>
      </c>
      <c r="AI35" s="225">
        <f t="shared" si="14"/>
        <v>652654.67781411437</v>
      </c>
      <c r="AJ35" s="225">
        <f t="shared" si="14"/>
        <v>652654.67781411437</v>
      </c>
      <c r="AK35" s="225">
        <f t="shared" si="14"/>
        <v>652654.67781411437</v>
      </c>
      <c r="AL35" s="225">
        <f t="shared" si="14"/>
        <v>652654.67781411437</v>
      </c>
      <c r="AM35" s="225">
        <f t="shared" si="14"/>
        <v>652654.67781411437</v>
      </c>
      <c r="AN35" s="225">
        <f t="shared" si="14"/>
        <v>652654.67781411437</v>
      </c>
      <c r="AO35" s="225">
        <f t="shared" si="14"/>
        <v>652654.67781411437</v>
      </c>
      <c r="AP35" s="225">
        <f t="shared" si="14"/>
        <v>652654.67781411437</v>
      </c>
      <c r="AQ35" s="225">
        <f t="shared" si="14"/>
        <v>652654.67781411437</v>
      </c>
      <c r="AR35" s="225">
        <f t="shared" si="14"/>
        <v>652654.67781411437</v>
      </c>
      <c r="AS35" s="225">
        <f t="shared" si="14"/>
        <v>652654.67781411437</v>
      </c>
      <c r="AT35" s="225">
        <f t="shared" si="14"/>
        <v>652654.67781411437</v>
      </c>
      <c r="AU35" s="225">
        <f t="shared" si="14"/>
        <v>652654.67781411437</v>
      </c>
      <c r="AV35" s="225">
        <f t="shared" si="14"/>
        <v>652654.67781411437</v>
      </c>
      <c r="AW35" s="225">
        <f t="shared" si="14"/>
        <v>652654.67781411437</v>
      </c>
      <c r="AX35" s="225">
        <f t="shared" si="14"/>
        <v>652654.67781411437</v>
      </c>
      <c r="AY35" s="225">
        <f t="shared" si="14"/>
        <v>652654.67781411437</v>
      </c>
      <c r="AZ35" s="225">
        <f t="shared" si="14"/>
        <v>652654.67781411437</v>
      </c>
      <c r="BA35" s="225">
        <f t="shared" si="14"/>
        <v>652654.67781411437</v>
      </c>
      <c r="BB35" s="225">
        <f t="shared" si="14"/>
        <v>652654.67781411437</v>
      </c>
      <c r="BC35" s="225">
        <f t="shared" si="14"/>
        <v>652654.67781411437</v>
      </c>
      <c r="BD35" s="225">
        <f t="shared" si="14"/>
        <v>652654.67781411437</v>
      </c>
      <c r="BE35" s="225">
        <f t="shared" si="14"/>
        <v>652654.67781411437</v>
      </c>
      <c r="BF35" s="225">
        <f t="shared" si="14"/>
        <v>652654.67781411437</v>
      </c>
      <c r="BG35" s="225">
        <f t="shared" si="14"/>
        <v>652654.67781411437</v>
      </c>
      <c r="BH35" s="225">
        <f t="shared" si="14"/>
        <v>652654.67781411437</v>
      </c>
      <c r="BI35" s="225">
        <f t="shared" si="14"/>
        <v>652654.67781411437</v>
      </c>
      <c r="BJ35" s="225">
        <f t="shared" si="14"/>
        <v>652654.67781411437</v>
      </c>
      <c r="BK35" s="225">
        <f t="shared" si="14"/>
        <v>652654.67781411437</v>
      </c>
      <c r="BL35" s="225">
        <f t="shared" si="14"/>
        <v>652654.67781411437</v>
      </c>
      <c r="BM35" s="225">
        <f t="shared" si="14"/>
        <v>652654.67781411437</v>
      </c>
      <c r="BN35" s="225">
        <f t="shared" si="14"/>
        <v>652654.67781411437</v>
      </c>
      <c r="BO35" s="225">
        <f t="shared" si="14"/>
        <v>652654.67781411437</v>
      </c>
      <c r="BP35" s="225">
        <f t="shared" si="14"/>
        <v>652654.67781411437</v>
      </c>
      <c r="BQ35" s="225">
        <f t="shared" si="14"/>
        <v>652654.67781411437</v>
      </c>
      <c r="BR35" s="225">
        <f t="shared" si="14"/>
        <v>652654.67781411437</v>
      </c>
      <c r="BS35" s="225">
        <f t="shared" ref="BS35:CJ35" si="15">BR35+BS6</f>
        <v>652654.67781411437</v>
      </c>
      <c r="BT35" s="225">
        <f t="shared" si="15"/>
        <v>652654.67781411437</v>
      </c>
      <c r="BU35" s="225">
        <f t="shared" si="15"/>
        <v>652654.67781411437</v>
      </c>
      <c r="BV35" s="225">
        <f t="shared" si="15"/>
        <v>652654.67781411437</v>
      </c>
      <c r="BW35" s="225">
        <f t="shared" si="15"/>
        <v>652654.67781411437</v>
      </c>
      <c r="BX35" s="225">
        <f t="shared" si="15"/>
        <v>652654.67781411437</v>
      </c>
      <c r="BY35" s="225">
        <f t="shared" si="15"/>
        <v>652654.67781411437</v>
      </c>
      <c r="BZ35" s="225">
        <f t="shared" si="15"/>
        <v>652654.67781411437</v>
      </c>
      <c r="CA35" s="225">
        <f t="shared" si="15"/>
        <v>652654.67781411437</v>
      </c>
      <c r="CB35" s="225">
        <f t="shared" si="15"/>
        <v>652654.67781411437</v>
      </c>
      <c r="CC35" s="225">
        <f t="shared" si="15"/>
        <v>652654.67781411437</v>
      </c>
      <c r="CD35" s="225">
        <f t="shared" si="15"/>
        <v>652654.67781411437</v>
      </c>
      <c r="CE35" s="225">
        <f t="shared" si="15"/>
        <v>652654.67781411437</v>
      </c>
      <c r="CF35" s="225">
        <f t="shared" si="15"/>
        <v>652654.67781411437</v>
      </c>
      <c r="CG35" s="225">
        <f t="shared" si="15"/>
        <v>652654.67781411437</v>
      </c>
      <c r="CH35" s="225">
        <f t="shared" si="15"/>
        <v>652654.67781411437</v>
      </c>
      <c r="CI35" s="225">
        <f t="shared" si="15"/>
        <v>652654.67781411437</v>
      </c>
      <c r="CJ35" s="225">
        <f t="shared" si="15"/>
        <v>652654.67781411437</v>
      </c>
    </row>
    <row r="36" spans="1:88" s="97" customFormat="1" x14ac:dyDescent="0.25">
      <c r="A36" s="308"/>
      <c r="B36" s="88" t="s">
        <v>14</v>
      </c>
      <c r="C36" s="225">
        <f t="shared" si="8"/>
        <v>0</v>
      </c>
      <c r="D36" s="225">
        <f t="shared" si="9"/>
        <v>0</v>
      </c>
      <c r="E36" s="225">
        <f t="shared" si="8"/>
        <v>0</v>
      </c>
      <c r="F36" s="225">
        <f t="shared" si="9"/>
        <v>937.41735860590939</v>
      </c>
      <c r="G36" s="225">
        <f t="shared" ref="G36:BR36" si="16">F36+G7</f>
        <v>5213.4151603673154</v>
      </c>
      <c r="H36" s="225">
        <f t="shared" si="16"/>
        <v>24415.570712863202</v>
      </c>
      <c r="I36" s="225">
        <f t="shared" si="16"/>
        <v>59183.033278698873</v>
      </c>
      <c r="J36" s="225">
        <f t="shared" si="16"/>
        <v>113556.28690960736</v>
      </c>
      <c r="K36" s="225">
        <f t="shared" si="16"/>
        <v>189501.26927966965</v>
      </c>
      <c r="L36" s="225">
        <f t="shared" si="16"/>
        <v>239510.63624362936</v>
      </c>
      <c r="M36" s="225">
        <f t="shared" si="16"/>
        <v>305012.95238089171</v>
      </c>
      <c r="N36" s="225">
        <f t="shared" si="16"/>
        <v>381737.62603643426</v>
      </c>
      <c r="O36" s="225">
        <f t="shared" si="16"/>
        <v>468879.91586298775</v>
      </c>
      <c r="P36" s="225">
        <f t="shared" si="16"/>
        <v>468879.91586298775</v>
      </c>
      <c r="Q36" s="225">
        <f t="shared" si="16"/>
        <v>468879.91586298775</v>
      </c>
      <c r="R36" s="225">
        <f t="shared" si="16"/>
        <v>468879.91586298775</v>
      </c>
      <c r="S36" s="225">
        <f t="shared" si="16"/>
        <v>468879.91586298775</v>
      </c>
      <c r="T36" s="225">
        <f t="shared" si="16"/>
        <v>468879.91586298775</v>
      </c>
      <c r="U36" s="225">
        <f t="shared" si="16"/>
        <v>468879.91586298775</v>
      </c>
      <c r="V36" s="225">
        <f t="shared" si="16"/>
        <v>468879.91586298775</v>
      </c>
      <c r="W36" s="225">
        <f t="shared" si="16"/>
        <v>468879.91586298775</v>
      </c>
      <c r="X36" s="225">
        <f t="shared" si="16"/>
        <v>468879.91586298775</v>
      </c>
      <c r="Y36" s="225">
        <f t="shared" si="16"/>
        <v>468879.91586298775</v>
      </c>
      <c r="Z36" s="225">
        <f t="shared" si="16"/>
        <v>468879.91586298775</v>
      </c>
      <c r="AA36" s="225">
        <f t="shared" si="16"/>
        <v>468879.91586298775</v>
      </c>
      <c r="AB36" s="225">
        <f t="shared" si="16"/>
        <v>468879.91586298775</v>
      </c>
      <c r="AC36" s="225">
        <f t="shared" si="16"/>
        <v>468879.91586298775</v>
      </c>
      <c r="AD36" s="225">
        <f t="shared" si="16"/>
        <v>468879.91586298775</v>
      </c>
      <c r="AE36" s="225">
        <f t="shared" si="16"/>
        <v>468879.91586298775</v>
      </c>
      <c r="AF36" s="225">
        <f t="shared" si="16"/>
        <v>468879.91586298775</v>
      </c>
      <c r="AG36" s="225">
        <f t="shared" si="16"/>
        <v>468879.91586298775</v>
      </c>
      <c r="AH36" s="225">
        <f t="shared" si="16"/>
        <v>468879.91586298775</v>
      </c>
      <c r="AI36" s="225">
        <f t="shared" si="16"/>
        <v>468879.91586298775</v>
      </c>
      <c r="AJ36" s="225">
        <f t="shared" si="16"/>
        <v>468879.91586298775</v>
      </c>
      <c r="AK36" s="225">
        <f t="shared" si="16"/>
        <v>468879.91586298775</v>
      </c>
      <c r="AL36" s="225">
        <f t="shared" si="16"/>
        <v>468879.91586298775</v>
      </c>
      <c r="AM36" s="225">
        <f t="shared" si="16"/>
        <v>468879.91586298775</v>
      </c>
      <c r="AN36" s="225">
        <f t="shared" si="16"/>
        <v>468879.91586298775</v>
      </c>
      <c r="AO36" s="225">
        <f t="shared" si="16"/>
        <v>468879.91586298775</v>
      </c>
      <c r="AP36" s="225">
        <f t="shared" si="16"/>
        <v>468879.91586298775</v>
      </c>
      <c r="AQ36" s="225">
        <f t="shared" si="16"/>
        <v>468879.91586298775</v>
      </c>
      <c r="AR36" s="225">
        <f t="shared" si="16"/>
        <v>468879.91586298775</v>
      </c>
      <c r="AS36" s="225">
        <f t="shared" si="16"/>
        <v>468879.91586298775</v>
      </c>
      <c r="AT36" s="225">
        <f t="shared" si="16"/>
        <v>468879.91586298775</v>
      </c>
      <c r="AU36" s="225">
        <f t="shared" si="16"/>
        <v>468879.91586298775</v>
      </c>
      <c r="AV36" s="225">
        <f t="shared" si="16"/>
        <v>468879.91586298775</v>
      </c>
      <c r="AW36" s="225">
        <f t="shared" si="16"/>
        <v>468879.91586298775</v>
      </c>
      <c r="AX36" s="225">
        <f t="shared" si="16"/>
        <v>468879.91586298775</v>
      </c>
      <c r="AY36" s="225">
        <f t="shared" si="16"/>
        <v>468879.91586298775</v>
      </c>
      <c r="AZ36" s="225">
        <f t="shared" si="16"/>
        <v>468879.91586298775</v>
      </c>
      <c r="BA36" s="225">
        <f t="shared" si="16"/>
        <v>468879.91586298775</v>
      </c>
      <c r="BB36" s="225">
        <f t="shared" si="16"/>
        <v>468879.91586298775</v>
      </c>
      <c r="BC36" s="225">
        <f t="shared" si="16"/>
        <v>468879.91586298775</v>
      </c>
      <c r="BD36" s="225">
        <f t="shared" si="16"/>
        <v>468879.91586298775</v>
      </c>
      <c r="BE36" s="225">
        <f t="shared" si="16"/>
        <v>468879.91586298775</v>
      </c>
      <c r="BF36" s="225">
        <f t="shared" si="16"/>
        <v>468879.91586298775</v>
      </c>
      <c r="BG36" s="225">
        <f t="shared" si="16"/>
        <v>468879.91586298775</v>
      </c>
      <c r="BH36" s="225">
        <f t="shared" si="16"/>
        <v>468879.91586298775</v>
      </c>
      <c r="BI36" s="225">
        <f t="shared" si="16"/>
        <v>468879.91586298775</v>
      </c>
      <c r="BJ36" s="225">
        <f t="shared" si="16"/>
        <v>468879.91586298775</v>
      </c>
      <c r="BK36" s="225">
        <f t="shared" si="16"/>
        <v>468879.91586298775</v>
      </c>
      <c r="BL36" s="225">
        <f t="shared" si="16"/>
        <v>468879.91586298775</v>
      </c>
      <c r="BM36" s="225">
        <f t="shared" si="16"/>
        <v>468879.91586298775</v>
      </c>
      <c r="BN36" s="225">
        <f t="shared" si="16"/>
        <v>468879.91586298775</v>
      </c>
      <c r="BO36" s="225">
        <f t="shared" si="16"/>
        <v>468879.91586298775</v>
      </c>
      <c r="BP36" s="225">
        <f t="shared" si="16"/>
        <v>468879.91586298775</v>
      </c>
      <c r="BQ36" s="225">
        <f t="shared" si="16"/>
        <v>468879.91586298775</v>
      </c>
      <c r="BR36" s="225">
        <f t="shared" si="16"/>
        <v>468879.91586298775</v>
      </c>
      <c r="BS36" s="225">
        <f t="shared" ref="BS36:CJ36" si="17">BR36+BS7</f>
        <v>468879.91586298775</v>
      </c>
      <c r="BT36" s="225">
        <f t="shared" si="17"/>
        <v>468879.91586298775</v>
      </c>
      <c r="BU36" s="225">
        <f t="shared" si="17"/>
        <v>468879.91586298775</v>
      </c>
      <c r="BV36" s="225">
        <f t="shared" si="17"/>
        <v>468879.91586298775</v>
      </c>
      <c r="BW36" s="225">
        <f t="shared" si="17"/>
        <v>468879.91586298775</v>
      </c>
      <c r="BX36" s="225">
        <f t="shared" si="17"/>
        <v>468879.91586298775</v>
      </c>
      <c r="BY36" s="225">
        <f t="shared" si="17"/>
        <v>468879.91586298775</v>
      </c>
      <c r="BZ36" s="225">
        <f t="shared" si="17"/>
        <v>468879.91586298775</v>
      </c>
      <c r="CA36" s="225">
        <f t="shared" si="17"/>
        <v>468879.91586298775</v>
      </c>
      <c r="CB36" s="225">
        <f t="shared" si="17"/>
        <v>468879.91586298775</v>
      </c>
      <c r="CC36" s="225">
        <f t="shared" si="17"/>
        <v>468879.91586298775</v>
      </c>
      <c r="CD36" s="225">
        <f t="shared" si="17"/>
        <v>468879.91586298775</v>
      </c>
      <c r="CE36" s="225">
        <f t="shared" si="17"/>
        <v>468879.91586298775</v>
      </c>
      <c r="CF36" s="225">
        <f t="shared" si="17"/>
        <v>468879.91586298775</v>
      </c>
      <c r="CG36" s="225">
        <f t="shared" si="17"/>
        <v>468879.91586298775</v>
      </c>
      <c r="CH36" s="225">
        <f t="shared" si="17"/>
        <v>468879.91586298775</v>
      </c>
      <c r="CI36" s="225">
        <f t="shared" si="17"/>
        <v>468879.91586298775</v>
      </c>
      <c r="CJ36" s="225">
        <f t="shared" si="17"/>
        <v>468879.91586298775</v>
      </c>
    </row>
    <row r="37" spans="1:88" s="97" customFormat="1" x14ac:dyDescent="0.25">
      <c r="A37" s="308"/>
      <c r="B37" s="88" t="s">
        <v>5</v>
      </c>
      <c r="C37" s="225">
        <f t="shared" si="8"/>
        <v>0</v>
      </c>
      <c r="D37" s="225">
        <f t="shared" si="9"/>
        <v>0</v>
      </c>
      <c r="E37" s="225">
        <f t="shared" si="8"/>
        <v>0</v>
      </c>
      <c r="F37" s="225">
        <f t="shared" si="9"/>
        <v>0</v>
      </c>
      <c r="G37" s="225">
        <f t="shared" ref="G37:BR37" si="18">F37+G8</f>
        <v>26.524139330392774</v>
      </c>
      <c r="H37" s="225">
        <f t="shared" si="18"/>
        <v>204.80806437627425</v>
      </c>
      <c r="I37" s="225">
        <f t="shared" si="18"/>
        <v>556.22184341996126</v>
      </c>
      <c r="J37" s="225">
        <f t="shared" si="18"/>
        <v>1110.0227927900851</v>
      </c>
      <c r="K37" s="225">
        <f t="shared" si="18"/>
        <v>1850.6554092499418</v>
      </c>
      <c r="L37" s="225">
        <f t="shared" si="18"/>
        <v>2275.5353961101682</v>
      </c>
      <c r="M37" s="225">
        <f t="shared" si="18"/>
        <v>2761.9287948610481</v>
      </c>
      <c r="N37" s="225">
        <f t="shared" si="18"/>
        <v>3298.6318031319161</v>
      </c>
      <c r="O37" s="225">
        <f t="shared" si="18"/>
        <v>3880.7886337977657</v>
      </c>
      <c r="P37" s="225">
        <f t="shared" si="18"/>
        <v>3880.7886337977657</v>
      </c>
      <c r="Q37" s="225">
        <f t="shared" si="18"/>
        <v>3880.7886337977657</v>
      </c>
      <c r="R37" s="225">
        <f t="shared" si="18"/>
        <v>3880.7886337977657</v>
      </c>
      <c r="S37" s="225">
        <f t="shared" si="18"/>
        <v>3880.7886337977657</v>
      </c>
      <c r="T37" s="225">
        <f t="shared" si="18"/>
        <v>3880.7886337977657</v>
      </c>
      <c r="U37" s="225">
        <f t="shared" si="18"/>
        <v>3880.7886337977657</v>
      </c>
      <c r="V37" s="225">
        <f t="shared" si="18"/>
        <v>3880.7886337977657</v>
      </c>
      <c r="W37" s="225">
        <f t="shared" si="18"/>
        <v>3880.7886337977657</v>
      </c>
      <c r="X37" s="225">
        <f t="shared" si="18"/>
        <v>3880.7886337977657</v>
      </c>
      <c r="Y37" s="225">
        <f t="shared" si="18"/>
        <v>3880.7886337977657</v>
      </c>
      <c r="Z37" s="225">
        <f t="shared" si="18"/>
        <v>3880.7886337977657</v>
      </c>
      <c r="AA37" s="225">
        <f t="shared" si="18"/>
        <v>3880.7886337977657</v>
      </c>
      <c r="AB37" s="225">
        <f t="shared" si="18"/>
        <v>3880.7886337977657</v>
      </c>
      <c r="AC37" s="225">
        <f t="shared" si="18"/>
        <v>3880.7886337977657</v>
      </c>
      <c r="AD37" s="225">
        <f t="shared" si="18"/>
        <v>3880.7886337977657</v>
      </c>
      <c r="AE37" s="225">
        <f t="shared" si="18"/>
        <v>3880.7886337977657</v>
      </c>
      <c r="AF37" s="225">
        <f t="shared" si="18"/>
        <v>3880.7886337977657</v>
      </c>
      <c r="AG37" s="225">
        <f t="shared" si="18"/>
        <v>3880.7886337977657</v>
      </c>
      <c r="AH37" s="225">
        <f t="shared" si="18"/>
        <v>3880.7886337977657</v>
      </c>
      <c r="AI37" s="225">
        <f t="shared" si="18"/>
        <v>3880.7886337977657</v>
      </c>
      <c r="AJ37" s="225">
        <f t="shared" si="18"/>
        <v>3880.7886337977657</v>
      </c>
      <c r="AK37" s="225">
        <f t="shared" si="18"/>
        <v>3880.7886337977657</v>
      </c>
      <c r="AL37" s="225">
        <f t="shared" si="18"/>
        <v>3880.7886337977657</v>
      </c>
      <c r="AM37" s="225">
        <f t="shared" si="18"/>
        <v>3880.7886337977657</v>
      </c>
      <c r="AN37" s="225">
        <f t="shared" si="18"/>
        <v>3880.7886337977657</v>
      </c>
      <c r="AO37" s="225">
        <f t="shared" si="18"/>
        <v>3880.7886337977657</v>
      </c>
      <c r="AP37" s="225">
        <f t="shared" si="18"/>
        <v>3880.7886337977657</v>
      </c>
      <c r="AQ37" s="225">
        <f t="shared" si="18"/>
        <v>3880.7886337977657</v>
      </c>
      <c r="AR37" s="225">
        <f t="shared" si="18"/>
        <v>3880.7886337977657</v>
      </c>
      <c r="AS37" s="225">
        <f t="shared" si="18"/>
        <v>3880.7886337977657</v>
      </c>
      <c r="AT37" s="225">
        <f t="shared" si="18"/>
        <v>3880.7886337977657</v>
      </c>
      <c r="AU37" s="225">
        <f t="shared" si="18"/>
        <v>3880.7886337977657</v>
      </c>
      <c r="AV37" s="225">
        <f t="shared" si="18"/>
        <v>3880.7886337977657</v>
      </c>
      <c r="AW37" s="225">
        <f t="shared" si="18"/>
        <v>3880.7886337977657</v>
      </c>
      <c r="AX37" s="225">
        <f t="shared" si="18"/>
        <v>3880.7886337977657</v>
      </c>
      <c r="AY37" s="225">
        <f t="shared" si="18"/>
        <v>3880.7886337977657</v>
      </c>
      <c r="AZ37" s="225">
        <f t="shared" si="18"/>
        <v>3880.7886337977657</v>
      </c>
      <c r="BA37" s="225">
        <f t="shared" si="18"/>
        <v>3880.7886337977657</v>
      </c>
      <c r="BB37" s="225">
        <f t="shared" si="18"/>
        <v>3880.7886337977657</v>
      </c>
      <c r="BC37" s="225">
        <f t="shared" si="18"/>
        <v>3880.7886337977657</v>
      </c>
      <c r="BD37" s="225">
        <f t="shared" si="18"/>
        <v>3880.7886337977657</v>
      </c>
      <c r="BE37" s="225">
        <f t="shared" si="18"/>
        <v>3880.7886337977657</v>
      </c>
      <c r="BF37" s="225">
        <f t="shared" si="18"/>
        <v>3880.7886337977657</v>
      </c>
      <c r="BG37" s="225">
        <f t="shared" si="18"/>
        <v>3880.7886337977657</v>
      </c>
      <c r="BH37" s="225">
        <f t="shared" si="18"/>
        <v>3880.7886337977657</v>
      </c>
      <c r="BI37" s="225">
        <f t="shared" si="18"/>
        <v>3880.7886337977657</v>
      </c>
      <c r="BJ37" s="225">
        <f t="shared" si="18"/>
        <v>3880.7886337977657</v>
      </c>
      <c r="BK37" s="225">
        <f t="shared" si="18"/>
        <v>3880.7886337977657</v>
      </c>
      <c r="BL37" s="225">
        <f t="shared" si="18"/>
        <v>3880.7886337977657</v>
      </c>
      <c r="BM37" s="225">
        <f t="shared" si="18"/>
        <v>3880.7886337977657</v>
      </c>
      <c r="BN37" s="225">
        <f t="shared" si="18"/>
        <v>3880.7886337977657</v>
      </c>
      <c r="BO37" s="225">
        <f t="shared" si="18"/>
        <v>3880.7886337977657</v>
      </c>
      <c r="BP37" s="225">
        <f t="shared" si="18"/>
        <v>3880.7886337977657</v>
      </c>
      <c r="BQ37" s="225">
        <f t="shared" si="18"/>
        <v>3880.7886337977657</v>
      </c>
      <c r="BR37" s="225">
        <f t="shared" si="18"/>
        <v>3880.7886337977657</v>
      </c>
      <c r="BS37" s="225">
        <f t="shared" ref="BS37:CJ37" si="19">BR37+BS8</f>
        <v>3880.7886337977657</v>
      </c>
      <c r="BT37" s="225">
        <f t="shared" si="19"/>
        <v>3880.7886337977657</v>
      </c>
      <c r="BU37" s="225">
        <f t="shared" si="19"/>
        <v>3880.7886337977657</v>
      </c>
      <c r="BV37" s="225">
        <f t="shared" si="19"/>
        <v>3880.7886337977657</v>
      </c>
      <c r="BW37" s="225">
        <f t="shared" si="19"/>
        <v>3880.7886337977657</v>
      </c>
      <c r="BX37" s="225">
        <f t="shared" si="19"/>
        <v>3880.7886337977657</v>
      </c>
      <c r="BY37" s="225">
        <f t="shared" si="19"/>
        <v>3880.7886337977657</v>
      </c>
      <c r="BZ37" s="225">
        <f t="shared" si="19"/>
        <v>3880.7886337977657</v>
      </c>
      <c r="CA37" s="225">
        <f t="shared" si="19"/>
        <v>3880.7886337977657</v>
      </c>
      <c r="CB37" s="225">
        <f t="shared" si="19"/>
        <v>3880.7886337977657</v>
      </c>
      <c r="CC37" s="225">
        <f t="shared" si="19"/>
        <v>3880.7886337977657</v>
      </c>
      <c r="CD37" s="225">
        <f t="shared" si="19"/>
        <v>3880.7886337977657</v>
      </c>
      <c r="CE37" s="225">
        <f t="shared" si="19"/>
        <v>3880.7886337977657</v>
      </c>
      <c r="CF37" s="225">
        <f t="shared" si="19"/>
        <v>3880.7886337977657</v>
      </c>
      <c r="CG37" s="225">
        <f t="shared" si="19"/>
        <v>3880.7886337977657</v>
      </c>
      <c r="CH37" s="225">
        <f t="shared" si="19"/>
        <v>3880.7886337977657</v>
      </c>
      <c r="CI37" s="225">
        <f t="shared" si="19"/>
        <v>3880.7886337977657</v>
      </c>
      <c r="CJ37" s="225">
        <f t="shared" si="19"/>
        <v>3880.7886337977657</v>
      </c>
    </row>
    <row r="38" spans="1:88" s="97" customFormat="1" x14ac:dyDescent="0.25">
      <c r="A38" s="308"/>
      <c r="B38" s="88" t="s">
        <v>6</v>
      </c>
      <c r="C38" s="225">
        <f t="shared" si="8"/>
        <v>0</v>
      </c>
      <c r="D38" s="225">
        <f t="shared" si="9"/>
        <v>0</v>
      </c>
      <c r="E38" s="225">
        <f t="shared" si="8"/>
        <v>0</v>
      </c>
      <c r="F38" s="225">
        <f t="shared" si="9"/>
        <v>0</v>
      </c>
      <c r="G38" s="225">
        <f t="shared" ref="G38:BR38" si="20">F38+G9</f>
        <v>38.7211118149323</v>
      </c>
      <c r="H38" s="225">
        <f t="shared" si="20"/>
        <v>381.81516088471824</v>
      </c>
      <c r="I38" s="225">
        <f t="shared" si="20"/>
        <v>1280.2395661720334</v>
      </c>
      <c r="J38" s="225">
        <f t="shared" si="20"/>
        <v>2898.6598638702644</v>
      </c>
      <c r="K38" s="225">
        <f t="shared" si="20"/>
        <v>5252.0024695336506</v>
      </c>
      <c r="L38" s="225">
        <f t="shared" si="20"/>
        <v>6747.4865668286448</v>
      </c>
      <c r="M38" s="225">
        <f t="shared" si="20"/>
        <v>8555.8958459808582</v>
      </c>
      <c r="N38" s="225">
        <f t="shared" si="20"/>
        <v>10681.781179154244</v>
      </c>
      <c r="O38" s="225">
        <f t="shared" si="20"/>
        <v>13071.610689977935</v>
      </c>
      <c r="P38" s="225">
        <f t="shared" si="20"/>
        <v>13071.610689977935</v>
      </c>
      <c r="Q38" s="225">
        <f t="shared" si="20"/>
        <v>13071.610689977935</v>
      </c>
      <c r="R38" s="225">
        <f t="shared" si="20"/>
        <v>13071.610689977935</v>
      </c>
      <c r="S38" s="225">
        <f t="shared" si="20"/>
        <v>13071.610689977935</v>
      </c>
      <c r="T38" s="225">
        <f t="shared" si="20"/>
        <v>13071.610689977935</v>
      </c>
      <c r="U38" s="225">
        <f t="shared" si="20"/>
        <v>13071.610689977935</v>
      </c>
      <c r="V38" s="225">
        <f t="shared" si="20"/>
        <v>13071.610689977935</v>
      </c>
      <c r="W38" s="225">
        <f t="shared" si="20"/>
        <v>13071.610689977935</v>
      </c>
      <c r="X38" s="225">
        <f t="shared" si="20"/>
        <v>13071.610689977935</v>
      </c>
      <c r="Y38" s="225">
        <f t="shared" si="20"/>
        <v>13071.610689977935</v>
      </c>
      <c r="Z38" s="225">
        <f t="shared" si="20"/>
        <v>13071.610689977935</v>
      </c>
      <c r="AA38" s="225">
        <f t="shared" si="20"/>
        <v>13071.610689977935</v>
      </c>
      <c r="AB38" s="225">
        <f t="shared" si="20"/>
        <v>13071.610689977935</v>
      </c>
      <c r="AC38" s="225">
        <f t="shared" si="20"/>
        <v>13071.610689977935</v>
      </c>
      <c r="AD38" s="225">
        <f t="shared" si="20"/>
        <v>13071.610689977935</v>
      </c>
      <c r="AE38" s="225">
        <f t="shared" si="20"/>
        <v>13071.610689977935</v>
      </c>
      <c r="AF38" s="225">
        <f t="shared" si="20"/>
        <v>13071.610689977935</v>
      </c>
      <c r="AG38" s="225">
        <f t="shared" si="20"/>
        <v>13071.610689977935</v>
      </c>
      <c r="AH38" s="225">
        <f t="shared" si="20"/>
        <v>13071.610689977935</v>
      </c>
      <c r="AI38" s="225">
        <f t="shared" si="20"/>
        <v>13071.610689977935</v>
      </c>
      <c r="AJ38" s="225">
        <f t="shared" si="20"/>
        <v>13071.610689977935</v>
      </c>
      <c r="AK38" s="225">
        <f t="shared" si="20"/>
        <v>13071.610689977935</v>
      </c>
      <c r="AL38" s="225">
        <f t="shared" si="20"/>
        <v>13071.610689977935</v>
      </c>
      <c r="AM38" s="225">
        <f t="shared" si="20"/>
        <v>13071.610689977935</v>
      </c>
      <c r="AN38" s="225">
        <f t="shared" si="20"/>
        <v>13071.610689977935</v>
      </c>
      <c r="AO38" s="225">
        <f t="shared" si="20"/>
        <v>13071.610689977935</v>
      </c>
      <c r="AP38" s="225">
        <f t="shared" si="20"/>
        <v>13071.610689977935</v>
      </c>
      <c r="AQ38" s="225">
        <f t="shared" si="20"/>
        <v>13071.610689977935</v>
      </c>
      <c r="AR38" s="225">
        <f t="shared" si="20"/>
        <v>13071.610689977935</v>
      </c>
      <c r="AS38" s="225">
        <f t="shared" si="20"/>
        <v>13071.610689977935</v>
      </c>
      <c r="AT38" s="225">
        <f t="shared" si="20"/>
        <v>13071.610689977935</v>
      </c>
      <c r="AU38" s="225">
        <f t="shared" si="20"/>
        <v>13071.610689977935</v>
      </c>
      <c r="AV38" s="225">
        <f t="shared" si="20"/>
        <v>13071.610689977935</v>
      </c>
      <c r="AW38" s="225">
        <f t="shared" si="20"/>
        <v>13071.610689977935</v>
      </c>
      <c r="AX38" s="225">
        <f t="shared" si="20"/>
        <v>13071.610689977935</v>
      </c>
      <c r="AY38" s="225">
        <f t="shared" si="20"/>
        <v>13071.610689977935</v>
      </c>
      <c r="AZ38" s="225">
        <f t="shared" si="20"/>
        <v>13071.610689977935</v>
      </c>
      <c r="BA38" s="225">
        <f t="shared" si="20"/>
        <v>13071.610689977935</v>
      </c>
      <c r="BB38" s="225">
        <f t="shared" si="20"/>
        <v>13071.610689977935</v>
      </c>
      <c r="BC38" s="225">
        <f t="shared" si="20"/>
        <v>13071.610689977935</v>
      </c>
      <c r="BD38" s="225">
        <f t="shared" si="20"/>
        <v>13071.610689977935</v>
      </c>
      <c r="BE38" s="225">
        <f t="shared" si="20"/>
        <v>13071.610689977935</v>
      </c>
      <c r="BF38" s="225">
        <f t="shared" si="20"/>
        <v>13071.610689977935</v>
      </c>
      <c r="BG38" s="225">
        <f t="shared" si="20"/>
        <v>13071.610689977935</v>
      </c>
      <c r="BH38" s="225">
        <f t="shared" si="20"/>
        <v>13071.610689977935</v>
      </c>
      <c r="BI38" s="225">
        <f t="shared" si="20"/>
        <v>13071.610689977935</v>
      </c>
      <c r="BJ38" s="225">
        <f t="shared" si="20"/>
        <v>13071.610689977935</v>
      </c>
      <c r="BK38" s="225">
        <f t="shared" si="20"/>
        <v>13071.610689977935</v>
      </c>
      <c r="BL38" s="225">
        <f t="shared" si="20"/>
        <v>13071.610689977935</v>
      </c>
      <c r="BM38" s="225">
        <f t="shared" si="20"/>
        <v>13071.610689977935</v>
      </c>
      <c r="BN38" s="225">
        <f t="shared" si="20"/>
        <v>13071.610689977935</v>
      </c>
      <c r="BO38" s="225">
        <f t="shared" si="20"/>
        <v>13071.610689977935</v>
      </c>
      <c r="BP38" s="225">
        <f t="shared" si="20"/>
        <v>13071.610689977935</v>
      </c>
      <c r="BQ38" s="225">
        <f t="shared" si="20"/>
        <v>13071.610689977935</v>
      </c>
      <c r="BR38" s="225">
        <f t="shared" si="20"/>
        <v>13071.610689977935</v>
      </c>
      <c r="BS38" s="225">
        <f t="shared" ref="BS38:CJ38" si="21">BR38+BS9</f>
        <v>13071.610689977935</v>
      </c>
      <c r="BT38" s="225">
        <f t="shared" si="21"/>
        <v>13071.610689977935</v>
      </c>
      <c r="BU38" s="225">
        <f t="shared" si="21"/>
        <v>13071.610689977935</v>
      </c>
      <c r="BV38" s="225">
        <f t="shared" si="21"/>
        <v>13071.610689977935</v>
      </c>
      <c r="BW38" s="225">
        <f t="shared" si="21"/>
        <v>13071.610689977935</v>
      </c>
      <c r="BX38" s="225">
        <f t="shared" si="21"/>
        <v>13071.610689977935</v>
      </c>
      <c r="BY38" s="225">
        <f t="shared" si="21"/>
        <v>13071.610689977935</v>
      </c>
      <c r="BZ38" s="225">
        <f t="shared" si="21"/>
        <v>13071.610689977935</v>
      </c>
      <c r="CA38" s="225">
        <f t="shared" si="21"/>
        <v>13071.610689977935</v>
      </c>
      <c r="CB38" s="225">
        <f t="shared" si="21"/>
        <v>13071.610689977935</v>
      </c>
      <c r="CC38" s="225">
        <f t="shared" si="21"/>
        <v>13071.610689977935</v>
      </c>
      <c r="CD38" s="225">
        <f t="shared" si="21"/>
        <v>13071.610689977935</v>
      </c>
      <c r="CE38" s="225">
        <f t="shared" si="21"/>
        <v>13071.610689977935</v>
      </c>
      <c r="CF38" s="225">
        <f t="shared" si="21"/>
        <v>13071.610689977935</v>
      </c>
      <c r="CG38" s="225">
        <f t="shared" si="21"/>
        <v>13071.610689977935</v>
      </c>
      <c r="CH38" s="225">
        <f t="shared" si="21"/>
        <v>13071.610689977935</v>
      </c>
      <c r="CI38" s="225">
        <f t="shared" si="21"/>
        <v>13071.610689977935</v>
      </c>
      <c r="CJ38" s="225">
        <f t="shared" si="21"/>
        <v>13071.610689977935</v>
      </c>
    </row>
    <row r="39" spans="1:88" s="97" customFormat="1" x14ac:dyDescent="0.25">
      <c r="A39" s="308"/>
      <c r="B39" s="88" t="s">
        <v>8</v>
      </c>
      <c r="C39" s="225">
        <f t="shared" si="8"/>
        <v>0</v>
      </c>
      <c r="D39" s="225">
        <f t="shared" si="9"/>
        <v>0</v>
      </c>
      <c r="E39" s="225">
        <f t="shared" si="8"/>
        <v>0</v>
      </c>
      <c r="F39" s="225">
        <f t="shared" si="9"/>
        <v>0</v>
      </c>
      <c r="G39" s="225">
        <f t="shared" ref="G39:BR39" si="22">F39+G10</f>
        <v>43.81098198174471</v>
      </c>
      <c r="H39" s="225">
        <f t="shared" si="22"/>
        <v>406.8296533629877</v>
      </c>
      <c r="I39" s="225">
        <f t="shared" si="22"/>
        <v>1192.6257340360492</v>
      </c>
      <c r="J39" s="225">
        <f t="shared" si="22"/>
        <v>2444.5051365382178</v>
      </c>
      <c r="K39" s="225">
        <f t="shared" si="22"/>
        <v>4008.3348337131438</v>
      </c>
      <c r="L39" s="225">
        <f t="shared" si="22"/>
        <v>4907.133238881469</v>
      </c>
      <c r="M39" s="225">
        <f t="shared" si="22"/>
        <v>5918.0187483524605</v>
      </c>
      <c r="N39" s="225">
        <f t="shared" si="22"/>
        <v>7023.2105015000943</v>
      </c>
      <c r="O39" s="225">
        <f t="shared" si="22"/>
        <v>8210.213005226773</v>
      </c>
      <c r="P39" s="225">
        <f t="shared" si="22"/>
        <v>8210.213005226773</v>
      </c>
      <c r="Q39" s="225">
        <f t="shared" si="22"/>
        <v>8210.213005226773</v>
      </c>
      <c r="R39" s="225">
        <f t="shared" si="22"/>
        <v>8210.213005226773</v>
      </c>
      <c r="S39" s="225">
        <f t="shared" si="22"/>
        <v>8210.213005226773</v>
      </c>
      <c r="T39" s="225">
        <f t="shared" si="22"/>
        <v>8210.213005226773</v>
      </c>
      <c r="U39" s="225">
        <f t="shared" si="22"/>
        <v>8210.213005226773</v>
      </c>
      <c r="V39" s="225">
        <f t="shared" si="22"/>
        <v>8210.213005226773</v>
      </c>
      <c r="W39" s="225">
        <f t="shared" si="22"/>
        <v>8210.213005226773</v>
      </c>
      <c r="X39" s="225">
        <f t="shared" si="22"/>
        <v>8210.213005226773</v>
      </c>
      <c r="Y39" s="225">
        <f t="shared" si="22"/>
        <v>8210.213005226773</v>
      </c>
      <c r="Z39" s="225">
        <f t="shared" si="22"/>
        <v>8210.213005226773</v>
      </c>
      <c r="AA39" s="225">
        <f t="shared" si="22"/>
        <v>8210.213005226773</v>
      </c>
      <c r="AB39" s="225">
        <f t="shared" si="22"/>
        <v>8210.213005226773</v>
      </c>
      <c r="AC39" s="225">
        <f t="shared" si="22"/>
        <v>8210.213005226773</v>
      </c>
      <c r="AD39" s="225">
        <f t="shared" si="22"/>
        <v>8210.213005226773</v>
      </c>
      <c r="AE39" s="225">
        <f t="shared" si="22"/>
        <v>8210.213005226773</v>
      </c>
      <c r="AF39" s="225">
        <f t="shared" si="22"/>
        <v>8210.213005226773</v>
      </c>
      <c r="AG39" s="225">
        <f t="shared" si="22"/>
        <v>8210.213005226773</v>
      </c>
      <c r="AH39" s="225">
        <f t="shared" si="22"/>
        <v>8210.213005226773</v>
      </c>
      <c r="AI39" s="225">
        <f t="shared" si="22"/>
        <v>8210.213005226773</v>
      </c>
      <c r="AJ39" s="225">
        <f t="shared" si="22"/>
        <v>8210.213005226773</v>
      </c>
      <c r="AK39" s="225">
        <f t="shared" si="22"/>
        <v>8210.213005226773</v>
      </c>
      <c r="AL39" s="225">
        <f t="shared" si="22"/>
        <v>8210.213005226773</v>
      </c>
      <c r="AM39" s="225">
        <f t="shared" si="22"/>
        <v>8210.213005226773</v>
      </c>
      <c r="AN39" s="225">
        <f t="shared" si="22"/>
        <v>8210.213005226773</v>
      </c>
      <c r="AO39" s="225">
        <f t="shared" si="22"/>
        <v>8210.213005226773</v>
      </c>
      <c r="AP39" s="225">
        <f t="shared" si="22"/>
        <v>8210.213005226773</v>
      </c>
      <c r="AQ39" s="225">
        <f t="shared" si="22"/>
        <v>8210.213005226773</v>
      </c>
      <c r="AR39" s="225">
        <f t="shared" si="22"/>
        <v>8210.213005226773</v>
      </c>
      <c r="AS39" s="225">
        <f t="shared" si="22"/>
        <v>8210.213005226773</v>
      </c>
      <c r="AT39" s="225">
        <f t="shared" si="22"/>
        <v>8210.213005226773</v>
      </c>
      <c r="AU39" s="225">
        <f t="shared" si="22"/>
        <v>8210.213005226773</v>
      </c>
      <c r="AV39" s="225">
        <f t="shared" si="22"/>
        <v>8210.213005226773</v>
      </c>
      <c r="AW39" s="225">
        <f t="shared" si="22"/>
        <v>8210.213005226773</v>
      </c>
      <c r="AX39" s="225">
        <f t="shared" si="22"/>
        <v>8210.213005226773</v>
      </c>
      <c r="AY39" s="225">
        <f t="shared" si="22"/>
        <v>8210.213005226773</v>
      </c>
      <c r="AZ39" s="225">
        <f t="shared" si="22"/>
        <v>8210.213005226773</v>
      </c>
      <c r="BA39" s="225">
        <f t="shared" si="22"/>
        <v>8210.213005226773</v>
      </c>
      <c r="BB39" s="225">
        <f t="shared" si="22"/>
        <v>8210.213005226773</v>
      </c>
      <c r="BC39" s="225">
        <f t="shared" si="22"/>
        <v>8210.213005226773</v>
      </c>
      <c r="BD39" s="225">
        <f t="shared" si="22"/>
        <v>8210.213005226773</v>
      </c>
      <c r="BE39" s="225">
        <f t="shared" si="22"/>
        <v>8210.213005226773</v>
      </c>
      <c r="BF39" s="225">
        <f t="shared" si="22"/>
        <v>8210.213005226773</v>
      </c>
      <c r="BG39" s="225">
        <f t="shared" si="22"/>
        <v>8210.213005226773</v>
      </c>
      <c r="BH39" s="225">
        <f t="shared" si="22"/>
        <v>8210.213005226773</v>
      </c>
      <c r="BI39" s="225">
        <f t="shared" si="22"/>
        <v>8210.213005226773</v>
      </c>
      <c r="BJ39" s="225">
        <f t="shared" si="22"/>
        <v>8210.213005226773</v>
      </c>
      <c r="BK39" s="225">
        <f t="shared" si="22"/>
        <v>8210.213005226773</v>
      </c>
      <c r="BL39" s="225">
        <f t="shared" si="22"/>
        <v>8210.213005226773</v>
      </c>
      <c r="BM39" s="225">
        <f t="shared" si="22"/>
        <v>8210.213005226773</v>
      </c>
      <c r="BN39" s="225">
        <f t="shared" si="22"/>
        <v>8210.213005226773</v>
      </c>
      <c r="BO39" s="225">
        <f t="shared" si="22"/>
        <v>8210.213005226773</v>
      </c>
      <c r="BP39" s="225">
        <f t="shared" si="22"/>
        <v>8210.213005226773</v>
      </c>
      <c r="BQ39" s="225">
        <f t="shared" si="22"/>
        <v>8210.213005226773</v>
      </c>
      <c r="BR39" s="225">
        <f t="shared" si="22"/>
        <v>8210.213005226773</v>
      </c>
      <c r="BS39" s="225">
        <f t="shared" ref="BS39:CJ39" si="23">BR39+BS10</f>
        <v>8210.213005226773</v>
      </c>
      <c r="BT39" s="225">
        <f t="shared" si="23"/>
        <v>8210.213005226773</v>
      </c>
      <c r="BU39" s="225">
        <f t="shared" si="23"/>
        <v>8210.213005226773</v>
      </c>
      <c r="BV39" s="225">
        <f t="shared" si="23"/>
        <v>8210.213005226773</v>
      </c>
      <c r="BW39" s="225">
        <f t="shared" si="23"/>
        <v>8210.213005226773</v>
      </c>
      <c r="BX39" s="225">
        <f t="shared" si="23"/>
        <v>8210.213005226773</v>
      </c>
      <c r="BY39" s="225">
        <f t="shared" si="23"/>
        <v>8210.213005226773</v>
      </c>
      <c r="BZ39" s="225">
        <f t="shared" si="23"/>
        <v>8210.213005226773</v>
      </c>
      <c r="CA39" s="225">
        <f t="shared" si="23"/>
        <v>8210.213005226773</v>
      </c>
      <c r="CB39" s="225">
        <f t="shared" si="23"/>
        <v>8210.213005226773</v>
      </c>
      <c r="CC39" s="225">
        <f t="shared" si="23"/>
        <v>8210.213005226773</v>
      </c>
      <c r="CD39" s="225">
        <f t="shared" si="23"/>
        <v>8210.213005226773</v>
      </c>
      <c r="CE39" s="225">
        <f t="shared" si="23"/>
        <v>8210.213005226773</v>
      </c>
      <c r="CF39" s="225">
        <f t="shared" si="23"/>
        <v>8210.213005226773</v>
      </c>
      <c r="CG39" s="225">
        <f t="shared" si="23"/>
        <v>8210.213005226773</v>
      </c>
      <c r="CH39" s="225">
        <f t="shared" si="23"/>
        <v>8210.213005226773</v>
      </c>
      <c r="CI39" s="225">
        <f t="shared" si="23"/>
        <v>8210.213005226773</v>
      </c>
      <c r="CJ39" s="225">
        <f t="shared" si="23"/>
        <v>8210.213005226773</v>
      </c>
    </row>
    <row r="40" spans="1:88" s="97" customFormat="1" x14ac:dyDescent="0.25">
      <c r="A40" s="308"/>
      <c r="B40" s="88" t="s">
        <v>9</v>
      </c>
      <c r="C40" s="225">
        <f t="shared" si="8"/>
        <v>0</v>
      </c>
      <c r="D40" s="225">
        <f t="shared" si="9"/>
        <v>0</v>
      </c>
      <c r="E40" s="225">
        <f t="shared" si="8"/>
        <v>0</v>
      </c>
      <c r="F40" s="225">
        <f t="shared" si="9"/>
        <v>0</v>
      </c>
      <c r="G40" s="225">
        <f t="shared" ref="G40:BR40" si="24">F40+G11</f>
        <v>187.23048311149623</v>
      </c>
      <c r="H40" s="225">
        <f t="shared" si="24"/>
        <v>2441.7530992346137</v>
      </c>
      <c r="I40" s="225">
        <f t="shared" si="24"/>
        <v>7297.199977246496</v>
      </c>
      <c r="J40" s="225">
        <f t="shared" si="24"/>
        <v>14859.061328800915</v>
      </c>
      <c r="K40" s="225">
        <f t="shared" si="24"/>
        <v>26458.424537160819</v>
      </c>
      <c r="L40" s="225">
        <f t="shared" si="24"/>
        <v>34503.168832850977</v>
      </c>
      <c r="M40" s="225">
        <f t="shared" si="24"/>
        <v>45645.394998626391</v>
      </c>
      <c r="N40" s="225">
        <f t="shared" si="24"/>
        <v>60286.87454754459</v>
      </c>
      <c r="O40" s="225">
        <f t="shared" si="24"/>
        <v>77566.264043962554</v>
      </c>
      <c r="P40" s="225">
        <f t="shared" si="24"/>
        <v>77566.264043962554</v>
      </c>
      <c r="Q40" s="225">
        <f t="shared" si="24"/>
        <v>77566.264043962554</v>
      </c>
      <c r="R40" s="225">
        <f t="shared" si="24"/>
        <v>77566.264043962554</v>
      </c>
      <c r="S40" s="225">
        <f t="shared" si="24"/>
        <v>77566.264043962554</v>
      </c>
      <c r="T40" s="225">
        <f t="shared" si="24"/>
        <v>77566.264043962554</v>
      </c>
      <c r="U40" s="225">
        <f t="shared" si="24"/>
        <v>77566.264043962554</v>
      </c>
      <c r="V40" s="225">
        <f t="shared" si="24"/>
        <v>77566.264043962554</v>
      </c>
      <c r="W40" s="225">
        <f t="shared" si="24"/>
        <v>77566.264043962554</v>
      </c>
      <c r="X40" s="225">
        <f t="shared" si="24"/>
        <v>77566.264043962554</v>
      </c>
      <c r="Y40" s="225">
        <f t="shared" si="24"/>
        <v>77566.264043962554</v>
      </c>
      <c r="Z40" s="225">
        <f t="shared" si="24"/>
        <v>77566.264043962554</v>
      </c>
      <c r="AA40" s="225">
        <f t="shared" si="24"/>
        <v>77566.264043962554</v>
      </c>
      <c r="AB40" s="225">
        <f t="shared" si="24"/>
        <v>77566.264043962554</v>
      </c>
      <c r="AC40" s="225">
        <f t="shared" si="24"/>
        <v>77566.264043962554</v>
      </c>
      <c r="AD40" s="225">
        <f t="shared" si="24"/>
        <v>77566.264043962554</v>
      </c>
      <c r="AE40" s="225">
        <f t="shared" si="24"/>
        <v>77566.264043962554</v>
      </c>
      <c r="AF40" s="225">
        <f t="shared" si="24"/>
        <v>77566.264043962554</v>
      </c>
      <c r="AG40" s="225">
        <f t="shared" si="24"/>
        <v>77566.264043962554</v>
      </c>
      <c r="AH40" s="225">
        <f t="shared" si="24"/>
        <v>77566.264043962554</v>
      </c>
      <c r="AI40" s="225">
        <f t="shared" si="24"/>
        <v>77566.264043962554</v>
      </c>
      <c r="AJ40" s="225">
        <f t="shared" si="24"/>
        <v>77566.264043962554</v>
      </c>
      <c r="AK40" s="225">
        <f t="shared" si="24"/>
        <v>77566.264043962554</v>
      </c>
      <c r="AL40" s="225">
        <f t="shared" si="24"/>
        <v>77566.264043962554</v>
      </c>
      <c r="AM40" s="225">
        <f t="shared" si="24"/>
        <v>77566.264043962554</v>
      </c>
      <c r="AN40" s="225">
        <f t="shared" si="24"/>
        <v>77566.264043962554</v>
      </c>
      <c r="AO40" s="225">
        <f t="shared" si="24"/>
        <v>77566.264043962554</v>
      </c>
      <c r="AP40" s="225">
        <f t="shared" si="24"/>
        <v>77566.264043962554</v>
      </c>
      <c r="AQ40" s="225">
        <f t="shared" si="24"/>
        <v>77566.264043962554</v>
      </c>
      <c r="AR40" s="225">
        <f t="shared" si="24"/>
        <v>77566.264043962554</v>
      </c>
      <c r="AS40" s="225">
        <f t="shared" si="24"/>
        <v>77566.264043962554</v>
      </c>
      <c r="AT40" s="225">
        <f t="shared" si="24"/>
        <v>77566.264043962554</v>
      </c>
      <c r="AU40" s="225">
        <f t="shared" si="24"/>
        <v>77566.264043962554</v>
      </c>
      <c r="AV40" s="225">
        <f t="shared" si="24"/>
        <v>77566.264043962554</v>
      </c>
      <c r="AW40" s="225">
        <f t="shared" si="24"/>
        <v>77566.264043962554</v>
      </c>
      <c r="AX40" s="225">
        <f t="shared" si="24"/>
        <v>77566.264043962554</v>
      </c>
      <c r="AY40" s="225">
        <f t="shared" si="24"/>
        <v>77566.264043962554</v>
      </c>
      <c r="AZ40" s="225">
        <f t="shared" si="24"/>
        <v>77566.264043962554</v>
      </c>
      <c r="BA40" s="225">
        <f t="shared" si="24"/>
        <v>77566.264043962554</v>
      </c>
      <c r="BB40" s="225">
        <f t="shared" si="24"/>
        <v>77566.264043962554</v>
      </c>
      <c r="BC40" s="225">
        <f t="shared" si="24"/>
        <v>77566.264043962554</v>
      </c>
      <c r="BD40" s="225">
        <f t="shared" si="24"/>
        <v>77566.264043962554</v>
      </c>
      <c r="BE40" s="225">
        <f t="shared" si="24"/>
        <v>77566.264043962554</v>
      </c>
      <c r="BF40" s="225">
        <f t="shared" si="24"/>
        <v>77566.264043962554</v>
      </c>
      <c r="BG40" s="225">
        <f t="shared" si="24"/>
        <v>77566.264043962554</v>
      </c>
      <c r="BH40" s="225">
        <f t="shared" si="24"/>
        <v>77566.264043962554</v>
      </c>
      <c r="BI40" s="225">
        <f t="shared" si="24"/>
        <v>77566.264043962554</v>
      </c>
      <c r="BJ40" s="225">
        <f t="shared" si="24"/>
        <v>77566.264043962554</v>
      </c>
      <c r="BK40" s="225">
        <f t="shared" si="24"/>
        <v>77566.264043962554</v>
      </c>
      <c r="BL40" s="225">
        <f t="shared" si="24"/>
        <v>77566.264043962554</v>
      </c>
      <c r="BM40" s="225">
        <f t="shared" si="24"/>
        <v>77566.264043962554</v>
      </c>
      <c r="BN40" s="225">
        <f t="shared" si="24"/>
        <v>77566.264043962554</v>
      </c>
      <c r="BO40" s="225">
        <f t="shared" si="24"/>
        <v>77566.264043962554</v>
      </c>
      <c r="BP40" s="225">
        <f t="shared" si="24"/>
        <v>77566.264043962554</v>
      </c>
      <c r="BQ40" s="225">
        <f t="shared" si="24"/>
        <v>77566.264043962554</v>
      </c>
      <c r="BR40" s="225">
        <f t="shared" si="24"/>
        <v>77566.264043962554</v>
      </c>
      <c r="BS40" s="225">
        <f t="shared" ref="BS40:CJ40" si="25">BR40+BS11</f>
        <v>77566.264043962554</v>
      </c>
      <c r="BT40" s="225">
        <f t="shared" si="25"/>
        <v>77566.264043962554</v>
      </c>
      <c r="BU40" s="225">
        <f t="shared" si="25"/>
        <v>77566.264043962554</v>
      </c>
      <c r="BV40" s="225">
        <f t="shared" si="25"/>
        <v>77566.264043962554</v>
      </c>
      <c r="BW40" s="225">
        <f t="shared" si="25"/>
        <v>77566.264043962554</v>
      </c>
      <c r="BX40" s="225">
        <f t="shared" si="25"/>
        <v>77566.264043962554</v>
      </c>
      <c r="BY40" s="225">
        <f t="shared" si="25"/>
        <v>77566.264043962554</v>
      </c>
      <c r="BZ40" s="225">
        <f t="shared" si="25"/>
        <v>77566.264043962554</v>
      </c>
      <c r="CA40" s="225">
        <f t="shared" si="25"/>
        <v>77566.264043962554</v>
      </c>
      <c r="CB40" s="225">
        <f t="shared" si="25"/>
        <v>77566.264043962554</v>
      </c>
      <c r="CC40" s="225">
        <f t="shared" si="25"/>
        <v>77566.264043962554</v>
      </c>
      <c r="CD40" s="225">
        <f t="shared" si="25"/>
        <v>77566.264043962554</v>
      </c>
      <c r="CE40" s="225">
        <f t="shared" si="25"/>
        <v>77566.264043962554</v>
      </c>
      <c r="CF40" s="225">
        <f t="shared" si="25"/>
        <v>77566.264043962554</v>
      </c>
      <c r="CG40" s="225">
        <f t="shared" si="25"/>
        <v>77566.264043962554</v>
      </c>
      <c r="CH40" s="225">
        <f t="shared" si="25"/>
        <v>77566.264043962554</v>
      </c>
      <c r="CI40" s="225">
        <f t="shared" si="25"/>
        <v>77566.264043962554</v>
      </c>
      <c r="CJ40" s="225">
        <f t="shared" si="25"/>
        <v>77566.264043962554</v>
      </c>
    </row>
    <row r="41" spans="1:88" s="97" customFormat="1" ht="15.75" thickBot="1" x14ac:dyDescent="0.3">
      <c r="A41" s="151"/>
      <c r="B41" s="123"/>
      <c r="C41" s="225">
        <f t="shared" si="8"/>
        <v>0</v>
      </c>
      <c r="D41" s="225">
        <f t="shared" si="9"/>
        <v>0</v>
      </c>
      <c r="E41" s="225">
        <f t="shared" si="8"/>
        <v>0</v>
      </c>
      <c r="F41" s="225">
        <f t="shared" si="9"/>
        <v>0</v>
      </c>
      <c r="G41" s="225">
        <f t="shared" ref="G41:BR41" si="26">F41+G12</f>
        <v>0</v>
      </c>
      <c r="H41" s="225">
        <f t="shared" si="26"/>
        <v>0</v>
      </c>
      <c r="I41" s="225">
        <f t="shared" si="26"/>
        <v>0</v>
      </c>
      <c r="J41" s="225">
        <f t="shared" si="26"/>
        <v>0</v>
      </c>
      <c r="K41" s="225">
        <f t="shared" si="26"/>
        <v>0</v>
      </c>
      <c r="L41" s="225">
        <f t="shared" si="26"/>
        <v>0</v>
      </c>
      <c r="M41" s="225">
        <f t="shared" si="26"/>
        <v>0</v>
      </c>
      <c r="N41" s="225">
        <f t="shared" si="26"/>
        <v>0</v>
      </c>
      <c r="O41" s="225">
        <f t="shared" si="26"/>
        <v>0</v>
      </c>
      <c r="P41" s="225">
        <f t="shared" si="26"/>
        <v>0</v>
      </c>
      <c r="Q41" s="225">
        <f t="shared" si="26"/>
        <v>0</v>
      </c>
      <c r="R41" s="225">
        <f t="shared" si="26"/>
        <v>0</v>
      </c>
      <c r="S41" s="225">
        <f t="shared" si="26"/>
        <v>0</v>
      </c>
      <c r="T41" s="225">
        <f t="shared" si="26"/>
        <v>0</v>
      </c>
      <c r="U41" s="225">
        <f t="shared" si="26"/>
        <v>0</v>
      </c>
      <c r="V41" s="225">
        <f t="shared" si="26"/>
        <v>0</v>
      </c>
      <c r="W41" s="225">
        <f t="shared" si="26"/>
        <v>0</v>
      </c>
      <c r="X41" s="225">
        <f t="shared" si="26"/>
        <v>0</v>
      </c>
      <c r="Y41" s="225">
        <f t="shared" si="26"/>
        <v>0</v>
      </c>
      <c r="Z41" s="225">
        <f t="shared" si="26"/>
        <v>0</v>
      </c>
      <c r="AA41" s="225">
        <f t="shared" si="26"/>
        <v>0</v>
      </c>
      <c r="AB41" s="225">
        <f t="shared" si="26"/>
        <v>0</v>
      </c>
      <c r="AC41" s="225">
        <f t="shared" si="26"/>
        <v>0</v>
      </c>
      <c r="AD41" s="225">
        <f t="shared" si="26"/>
        <v>0</v>
      </c>
      <c r="AE41" s="225">
        <f t="shared" si="26"/>
        <v>0</v>
      </c>
      <c r="AF41" s="225">
        <f t="shared" si="26"/>
        <v>0</v>
      </c>
      <c r="AG41" s="225">
        <f t="shared" si="26"/>
        <v>0</v>
      </c>
      <c r="AH41" s="225">
        <f t="shared" si="26"/>
        <v>0</v>
      </c>
      <c r="AI41" s="225">
        <f t="shared" si="26"/>
        <v>0</v>
      </c>
      <c r="AJ41" s="225">
        <f t="shared" si="26"/>
        <v>0</v>
      </c>
      <c r="AK41" s="225">
        <f t="shared" si="26"/>
        <v>0</v>
      </c>
      <c r="AL41" s="225">
        <f t="shared" si="26"/>
        <v>0</v>
      </c>
      <c r="AM41" s="225">
        <f t="shared" si="26"/>
        <v>0</v>
      </c>
      <c r="AN41" s="225">
        <f t="shared" si="26"/>
        <v>0</v>
      </c>
      <c r="AO41" s="225">
        <f t="shared" si="26"/>
        <v>0</v>
      </c>
      <c r="AP41" s="225">
        <f t="shared" si="26"/>
        <v>0</v>
      </c>
      <c r="AQ41" s="225">
        <f t="shared" si="26"/>
        <v>0</v>
      </c>
      <c r="AR41" s="225">
        <f t="shared" si="26"/>
        <v>0</v>
      </c>
      <c r="AS41" s="225">
        <f t="shared" si="26"/>
        <v>0</v>
      </c>
      <c r="AT41" s="225">
        <f t="shared" si="26"/>
        <v>0</v>
      </c>
      <c r="AU41" s="225">
        <f t="shared" si="26"/>
        <v>0</v>
      </c>
      <c r="AV41" s="225">
        <f t="shared" si="26"/>
        <v>0</v>
      </c>
      <c r="AW41" s="225">
        <f t="shared" si="26"/>
        <v>0</v>
      </c>
      <c r="AX41" s="225">
        <f t="shared" si="26"/>
        <v>0</v>
      </c>
      <c r="AY41" s="225">
        <f t="shared" si="26"/>
        <v>0</v>
      </c>
      <c r="AZ41" s="225">
        <f t="shared" si="26"/>
        <v>0</v>
      </c>
      <c r="BA41" s="225">
        <f t="shared" si="26"/>
        <v>0</v>
      </c>
      <c r="BB41" s="225">
        <f t="shared" si="26"/>
        <v>0</v>
      </c>
      <c r="BC41" s="225">
        <f t="shared" si="26"/>
        <v>0</v>
      </c>
      <c r="BD41" s="225">
        <f t="shared" si="26"/>
        <v>0</v>
      </c>
      <c r="BE41" s="225">
        <f t="shared" si="26"/>
        <v>0</v>
      </c>
      <c r="BF41" s="225">
        <f t="shared" si="26"/>
        <v>0</v>
      </c>
      <c r="BG41" s="225">
        <f t="shared" si="26"/>
        <v>0</v>
      </c>
      <c r="BH41" s="225">
        <f t="shared" si="26"/>
        <v>0</v>
      </c>
      <c r="BI41" s="225">
        <f t="shared" si="26"/>
        <v>0</v>
      </c>
      <c r="BJ41" s="225">
        <f t="shared" si="26"/>
        <v>0</v>
      </c>
      <c r="BK41" s="225">
        <f t="shared" si="26"/>
        <v>0</v>
      </c>
      <c r="BL41" s="225">
        <f t="shared" si="26"/>
        <v>0</v>
      </c>
      <c r="BM41" s="225">
        <f t="shared" si="26"/>
        <v>0</v>
      </c>
      <c r="BN41" s="225">
        <f t="shared" si="26"/>
        <v>0</v>
      </c>
      <c r="BO41" s="225">
        <f t="shared" si="26"/>
        <v>0</v>
      </c>
      <c r="BP41" s="225">
        <f t="shared" si="26"/>
        <v>0</v>
      </c>
      <c r="BQ41" s="225">
        <f t="shared" si="26"/>
        <v>0</v>
      </c>
      <c r="BR41" s="225">
        <f t="shared" si="26"/>
        <v>0</v>
      </c>
      <c r="BS41" s="225">
        <f t="shared" ref="BS41:CJ41" si="27">BR41+BS12</f>
        <v>0</v>
      </c>
      <c r="BT41" s="225">
        <f t="shared" si="27"/>
        <v>0</v>
      </c>
      <c r="BU41" s="225">
        <f t="shared" si="27"/>
        <v>0</v>
      </c>
      <c r="BV41" s="225">
        <f t="shared" si="27"/>
        <v>0</v>
      </c>
      <c r="BW41" s="225">
        <f t="shared" si="27"/>
        <v>0</v>
      </c>
      <c r="BX41" s="225">
        <f t="shared" si="27"/>
        <v>0</v>
      </c>
      <c r="BY41" s="225">
        <f t="shared" si="27"/>
        <v>0</v>
      </c>
      <c r="BZ41" s="225">
        <f t="shared" si="27"/>
        <v>0</v>
      </c>
      <c r="CA41" s="225">
        <f t="shared" si="27"/>
        <v>0</v>
      </c>
      <c r="CB41" s="225">
        <f t="shared" si="27"/>
        <v>0</v>
      </c>
      <c r="CC41" s="225">
        <f t="shared" si="27"/>
        <v>0</v>
      </c>
      <c r="CD41" s="225">
        <f t="shared" si="27"/>
        <v>0</v>
      </c>
      <c r="CE41" s="225">
        <f t="shared" si="27"/>
        <v>0</v>
      </c>
      <c r="CF41" s="225">
        <f t="shared" si="27"/>
        <v>0</v>
      </c>
      <c r="CG41" s="225">
        <f t="shared" si="27"/>
        <v>0</v>
      </c>
      <c r="CH41" s="225">
        <f t="shared" si="27"/>
        <v>0</v>
      </c>
      <c r="CI41" s="225">
        <f t="shared" si="27"/>
        <v>0</v>
      </c>
      <c r="CJ41" s="225">
        <f t="shared" si="27"/>
        <v>0</v>
      </c>
    </row>
    <row r="42" spans="1:88" s="97" customFormat="1" ht="15.75" thickBot="1" x14ac:dyDescent="0.3">
      <c r="B42" s="206" t="s">
        <v>274</v>
      </c>
      <c r="C42" s="225">
        <f t="shared" si="8"/>
        <v>0</v>
      </c>
      <c r="D42" s="225">
        <f t="shared" si="9"/>
        <v>0</v>
      </c>
      <c r="E42" s="225">
        <f t="shared" si="8"/>
        <v>1208.2803199264836</v>
      </c>
      <c r="F42" s="225">
        <f t="shared" si="9"/>
        <v>5209.4843014727267</v>
      </c>
      <c r="G42" s="225">
        <f t="shared" ref="G42:BR42" si="28">F42+G13</f>
        <v>21706.094770651114</v>
      </c>
      <c r="H42" s="225">
        <f t="shared" si="28"/>
        <v>161575.6042436584</v>
      </c>
      <c r="I42" s="225">
        <f t="shared" si="28"/>
        <v>441951.48110082408</v>
      </c>
      <c r="J42" s="225">
        <f t="shared" si="28"/>
        <v>820395.37414703751</v>
      </c>
      <c r="K42" s="225">
        <f t="shared" si="28"/>
        <v>1099021.1693841626</v>
      </c>
      <c r="L42" s="225">
        <f t="shared" si="28"/>
        <v>1193409.8451480852</v>
      </c>
      <c r="M42" s="225">
        <f t="shared" si="28"/>
        <v>1322031.363583809</v>
      </c>
      <c r="N42" s="225">
        <f t="shared" si="28"/>
        <v>1505187.3483093528</v>
      </c>
      <c r="O42" s="225">
        <f t="shared" si="28"/>
        <v>1709554.0193539842</v>
      </c>
      <c r="P42" s="225">
        <f t="shared" si="28"/>
        <v>1709554.0193539842</v>
      </c>
      <c r="Q42" s="225">
        <f t="shared" si="28"/>
        <v>1709554.0193539842</v>
      </c>
      <c r="R42" s="225">
        <f t="shared" si="28"/>
        <v>1709554.0193539842</v>
      </c>
      <c r="S42" s="225">
        <f t="shared" si="28"/>
        <v>1709554.0193539842</v>
      </c>
      <c r="T42" s="225">
        <f t="shared" si="28"/>
        <v>1709554.0193539842</v>
      </c>
      <c r="U42" s="225">
        <f t="shared" si="28"/>
        <v>1709554.0193539842</v>
      </c>
      <c r="V42" s="225">
        <f t="shared" si="28"/>
        <v>1709554.0193539842</v>
      </c>
      <c r="W42" s="225">
        <f t="shared" si="28"/>
        <v>1709554.0193539842</v>
      </c>
      <c r="X42" s="225">
        <f t="shared" si="28"/>
        <v>1709554.0193539842</v>
      </c>
      <c r="Y42" s="225">
        <f t="shared" si="28"/>
        <v>1709554.0193539842</v>
      </c>
      <c r="Z42" s="225">
        <f t="shared" si="28"/>
        <v>1709554.0193539842</v>
      </c>
      <c r="AA42" s="225">
        <f t="shared" si="28"/>
        <v>1709554.0193539842</v>
      </c>
      <c r="AB42" s="225">
        <f t="shared" si="28"/>
        <v>1709554.0193539842</v>
      </c>
      <c r="AC42" s="225">
        <f t="shared" si="28"/>
        <v>1709554.0193539842</v>
      </c>
      <c r="AD42" s="225">
        <f t="shared" si="28"/>
        <v>1709554.0193539842</v>
      </c>
      <c r="AE42" s="225">
        <f t="shared" si="28"/>
        <v>1709554.0193539842</v>
      </c>
      <c r="AF42" s="225">
        <f t="shared" si="28"/>
        <v>1709554.0193539842</v>
      </c>
      <c r="AG42" s="225">
        <f t="shared" si="28"/>
        <v>1709554.0193539842</v>
      </c>
      <c r="AH42" s="225">
        <f t="shared" si="28"/>
        <v>1709554.0193539842</v>
      </c>
      <c r="AI42" s="225">
        <f t="shared" si="28"/>
        <v>1709554.0193539842</v>
      </c>
      <c r="AJ42" s="225">
        <f t="shared" si="28"/>
        <v>1709554.0193539842</v>
      </c>
      <c r="AK42" s="225">
        <f t="shared" si="28"/>
        <v>1709554.0193539842</v>
      </c>
      <c r="AL42" s="225">
        <f t="shared" si="28"/>
        <v>1709554.0193539842</v>
      </c>
      <c r="AM42" s="225">
        <f t="shared" si="28"/>
        <v>1709554.0193539842</v>
      </c>
      <c r="AN42" s="225">
        <f t="shared" si="28"/>
        <v>1709554.0193539842</v>
      </c>
      <c r="AO42" s="225">
        <f t="shared" si="28"/>
        <v>1709554.0193539842</v>
      </c>
      <c r="AP42" s="225">
        <f t="shared" si="28"/>
        <v>1709554.0193539842</v>
      </c>
      <c r="AQ42" s="225">
        <f t="shared" si="28"/>
        <v>1709554.0193539842</v>
      </c>
      <c r="AR42" s="225">
        <f t="shared" si="28"/>
        <v>1709554.0193539842</v>
      </c>
      <c r="AS42" s="225">
        <f t="shared" si="28"/>
        <v>1709554.0193539842</v>
      </c>
      <c r="AT42" s="225">
        <f t="shared" si="28"/>
        <v>1709554.0193539842</v>
      </c>
      <c r="AU42" s="225">
        <f t="shared" si="28"/>
        <v>1709554.0193539842</v>
      </c>
      <c r="AV42" s="225">
        <f t="shared" si="28"/>
        <v>1709554.0193539842</v>
      </c>
      <c r="AW42" s="225">
        <f t="shared" si="28"/>
        <v>1709554.0193539842</v>
      </c>
      <c r="AX42" s="225">
        <f t="shared" si="28"/>
        <v>1709554.0193539842</v>
      </c>
      <c r="AY42" s="225">
        <f t="shared" si="28"/>
        <v>1709554.0193539842</v>
      </c>
      <c r="AZ42" s="225">
        <f t="shared" si="28"/>
        <v>1709554.0193539842</v>
      </c>
      <c r="BA42" s="225">
        <f t="shared" si="28"/>
        <v>1709554.0193539842</v>
      </c>
      <c r="BB42" s="225">
        <f t="shared" si="28"/>
        <v>1709554.0193539842</v>
      </c>
      <c r="BC42" s="225">
        <f t="shared" si="28"/>
        <v>1709554.0193539842</v>
      </c>
      <c r="BD42" s="225">
        <f t="shared" si="28"/>
        <v>1709554.0193539842</v>
      </c>
      <c r="BE42" s="225">
        <f t="shared" si="28"/>
        <v>1709554.0193539842</v>
      </c>
      <c r="BF42" s="225">
        <f t="shared" si="28"/>
        <v>1709554.0193539842</v>
      </c>
      <c r="BG42" s="225">
        <f t="shared" si="28"/>
        <v>1709554.0193539842</v>
      </c>
      <c r="BH42" s="225">
        <f t="shared" si="28"/>
        <v>1709554.0193539842</v>
      </c>
      <c r="BI42" s="225">
        <f t="shared" si="28"/>
        <v>1709554.0193539842</v>
      </c>
      <c r="BJ42" s="225">
        <f t="shared" si="28"/>
        <v>1709554.0193539842</v>
      </c>
      <c r="BK42" s="225">
        <f t="shared" si="28"/>
        <v>1709554.0193539842</v>
      </c>
      <c r="BL42" s="225">
        <f t="shared" si="28"/>
        <v>1709554.0193539842</v>
      </c>
      <c r="BM42" s="225">
        <f t="shared" si="28"/>
        <v>1709554.0193539842</v>
      </c>
      <c r="BN42" s="225">
        <f t="shared" si="28"/>
        <v>1709554.0193539842</v>
      </c>
      <c r="BO42" s="225">
        <f t="shared" si="28"/>
        <v>1709554.0193539842</v>
      </c>
      <c r="BP42" s="225">
        <f t="shared" si="28"/>
        <v>1709554.0193539842</v>
      </c>
      <c r="BQ42" s="225">
        <f t="shared" si="28"/>
        <v>1709554.0193539842</v>
      </c>
      <c r="BR42" s="225">
        <f t="shared" si="28"/>
        <v>1709554.0193539842</v>
      </c>
      <c r="BS42" s="225">
        <f t="shared" ref="BS42:CJ42" si="29">BR42+BS13</f>
        <v>1709554.0193539842</v>
      </c>
      <c r="BT42" s="225">
        <f t="shared" si="29"/>
        <v>1709554.0193539842</v>
      </c>
      <c r="BU42" s="225">
        <f t="shared" si="29"/>
        <v>1709554.0193539842</v>
      </c>
      <c r="BV42" s="225">
        <f t="shared" si="29"/>
        <v>1709554.0193539842</v>
      </c>
      <c r="BW42" s="225">
        <f t="shared" si="29"/>
        <v>1709554.0193539842</v>
      </c>
      <c r="BX42" s="225">
        <f t="shared" si="29"/>
        <v>1709554.0193539842</v>
      </c>
      <c r="BY42" s="225">
        <f t="shared" si="29"/>
        <v>1709554.0193539842</v>
      </c>
      <c r="BZ42" s="225">
        <f t="shared" si="29"/>
        <v>1709554.0193539842</v>
      </c>
      <c r="CA42" s="225">
        <f t="shared" si="29"/>
        <v>1709554.0193539842</v>
      </c>
      <c r="CB42" s="225">
        <f t="shared" si="29"/>
        <v>1709554.0193539842</v>
      </c>
      <c r="CC42" s="225">
        <f t="shared" si="29"/>
        <v>1709554.0193539842</v>
      </c>
      <c r="CD42" s="225">
        <f t="shared" si="29"/>
        <v>1709554.0193539842</v>
      </c>
      <c r="CE42" s="225">
        <f t="shared" si="29"/>
        <v>1709554.0193539842</v>
      </c>
      <c r="CF42" s="225">
        <f t="shared" si="29"/>
        <v>1709554.0193539842</v>
      </c>
      <c r="CG42" s="225">
        <f t="shared" si="29"/>
        <v>1709554.0193539842</v>
      </c>
      <c r="CH42" s="225">
        <f t="shared" si="29"/>
        <v>1709554.0193539842</v>
      </c>
      <c r="CI42" s="225">
        <f t="shared" si="29"/>
        <v>1709554.0193539842</v>
      </c>
      <c r="CJ42" s="225">
        <f t="shared" si="29"/>
        <v>1709554.0193539842</v>
      </c>
    </row>
    <row r="43" spans="1:88" s="97" customFormat="1" ht="15.75" x14ac:dyDescent="0.25">
      <c r="A43" s="62"/>
      <c r="B43" s="124" t="s">
        <v>35</v>
      </c>
      <c r="C43" s="94">
        <v>42370</v>
      </c>
      <c r="D43" s="94">
        <v>42401</v>
      </c>
      <c r="E43" s="92">
        <v>42430</v>
      </c>
      <c r="F43" s="92">
        <v>42461</v>
      </c>
      <c r="G43" s="99">
        <v>42491</v>
      </c>
      <c r="H43" s="92">
        <v>42522</v>
      </c>
      <c r="I43" s="92">
        <v>42552</v>
      </c>
      <c r="J43" s="92">
        <v>42583</v>
      </c>
      <c r="K43" s="92">
        <v>42614</v>
      </c>
      <c r="L43" s="92">
        <v>42644</v>
      </c>
      <c r="M43" s="92">
        <v>42675</v>
      </c>
      <c r="N43" s="92">
        <v>42705</v>
      </c>
      <c r="O43" s="92">
        <v>42736</v>
      </c>
      <c r="P43" s="92">
        <v>42767</v>
      </c>
      <c r="Q43" s="93">
        <v>42795</v>
      </c>
      <c r="R43" s="93">
        <v>42826</v>
      </c>
      <c r="S43" s="93">
        <v>42856</v>
      </c>
      <c r="T43" s="93">
        <v>42887</v>
      </c>
      <c r="U43" s="93">
        <v>42917</v>
      </c>
      <c r="V43" s="93">
        <v>42948</v>
      </c>
      <c r="W43" s="93">
        <v>42979</v>
      </c>
      <c r="X43" s="93">
        <v>43009</v>
      </c>
      <c r="Y43" s="93">
        <v>43040</v>
      </c>
      <c r="Z43" s="93">
        <v>43070</v>
      </c>
      <c r="AA43" s="93">
        <v>43101</v>
      </c>
      <c r="AB43" s="93">
        <v>43132</v>
      </c>
      <c r="AC43" s="94">
        <v>43160</v>
      </c>
      <c r="AD43" s="94">
        <v>43191</v>
      </c>
      <c r="AE43" s="94">
        <v>43221</v>
      </c>
      <c r="AF43" s="94">
        <v>43252</v>
      </c>
      <c r="AG43" s="94">
        <v>43282</v>
      </c>
      <c r="AH43" s="94">
        <v>43313</v>
      </c>
      <c r="AI43" s="94">
        <v>43344</v>
      </c>
      <c r="AJ43" s="94">
        <v>43374</v>
      </c>
      <c r="AK43" s="94">
        <v>43405</v>
      </c>
      <c r="AL43" s="94">
        <v>43435</v>
      </c>
      <c r="AM43" s="94">
        <v>43466</v>
      </c>
      <c r="AN43" s="94">
        <v>43497</v>
      </c>
      <c r="AO43" s="92">
        <v>43525</v>
      </c>
      <c r="AP43" s="92">
        <v>43556</v>
      </c>
      <c r="AQ43" s="92">
        <v>43586</v>
      </c>
      <c r="AR43" s="92">
        <v>43617</v>
      </c>
      <c r="AS43" s="92">
        <v>43647</v>
      </c>
      <c r="AT43" s="92">
        <v>43678</v>
      </c>
      <c r="AU43" s="92">
        <v>43709</v>
      </c>
      <c r="AV43" s="92">
        <v>43739</v>
      </c>
      <c r="AW43" s="92">
        <v>43770</v>
      </c>
      <c r="AX43" s="92">
        <v>43800</v>
      </c>
      <c r="AY43" s="92">
        <v>43831</v>
      </c>
      <c r="AZ43" s="92">
        <v>43862</v>
      </c>
      <c r="BA43" s="93">
        <v>43891</v>
      </c>
      <c r="BB43" s="93">
        <v>43922</v>
      </c>
      <c r="BC43" s="93">
        <v>43952</v>
      </c>
      <c r="BD43" s="93">
        <v>43983</v>
      </c>
      <c r="BE43" s="93">
        <v>44013</v>
      </c>
      <c r="BF43" s="93">
        <v>44044</v>
      </c>
      <c r="BG43" s="93">
        <v>44075</v>
      </c>
      <c r="BH43" s="93">
        <v>44105</v>
      </c>
      <c r="BI43" s="93">
        <v>44136</v>
      </c>
      <c r="BJ43" s="93">
        <v>44166</v>
      </c>
      <c r="BK43" s="93">
        <v>44197</v>
      </c>
      <c r="BL43" s="93">
        <v>44228</v>
      </c>
      <c r="BM43" s="94">
        <v>44256</v>
      </c>
      <c r="BN43" s="94">
        <v>44287</v>
      </c>
      <c r="BO43" s="94">
        <v>44317</v>
      </c>
      <c r="BP43" s="94">
        <v>44348</v>
      </c>
      <c r="BQ43" s="94">
        <v>44378</v>
      </c>
      <c r="BR43" s="94">
        <v>44409</v>
      </c>
      <c r="BS43" s="94">
        <v>44440</v>
      </c>
      <c r="BT43" s="94">
        <v>44470</v>
      </c>
      <c r="BU43" s="94">
        <v>44501</v>
      </c>
      <c r="BV43" s="94">
        <v>44531</v>
      </c>
      <c r="BW43" s="94">
        <v>44562</v>
      </c>
      <c r="BX43" s="94">
        <v>44593</v>
      </c>
      <c r="BY43" s="92">
        <v>44621</v>
      </c>
      <c r="BZ43" s="92">
        <v>44652</v>
      </c>
      <c r="CA43" s="92">
        <v>44682</v>
      </c>
      <c r="CB43" s="92">
        <v>44713</v>
      </c>
      <c r="CC43" s="92">
        <v>44743</v>
      </c>
      <c r="CD43" s="92">
        <v>44774</v>
      </c>
      <c r="CE43" s="92">
        <v>44805</v>
      </c>
      <c r="CF43" s="92">
        <v>44835</v>
      </c>
      <c r="CG43" s="92">
        <v>44866</v>
      </c>
      <c r="CH43" s="92">
        <v>44896</v>
      </c>
      <c r="CI43" s="92">
        <v>44927</v>
      </c>
      <c r="CJ43" s="92">
        <v>44958</v>
      </c>
    </row>
    <row r="44" spans="1:88" s="97" customFormat="1" ht="15" customHeight="1" x14ac:dyDescent="0.25">
      <c r="A44" s="305" t="s">
        <v>34</v>
      </c>
      <c r="B44" s="88" t="s">
        <v>10</v>
      </c>
      <c r="C44" s="225">
        <f t="shared" si="8"/>
        <v>0</v>
      </c>
      <c r="D44" s="225">
        <f t="shared" si="9"/>
        <v>0</v>
      </c>
      <c r="E44" s="225">
        <f t="shared" ref="E44:BP57" si="30">D44+E15</f>
        <v>0</v>
      </c>
      <c r="F44" s="225">
        <f t="shared" si="30"/>
        <v>7.7462313907324791</v>
      </c>
      <c r="G44" s="225">
        <f t="shared" si="30"/>
        <v>59.741152870831201</v>
      </c>
      <c r="H44" s="225">
        <f t="shared" si="30"/>
        <v>321.13020078522879</v>
      </c>
      <c r="I44" s="225">
        <f t="shared" si="30"/>
        <v>1067.594115030176</v>
      </c>
      <c r="J44" s="225">
        <f t="shared" si="30"/>
        <v>2800.7472558152203</v>
      </c>
      <c r="K44" s="225">
        <f t="shared" si="30"/>
        <v>5942.8155017899544</v>
      </c>
      <c r="L44" s="225">
        <f t="shared" si="30"/>
        <v>8660.418471142124</v>
      </c>
      <c r="M44" s="225">
        <f t="shared" si="30"/>
        <v>12408.572346953406</v>
      </c>
      <c r="N44" s="225">
        <f t="shared" si="30"/>
        <v>17323.570751820429</v>
      </c>
      <c r="O44" s="225">
        <f t="shared" si="30"/>
        <v>23501.53843059927</v>
      </c>
      <c r="P44" s="225">
        <f t="shared" si="30"/>
        <v>23501.53843059927</v>
      </c>
      <c r="Q44" s="225">
        <f t="shared" si="30"/>
        <v>23501.53843059927</v>
      </c>
      <c r="R44" s="225">
        <f t="shared" si="30"/>
        <v>23501.53843059927</v>
      </c>
      <c r="S44" s="225">
        <f t="shared" si="30"/>
        <v>23501.53843059927</v>
      </c>
      <c r="T44" s="225">
        <f t="shared" si="30"/>
        <v>23501.53843059927</v>
      </c>
      <c r="U44" s="225">
        <f t="shared" si="30"/>
        <v>23501.53843059927</v>
      </c>
      <c r="V44" s="225">
        <f t="shared" si="30"/>
        <v>23501.53843059927</v>
      </c>
      <c r="W44" s="225">
        <f t="shared" si="30"/>
        <v>23501.53843059927</v>
      </c>
      <c r="X44" s="225">
        <f t="shared" si="30"/>
        <v>23501.53843059927</v>
      </c>
      <c r="Y44" s="225">
        <f t="shared" si="30"/>
        <v>23501.53843059927</v>
      </c>
      <c r="Z44" s="225">
        <f t="shared" si="30"/>
        <v>23501.53843059927</v>
      </c>
      <c r="AA44" s="225">
        <f t="shared" si="30"/>
        <v>23501.53843059927</v>
      </c>
      <c r="AB44" s="225">
        <f t="shared" si="30"/>
        <v>23501.53843059927</v>
      </c>
      <c r="AC44" s="225">
        <f t="shared" si="30"/>
        <v>23501.53843059927</v>
      </c>
      <c r="AD44" s="225">
        <f t="shared" si="30"/>
        <v>23501.53843059927</v>
      </c>
      <c r="AE44" s="225">
        <f t="shared" si="30"/>
        <v>23501.53843059927</v>
      </c>
      <c r="AF44" s="225">
        <f t="shared" si="30"/>
        <v>23501.53843059927</v>
      </c>
      <c r="AG44" s="225">
        <f t="shared" si="30"/>
        <v>23501.53843059927</v>
      </c>
      <c r="AH44" s="225">
        <f t="shared" si="30"/>
        <v>23501.53843059927</v>
      </c>
      <c r="AI44" s="225">
        <f t="shared" si="30"/>
        <v>23501.53843059927</v>
      </c>
      <c r="AJ44" s="225">
        <f t="shared" si="30"/>
        <v>23501.53843059927</v>
      </c>
      <c r="AK44" s="225">
        <f t="shared" si="30"/>
        <v>23501.53843059927</v>
      </c>
      <c r="AL44" s="225">
        <f t="shared" si="30"/>
        <v>23501.53843059927</v>
      </c>
      <c r="AM44" s="225">
        <f t="shared" si="30"/>
        <v>23501.53843059927</v>
      </c>
      <c r="AN44" s="225">
        <f t="shared" si="30"/>
        <v>23501.53843059927</v>
      </c>
      <c r="AO44" s="225">
        <f t="shared" si="30"/>
        <v>23501.53843059927</v>
      </c>
      <c r="AP44" s="225">
        <f t="shared" si="30"/>
        <v>23501.53843059927</v>
      </c>
      <c r="AQ44" s="225">
        <f t="shared" si="30"/>
        <v>23501.53843059927</v>
      </c>
      <c r="AR44" s="225">
        <f t="shared" si="30"/>
        <v>23501.53843059927</v>
      </c>
      <c r="AS44" s="225">
        <f t="shared" si="30"/>
        <v>23501.53843059927</v>
      </c>
      <c r="AT44" s="225">
        <f t="shared" si="30"/>
        <v>23501.53843059927</v>
      </c>
      <c r="AU44" s="225">
        <f t="shared" si="30"/>
        <v>23501.53843059927</v>
      </c>
      <c r="AV44" s="225">
        <f t="shared" si="30"/>
        <v>23501.53843059927</v>
      </c>
      <c r="AW44" s="225">
        <f t="shared" si="30"/>
        <v>23501.53843059927</v>
      </c>
      <c r="AX44" s="225">
        <f t="shared" si="30"/>
        <v>23501.53843059927</v>
      </c>
      <c r="AY44" s="225">
        <f t="shared" si="30"/>
        <v>23501.53843059927</v>
      </c>
      <c r="AZ44" s="225">
        <f t="shared" si="30"/>
        <v>23501.53843059927</v>
      </c>
      <c r="BA44" s="225">
        <f t="shared" si="30"/>
        <v>23501.53843059927</v>
      </c>
      <c r="BB44" s="225">
        <f t="shared" si="30"/>
        <v>23501.53843059927</v>
      </c>
      <c r="BC44" s="225">
        <f t="shared" si="30"/>
        <v>23501.53843059927</v>
      </c>
      <c r="BD44" s="225">
        <f t="shared" si="30"/>
        <v>23501.53843059927</v>
      </c>
      <c r="BE44" s="225">
        <f t="shared" si="30"/>
        <v>23501.53843059927</v>
      </c>
      <c r="BF44" s="225">
        <f t="shared" si="30"/>
        <v>23501.53843059927</v>
      </c>
      <c r="BG44" s="225">
        <f t="shared" si="30"/>
        <v>23501.53843059927</v>
      </c>
      <c r="BH44" s="225">
        <f t="shared" si="30"/>
        <v>23501.53843059927</v>
      </c>
      <c r="BI44" s="225">
        <f t="shared" si="30"/>
        <v>23501.53843059927</v>
      </c>
      <c r="BJ44" s="225">
        <f t="shared" si="30"/>
        <v>23501.53843059927</v>
      </c>
      <c r="BK44" s="225">
        <f t="shared" si="30"/>
        <v>23501.53843059927</v>
      </c>
      <c r="BL44" s="225">
        <f t="shared" si="30"/>
        <v>23501.53843059927</v>
      </c>
      <c r="BM44" s="225">
        <f t="shared" si="30"/>
        <v>23501.53843059927</v>
      </c>
      <c r="BN44" s="225">
        <f t="shared" si="30"/>
        <v>23501.53843059927</v>
      </c>
      <c r="BO44" s="225">
        <f t="shared" si="30"/>
        <v>23501.53843059927</v>
      </c>
      <c r="BP44" s="225">
        <f t="shared" si="30"/>
        <v>23501.53843059927</v>
      </c>
      <c r="BQ44" s="225">
        <f t="shared" ref="BQ44:CJ56" si="31">BP44+BQ15</f>
        <v>23501.53843059927</v>
      </c>
      <c r="BR44" s="225">
        <f t="shared" si="31"/>
        <v>23501.53843059927</v>
      </c>
      <c r="BS44" s="225">
        <f t="shared" si="31"/>
        <v>23501.53843059927</v>
      </c>
      <c r="BT44" s="225">
        <f t="shared" si="31"/>
        <v>23501.53843059927</v>
      </c>
      <c r="BU44" s="225">
        <f t="shared" si="31"/>
        <v>23501.53843059927</v>
      </c>
      <c r="BV44" s="225">
        <f t="shared" si="31"/>
        <v>23501.53843059927</v>
      </c>
      <c r="BW44" s="225">
        <f t="shared" si="31"/>
        <v>23501.53843059927</v>
      </c>
      <c r="BX44" s="225">
        <f t="shared" si="31"/>
        <v>23501.53843059927</v>
      </c>
      <c r="BY44" s="225">
        <f t="shared" si="31"/>
        <v>23501.53843059927</v>
      </c>
      <c r="BZ44" s="225">
        <f t="shared" si="31"/>
        <v>23501.53843059927</v>
      </c>
      <c r="CA44" s="225">
        <f t="shared" si="31"/>
        <v>23501.53843059927</v>
      </c>
      <c r="CB44" s="225">
        <f t="shared" si="31"/>
        <v>23501.53843059927</v>
      </c>
      <c r="CC44" s="225">
        <f t="shared" si="31"/>
        <v>23501.53843059927</v>
      </c>
      <c r="CD44" s="225">
        <f t="shared" si="31"/>
        <v>23501.53843059927</v>
      </c>
      <c r="CE44" s="225">
        <f t="shared" si="31"/>
        <v>23501.53843059927</v>
      </c>
      <c r="CF44" s="225">
        <f t="shared" si="31"/>
        <v>23501.53843059927</v>
      </c>
      <c r="CG44" s="225">
        <f t="shared" si="31"/>
        <v>23501.53843059927</v>
      </c>
      <c r="CH44" s="225">
        <f t="shared" si="31"/>
        <v>23501.53843059927</v>
      </c>
      <c r="CI44" s="225">
        <f t="shared" si="31"/>
        <v>23501.53843059927</v>
      </c>
      <c r="CJ44" s="225">
        <f t="shared" si="31"/>
        <v>23501.53843059927</v>
      </c>
    </row>
    <row r="45" spans="1:88" s="97" customFormat="1" x14ac:dyDescent="0.25">
      <c r="A45" s="305"/>
      <c r="B45" s="88" t="s">
        <v>7</v>
      </c>
      <c r="C45" s="225">
        <f t="shared" ref="C45" si="32">C16</f>
        <v>0</v>
      </c>
      <c r="D45" s="225">
        <f t="shared" ref="D45:BO45" si="33">C45+D16</f>
        <v>0</v>
      </c>
      <c r="E45" s="225">
        <f t="shared" si="33"/>
        <v>0</v>
      </c>
      <c r="F45" s="225">
        <f t="shared" si="33"/>
        <v>0</v>
      </c>
      <c r="G45" s="225">
        <f t="shared" si="33"/>
        <v>0</v>
      </c>
      <c r="H45" s="225">
        <f t="shared" si="33"/>
        <v>0</v>
      </c>
      <c r="I45" s="225">
        <f t="shared" si="33"/>
        <v>0</v>
      </c>
      <c r="J45" s="225">
        <f t="shared" si="33"/>
        <v>3.8638795016356258</v>
      </c>
      <c r="K45" s="225">
        <f t="shared" si="33"/>
        <v>9.5771133565304822</v>
      </c>
      <c r="L45" s="225">
        <f t="shared" si="33"/>
        <v>13.498174118421154</v>
      </c>
      <c r="M45" s="225">
        <f t="shared" si="33"/>
        <v>23.79397278435161</v>
      </c>
      <c r="N45" s="225">
        <f t="shared" si="33"/>
        <v>47.08550779903031</v>
      </c>
      <c r="O45" s="225">
        <f t="shared" si="33"/>
        <v>78.10747456241883</v>
      </c>
      <c r="P45" s="225">
        <f t="shared" si="33"/>
        <v>78.10747456241883</v>
      </c>
      <c r="Q45" s="225">
        <f t="shared" si="33"/>
        <v>78.10747456241883</v>
      </c>
      <c r="R45" s="225">
        <f t="shared" si="33"/>
        <v>78.10747456241883</v>
      </c>
      <c r="S45" s="225">
        <f t="shared" si="33"/>
        <v>78.10747456241883</v>
      </c>
      <c r="T45" s="225">
        <f t="shared" si="33"/>
        <v>78.10747456241883</v>
      </c>
      <c r="U45" s="225">
        <f t="shared" si="33"/>
        <v>78.10747456241883</v>
      </c>
      <c r="V45" s="225">
        <f t="shared" si="33"/>
        <v>78.10747456241883</v>
      </c>
      <c r="W45" s="225">
        <f t="shared" si="33"/>
        <v>78.10747456241883</v>
      </c>
      <c r="X45" s="225">
        <f t="shared" si="33"/>
        <v>78.10747456241883</v>
      </c>
      <c r="Y45" s="225">
        <f t="shared" si="33"/>
        <v>78.10747456241883</v>
      </c>
      <c r="Z45" s="225">
        <f t="shared" si="33"/>
        <v>78.10747456241883</v>
      </c>
      <c r="AA45" s="225">
        <f t="shared" si="33"/>
        <v>78.10747456241883</v>
      </c>
      <c r="AB45" s="225">
        <f t="shared" si="33"/>
        <v>78.10747456241883</v>
      </c>
      <c r="AC45" s="225">
        <f t="shared" si="33"/>
        <v>78.10747456241883</v>
      </c>
      <c r="AD45" s="225">
        <f t="shared" si="33"/>
        <v>78.10747456241883</v>
      </c>
      <c r="AE45" s="225">
        <f t="shared" si="33"/>
        <v>78.10747456241883</v>
      </c>
      <c r="AF45" s="225">
        <f t="shared" si="33"/>
        <v>78.10747456241883</v>
      </c>
      <c r="AG45" s="225">
        <f t="shared" si="33"/>
        <v>78.10747456241883</v>
      </c>
      <c r="AH45" s="225">
        <f t="shared" si="33"/>
        <v>78.10747456241883</v>
      </c>
      <c r="AI45" s="225">
        <f t="shared" si="33"/>
        <v>78.10747456241883</v>
      </c>
      <c r="AJ45" s="225">
        <f t="shared" si="33"/>
        <v>78.10747456241883</v>
      </c>
      <c r="AK45" s="225">
        <f t="shared" si="33"/>
        <v>78.10747456241883</v>
      </c>
      <c r="AL45" s="225">
        <f t="shared" si="33"/>
        <v>78.10747456241883</v>
      </c>
      <c r="AM45" s="225">
        <f t="shared" si="33"/>
        <v>78.10747456241883</v>
      </c>
      <c r="AN45" s="225">
        <f t="shared" si="33"/>
        <v>78.10747456241883</v>
      </c>
      <c r="AO45" s="225">
        <f t="shared" si="33"/>
        <v>78.10747456241883</v>
      </c>
      <c r="AP45" s="225">
        <f t="shared" si="33"/>
        <v>78.10747456241883</v>
      </c>
      <c r="AQ45" s="225">
        <f t="shared" si="33"/>
        <v>78.10747456241883</v>
      </c>
      <c r="AR45" s="225">
        <f t="shared" si="33"/>
        <v>78.10747456241883</v>
      </c>
      <c r="AS45" s="225">
        <f t="shared" si="33"/>
        <v>78.10747456241883</v>
      </c>
      <c r="AT45" s="225">
        <f t="shared" si="33"/>
        <v>78.10747456241883</v>
      </c>
      <c r="AU45" s="225">
        <f t="shared" si="33"/>
        <v>78.10747456241883</v>
      </c>
      <c r="AV45" s="225">
        <f t="shared" si="33"/>
        <v>78.10747456241883</v>
      </c>
      <c r="AW45" s="225">
        <f t="shared" si="33"/>
        <v>78.10747456241883</v>
      </c>
      <c r="AX45" s="225">
        <f t="shared" si="33"/>
        <v>78.10747456241883</v>
      </c>
      <c r="AY45" s="225">
        <f t="shared" si="33"/>
        <v>78.10747456241883</v>
      </c>
      <c r="AZ45" s="225">
        <f t="shared" si="33"/>
        <v>78.10747456241883</v>
      </c>
      <c r="BA45" s="225">
        <f t="shared" si="33"/>
        <v>78.10747456241883</v>
      </c>
      <c r="BB45" s="225">
        <f t="shared" si="33"/>
        <v>78.10747456241883</v>
      </c>
      <c r="BC45" s="225">
        <f t="shared" si="33"/>
        <v>78.10747456241883</v>
      </c>
      <c r="BD45" s="225">
        <f t="shared" si="33"/>
        <v>78.10747456241883</v>
      </c>
      <c r="BE45" s="225">
        <f t="shared" si="33"/>
        <v>78.10747456241883</v>
      </c>
      <c r="BF45" s="225">
        <f t="shared" si="33"/>
        <v>78.10747456241883</v>
      </c>
      <c r="BG45" s="225">
        <f t="shared" si="33"/>
        <v>78.10747456241883</v>
      </c>
      <c r="BH45" s="225">
        <f t="shared" si="33"/>
        <v>78.10747456241883</v>
      </c>
      <c r="BI45" s="225">
        <f t="shared" si="33"/>
        <v>78.10747456241883</v>
      </c>
      <c r="BJ45" s="225">
        <f t="shared" si="33"/>
        <v>78.10747456241883</v>
      </c>
      <c r="BK45" s="225">
        <f t="shared" si="33"/>
        <v>78.10747456241883</v>
      </c>
      <c r="BL45" s="225">
        <f t="shared" si="33"/>
        <v>78.10747456241883</v>
      </c>
      <c r="BM45" s="225">
        <f t="shared" si="33"/>
        <v>78.10747456241883</v>
      </c>
      <c r="BN45" s="225">
        <f t="shared" si="33"/>
        <v>78.10747456241883</v>
      </c>
      <c r="BO45" s="225">
        <f t="shared" si="33"/>
        <v>78.10747456241883</v>
      </c>
      <c r="BP45" s="225">
        <f t="shared" si="30"/>
        <v>78.10747456241883</v>
      </c>
      <c r="BQ45" s="225">
        <f t="shared" si="31"/>
        <v>78.10747456241883</v>
      </c>
      <c r="BR45" s="225">
        <f t="shared" si="31"/>
        <v>78.10747456241883</v>
      </c>
      <c r="BS45" s="225">
        <f t="shared" si="31"/>
        <v>78.10747456241883</v>
      </c>
      <c r="BT45" s="225">
        <f t="shared" si="31"/>
        <v>78.10747456241883</v>
      </c>
      <c r="BU45" s="225">
        <f t="shared" si="31"/>
        <v>78.10747456241883</v>
      </c>
      <c r="BV45" s="225">
        <f t="shared" si="31"/>
        <v>78.10747456241883</v>
      </c>
      <c r="BW45" s="225">
        <f t="shared" si="31"/>
        <v>78.10747456241883</v>
      </c>
      <c r="BX45" s="225">
        <f t="shared" si="31"/>
        <v>78.10747456241883</v>
      </c>
      <c r="BY45" s="225">
        <f t="shared" si="31"/>
        <v>78.10747456241883</v>
      </c>
      <c r="BZ45" s="225">
        <f t="shared" si="31"/>
        <v>78.10747456241883</v>
      </c>
      <c r="CA45" s="225">
        <f t="shared" si="31"/>
        <v>78.10747456241883</v>
      </c>
      <c r="CB45" s="225">
        <f t="shared" si="31"/>
        <v>78.10747456241883</v>
      </c>
      <c r="CC45" s="225">
        <f t="shared" si="31"/>
        <v>78.10747456241883</v>
      </c>
      <c r="CD45" s="225">
        <f t="shared" si="31"/>
        <v>78.10747456241883</v>
      </c>
      <c r="CE45" s="225">
        <f t="shared" si="31"/>
        <v>78.10747456241883</v>
      </c>
      <c r="CF45" s="225">
        <f t="shared" si="31"/>
        <v>78.10747456241883</v>
      </c>
      <c r="CG45" s="225">
        <f t="shared" si="31"/>
        <v>78.10747456241883</v>
      </c>
      <c r="CH45" s="225">
        <f t="shared" si="31"/>
        <v>78.10747456241883</v>
      </c>
      <c r="CI45" s="225">
        <f t="shared" si="31"/>
        <v>78.10747456241883</v>
      </c>
      <c r="CJ45" s="225">
        <f t="shared" si="31"/>
        <v>78.10747456241883</v>
      </c>
    </row>
    <row r="46" spans="1:88" s="97" customFormat="1" x14ac:dyDescent="0.25">
      <c r="A46" s="305"/>
      <c r="B46" s="88" t="s">
        <v>11</v>
      </c>
      <c r="C46" s="225">
        <f t="shared" ref="C46" si="34">C17</f>
        <v>0</v>
      </c>
      <c r="D46" s="225">
        <f t="shared" ref="D46:BO46" si="35">C46+D17</f>
        <v>0</v>
      </c>
      <c r="E46" s="225">
        <f t="shared" si="35"/>
        <v>0</v>
      </c>
      <c r="F46" s="225">
        <f t="shared" si="35"/>
        <v>1.5363771968246942</v>
      </c>
      <c r="G46" s="225">
        <f t="shared" si="35"/>
        <v>7.4574453876510836</v>
      </c>
      <c r="H46" s="225">
        <f t="shared" si="35"/>
        <v>28.586870114492697</v>
      </c>
      <c r="I46" s="225">
        <f t="shared" si="35"/>
        <v>80.064227475751366</v>
      </c>
      <c r="J46" s="225">
        <f t="shared" si="35"/>
        <v>181.41680362055192</v>
      </c>
      <c r="K46" s="225">
        <f t="shared" si="35"/>
        <v>342.5081612688582</v>
      </c>
      <c r="L46" s="225">
        <f t="shared" si="35"/>
        <v>473.53398659396862</v>
      </c>
      <c r="M46" s="225">
        <f t="shared" si="35"/>
        <v>647.76349987465903</v>
      </c>
      <c r="N46" s="225">
        <f t="shared" si="35"/>
        <v>871.43804727936424</v>
      </c>
      <c r="O46" s="225">
        <f t="shared" si="35"/>
        <v>1145.3217839347094</v>
      </c>
      <c r="P46" s="225">
        <f t="shared" si="35"/>
        <v>1145.3217839347094</v>
      </c>
      <c r="Q46" s="225">
        <f t="shared" si="35"/>
        <v>1145.3217839347094</v>
      </c>
      <c r="R46" s="225">
        <f t="shared" si="35"/>
        <v>1145.3217839347094</v>
      </c>
      <c r="S46" s="225">
        <f t="shared" si="35"/>
        <v>1145.3217839347094</v>
      </c>
      <c r="T46" s="225">
        <f t="shared" si="35"/>
        <v>1145.3217839347094</v>
      </c>
      <c r="U46" s="225">
        <f t="shared" si="35"/>
        <v>1145.3217839347094</v>
      </c>
      <c r="V46" s="225">
        <f t="shared" si="35"/>
        <v>1145.3217839347094</v>
      </c>
      <c r="W46" s="225">
        <f t="shared" si="35"/>
        <v>1145.3217839347094</v>
      </c>
      <c r="X46" s="225">
        <f t="shared" si="35"/>
        <v>1145.3217839347094</v>
      </c>
      <c r="Y46" s="225">
        <f t="shared" si="35"/>
        <v>1145.3217839347094</v>
      </c>
      <c r="Z46" s="225">
        <f t="shared" si="35"/>
        <v>1145.3217839347094</v>
      </c>
      <c r="AA46" s="225">
        <f t="shared" si="35"/>
        <v>1145.3217839347094</v>
      </c>
      <c r="AB46" s="225">
        <f t="shared" si="35"/>
        <v>1145.3217839347094</v>
      </c>
      <c r="AC46" s="225">
        <f t="shared" si="35"/>
        <v>1145.3217839347094</v>
      </c>
      <c r="AD46" s="225">
        <f t="shared" si="35"/>
        <v>1145.3217839347094</v>
      </c>
      <c r="AE46" s="225">
        <f t="shared" si="35"/>
        <v>1145.3217839347094</v>
      </c>
      <c r="AF46" s="225">
        <f t="shared" si="35"/>
        <v>1145.3217839347094</v>
      </c>
      <c r="AG46" s="225">
        <f t="shared" si="35"/>
        <v>1145.3217839347094</v>
      </c>
      <c r="AH46" s="225">
        <f t="shared" si="35"/>
        <v>1145.3217839347094</v>
      </c>
      <c r="AI46" s="225">
        <f t="shared" si="35"/>
        <v>1145.3217839347094</v>
      </c>
      <c r="AJ46" s="225">
        <f t="shared" si="35"/>
        <v>1145.3217839347094</v>
      </c>
      <c r="AK46" s="225">
        <f t="shared" si="35"/>
        <v>1145.3217839347094</v>
      </c>
      <c r="AL46" s="225">
        <f t="shared" si="35"/>
        <v>1145.3217839347094</v>
      </c>
      <c r="AM46" s="225">
        <f t="shared" si="35"/>
        <v>1145.3217839347094</v>
      </c>
      <c r="AN46" s="225">
        <f t="shared" si="35"/>
        <v>1145.3217839347094</v>
      </c>
      <c r="AO46" s="225">
        <f t="shared" si="35"/>
        <v>1145.3217839347094</v>
      </c>
      <c r="AP46" s="225">
        <f t="shared" si="35"/>
        <v>1145.3217839347094</v>
      </c>
      <c r="AQ46" s="225">
        <f t="shared" si="35"/>
        <v>1145.3217839347094</v>
      </c>
      <c r="AR46" s="225">
        <f t="shared" si="35"/>
        <v>1145.3217839347094</v>
      </c>
      <c r="AS46" s="225">
        <f t="shared" si="35"/>
        <v>1145.3217839347094</v>
      </c>
      <c r="AT46" s="225">
        <f t="shared" si="35"/>
        <v>1145.3217839347094</v>
      </c>
      <c r="AU46" s="225">
        <f t="shared" si="35"/>
        <v>1145.3217839347094</v>
      </c>
      <c r="AV46" s="225">
        <f t="shared" si="35"/>
        <v>1145.3217839347094</v>
      </c>
      <c r="AW46" s="225">
        <f t="shared" si="35"/>
        <v>1145.3217839347094</v>
      </c>
      <c r="AX46" s="225">
        <f t="shared" si="35"/>
        <v>1145.3217839347094</v>
      </c>
      <c r="AY46" s="225">
        <f t="shared" si="35"/>
        <v>1145.3217839347094</v>
      </c>
      <c r="AZ46" s="225">
        <f t="shared" si="35"/>
        <v>1145.3217839347094</v>
      </c>
      <c r="BA46" s="225">
        <f t="shared" si="35"/>
        <v>1145.3217839347094</v>
      </c>
      <c r="BB46" s="225">
        <f t="shared" si="35"/>
        <v>1145.3217839347094</v>
      </c>
      <c r="BC46" s="225">
        <f t="shared" si="35"/>
        <v>1145.3217839347094</v>
      </c>
      <c r="BD46" s="225">
        <f t="shared" si="35"/>
        <v>1145.3217839347094</v>
      </c>
      <c r="BE46" s="225">
        <f t="shared" si="35"/>
        <v>1145.3217839347094</v>
      </c>
      <c r="BF46" s="225">
        <f t="shared" si="35"/>
        <v>1145.3217839347094</v>
      </c>
      <c r="BG46" s="225">
        <f t="shared" si="35"/>
        <v>1145.3217839347094</v>
      </c>
      <c r="BH46" s="225">
        <f t="shared" si="35"/>
        <v>1145.3217839347094</v>
      </c>
      <c r="BI46" s="225">
        <f t="shared" si="35"/>
        <v>1145.3217839347094</v>
      </c>
      <c r="BJ46" s="225">
        <f t="shared" si="35"/>
        <v>1145.3217839347094</v>
      </c>
      <c r="BK46" s="225">
        <f t="shared" si="35"/>
        <v>1145.3217839347094</v>
      </c>
      <c r="BL46" s="225">
        <f t="shared" si="35"/>
        <v>1145.3217839347094</v>
      </c>
      <c r="BM46" s="225">
        <f t="shared" si="35"/>
        <v>1145.3217839347094</v>
      </c>
      <c r="BN46" s="225">
        <f t="shared" si="35"/>
        <v>1145.3217839347094</v>
      </c>
      <c r="BO46" s="225">
        <f t="shared" si="35"/>
        <v>1145.3217839347094</v>
      </c>
      <c r="BP46" s="225">
        <f t="shared" si="30"/>
        <v>1145.3217839347094</v>
      </c>
      <c r="BQ46" s="225">
        <f t="shared" si="31"/>
        <v>1145.3217839347094</v>
      </c>
      <c r="BR46" s="225">
        <f t="shared" si="31"/>
        <v>1145.3217839347094</v>
      </c>
      <c r="BS46" s="225">
        <f t="shared" si="31"/>
        <v>1145.3217839347094</v>
      </c>
      <c r="BT46" s="225">
        <f t="shared" si="31"/>
        <v>1145.3217839347094</v>
      </c>
      <c r="BU46" s="225">
        <f t="shared" si="31"/>
        <v>1145.3217839347094</v>
      </c>
      <c r="BV46" s="225">
        <f t="shared" si="31"/>
        <v>1145.3217839347094</v>
      </c>
      <c r="BW46" s="225">
        <f t="shared" si="31"/>
        <v>1145.3217839347094</v>
      </c>
      <c r="BX46" s="225">
        <f t="shared" si="31"/>
        <v>1145.3217839347094</v>
      </c>
      <c r="BY46" s="225">
        <f t="shared" si="31"/>
        <v>1145.3217839347094</v>
      </c>
      <c r="BZ46" s="225">
        <f t="shared" si="31"/>
        <v>1145.3217839347094</v>
      </c>
      <c r="CA46" s="225">
        <f t="shared" si="31"/>
        <v>1145.3217839347094</v>
      </c>
      <c r="CB46" s="225">
        <f t="shared" si="31"/>
        <v>1145.3217839347094</v>
      </c>
      <c r="CC46" s="225">
        <f t="shared" si="31"/>
        <v>1145.3217839347094</v>
      </c>
      <c r="CD46" s="225">
        <f t="shared" si="31"/>
        <v>1145.3217839347094</v>
      </c>
      <c r="CE46" s="225">
        <f t="shared" si="31"/>
        <v>1145.3217839347094</v>
      </c>
      <c r="CF46" s="225">
        <f t="shared" si="31"/>
        <v>1145.3217839347094</v>
      </c>
      <c r="CG46" s="225">
        <f t="shared" si="31"/>
        <v>1145.3217839347094</v>
      </c>
      <c r="CH46" s="225">
        <f t="shared" si="31"/>
        <v>1145.3217839347094</v>
      </c>
      <c r="CI46" s="225">
        <f t="shared" si="31"/>
        <v>1145.3217839347094</v>
      </c>
      <c r="CJ46" s="225">
        <f t="shared" si="31"/>
        <v>1145.3217839347094</v>
      </c>
    </row>
    <row r="47" spans="1:88" s="97" customFormat="1" x14ac:dyDescent="0.25">
      <c r="A47" s="305"/>
      <c r="B47" s="88" t="s">
        <v>2</v>
      </c>
      <c r="C47" s="225">
        <f t="shared" ref="C47" si="36">C18</f>
        <v>0</v>
      </c>
      <c r="D47" s="225">
        <f t="shared" ref="D47:BO47" si="37">C47+D18</f>
        <v>0</v>
      </c>
      <c r="E47" s="225">
        <f t="shared" si="37"/>
        <v>0</v>
      </c>
      <c r="F47" s="225">
        <f t="shared" si="37"/>
        <v>1.7388105932479867</v>
      </c>
      <c r="G47" s="225">
        <f t="shared" si="37"/>
        <v>33.408117723507232</v>
      </c>
      <c r="H47" s="225">
        <f t="shared" si="37"/>
        <v>594.12727303555937</v>
      </c>
      <c r="I47" s="225">
        <f t="shared" si="37"/>
        <v>2718.0984031840617</v>
      </c>
      <c r="J47" s="225">
        <f t="shared" si="37"/>
        <v>7258.3912479375676</v>
      </c>
      <c r="K47" s="225">
        <f t="shared" si="37"/>
        <v>10606.638297449597</v>
      </c>
      <c r="L47" s="225">
        <f t="shared" si="37"/>
        <v>11112.33512154609</v>
      </c>
      <c r="M47" s="225">
        <f t="shared" si="37"/>
        <v>11333.599502689729</v>
      </c>
      <c r="N47" s="225">
        <f t="shared" si="37"/>
        <v>11336.583530344678</v>
      </c>
      <c r="O47" s="225">
        <f t="shared" si="37"/>
        <v>11336.934809798178</v>
      </c>
      <c r="P47" s="225">
        <f t="shared" si="37"/>
        <v>11336.934809798178</v>
      </c>
      <c r="Q47" s="225">
        <f t="shared" si="37"/>
        <v>11336.934809798178</v>
      </c>
      <c r="R47" s="225">
        <f t="shared" si="37"/>
        <v>11336.934809798178</v>
      </c>
      <c r="S47" s="225">
        <f t="shared" si="37"/>
        <v>11336.934809798178</v>
      </c>
      <c r="T47" s="225">
        <f t="shared" si="37"/>
        <v>11336.934809798178</v>
      </c>
      <c r="U47" s="225">
        <f t="shared" si="37"/>
        <v>11336.934809798178</v>
      </c>
      <c r="V47" s="225">
        <f t="shared" si="37"/>
        <v>11336.934809798178</v>
      </c>
      <c r="W47" s="225">
        <f t="shared" si="37"/>
        <v>11336.934809798178</v>
      </c>
      <c r="X47" s="225">
        <f t="shared" si="37"/>
        <v>11336.934809798178</v>
      </c>
      <c r="Y47" s="225">
        <f t="shared" si="37"/>
        <v>11336.934809798178</v>
      </c>
      <c r="Z47" s="225">
        <f t="shared" si="37"/>
        <v>11336.934809798178</v>
      </c>
      <c r="AA47" s="225">
        <f t="shared" si="37"/>
        <v>11336.934809798178</v>
      </c>
      <c r="AB47" s="225">
        <f t="shared" si="37"/>
        <v>11336.934809798178</v>
      </c>
      <c r="AC47" s="225">
        <f t="shared" si="37"/>
        <v>11336.934809798178</v>
      </c>
      <c r="AD47" s="225">
        <f t="shared" si="37"/>
        <v>11336.934809798178</v>
      </c>
      <c r="AE47" s="225">
        <f t="shared" si="37"/>
        <v>11336.934809798178</v>
      </c>
      <c r="AF47" s="225">
        <f t="shared" si="37"/>
        <v>11336.934809798178</v>
      </c>
      <c r="AG47" s="225">
        <f t="shared" si="37"/>
        <v>11336.934809798178</v>
      </c>
      <c r="AH47" s="225">
        <f t="shared" si="37"/>
        <v>11336.934809798178</v>
      </c>
      <c r="AI47" s="225">
        <f t="shared" si="37"/>
        <v>11336.934809798178</v>
      </c>
      <c r="AJ47" s="225">
        <f t="shared" si="37"/>
        <v>11336.934809798178</v>
      </c>
      <c r="AK47" s="225">
        <f t="shared" si="37"/>
        <v>11336.934809798178</v>
      </c>
      <c r="AL47" s="225">
        <f t="shared" si="37"/>
        <v>11336.934809798178</v>
      </c>
      <c r="AM47" s="225">
        <f t="shared" si="37"/>
        <v>11336.934809798178</v>
      </c>
      <c r="AN47" s="225">
        <f t="shared" si="37"/>
        <v>11336.934809798178</v>
      </c>
      <c r="AO47" s="225">
        <f t="shared" si="37"/>
        <v>11336.934809798178</v>
      </c>
      <c r="AP47" s="225">
        <f t="shared" si="37"/>
        <v>11336.934809798178</v>
      </c>
      <c r="AQ47" s="225">
        <f t="shared" si="37"/>
        <v>11336.934809798178</v>
      </c>
      <c r="AR47" s="225">
        <f t="shared" si="37"/>
        <v>11336.934809798178</v>
      </c>
      <c r="AS47" s="225">
        <f t="shared" si="37"/>
        <v>11336.934809798178</v>
      </c>
      <c r="AT47" s="225">
        <f t="shared" si="37"/>
        <v>11336.934809798178</v>
      </c>
      <c r="AU47" s="225">
        <f t="shared" si="37"/>
        <v>11336.934809798178</v>
      </c>
      <c r="AV47" s="225">
        <f t="shared" si="37"/>
        <v>11336.934809798178</v>
      </c>
      <c r="AW47" s="225">
        <f t="shared" si="37"/>
        <v>11336.934809798178</v>
      </c>
      <c r="AX47" s="225">
        <f t="shared" si="37"/>
        <v>11336.934809798178</v>
      </c>
      <c r="AY47" s="225">
        <f t="shared" si="37"/>
        <v>11336.934809798178</v>
      </c>
      <c r="AZ47" s="225">
        <f t="shared" si="37"/>
        <v>11336.934809798178</v>
      </c>
      <c r="BA47" s="225">
        <f t="shared" si="37"/>
        <v>11336.934809798178</v>
      </c>
      <c r="BB47" s="225">
        <f t="shared" si="37"/>
        <v>11336.934809798178</v>
      </c>
      <c r="BC47" s="225">
        <f t="shared" si="37"/>
        <v>11336.934809798178</v>
      </c>
      <c r="BD47" s="225">
        <f t="shared" si="37"/>
        <v>11336.934809798178</v>
      </c>
      <c r="BE47" s="225">
        <f t="shared" si="37"/>
        <v>11336.934809798178</v>
      </c>
      <c r="BF47" s="225">
        <f t="shared" si="37"/>
        <v>11336.934809798178</v>
      </c>
      <c r="BG47" s="225">
        <f t="shared" si="37"/>
        <v>11336.934809798178</v>
      </c>
      <c r="BH47" s="225">
        <f t="shared" si="37"/>
        <v>11336.934809798178</v>
      </c>
      <c r="BI47" s="225">
        <f t="shared" si="37"/>
        <v>11336.934809798178</v>
      </c>
      <c r="BJ47" s="225">
        <f t="shared" si="37"/>
        <v>11336.934809798178</v>
      </c>
      <c r="BK47" s="225">
        <f t="shared" si="37"/>
        <v>11336.934809798178</v>
      </c>
      <c r="BL47" s="225">
        <f t="shared" si="37"/>
        <v>11336.934809798178</v>
      </c>
      <c r="BM47" s="225">
        <f t="shared" si="37"/>
        <v>11336.934809798178</v>
      </c>
      <c r="BN47" s="225">
        <f t="shared" si="37"/>
        <v>11336.934809798178</v>
      </c>
      <c r="BO47" s="225">
        <f t="shared" si="37"/>
        <v>11336.934809798178</v>
      </c>
      <c r="BP47" s="225">
        <f t="shared" si="30"/>
        <v>11336.934809798178</v>
      </c>
      <c r="BQ47" s="225">
        <f t="shared" si="31"/>
        <v>11336.934809798178</v>
      </c>
      <c r="BR47" s="225">
        <f t="shared" si="31"/>
        <v>11336.934809798178</v>
      </c>
      <c r="BS47" s="225">
        <f t="shared" si="31"/>
        <v>11336.934809798178</v>
      </c>
      <c r="BT47" s="225">
        <f t="shared" si="31"/>
        <v>11336.934809798178</v>
      </c>
      <c r="BU47" s="225">
        <f t="shared" si="31"/>
        <v>11336.934809798178</v>
      </c>
      <c r="BV47" s="225">
        <f t="shared" si="31"/>
        <v>11336.934809798178</v>
      </c>
      <c r="BW47" s="225">
        <f t="shared" si="31"/>
        <v>11336.934809798178</v>
      </c>
      <c r="BX47" s="225">
        <f t="shared" si="31"/>
        <v>11336.934809798178</v>
      </c>
      <c r="BY47" s="225">
        <f t="shared" si="31"/>
        <v>11336.934809798178</v>
      </c>
      <c r="BZ47" s="225">
        <f t="shared" si="31"/>
        <v>11336.934809798178</v>
      </c>
      <c r="CA47" s="225">
        <f t="shared" si="31"/>
        <v>11336.934809798178</v>
      </c>
      <c r="CB47" s="225">
        <f t="shared" si="31"/>
        <v>11336.934809798178</v>
      </c>
      <c r="CC47" s="225">
        <f t="shared" si="31"/>
        <v>11336.934809798178</v>
      </c>
      <c r="CD47" s="225">
        <f t="shared" si="31"/>
        <v>11336.934809798178</v>
      </c>
      <c r="CE47" s="225">
        <f t="shared" si="31"/>
        <v>11336.934809798178</v>
      </c>
      <c r="CF47" s="225">
        <f t="shared" si="31"/>
        <v>11336.934809798178</v>
      </c>
      <c r="CG47" s="225">
        <f t="shared" si="31"/>
        <v>11336.934809798178</v>
      </c>
      <c r="CH47" s="225">
        <f t="shared" si="31"/>
        <v>11336.934809798178</v>
      </c>
      <c r="CI47" s="225">
        <f t="shared" si="31"/>
        <v>11336.934809798178</v>
      </c>
      <c r="CJ47" s="225">
        <f t="shared" si="31"/>
        <v>11336.934809798178</v>
      </c>
    </row>
    <row r="48" spans="1:88" s="97" customFormat="1" x14ac:dyDescent="0.25">
      <c r="A48" s="305"/>
      <c r="B48" s="88" t="s">
        <v>12</v>
      </c>
      <c r="C48" s="225">
        <f t="shared" ref="C48" si="38">C19</f>
        <v>0</v>
      </c>
      <c r="D48" s="225">
        <f t="shared" ref="D48:BO48" si="39">C48+D19</f>
        <v>0</v>
      </c>
      <c r="E48" s="225">
        <f t="shared" si="39"/>
        <v>0</v>
      </c>
      <c r="F48" s="225">
        <f t="shared" si="39"/>
        <v>0</v>
      </c>
      <c r="G48" s="225">
        <f t="shared" si="39"/>
        <v>0</v>
      </c>
      <c r="H48" s="225">
        <f t="shared" si="39"/>
        <v>0</v>
      </c>
      <c r="I48" s="225">
        <f t="shared" si="39"/>
        <v>0</v>
      </c>
      <c r="J48" s="225">
        <f t="shared" si="39"/>
        <v>0</v>
      </c>
      <c r="K48" s="225">
        <f t="shared" si="39"/>
        <v>0</v>
      </c>
      <c r="L48" s="225">
        <f t="shared" si="39"/>
        <v>0</v>
      </c>
      <c r="M48" s="225">
        <f t="shared" si="39"/>
        <v>0</v>
      </c>
      <c r="N48" s="225">
        <f t="shared" si="39"/>
        <v>0</v>
      </c>
      <c r="O48" s="225">
        <f t="shared" si="39"/>
        <v>0</v>
      </c>
      <c r="P48" s="225">
        <f t="shared" si="39"/>
        <v>0</v>
      </c>
      <c r="Q48" s="225">
        <f t="shared" si="39"/>
        <v>0</v>
      </c>
      <c r="R48" s="225">
        <f t="shared" si="39"/>
        <v>0</v>
      </c>
      <c r="S48" s="225">
        <f t="shared" si="39"/>
        <v>0</v>
      </c>
      <c r="T48" s="225">
        <f t="shared" si="39"/>
        <v>0</v>
      </c>
      <c r="U48" s="225">
        <f t="shared" si="39"/>
        <v>0</v>
      </c>
      <c r="V48" s="225">
        <f t="shared" si="39"/>
        <v>0</v>
      </c>
      <c r="W48" s="225">
        <f t="shared" si="39"/>
        <v>0</v>
      </c>
      <c r="X48" s="225">
        <f t="shared" si="39"/>
        <v>0</v>
      </c>
      <c r="Y48" s="225">
        <f t="shared" si="39"/>
        <v>0</v>
      </c>
      <c r="Z48" s="225">
        <f t="shared" si="39"/>
        <v>0</v>
      </c>
      <c r="AA48" s="225">
        <f t="shared" si="39"/>
        <v>0</v>
      </c>
      <c r="AB48" s="225">
        <f t="shared" si="39"/>
        <v>0</v>
      </c>
      <c r="AC48" s="225">
        <f t="shared" si="39"/>
        <v>0</v>
      </c>
      <c r="AD48" s="225">
        <f t="shared" si="39"/>
        <v>0</v>
      </c>
      <c r="AE48" s="225">
        <f t="shared" si="39"/>
        <v>0</v>
      </c>
      <c r="AF48" s="225">
        <f t="shared" si="39"/>
        <v>0</v>
      </c>
      <c r="AG48" s="225">
        <f t="shared" si="39"/>
        <v>0</v>
      </c>
      <c r="AH48" s="225">
        <f t="shared" si="39"/>
        <v>0</v>
      </c>
      <c r="AI48" s="225">
        <f t="shared" si="39"/>
        <v>0</v>
      </c>
      <c r="AJ48" s="225">
        <f t="shared" si="39"/>
        <v>0</v>
      </c>
      <c r="AK48" s="225">
        <f t="shared" si="39"/>
        <v>0</v>
      </c>
      <c r="AL48" s="225">
        <f t="shared" si="39"/>
        <v>0</v>
      </c>
      <c r="AM48" s="225">
        <f t="shared" si="39"/>
        <v>0</v>
      </c>
      <c r="AN48" s="225">
        <f t="shared" si="39"/>
        <v>0</v>
      </c>
      <c r="AO48" s="225">
        <f t="shared" si="39"/>
        <v>0</v>
      </c>
      <c r="AP48" s="225">
        <f t="shared" si="39"/>
        <v>0</v>
      </c>
      <c r="AQ48" s="225">
        <f t="shared" si="39"/>
        <v>0</v>
      </c>
      <c r="AR48" s="225">
        <f t="shared" si="39"/>
        <v>0</v>
      </c>
      <c r="AS48" s="225">
        <f t="shared" si="39"/>
        <v>0</v>
      </c>
      <c r="AT48" s="225">
        <f t="shared" si="39"/>
        <v>0</v>
      </c>
      <c r="AU48" s="225">
        <f t="shared" si="39"/>
        <v>0</v>
      </c>
      <c r="AV48" s="225">
        <f t="shared" si="39"/>
        <v>0</v>
      </c>
      <c r="AW48" s="225">
        <f t="shared" si="39"/>
        <v>0</v>
      </c>
      <c r="AX48" s="225">
        <f t="shared" si="39"/>
        <v>0</v>
      </c>
      <c r="AY48" s="225">
        <f t="shared" si="39"/>
        <v>0</v>
      </c>
      <c r="AZ48" s="225">
        <f t="shared" si="39"/>
        <v>0</v>
      </c>
      <c r="BA48" s="225">
        <f t="shared" si="39"/>
        <v>0</v>
      </c>
      <c r="BB48" s="225">
        <f t="shared" si="39"/>
        <v>0</v>
      </c>
      <c r="BC48" s="225">
        <f t="shared" si="39"/>
        <v>0</v>
      </c>
      <c r="BD48" s="225">
        <f t="shared" si="39"/>
        <v>0</v>
      </c>
      <c r="BE48" s="225">
        <f t="shared" si="39"/>
        <v>0</v>
      </c>
      <c r="BF48" s="225">
        <f t="shared" si="39"/>
        <v>0</v>
      </c>
      <c r="BG48" s="225">
        <f t="shared" si="39"/>
        <v>0</v>
      </c>
      <c r="BH48" s="225">
        <f t="shared" si="39"/>
        <v>0</v>
      </c>
      <c r="BI48" s="225">
        <f t="shared" si="39"/>
        <v>0</v>
      </c>
      <c r="BJ48" s="225">
        <f t="shared" si="39"/>
        <v>0</v>
      </c>
      <c r="BK48" s="225">
        <f t="shared" si="39"/>
        <v>0</v>
      </c>
      <c r="BL48" s="225">
        <f t="shared" si="39"/>
        <v>0</v>
      </c>
      <c r="BM48" s="225">
        <f t="shared" si="39"/>
        <v>0</v>
      </c>
      <c r="BN48" s="225">
        <f t="shared" si="39"/>
        <v>0</v>
      </c>
      <c r="BO48" s="225">
        <f t="shared" si="39"/>
        <v>0</v>
      </c>
      <c r="BP48" s="225">
        <f t="shared" si="30"/>
        <v>0</v>
      </c>
      <c r="BQ48" s="225">
        <f t="shared" si="31"/>
        <v>0</v>
      </c>
      <c r="BR48" s="225">
        <f t="shared" si="31"/>
        <v>0</v>
      </c>
      <c r="BS48" s="225">
        <f t="shared" si="31"/>
        <v>0</v>
      </c>
      <c r="BT48" s="225">
        <f t="shared" si="31"/>
        <v>0</v>
      </c>
      <c r="BU48" s="225">
        <f t="shared" si="31"/>
        <v>0</v>
      </c>
      <c r="BV48" s="225">
        <f t="shared" si="31"/>
        <v>0</v>
      </c>
      <c r="BW48" s="225">
        <f t="shared" si="31"/>
        <v>0</v>
      </c>
      <c r="BX48" s="225">
        <f t="shared" si="31"/>
        <v>0</v>
      </c>
      <c r="BY48" s="225">
        <f t="shared" si="31"/>
        <v>0</v>
      </c>
      <c r="BZ48" s="225">
        <f t="shared" si="31"/>
        <v>0</v>
      </c>
      <c r="CA48" s="225">
        <f t="shared" si="31"/>
        <v>0</v>
      </c>
      <c r="CB48" s="225">
        <f t="shared" si="31"/>
        <v>0</v>
      </c>
      <c r="CC48" s="225">
        <f t="shared" si="31"/>
        <v>0</v>
      </c>
      <c r="CD48" s="225">
        <f t="shared" si="31"/>
        <v>0</v>
      </c>
      <c r="CE48" s="225">
        <f t="shared" si="31"/>
        <v>0</v>
      </c>
      <c r="CF48" s="225">
        <f t="shared" si="31"/>
        <v>0</v>
      </c>
      <c r="CG48" s="225">
        <f t="shared" si="31"/>
        <v>0</v>
      </c>
      <c r="CH48" s="225">
        <f t="shared" si="31"/>
        <v>0</v>
      </c>
      <c r="CI48" s="225">
        <f t="shared" si="31"/>
        <v>0</v>
      </c>
      <c r="CJ48" s="225">
        <f t="shared" si="31"/>
        <v>0</v>
      </c>
    </row>
    <row r="49" spans="1:88" s="97" customFormat="1" x14ac:dyDescent="0.25">
      <c r="A49" s="305"/>
      <c r="B49" s="88" t="s">
        <v>13</v>
      </c>
      <c r="C49" s="225">
        <f t="shared" ref="C49" si="40">C20</f>
        <v>0</v>
      </c>
      <c r="D49" s="225">
        <f t="shared" ref="D49:BO49" si="41">C49+D20</f>
        <v>0</v>
      </c>
      <c r="E49" s="225">
        <f t="shared" si="41"/>
        <v>0</v>
      </c>
      <c r="F49" s="225">
        <f t="shared" si="41"/>
        <v>4.7821012138425004E-2</v>
      </c>
      <c r="G49" s="225">
        <f t="shared" si="41"/>
        <v>0.18238408545054602</v>
      </c>
      <c r="H49" s="225">
        <f t="shared" si="41"/>
        <v>0.29534930072921728</v>
      </c>
      <c r="I49" s="225">
        <f t="shared" si="41"/>
        <v>0.50735853320895474</v>
      </c>
      <c r="J49" s="225">
        <f t="shared" si="41"/>
        <v>1.0304772005119007</v>
      </c>
      <c r="K49" s="225">
        <f t="shared" si="41"/>
        <v>3.4256166077562558</v>
      </c>
      <c r="L49" s="225">
        <f t="shared" si="41"/>
        <v>14.629072545675536</v>
      </c>
      <c r="M49" s="225">
        <f t="shared" si="41"/>
        <v>46.688446656842466</v>
      </c>
      <c r="N49" s="225">
        <f t="shared" si="41"/>
        <v>116.78097079298826</v>
      </c>
      <c r="O49" s="225">
        <f t="shared" si="41"/>
        <v>207.36705256858141</v>
      </c>
      <c r="P49" s="225">
        <f t="shared" si="41"/>
        <v>207.36705256858141</v>
      </c>
      <c r="Q49" s="225">
        <f t="shared" si="41"/>
        <v>207.36705256858141</v>
      </c>
      <c r="R49" s="225">
        <f t="shared" si="41"/>
        <v>207.36705256858141</v>
      </c>
      <c r="S49" s="225">
        <f t="shared" si="41"/>
        <v>207.36705256858141</v>
      </c>
      <c r="T49" s="225">
        <f t="shared" si="41"/>
        <v>207.36705256858141</v>
      </c>
      <c r="U49" s="225">
        <f t="shared" si="41"/>
        <v>207.36705256858141</v>
      </c>
      <c r="V49" s="225">
        <f t="shared" si="41"/>
        <v>207.36705256858141</v>
      </c>
      <c r="W49" s="225">
        <f t="shared" si="41"/>
        <v>207.36705256858141</v>
      </c>
      <c r="X49" s="225">
        <f t="shared" si="41"/>
        <v>207.36705256858141</v>
      </c>
      <c r="Y49" s="225">
        <f t="shared" si="41"/>
        <v>207.36705256858141</v>
      </c>
      <c r="Z49" s="225">
        <f t="shared" si="41"/>
        <v>207.36705256858141</v>
      </c>
      <c r="AA49" s="225">
        <f t="shared" si="41"/>
        <v>207.36705256858141</v>
      </c>
      <c r="AB49" s="225">
        <f t="shared" si="41"/>
        <v>207.36705256858141</v>
      </c>
      <c r="AC49" s="225">
        <f t="shared" si="41"/>
        <v>207.36705256858141</v>
      </c>
      <c r="AD49" s="225">
        <f t="shared" si="41"/>
        <v>207.36705256858141</v>
      </c>
      <c r="AE49" s="225">
        <f t="shared" si="41"/>
        <v>207.36705256858141</v>
      </c>
      <c r="AF49" s="225">
        <f t="shared" si="41"/>
        <v>207.36705256858141</v>
      </c>
      <c r="AG49" s="225">
        <f t="shared" si="41"/>
        <v>207.36705256858141</v>
      </c>
      <c r="AH49" s="225">
        <f t="shared" si="41"/>
        <v>207.36705256858141</v>
      </c>
      <c r="AI49" s="225">
        <f t="shared" si="41"/>
        <v>207.36705256858141</v>
      </c>
      <c r="AJ49" s="225">
        <f t="shared" si="41"/>
        <v>207.36705256858141</v>
      </c>
      <c r="AK49" s="225">
        <f t="shared" si="41"/>
        <v>207.36705256858141</v>
      </c>
      <c r="AL49" s="225">
        <f t="shared" si="41"/>
        <v>207.36705256858141</v>
      </c>
      <c r="AM49" s="225">
        <f t="shared" si="41"/>
        <v>207.36705256858141</v>
      </c>
      <c r="AN49" s="225">
        <f t="shared" si="41"/>
        <v>207.36705256858141</v>
      </c>
      <c r="AO49" s="225">
        <f t="shared" si="41"/>
        <v>207.36705256858141</v>
      </c>
      <c r="AP49" s="225">
        <f t="shared" si="41"/>
        <v>207.36705256858141</v>
      </c>
      <c r="AQ49" s="225">
        <f t="shared" si="41"/>
        <v>207.36705256858141</v>
      </c>
      <c r="AR49" s="225">
        <f t="shared" si="41"/>
        <v>207.36705256858141</v>
      </c>
      <c r="AS49" s="225">
        <f t="shared" si="41"/>
        <v>207.36705256858141</v>
      </c>
      <c r="AT49" s="225">
        <f t="shared" si="41"/>
        <v>207.36705256858141</v>
      </c>
      <c r="AU49" s="225">
        <f t="shared" si="41"/>
        <v>207.36705256858141</v>
      </c>
      <c r="AV49" s="225">
        <f t="shared" si="41"/>
        <v>207.36705256858141</v>
      </c>
      <c r="AW49" s="225">
        <f t="shared" si="41"/>
        <v>207.36705256858141</v>
      </c>
      <c r="AX49" s="225">
        <f t="shared" si="41"/>
        <v>207.36705256858141</v>
      </c>
      <c r="AY49" s="225">
        <f t="shared" si="41"/>
        <v>207.36705256858141</v>
      </c>
      <c r="AZ49" s="225">
        <f t="shared" si="41"/>
        <v>207.36705256858141</v>
      </c>
      <c r="BA49" s="225">
        <f t="shared" si="41"/>
        <v>207.36705256858141</v>
      </c>
      <c r="BB49" s="225">
        <f t="shared" si="41"/>
        <v>207.36705256858141</v>
      </c>
      <c r="BC49" s="225">
        <f t="shared" si="41"/>
        <v>207.36705256858141</v>
      </c>
      <c r="BD49" s="225">
        <f t="shared" si="41"/>
        <v>207.36705256858141</v>
      </c>
      <c r="BE49" s="225">
        <f t="shared" si="41"/>
        <v>207.36705256858141</v>
      </c>
      <c r="BF49" s="225">
        <f t="shared" si="41"/>
        <v>207.36705256858141</v>
      </c>
      <c r="BG49" s="225">
        <f t="shared" si="41"/>
        <v>207.36705256858141</v>
      </c>
      <c r="BH49" s="225">
        <f t="shared" si="41"/>
        <v>207.36705256858141</v>
      </c>
      <c r="BI49" s="225">
        <f t="shared" si="41"/>
        <v>207.36705256858141</v>
      </c>
      <c r="BJ49" s="225">
        <f t="shared" si="41"/>
        <v>207.36705256858141</v>
      </c>
      <c r="BK49" s="225">
        <f t="shared" si="41"/>
        <v>207.36705256858141</v>
      </c>
      <c r="BL49" s="225">
        <f t="shared" si="41"/>
        <v>207.36705256858141</v>
      </c>
      <c r="BM49" s="225">
        <f t="shared" si="41"/>
        <v>207.36705256858141</v>
      </c>
      <c r="BN49" s="225">
        <f t="shared" si="41"/>
        <v>207.36705256858141</v>
      </c>
      <c r="BO49" s="225">
        <f t="shared" si="41"/>
        <v>207.36705256858141</v>
      </c>
      <c r="BP49" s="225">
        <f t="shared" si="30"/>
        <v>207.36705256858141</v>
      </c>
      <c r="BQ49" s="225">
        <f t="shared" si="31"/>
        <v>207.36705256858141</v>
      </c>
      <c r="BR49" s="225">
        <f t="shared" si="31"/>
        <v>207.36705256858141</v>
      </c>
      <c r="BS49" s="225">
        <f t="shared" si="31"/>
        <v>207.36705256858141</v>
      </c>
      <c r="BT49" s="225">
        <f t="shared" si="31"/>
        <v>207.36705256858141</v>
      </c>
      <c r="BU49" s="225">
        <f t="shared" si="31"/>
        <v>207.36705256858141</v>
      </c>
      <c r="BV49" s="225">
        <f t="shared" si="31"/>
        <v>207.36705256858141</v>
      </c>
      <c r="BW49" s="225">
        <f t="shared" si="31"/>
        <v>207.36705256858141</v>
      </c>
      <c r="BX49" s="225">
        <f t="shared" si="31"/>
        <v>207.36705256858141</v>
      </c>
      <c r="BY49" s="225">
        <f t="shared" si="31"/>
        <v>207.36705256858141</v>
      </c>
      <c r="BZ49" s="225">
        <f t="shared" si="31"/>
        <v>207.36705256858141</v>
      </c>
      <c r="CA49" s="225">
        <f t="shared" si="31"/>
        <v>207.36705256858141</v>
      </c>
      <c r="CB49" s="225">
        <f t="shared" si="31"/>
        <v>207.36705256858141</v>
      </c>
      <c r="CC49" s="225">
        <f t="shared" si="31"/>
        <v>207.36705256858141</v>
      </c>
      <c r="CD49" s="225">
        <f t="shared" si="31"/>
        <v>207.36705256858141</v>
      </c>
      <c r="CE49" s="225">
        <f t="shared" si="31"/>
        <v>207.36705256858141</v>
      </c>
      <c r="CF49" s="225">
        <f t="shared" si="31"/>
        <v>207.36705256858141</v>
      </c>
      <c r="CG49" s="225">
        <f t="shared" si="31"/>
        <v>207.36705256858141</v>
      </c>
      <c r="CH49" s="225">
        <f t="shared" si="31"/>
        <v>207.36705256858141</v>
      </c>
      <c r="CI49" s="225">
        <f t="shared" si="31"/>
        <v>207.36705256858141</v>
      </c>
      <c r="CJ49" s="225">
        <f t="shared" si="31"/>
        <v>207.36705256858141</v>
      </c>
    </row>
    <row r="50" spans="1:88" s="97" customFormat="1" x14ac:dyDescent="0.25">
      <c r="A50" s="305"/>
      <c r="B50" s="88" t="s">
        <v>4</v>
      </c>
      <c r="C50" s="225">
        <f t="shared" ref="C50" si="42">C21</f>
        <v>0</v>
      </c>
      <c r="D50" s="225">
        <f t="shared" ref="D50:BO50" si="43">C50+D21</f>
        <v>0</v>
      </c>
      <c r="E50" s="225">
        <f t="shared" si="43"/>
        <v>0</v>
      </c>
      <c r="F50" s="225">
        <f t="shared" si="43"/>
        <v>11.734576609675106</v>
      </c>
      <c r="G50" s="225">
        <f t="shared" si="43"/>
        <v>91.191834374898619</v>
      </c>
      <c r="H50" s="225">
        <f t="shared" si="43"/>
        <v>1084.3357507297767</v>
      </c>
      <c r="I50" s="225">
        <f t="shared" si="43"/>
        <v>4807.1783157895497</v>
      </c>
      <c r="J50" s="225">
        <f t="shared" si="43"/>
        <v>13373.262494835441</v>
      </c>
      <c r="K50" s="225">
        <f t="shared" si="43"/>
        <v>20574.516570585456</v>
      </c>
      <c r="L50" s="225">
        <f t="shared" si="43"/>
        <v>24631.43504964414</v>
      </c>
      <c r="M50" s="225">
        <f t="shared" si="43"/>
        <v>34203.193809979311</v>
      </c>
      <c r="N50" s="225">
        <f t="shared" si="43"/>
        <v>54722.221417146575</v>
      </c>
      <c r="O50" s="225">
        <f t="shared" si="43"/>
        <v>81617.925384118615</v>
      </c>
      <c r="P50" s="225">
        <f t="shared" si="43"/>
        <v>81617.925384118615</v>
      </c>
      <c r="Q50" s="225">
        <f t="shared" si="43"/>
        <v>81617.925384118615</v>
      </c>
      <c r="R50" s="225">
        <f t="shared" si="43"/>
        <v>81617.925384118615</v>
      </c>
      <c r="S50" s="225">
        <f t="shared" si="43"/>
        <v>81617.925384118615</v>
      </c>
      <c r="T50" s="225">
        <f t="shared" si="43"/>
        <v>81617.925384118615</v>
      </c>
      <c r="U50" s="225">
        <f t="shared" si="43"/>
        <v>81617.925384118615</v>
      </c>
      <c r="V50" s="225">
        <f t="shared" si="43"/>
        <v>81617.925384118615</v>
      </c>
      <c r="W50" s="225">
        <f t="shared" si="43"/>
        <v>81617.925384118615</v>
      </c>
      <c r="X50" s="225">
        <f t="shared" si="43"/>
        <v>81617.925384118615</v>
      </c>
      <c r="Y50" s="225">
        <f t="shared" si="43"/>
        <v>81617.925384118615</v>
      </c>
      <c r="Z50" s="225">
        <f t="shared" si="43"/>
        <v>81617.925384118615</v>
      </c>
      <c r="AA50" s="225">
        <f t="shared" si="43"/>
        <v>81617.925384118615</v>
      </c>
      <c r="AB50" s="225">
        <f t="shared" si="43"/>
        <v>81617.925384118615</v>
      </c>
      <c r="AC50" s="225">
        <f t="shared" si="43"/>
        <v>81617.925384118615</v>
      </c>
      <c r="AD50" s="225">
        <f t="shared" si="43"/>
        <v>81617.925384118615</v>
      </c>
      <c r="AE50" s="225">
        <f t="shared" si="43"/>
        <v>81617.925384118615</v>
      </c>
      <c r="AF50" s="225">
        <f t="shared" si="43"/>
        <v>81617.925384118615</v>
      </c>
      <c r="AG50" s="225">
        <f t="shared" si="43"/>
        <v>81617.925384118615</v>
      </c>
      <c r="AH50" s="225">
        <f t="shared" si="43"/>
        <v>81617.925384118615</v>
      </c>
      <c r="AI50" s="225">
        <f t="shared" si="43"/>
        <v>81617.925384118615</v>
      </c>
      <c r="AJ50" s="225">
        <f t="shared" si="43"/>
        <v>81617.925384118615</v>
      </c>
      <c r="AK50" s="225">
        <f t="shared" si="43"/>
        <v>81617.925384118615</v>
      </c>
      <c r="AL50" s="225">
        <f t="shared" si="43"/>
        <v>81617.925384118615</v>
      </c>
      <c r="AM50" s="225">
        <f t="shared" si="43"/>
        <v>81617.925384118615</v>
      </c>
      <c r="AN50" s="225">
        <f t="shared" si="43"/>
        <v>81617.925384118615</v>
      </c>
      <c r="AO50" s="225">
        <f t="shared" si="43"/>
        <v>81617.925384118615</v>
      </c>
      <c r="AP50" s="225">
        <f t="shared" si="43"/>
        <v>81617.925384118615</v>
      </c>
      <c r="AQ50" s="225">
        <f t="shared" si="43"/>
        <v>81617.925384118615</v>
      </c>
      <c r="AR50" s="225">
        <f t="shared" si="43"/>
        <v>81617.925384118615</v>
      </c>
      <c r="AS50" s="225">
        <f t="shared" si="43"/>
        <v>81617.925384118615</v>
      </c>
      <c r="AT50" s="225">
        <f t="shared" si="43"/>
        <v>81617.925384118615</v>
      </c>
      <c r="AU50" s="225">
        <f t="shared" si="43"/>
        <v>81617.925384118615</v>
      </c>
      <c r="AV50" s="225">
        <f t="shared" si="43"/>
        <v>81617.925384118615</v>
      </c>
      <c r="AW50" s="225">
        <f t="shared" si="43"/>
        <v>81617.925384118615</v>
      </c>
      <c r="AX50" s="225">
        <f t="shared" si="43"/>
        <v>81617.925384118615</v>
      </c>
      <c r="AY50" s="225">
        <f t="shared" si="43"/>
        <v>81617.925384118615</v>
      </c>
      <c r="AZ50" s="225">
        <f t="shared" si="43"/>
        <v>81617.925384118615</v>
      </c>
      <c r="BA50" s="225">
        <f t="shared" si="43"/>
        <v>81617.925384118615</v>
      </c>
      <c r="BB50" s="225">
        <f t="shared" si="43"/>
        <v>81617.925384118615</v>
      </c>
      <c r="BC50" s="225">
        <f t="shared" si="43"/>
        <v>81617.925384118615</v>
      </c>
      <c r="BD50" s="225">
        <f t="shared" si="43"/>
        <v>81617.925384118615</v>
      </c>
      <c r="BE50" s="225">
        <f t="shared" si="43"/>
        <v>81617.925384118615</v>
      </c>
      <c r="BF50" s="225">
        <f t="shared" si="43"/>
        <v>81617.925384118615</v>
      </c>
      <c r="BG50" s="225">
        <f t="shared" si="43"/>
        <v>81617.925384118615</v>
      </c>
      <c r="BH50" s="225">
        <f t="shared" si="43"/>
        <v>81617.925384118615</v>
      </c>
      <c r="BI50" s="225">
        <f t="shared" si="43"/>
        <v>81617.925384118615</v>
      </c>
      <c r="BJ50" s="225">
        <f t="shared" si="43"/>
        <v>81617.925384118615</v>
      </c>
      <c r="BK50" s="225">
        <f t="shared" si="43"/>
        <v>81617.925384118615</v>
      </c>
      <c r="BL50" s="225">
        <f t="shared" si="43"/>
        <v>81617.925384118615</v>
      </c>
      <c r="BM50" s="225">
        <f t="shared" si="43"/>
        <v>81617.925384118615</v>
      </c>
      <c r="BN50" s="225">
        <f t="shared" si="43"/>
        <v>81617.925384118615</v>
      </c>
      <c r="BO50" s="225">
        <f t="shared" si="43"/>
        <v>81617.925384118615</v>
      </c>
      <c r="BP50" s="225">
        <f t="shared" si="30"/>
        <v>81617.925384118615</v>
      </c>
      <c r="BQ50" s="225">
        <f t="shared" si="31"/>
        <v>81617.925384118615</v>
      </c>
      <c r="BR50" s="225">
        <f t="shared" si="31"/>
        <v>81617.925384118615</v>
      </c>
      <c r="BS50" s="225">
        <f t="shared" si="31"/>
        <v>81617.925384118615</v>
      </c>
      <c r="BT50" s="225">
        <f t="shared" si="31"/>
        <v>81617.925384118615</v>
      </c>
      <c r="BU50" s="225">
        <f t="shared" si="31"/>
        <v>81617.925384118615</v>
      </c>
      <c r="BV50" s="225">
        <f t="shared" si="31"/>
        <v>81617.925384118615</v>
      </c>
      <c r="BW50" s="225">
        <f t="shared" si="31"/>
        <v>81617.925384118615</v>
      </c>
      <c r="BX50" s="225">
        <f t="shared" si="31"/>
        <v>81617.925384118615</v>
      </c>
      <c r="BY50" s="225">
        <f t="shared" si="31"/>
        <v>81617.925384118615</v>
      </c>
      <c r="BZ50" s="225">
        <f t="shared" si="31"/>
        <v>81617.925384118615</v>
      </c>
      <c r="CA50" s="225">
        <f t="shared" si="31"/>
        <v>81617.925384118615</v>
      </c>
      <c r="CB50" s="225">
        <f t="shared" si="31"/>
        <v>81617.925384118615</v>
      </c>
      <c r="CC50" s="225">
        <f t="shared" si="31"/>
        <v>81617.925384118615</v>
      </c>
      <c r="CD50" s="225">
        <f t="shared" si="31"/>
        <v>81617.925384118615</v>
      </c>
      <c r="CE50" s="225">
        <f t="shared" si="31"/>
        <v>81617.925384118615</v>
      </c>
      <c r="CF50" s="225">
        <f t="shared" si="31"/>
        <v>81617.925384118615</v>
      </c>
      <c r="CG50" s="225">
        <f t="shared" si="31"/>
        <v>81617.925384118615</v>
      </c>
      <c r="CH50" s="225">
        <f t="shared" si="31"/>
        <v>81617.925384118615</v>
      </c>
      <c r="CI50" s="225">
        <f t="shared" si="31"/>
        <v>81617.925384118615</v>
      </c>
      <c r="CJ50" s="225">
        <f t="shared" si="31"/>
        <v>81617.925384118615</v>
      </c>
    </row>
    <row r="51" spans="1:88" s="97" customFormat="1" x14ac:dyDescent="0.25">
      <c r="A51" s="305"/>
      <c r="B51" s="88" t="s">
        <v>14</v>
      </c>
      <c r="C51" s="225">
        <f t="shared" ref="C51" si="44">C22</f>
        <v>0</v>
      </c>
      <c r="D51" s="225">
        <f t="shared" ref="D51:BO51" si="45">C51+D22</f>
        <v>0</v>
      </c>
      <c r="E51" s="225">
        <f t="shared" si="45"/>
        <v>0</v>
      </c>
      <c r="F51" s="225">
        <f t="shared" si="45"/>
        <v>337.36026873517358</v>
      </c>
      <c r="G51" s="225">
        <f t="shared" si="45"/>
        <v>2056.4564516337105</v>
      </c>
      <c r="H51" s="225">
        <f t="shared" si="45"/>
        <v>8089.5088584297946</v>
      </c>
      <c r="I51" s="225">
        <f t="shared" si="45"/>
        <v>28705.375121816989</v>
      </c>
      <c r="J51" s="225">
        <f t="shared" si="45"/>
        <v>63469.059091941948</v>
      </c>
      <c r="K51" s="225">
        <f t="shared" si="45"/>
        <v>125641.64974819125</v>
      </c>
      <c r="L51" s="225">
        <f t="shared" si="45"/>
        <v>183301.39628948318</v>
      </c>
      <c r="M51" s="225">
        <f t="shared" si="45"/>
        <v>248655.56110183342</v>
      </c>
      <c r="N51" s="225">
        <f t="shared" si="45"/>
        <v>338347.72943069227</v>
      </c>
      <c r="O51" s="225">
        <f t="shared" si="45"/>
        <v>462095.33311087865</v>
      </c>
      <c r="P51" s="225">
        <f t="shared" si="45"/>
        <v>462095.33311087865</v>
      </c>
      <c r="Q51" s="225">
        <f t="shared" si="45"/>
        <v>462095.33311087865</v>
      </c>
      <c r="R51" s="225">
        <f t="shared" si="45"/>
        <v>462095.33311087865</v>
      </c>
      <c r="S51" s="225">
        <f t="shared" si="45"/>
        <v>462095.33311087865</v>
      </c>
      <c r="T51" s="225">
        <f t="shared" si="45"/>
        <v>462095.33311087865</v>
      </c>
      <c r="U51" s="225">
        <f t="shared" si="45"/>
        <v>462095.33311087865</v>
      </c>
      <c r="V51" s="225">
        <f t="shared" si="45"/>
        <v>462095.33311087865</v>
      </c>
      <c r="W51" s="225">
        <f t="shared" si="45"/>
        <v>462095.33311087865</v>
      </c>
      <c r="X51" s="225">
        <f t="shared" si="45"/>
        <v>462095.33311087865</v>
      </c>
      <c r="Y51" s="225">
        <f t="shared" si="45"/>
        <v>462095.33311087865</v>
      </c>
      <c r="Z51" s="225">
        <f t="shared" si="45"/>
        <v>462095.33311087865</v>
      </c>
      <c r="AA51" s="225">
        <f t="shared" si="45"/>
        <v>462095.33311087865</v>
      </c>
      <c r="AB51" s="225">
        <f t="shared" si="45"/>
        <v>462095.33311087865</v>
      </c>
      <c r="AC51" s="225">
        <f t="shared" si="45"/>
        <v>462095.33311087865</v>
      </c>
      <c r="AD51" s="225">
        <f t="shared" si="45"/>
        <v>462095.33311087865</v>
      </c>
      <c r="AE51" s="225">
        <f t="shared" si="45"/>
        <v>462095.33311087865</v>
      </c>
      <c r="AF51" s="225">
        <f t="shared" si="45"/>
        <v>462095.33311087865</v>
      </c>
      <c r="AG51" s="225">
        <f t="shared" si="45"/>
        <v>462095.33311087865</v>
      </c>
      <c r="AH51" s="225">
        <f t="shared" si="45"/>
        <v>462095.33311087865</v>
      </c>
      <c r="AI51" s="225">
        <f t="shared" si="45"/>
        <v>462095.33311087865</v>
      </c>
      <c r="AJ51" s="225">
        <f t="shared" si="45"/>
        <v>462095.33311087865</v>
      </c>
      <c r="AK51" s="225">
        <f t="shared" si="45"/>
        <v>462095.33311087865</v>
      </c>
      <c r="AL51" s="225">
        <f t="shared" si="45"/>
        <v>462095.33311087865</v>
      </c>
      <c r="AM51" s="225">
        <f t="shared" si="45"/>
        <v>462095.33311087865</v>
      </c>
      <c r="AN51" s="225">
        <f t="shared" si="45"/>
        <v>462095.33311087865</v>
      </c>
      <c r="AO51" s="225">
        <f t="shared" si="45"/>
        <v>462095.33311087865</v>
      </c>
      <c r="AP51" s="225">
        <f t="shared" si="45"/>
        <v>462095.33311087865</v>
      </c>
      <c r="AQ51" s="225">
        <f t="shared" si="45"/>
        <v>462095.33311087865</v>
      </c>
      <c r="AR51" s="225">
        <f t="shared" si="45"/>
        <v>462095.33311087865</v>
      </c>
      <c r="AS51" s="225">
        <f t="shared" si="45"/>
        <v>462095.33311087865</v>
      </c>
      <c r="AT51" s="225">
        <f t="shared" si="45"/>
        <v>462095.33311087865</v>
      </c>
      <c r="AU51" s="225">
        <f t="shared" si="45"/>
        <v>462095.33311087865</v>
      </c>
      <c r="AV51" s="225">
        <f t="shared" si="45"/>
        <v>462095.33311087865</v>
      </c>
      <c r="AW51" s="225">
        <f t="shared" si="45"/>
        <v>462095.33311087865</v>
      </c>
      <c r="AX51" s="225">
        <f t="shared" si="45"/>
        <v>462095.33311087865</v>
      </c>
      <c r="AY51" s="225">
        <f t="shared" si="45"/>
        <v>462095.33311087865</v>
      </c>
      <c r="AZ51" s="225">
        <f t="shared" si="45"/>
        <v>462095.33311087865</v>
      </c>
      <c r="BA51" s="225">
        <f t="shared" si="45"/>
        <v>462095.33311087865</v>
      </c>
      <c r="BB51" s="225">
        <f t="shared" si="45"/>
        <v>462095.33311087865</v>
      </c>
      <c r="BC51" s="225">
        <f t="shared" si="45"/>
        <v>462095.33311087865</v>
      </c>
      <c r="BD51" s="225">
        <f t="shared" si="45"/>
        <v>462095.33311087865</v>
      </c>
      <c r="BE51" s="225">
        <f t="shared" si="45"/>
        <v>462095.33311087865</v>
      </c>
      <c r="BF51" s="225">
        <f t="shared" si="45"/>
        <v>462095.33311087865</v>
      </c>
      <c r="BG51" s="225">
        <f t="shared" si="45"/>
        <v>462095.33311087865</v>
      </c>
      <c r="BH51" s="225">
        <f t="shared" si="45"/>
        <v>462095.33311087865</v>
      </c>
      <c r="BI51" s="225">
        <f t="shared" si="45"/>
        <v>462095.33311087865</v>
      </c>
      <c r="BJ51" s="225">
        <f t="shared" si="45"/>
        <v>462095.33311087865</v>
      </c>
      <c r="BK51" s="225">
        <f t="shared" si="45"/>
        <v>462095.33311087865</v>
      </c>
      <c r="BL51" s="225">
        <f t="shared" si="45"/>
        <v>462095.33311087865</v>
      </c>
      <c r="BM51" s="225">
        <f t="shared" si="45"/>
        <v>462095.33311087865</v>
      </c>
      <c r="BN51" s="225">
        <f t="shared" si="45"/>
        <v>462095.33311087865</v>
      </c>
      <c r="BO51" s="225">
        <f t="shared" si="45"/>
        <v>462095.33311087865</v>
      </c>
      <c r="BP51" s="225">
        <f t="shared" si="30"/>
        <v>462095.33311087865</v>
      </c>
      <c r="BQ51" s="225">
        <f t="shared" si="31"/>
        <v>462095.33311087865</v>
      </c>
      <c r="BR51" s="225">
        <f t="shared" si="31"/>
        <v>462095.33311087865</v>
      </c>
      <c r="BS51" s="225">
        <f t="shared" si="31"/>
        <v>462095.33311087865</v>
      </c>
      <c r="BT51" s="225">
        <f t="shared" si="31"/>
        <v>462095.33311087865</v>
      </c>
      <c r="BU51" s="225">
        <f t="shared" si="31"/>
        <v>462095.33311087865</v>
      </c>
      <c r="BV51" s="225">
        <f t="shared" si="31"/>
        <v>462095.33311087865</v>
      </c>
      <c r="BW51" s="225">
        <f t="shared" si="31"/>
        <v>462095.33311087865</v>
      </c>
      <c r="BX51" s="225">
        <f t="shared" si="31"/>
        <v>462095.33311087865</v>
      </c>
      <c r="BY51" s="225">
        <f t="shared" si="31"/>
        <v>462095.33311087865</v>
      </c>
      <c r="BZ51" s="225">
        <f t="shared" si="31"/>
        <v>462095.33311087865</v>
      </c>
      <c r="CA51" s="225">
        <f t="shared" si="31"/>
        <v>462095.33311087865</v>
      </c>
      <c r="CB51" s="225">
        <f t="shared" si="31"/>
        <v>462095.33311087865</v>
      </c>
      <c r="CC51" s="225">
        <f t="shared" si="31"/>
        <v>462095.33311087865</v>
      </c>
      <c r="CD51" s="225">
        <f t="shared" si="31"/>
        <v>462095.33311087865</v>
      </c>
      <c r="CE51" s="225">
        <f t="shared" si="31"/>
        <v>462095.33311087865</v>
      </c>
      <c r="CF51" s="225">
        <f t="shared" si="31"/>
        <v>462095.33311087865</v>
      </c>
      <c r="CG51" s="225">
        <f t="shared" si="31"/>
        <v>462095.33311087865</v>
      </c>
      <c r="CH51" s="225">
        <f t="shared" si="31"/>
        <v>462095.33311087865</v>
      </c>
      <c r="CI51" s="225">
        <f t="shared" si="31"/>
        <v>462095.33311087865</v>
      </c>
      <c r="CJ51" s="225">
        <f t="shared" si="31"/>
        <v>462095.33311087865</v>
      </c>
    </row>
    <row r="52" spans="1:88" s="97" customFormat="1" x14ac:dyDescent="0.25">
      <c r="A52" s="305"/>
      <c r="B52" s="88" t="s">
        <v>5</v>
      </c>
      <c r="C52" s="225">
        <f t="shared" ref="C52" si="46">C23</f>
        <v>0</v>
      </c>
      <c r="D52" s="225">
        <f t="shared" ref="D52:BO52" si="47">C52+D23</f>
        <v>0</v>
      </c>
      <c r="E52" s="225">
        <f t="shared" si="47"/>
        <v>0</v>
      </c>
      <c r="F52" s="225">
        <f t="shared" si="47"/>
        <v>14.524363800024711</v>
      </c>
      <c r="G52" s="225">
        <f t="shared" si="47"/>
        <v>66.622562107897579</v>
      </c>
      <c r="H52" s="225">
        <f t="shared" si="47"/>
        <v>256.21352638098983</v>
      </c>
      <c r="I52" s="225">
        <f t="shared" si="47"/>
        <v>722.51214395845841</v>
      </c>
      <c r="J52" s="225">
        <f t="shared" si="47"/>
        <v>1652.8017855107109</v>
      </c>
      <c r="K52" s="225">
        <f t="shared" si="47"/>
        <v>3157.996612622876</v>
      </c>
      <c r="L52" s="225">
        <f t="shared" si="47"/>
        <v>4388.9040944199833</v>
      </c>
      <c r="M52" s="225">
        <f t="shared" si="47"/>
        <v>6032.017209120042</v>
      </c>
      <c r="N52" s="225">
        <f t="shared" si="47"/>
        <v>8143.9104517718388</v>
      </c>
      <c r="O52" s="225">
        <f t="shared" si="47"/>
        <v>10737.471680668521</v>
      </c>
      <c r="P52" s="225">
        <f t="shared" si="47"/>
        <v>10737.471680668521</v>
      </c>
      <c r="Q52" s="225">
        <f t="shared" si="47"/>
        <v>10737.471680668521</v>
      </c>
      <c r="R52" s="225">
        <f t="shared" si="47"/>
        <v>10737.471680668521</v>
      </c>
      <c r="S52" s="225">
        <f t="shared" si="47"/>
        <v>10737.471680668521</v>
      </c>
      <c r="T52" s="225">
        <f t="shared" si="47"/>
        <v>10737.471680668521</v>
      </c>
      <c r="U52" s="225">
        <f t="shared" si="47"/>
        <v>10737.471680668521</v>
      </c>
      <c r="V52" s="225">
        <f t="shared" si="47"/>
        <v>10737.471680668521</v>
      </c>
      <c r="W52" s="225">
        <f t="shared" si="47"/>
        <v>10737.471680668521</v>
      </c>
      <c r="X52" s="225">
        <f t="shared" si="47"/>
        <v>10737.471680668521</v>
      </c>
      <c r="Y52" s="225">
        <f t="shared" si="47"/>
        <v>10737.471680668521</v>
      </c>
      <c r="Z52" s="225">
        <f t="shared" si="47"/>
        <v>10737.471680668521</v>
      </c>
      <c r="AA52" s="225">
        <f t="shared" si="47"/>
        <v>10737.471680668521</v>
      </c>
      <c r="AB52" s="225">
        <f t="shared" si="47"/>
        <v>10737.471680668521</v>
      </c>
      <c r="AC52" s="225">
        <f t="shared" si="47"/>
        <v>10737.471680668521</v>
      </c>
      <c r="AD52" s="225">
        <f t="shared" si="47"/>
        <v>10737.471680668521</v>
      </c>
      <c r="AE52" s="225">
        <f t="shared" si="47"/>
        <v>10737.471680668521</v>
      </c>
      <c r="AF52" s="225">
        <f t="shared" si="47"/>
        <v>10737.471680668521</v>
      </c>
      <c r="AG52" s="225">
        <f t="shared" si="47"/>
        <v>10737.471680668521</v>
      </c>
      <c r="AH52" s="225">
        <f t="shared" si="47"/>
        <v>10737.471680668521</v>
      </c>
      <c r="AI52" s="225">
        <f t="shared" si="47"/>
        <v>10737.471680668521</v>
      </c>
      <c r="AJ52" s="225">
        <f t="shared" si="47"/>
        <v>10737.471680668521</v>
      </c>
      <c r="AK52" s="225">
        <f t="shared" si="47"/>
        <v>10737.471680668521</v>
      </c>
      <c r="AL52" s="225">
        <f t="shared" si="47"/>
        <v>10737.471680668521</v>
      </c>
      <c r="AM52" s="225">
        <f t="shared" si="47"/>
        <v>10737.471680668521</v>
      </c>
      <c r="AN52" s="225">
        <f t="shared" si="47"/>
        <v>10737.471680668521</v>
      </c>
      <c r="AO52" s="225">
        <f t="shared" si="47"/>
        <v>10737.471680668521</v>
      </c>
      <c r="AP52" s="225">
        <f t="shared" si="47"/>
        <v>10737.471680668521</v>
      </c>
      <c r="AQ52" s="225">
        <f t="shared" si="47"/>
        <v>10737.471680668521</v>
      </c>
      <c r="AR52" s="225">
        <f t="shared" si="47"/>
        <v>10737.471680668521</v>
      </c>
      <c r="AS52" s="225">
        <f t="shared" si="47"/>
        <v>10737.471680668521</v>
      </c>
      <c r="AT52" s="225">
        <f t="shared" si="47"/>
        <v>10737.471680668521</v>
      </c>
      <c r="AU52" s="225">
        <f t="shared" si="47"/>
        <v>10737.471680668521</v>
      </c>
      <c r="AV52" s="225">
        <f t="shared" si="47"/>
        <v>10737.471680668521</v>
      </c>
      <c r="AW52" s="225">
        <f t="shared" si="47"/>
        <v>10737.471680668521</v>
      </c>
      <c r="AX52" s="225">
        <f t="shared" si="47"/>
        <v>10737.471680668521</v>
      </c>
      <c r="AY52" s="225">
        <f t="shared" si="47"/>
        <v>10737.471680668521</v>
      </c>
      <c r="AZ52" s="225">
        <f t="shared" si="47"/>
        <v>10737.471680668521</v>
      </c>
      <c r="BA52" s="225">
        <f t="shared" si="47"/>
        <v>10737.471680668521</v>
      </c>
      <c r="BB52" s="225">
        <f t="shared" si="47"/>
        <v>10737.471680668521</v>
      </c>
      <c r="BC52" s="225">
        <f t="shared" si="47"/>
        <v>10737.471680668521</v>
      </c>
      <c r="BD52" s="225">
        <f t="shared" si="47"/>
        <v>10737.471680668521</v>
      </c>
      <c r="BE52" s="225">
        <f t="shared" si="47"/>
        <v>10737.471680668521</v>
      </c>
      <c r="BF52" s="225">
        <f t="shared" si="47"/>
        <v>10737.471680668521</v>
      </c>
      <c r="BG52" s="225">
        <f t="shared" si="47"/>
        <v>10737.471680668521</v>
      </c>
      <c r="BH52" s="225">
        <f t="shared" si="47"/>
        <v>10737.471680668521</v>
      </c>
      <c r="BI52" s="225">
        <f t="shared" si="47"/>
        <v>10737.471680668521</v>
      </c>
      <c r="BJ52" s="225">
        <f t="shared" si="47"/>
        <v>10737.471680668521</v>
      </c>
      <c r="BK52" s="225">
        <f t="shared" si="47"/>
        <v>10737.471680668521</v>
      </c>
      <c r="BL52" s="225">
        <f t="shared" si="47"/>
        <v>10737.471680668521</v>
      </c>
      <c r="BM52" s="225">
        <f t="shared" si="47"/>
        <v>10737.471680668521</v>
      </c>
      <c r="BN52" s="225">
        <f t="shared" si="47"/>
        <v>10737.471680668521</v>
      </c>
      <c r="BO52" s="225">
        <f t="shared" si="47"/>
        <v>10737.471680668521</v>
      </c>
      <c r="BP52" s="225">
        <f t="shared" si="30"/>
        <v>10737.471680668521</v>
      </c>
      <c r="BQ52" s="225">
        <f t="shared" si="31"/>
        <v>10737.471680668521</v>
      </c>
      <c r="BR52" s="225">
        <f t="shared" si="31"/>
        <v>10737.471680668521</v>
      </c>
      <c r="BS52" s="225">
        <f t="shared" si="31"/>
        <v>10737.471680668521</v>
      </c>
      <c r="BT52" s="225">
        <f t="shared" si="31"/>
        <v>10737.471680668521</v>
      </c>
      <c r="BU52" s="225">
        <f t="shared" si="31"/>
        <v>10737.471680668521</v>
      </c>
      <c r="BV52" s="225">
        <f t="shared" si="31"/>
        <v>10737.471680668521</v>
      </c>
      <c r="BW52" s="225">
        <f t="shared" si="31"/>
        <v>10737.471680668521</v>
      </c>
      <c r="BX52" s="225">
        <f t="shared" si="31"/>
        <v>10737.471680668521</v>
      </c>
      <c r="BY52" s="225">
        <f t="shared" si="31"/>
        <v>10737.471680668521</v>
      </c>
      <c r="BZ52" s="225">
        <f t="shared" si="31"/>
        <v>10737.471680668521</v>
      </c>
      <c r="CA52" s="225">
        <f t="shared" si="31"/>
        <v>10737.471680668521</v>
      </c>
      <c r="CB52" s="225">
        <f t="shared" si="31"/>
        <v>10737.471680668521</v>
      </c>
      <c r="CC52" s="225">
        <f t="shared" si="31"/>
        <v>10737.471680668521</v>
      </c>
      <c r="CD52" s="225">
        <f t="shared" si="31"/>
        <v>10737.471680668521</v>
      </c>
      <c r="CE52" s="225">
        <f t="shared" si="31"/>
        <v>10737.471680668521</v>
      </c>
      <c r="CF52" s="225">
        <f t="shared" si="31"/>
        <v>10737.471680668521</v>
      </c>
      <c r="CG52" s="225">
        <f t="shared" si="31"/>
        <v>10737.471680668521</v>
      </c>
      <c r="CH52" s="225">
        <f t="shared" si="31"/>
        <v>10737.471680668521</v>
      </c>
      <c r="CI52" s="225">
        <f t="shared" si="31"/>
        <v>10737.471680668521</v>
      </c>
      <c r="CJ52" s="225">
        <f t="shared" si="31"/>
        <v>10737.471680668521</v>
      </c>
    </row>
    <row r="53" spans="1:88" s="97" customFormat="1" x14ac:dyDescent="0.25">
      <c r="A53" s="306"/>
      <c r="B53" s="88" t="s">
        <v>15</v>
      </c>
      <c r="C53" s="225">
        <f t="shared" ref="C53" si="48">C24</f>
        <v>0</v>
      </c>
      <c r="D53" s="225">
        <f t="shared" ref="D53:BO53" si="49">C53+D24</f>
        <v>0</v>
      </c>
      <c r="E53" s="225">
        <f t="shared" si="49"/>
        <v>0</v>
      </c>
      <c r="F53" s="225">
        <f t="shared" si="49"/>
        <v>7.0204350587152407</v>
      </c>
      <c r="G53" s="225">
        <f t="shared" si="49"/>
        <v>48.207237960321535</v>
      </c>
      <c r="H53" s="225">
        <f t="shared" si="49"/>
        <v>245.80437622993207</v>
      </c>
      <c r="I53" s="225">
        <f t="shared" si="49"/>
        <v>800.26917976818345</v>
      </c>
      <c r="J53" s="225">
        <f t="shared" si="49"/>
        <v>1949.4304309408521</v>
      </c>
      <c r="K53" s="225">
        <f t="shared" si="49"/>
        <v>3827.7206960461967</v>
      </c>
      <c r="L53" s="225">
        <f t="shared" si="49"/>
        <v>5365.0844205527537</v>
      </c>
      <c r="M53" s="225">
        <f t="shared" si="49"/>
        <v>7412.8838706276638</v>
      </c>
      <c r="N53" s="225">
        <f t="shared" si="49"/>
        <v>10043.308372273685</v>
      </c>
      <c r="O53" s="225">
        <f t="shared" si="49"/>
        <v>13310.22801486784</v>
      </c>
      <c r="P53" s="225">
        <f t="shared" si="49"/>
        <v>13310.22801486784</v>
      </c>
      <c r="Q53" s="225">
        <f t="shared" si="49"/>
        <v>13310.22801486784</v>
      </c>
      <c r="R53" s="225">
        <f t="shared" si="49"/>
        <v>13310.22801486784</v>
      </c>
      <c r="S53" s="225">
        <f t="shared" si="49"/>
        <v>13310.22801486784</v>
      </c>
      <c r="T53" s="225">
        <f t="shared" si="49"/>
        <v>13310.22801486784</v>
      </c>
      <c r="U53" s="225">
        <f t="shared" si="49"/>
        <v>13310.22801486784</v>
      </c>
      <c r="V53" s="225">
        <f t="shared" si="49"/>
        <v>13310.22801486784</v>
      </c>
      <c r="W53" s="225">
        <f t="shared" si="49"/>
        <v>13310.22801486784</v>
      </c>
      <c r="X53" s="225">
        <f t="shared" si="49"/>
        <v>13310.22801486784</v>
      </c>
      <c r="Y53" s="225">
        <f t="shared" si="49"/>
        <v>13310.22801486784</v>
      </c>
      <c r="Z53" s="225">
        <f t="shared" si="49"/>
        <v>13310.22801486784</v>
      </c>
      <c r="AA53" s="225">
        <f t="shared" si="49"/>
        <v>13310.22801486784</v>
      </c>
      <c r="AB53" s="225">
        <f t="shared" si="49"/>
        <v>13310.22801486784</v>
      </c>
      <c r="AC53" s="225">
        <f t="shared" si="49"/>
        <v>13310.22801486784</v>
      </c>
      <c r="AD53" s="225">
        <f t="shared" si="49"/>
        <v>13310.22801486784</v>
      </c>
      <c r="AE53" s="225">
        <f t="shared" si="49"/>
        <v>13310.22801486784</v>
      </c>
      <c r="AF53" s="225">
        <f t="shared" si="49"/>
        <v>13310.22801486784</v>
      </c>
      <c r="AG53" s="225">
        <f t="shared" si="49"/>
        <v>13310.22801486784</v>
      </c>
      <c r="AH53" s="225">
        <f t="shared" si="49"/>
        <v>13310.22801486784</v>
      </c>
      <c r="AI53" s="225">
        <f t="shared" si="49"/>
        <v>13310.22801486784</v>
      </c>
      <c r="AJ53" s="225">
        <f t="shared" si="49"/>
        <v>13310.22801486784</v>
      </c>
      <c r="AK53" s="225">
        <f t="shared" si="49"/>
        <v>13310.22801486784</v>
      </c>
      <c r="AL53" s="225">
        <f t="shared" si="49"/>
        <v>13310.22801486784</v>
      </c>
      <c r="AM53" s="225">
        <f t="shared" si="49"/>
        <v>13310.22801486784</v>
      </c>
      <c r="AN53" s="225">
        <f t="shared" si="49"/>
        <v>13310.22801486784</v>
      </c>
      <c r="AO53" s="225">
        <f t="shared" si="49"/>
        <v>13310.22801486784</v>
      </c>
      <c r="AP53" s="225">
        <f t="shared" si="49"/>
        <v>13310.22801486784</v>
      </c>
      <c r="AQ53" s="225">
        <f t="shared" si="49"/>
        <v>13310.22801486784</v>
      </c>
      <c r="AR53" s="225">
        <f t="shared" si="49"/>
        <v>13310.22801486784</v>
      </c>
      <c r="AS53" s="225">
        <f t="shared" si="49"/>
        <v>13310.22801486784</v>
      </c>
      <c r="AT53" s="225">
        <f t="shared" si="49"/>
        <v>13310.22801486784</v>
      </c>
      <c r="AU53" s="225">
        <f t="shared" si="49"/>
        <v>13310.22801486784</v>
      </c>
      <c r="AV53" s="225">
        <f t="shared" si="49"/>
        <v>13310.22801486784</v>
      </c>
      <c r="AW53" s="225">
        <f t="shared" si="49"/>
        <v>13310.22801486784</v>
      </c>
      <c r="AX53" s="225">
        <f t="shared" si="49"/>
        <v>13310.22801486784</v>
      </c>
      <c r="AY53" s="225">
        <f t="shared" si="49"/>
        <v>13310.22801486784</v>
      </c>
      <c r="AZ53" s="225">
        <f t="shared" si="49"/>
        <v>13310.22801486784</v>
      </c>
      <c r="BA53" s="225">
        <f t="shared" si="49"/>
        <v>13310.22801486784</v>
      </c>
      <c r="BB53" s="225">
        <f t="shared" si="49"/>
        <v>13310.22801486784</v>
      </c>
      <c r="BC53" s="225">
        <f t="shared" si="49"/>
        <v>13310.22801486784</v>
      </c>
      <c r="BD53" s="225">
        <f t="shared" si="49"/>
        <v>13310.22801486784</v>
      </c>
      <c r="BE53" s="225">
        <f t="shared" si="49"/>
        <v>13310.22801486784</v>
      </c>
      <c r="BF53" s="225">
        <f t="shared" si="49"/>
        <v>13310.22801486784</v>
      </c>
      <c r="BG53" s="225">
        <f t="shared" si="49"/>
        <v>13310.22801486784</v>
      </c>
      <c r="BH53" s="225">
        <f t="shared" si="49"/>
        <v>13310.22801486784</v>
      </c>
      <c r="BI53" s="225">
        <f t="shared" si="49"/>
        <v>13310.22801486784</v>
      </c>
      <c r="BJ53" s="225">
        <f t="shared" si="49"/>
        <v>13310.22801486784</v>
      </c>
      <c r="BK53" s="225">
        <f t="shared" si="49"/>
        <v>13310.22801486784</v>
      </c>
      <c r="BL53" s="225">
        <f t="shared" si="49"/>
        <v>13310.22801486784</v>
      </c>
      <c r="BM53" s="225">
        <f t="shared" si="49"/>
        <v>13310.22801486784</v>
      </c>
      <c r="BN53" s="225">
        <f t="shared" si="49"/>
        <v>13310.22801486784</v>
      </c>
      <c r="BO53" s="225">
        <f t="shared" si="49"/>
        <v>13310.22801486784</v>
      </c>
      <c r="BP53" s="225">
        <f t="shared" si="30"/>
        <v>13310.22801486784</v>
      </c>
      <c r="BQ53" s="225">
        <f t="shared" si="31"/>
        <v>13310.22801486784</v>
      </c>
      <c r="BR53" s="225">
        <f t="shared" si="31"/>
        <v>13310.22801486784</v>
      </c>
      <c r="BS53" s="225">
        <f t="shared" si="31"/>
        <v>13310.22801486784</v>
      </c>
      <c r="BT53" s="225">
        <f t="shared" si="31"/>
        <v>13310.22801486784</v>
      </c>
      <c r="BU53" s="225">
        <f t="shared" si="31"/>
        <v>13310.22801486784</v>
      </c>
      <c r="BV53" s="225">
        <f t="shared" si="31"/>
        <v>13310.22801486784</v>
      </c>
      <c r="BW53" s="225">
        <f t="shared" si="31"/>
        <v>13310.22801486784</v>
      </c>
      <c r="BX53" s="225">
        <f t="shared" si="31"/>
        <v>13310.22801486784</v>
      </c>
      <c r="BY53" s="225">
        <f t="shared" si="31"/>
        <v>13310.22801486784</v>
      </c>
      <c r="BZ53" s="225">
        <f t="shared" si="31"/>
        <v>13310.22801486784</v>
      </c>
      <c r="CA53" s="225">
        <f t="shared" si="31"/>
        <v>13310.22801486784</v>
      </c>
      <c r="CB53" s="225">
        <f t="shared" si="31"/>
        <v>13310.22801486784</v>
      </c>
      <c r="CC53" s="225">
        <f t="shared" si="31"/>
        <v>13310.22801486784</v>
      </c>
      <c r="CD53" s="225">
        <f t="shared" si="31"/>
        <v>13310.22801486784</v>
      </c>
      <c r="CE53" s="225">
        <f t="shared" si="31"/>
        <v>13310.22801486784</v>
      </c>
      <c r="CF53" s="225">
        <f t="shared" si="31"/>
        <v>13310.22801486784</v>
      </c>
      <c r="CG53" s="225">
        <f t="shared" si="31"/>
        <v>13310.22801486784</v>
      </c>
      <c r="CH53" s="225">
        <f t="shared" si="31"/>
        <v>13310.22801486784</v>
      </c>
      <c r="CI53" s="225">
        <f t="shared" si="31"/>
        <v>13310.22801486784</v>
      </c>
      <c r="CJ53" s="225">
        <f t="shared" si="31"/>
        <v>13310.22801486784</v>
      </c>
    </row>
    <row r="54" spans="1:88" s="97" customFormat="1" x14ac:dyDescent="0.25">
      <c r="A54" s="306"/>
      <c r="B54" s="88" t="s">
        <v>16</v>
      </c>
      <c r="C54" s="225">
        <f t="shared" ref="C54" si="50">C25</f>
        <v>0</v>
      </c>
      <c r="D54" s="225">
        <f t="shared" ref="D54:BO54" si="51">C54+D25</f>
        <v>0</v>
      </c>
      <c r="E54" s="225">
        <f t="shared" si="51"/>
        <v>0</v>
      </c>
      <c r="F54" s="225">
        <f t="shared" si="51"/>
        <v>1.011313971511699</v>
      </c>
      <c r="G54" s="225">
        <f t="shared" si="51"/>
        <v>7.7995191715350671</v>
      </c>
      <c r="H54" s="225">
        <f t="shared" si="51"/>
        <v>41.925208803333511</v>
      </c>
      <c r="I54" s="225">
        <f t="shared" si="51"/>
        <v>139.37999380586004</v>
      </c>
      <c r="J54" s="225">
        <f t="shared" si="51"/>
        <v>342.47265980679731</v>
      </c>
      <c r="K54" s="225">
        <f t="shared" si="51"/>
        <v>675.12703270383281</v>
      </c>
      <c r="L54" s="225">
        <f t="shared" si="51"/>
        <v>947.58404408207173</v>
      </c>
      <c r="M54" s="225">
        <f t="shared" si="51"/>
        <v>1310.5547876489431</v>
      </c>
      <c r="N54" s="225">
        <f t="shared" si="51"/>
        <v>1776.8717617063426</v>
      </c>
      <c r="O54" s="225">
        <f t="shared" si="51"/>
        <v>2356.8405948977534</v>
      </c>
      <c r="P54" s="225">
        <f t="shared" si="51"/>
        <v>2356.8405948977534</v>
      </c>
      <c r="Q54" s="225">
        <f t="shared" si="51"/>
        <v>2356.8405948977534</v>
      </c>
      <c r="R54" s="225">
        <f t="shared" si="51"/>
        <v>2356.8405948977534</v>
      </c>
      <c r="S54" s="225">
        <f t="shared" si="51"/>
        <v>2356.8405948977534</v>
      </c>
      <c r="T54" s="225">
        <f t="shared" si="51"/>
        <v>2356.8405948977534</v>
      </c>
      <c r="U54" s="225">
        <f t="shared" si="51"/>
        <v>2356.8405948977534</v>
      </c>
      <c r="V54" s="225">
        <f t="shared" si="51"/>
        <v>2356.8405948977534</v>
      </c>
      <c r="W54" s="225">
        <f t="shared" si="51"/>
        <v>2356.8405948977534</v>
      </c>
      <c r="X54" s="225">
        <f t="shared" si="51"/>
        <v>2356.8405948977534</v>
      </c>
      <c r="Y54" s="225">
        <f t="shared" si="51"/>
        <v>2356.8405948977534</v>
      </c>
      <c r="Z54" s="225">
        <f t="shared" si="51"/>
        <v>2356.8405948977534</v>
      </c>
      <c r="AA54" s="225">
        <f t="shared" si="51"/>
        <v>2356.8405948977534</v>
      </c>
      <c r="AB54" s="225">
        <f t="shared" si="51"/>
        <v>2356.8405948977534</v>
      </c>
      <c r="AC54" s="225">
        <f t="shared" si="51"/>
        <v>2356.8405948977534</v>
      </c>
      <c r="AD54" s="225">
        <f t="shared" si="51"/>
        <v>2356.8405948977534</v>
      </c>
      <c r="AE54" s="225">
        <f t="shared" si="51"/>
        <v>2356.8405948977534</v>
      </c>
      <c r="AF54" s="225">
        <f t="shared" si="51"/>
        <v>2356.8405948977534</v>
      </c>
      <c r="AG54" s="225">
        <f t="shared" si="51"/>
        <v>2356.8405948977534</v>
      </c>
      <c r="AH54" s="225">
        <f t="shared" si="51"/>
        <v>2356.8405948977534</v>
      </c>
      <c r="AI54" s="225">
        <f t="shared" si="51"/>
        <v>2356.8405948977534</v>
      </c>
      <c r="AJ54" s="225">
        <f t="shared" si="51"/>
        <v>2356.8405948977534</v>
      </c>
      <c r="AK54" s="225">
        <f t="shared" si="51"/>
        <v>2356.8405948977534</v>
      </c>
      <c r="AL54" s="225">
        <f t="shared" si="51"/>
        <v>2356.8405948977534</v>
      </c>
      <c r="AM54" s="225">
        <f t="shared" si="51"/>
        <v>2356.8405948977534</v>
      </c>
      <c r="AN54" s="225">
        <f t="shared" si="51"/>
        <v>2356.8405948977534</v>
      </c>
      <c r="AO54" s="225">
        <f t="shared" si="51"/>
        <v>2356.8405948977534</v>
      </c>
      <c r="AP54" s="225">
        <f t="shared" si="51"/>
        <v>2356.8405948977534</v>
      </c>
      <c r="AQ54" s="225">
        <f t="shared" si="51"/>
        <v>2356.8405948977534</v>
      </c>
      <c r="AR54" s="225">
        <f t="shared" si="51"/>
        <v>2356.8405948977534</v>
      </c>
      <c r="AS54" s="225">
        <f t="shared" si="51"/>
        <v>2356.8405948977534</v>
      </c>
      <c r="AT54" s="225">
        <f t="shared" si="51"/>
        <v>2356.8405948977534</v>
      </c>
      <c r="AU54" s="225">
        <f t="shared" si="51"/>
        <v>2356.8405948977534</v>
      </c>
      <c r="AV54" s="225">
        <f t="shared" si="51"/>
        <v>2356.8405948977534</v>
      </c>
      <c r="AW54" s="225">
        <f t="shared" si="51"/>
        <v>2356.8405948977534</v>
      </c>
      <c r="AX54" s="225">
        <f t="shared" si="51"/>
        <v>2356.8405948977534</v>
      </c>
      <c r="AY54" s="225">
        <f t="shared" si="51"/>
        <v>2356.8405948977534</v>
      </c>
      <c r="AZ54" s="225">
        <f t="shared" si="51"/>
        <v>2356.8405948977534</v>
      </c>
      <c r="BA54" s="225">
        <f t="shared" si="51"/>
        <v>2356.8405948977534</v>
      </c>
      <c r="BB54" s="225">
        <f t="shared" si="51"/>
        <v>2356.8405948977534</v>
      </c>
      <c r="BC54" s="225">
        <f t="shared" si="51"/>
        <v>2356.8405948977534</v>
      </c>
      <c r="BD54" s="225">
        <f t="shared" si="51"/>
        <v>2356.8405948977534</v>
      </c>
      <c r="BE54" s="225">
        <f t="shared" si="51"/>
        <v>2356.8405948977534</v>
      </c>
      <c r="BF54" s="225">
        <f t="shared" si="51"/>
        <v>2356.8405948977534</v>
      </c>
      <c r="BG54" s="225">
        <f t="shared" si="51"/>
        <v>2356.8405948977534</v>
      </c>
      <c r="BH54" s="225">
        <f t="shared" si="51"/>
        <v>2356.8405948977534</v>
      </c>
      <c r="BI54" s="225">
        <f t="shared" si="51"/>
        <v>2356.8405948977534</v>
      </c>
      <c r="BJ54" s="225">
        <f t="shared" si="51"/>
        <v>2356.8405948977534</v>
      </c>
      <c r="BK54" s="225">
        <f t="shared" si="51"/>
        <v>2356.8405948977534</v>
      </c>
      <c r="BL54" s="225">
        <f t="shared" si="51"/>
        <v>2356.8405948977534</v>
      </c>
      <c r="BM54" s="225">
        <f t="shared" si="51"/>
        <v>2356.8405948977534</v>
      </c>
      <c r="BN54" s="225">
        <f t="shared" si="51"/>
        <v>2356.8405948977534</v>
      </c>
      <c r="BO54" s="225">
        <f t="shared" si="51"/>
        <v>2356.8405948977534</v>
      </c>
      <c r="BP54" s="225">
        <f t="shared" si="30"/>
        <v>2356.8405948977534</v>
      </c>
      <c r="BQ54" s="225">
        <f t="shared" si="31"/>
        <v>2356.8405948977534</v>
      </c>
      <c r="BR54" s="225">
        <f t="shared" si="31"/>
        <v>2356.8405948977534</v>
      </c>
      <c r="BS54" s="225">
        <f t="shared" si="31"/>
        <v>2356.8405948977534</v>
      </c>
      <c r="BT54" s="225">
        <f t="shared" si="31"/>
        <v>2356.8405948977534</v>
      </c>
      <c r="BU54" s="225">
        <f t="shared" si="31"/>
        <v>2356.8405948977534</v>
      </c>
      <c r="BV54" s="225">
        <f t="shared" si="31"/>
        <v>2356.8405948977534</v>
      </c>
      <c r="BW54" s="225">
        <f t="shared" si="31"/>
        <v>2356.8405948977534</v>
      </c>
      <c r="BX54" s="225">
        <f t="shared" si="31"/>
        <v>2356.8405948977534</v>
      </c>
      <c r="BY54" s="225">
        <f t="shared" si="31"/>
        <v>2356.8405948977534</v>
      </c>
      <c r="BZ54" s="225">
        <f t="shared" si="31"/>
        <v>2356.8405948977534</v>
      </c>
      <c r="CA54" s="225">
        <f t="shared" si="31"/>
        <v>2356.8405948977534</v>
      </c>
      <c r="CB54" s="225">
        <f t="shared" si="31"/>
        <v>2356.8405948977534</v>
      </c>
      <c r="CC54" s="225">
        <f t="shared" si="31"/>
        <v>2356.8405948977534</v>
      </c>
      <c r="CD54" s="225">
        <f t="shared" si="31"/>
        <v>2356.8405948977534</v>
      </c>
      <c r="CE54" s="225">
        <f t="shared" si="31"/>
        <v>2356.8405948977534</v>
      </c>
      <c r="CF54" s="225">
        <f t="shared" si="31"/>
        <v>2356.8405948977534</v>
      </c>
      <c r="CG54" s="225">
        <f t="shared" si="31"/>
        <v>2356.8405948977534</v>
      </c>
      <c r="CH54" s="225">
        <f t="shared" si="31"/>
        <v>2356.8405948977534</v>
      </c>
      <c r="CI54" s="225">
        <f t="shared" si="31"/>
        <v>2356.8405948977534</v>
      </c>
      <c r="CJ54" s="225">
        <f t="shared" si="31"/>
        <v>2356.8405948977534</v>
      </c>
    </row>
    <row r="55" spans="1:88" s="97" customFormat="1" x14ac:dyDescent="0.25">
      <c r="A55" s="306"/>
      <c r="B55" s="88" t="s">
        <v>8</v>
      </c>
      <c r="C55" s="225">
        <f t="shared" ref="C55" si="52">C26</f>
        <v>0</v>
      </c>
      <c r="D55" s="225">
        <f t="shared" ref="D55:BO55" si="53">C55+D26</f>
        <v>0</v>
      </c>
      <c r="E55" s="225">
        <f t="shared" si="53"/>
        <v>0</v>
      </c>
      <c r="F55" s="225">
        <f t="shared" si="53"/>
        <v>12.95210175380547</v>
      </c>
      <c r="G55" s="225">
        <f t="shared" si="53"/>
        <v>70.612474512942526</v>
      </c>
      <c r="H55" s="225">
        <f t="shared" si="53"/>
        <v>323.33331460648992</v>
      </c>
      <c r="I55" s="225">
        <f t="shared" si="53"/>
        <v>1005.0552857302083</v>
      </c>
      <c r="J55" s="225">
        <f t="shared" si="53"/>
        <v>2395.6687443442897</v>
      </c>
      <c r="K55" s="225">
        <f t="shared" si="53"/>
        <v>4607.2843142311613</v>
      </c>
      <c r="L55" s="225">
        <f t="shared" si="53"/>
        <v>6386.5059881923662</v>
      </c>
      <c r="M55" s="225">
        <f t="shared" si="53"/>
        <v>8737.5066542949753</v>
      </c>
      <c r="N55" s="225">
        <f t="shared" si="53"/>
        <v>11738.100331699585</v>
      </c>
      <c r="O55" s="225">
        <f t="shared" si="53"/>
        <v>15472.641047099778</v>
      </c>
      <c r="P55" s="225">
        <f t="shared" si="53"/>
        <v>15472.641047099778</v>
      </c>
      <c r="Q55" s="225">
        <f t="shared" si="53"/>
        <v>15472.641047099778</v>
      </c>
      <c r="R55" s="225">
        <f t="shared" si="53"/>
        <v>15472.641047099778</v>
      </c>
      <c r="S55" s="225">
        <f t="shared" si="53"/>
        <v>15472.641047099778</v>
      </c>
      <c r="T55" s="225">
        <f t="shared" si="53"/>
        <v>15472.641047099778</v>
      </c>
      <c r="U55" s="225">
        <f t="shared" si="53"/>
        <v>15472.641047099778</v>
      </c>
      <c r="V55" s="225">
        <f t="shared" si="53"/>
        <v>15472.641047099778</v>
      </c>
      <c r="W55" s="225">
        <f t="shared" si="53"/>
        <v>15472.641047099778</v>
      </c>
      <c r="X55" s="225">
        <f t="shared" si="53"/>
        <v>15472.641047099778</v>
      </c>
      <c r="Y55" s="225">
        <f t="shared" si="53"/>
        <v>15472.641047099778</v>
      </c>
      <c r="Z55" s="225">
        <f t="shared" si="53"/>
        <v>15472.641047099778</v>
      </c>
      <c r="AA55" s="225">
        <f t="shared" si="53"/>
        <v>15472.641047099778</v>
      </c>
      <c r="AB55" s="225">
        <f t="shared" si="53"/>
        <v>15472.641047099778</v>
      </c>
      <c r="AC55" s="225">
        <f t="shared" si="53"/>
        <v>15472.641047099778</v>
      </c>
      <c r="AD55" s="225">
        <f t="shared" si="53"/>
        <v>15472.641047099778</v>
      </c>
      <c r="AE55" s="225">
        <f t="shared" si="53"/>
        <v>15472.641047099778</v>
      </c>
      <c r="AF55" s="225">
        <f t="shared" si="53"/>
        <v>15472.641047099778</v>
      </c>
      <c r="AG55" s="225">
        <f t="shared" si="53"/>
        <v>15472.641047099778</v>
      </c>
      <c r="AH55" s="225">
        <f t="shared" si="53"/>
        <v>15472.641047099778</v>
      </c>
      <c r="AI55" s="225">
        <f t="shared" si="53"/>
        <v>15472.641047099778</v>
      </c>
      <c r="AJ55" s="225">
        <f t="shared" si="53"/>
        <v>15472.641047099778</v>
      </c>
      <c r="AK55" s="225">
        <f t="shared" si="53"/>
        <v>15472.641047099778</v>
      </c>
      <c r="AL55" s="225">
        <f t="shared" si="53"/>
        <v>15472.641047099778</v>
      </c>
      <c r="AM55" s="225">
        <f t="shared" si="53"/>
        <v>15472.641047099778</v>
      </c>
      <c r="AN55" s="225">
        <f t="shared" si="53"/>
        <v>15472.641047099778</v>
      </c>
      <c r="AO55" s="225">
        <f t="shared" si="53"/>
        <v>15472.641047099778</v>
      </c>
      <c r="AP55" s="225">
        <f t="shared" si="53"/>
        <v>15472.641047099778</v>
      </c>
      <c r="AQ55" s="225">
        <f t="shared" si="53"/>
        <v>15472.641047099778</v>
      </c>
      <c r="AR55" s="225">
        <f t="shared" si="53"/>
        <v>15472.641047099778</v>
      </c>
      <c r="AS55" s="225">
        <f t="shared" si="53"/>
        <v>15472.641047099778</v>
      </c>
      <c r="AT55" s="225">
        <f t="shared" si="53"/>
        <v>15472.641047099778</v>
      </c>
      <c r="AU55" s="225">
        <f t="shared" si="53"/>
        <v>15472.641047099778</v>
      </c>
      <c r="AV55" s="225">
        <f t="shared" si="53"/>
        <v>15472.641047099778</v>
      </c>
      <c r="AW55" s="225">
        <f t="shared" si="53"/>
        <v>15472.641047099778</v>
      </c>
      <c r="AX55" s="225">
        <f t="shared" si="53"/>
        <v>15472.641047099778</v>
      </c>
      <c r="AY55" s="225">
        <f t="shared" si="53"/>
        <v>15472.641047099778</v>
      </c>
      <c r="AZ55" s="225">
        <f t="shared" si="53"/>
        <v>15472.641047099778</v>
      </c>
      <c r="BA55" s="225">
        <f t="shared" si="53"/>
        <v>15472.641047099778</v>
      </c>
      <c r="BB55" s="225">
        <f t="shared" si="53"/>
        <v>15472.641047099778</v>
      </c>
      <c r="BC55" s="225">
        <f t="shared" si="53"/>
        <v>15472.641047099778</v>
      </c>
      <c r="BD55" s="225">
        <f t="shared" si="53"/>
        <v>15472.641047099778</v>
      </c>
      <c r="BE55" s="225">
        <f t="shared" si="53"/>
        <v>15472.641047099778</v>
      </c>
      <c r="BF55" s="225">
        <f t="shared" si="53"/>
        <v>15472.641047099778</v>
      </c>
      <c r="BG55" s="225">
        <f t="shared" si="53"/>
        <v>15472.641047099778</v>
      </c>
      <c r="BH55" s="225">
        <f t="shared" si="53"/>
        <v>15472.641047099778</v>
      </c>
      <c r="BI55" s="225">
        <f t="shared" si="53"/>
        <v>15472.641047099778</v>
      </c>
      <c r="BJ55" s="225">
        <f t="shared" si="53"/>
        <v>15472.641047099778</v>
      </c>
      <c r="BK55" s="225">
        <f t="shared" si="53"/>
        <v>15472.641047099778</v>
      </c>
      <c r="BL55" s="225">
        <f t="shared" si="53"/>
        <v>15472.641047099778</v>
      </c>
      <c r="BM55" s="225">
        <f t="shared" si="53"/>
        <v>15472.641047099778</v>
      </c>
      <c r="BN55" s="225">
        <f t="shared" si="53"/>
        <v>15472.641047099778</v>
      </c>
      <c r="BO55" s="225">
        <f t="shared" si="53"/>
        <v>15472.641047099778</v>
      </c>
      <c r="BP55" s="225">
        <f t="shared" si="30"/>
        <v>15472.641047099778</v>
      </c>
      <c r="BQ55" s="225">
        <f t="shared" si="31"/>
        <v>15472.641047099778</v>
      </c>
      <c r="BR55" s="225">
        <f t="shared" si="31"/>
        <v>15472.641047099778</v>
      </c>
      <c r="BS55" s="225">
        <f t="shared" si="31"/>
        <v>15472.641047099778</v>
      </c>
      <c r="BT55" s="225">
        <f t="shared" si="31"/>
        <v>15472.641047099778</v>
      </c>
      <c r="BU55" s="225">
        <f t="shared" si="31"/>
        <v>15472.641047099778</v>
      </c>
      <c r="BV55" s="225">
        <f t="shared" si="31"/>
        <v>15472.641047099778</v>
      </c>
      <c r="BW55" s="225">
        <f t="shared" si="31"/>
        <v>15472.641047099778</v>
      </c>
      <c r="BX55" s="225">
        <f t="shared" si="31"/>
        <v>15472.641047099778</v>
      </c>
      <c r="BY55" s="225">
        <f t="shared" si="31"/>
        <v>15472.641047099778</v>
      </c>
      <c r="BZ55" s="225">
        <f t="shared" si="31"/>
        <v>15472.641047099778</v>
      </c>
      <c r="CA55" s="225">
        <f t="shared" si="31"/>
        <v>15472.641047099778</v>
      </c>
      <c r="CB55" s="225">
        <f t="shared" si="31"/>
        <v>15472.641047099778</v>
      </c>
      <c r="CC55" s="225">
        <f t="shared" si="31"/>
        <v>15472.641047099778</v>
      </c>
      <c r="CD55" s="225">
        <f t="shared" si="31"/>
        <v>15472.641047099778</v>
      </c>
      <c r="CE55" s="225">
        <f t="shared" si="31"/>
        <v>15472.641047099778</v>
      </c>
      <c r="CF55" s="225">
        <f t="shared" si="31"/>
        <v>15472.641047099778</v>
      </c>
      <c r="CG55" s="225">
        <f t="shared" si="31"/>
        <v>15472.641047099778</v>
      </c>
      <c r="CH55" s="225">
        <f t="shared" si="31"/>
        <v>15472.641047099778</v>
      </c>
      <c r="CI55" s="225">
        <f t="shared" si="31"/>
        <v>15472.641047099778</v>
      </c>
      <c r="CJ55" s="225">
        <f t="shared" si="31"/>
        <v>15472.641047099778</v>
      </c>
    </row>
    <row r="56" spans="1:88" s="97" customFormat="1" ht="15.75" thickBot="1" x14ac:dyDescent="0.3">
      <c r="A56" s="307"/>
      <c r="B56" s="88" t="s">
        <v>9</v>
      </c>
      <c r="C56" s="225">
        <f t="shared" ref="C56" si="54">C27</f>
        <v>0</v>
      </c>
      <c r="D56" s="225">
        <f t="shared" ref="D56:BO56" si="55">C56+D27</f>
        <v>0</v>
      </c>
      <c r="E56" s="225">
        <f t="shared" si="55"/>
        <v>0</v>
      </c>
      <c r="F56" s="225">
        <f t="shared" si="55"/>
        <v>6.6582887616084996E-2</v>
      </c>
      <c r="G56" s="225">
        <f t="shared" si="55"/>
        <v>0.30167988969096227</v>
      </c>
      <c r="H56" s="225">
        <f t="shared" si="55"/>
        <v>1.086492881440738</v>
      </c>
      <c r="I56" s="225">
        <f t="shared" si="55"/>
        <v>69.839061792034371</v>
      </c>
      <c r="J56" s="225">
        <f t="shared" si="55"/>
        <v>288.34556197921188</v>
      </c>
      <c r="K56" s="225">
        <f t="shared" si="55"/>
        <v>698.99863258480991</v>
      </c>
      <c r="L56" s="225">
        <f t="shared" si="55"/>
        <v>1087.7425502544575</v>
      </c>
      <c r="M56" s="225">
        <f t="shared" si="55"/>
        <v>1684.2797781149061</v>
      </c>
      <c r="N56" s="225">
        <f t="shared" si="55"/>
        <v>2523.9362492351634</v>
      </c>
      <c r="O56" s="225">
        <f t="shared" si="55"/>
        <v>3718.2747335438089</v>
      </c>
      <c r="P56" s="225">
        <f t="shared" si="55"/>
        <v>3718.2747335438089</v>
      </c>
      <c r="Q56" s="225">
        <f t="shared" si="55"/>
        <v>3718.2747335438089</v>
      </c>
      <c r="R56" s="225">
        <f t="shared" si="55"/>
        <v>3718.2747335438089</v>
      </c>
      <c r="S56" s="225">
        <f t="shared" si="55"/>
        <v>3718.2747335438089</v>
      </c>
      <c r="T56" s="225">
        <f t="shared" si="55"/>
        <v>3718.2747335438089</v>
      </c>
      <c r="U56" s="225">
        <f t="shared" si="55"/>
        <v>3718.2747335438089</v>
      </c>
      <c r="V56" s="225">
        <f t="shared" si="55"/>
        <v>3718.2747335438089</v>
      </c>
      <c r="W56" s="225">
        <f t="shared" si="55"/>
        <v>3718.2747335438089</v>
      </c>
      <c r="X56" s="225">
        <f t="shared" si="55"/>
        <v>3718.2747335438089</v>
      </c>
      <c r="Y56" s="225">
        <f t="shared" si="55"/>
        <v>3718.2747335438089</v>
      </c>
      <c r="Z56" s="225">
        <f t="shared" si="55"/>
        <v>3718.2747335438089</v>
      </c>
      <c r="AA56" s="225">
        <f t="shared" si="55"/>
        <v>3718.2747335438089</v>
      </c>
      <c r="AB56" s="225">
        <f t="shared" si="55"/>
        <v>3718.2747335438089</v>
      </c>
      <c r="AC56" s="225">
        <f t="shared" si="55"/>
        <v>3718.2747335438089</v>
      </c>
      <c r="AD56" s="225">
        <f t="shared" si="55"/>
        <v>3718.2747335438089</v>
      </c>
      <c r="AE56" s="225">
        <f t="shared" si="55"/>
        <v>3718.2747335438089</v>
      </c>
      <c r="AF56" s="225">
        <f t="shared" si="55"/>
        <v>3718.2747335438089</v>
      </c>
      <c r="AG56" s="225">
        <f t="shared" si="55"/>
        <v>3718.2747335438089</v>
      </c>
      <c r="AH56" s="225">
        <f t="shared" si="55"/>
        <v>3718.2747335438089</v>
      </c>
      <c r="AI56" s="225">
        <f t="shared" si="55"/>
        <v>3718.2747335438089</v>
      </c>
      <c r="AJ56" s="225">
        <f t="shared" si="55"/>
        <v>3718.2747335438089</v>
      </c>
      <c r="AK56" s="225">
        <f t="shared" si="55"/>
        <v>3718.2747335438089</v>
      </c>
      <c r="AL56" s="225">
        <f t="shared" si="55"/>
        <v>3718.2747335438089</v>
      </c>
      <c r="AM56" s="225">
        <f t="shared" si="55"/>
        <v>3718.2747335438089</v>
      </c>
      <c r="AN56" s="225">
        <f t="shared" si="55"/>
        <v>3718.2747335438089</v>
      </c>
      <c r="AO56" s="225">
        <f t="shared" si="55"/>
        <v>3718.2747335438089</v>
      </c>
      <c r="AP56" s="225">
        <f t="shared" si="55"/>
        <v>3718.2747335438089</v>
      </c>
      <c r="AQ56" s="225">
        <f t="shared" si="55"/>
        <v>3718.2747335438089</v>
      </c>
      <c r="AR56" s="225">
        <f t="shared" si="55"/>
        <v>3718.2747335438089</v>
      </c>
      <c r="AS56" s="225">
        <f t="shared" si="55"/>
        <v>3718.2747335438089</v>
      </c>
      <c r="AT56" s="225">
        <f t="shared" si="55"/>
        <v>3718.2747335438089</v>
      </c>
      <c r="AU56" s="225">
        <f t="shared" si="55"/>
        <v>3718.2747335438089</v>
      </c>
      <c r="AV56" s="225">
        <f t="shared" si="55"/>
        <v>3718.2747335438089</v>
      </c>
      <c r="AW56" s="225">
        <f t="shared" si="55"/>
        <v>3718.2747335438089</v>
      </c>
      <c r="AX56" s="225">
        <f t="shared" si="55"/>
        <v>3718.2747335438089</v>
      </c>
      <c r="AY56" s="225">
        <f t="shared" si="55"/>
        <v>3718.2747335438089</v>
      </c>
      <c r="AZ56" s="225">
        <f t="shared" si="55"/>
        <v>3718.2747335438089</v>
      </c>
      <c r="BA56" s="225">
        <f t="shared" si="55"/>
        <v>3718.2747335438089</v>
      </c>
      <c r="BB56" s="225">
        <f t="shared" si="55"/>
        <v>3718.2747335438089</v>
      </c>
      <c r="BC56" s="225">
        <f t="shared" si="55"/>
        <v>3718.2747335438089</v>
      </c>
      <c r="BD56" s="225">
        <f t="shared" si="55"/>
        <v>3718.2747335438089</v>
      </c>
      <c r="BE56" s="225">
        <f t="shared" si="55"/>
        <v>3718.2747335438089</v>
      </c>
      <c r="BF56" s="225">
        <f t="shared" si="55"/>
        <v>3718.2747335438089</v>
      </c>
      <c r="BG56" s="225">
        <f t="shared" si="55"/>
        <v>3718.2747335438089</v>
      </c>
      <c r="BH56" s="225">
        <f t="shared" si="55"/>
        <v>3718.2747335438089</v>
      </c>
      <c r="BI56" s="225">
        <f t="shared" si="55"/>
        <v>3718.2747335438089</v>
      </c>
      <c r="BJ56" s="225">
        <f t="shared" si="55"/>
        <v>3718.2747335438089</v>
      </c>
      <c r="BK56" s="225">
        <f t="shared" si="55"/>
        <v>3718.2747335438089</v>
      </c>
      <c r="BL56" s="225">
        <f t="shared" si="55"/>
        <v>3718.2747335438089</v>
      </c>
      <c r="BM56" s="225">
        <f t="shared" si="55"/>
        <v>3718.2747335438089</v>
      </c>
      <c r="BN56" s="225">
        <f t="shared" si="55"/>
        <v>3718.2747335438089</v>
      </c>
      <c r="BO56" s="225">
        <f t="shared" si="55"/>
        <v>3718.2747335438089</v>
      </c>
      <c r="BP56" s="225">
        <f t="shared" si="30"/>
        <v>3718.2747335438089</v>
      </c>
      <c r="BQ56" s="225">
        <f t="shared" si="31"/>
        <v>3718.2747335438089</v>
      </c>
      <c r="BR56" s="225">
        <f t="shared" si="31"/>
        <v>3718.2747335438089</v>
      </c>
      <c r="BS56" s="225">
        <f t="shared" si="31"/>
        <v>3718.2747335438089</v>
      </c>
      <c r="BT56" s="225">
        <f t="shared" si="31"/>
        <v>3718.2747335438089</v>
      </c>
      <c r="BU56" s="225">
        <f t="shared" si="31"/>
        <v>3718.2747335438089</v>
      </c>
      <c r="BV56" s="225">
        <f t="shared" si="31"/>
        <v>3718.2747335438089</v>
      </c>
      <c r="BW56" s="225">
        <f t="shared" si="31"/>
        <v>3718.2747335438089</v>
      </c>
      <c r="BX56" s="225">
        <f t="shared" si="31"/>
        <v>3718.2747335438089</v>
      </c>
      <c r="BY56" s="225">
        <f t="shared" si="31"/>
        <v>3718.2747335438089</v>
      </c>
      <c r="BZ56" s="225">
        <f t="shared" si="31"/>
        <v>3718.2747335438089</v>
      </c>
      <c r="CA56" s="225">
        <f t="shared" si="31"/>
        <v>3718.2747335438089</v>
      </c>
      <c r="CB56" s="225">
        <f t="shared" si="31"/>
        <v>3718.2747335438089</v>
      </c>
      <c r="CC56" s="225">
        <f t="shared" si="31"/>
        <v>3718.2747335438089</v>
      </c>
      <c r="CD56" s="225">
        <f t="shared" si="31"/>
        <v>3718.2747335438089</v>
      </c>
      <c r="CE56" s="225">
        <f t="shared" si="31"/>
        <v>3718.2747335438089</v>
      </c>
      <c r="CF56" s="225">
        <f t="shared" ref="CF56:CJ56" si="56">CE56+CF27</f>
        <v>3718.2747335438089</v>
      </c>
      <c r="CG56" s="225">
        <f t="shared" si="56"/>
        <v>3718.2747335438089</v>
      </c>
      <c r="CH56" s="225">
        <f t="shared" si="56"/>
        <v>3718.2747335438089</v>
      </c>
      <c r="CI56" s="225">
        <f t="shared" si="56"/>
        <v>3718.2747335438089</v>
      </c>
      <c r="CJ56" s="225">
        <f t="shared" si="56"/>
        <v>3718.2747335438089</v>
      </c>
    </row>
    <row r="57" spans="1:88" s="97" customFormat="1" x14ac:dyDescent="0.25">
      <c r="B57" s="206" t="s">
        <v>272</v>
      </c>
      <c r="C57" s="225">
        <f t="shared" ref="C57:C58" si="57">C28</f>
        <v>0</v>
      </c>
      <c r="D57" s="225">
        <f t="shared" ref="D57:BO58" si="58">C57+D28</f>
        <v>0</v>
      </c>
      <c r="E57" s="225">
        <f t="shared" ref="E57:G57" si="59">D57+E28</f>
        <v>0</v>
      </c>
      <c r="F57" s="225">
        <f t="shared" si="59"/>
        <v>395.73888300946555</v>
      </c>
      <c r="G57" s="225">
        <f t="shared" si="59"/>
        <v>2441.9808597184374</v>
      </c>
      <c r="H57" s="225">
        <f t="shared" si="58"/>
        <v>10986.347221297769</v>
      </c>
      <c r="I57" s="225">
        <f t="shared" si="58"/>
        <v>40115.873206884484</v>
      </c>
      <c r="J57" s="225">
        <f t="shared" si="58"/>
        <v>93716.490433434752</v>
      </c>
      <c r="K57" s="225">
        <f t="shared" si="58"/>
        <v>176088.2582974383</v>
      </c>
      <c r="L57" s="225">
        <f t="shared" si="58"/>
        <v>246383.06726257526</v>
      </c>
      <c r="M57" s="225">
        <f t="shared" si="58"/>
        <v>332496.41498057824</v>
      </c>
      <c r="N57" s="225">
        <f t="shared" si="58"/>
        <v>456991.53682256193</v>
      </c>
      <c r="O57" s="225">
        <f t="shared" si="58"/>
        <v>625577.98411753809</v>
      </c>
      <c r="P57" s="225">
        <f t="shared" si="58"/>
        <v>625577.98411753809</v>
      </c>
      <c r="Q57" s="225">
        <f t="shared" si="58"/>
        <v>625577.98411753809</v>
      </c>
      <c r="R57" s="225">
        <f t="shared" si="58"/>
        <v>625577.98411753809</v>
      </c>
      <c r="S57" s="225">
        <f t="shared" si="58"/>
        <v>625577.98411753809</v>
      </c>
      <c r="T57" s="225">
        <f t="shared" si="58"/>
        <v>625577.98411753809</v>
      </c>
      <c r="U57" s="225">
        <f t="shared" si="58"/>
        <v>625577.98411753809</v>
      </c>
      <c r="V57" s="225">
        <f t="shared" si="58"/>
        <v>625577.98411753809</v>
      </c>
      <c r="W57" s="225">
        <f t="shared" si="58"/>
        <v>625577.98411753809</v>
      </c>
      <c r="X57" s="225">
        <f t="shared" si="58"/>
        <v>625577.98411753809</v>
      </c>
      <c r="Y57" s="225">
        <f t="shared" si="58"/>
        <v>625577.98411753809</v>
      </c>
      <c r="Z57" s="225">
        <f t="shared" si="58"/>
        <v>625577.98411753809</v>
      </c>
      <c r="AA57" s="225">
        <f t="shared" si="58"/>
        <v>625577.98411753809</v>
      </c>
      <c r="AB57" s="225">
        <f t="shared" si="58"/>
        <v>625577.98411753809</v>
      </c>
      <c r="AC57" s="225">
        <f t="shared" si="58"/>
        <v>625577.98411753809</v>
      </c>
      <c r="AD57" s="225">
        <f t="shared" si="58"/>
        <v>625577.98411753809</v>
      </c>
      <c r="AE57" s="225">
        <f t="shared" si="58"/>
        <v>625577.98411753809</v>
      </c>
      <c r="AF57" s="225">
        <f t="shared" si="58"/>
        <v>625577.98411753809</v>
      </c>
      <c r="AG57" s="225">
        <f t="shared" si="58"/>
        <v>625577.98411753809</v>
      </c>
      <c r="AH57" s="225">
        <f t="shared" si="58"/>
        <v>625577.98411753809</v>
      </c>
      <c r="AI57" s="225">
        <f t="shared" si="58"/>
        <v>625577.98411753809</v>
      </c>
      <c r="AJ57" s="225">
        <f t="shared" si="58"/>
        <v>625577.98411753809</v>
      </c>
      <c r="AK57" s="225">
        <f t="shared" si="58"/>
        <v>625577.98411753809</v>
      </c>
      <c r="AL57" s="225">
        <f t="shared" si="58"/>
        <v>625577.98411753809</v>
      </c>
      <c r="AM57" s="225">
        <f t="shared" si="58"/>
        <v>625577.98411753809</v>
      </c>
      <c r="AN57" s="225">
        <f t="shared" si="58"/>
        <v>625577.98411753809</v>
      </c>
      <c r="AO57" s="225">
        <f t="shared" si="58"/>
        <v>625577.98411753809</v>
      </c>
      <c r="AP57" s="225">
        <f t="shared" si="58"/>
        <v>625577.98411753809</v>
      </c>
      <c r="AQ57" s="225">
        <f t="shared" si="58"/>
        <v>625577.98411753809</v>
      </c>
      <c r="AR57" s="225">
        <f t="shared" si="58"/>
        <v>625577.98411753809</v>
      </c>
      <c r="AS57" s="225">
        <f t="shared" si="58"/>
        <v>625577.98411753809</v>
      </c>
      <c r="AT57" s="225">
        <f t="shared" si="58"/>
        <v>625577.98411753809</v>
      </c>
      <c r="AU57" s="225">
        <f t="shared" si="58"/>
        <v>625577.98411753809</v>
      </c>
      <c r="AV57" s="225">
        <f t="shared" si="58"/>
        <v>625577.98411753809</v>
      </c>
      <c r="AW57" s="225">
        <f t="shared" si="58"/>
        <v>625577.98411753809</v>
      </c>
      <c r="AX57" s="225">
        <f t="shared" si="58"/>
        <v>625577.98411753809</v>
      </c>
      <c r="AY57" s="225">
        <f t="shared" si="58"/>
        <v>625577.98411753809</v>
      </c>
      <c r="AZ57" s="225">
        <f t="shared" si="58"/>
        <v>625577.98411753809</v>
      </c>
      <c r="BA57" s="225">
        <f t="shared" si="58"/>
        <v>625577.98411753809</v>
      </c>
      <c r="BB57" s="225">
        <f t="shared" si="58"/>
        <v>625577.98411753809</v>
      </c>
      <c r="BC57" s="225">
        <f t="shared" si="58"/>
        <v>625577.98411753809</v>
      </c>
      <c r="BD57" s="225">
        <f t="shared" si="58"/>
        <v>625577.98411753809</v>
      </c>
      <c r="BE57" s="225">
        <f t="shared" si="58"/>
        <v>625577.98411753809</v>
      </c>
      <c r="BF57" s="225">
        <f t="shared" si="58"/>
        <v>625577.98411753809</v>
      </c>
      <c r="BG57" s="225">
        <f t="shared" si="58"/>
        <v>625577.98411753809</v>
      </c>
      <c r="BH57" s="225">
        <f t="shared" si="58"/>
        <v>625577.98411753809</v>
      </c>
      <c r="BI57" s="225">
        <f t="shared" si="58"/>
        <v>625577.98411753809</v>
      </c>
      <c r="BJ57" s="225">
        <f t="shared" si="58"/>
        <v>625577.98411753809</v>
      </c>
      <c r="BK57" s="225">
        <f t="shared" si="58"/>
        <v>625577.98411753809</v>
      </c>
      <c r="BL57" s="225">
        <f t="shared" si="58"/>
        <v>625577.98411753809</v>
      </c>
      <c r="BM57" s="225">
        <f t="shared" si="58"/>
        <v>625577.98411753809</v>
      </c>
      <c r="BN57" s="225">
        <f t="shared" si="58"/>
        <v>625577.98411753809</v>
      </c>
      <c r="BO57" s="225">
        <f t="shared" si="58"/>
        <v>625577.98411753809</v>
      </c>
      <c r="BP57" s="225">
        <f t="shared" si="30"/>
        <v>625577.98411753809</v>
      </c>
      <c r="BQ57" s="225">
        <f t="shared" ref="BQ57:CJ58" si="60">BP57+BQ28</f>
        <v>625577.98411753809</v>
      </c>
      <c r="BR57" s="225">
        <f t="shared" si="60"/>
        <v>625577.98411753809</v>
      </c>
      <c r="BS57" s="225">
        <f t="shared" si="60"/>
        <v>625577.98411753809</v>
      </c>
      <c r="BT57" s="225">
        <f t="shared" si="60"/>
        <v>625577.98411753809</v>
      </c>
      <c r="BU57" s="225">
        <f t="shared" si="60"/>
        <v>625577.98411753809</v>
      </c>
      <c r="BV57" s="225">
        <f t="shared" si="60"/>
        <v>625577.98411753809</v>
      </c>
      <c r="BW57" s="225">
        <f t="shared" si="60"/>
        <v>625577.98411753809</v>
      </c>
      <c r="BX57" s="225">
        <f t="shared" si="60"/>
        <v>625577.98411753809</v>
      </c>
      <c r="BY57" s="225">
        <f t="shared" si="60"/>
        <v>625577.98411753809</v>
      </c>
      <c r="BZ57" s="225">
        <f t="shared" si="60"/>
        <v>625577.98411753809</v>
      </c>
      <c r="CA57" s="225">
        <f t="shared" si="60"/>
        <v>625577.98411753809</v>
      </c>
      <c r="CB57" s="225">
        <f t="shared" si="60"/>
        <v>625577.98411753809</v>
      </c>
      <c r="CC57" s="225">
        <f t="shared" si="60"/>
        <v>625577.98411753809</v>
      </c>
      <c r="CD57" s="225">
        <f t="shared" si="60"/>
        <v>625577.98411753809</v>
      </c>
      <c r="CE57" s="225">
        <f t="shared" si="60"/>
        <v>625577.98411753809</v>
      </c>
      <c r="CF57" s="225">
        <f t="shared" si="60"/>
        <v>625577.98411753809</v>
      </c>
      <c r="CG57" s="225">
        <f t="shared" si="60"/>
        <v>625577.98411753809</v>
      </c>
      <c r="CH57" s="225">
        <f t="shared" si="60"/>
        <v>625577.98411753809</v>
      </c>
      <c r="CI57" s="225">
        <f t="shared" si="60"/>
        <v>625577.98411753809</v>
      </c>
      <c r="CJ57" s="225">
        <f t="shared" si="60"/>
        <v>625577.98411753809</v>
      </c>
    </row>
    <row r="58" spans="1:88" s="205" customFormat="1" ht="69" customHeight="1" x14ac:dyDescent="0.25">
      <c r="B58" s="207"/>
      <c r="C58" s="236">
        <f t="shared" si="57"/>
        <v>0</v>
      </c>
      <c r="D58" s="236">
        <f t="shared" si="58"/>
        <v>0</v>
      </c>
      <c r="E58" s="236">
        <f t="shared" ref="E58:BP58" si="61">D58+E29</f>
        <v>1208.2803199264836</v>
      </c>
      <c r="F58" s="236">
        <f t="shared" si="61"/>
        <v>5605.2231844821927</v>
      </c>
      <c r="G58" s="236">
        <f t="shared" si="61"/>
        <v>24148.075630369553</v>
      </c>
      <c r="H58" s="236">
        <f t="shared" si="61"/>
        <v>172561.95146495616</v>
      </c>
      <c r="I58" s="236">
        <f t="shared" si="61"/>
        <v>482067.35430770856</v>
      </c>
      <c r="J58" s="236">
        <f t="shared" si="61"/>
        <v>914111.86458047223</v>
      </c>
      <c r="K58" s="236">
        <f t="shared" si="61"/>
        <v>1275109.4276816009</v>
      </c>
      <c r="L58" s="236">
        <f t="shared" si="61"/>
        <v>1439792.9124106604</v>
      </c>
      <c r="M58" s="236">
        <f t="shared" si="61"/>
        <v>1654527.7785643872</v>
      </c>
      <c r="N58" s="236">
        <f t="shared" si="61"/>
        <v>1962178.8851319146</v>
      </c>
      <c r="O58" s="236">
        <f t="shared" si="61"/>
        <v>2335132.0034715221</v>
      </c>
      <c r="P58" s="236">
        <f t="shared" si="61"/>
        <v>2335132.0034715221</v>
      </c>
      <c r="Q58" s="236">
        <f t="shared" si="61"/>
        <v>2335132.0034715221</v>
      </c>
      <c r="R58" s="236">
        <f t="shared" si="61"/>
        <v>2335132.0034715221</v>
      </c>
      <c r="S58" s="236">
        <f t="shared" si="61"/>
        <v>2335132.0034715221</v>
      </c>
      <c r="T58" s="236">
        <f t="shared" si="61"/>
        <v>2335132.0034715221</v>
      </c>
      <c r="U58" s="236">
        <f t="shared" si="61"/>
        <v>2335132.0034715221</v>
      </c>
      <c r="V58" s="236">
        <f t="shared" si="61"/>
        <v>2335132.0034715221</v>
      </c>
      <c r="W58" s="236">
        <f t="shared" si="61"/>
        <v>2335132.0034715221</v>
      </c>
      <c r="X58" s="236">
        <f t="shared" si="61"/>
        <v>2335132.0034715221</v>
      </c>
      <c r="Y58" s="236">
        <f t="shared" si="61"/>
        <v>2335132.0034715221</v>
      </c>
      <c r="Z58" s="236">
        <f t="shared" si="61"/>
        <v>2335132.0034715221</v>
      </c>
      <c r="AA58" s="236">
        <f t="shared" si="61"/>
        <v>2335132.0034715221</v>
      </c>
      <c r="AB58" s="236">
        <f t="shared" si="61"/>
        <v>2335132.0034715221</v>
      </c>
      <c r="AC58" s="236">
        <f t="shared" si="61"/>
        <v>2335132.0034715221</v>
      </c>
      <c r="AD58" s="236">
        <f t="shared" si="61"/>
        <v>2335132.0034715221</v>
      </c>
      <c r="AE58" s="236">
        <f t="shared" si="61"/>
        <v>2335132.0034715221</v>
      </c>
      <c r="AF58" s="236">
        <f t="shared" si="61"/>
        <v>2335132.0034715221</v>
      </c>
      <c r="AG58" s="236">
        <f t="shared" si="61"/>
        <v>2335132.0034715221</v>
      </c>
      <c r="AH58" s="236">
        <f t="shared" si="61"/>
        <v>2335132.0034715221</v>
      </c>
      <c r="AI58" s="236">
        <f t="shared" si="61"/>
        <v>2335132.0034715221</v>
      </c>
      <c r="AJ58" s="236">
        <f t="shared" si="61"/>
        <v>2335132.0034715221</v>
      </c>
      <c r="AK58" s="236">
        <f t="shared" si="61"/>
        <v>2335132.0034715221</v>
      </c>
      <c r="AL58" s="236">
        <f t="shared" si="61"/>
        <v>2335132.0034715221</v>
      </c>
      <c r="AM58" s="236">
        <f t="shared" si="61"/>
        <v>2335132.0034715221</v>
      </c>
      <c r="AN58" s="236">
        <f t="shared" si="61"/>
        <v>2335132.0034715221</v>
      </c>
      <c r="AO58" s="236">
        <f t="shared" si="61"/>
        <v>2335132.0034715221</v>
      </c>
      <c r="AP58" s="236">
        <f t="shared" si="61"/>
        <v>2335132.0034715221</v>
      </c>
      <c r="AQ58" s="236">
        <f t="shared" si="61"/>
        <v>2335132.0034715221</v>
      </c>
      <c r="AR58" s="236">
        <f t="shared" si="61"/>
        <v>2335132.0034715221</v>
      </c>
      <c r="AS58" s="236">
        <f t="shared" si="61"/>
        <v>2335132.0034715221</v>
      </c>
      <c r="AT58" s="236">
        <f t="shared" si="61"/>
        <v>2335132.0034715221</v>
      </c>
      <c r="AU58" s="236">
        <f t="shared" si="61"/>
        <v>2335132.0034715221</v>
      </c>
      <c r="AV58" s="236">
        <f t="shared" si="61"/>
        <v>2335132.0034715221</v>
      </c>
      <c r="AW58" s="236">
        <f t="shared" si="61"/>
        <v>2335132.0034715221</v>
      </c>
      <c r="AX58" s="236">
        <f t="shared" si="61"/>
        <v>2335132.0034715221</v>
      </c>
      <c r="AY58" s="236">
        <f t="shared" si="61"/>
        <v>2335132.0034715221</v>
      </c>
      <c r="AZ58" s="236">
        <f t="shared" si="61"/>
        <v>2335132.0034715221</v>
      </c>
      <c r="BA58" s="236">
        <f t="shared" si="61"/>
        <v>2335132.0034715221</v>
      </c>
      <c r="BB58" s="236">
        <f t="shared" si="61"/>
        <v>2335132.0034715221</v>
      </c>
      <c r="BC58" s="236">
        <f t="shared" si="61"/>
        <v>2335132.0034715221</v>
      </c>
      <c r="BD58" s="236">
        <f t="shared" si="61"/>
        <v>2335132.0034715221</v>
      </c>
      <c r="BE58" s="236">
        <f t="shared" si="61"/>
        <v>2335132.0034715221</v>
      </c>
      <c r="BF58" s="236">
        <f t="shared" si="61"/>
        <v>2335132.0034715221</v>
      </c>
      <c r="BG58" s="236">
        <f t="shared" si="61"/>
        <v>2335132.0034715221</v>
      </c>
      <c r="BH58" s="236">
        <f t="shared" si="61"/>
        <v>2335132.0034715221</v>
      </c>
      <c r="BI58" s="236">
        <f t="shared" si="61"/>
        <v>2335132.0034715221</v>
      </c>
      <c r="BJ58" s="236">
        <f t="shared" si="61"/>
        <v>2335132.0034715221</v>
      </c>
      <c r="BK58" s="236">
        <f t="shared" si="61"/>
        <v>2335132.0034715221</v>
      </c>
      <c r="BL58" s="236">
        <f t="shared" si="61"/>
        <v>2335132.0034715221</v>
      </c>
      <c r="BM58" s="236">
        <f t="shared" si="61"/>
        <v>2335132.0034715221</v>
      </c>
      <c r="BN58" s="236">
        <f t="shared" si="61"/>
        <v>2335132.0034715221</v>
      </c>
      <c r="BO58" s="236">
        <f t="shared" si="61"/>
        <v>2335132.0034715221</v>
      </c>
      <c r="BP58" s="236">
        <f t="shared" si="61"/>
        <v>2335132.0034715221</v>
      </c>
      <c r="BQ58" s="236">
        <f t="shared" si="60"/>
        <v>2335132.0034715221</v>
      </c>
      <c r="BR58" s="236">
        <f t="shared" si="60"/>
        <v>2335132.0034715221</v>
      </c>
      <c r="BS58" s="236">
        <f t="shared" si="60"/>
        <v>2335132.0034715221</v>
      </c>
      <c r="BT58" s="236">
        <f t="shared" si="60"/>
        <v>2335132.0034715221</v>
      </c>
      <c r="BU58" s="236">
        <f t="shared" si="60"/>
        <v>2335132.0034715221</v>
      </c>
      <c r="BV58" s="236">
        <f t="shared" si="60"/>
        <v>2335132.0034715221</v>
      </c>
      <c r="BW58" s="236">
        <f t="shared" si="60"/>
        <v>2335132.0034715221</v>
      </c>
      <c r="BX58" s="236">
        <f t="shared" si="60"/>
        <v>2335132.0034715221</v>
      </c>
      <c r="BY58" s="236">
        <f t="shared" si="60"/>
        <v>2335132.0034715221</v>
      </c>
      <c r="BZ58" s="236">
        <f t="shared" si="60"/>
        <v>2335132.0034715221</v>
      </c>
      <c r="CA58" s="236">
        <f t="shared" si="60"/>
        <v>2335132.0034715221</v>
      </c>
      <c r="CB58" s="236">
        <f t="shared" si="60"/>
        <v>2335132.0034715221</v>
      </c>
      <c r="CC58" s="236">
        <f t="shared" si="60"/>
        <v>2335132.0034715221</v>
      </c>
      <c r="CD58" s="236">
        <f t="shared" si="60"/>
        <v>2335132.0034715221</v>
      </c>
      <c r="CE58" s="236">
        <f t="shared" si="60"/>
        <v>2335132.0034715221</v>
      </c>
      <c r="CF58" s="236">
        <f t="shared" si="60"/>
        <v>2335132.0034715221</v>
      </c>
      <c r="CG58" s="236">
        <f t="shared" si="60"/>
        <v>2335132.0034715221</v>
      </c>
      <c r="CH58" s="236">
        <f t="shared" si="60"/>
        <v>2335132.0034715221</v>
      </c>
      <c r="CI58" s="236">
        <f t="shared" si="60"/>
        <v>2335132.0034715221</v>
      </c>
      <c r="CJ58" s="236">
        <f t="shared" si="60"/>
        <v>2335132.0034715221</v>
      </c>
    </row>
    <row r="59" spans="1:88" s="97" customFormat="1" ht="24" thickBot="1" x14ac:dyDescent="0.4">
      <c r="A59" s="118"/>
      <c r="B59" s="118"/>
      <c r="C59" s="341" t="s">
        <v>208</v>
      </c>
      <c r="D59" s="341"/>
      <c r="E59" s="341"/>
      <c r="F59" s="341"/>
      <c r="G59" s="341"/>
      <c r="H59" s="341"/>
      <c r="I59" s="341"/>
      <c r="J59" s="341"/>
      <c r="K59" s="341"/>
      <c r="L59" s="341"/>
      <c r="M59" s="341"/>
      <c r="N59" s="341"/>
      <c r="O59" s="341"/>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row>
    <row r="60" spans="1:88" s="97" customFormat="1" ht="15.75" x14ac:dyDescent="0.25">
      <c r="A60" s="62"/>
      <c r="B60" s="124" t="s">
        <v>36</v>
      </c>
      <c r="C60" s="94">
        <v>42370</v>
      </c>
      <c r="D60" s="94">
        <v>42401</v>
      </c>
      <c r="E60" s="92">
        <v>42430</v>
      </c>
      <c r="F60" s="92">
        <v>42461</v>
      </c>
      <c r="G60" s="99">
        <v>42491</v>
      </c>
      <c r="H60" s="92">
        <v>42522</v>
      </c>
      <c r="I60" s="92">
        <v>42552</v>
      </c>
      <c r="J60" s="92">
        <v>42583</v>
      </c>
      <c r="K60" s="92">
        <v>42614</v>
      </c>
      <c r="L60" s="92">
        <v>42644</v>
      </c>
      <c r="M60" s="92">
        <v>42675</v>
      </c>
      <c r="N60" s="92">
        <v>42705</v>
      </c>
      <c r="O60" s="92">
        <v>42736</v>
      </c>
      <c r="P60" s="92">
        <v>42767</v>
      </c>
      <c r="Q60" s="93">
        <v>42795</v>
      </c>
      <c r="R60" s="93">
        <v>42826</v>
      </c>
      <c r="S60" s="93">
        <v>42856</v>
      </c>
      <c r="T60" s="93">
        <v>42887</v>
      </c>
      <c r="U60" s="93">
        <v>42917</v>
      </c>
      <c r="V60" s="93">
        <v>42948</v>
      </c>
      <c r="W60" s="93">
        <v>42979</v>
      </c>
      <c r="X60" s="93">
        <v>43009</v>
      </c>
      <c r="Y60" s="93">
        <v>43040</v>
      </c>
      <c r="Z60" s="93">
        <v>43070</v>
      </c>
      <c r="AA60" s="93">
        <v>43101</v>
      </c>
      <c r="AB60" s="93">
        <v>43132</v>
      </c>
      <c r="AC60" s="94">
        <v>43160</v>
      </c>
      <c r="AD60" s="94">
        <v>43191</v>
      </c>
      <c r="AE60" s="94">
        <v>43221</v>
      </c>
      <c r="AF60" s="94">
        <v>43252</v>
      </c>
      <c r="AG60" s="94">
        <v>43282</v>
      </c>
      <c r="AH60" s="94">
        <v>43313</v>
      </c>
      <c r="AI60" s="94">
        <v>43344</v>
      </c>
      <c r="AJ60" s="94">
        <v>43374</v>
      </c>
      <c r="AK60" s="94">
        <v>43405</v>
      </c>
      <c r="AL60" s="94">
        <v>43435</v>
      </c>
      <c r="AM60" s="94">
        <v>43466</v>
      </c>
      <c r="AN60" s="94">
        <v>43497</v>
      </c>
      <c r="AO60" s="92">
        <v>43525</v>
      </c>
      <c r="AP60" s="92">
        <v>43556</v>
      </c>
      <c r="AQ60" s="92">
        <v>43586</v>
      </c>
      <c r="AR60" s="92">
        <v>43617</v>
      </c>
      <c r="AS60" s="92">
        <v>43647</v>
      </c>
      <c r="AT60" s="92">
        <v>43678</v>
      </c>
      <c r="AU60" s="92">
        <v>43709</v>
      </c>
      <c r="AV60" s="92">
        <v>43739</v>
      </c>
      <c r="AW60" s="92">
        <v>43770</v>
      </c>
      <c r="AX60" s="92">
        <v>43800</v>
      </c>
      <c r="AY60" s="92">
        <v>43831</v>
      </c>
      <c r="AZ60" s="92">
        <v>43862</v>
      </c>
      <c r="BA60" s="93">
        <v>43891</v>
      </c>
      <c r="BB60" s="93">
        <v>43922</v>
      </c>
      <c r="BC60" s="93">
        <v>43952</v>
      </c>
      <c r="BD60" s="93">
        <v>43983</v>
      </c>
      <c r="BE60" s="93">
        <v>44013</v>
      </c>
      <c r="BF60" s="93">
        <v>44044</v>
      </c>
      <c r="BG60" s="93">
        <v>44075</v>
      </c>
      <c r="BH60" s="93">
        <v>44105</v>
      </c>
      <c r="BI60" s="93">
        <v>44136</v>
      </c>
      <c r="BJ60" s="93">
        <v>44166</v>
      </c>
      <c r="BK60" s="93">
        <v>44197</v>
      </c>
      <c r="BL60" s="93">
        <v>44228</v>
      </c>
      <c r="BM60" s="94">
        <v>44256</v>
      </c>
      <c r="BN60" s="94">
        <v>44287</v>
      </c>
      <c r="BO60" s="94">
        <v>44317</v>
      </c>
      <c r="BP60" s="94">
        <v>44348</v>
      </c>
      <c r="BQ60" s="94">
        <v>44378</v>
      </c>
      <c r="BR60" s="94">
        <v>44409</v>
      </c>
      <c r="BS60" s="94">
        <v>44440</v>
      </c>
      <c r="BT60" s="94">
        <v>44470</v>
      </c>
      <c r="BU60" s="94">
        <v>44501</v>
      </c>
      <c r="BV60" s="94">
        <v>44531</v>
      </c>
      <c r="BW60" s="94">
        <v>44562</v>
      </c>
      <c r="BX60" s="94">
        <v>44593</v>
      </c>
      <c r="BY60" s="92">
        <v>44621</v>
      </c>
      <c r="BZ60" s="92">
        <v>44652</v>
      </c>
      <c r="CA60" s="92">
        <v>44682</v>
      </c>
      <c r="CB60" s="92">
        <v>44713</v>
      </c>
      <c r="CC60" s="92">
        <v>44743</v>
      </c>
      <c r="CD60" s="92">
        <v>44774</v>
      </c>
      <c r="CE60" s="92">
        <v>44805</v>
      </c>
      <c r="CF60" s="92">
        <v>44835</v>
      </c>
      <c r="CG60" s="92">
        <v>44866</v>
      </c>
      <c r="CH60" s="92">
        <v>44896</v>
      </c>
      <c r="CI60" s="92">
        <v>44927</v>
      </c>
      <c r="CJ60" s="92">
        <v>44958</v>
      </c>
    </row>
    <row r="61" spans="1:88" s="97" customFormat="1" ht="15" customHeight="1" x14ac:dyDescent="0.25">
      <c r="A61" s="308" t="s">
        <v>33</v>
      </c>
      <c r="B61" s="88" t="s">
        <v>7</v>
      </c>
      <c r="C61" s="225">
        <f>'TD Calc. LI (Monthly)'!C23+'TD Calc. NLI (Monthly)'!C23</f>
        <v>0</v>
      </c>
      <c r="D61" s="225">
        <f>'TD Calc. LI (Monthly)'!D23+'TD Calc. NLI (Monthly)'!D23</f>
        <v>0</v>
      </c>
      <c r="E61" s="225">
        <f>'TD Calc. LI (Monthly)'!E23+'TD Calc. NLI (Monthly)'!E23</f>
        <v>0</v>
      </c>
      <c r="F61" s="225">
        <f>'TD Calc. LI (Monthly)'!F23+'TD Calc. NLI (Monthly)'!F23</f>
        <v>0</v>
      </c>
      <c r="G61" s="225">
        <f>'TD Calc. LI (Monthly)'!G23+'TD Calc. NLI (Monthly)'!G23</f>
        <v>0</v>
      </c>
      <c r="H61" s="225">
        <f>'TD Calc. LI (Monthly)'!H23+'TD Calc. NLI (Monthly)'!H23</f>
        <v>0</v>
      </c>
      <c r="I61" s="225">
        <f>'TD Calc. LI (Monthly)'!I23+'TD Calc. NLI (Monthly)'!I23</f>
        <v>0</v>
      </c>
      <c r="J61" s="225">
        <f>'TD Calc. LI (Monthly)'!J23+'TD Calc. NLI (Monthly)'!J23</f>
        <v>198535.758962625</v>
      </c>
      <c r="K61" s="225">
        <f>'TD Calc. LI (Monthly)'!K23+'TD Calc. NLI (Monthly)'!K23</f>
        <v>198999.28280925029</v>
      </c>
      <c r="L61" s="225">
        <f>'TD Calc. LI (Monthly)'!L23+'TD Calc. NLI (Monthly)'!L23</f>
        <v>50735.870091562727</v>
      </c>
      <c r="M61" s="225">
        <f>'TD Calc. LI (Monthly)'!M23+'TD Calc. NLI (Monthly)'!M23</f>
        <v>83866.580916188104</v>
      </c>
      <c r="N61" s="225">
        <f>'TD Calc. LI (Monthly)'!N23+'TD Calc. NLI (Monthly)'!N23</f>
        <v>138015.2381304389</v>
      </c>
      <c r="O61" s="225">
        <f>'TD Calc. LI (Monthly)'!O23+'TD Calc. NLI (Monthly)'!O23</f>
        <v>138677.49494887679</v>
      </c>
      <c r="P61" s="225">
        <f>'TD Calc. LI (Monthly)'!P23+'TD Calc. NLI (Monthly)'!P23</f>
        <v>117854.92345837686</v>
      </c>
      <c r="Q61" s="225">
        <f>'TD Calc. LI (Monthly)'!Q23+'TD Calc. NLI (Monthly)'!Q23</f>
        <v>0</v>
      </c>
      <c r="R61" s="225">
        <f>'TD Calc. LI (Monthly)'!R23+'TD Calc. NLI (Monthly)'!R23</f>
        <v>0</v>
      </c>
      <c r="S61" s="225">
        <f>'TD Calc. LI (Monthly)'!S23+'TD Calc. NLI (Monthly)'!S23</f>
        <v>0</v>
      </c>
      <c r="T61" s="225">
        <f>'TD Calc. LI (Monthly)'!T23+'TD Calc. NLI (Monthly)'!T23</f>
        <v>0</v>
      </c>
      <c r="U61" s="225">
        <f>'TD Calc. LI (Monthly)'!U23+'TD Calc. NLI (Monthly)'!U23</f>
        <v>0</v>
      </c>
      <c r="V61" s="225">
        <f>'TD Calc. LI (Monthly)'!V23+'TD Calc. NLI (Monthly)'!V23</f>
        <v>0</v>
      </c>
      <c r="W61" s="225">
        <f>'TD Calc. LI (Monthly)'!W23+'TD Calc. NLI (Monthly)'!W23</f>
        <v>0</v>
      </c>
      <c r="X61" s="225">
        <f>'TD Calc. LI (Monthly)'!X23+'TD Calc. NLI (Monthly)'!X23</f>
        <v>0</v>
      </c>
      <c r="Y61" s="225">
        <f>'TD Calc. LI (Monthly)'!Y23+'TD Calc. NLI (Monthly)'!Y23</f>
        <v>0</v>
      </c>
      <c r="Z61" s="225">
        <f>'TD Calc. LI (Monthly)'!Z23+'TD Calc. NLI (Monthly)'!Z23</f>
        <v>0</v>
      </c>
      <c r="AA61" s="225">
        <f>'TD Calc. LI (Monthly)'!AA23+'TD Calc. NLI (Monthly)'!AA23</f>
        <v>0</v>
      </c>
      <c r="AB61" s="225">
        <f>'TD Calc. LI (Monthly)'!AB23+'TD Calc. NLI (Monthly)'!AB23</f>
        <v>0</v>
      </c>
      <c r="AC61" s="225">
        <f>'TD Calc. LI (Monthly)'!AC23+'TD Calc. NLI (Monthly)'!AC23</f>
        <v>0</v>
      </c>
      <c r="AD61" s="225">
        <f>'TD Calc. LI (Monthly)'!AD23+'TD Calc. NLI (Monthly)'!AD23</f>
        <v>0</v>
      </c>
      <c r="AE61" s="225">
        <f>'TD Calc. LI (Monthly)'!AE23+'TD Calc. NLI (Monthly)'!AE23</f>
        <v>0</v>
      </c>
      <c r="AF61" s="225">
        <f>'TD Calc. LI (Monthly)'!AF23+'TD Calc. NLI (Monthly)'!AF23</f>
        <v>0</v>
      </c>
      <c r="AG61" s="225">
        <f>'TD Calc. LI (Monthly)'!AG23+'TD Calc. NLI (Monthly)'!AG23</f>
        <v>0</v>
      </c>
      <c r="AH61" s="225">
        <f>'TD Calc. LI (Monthly)'!AH23+'TD Calc. NLI (Monthly)'!AH23</f>
        <v>0</v>
      </c>
      <c r="AI61" s="225">
        <f>'TD Calc. LI (Monthly)'!AI23+'TD Calc. NLI (Monthly)'!AI23</f>
        <v>0</v>
      </c>
      <c r="AJ61" s="225">
        <f>'TD Calc. LI (Monthly)'!AJ23+'TD Calc. NLI (Monthly)'!AJ23</f>
        <v>0</v>
      </c>
      <c r="AK61" s="225">
        <f>'TD Calc. LI (Monthly)'!AK23+'TD Calc. NLI (Monthly)'!AK23</f>
        <v>0</v>
      </c>
      <c r="AL61" s="225">
        <f>'TD Calc. LI (Monthly)'!AL23+'TD Calc. NLI (Monthly)'!AL23</f>
        <v>0</v>
      </c>
      <c r="AM61" s="225">
        <f>'TD Calc. LI (Monthly)'!AM23+'TD Calc. NLI (Monthly)'!AM23</f>
        <v>0</v>
      </c>
      <c r="AN61" s="225">
        <f>'TD Calc. LI (Monthly)'!AN23+'TD Calc. NLI (Monthly)'!AN23</f>
        <v>0</v>
      </c>
      <c r="AO61" s="225">
        <f>'TD Calc. LI (Monthly)'!AO23+'TD Calc. NLI (Monthly)'!AO23</f>
        <v>0</v>
      </c>
      <c r="AP61" s="225">
        <f>'TD Calc. LI (Monthly)'!AP23+'TD Calc. NLI (Monthly)'!AP23</f>
        <v>0</v>
      </c>
      <c r="AQ61" s="225">
        <f>'TD Calc. LI (Monthly)'!AQ23+'TD Calc. NLI (Monthly)'!AQ23</f>
        <v>0</v>
      </c>
      <c r="AR61" s="225">
        <f>'TD Calc. LI (Monthly)'!AR23+'TD Calc. NLI (Monthly)'!AR23</f>
        <v>0</v>
      </c>
      <c r="AS61" s="225">
        <f>'TD Calc. LI (Monthly)'!AS23+'TD Calc. NLI (Monthly)'!AS23</f>
        <v>0</v>
      </c>
      <c r="AT61" s="225">
        <f>'TD Calc. LI (Monthly)'!AT23+'TD Calc. NLI (Monthly)'!AT23</f>
        <v>0</v>
      </c>
      <c r="AU61" s="225">
        <f>'TD Calc. LI (Monthly)'!AU23+'TD Calc. NLI (Monthly)'!AU23</f>
        <v>0</v>
      </c>
      <c r="AV61" s="225">
        <f>'TD Calc. LI (Monthly)'!AV23+'TD Calc. NLI (Monthly)'!AV23</f>
        <v>0</v>
      </c>
      <c r="AW61" s="225">
        <f>'TD Calc. LI (Monthly)'!AW23+'TD Calc. NLI (Monthly)'!AW23</f>
        <v>0</v>
      </c>
      <c r="AX61" s="225">
        <f>'TD Calc. LI (Monthly)'!AX23+'TD Calc. NLI (Monthly)'!AX23</f>
        <v>0</v>
      </c>
      <c r="AY61" s="225">
        <f>'TD Calc. LI (Monthly)'!AY23+'TD Calc. NLI (Monthly)'!AY23</f>
        <v>0</v>
      </c>
      <c r="AZ61" s="225">
        <f>'TD Calc. LI (Monthly)'!AZ23+'TD Calc. NLI (Monthly)'!AZ23</f>
        <v>0</v>
      </c>
      <c r="BA61" s="225">
        <f>'TD Calc. LI (Monthly)'!BA23+'TD Calc. NLI (Monthly)'!BA23</f>
        <v>0</v>
      </c>
      <c r="BB61" s="225">
        <f>'TD Calc. LI (Monthly)'!BB23+'TD Calc. NLI (Monthly)'!BB23</f>
        <v>0</v>
      </c>
      <c r="BC61" s="225">
        <f>'TD Calc. LI (Monthly)'!BC23+'TD Calc. NLI (Monthly)'!BC23</f>
        <v>0</v>
      </c>
      <c r="BD61" s="225">
        <f>'TD Calc. LI (Monthly)'!BD23+'TD Calc. NLI (Monthly)'!BD23</f>
        <v>0</v>
      </c>
      <c r="BE61" s="225">
        <f>'TD Calc. LI (Monthly)'!BE23+'TD Calc. NLI (Monthly)'!BE23</f>
        <v>0</v>
      </c>
      <c r="BF61" s="225">
        <f>'TD Calc. LI (Monthly)'!BF23+'TD Calc. NLI (Monthly)'!BF23</f>
        <v>0</v>
      </c>
      <c r="BG61" s="225">
        <f>'TD Calc. LI (Monthly)'!BG23+'TD Calc. NLI (Monthly)'!BG23</f>
        <v>0</v>
      </c>
      <c r="BH61" s="225">
        <f>'TD Calc. LI (Monthly)'!BH23+'TD Calc. NLI (Monthly)'!BH23</f>
        <v>0</v>
      </c>
      <c r="BI61" s="225">
        <f>'TD Calc. LI (Monthly)'!BI23+'TD Calc. NLI (Monthly)'!BI23</f>
        <v>0</v>
      </c>
      <c r="BJ61" s="225">
        <f>'TD Calc. LI (Monthly)'!BJ23+'TD Calc. NLI (Monthly)'!BJ23</f>
        <v>0</v>
      </c>
      <c r="BK61" s="225">
        <f>'TD Calc. LI (Monthly)'!BK23+'TD Calc. NLI (Monthly)'!BK23</f>
        <v>0</v>
      </c>
      <c r="BL61" s="225">
        <f>'TD Calc. LI (Monthly)'!BL23+'TD Calc. NLI (Monthly)'!BL23</f>
        <v>0</v>
      </c>
      <c r="BM61" s="225">
        <f>'TD Calc. LI (Monthly)'!BM23+'TD Calc. NLI (Monthly)'!BM23</f>
        <v>0</v>
      </c>
      <c r="BN61" s="225">
        <f>'TD Calc. LI (Monthly)'!BN23+'TD Calc. NLI (Monthly)'!BN23</f>
        <v>0</v>
      </c>
      <c r="BO61" s="225">
        <f>'TD Calc. LI (Monthly)'!BO23+'TD Calc. NLI (Monthly)'!BO23</f>
        <v>0</v>
      </c>
      <c r="BP61" s="225">
        <f>'TD Calc. LI (Monthly)'!BP23+'TD Calc. NLI (Monthly)'!BP23</f>
        <v>0</v>
      </c>
      <c r="BQ61" s="225">
        <f>'TD Calc. LI (Monthly)'!BQ23+'TD Calc. NLI (Monthly)'!BQ23</f>
        <v>0</v>
      </c>
      <c r="BR61" s="225">
        <f>'TD Calc. LI (Monthly)'!BR23+'TD Calc. NLI (Monthly)'!BR23</f>
        <v>0</v>
      </c>
      <c r="BS61" s="225">
        <f>'TD Calc. LI (Monthly)'!BS23+'TD Calc. NLI (Monthly)'!BS23</f>
        <v>0</v>
      </c>
      <c r="BT61" s="225">
        <f>'TD Calc. LI (Monthly)'!BT23+'TD Calc. NLI (Monthly)'!BT23</f>
        <v>0</v>
      </c>
      <c r="BU61" s="225">
        <f>'TD Calc. LI (Monthly)'!BU23+'TD Calc. NLI (Monthly)'!BU23</f>
        <v>0</v>
      </c>
      <c r="BV61" s="225">
        <f>'TD Calc. LI (Monthly)'!BV23+'TD Calc. NLI (Monthly)'!BV23</f>
        <v>0</v>
      </c>
      <c r="BW61" s="225">
        <f>'TD Calc. LI (Monthly)'!BW23+'TD Calc. NLI (Monthly)'!BW23</f>
        <v>0</v>
      </c>
      <c r="BX61" s="225">
        <f>'TD Calc. LI (Monthly)'!BX23+'TD Calc. NLI (Monthly)'!BX23</f>
        <v>0</v>
      </c>
      <c r="BY61" s="225">
        <f>'TD Calc. LI (Monthly)'!BY23+'TD Calc. NLI (Monthly)'!BY23</f>
        <v>0</v>
      </c>
      <c r="BZ61" s="225">
        <f>'TD Calc. LI (Monthly)'!BZ23+'TD Calc. NLI (Monthly)'!BZ23</f>
        <v>0</v>
      </c>
      <c r="CA61" s="225">
        <f>'TD Calc. LI (Monthly)'!CA23+'TD Calc. NLI (Monthly)'!CA23</f>
        <v>0</v>
      </c>
      <c r="CB61" s="225">
        <f>'TD Calc. LI (Monthly)'!CB23+'TD Calc. NLI (Monthly)'!CB23</f>
        <v>0</v>
      </c>
      <c r="CC61" s="225">
        <f>'TD Calc. LI (Monthly)'!CC23+'TD Calc. NLI (Monthly)'!CC23</f>
        <v>0</v>
      </c>
      <c r="CD61" s="225">
        <f>'TD Calc. LI (Monthly)'!CD23+'TD Calc. NLI (Monthly)'!CD23</f>
        <v>0</v>
      </c>
      <c r="CE61" s="225">
        <f>'TD Calc. LI (Monthly)'!CE23+'TD Calc. NLI (Monthly)'!CE23</f>
        <v>0</v>
      </c>
      <c r="CF61" s="225">
        <f>'TD Calc. LI (Monthly)'!CF23+'TD Calc. NLI (Monthly)'!CF23</f>
        <v>0</v>
      </c>
      <c r="CG61" s="225">
        <f>'TD Calc. LI (Monthly)'!CG23+'TD Calc. NLI (Monthly)'!CG23</f>
        <v>0</v>
      </c>
      <c r="CH61" s="225">
        <f>'TD Calc. LI (Monthly)'!CH23+'TD Calc. NLI (Monthly)'!CH23</f>
        <v>0</v>
      </c>
      <c r="CI61" s="225">
        <f>'TD Calc. LI (Monthly)'!CI23+'TD Calc. NLI (Monthly)'!CI23</f>
        <v>0</v>
      </c>
      <c r="CJ61" s="225">
        <f>'TD Calc. LI (Monthly)'!CJ23+'TD Calc. NLI (Monthly)'!CJ23</f>
        <v>0</v>
      </c>
    </row>
    <row r="62" spans="1:88" s="97" customFormat="1" x14ac:dyDescent="0.25">
      <c r="A62" s="308"/>
      <c r="B62" s="88" t="s">
        <v>2</v>
      </c>
      <c r="C62" s="225">
        <f>'TD Calc. LI (Monthly)'!C24+'TD Calc. NLI (Monthly)'!C24</f>
        <v>0</v>
      </c>
      <c r="D62" s="225">
        <f>'TD Calc. LI (Monthly)'!D24+'TD Calc. NLI (Monthly)'!D24</f>
        <v>0</v>
      </c>
      <c r="E62" s="225">
        <f>'TD Calc. LI (Monthly)'!E24+'TD Calc. NLI (Monthly)'!E24</f>
        <v>0</v>
      </c>
      <c r="F62" s="225">
        <f>'TD Calc. LI (Monthly)'!F24+'TD Calc. NLI (Monthly)'!F24</f>
        <v>0</v>
      </c>
      <c r="G62" s="225">
        <f>'TD Calc. LI (Monthly)'!G24+'TD Calc. NLI (Monthly)'!G24</f>
        <v>0</v>
      </c>
      <c r="H62" s="225">
        <f>'TD Calc. LI (Monthly)'!H24+'TD Calc. NLI (Monthly)'!H24</f>
        <v>0</v>
      </c>
      <c r="I62" s="225">
        <f>'TD Calc. LI (Monthly)'!I24+'TD Calc. NLI (Monthly)'!I24</f>
        <v>0</v>
      </c>
      <c r="J62" s="225">
        <f>'TD Calc. LI (Monthly)'!J24+'TD Calc. NLI (Monthly)'!J24</f>
        <v>0</v>
      </c>
      <c r="K62" s="225">
        <f>'TD Calc. LI (Monthly)'!K24+'TD Calc. NLI (Monthly)'!K24</f>
        <v>0</v>
      </c>
      <c r="L62" s="225">
        <f>'TD Calc. LI (Monthly)'!L24+'TD Calc. NLI (Monthly)'!L24</f>
        <v>0</v>
      </c>
      <c r="M62" s="225">
        <f>'TD Calc. LI (Monthly)'!M24+'TD Calc. NLI (Monthly)'!M24</f>
        <v>0</v>
      </c>
      <c r="N62" s="225">
        <f>'TD Calc. LI (Monthly)'!N24+'TD Calc. NLI (Monthly)'!N24</f>
        <v>0</v>
      </c>
      <c r="O62" s="225">
        <f>'TD Calc. LI (Monthly)'!O24+'TD Calc. NLI (Monthly)'!O24</f>
        <v>0</v>
      </c>
      <c r="P62" s="225">
        <f>'TD Calc. LI (Monthly)'!P24+'TD Calc. NLI (Monthly)'!P24</f>
        <v>0</v>
      </c>
      <c r="Q62" s="225">
        <f>'TD Calc. LI (Monthly)'!Q24+'TD Calc. NLI (Monthly)'!Q24</f>
        <v>0</v>
      </c>
      <c r="R62" s="225">
        <f>'TD Calc. LI (Monthly)'!R24+'TD Calc. NLI (Monthly)'!R24</f>
        <v>0</v>
      </c>
      <c r="S62" s="225">
        <f>'TD Calc. LI (Monthly)'!S24+'TD Calc. NLI (Monthly)'!S24</f>
        <v>0</v>
      </c>
      <c r="T62" s="225">
        <f>'TD Calc. LI (Monthly)'!T24+'TD Calc. NLI (Monthly)'!T24</f>
        <v>0</v>
      </c>
      <c r="U62" s="225">
        <f>'TD Calc. LI (Monthly)'!U24+'TD Calc. NLI (Monthly)'!U24</f>
        <v>0</v>
      </c>
      <c r="V62" s="225">
        <f>'TD Calc. LI (Monthly)'!V24+'TD Calc. NLI (Monthly)'!V24</f>
        <v>0</v>
      </c>
      <c r="W62" s="225">
        <f>'TD Calc. LI (Monthly)'!W24+'TD Calc. NLI (Monthly)'!W24</f>
        <v>0</v>
      </c>
      <c r="X62" s="225">
        <f>'TD Calc. LI (Monthly)'!X24+'TD Calc. NLI (Monthly)'!X24</f>
        <v>0</v>
      </c>
      <c r="Y62" s="225">
        <f>'TD Calc. LI (Monthly)'!Y24+'TD Calc. NLI (Monthly)'!Y24</f>
        <v>0</v>
      </c>
      <c r="Z62" s="225">
        <f>'TD Calc. LI (Monthly)'!Z24+'TD Calc. NLI (Monthly)'!Z24</f>
        <v>0</v>
      </c>
      <c r="AA62" s="225">
        <f>'TD Calc. LI (Monthly)'!AA24+'TD Calc. NLI (Monthly)'!AA24</f>
        <v>0</v>
      </c>
      <c r="AB62" s="225">
        <f>'TD Calc. LI (Monthly)'!AB24+'TD Calc. NLI (Monthly)'!AB24</f>
        <v>0</v>
      </c>
      <c r="AC62" s="225">
        <f>'TD Calc. LI (Monthly)'!AC24+'TD Calc. NLI (Monthly)'!AC24</f>
        <v>0</v>
      </c>
      <c r="AD62" s="225">
        <f>'TD Calc. LI (Monthly)'!AD24+'TD Calc. NLI (Monthly)'!AD24</f>
        <v>0</v>
      </c>
      <c r="AE62" s="225">
        <f>'TD Calc. LI (Monthly)'!AE24+'TD Calc. NLI (Monthly)'!AE24</f>
        <v>0</v>
      </c>
      <c r="AF62" s="225">
        <f>'TD Calc. LI (Monthly)'!AF24+'TD Calc. NLI (Monthly)'!AF24</f>
        <v>0</v>
      </c>
      <c r="AG62" s="225">
        <f>'TD Calc. LI (Monthly)'!AG24+'TD Calc. NLI (Monthly)'!AG24</f>
        <v>0</v>
      </c>
      <c r="AH62" s="225">
        <f>'TD Calc. LI (Monthly)'!AH24+'TD Calc. NLI (Monthly)'!AH24</f>
        <v>0</v>
      </c>
      <c r="AI62" s="225">
        <f>'TD Calc. LI (Monthly)'!AI24+'TD Calc. NLI (Monthly)'!AI24</f>
        <v>0</v>
      </c>
      <c r="AJ62" s="225">
        <f>'TD Calc. LI (Monthly)'!AJ24+'TD Calc. NLI (Monthly)'!AJ24</f>
        <v>0</v>
      </c>
      <c r="AK62" s="225">
        <f>'TD Calc. LI (Monthly)'!AK24+'TD Calc. NLI (Monthly)'!AK24</f>
        <v>0</v>
      </c>
      <c r="AL62" s="225">
        <f>'TD Calc. LI (Monthly)'!AL24+'TD Calc. NLI (Monthly)'!AL24</f>
        <v>0</v>
      </c>
      <c r="AM62" s="225">
        <f>'TD Calc. LI (Monthly)'!AM24+'TD Calc. NLI (Monthly)'!AM24</f>
        <v>0</v>
      </c>
      <c r="AN62" s="225">
        <f>'TD Calc. LI (Monthly)'!AN24+'TD Calc. NLI (Monthly)'!AN24</f>
        <v>0</v>
      </c>
      <c r="AO62" s="225">
        <f>'TD Calc. LI (Monthly)'!AO24+'TD Calc. NLI (Monthly)'!AO24</f>
        <v>0</v>
      </c>
      <c r="AP62" s="225">
        <f>'TD Calc. LI (Monthly)'!AP24+'TD Calc. NLI (Monthly)'!AP24</f>
        <v>0</v>
      </c>
      <c r="AQ62" s="225">
        <f>'TD Calc. LI (Monthly)'!AQ24+'TD Calc. NLI (Monthly)'!AQ24</f>
        <v>0</v>
      </c>
      <c r="AR62" s="225">
        <f>'TD Calc. LI (Monthly)'!AR24+'TD Calc. NLI (Monthly)'!AR24</f>
        <v>0</v>
      </c>
      <c r="AS62" s="225">
        <f>'TD Calc. LI (Monthly)'!AS24+'TD Calc. NLI (Monthly)'!AS24</f>
        <v>0</v>
      </c>
      <c r="AT62" s="225">
        <f>'TD Calc. LI (Monthly)'!AT24+'TD Calc. NLI (Monthly)'!AT24</f>
        <v>0</v>
      </c>
      <c r="AU62" s="225">
        <f>'TD Calc. LI (Monthly)'!AU24+'TD Calc. NLI (Monthly)'!AU24</f>
        <v>0</v>
      </c>
      <c r="AV62" s="225">
        <f>'TD Calc. LI (Monthly)'!AV24+'TD Calc. NLI (Monthly)'!AV24</f>
        <v>0</v>
      </c>
      <c r="AW62" s="225">
        <f>'TD Calc. LI (Monthly)'!AW24+'TD Calc. NLI (Monthly)'!AW24</f>
        <v>0</v>
      </c>
      <c r="AX62" s="225">
        <f>'TD Calc. LI (Monthly)'!AX24+'TD Calc. NLI (Monthly)'!AX24</f>
        <v>0</v>
      </c>
      <c r="AY62" s="225">
        <f>'TD Calc. LI (Monthly)'!AY24+'TD Calc. NLI (Monthly)'!AY24</f>
        <v>0</v>
      </c>
      <c r="AZ62" s="225">
        <f>'TD Calc. LI (Monthly)'!AZ24+'TD Calc. NLI (Monthly)'!AZ24</f>
        <v>0</v>
      </c>
      <c r="BA62" s="225">
        <f>'TD Calc. LI (Monthly)'!BA24+'TD Calc. NLI (Monthly)'!BA24</f>
        <v>0</v>
      </c>
      <c r="BB62" s="225">
        <f>'TD Calc. LI (Monthly)'!BB24+'TD Calc. NLI (Monthly)'!BB24</f>
        <v>0</v>
      </c>
      <c r="BC62" s="225">
        <f>'TD Calc. LI (Monthly)'!BC24+'TD Calc. NLI (Monthly)'!BC24</f>
        <v>0</v>
      </c>
      <c r="BD62" s="225">
        <f>'TD Calc. LI (Monthly)'!BD24+'TD Calc. NLI (Monthly)'!BD24</f>
        <v>0</v>
      </c>
      <c r="BE62" s="225">
        <f>'TD Calc. LI (Monthly)'!BE24+'TD Calc. NLI (Monthly)'!BE24</f>
        <v>0</v>
      </c>
      <c r="BF62" s="225">
        <f>'TD Calc. LI (Monthly)'!BF24+'TD Calc. NLI (Monthly)'!BF24</f>
        <v>0</v>
      </c>
      <c r="BG62" s="225">
        <f>'TD Calc. LI (Monthly)'!BG24+'TD Calc. NLI (Monthly)'!BG24</f>
        <v>0</v>
      </c>
      <c r="BH62" s="225">
        <f>'TD Calc. LI (Monthly)'!BH24+'TD Calc. NLI (Monthly)'!BH24</f>
        <v>0</v>
      </c>
      <c r="BI62" s="225">
        <f>'TD Calc. LI (Monthly)'!BI24+'TD Calc. NLI (Monthly)'!BI24</f>
        <v>0</v>
      </c>
      <c r="BJ62" s="225">
        <f>'TD Calc. LI (Monthly)'!BJ24+'TD Calc. NLI (Monthly)'!BJ24</f>
        <v>0</v>
      </c>
      <c r="BK62" s="225">
        <f>'TD Calc. LI (Monthly)'!BK24+'TD Calc. NLI (Monthly)'!BK24</f>
        <v>0</v>
      </c>
      <c r="BL62" s="225">
        <f>'TD Calc. LI (Monthly)'!BL24+'TD Calc. NLI (Monthly)'!BL24</f>
        <v>0</v>
      </c>
      <c r="BM62" s="225">
        <f>'TD Calc. LI (Monthly)'!BM24+'TD Calc. NLI (Monthly)'!BM24</f>
        <v>0</v>
      </c>
      <c r="BN62" s="225">
        <f>'TD Calc. LI (Monthly)'!BN24+'TD Calc. NLI (Monthly)'!BN24</f>
        <v>0</v>
      </c>
      <c r="BO62" s="225">
        <f>'TD Calc. LI (Monthly)'!BO24+'TD Calc. NLI (Monthly)'!BO24</f>
        <v>0</v>
      </c>
      <c r="BP62" s="225">
        <f>'TD Calc. LI (Monthly)'!BP24+'TD Calc. NLI (Monthly)'!BP24</f>
        <v>0</v>
      </c>
      <c r="BQ62" s="225">
        <f>'TD Calc. LI (Monthly)'!BQ24+'TD Calc. NLI (Monthly)'!BQ24</f>
        <v>0</v>
      </c>
      <c r="BR62" s="225">
        <f>'TD Calc. LI (Monthly)'!BR24+'TD Calc. NLI (Monthly)'!BR24</f>
        <v>0</v>
      </c>
      <c r="BS62" s="225">
        <f>'TD Calc. LI (Monthly)'!BS24+'TD Calc. NLI (Monthly)'!BS24</f>
        <v>0</v>
      </c>
      <c r="BT62" s="225">
        <f>'TD Calc. LI (Monthly)'!BT24+'TD Calc. NLI (Monthly)'!BT24</f>
        <v>0</v>
      </c>
      <c r="BU62" s="225">
        <f>'TD Calc. LI (Monthly)'!BU24+'TD Calc. NLI (Monthly)'!BU24</f>
        <v>0</v>
      </c>
      <c r="BV62" s="225">
        <f>'TD Calc. LI (Monthly)'!BV24+'TD Calc. NLI (Monthly)'!BV24</f>
        <v>0</v>
      </c>
      <c r="BW62" s="225">
        <f>'TD Calc. LI (Monthly)'!BW24+'TD Calc. NLI (Monthly)'!BW24</f>
        <v>0</v>
      </c>
      <c r="BX62" s="225">
        <f>'TD Calc. LI (Monthly)'!BX24+'TD Calc. NLI (Monthly)'!BX24</f>
        <v>0</v>
      </c>
      <c r="BY62" s="225">
        <f>'TD Calc. LI (Monthly)'!BY24+'TD Calc. NLI (Monthly)'!BY24</f>
        <v>0</v>
      </c>
      <c r="BZ62" s="225">
        <f>'TD Calc. LI (Monthly)'!BZ24+'TD Calc. NLI (Monthly)'!BZ24</f>
        <v>0</v>
      </c>
      <c r="CA62" s="225">
        <f>'TD Calc. LI (Monthly)'!CA24+'TD Calc. NLI (Monthly)'!CA24</f>
        <v>0</v>
      </c>
      <c r="CB62" s="225">
        <f>'TD Calc. LI (Monthly)'!CB24+'TD Calc. NLI (Monthly)'!CB24</f>
        <v>0</v>
      </c>
      <c r="CC62" s="225">
        <f>'TD Calc. LI (Monthly)'!CC24+'TD Calc. NLI (Monthly)'!CC24</f>
        <v>0</v>
      </c>
      <c r="CD62" s="225">
        <f>'TD Calc. LI (Monthly)'!CD24+'TD Calc. NLI (Monthly)'!CD24</f>
        <v>0</v>
      </c>
      <c r="CE62" s="225">
        <f>'TD Calc. LI (Monthly)'!CE24+'TD Calc. NLI (Monthly)'!CE24</f>
        <v>0</v>
      </c>
      <c r="CF62" s="225">
        <f>'TD Calc. LI (Monthly)'!CF24+'TD Calc. NLI (Monthly)'!CF24</f>
        <v>0</v>
      </c>
      <c r="CG62" s="225">
        <f>'TD Calc. LI (Monthly)'!CG24+'TD Calc. NLI (Monthly)'!CG24</f>
        <v>0</v>
      </c>
      <c r="CH62" s="225">
        <f>'TD Calc. LI (Monthly)'!CH24+'TD Calc. NLI (Monthly)'!CH24</f>
        <v>0</v>
      </c>
      <c r="CI62" s="225">
        <f>'TD Calc. LI (Monthly)'!CI24+'TD Calc. NLI (Monthly)'!CI24</f>
        <v>0</v>
      </c>
      <c r="CJ62" s="225">
        <f>'TD Calc. LI (Monthly)'!CJ24+'TD Calc. NLI (Monthly)'!CJ24</f>
        <v>0</v>
      </c>
    </row>
    <row r="63" spans="1:88" s="97" customFormat="1" x14ac:dyDescent="0.25">
      <c r="A63" s="308"/>
      <c r="B63" s="88" t="s">
        <v>3</v>
      </c>
      <c r="C63" s="225">
        <f>'TD Calc. LI (Monthly)'!C25+'TD Calc. NLI (Monthly)'!C25</f>
        <v>0</v>
      </c>
      <c r="D63" s="225">
        <f>'TD Calc. LI (Monthly)'!D25+'TD Calc. NLI (Monthly)'!D25</f>
        <v>0</v>
      </c>
      <c r="E63" s="225">
        <f>'TD Calc. LI (Monthly)'!E25+'TD Calc. NLI (Monthly)'!E25</f>
        <v>0</v>
      </c>
      <c r="F63" s="225">
        <f>'TD Calc. LI (Monthly)'!F25+'TD Calc. NLI (Monthly)'!F25</f>
        <v>0</v>
      </c>
      <c r="G63" s="225">
        <f>'TD Calc. LI (Monthly)'!G25+'TD Calc. NLI (Monthly)'!G25</f>
        <v>0</v>
      </c>
      <c r="H63" s="225">
        <f>'TD Calc. LI (Monthly)'!H25+'TD Calc. NLI (Monthly)'!H25</f>
        <v>0</v>
      </c>
      <c r="I63" s="225">
        <f>'TD Calc. LI (Monthly)'!I25+'TD Calc. NLI (Monthly)'!I25</f>
        <v>0</v>
      </c>
      <c r="J63" s="225">
        <f>'TD Calc. LI (Monthly)'!J25+'TD Calc. NLI (Monthly)'!J25</f>
        <v>0</v>
      </c>
      <c r="K63" s="225">
        <f>'TD Calc. LI (Monthly)'!K25+'TD Calc. NLI (Monthly)'!K25</f>
        <v>0</v>
      </c>
      <c r="L63" s="225">
        <f>'TD Calc. LI (Monthly)'!L25+'TD Calc. NLI (Monthly)'!L25</f>
        <v>0</v>
      </c>
      <c r="M63" s="225">
        <f>'TD Calc. LI (Monthly)'!M25+'TD Calc. NLI (Monthly)'!M25</f>
        <v>0</v>
      </c>
      <c r="N63" s="225">
        <f>'TD Calc. LI (Monthly)'!N25+'TD Calc. NLI (Monthly)'!N25</f>
        <v>0</v>
      </c>
      <c r="O63" s="225">
        <f>'TD Calc. LI (Monthly)'!O25+'TD Calc. NLI (Monthly)'!O25</f>
        <v>0</v>
      </c>
      <c r="P63" s="225">
        <f>'TD Calc. LI (Monthly)'!P25+'TD Calc. NLI (Monthly)'!P25</f>
        <v>0</v>
      </c>
      <c r="Q63" s="225">
        <f>'TD Calc. LI (Monthly)'!Q25+'TD Calc. NLI (Monthly)'!Q25</f>
        <v>0</v>
      </c>
      <c r="R63" s="225">
        <f>'TD Calc. LI (Monthly)'!R25+'TD Calc. NLI (Monthly)'!R25</f>
        <v>0</v>
      </c>
      <c r="S63" s="225">
        <f>'TD Calc. LI (Monthly)'!S25+'TD Calc. NLI (Monthly)'!S25</f>
        <v>0</v>
      </c>
      <c r="T63" s="225">
        <f>'TD Calc. LI (Monthly)'!T25+'TD Calc. NLI (Monthly)'!T25</f>
        <v>0</v>
      </c>
      <c r="U63" s="225">
        <f>'TD Calc. LI (Monthly)'!U25+'TD Calc. NLI (Monthly)'!U25</f>
        <v>0</v>
      </c>
      <c r="V63" s="225">
        <f>'TD Calc. LI (Monthly)'!V25+'TD Calc. NLI (Monthly)'!V25</f>
        <v>0</v>
      </c>
      <c r="W63" s="225">
        <f>'TD Calc. LI (Monthly)'!W25+'TD Calc. NLI (Monthly)'!W25</f>
        <v>0</v>
      </c>
      <c r="X63" s="225">
        <f>'TD Calc. LI (Monthly)'!X25+'TD Calc. NLI (Monthly)'!X25</f>
        <v>0</v>
      </c>
      <c r="Y63" s="225">
        <f>'TD Calc. LI (Monthly)'!Y25+'TD Calc. NLI (Monthly)'!Y25</f>
        <v>0</v>
      </c>
      <c r="Z63" s="225">
        <f>'TD Calc. LI (Monthly)'!Z25+'TD Calc. NLI (Monthly)'!Z25</f>
        <v>0</v>
      </c>
      <c r="AA63" s="225">
        <f>'TD Calc. LI (Monthly)'!AA25+'TD Calc. NLI (Monthly)'!AA25</f>
        <v>0</v>
      </c>
      <c r="AB63" s="225">
        <f>'TD Calc. LI (Monthly)'!AB25+'TD Calc. NLI (Monthly)'!AB25</f>
        <v>0</v>
      </c>
      <c r="AC63" s="225">
        <f>'TD Calc. LI (Monthly)'!AC25+'TD Calc. NLI (Monthly)'!AC25</f>
        <v>0</v>
      </c>
      <c r="AD63" s="225">
        <f>'TD Calc. LI (Monthly)'!AD25+'TD Calc. NLI (Monthly)'!AD25</f>
        <v>0</v>
      </c>
      <c r="AE63" s="225">
        <f>'TD Calc. LI (Monthly)'!AE25+'TD Calc. NLI (Monthly)'!AE25</f>
        <v>0</v>
      </c>
      <c r="AF63" s="225">
        <f>'TD Calc. LI (Monthly)'!AF25+'TD Calc. NLI (Monthly)'!AF25</f>
        <v>0</v>
      </c>
      <c r="AG63" s="225">
        <f>'TD Calc. LI (Monthly)'!AG25+'TD Calc. NLI (Monthly)'!AG25</f>
        <v>0</v>
      </c>
      <c r="AH63" s="225">
        <f>'TD Calc. LI (Monthly)'!AH25+'TD Calc. NLI (Monthly)'!AH25</f>
        <v>0</v>
      </c>
      <c r="AI63" s="225">
        <f>'TD Calc. LI (Monthly)'!AI25+'TD Calc. NLI (Monthly)'!AI25</f>
        <v>0</v>
      </c>
      <c r="AJ63" s="225">
        <f>'TD Calc. LI (Monthly)'!AJ25+'TD Calc. NLI (Monthly)'!AJ25</f>
        <v>0</v>
      </c>
      <c r="AK63" s="225">
        <f>'TD Calc. LI (Monthly)'!AK25+'TD Calc. NLI (Monthly)'!AK25</f>
        <v>0</v>
      </c>
      <c r="AL63" s="225">
        <f>'TD Calc. LI (Monthly)'!AL25+'TD Calc. NLI (Monthly)'!AL25</f>
        <v>0</v>
      </c>
      <c r="AM63" s="225">
        <f>'TD Calc. LI (Monthly)'!AM25+'TD Calc. NLI (Monthly)'!AM25</f>
        <v>0</v>
      </c>
      <c r="AN63" s="225">
        <f>'TD Calc. LI (Monthly)'!AN25+'TD Calc. NLI (Monthly)'!AN25</f>
        <v>0</v>
      </c>
      <c r="AO63" s="225">
        <f>'TD Calc. LI (Monthly)'!AO25+'TD Calc. NLI (Monthly)'!AO25</f>
        <v>0</v>
      </c>
      <c r="AP63" s="225">
        <f>'TD Calc. LI (Monthly)'!AP25+'TD Calc. NLI (Monthly)'!AP25</f>
        <v>0</v>
      </c>
      <c r="AQ63" s="225">
        <f>'TD Calc. LI (Monthly)'!AQ25+'TD Calc. NLI (Monthly)'!AQ25</f>
        <v>0</v>
      </c>
      <c r="AR63" s="225">
        <f>'TD Calc. LI (Monthly)'!AR25+'TD Calc. NLI (Monthly)'!AR25</f>
        <v>0</v>
      </c>
      <c r="AS63" s="225">
        <f>'TD Calc. LI (Monthly)'!AS25+'TD Calc. NLI (Monthly)'!AS25</f>
        <v>0</v>
      </c>
      <c r="AT63" s="225">
        <f>'TD Calc. LI (Monthly)'!AT25+'TD Calc. NLI (Monthly)'!AT25</f>
        <v>0</v>
      </c>
      <c r="AU63" s="225">
        <f>'TD Calc. LI (Monthly)'!AU25+'TD Calc. NLI (Monthly)'!AU25</f>
        <v>0</v>
      </c>
      <c r="AV63" s="225">
        <f>'TD Calc. LI (Monthly)'!AV25+'TD Calc. NLI (Monthly)'!AV25</f>
        <v>0</v>
      </c>
      <c r="AW63" s="225">
        <f>'TD Calc. LI (Monthly)'!AW25+'TD Calc. NLI (Monthly)'!AW25</f>
        <v>0</v>
      </c>
      <c r="AX63" s="225">
        <f>'TD Calc. LI (Monthly)'!AX25+'TD Calc. NLI (Monthly)'!AX25</f>
        <v>0</v>
      </c>
      <c r="AY63" s="225">
        <f>'TD Calc. LI (Monthly)'!AY25+'TD Calc. NLI (Monthly)'!AY25</f>
        <v>0</v>
      </c>
      <c r="AZ63" s="225">
        <f>'TD Calc. LI (Monthly)'!AZ25+'TD Calc. NLI (Monthly)'!AZ25</f>
        <v>0</v>
      </c>
      <c r="BA63" s="225">
        <f>'TD Calc. LI (Monthly)'!BA25+'TD Calc. NLI (Monthly)'!BA25</f>
        <v>0</v>
      </c>
      <c r="BB63" s="225">
        <f>'TD Calc. LI (Monthly)'!BB25+'TD Calc. NLI (Monthly)'!BB25</f>
        <v>0</v>
      </c>
      <c r="BC63" s="225">
        <f>'TD Calc. LI (Monthly)'!BC25+'TD Calc. NLI (Monthly)'!BC25</f>
        <v>0</v>
      </c>
      <c r="BD63" s="225">
        <f>'TD Calc. LI (Monthly)'!BD25+'TD Calc. NLI (Monthly)'!BD25</f>
        <v>0</v>
      </c>
      <c r="BE63" s="225">
        <f>'TD Calc. LI (Monthly)'!BE25+'TD Calc. NLI (Monthly)'!BE25</f>
        <v>0</v>
      </c>
      <c r="BF63" s="225">
        <f>'TD Calc. LI (Monthly)'!BF25+'TD Calc. NLI (Monthly)'!BF25</f>
        <v>0</v>
      </c>
      <c r="BG63" s="225">
        <f>'TD Calc. LI (Monthly)'!BG25+'TD Calc. NLI (Monthly)'!BG25</f>
        <v>0</v>
      </c>
      <c r="BH63" s="225">
        <f>'TD Calc. LI (Monthly)'!BH25+'TD Calc. NLI (Monthly)'!BH25</f>
        <v>0</v>
      </c>
      <c r="BI63" s="225">
        <f>'TD Calc. LI (Monthly)'!BI25+'TD Calc. NLI (Monthly)'!BI25</f>
        <v>0</v>
      </c>
      <c r="BJ63" s="225">
        <f>'TD Calc. LI (Monthly)'!BJ25+'TD Calc. NLI (Monthly)'!BJ25</f>
        <v>0</v>
      </c>
      <c r="BK63" s="225">
        <f>'TD Calc. LI (Monthly)'!BK25+'TD Calc. NLI (Monthly)'!BK25</f>
        <v>0</v>
      </c>
      <c r="BL63" s="225">
        <f>'TD Calc. LI (Monthly)'!BL25+'TD Calc. NLI (Monthly)'!BL25</f>
        <v>0</v>
      </c>
      <c r="BM63" s="225">
        <f>'TD Calc. LI (Monthly)'!BM25+'TD Calc. NLI (Monthly)'!BM25</f>
        <v>0</v>
      </c>
      <c r="BN63" s="225">
        <f>'TD Calc. LI (Monthly)'!BN25+'TD Calc. NLI (Monthly)'!BN25</f>
        <v>0</v>
      </c>
      <c r="BO63" s="225">
        <f>'TD Calc. LI (Monthly)'!BO25+'TD Calc. NLI (Monthly)'!BO25</f>
        <v>0</v>
      </c>
      <c r="BP63" s="225">
        <f>'TD Calc. LI (Monthly)'!BP25+'TD Calc. NLI (Monthly)'!BP25</f>
        <v>0</v>
      </c>
      <c r="BQ63" s="225">
        <f>'TD Calc. LI (Monthly)'!BQ25+'TD Calc. NLI (Monthly)'!BQ25</f>
        <v>0</v>
      </c>
      <c r="BR63" s="225">
        <f>'TD Calc. LI (Monthly)'!BR25+'TD Calc. NLI (Monthly)'!BR25</f>
        <v>0</v>
      </c>
      <c r="BS63" s="225">
        <f>'TD Calc. LI (Monthly)'!BS25+'TD Calc. NLI (Monthly)'!BS25</f>
        <v>0</v>
      </c>
      <c r="BT63" s="225">
        <f>'TD Calc. LI (Monthly)'!BT25+'TD Calc. NLI (Monthly)'!BT25</f>
        <v>0</v>
      </c>
      <c r="BU63" s="225">
        <f>'TD Calc. LI (Monthly)'!BU25+'TD Calc. NLI (Monthly)'!BU25</f>
        <v>0</v>
      </c>
      <c r="BV63" s="225">
        <f>'TD Calc. LI (Monthly)'!BV25+'TD Calc. NLI (Monthly)'!BV25</f>
        <v>0</v>
      </c>
      <c r="BW63" s="225">
        <f>'TD Calc. LI (Monthly)'!BW25+'TD Calc. NLI (Monthly)'!BW25</f>
        <v>0</v>
      </c>
      <c r="BX63" s="225">
        <f>'TD Calc. LI (Monthly)'!BX25+'TD Calc. NLI (Monthly)'!BX25</f>
        <v>0</v>
      </c>
      <c r="BY63" s="225">
        <f>'TD Calc. LI (Monthly)'!BY25+'TD Calc. NLI (Monthly)'!BY25</f>
        <v>0</v>
      </c>
      <c r="BZ63" s="225">
        <f>'TD Calc. LI (Monthly)'!BZ25+'TD Calc. NLI (Monthly)'!BZ25</f>
        <v>0</v>
      </c>
      <c r="CA63" s="225">
        <f>'TD Calc. LI (Monthly)'!CA25+'TD Calc. NLI (Monthly)'!CA25</f>
        <v>0</v>
      </c>
      <c r="CB63" s="225">
        <f>'TD Calc. LI (Monthly)'!CB25+'TD Calc. NLI (Monthly)'!CB25</f>
        <v>0</v>
      </c>
      <c r="CC63" s="225">
        <f>'TD Calc. LI (Monthly)'!CC25+'TD Calc. NLI (Monthly)'!CC25</f>
        <v>0</v>
      </c>
      <c r="CD63" s="225">
        <f>'TD Calc. LI (Monthly)'!CD25+'TD Calc. NLI (Monthly)'!CD25</f>
        <v>0</v>
      </c>
      <c r="CE63" s="225">
        <f>'TD Calc. LI (Monthly)'!CE25+'TD Calc. NLI (Monthly)'!CE25</f>
        <v>0</v>
      </c>
      <c r="CF63" s="225">
        <f>'TD Calc. LI (Monthly)'!CF25+'TD Calc. NLI (Monthly)'!CF25</f>
        <v>0</v>
      </c>
      <c r="CG63" s="225">
        <f>'TD Calc. LI (Monthly)'!CG25+'TD Calc. NLI (Monthly)'!CG25</f>
        <v>0</v>
      </c>
      <c r="CH63" s="225">
        <f>'TD Calc. LI (Monthly)'!CH25+'TD Calc. NLI (Monthly)'!CH25</f>
        <v>0</v>
      </c>
      <c r="CI63" s="225">
        <f>'TD Calc. LI (Monthly)'!CI25+'TD Calc. NLI (Monthly)'!CI25</f>
        <v>0</v>
      </c>
      <c r="CJ63" s="225">
        <f>'TD Calc. LI (Monthly)'!CJ25+'TD Calc. NLI (Monthly)'!CJ25</f>
        <v>0</v>
      </c>
    </row>
    <row r="64" spans="1:88" s="97" customFormat="1" x14ac:dyDescent="0.25">
      <c r="A64" s="308"/>
      <c r="B64" s="88" t="s">
        <v>4</v>
      </c>
      <c r="C64" s="225">
        <f>'TD Calc. LI (Monthly)'!C26+'TD Calc. NLI (Monthly)'!C26</f>
        <v>0</v>
      </c>
      <c r="D64" s="225">
        <f>'TD Calc. LI (Monthly)'!D26+'TD Calc. NLI (Monthly)'!D26</f>
        <v>0</v>
      </c>
      <c r="E64" s="225">
        <f>'TD Calc. LI (Monthly)'!E26+'TD Calc. NLI (Monthly)'!E26</f>
        <v>0</v>
      </c>
      <c r="F64" s="225">
        <f>'TD Calc. LI (Monthly)'!F26+'TD Calc. NLI (Monthly)'!F26</f>
        <v>0</v>
      </c>
      <c r="G64" s="225">
        <f>'TD Calc. LI (Monthly)'!G26+'TD Calc. NLI (Monthly)'!G26</f>
        <v>0</v>
      </c>
      <c r="H64" s="225">
        <f>'TD Calc. LI (Monthly)'!H26+'TD Calc. NLI (Monthly)'!H26</f>
        <v>0</v>
      </c>
      <c r="I64" s="225">
        <f>'TD Calc. LI (Monthly)'!I26+'TD Calc. NLI (Monthly)'!I26</f>
        <v>0</v>
      </c>
      <c r="J64" s="225">
        <f>'TD Calc. LI (Monthly)'!J26+'TD Calc. NLI (Monthly)'!J26</f>
        <v>0</v>
      </c>
      <c r="K64" s="225">
        <f>'TD Calc. LI (Monthly)'!K26+'TD Calc. NLI (Monthly)'!K26</f>
        <v>0</v>
      </c>
      <c r="L64" s="225">
        <f>'TD Calc. LI (Monthly)'!L26+'TD Calc. NLI (Monthly)'!L26</f>
        <v>0</v>
      </c>
      <c r="M64" s="225">
        <f>'TD Calc. LI (Monthly)'!M26+'TD Calc. NLI (Monthly)'!M26</f>
        <v>0</v>
      </c>
      <c r="N64" s="225">
        <f>'TD Calc. LI (Monthly)'!N26+'TD Calc. NLI (Monthly)'!N26</f>
        <v>0</v>
      </c>
      <c r="O64" s="225">
        <f>'TD Calc. LI (Monthly)'!O26+'TD Calc. NLI (Monthly)'!O26</f>
        <v>0</v>
      </c>
      <c r="P64" s="225">
        <f>'TD Calc. LI (Monthly)'!P26+'TD Calc. NLI (Monthly)'!P26</f>
        <v>0</v>
      </c>
      <c r="Q64" s="225">
        <f>'TD Calc. LI (Monthly)'!Q26+'TD Calc. NLI (Monthly)'!Q26</f>
        <v>0</v>
      </c>
      <c r="R64" s="225">
        <f>'TD Calc. LI (Monthly)'!R26+'TD Calc. NLI (Monthly)'!R26</f>
        <v>0</v>
      </c>
      <c r="S64" s="225">
        <f>'TD Calc. LI (Monthly)'!S26+'TD Calc. NLI (Monthly)'!S26</f>
        <v>0</v>
      </c>
      <c r="T64" s="225">
        <f>'TD Calc. LI (Monthly)'!T26+'TD Calc. NLI (Monthly)'!T26</f>
        <v>0</v>
      </c>
      <c r="U64" s="225">
        <f>'TD Calc. LI (Monthly)'!U26+'TD Calc. NLI (Monthly)'!U26</f>
        <v>0</v>
      </c>
      <c r="V64" s="225">
        <f>'TD Calc. LI (Monthly)'!V26+'TD Calc. NLI (Monthly)'!V26</f>
        <v>0</v>
      </c>
      <c r="W64" s="225">
        <f>'TD Calc. LI (Monthly)'!W26+'TD Calc. NLI (Monthly)'!W26</f>
        <v>0</v>
      </c>
      <c r="X64" s="225">
        <f>'TD Calc. LI (Monthly)'!X26+'TD Calc. NLI (Monthly)'!X26</f>
        <v>0</v>
      </c>
      <c r="Y64" s="225">
        <f>'TD Calc. LI (Monthly)'!Y26+'TD Calc. NLI (Monthly)'!Y26</f>
        <v>0</v>
      </c>
      <c r="Z64" s="225">
        <f>'TD Calc. LI (Monthly)'!Z26+'TD Calc. NLI (Monthly)'!Z26</f>
        <v>0</v>
      </c>
      <c r="AA64" s="225">
        <f>'TD Calc. LI (Monthly)'!AA26+'TD Calc. NLI (Monthly)'!AA26</f>
        <v>0</v>
      </c>
      <c r="AB64" s="225">
        <f>'TD Calc. LI (Monthly)'!AB26+'TD Calc. NLI (Monthly)'!AB26</f>
        <v>0</v>
      </c>
      <c r="AC64" s="225">
        <f>'TD Calc. LI (Monthly)'!AC26+'TD Calc. NLI (Monthly)'!AC26</f>
        <v>0</v>
      </c>
      <c r="AD64" s="225">
        <f>'TD Calc. LI (Monthly)'!AD26+'TD Calc. NLI (Monthly)'!AD26</f>
        <v>0</v>
      </c>
      <c r="AE64" s="225">
        <f>'TD Calc. LI (Monthly)'!AE26+'TD Calc. NLI (Monthly)'!AE26</f>
        <v>0</v>
      </c>
      <c r="AF64" s="225">
        <f>'TD Calc. LI (Monthly)'!AF26+'TD Calc. NLI (Monthly)'!AF26</f>
        <v>0</v>
      </c>
      <c r="AG64" s="225">
        <f>'TD Calc. LI (Monthly)'!AG26+'TD Calc. NLI (Monthly)'!AG26</f>
        <v>0</v>
      </c>
      <c r="AH64" s="225">
        <f>'TD Calc. LI (Monthly)'!AH26+'TD Calc. NLI (Monthly)'!AH26</f>
        <v>0</v>
      </c>
      <c r="AI64" s="225">
        <f>'TD Calc. LI (Monthly)'!AI26+'TD Calc. NLI (Monthly)'!AI26</f>
        <v>0</v>
      </c>
      <c r="AJ64" s="225">
        <f>'TD Calc. LI (Monthly)'!AJ26+'TD Calc. NLI (Monthly)'!AJ26</f>
        <v>0</v>
      </c>
      <c r="AK64" s="225">
        <f>'TD Calc. LI (Monthly)'!AK26+'TD Calc. NLI (Monthly)'!AK26</f>
        <v>0</v>
      </c>
      <c r="AL64" s="225">
        <f>'TD Calc. LI (Monthly)'!AL26+'TD Calc. NLI (Monthly)'!AL26</f>
        <v>0</v>
      </c>
      <c r="AM64" s="225">
        <f>'TD Calc. LI (Monthly)'!AM26+'TD Calc. NLI (Monthly)'!AM26</f>
        <v>0</v>
      </c>
      <c r="AN64" s="225">
        <f>'TD Calc. LI (Monthly)'!AN26+'TD Calc. NLI (Monthly)'!AN26</f>
        <v>0</v>
      </c>
      <c r="AO64" s="225">
        <f>'TD Calc. LI (Monthly)'!AO26+'TD Calc. NLI (Monthly)'!AO26</f>
        <v>0</v>
      </c>
      <c r="AP64" s="225">
        <f>'TD Calc. LI (Monthly)'!AP26+'TD Calc. NLI (Monthly)'!AP26</f>
        <v>0</v>
      </c>
      <c r="AQ64" s="225">
        <f>'TD Calc. LI (Monthly)'!AQ26+'TD Calc. NLI (Monthly)'!AQ26</f>
        <v>0</v>
      </c>
      <c r="AR64" s="225">
        <f>'TD Calc. LI (Monthly)'!AR26+'TD Calc. NLI (Monthly)'!AR26</f>
        <v>0</v>
      </c>
      <c r="AS64" s="225">
        <f>'TD Calc. LI (Monthly)'!AS26+'TD Calc. NLI (Monthly)'!AS26</f>
        <v>0</v>
      </c>
      <c r="AT64" s="225">
        <f>'TD Calc. LI (Monthly)'!AT26+'TD Calc. NLI (Monthly)'!AT26</f>
        <v>0</v>
      </c>
      <c r="AU64" s="225">
        <f>'TD Calc. LI (Monthly)'!AU26+'TD Calc. NLI (Monthly)'!AU26</f>
        <v>0</v>
      </c>
      <c r="AV64" s="225">
        <f>'TD Calc. LI (Monthly)'!AV26+'TD Calc. NLI (Monthly)'!AV26</f>
        <v>0</v>
      </c>
      <c r="AW64" s="225">
        <f>'TD Calc. LI (Monthly)'!AW26+'TD Calc. NLI (Monthly)'!AW26</f>
        <v>0</v>
      </c>
      <c r="AX64" s="225">
        <f>'TD Calc. LI (Monthly)'!AX26+'TD Calc. NLI (Monthly)'!AX26</f>
        <v>0</v>
      </c>
      <c r="AY64" s="225">
        <f>'TD Calc. LI (Monthly)'!AY26+'TD Calc. NLI (Monthly)'!AY26</f>
        <v>0</v>
      </c>
      <c r="AZ64" s="225">
        <f>'TD Calc. LI (Monthly)'!AZ26+'TD Calc. NLI (Monthly)'!AZ26</f>
        <v>0</v>
      </c>
      <c r="BA64" s="225">
        <f>'TD Calc. LI (Monthly)'!BA26+'TD Calc. NLI (Monthly)'!BA26</f>
        <v>0</v>
      </c>
      <c r="BB64" s="225">
        <f>'TD Calc. LI (Monthly)'!BB26+'TD Calc. NLI (Monthly)'!BB26</f>
        <v>0</v>
      </c>
      <c r="BC64" s="225">
        <f>'TD Calc. LI (Monthly)'!BC26+'TD Calc. NLI (Monthly)'!BC26</f>
        <v>0</v>
      </c>
      <c r="BD64" s="225">
        <f>'TD Calc. LI (Monthly)'!BD26+'TD Calc. NLI (Monthly)'!BD26</f>
        <v>0</v>
      </c>
      <c r="BE64" s="225">
        <f>'TD Calc. LI (Monthly)'!BE26+'TD Calc. NLI (Monthly)'!BE26</f>
        <v>0</v>
      </c>
      <c r="BF64" s="225">
        <f>'TD Calc. LI (Monthly)'!BF26+'TD Calc. NLI (Monthly)'!BF26</f>
        <v>0</v>
      </c>
      <c r="BG64" s="225">
        <f>'TD Calc. LI (Monthly)'!BG26+'TD Calc. NLI (Monthly)'!BG26</f>
        <v>0</v>
      </c>
      <c r="BH64" s="225">
        <f>'TD Calc. LI (Monthly)'!BH26+'TD Calc. NLI (Monthly)'!BH26</f>
        <v>0</v>
      </c>
      <c r="BI64" s="225">
        <f>'TD Calc. LI (Monthly)'!BI26+'TD Calc. NLI (Monthly)'!BI26</f>
        <v>0</v>
      </c>
      <c r="BJ64" s="225">
        <f>'TD Calc. LI (Monthly)'!BJ26+'TD Calc. NLI (Monthly)'!BJ26</f>
        <v>0</v>
      </c>
      <c r="BK64" s="225">
        <f>'TD Calc. LI (Monthly)'!BK26+'TD Calc. NLI (Monthly)'!BK26</f>
        <v>0</v>
      </c>
      <c r="BL64" s="225">
        <f>'TD Calc. LI (Monthly)'!BL26+'TD Calc. NLI (Monthly)'!BL26</f>
        <v>0</v>
      </c>
      <c r="BM64" s="225">
        <f>'TD Calc. LI (Monthly)'!BM26+'TD Calc. NLI (Monthly)'!BM26</f>
        <v>0</v>
      </c>
      <c r="BN64" s="225">
        <f>'TD Calc. LI (Monthly)'!BN26+'TD Calc. NLI (Monthly)'!BN26</f>
        <v>0</v>
      </c>
      <c r="BO64" s="225">
        <f>'TD Calc. LI (Monthly)'!BO26+'TD Calc. NLI (Monthly)'!BO26</f>
        <v>0</v>
      </c>
      <c r="BP64" s="225">
        <f>'TD Calc. LI (Monthly)'!BP26+'TD Calc. NLI (Monthly)'!BP26</f>
        <v>0</v>
      </c>
      <c r="BQ64" s="225">
        <f>'TD Calc. LI (Monthly)'!BQ26+'TD Calc. NLI (Monthly)'!BQ26</f>
        <v>0</v>
      </c>
      <c r="BR64" s="225">
        <f>'TD Calc. LI (Monthly)'!BR26+'TD Calc. NLI (Monthly)'!BR26</f>
        <v>0</v>
      </c>
      <c r="BS64" s="225">
        <f>'TD Calc. LI (Monthly)'!BS26+'TD Calc. NLI (Monthly)'!BS26</f>
        <v>0</v>
      </c>
      <c r="BT64" s="225">
        <f>'TD Calc. LI (Monthly)'!BT26+'TD Calc. NLI (Monthly)'!BT26</f>
        <v>0</v>
      </c>
      <c r="BU64" s="225">
        <f>'TD Calc. LI (Monthly)'!BU26+'TD Calc. NLI (Monthly)'!BU26</f>
        <v>0</v>
      </c>
      <c r="BV64" s="225">
        <f>'TD Calc. LI (Monthly)'!BV26+'TD Calc. NLI (Monthly)'!BV26</f>
        <v>0</v>
      </c>
      <c r="BW64" s="225">
        <f>'TD Calc. LI (Monthly)'!BW26+'TD Calc. NLI (Monthly)'!BW26</f>
        <v>0</v>
      </c>
      <c r="BX64" s="225">
        <f>'TD Calc. LI (Monthly)'!BX26+'TD Calc. NLI (Monthly)'!BX26</f>
        <v>0</v>
      </c>
      <c r="BY64" s="225">
        <f>'TD Calc. LI (Monthly)'!BY26+'TD Calc. NLI (Monthly)'!BY26</f>
        <v>0</v>
      </c>
      <c r="BZ64" s="225">
        <f>'TD Calc. LI (Monthly)'!BZ26+'TD Calc. NLI (Monthly)'!BZ26</f>
        <v>0</v>
      </c>
      <c r="CA64" s="225">
        <f>'TD Calc. LI (Monthly)'!CA26+'TD Calc. NLI (Monthly)'!CA26</f>
        <v>0</v>
      </c>
      <c r="CB64" s="225">
        <f>'TD Calc. LI (Monthly)'!CB26+'TD Calc. NLI (Monthly)'!CB26</f>
        <v>0</v>
      </c>
      <c r="CC64" s="225">
        <f>'TD Calc. LI (Monthly)'!CC26+'TD Calc. NLI (Monthly)'!CC26</f>
        <v>0</v>
      </c>
      <c r="CD64" s="225">
        <f>'TD Calc. LI (Monthly)'!CD26+'TD Calc. NLI (Monthly)'!CD26</f>
        <v>0</v>
      </c>
      <c r="CE64" s="225">
        <f>'TD Calc. LI (Monthly)'!CE26+'TD Calc. NLI (Monthly)'!CE26</f>
        <v>0</v>
      </c>
      <c r="CF64" s="225">
        <f>'TD Calc. LI (Monthly)'!CF26+'TD Calc. NLI (Monthly)'!CF26</f>
        <v>0</v>
      </c>
      <c r="CG64" s="225">
        <f>'TD Calc. LI (Monthly)'!CG26+'TD Calc. NLI (Monthly)'!CG26</f>
        <v>0</v>
      </c>
      <c r="CH64" s="225">
        <f>'TD Calc. LI (Monthly)'!CH26+'TD Calc. NLI (Monthly)'!CH26</f>
        <v>0</v>
      </c>
      <c r="CI64" s="225">
        <f>'TD Calc. LI (Monthly)'!CI26+'TD Calc. NLI (Monthly)'!CI26</f>
        <v>0</v>
      </c>
      <c r="CJ64" s="225">
        <f>'TD Calc. LI (Monthly)'!CJ26+'TD Calc. NLI (Monthly)'!CJ26</f>
        <v>0</v>
      </c>
    </row>
    <row r="65" spans="1:88" s="97" customFormat="1" x14ac:dyDescent="0.25">
      <c r="A65" s="308"/>
      <c r="B65" s="88" t="s">
        <v>14</v>
      </c>
      <c r="C65" s="225">
        <f>'TD Calc. LI (Monthly)'!C27+'TD Calc. NLI (Monthly)'!C27</f>
        <v>0</v>
      </c>
      <c r="D65" s="225">
        <f>'TD Calc. LI (Monthly)'!D27+'TD Calc. NLI (Monthly)'!D27</f>
        <v>0</v>
      </c>
      <c r="E65" s="225">
        <f>'TD Calc. LI (Monthly)'!E27+'TD Calc. NLI (Monthly)'!E27</f>
        <v>0</v>
      </c>
      <c r="F65" s="225">
        <f>'TD Calc. LI (Monthly)'!F27+'TD Calc. NLI (Monthly)'!F27</f>
        <v>0</v>
      </c>
      <c r="G65" s="225">
        <f>'TD Calc. LI (Monthly)'!G27+'TD Calc. NLI (Monthly)'!G27</f>
        <v>0</v>
      </c>
      <c r="H65" s="225">
        <f>'TD Calc. LI (Monthly)'!H27+'TD Calc. NLI (Monthly)'!H27</f>
        <v>0</v>
      </c>
      <c r="I65" s="225">
        <f>'TD Calc. LI (Monthly)'!I27+'TD Calc. NLI (Monthly)'!I27</f>
        <v>0</v>
      </c>
      <c r="J65" s="225">
        <f>'TD Calc. LI (Monthly)'!J27+'TD Calc. NLI (Monthly)'!J27</f>
        <v>0</v>
      </c>
      <c r="K65" s="225">
        <f>'TD Calc. LI (Monthly)'!K27+'TD Calc. NLI (Monthly)'!K27</f>
        <v>0</v>
      </c>
      <c r="L65" s="225">
        <f>'TD Calc. LI (Monthly)'!L27+'TD Calc. NLI (Monthly)'!L27</f>
        <v>0</v>
      </c>
      <c r="M65" s="225">
        <f>'TD Calc. LI (Monthly)'!M27+'TD Calc. NLI (Monthly)'!M27</f>
        <v>0</v>
      </c>
      <c r="N65" s="225">
        <f>'TD Calc. LI (Monthly)'!N27+'TD Calc. NLI (Monthly)'!N27</f>
        <v>0</v>
      </c>
      <c r="O65" s="225">
        <f>'TD Calc. LI (Monthly)'!O27+'TD Calc. NLI (Monthly)'!O27</f>
        <v>0</v>
      </c>
      <c r="P65" s="225">
        <f>'TD Calc. LI (Monthly)'!P27+'TD Calc. NLI (Monthly)'!P27</f>
        <v>0</v>
      </c>
      <c r="Q65" s="225">
        <f>'TD Calc. LI (Monthly)'!Q27+'TD Calc. NLI (Monthly)'!Q27</f>
        <v>0</v>
      </c>
      <c r="R65" s="225">
        <f>'TD Calc. LI (Monthly)'!R27+'TD Calc. NLI (Monthly)'!R27</f>
        <v>0</v>
      </c>
      <c r="S65" s="225">
        <f>'TD Calc. LI (Monthly)'!S27+'TD Calc. NLI (Monthly)'!S27</f>
        <v>0</v>
      </c>
      <c r="T65" s="225">
        <f>'TD Calc. LI (Monthly)'!T27+'TD Calc. NLI (Monthly)'!T27</f>
        <v>0</v>
      </c>
      <c r="U65" s="225">
        <f>'TD Calc. LI (Monthly)'!U27+'TD Calc. NLI (Monthly)'!U27</f>
        <v>0</v>
      </c>
      <c r="V65" s="225">
        <f>'TD Calc. LI (Monthly)'!V27+'TD Calc. NLI (Monthly)'!V27</f>
        <v>0</v>
      </c>
      <c r="W65" s="225">
        <f>'TD Calc. LI (Monthly)'!W27+'TD Calc. NLI (Monthly)'!W27</f>
        <v>0</v>
      </c>
      <c r="X65" s="225">
        <f>'TD Calc. LI (Monthly)'!X27+'TD Calc. NLI (Monthly)'!X27</f>
        <v>0</v>
      </c>
      <c r="Y65" s="225">
        <f>'TD Calc. LI (Monthly)'!Y27+'TD Calc. NLI (Monthly)'!Y27</f>
        <v>0</v>
      </c>
      <c r="Z65" s="225">
        <f>'TD Calc. LI (Monthly)'!Z27+'TD Calc. NLI (Monthly)'!Z27</f>
        <v>0</v>
      </c>
      <c r="AA65" s="225">
        <f>'TD Calc. LI (Monthly)'!AA27+'TD Calc. NLI (Monthly)'!AA27</f>
        <v>0</v>
      </c>
      <c r="AB65" s="225">
        <f>'TD Calc. LI (Monthly)'!AB27+'TD Calc. NLI (Monthly)'!AB27</f>
        <v>0</v>
      </c>
      <c r="AC65" s="225">
        <f>'TD Calc. LI (Monthly)'!AC27+'TD Calc. NLI (Monthly)'!AC27</f>
        <v>0</v>
      </c>
      <c r="AD65" s="225">
        <f>'TD Calc. LI (Monthly)'!AD27+'TD Calc. NLI (Monthly)'!AD27</f>
        <v>0</v>
      </c>
      <c r="AE65" s="225">
        <f>'TD Calc. LI (Monthly)'!AE27+'TD Calc. NLI (Monthly)'!AE27</f>
        <v>0</v>
      </c>
      <c r="AF65" s="225">
        <f>'TD Calc. LI (Monthly)'!AF27+'TD Calc. NLI (Monthly)'!AF27</f>
        <v>0</v>
      </c>
      <c r="AG65" s="225">
        <f>'TD Calc. LI (Monthly)'!AG27+'TD Calc. NLI (Monthly)'!AG27</f>
        <v>0</v>
      </c>
      <c r="AH65" s="225">
        <f>'TD Calc. LI (Monthly)'!AH27+'TD Calc. NLI (Monthly)'!AH27</f>
        <v>0</v>
      </c>
      <c r="AI65" s="225">
        <f>'TD Calc. LI (Monthly)'!AI27+'TD Calc. NLI (Monthly)'!AI27</f>
        <v>0</v>
      </c>
      <c r="AJ65" s="225">
        <f>'TD Calc. LI (Monthly)'!AJ27+'TD Calc. NLI (Monthly)'!AJ27</f>
        <v>0</v>
      </c>
      <c r="AK65" s="225">
        <f>'TD Calc. LI (Monthly)'!AK27+'TD Calc. NLI (Monthly)'!AK27</f>
        <v>0</v>
      </c>
      <c r="AL65" s="225">
        <f>'TD Calc. LI (Monthly)'!AL27+'TD Calc. NLI (Monthly)'!AL27</f>
        <v>0</v>
      </c>
      <c r="AM65" s="225">
        <f>'TD Calc. LI (Monthly)'!AM27+'TD Calc. NLI (Monthly)'!AM27</f>
        <v>0</v>
      </c>
      <c r="AN65" s="225">
        <f>'TD Calc. LI (Monthly)'!AN27+'TD Calc. NLI (Monthly)'!AN27</f>
        <v>0</v>
      </c>
      <c r="AO65" s="225">
        <f>'TD Calc. LI (Monthly)'!AO27+'TD Calc. NLI (Monthly)'!AO27</f>
        <v>0</v>
      </c>
      <c r="AP65" s="225">
        <f>'TD Calc. LI (Monthly)'!AP27+'TD Calc. NLI (Monthly)'!AP27</f>
        <v>0</v>
      </c>
      <c r="AQ65" s="225">
        <f>'TD Calc. LI (Monthly)'!AQ27+'TD Calc. NLI (Monthly)'!AQ27</f>
        <v>0</v>
      </c>
      <c r="AR65" s="225">
        <f>'TD Calc. LI (Monthly)'!AR27+'TD Calc. NLI (Monthly)'!AR27</f>
        <v>0</v>
      </c>
      <c r="AS65" s="225">
        <f>'TD Calc. LI (Monthly)'!AS27+'TD Calc. NLI (Monthly)'!AS27</f>
        <v>0</v>
      </c>
      <c r="AT65" s="225">
        <f>'TD Calc. LI (Monthly)'!AT27+'TD Calc. NLI (Monthly)'!AT27</f>
        <v>0</v>
      </c>
      <c r="AU65" s="225">
        <f>'TD Calc. LI (Monthly)'!AU27+'TD Calc. NLI (Monthly)'!AU27</f>
        <v>0</v>
      </c>
      <c r="AV65" s="225">
        <f>'TD Calc. LI (Monthly)'!AV27+'TD Calc. NLI (Monthly)'!AV27</f>
        <v>0</v>
      </c>
      <c r="AW65" s="225">
        <f>'TD Calc. LI (Monthly)'!AW27+'TD Calc. NLI (Monthly)'!AW27</f>
        <v>0</v>
      </c>
      <c r="AX65" s="225">
        <f>'TD Calc. LI (Monthly)'!AX27+'TD Calc. NLI (Monthly)'!AX27</f>
        <v>0</v>
      </c>
      <c r="AY65" s="225">
        <f>'TD Calc. LI (Monthly)'!AY27+'TD Calc. NLI (Monthly)'!AY27</f>
        <v>0</v>
      </c>
      <c r="AZ65" s="225">
        <f>'TD Calc. LI (Monthly)'!AZ27+'TD Calc. NLI (Monthly)'!AZ27</f>
        <v>0</v>
      </c>
      <c r="BA65" s="225">
        <f>'TD Calc. LI (Monthly)'!BA27+'TD Calc. NLI (Monthly)'!BA27</f>
        <v>0</v>
      </c>
      <c r="BB65" s="225">
        <f>'TD Calc. LI (Monthly)'!BB27+'TD Calc. NLI (Monthly)'!BB27</f>
        <v>0</v>
      </c>
      <c r="BC65" s="225">
        <f>'TD Calc. LI (Monthly)'!BC27+'TD Calc. NLI (Monthly)'!BC27</f>
        <v>0</v>
      </c>
      <c r="BD65" s="225">
        <f>'TD Calc. LI (Monthly)'!BD27+'TD Calc. NLI (Monthly)'!BD27</f>
        <v>0</v>
      </c>
      <c r="BE65" s="225">
        <f>'TD Calc. LI (Monthly)'!BE27+'TD Calc. NLI (Monthly)'!BE27</f>
        <v>0</v>
      </c>
      <c r="BF65" s="225">
        <f>'TD Calc. LI (Monthly)'!BF27+'TD Calc. NLI (Monthly)'!BF27</f>
        <v>0</v>
      </c>
      <c r="BG65" s="225">
        <f>'TD Calc. LI (Monthly)'!BG27+'TD Calc. NLI (Monthly)'!BG27</f>
        <v>0</v>
      </c>
      <c r="BH65" s="225">
        <f>'TD Calc. LI (Monthly)'!BH27+'TD Calc. NLI (Monthly)'!BH27</f>
        <v>0</v>
      </c>
      <c r="BI65" s="225">
        <f>'TD Calc. LI (Monthly)'!BI27+'TD Calc. NLI (Monthly)'!BI27</f>
        <v>0</v>
      </c>
      <c r="BJ65" s="225">
        <f>'TD Calc. LI (Monthly)'!BJ27+'TD Calc. NLI (Monthly)'!BJ27</f>
        <v>0</v>
      </c>
      <c r="BK65" s="225">
        <f>'TD Calc. LI (Monthly)'!BK27+'TD Calc. NLI (Monthly)'!BK27</f>
        <v>0</v>
      </c>
      <c r="BL65" s="225">
        <f>'TD Calc. LI (Monthly)'!BL27+'TD Calc. NLI (Monthly)'!BL27</f>
        <v>0</v>
      </c>
      <c r="BM65" s="225">
        <f>'TD Calc. LI (Monthly)'!BM27+'TD Calc. NLI (Monthly)'!BM27</f>
        <v>0</v>
      </c>
      <c r="BN65" s="225">
        <f>'TD Calc. LI (Monthly)'!BN27+'TD Calc. NLI (Monthly)'!BN27</f>
        <v>0</v>
      </c>
      <c r="BO65" s="225">
        <f>'TD Calc. LI (Monthly)'!BO27+'TD Calc. NLI (Monthly)'!BO27</f>
        <v>0</v>
      </c>
      <c r="BP65" s="225">
        <f>'TD Calc. LI (Monthly)'!BP27+'TD Calc. NLI (Monthly)'!BP27</f>
        <v>0</v>
      </c>
      <c r="BQ65" s="225">
        <f>'TD Calc. LI (Monthly)'!BQ27+'TD Calc. NLI (Monthly)'!BQ27</f>
        <v>0</v>
      </c>
      <c r="BR65" s="225">
        <f>'TD Calc. LI (Monthly)'!BR27+'TD Calc. NLI (Monthly)'!BR27</f>
        <v>0</v>
      </c>
      <c r="BS65" s="225">
        <f>'TD Calc. LI (Monthly)'!BS27+'TD Calc. NLI (Monthly)'!BS27</f>
        <v>0</v>
      </c>
      <c r="BT65" s="225">
        <f>'TD Calc. LI (Monthly)'!BT27+'TD Calc. NLI (Monthly)'!BT27</f>
        <v>0</v>
      </c>
      <c r="BU65" s="225">
        <f>'TD Calc. LI (Monthly)'!BU27+'TD Calc. NLI (Monthly)'!BU27</f>
        <v>0</v>
      </c>
      <c r="BV65" s="225">
        <f>'TD Calc. LI (Monthly)'!BV27+'TD Calc. NLI (Monthly)'!BV27</f>
        <v>0</v>
      </c>
      <c r="BW65" s="225">
        <f>'TD Calc. LI (Monthly)'!BW27+'TD Calc. NLI (Monthly)'!BW27</f>
        <v>0</v>
      </c>
      <c r="BX65" s="225">
        <f>'TD Calc. LI (Monthly)'!BX27+'TD Calc. NLI (Monthly)'!BX27</f>
        <v>0</v>
      </c>
      <c r="BY65" s="225">
        <f>'TD Calc. LI (Monthly)'!BY27+'TD Calc. NLI (Monthly)'!BY27</f>
        <v>0</v>
      </c>
      <c r="BZ65" s="225">
        <f>'TD Calc. LI (Monthly)'!BZ27+'TD Calc. NLI (Monthly)'!BZ27</f>
        <v>0</v>
      </c>
      <c r="CA65" s="225">
        <f>'TD Calc. LI (Monthly)'!CA27+'TD Calc. NLI (Monthly)'!CA27</f>
        <v>0</v>
      </c>
      <c r="CB65" s="225">
        <f>'TD Calc. LI (Monthly)'!CB27+'TD Calc. NLI (Monthly)'!CB27</f>
        <v>0</v>
      </c>
      <c r="CC65" s="225">
        <f>'TD Calc. LI (Monthly)'!CC27+'TD Calc. NLI (Monthly)'!CC27</f>
        <v>0</v>
      </c>
      <c r="CD65" s="225">
        <f>'TD Calc. LI (Monthly)'!CD27+'TD Calc. NLI (Monthly)'!CD27</f>
        <v>0</v>
      </c>
      <c r="CE65" s="225">
        <f>'TD Calc. LI (Monthly)'!CE27+'TD Calc. NLI (Monthly)'!CE27</f>
        <v>0</v>
      </c>
      <c r="CF65" s="225">
        <f>'TD Calc. LI (Monthly)'!CF27+'TD Calc. NLI (Monthly)'!CF27</f>
        <v>0</v>
      </c>
      <c r="CG65" s="225">
        <f>'TD Calc. LI (Monthly)'!CG27+'TD Calc. NLI (Monthly)'!CG27</f>
        <v>0</v>
      </c>
      <c r="CH65" s="225">
        <f>'TD Calc. LI (Monthly)'!CH27+'TD Calc. NLI (Monthly)'!CH27</f>
        <v>0</v>
      </c>
      <c r="CI65" s="225">
        <f>'TD Calc. LI (Monthly)'!CI27+'TD Calc. NLI (Monthly)'!CI27</f>
        <v>0</v>
      </c>
      <c r="CJ65" s="225">
        <f>'TD Calc. LI (Monthly)'!CJ27+'TD Calc. NLI (Monthly)'!CJ27</f>
        <v>0</v>
      </c>
    </row>
    <row r="66" spans="1:88" s="97" customFormat="1" x14ac:dyDescent="0.25">
      <c r="A66" s="308"/>
      <c r="B66" s="88" t="s">
        <v>5</v>
      </c>
      <c r="C66" s="225">
        <f>'TD Calc. LI (Monthly)'!C28+'TD Calc. NLI (Monthly)'!C28</f>
        <v>0</v>
      </c>
      <c r="D66" s="225">
        <f>'TD Calc. LI (Monthly)'!D28+'TD Calc. NLI (Monthly)'!D28</f>
        <v>0</v>
      </c>
      <c r="E66" s="225">
        <f>'TD Calc. LI (Monthly)'!E28+'TD Calc. NLI (Monthly)'!E28</f>
        <v>0</v>
      </c>
      <c r="F66" s="225">
        <f>'TD Calc. LI (Monthly)'!F28+'TD Calc. NLI (Monthly)'!F28</f>
        <v>0</v>
      </c>
      <c r="G66" s="225">
        <f>'TD Calc. LI (Monthly)'!G28+'TD Calc. NLI (Monthly)'!G28</f>
        <v>0</v>
      </c>
      <c r="H66" s="225">
        <f>'TD Calc. LI (Monthly)'!H28+'TD Calc. NLI (Monthly)'!H28</f>
        <v>0</v>
      </c>
      <c r="I66" s="225">
        <f>'TD Calc. LI (Monthly)'!I28+'TD Calc. NLI (Monthly)'!I28</f>
        <v>0</v>
      </c>
      <c r="J66" s="225">
        <f>'TD Calc. LI (Monthly)'!J28+'TD Calc. NLI (Monthly)'!J28</f>
        <v>0</v>
      </c>
      <c r="K66" s="225">
        <f>'TD Calc. LI (Monthly)'!K28+'TD Calc. NLI (Monthly)'!K28</f>
        <v>0</v>
      </c>
      <c r="L66" s="225">
        <f>'TD Calc. LI (Monthly)'!L28+'TD Calc. NLI (Monthly)'!L28</f>
        <v>0</v>
      </c>
      <c r="M66" s="225">
        <f>'TD Calc. LI (Monthly)'!M28+'TD Calc. NLI (Monthly)'!M28</f>
        <v>0</v>
      </c>
      <c r="N66" s="225">
        <f>'TD Calc. LI (Monthly)'!N28+'TD Calc. NLI (Monthly)'!N28</f>
        <v>0</v>
      </c>
      <c r="O66" s="225">
        <f>'TD Calc. LI (Monthly)'!O28+'TD Calc. NLI (Monthly)'!O28</f>
        <v>0</v>
      </c>
      <c r="P66" s="225">
        <f>'TD Calc. LI (Monthly)'!P28+'TD Calc. NLI (Monthly)'!P28</f>
        <v>0</v>
      </c>
      <c r="Q66" s="225">
        <f>'TD Calc. LI (Monthly)'!Q28+'TD Calc. NLI (Monthly)'!Q28</f>
        <v>0</v>
      </c>
      <c r="R66" s="225">
        <f>'TD Calc. LI (Monthly)'!R28+'TD Calc. NLI (Monthly)'!R28</f>
        <v>0</v>
      </c>
      <c r="S66" s="225">
        <f>'TD Calc. LI (Monthly)'!S28+'TD Calc. NLI (Monthly)'!S28</f>
        <v>0</v>
      </c>
      <c r="T66" s="225">
        <f>'TD Calc. LI (Monthly)'!T28+'TD Calc. NLI (Monthly)'!T28</f>
        <v>0</v>
      </c>
      <c r="U66" s="225">
        <f>'TD Calc. LI (Monthly)'!U28+'TD Calc. NLI (Monthly)'!U28</f>
        <v>0</v>
      </c>
      <c r="V66" s="225">
        <f>'TD Calc. LI (Monthly)'!V28+'TD Calc. NLI (Monthly)'!V28</f>
        <v>0</v>
      </c>
      <c r="W66" s="225">
        <f>'TD Calc. LI (Monthly)'!W28+'TD Calc. NLI (Monthly)'!W28</f>
        <v>0</v>
      </c>
      <c r="X66" s="225">
        <f>'TD Calc. LI (Monthly)'!X28+'TD Calc. NLI (Monthly)'!X28</f>
        <v>0</v>
      </c>
      <c r="Y66" s="225">
        <f>'TD Calc. LI (Monthly)'!Y28+'TD Calc. NLI (Monthly)'!Y28</f>
        <v>0</v>
      </c>
      <c r="Z66" s="225">
        <f>'TD Calc. LI (Monthly)'!Z28+'TD Calc. NLI (Monthly)'!Z28</f>
        <v>0</v>
      </c>
      <c r="AA66" s="225">
        <f>'TD Calc. LI (Monthly)'!AA28+'TD Calc. NLI (Monthly)'!AA28</f>
        <v>0</v>
      </c>
      <c r="AB66" s="225">
        <f>'TD Calc. LI (Monthly)'!AB28+'TD Calc. NLI (Monthly)'!AB28</f>
        <v>0</v>
      </c>
      <c r="AC66" s="225">
        <f>'TD Calc. LI (Monthly)'!AC28+'TD Calc. NLI (Monthly)'!AC28</f>
        <v>0</v>
      </c>
      <c r="AD66" s="225">
        <f>'TD Calc. LI (Monthly)'!AD28+'TD Calc. NLI (Monthly)'!AD28</f>
        <v>0</v>
      </c>
      <c r="AE66" s="225">
        <f>'TD Calc. LI (Monthly)'!AE28+'TD Calc. NLI (Monthly)'!AE28</f>
        <v>0</v>
      </c>
      <c r="AF66" s="225">
        <f>'TD Calc. LI (Monthly)'!AF28+'TD Calc. NLI (Monthly)'!AF28</f>
        <v>0</v>
      </c>
      <c r="AG66" s="225">
        <f>'TD Calc. LI (Monthly)'!AG28+'TD Calc. NLI (Monthly)'!AG28</f>
        <v>0</v>
      </c>
      <c r="AH66" s="225">
        <f>'TD Calc. LI (Monthly)'!AH28+'TD Calc. NLI (Monthly)'!AH28</f>
        <v>0</v>
      </c>
      <c r="AI66" s="225">
        <f>'TD Calc. LI (Monthly)'!AI28+'TD Calc. NLI (Monthly)'!AI28</f>
        <v>0</v>
      </c>
      <c r="AJ66" s="225">
        <f>'TD Calc. LI (Monthly)'!AJ28+'TD Calc. NLI (Monthly)'!AJ28</f>
        <v>0</v>
      </c>
      <c r="AK66" s="225">
        <f>'TD Calc. LI (Monthly)'!AK28+'TD Calc. NLI (Monthly)'!AK28</f>
        <v>0</v>
      </c>
      <c r="AL66" s="225">
        <f>'TD Calc. LI (Monthly)'!AL28+'TD Calc. NLI (Monthly)'!AL28</f>
        <v>0</v>
      </c>
      <c r="AM66" s="225">
        <f>'TD Calc. LI (Monthly)'!AM28+'TD Calc. NLI (Monthly)'!AM28</f>
        <v>0</v>
      </c>
      <c r="AN66" s="225">
        <f>'TD Calc. LI (Monthly)'!AN28+'TD Calc. NLI (Monthly)'!AN28</f>
        <v>0</v>
      </c>
      <c r="AO66" s="225">
        <f>'TD Calc. LI (Monthly)'!AO28+'TD Calc. NLI (Monthly)'!AO28</f>
        <v>0</v>
      </c>
      <c r="AP66" s="225">
        <f>'TD Calc. LI (Monthly)'!AP28+'TD Calc. NLI (Monthly)'!AP28</f>
        <v>0</v>
      </c>
      <c r="AQ66" s="225">
        <f>'TD Calc. LI (Monthly)'!AQ28+'TD Calc. NLI (Monthly)'!AQ28</f>
        <v>0</v>
      </c>
      <c r="AR66" s="225">
        <f>'TD Calc. LI (Monthly)'!AR28+'TD Calc. NLI (Monthly)'!AR28</f>
        <v>0</v>
      </c>
      <c r="AS66" s="225">
        <f>'TD Calc. LI (Monthly)'!AS28+'TD Calc. NLI (Monthly)'!AS28</f>
        <v>0</v>
      </c>
      <c r="AT66" s="225">
        <f>'TD Calc. LI (Monthly)'!AT28+'TD Calc. NLI (Monthly)'!AT28</f>
        <v>0</v>
      </c>
      <c r="AU66" s="225">
        <f>'TD Calc. LI (Monthly)'!AU28+'TD Calc. NLI (Monthly)'!AU28</f>
        <v>0</v>
      </c>
      <c r="AV66" s="225">
        <f>'TD Calc. LI (Monthly)'!AV28+'TD Calc. NLI (Monthly)'!AV28</f>
        <v>0</v>
      </c>
      <c r="AW66" s="225">
        <f>'TD Calc. LI (Monthly)'!AW28+'TD Calc. NLI (Monthly)'!AW28</f>
        <v>0</v>
      </c>
      <c r="AX66" s="225">
        <f>'TD Calc. LI (Monthly)'!AX28+'TD Calc. NLI (Monthly)'!AX28</f>
        <v>0</v>
      </c>
      <c r="AY66" s="225">
        <f>'TD Calc. LI (Monthly)'!AY28+'TD Calc. NLI (Monthly)'!AY28</f>
        <v>0</v>
      </c>
      <c r="AZ66" s="225">
        <f>'TD Calc. LI (Monthly)'!AZ28+'TD Calc. NLI (Monthly)'!AZ28</f>
        <v>0</v>
      </c>
      <c r="BA66" s="225">
        <f>'TD Calc. LI (Monthly)'!BA28+'TD Calc. NLI (Monthly)'!BA28</f>
        <v>0</v>
      </c>
      <c r="BB66" s="225">
        <f>'TD Calc. LI (Monthly)'!BB28+'TD Calc. NLI (Monthly)'!BB28</f>
        <v>0</v>
      </c>
      <c r="BC66" s="225">
        <f>'TD Calc. LI (Monthly)'!BC28+'TD Calc. NLI (Monthly)'!BC28</f>
        <v>0</v>
      </c>
      <c r="BD66" s="225">
        <f>'TD Calc. LI (Monthly)'!BD28+'TD Calc. NLI (Monthly)'!BD28</f>
        <v>0</v>
      </c>
      <c r="BE66" s="225">
        <f>'TD Calc. LI (Monthly)'!BE28+'TD Calc. NLI (Monthly)'!BE28</f>
        <v>0</v>
      </c>
      <c r="BF66" s="225">
        <f>'TD Calc. LI (Monthly)'!BF28+'TD Calc. NLI (Monthly)'!BF28</f>
        <v>0</v>
      </c>
      <c r="BG66" s="225">
        <f>'TD Calc. LI (Monthly)'!BG28+'TD Calc. NLI (Monthly)'!BG28</f>
        <v>0</v>
      </c>
      <c r="BH66" s="225">
        <f>'TD Calc. LI (Monthly)'!BH28+'TD Calc. NLI (Monthly)'!BH28</f>
        <v>0</v>
      </c>
      <c r="BI66" s="225">
        <f>'TD Calc. LI (Monthly)'!BI28+'TD Calc. NLI (Monthly)'!BI28</f>
        <v>0</v>
      </c>
      <c r="BJ66" s="225">
        <f>'TD Calc. LI (Monthly)'!BJ28+'TD Calc. NLI (Monthly)'!BJ28</f>
        <v>0</v>
      </c>
      <c r="BK66" s="225">
        <f>'TD Calc. LI (Monthly)'!BK28+'TD Calc. NLI (Monthly)'!BK28</f>
        <v>0</v>
      </c>
      <c r="BL66" s="225">
        <f>'TD Calc. LI (Monthly)'!BL28+'TD Calc. NLI (Monthly)'!BL28</f>
        <v>0</v>
      </c>
      <c r="BM66" s="225">
        <f>'TD Calc. LI (Monthly)'!BM28+'TD Calc. NLI (Monthly)'!BM28</f>
        <v>0</v>
      </c>
      <c r="BN66" s="225">
        <f>'TD Calc. LI (Monthly)'!BN28+'TD Calc. NLI (Monthly)'!BN28</f>
        <v>0</v>
      </c>
      <c r="BO66" s="225">
        <f>'TD Calc. LI (Monthly)'!BO28+'TD Calc. NLI (Monthly)'!BO28</f>
        <v>0</v>
      </c>
      <c r="BP66" s="225">
        <f>'TD Calc. LI (Monthly)'!BP28+'TD Calc. NLI (Monthly)'!BP28</f>
        <v>0</v>
      </c>
      <c r="BQ66" s="225">
        <f>'TD Calc. LI (Monthly)'!BQ28+'TD Calc. NLI (Monthly)'!BQ28</f>
        <v>0</v>
      </c>
      <c r="BR66" s="225">
        <f>'TD Calc. LI (Monthly)'!BR28+'TD Calc. NLI (Monthly)'!BR28</f>
        <v>0</v>
      </c>
      <c r="BS66" s="225">
        <f>'TD Calc. LI (Monthly)'!BS28+'TD Calc. NLI (Monthly)'!BS28</f>
        <v>0</v>
      </c>
      <c r="BT66" s="225">
        <f>'TD Calc. LI (Monthly)'!BT28+'TD Calc. NLI (Monthly)'!BT28</f>
        <v>0</v>
      </c>
      <c r="BU66" s="225">
        <f>'TD Calc. LI (Monthly)'!BU28+'TD Calc. NLI (Monthly)'!BU28</f>
        <v>0</v>
      </c>
      <c r="BV66" s="225">
        <f>'TD Calc. LI (Monthly)'!BV28+'TD Calc. NLI (Monthly)'!BV28</f>
        <v>0</v>
      </c>
      <c r="BW66" s="225">
        <f>'TD Calc. LI (Monthly)'!BW28+'TD Calc. NLI (Monthly)'!BW28</f>
        <v>0</v>
      </c>
      <c r="BX66" s="225">
        <f>'TD Calc. LI (Monthly)'!BX28+'TD Calc. NLI (Monthly)'!BX28</f>
        <v>0</v>
      </c>
      <c r="BY66" s="225">
        <f>'TD Calc. LI (Monthly)'!BY28+'TD Calc. NLI (Monthly)'!BY28</f>
        <v>0</v>
      </c>
      <c r="BZ66" s="225">
        <f>'TD Calc. LI (Monthly)'!BZ28+'TD Calc. NLI (Monthly)'!BZ28</f>
        <v>0</v>
      </c>
      <c r="CA66" s="225">
        <f>'TD Calc. LI (Monthly)'!CA28+'TD Calc. NLI (Monthly)'!CA28</f>
        <v>0</v>
      </c>
      <c r="CB66" s="225">
        <f>'TD Calc. LI (Monthly)'!CB28+'TD Calc. NLI (Monthly)'!CB28</f>
        <v>0</v>
      </c>
      <c r="CC66" s="225">
        <f>'TD Calc. LI (Monthly)'!CC28+'TD Calc. NLI (Monthly)'!CC28</f>
        <v>0</v>
      </c>
      <c r="CD66" s="225">
        <f>'TD Calc. LI (Monthly)'!CD28+'TD Calc. NLI (Monthly)'!CD28</f>
        <v>0</v>
      </c>
      <c r="CE66" s="225">
        <f>'TD Calc. LI (Monthly)'!CE28+'TD Calc. NLI (Monthly)'!CE28</f>
        <v>0</v>
      </c>
      <c r="CF66" s="225">
        <f>'TD Calc. LI (Monthly)'!CF28+'TD Calc. NLI (Monthly)'!CF28</f>
        <v>0</v>
      </c>
      <c r="CG66" s="225">
        <f>'TD Calc. LI (Monthly)'!CG28+'TD Calc. NLI (Monthly)'!CG28</f>
        <v>0</v>
      </c>
      <c r="CH66" s="225">
        <f>'TD Calc. LI (Monthly)'!CH28+'TD Calc. NLI (Monthly)'!CH28</f>
        <v>0</v>
      </c>
      <c r="CI66" s="225">
        <f>'TD Calc. LI (Monthly)'!CI28+'TD Calc. NLI (Monthly)'!CI28</f>
        <v>0</v>
      </c>
      <c r="CJ66" s="225">
        <f>'TD Calc. LI (Monthly)'!CJ28+'TD Calc. NLI (Monthly)'!CJ28</f>
        <v>0</v>
      </c>
    </row>
    <row r="67" spans="1:88" s="97" customFormat="1" x14ac:dyDescent="0.25">
      <c r="A67" s="308"/>
      <c r="B67" s="88" t="s">
        <v>6</v>
      </c>
      <c r="C67" s="225">
        <f>'TD Calc. LI (Monthly)'!C29+'TD Calc. NLI (Monthly)'!C29</f>
        <v>0</v>
      </c>
      <c r="D67" s="225">
        <f>'TD Calc. LI (Monthly)'!D29+'TD Calc. NLI (Monthly)'!D29</f>
        <v>0</v>
      </c>
      <c r="E67" s="225">
        <f>'TD Calc. LI (Monthly)'!E29+'TD Calc. NLI (Monthly)'!E29</f>
        <v>0</v>
      </c>
      <c r="F67" s="225">
        <f>'TD Calc. LI (Monthly)'!F29+'TD Calc. NLI (Monthly)'!F29</f>
        <v>0</v>
      </c>
      <c r="G67" s="225">
        <f>'TD Calc. LI (Monthly)'!G29+'TD Calc. NLI (Monthly)'!G29</f>
        <v>0</v>
      </c>
      <c r="H67" s="225">
        <f>'TD Calc. LI (Monthly)'!H29+'TD Calc. NLI (Monthly)'!H29</f>
        <v>0</v>
      </c>
      <c r="I67" s="225">
        <f>'TD Calc. LI (Monthly)'!I29+'TD Calc. NLI (Monthly)'!I29</f>
        <v>0</v>
      </c>
      <c r="J67" s="225">
        <f>'TD Calc. LI (Monthly)'!J29+'TD Calc. NLI (Monthly)'!J29</f>
        <v>0</v>
      </c>
      <c r="K67" s="225">
        <f>'TD Calc. LI (Monthly)'!K29+'TD Calc. NLI (Monthly)'!K29</f>
        <v>0</v>
      </c>
      <c r="L67" s="225">
        <f>'TD Calc. LI (Monthly)'!L29+'TD Calc. NLI (Monthly)'!L29</f>
        <v>0</v>
      </c>
      <c r="M67" s="225">
        <f>'TD Calc. LI (Monthly)'!M29+'TD Calc. NLI (Monthly)'!M29</f>
        <v>0</v>
      </c>
      <c r="N67" s="225">
        <f>'TD Calc. LI (Monthly)'!N29+'TD Calc. NLI (Monthly)'!N29</f>
        <v>0</v>
      </c>
      <c r="O67" s="225">
        <f>'TD Calc. LI (Monthly)'!O29+'TD Calc. NLI (Monthly)'!O29</f>
        <v>0</v>
      </c>
      <c r="P67" s="225">
        <f>'TD Calc. LI (Monthly)'!P29+'TD Calc. NLI (Monthly)'!P29</f>
        <v>0</v>
      </c>
      <c r="Q67" s="225">
        <f>'TD Calc. LI (Monthly)'!Q29+'TD Calc. NLI (Monthly)'!Q29</f>
        <v>0</v>
      </c>
      <c r="R67" s="225">
        <f>'TD Calc. LI (Monthly)'!R29+'TD Calc. NLI (Monthly)'!R29</f>
        <v>0</v>
      </c>
      <c r="S67" s="225">
        <f>'TD Calc. LI (Monthly)'!S29+'TD Calc. NLI (Monthly)'!S29</f>
        <v>0</v>
      </c>
      <c r="T67" s="225">
        <f>'TD Calc. LI (Monthly)'!T29+'TD Calc. NLI (Monthly)'!T29</f>
        <v>0</v>
      </c>
      <c r="U67" s="225">
        <f>'TD Calc. LI (Monthly)'!U29+'TD Calc. NLI (Monthly)'!U29</f>
        <v>0</v>
      </c>
      <c r="V67" s="225">
        <f>'TD Calc. LI (Monthly)'!V29+'TD Calc. NLI (Monthly)'!V29</f>
        <v>0</v>
      </c>
      <c r="W67" s="225">
        <f>'TD Calc. LI (Monthly)'!W29+'TD Calc. NLI (Monthly)'!W29</f>
        <v>0</v>
      </c>
      <c r="X67" s="225">
        <f>'TD Calc. LI (Monthly)'!X29+'TD Calc. NLI (Monthly)'!X29</f>
        <v>0</v>
      </c>
      <c r="Y67" s="225">
        <f>'TD Calc. LI (Monthly)'!Y29+'TD Calc. NLI (Monthly)'!Y29</f>
        <v>0</v>
      </c>
      <c r="Z67" s="225">
        <f>'TD Calc. LI (Monthly)'!Z29+'TD Calc. NLI (Monthly)'!Z29</f>
        <v>0</v>
      </c>
      <c r="AA67" s="225">
        <f>'TD Calc. LI (Monthly)'!AA29+'TD Calc. NLI (Monthly)'!AA29</f>
        <v>0</v>
      </c>
      <c r="AB67" s="225">
        <f>'TD Calc. LI (Monthly)'!AB29+'TD Calc. NLI (Monthly)'!AB29</f>
        <v>0</v>
      </c>
      <c r="AC67" s="225">
        <f>'TD Calc. LI (Monthly)'!AC29+'TD Calc. NLI (Monthly)'!AC29</f>
        <v>0</v>
      </c>
      <c r="AD67" s="225">
        <f>'TD Calc. LI (Monthly)'!AD29+'TD Calc. NLI (Monthly)'!AD29</f>
        <v>0</v>
      </c>
      <c r="AE67" s="225">
        <f>'TD Calc. LI (Monthly)'!AE29+'TD Calc. NLI (Monthly)'!AE29</f>
        <v>0</v>
      </c>
      <c r="AF67" s="225">
        <f>'TD Calc. LI (Monthly)'!AF29+'TD Calc. NLI (Monthly)'!AF29</f>
        <v>0</v>
      </c>
      <c r="AG67" s="225">
        <f>'TD Calc. LI (Monthly)'!AG29+'TD Calc. NLI (Monthly)'!AG29</f>
        <v>0</v>
      </c>
      <c r="AH67" s="225">
        <f>'TD Calc. LI (Monthly)'!AH29+'TD Calc. NLI (Monthly)'!AH29</f>
        <v>0</v>
      </c>
      <c r="AI67" s="225">
        <f>'TD Calc. LI (Monthly)'!AI29+'TD Calc. NLI (Monthly)'!AI29</f>
        <v>0</v>
      </c>
      <c r="AJ67" s="225">
        <f>'TD Calc. LI (Monthly)'!AJ29+'TD Calc. NLI (Monthly)'!AJ29</f>
        <v>0</v>
      </c>
      <c r="AK67" s="225">
        <f>'TD Calc. LI (Monthly)'!AK29+'TD Calc. NLI (Monthly)'!AK29</f>
        <v>0</v>
      </c>
      <c r="AL67" s="225">
        <f>'TD Calc. LI (Monthly)'!AL29+'TD Calc. NLI (Monthly)'!AL29</f>
        <v>0</v>
      </c>
      <c r="AM67" s="225">
        <f>'TD Calc. LI (Monthly)'!AM29+'TD Calc. NLI (Monthly)'!AM29</f>
        <v>0</v>
      </c>
      <c r="AN67" s="225">
        <f>'TD Calc. LI (Monthly)'!AN29+'TD Calc. NLI (Monthly)'!AN29</f>
        <v>0</v>
      </c>
      <c r="AO67" s="225">
        <f>'TD Calc. LI (Monthly)'!AO29+'TD Calc. NLI (Monthly)'!AO29</f>
        <v>0</v>
      </c>
      <c r="AP67" s="225">
        <f>'TD Calc. LI (Monthly)'!AP29+'TD Calc. NLI (Monthly)'!AP29</f>
        <v>0</v>
      </c>
      <c r="AQ67" s="225">
        <f>'TD Calc. LI (Monthly)'!AQ29+'TD Calc. NLI (Monthly)'!AQ29</f>
        <v>0</v>
      </c>
      <c r="AR67" s="225">
        <f>'TD Calc. LI (Monthly)'!AR29+'TD Calc. NLI (Monthly)'!AR29</f>
        <v>0</v>
      </c>
      <c r="AS67" s="225">
        <f>'TD Calc. LI (Monthly)'!AS29+'TD Calc. NLI (Monthly)'!AS29</f>
        <v>0</v>
      </c>
      <c r="AT67" s="225">
        <f>'TD Calc. LI (Monthly)'!AT29+'TD Calc. NLI (Monthly)'!AT29</f>
        <v>0</v>
      </c>
      <c r="AU67" s="225">
        <f>'TD Calc. LI (Monthly)'!AU29+'TD Calc. NLI (Monthly)'!AU29</f>
        <v>0</v>
      </c>
      <c r="AV67" s="225">
        <f>'TD Calc. LI (Monthly)'!AV29+'TD Calc. NLI (Monthly)'!AV29</f>
        <v>0</v>
      </c>
      <c r="AW67" s="225">
        <f>'TD Calc. LI (Monthly)'!AW29+'TD Calc. NLI (Monthly)'!AW29</f>
        <v>0</v>
      </c>
      <c r="AX67" s="225">
        <f>'TD Calc. LI (Monthly)'!AX29+'TD Calc. NLI (Monthly)'!AX29</f>
        <v>0</v>
      </c>
      <c r="AY67" s="225">
        <f>'TD Calc. LI (Monthly)'!AY29+'TD Calc. NLI (Monthly)'!AY29</f>
        <v>0</v>
      </c>
      <c r="AZ67" s="225">
        <f>'TD Calc. LI (Monthly)'!AZ29+'TD Calc. NLI (Monthly)'!AZ29</f>
        <v>0</v>
      </c>
      <c r="BA67" s="225">
        <f>'TD Calc. LI (Monthly)'!BA29+'TD Calc. NLI (Monthly)'!BA29</f>
        <v>0</v>
      </c>
      <c r="BB67" s="225">
        <f>'TD Calc. LI (Monthly)'!BB29+'TD Calc. NLI (Monthly)'!BB29</f>
        <v>0</v>
      </c>
      <c r="BC67" s="225">
        <f>'TD Calc. LI (Monthly)'!BC29+'TD Calc. NLI (Monthly)'!BC29</f>
        <v>0</v>
      </c>
      <c r="BD67" s="225">
        <f>'TD Calc. LI (Monthly)'!BD29+'TD Calc. NLI (Monthly)'!BD29</f>
        <v>0</v>
      </c>
      <c r="BE67" s="225">
        <f>'TD Calc. LI (Monthly)'!BE29+'TD Calc. NLI (Monthly)'!BE29</f>
        <v>0</v>
      </c>
      <c r="BF67" s="225">
        <f>'TD Calc. LI (Monthly)'!BF29+'TD Calc. NLI (Monthly)'!BF29</f>
        <v>0</v>
      </c>
      <c r="BG67" s="225">
        <f>'TD Calc. LI (Monthly)'!BG29+'TD Calc. NLI (Monthly)'!BG29</f>
        <v>0</v>
      </c>
      <c r="BH67" s="225">
        <f>'TD Calc. LI (Monthly)'!BH29+'TD Calc. NLI (Monthly)'!BH29</f>
        <v>0</v>
      </c>
      <c r="BI67" s="225">
        <f>'TD Calc. LI (Monthly)'!BI29+'TD Calc. NLI (Monthly)'!BI29</f>
        <v>0</v>
      </c>
      <c r="BJ67" s="225">
        <f>'TD Calc. LI (Monthly)'!BJ29+'TD Calc. NLI (Monthly)'!BJ29</f>
        <v>0</v>
      </c>
      <c r="BK67" s="225">
        <f>'TD Calc. LI (Monthly)'!BK29+'TD Calc. NLI (Monthly)'!BK29</f>
        <v>0</v>
      </c>
      <c r="BL67" s="225">
        <f>'TD Calc. LI (Monthly)'!BL29+'TD Calc. NLI (Monthly)'!BL29</f>
        <v>0</v>
      </c>
      <c r="BM67" s="225">
        <f>'TD Calc. LI (Monthly)'!BM29+'TD Calc. NLI (Monthly)'!BM29</f>
        <v>0</v>
      </c>
      <c r="BN67" s="225">
        <f>'TD Calc. LI (Monthly)'!BN29+'TD Calc. NLI (Monthly)'!BN29</f>
        <v>0</v>
      </c>
      <c r="BO67" s="225">
        <f>'TD Calc. LI (Monthly)'!BO29+'TD Calc. NLI (Monthly)'!BO29</f>
        <v>0</v>
      </c>
      <c r="BP67" s="225">
        <f>'TD Calc. LI (Monthly)'!BP29+'TD Calc. NLI (Monthly)'!BP29</f>
        <v>0</v>
      </c>
      <c r="BQ67" s="225">
        <f>'TD Calc. LI (Monthly)'!BQ29+'TD Calc. NLI (Monthly)'!BQ29</f>
        <v>0</v>
      </c>
      <c r="BR67" s="225">
        <f>'TD Calc. LI (Monthly)'!BR29+'TD Calc. NLI (Monthly)'!BR29</f>
        <v>0</v>
      </c>
      <c r="BS67" s="225">
        <f>'TD Calc. LI (Monthly)'!BS29+'TD Calc. NLI (Monthly)'!BS29</f>
        <v>0</v>
      </c>
      <c r="BT67" s="225">
        <f>'TD Calc. LI (Monthly)'!BT29+'TD Calc. NLI (Monthly)'!BT29</f>
        <v>0</v>
      </c>
      <c r="BU67" s="225">
        <f>'TD Calc. LI (Monthly)'!BU29+'TD Calc. NLI (Monthly)'!BU29</f>
        <v>0</v>
      </c>
      <c r="BV67" s="225">
        <f>'TD Calc. LI (Monthly)'!BV29+'TD Calc. NLI (Monthly)'!BV29</f>
        <v>0</v>
      </c>
      <c r="BW67" s="225">
        <f>'TD Calc. LI (Monthly)'!BW29+'TD Calc. NLI (Monthly)'!BW29</f>
        <v>0</v>
      </c>
      <c r="BX67" s="225">
        <f>'TD Calc. LI (Monthly)'!BX29+'TD Calc. NLI (Monthly)'!BX29</f>
        <v>0</v>
      </c>
      <c r="BY67" s="225">
        <f>'TD Calc. LI (Monthly)'!BY29+'TD Calc. NLI (Monthly)'!BY29</f>
        <v>0</v>
      </c>
      <c r="BZ67" s="225">
        <f>'TD Calc. LI (Monthly)'!BZ29+'TD Calc. NLI (Monthly)'!BZ29</f>
        <v>0</v>
      </c>
      <c r="CA67" s="225">
        <f>'TD Calc. LI (Monthly)'!CA29+'TD Calc. NLI (Monthly)'!CA29</f>
        <v>0</v>
      </c>
      <c r="CB67" s="225">
        <f>'TD Calc. LI (Monthly)'!CB29+'TD Calc. NLI (Monthly)'!CB29</f>
        <v>0</v>
      </c>
      <c r="CC67" s="225">
        <f>'TD Calc. LI (Monthly)'!CC29+'TD Calc. NLI (Monthly)'!CC29</f>
        <v>0</v>
      </c>
      <c r="CD67" s="225">
        <f>'TD Calc. LI (Monthly)'!CD29+'TD Calc. NLI (Monthly)'!CD29</f>
        <v>0</v>
      </c>
      <c r="CE67" s="225">
        <f>'TD Calc. LI (Monthly)'!CE29+'TD Calc. NLI (Monthly)'!CE29</f>
        <v>0</v>
      </c>
      <c r="CF67" s="225">
        <f>'TD Calc. LI (Monthly)'!CF29+'TD Calc. NLI (Monthly)'!CF29</f>
        <v>0</v>
      </c>
      <c r="CG67" s="225">
        <f>'TD Calc. LI (Monthly)'!CG29+'TD Calc. NLI (Monthly)'!CG29</f>
        <v>0</v>
      </c>
      <c r="CH67" s="225">
        <f>'TD Calc. LI (Monthly)'!CH29+'TD Calc. NLI (Monthly)'!CH29</f>
        <v>0</v>
      </c>
      <c r="CI67" s="225">
        <f>'TD Calc. LI (Monthly)'!CI29+'TD Calc. NLI (Monthly)'!CI29</f>
        <v>0</v>
      </c>
      <c r="CJ67" s="225">
        <f>'TD Calc. LI (Monthly)'!CJ29+'TD Calc. NLI (Monthly)'!CJ29</f>
        <v>0</v>
      </c>
    </row>
    <row r="68" spans="1:88" s="97" customFormat="1" x14ac:dyDescent="0.25">
      <c r="A68" s="308"/>
      <c r="B68" s="88" t="s">
        <v>8</v>
      </c>
      <c r="C68" s="225">
        <f>'TD Calc. LI (Monthly)'!C30+'TD Calc. NLI (Monthly)'!C30</f>
        <v>0</v>
      </c>
      <c r="D68" s="225">
        <f>'TD Calc. LI (Monthly)'!D30+'TD Calc. NLI (Monthly)'!D30</f>
        <v>0</v>
      </c>
      <c r="E68" s="225">
        <f>'TD Calc. LI (Monthly)'!E30+'TD Calc. NLI (Monthly)'!E30</f>
        <v>0</v>
      </c>
      <c r="F68" s="225">
        <f>'TD Calc. LI (Monthly)'!F30+'TD Calc. NLI (Monthly)'!F30</f>
        <v>0</v>
      </c>
      <c r="G68" s="225">
        <f>'TD Calc. LI (Monthly)'!G30+'TD Calc. NLI (Monthly)'!G30</f>
        <v>0</v>
      </c>
      <c r="H68" s="225">
        <f>'TD Calc. LI (Monthly)'!H30+'TD Calc. NLI (Monthly)'!H30</f>
        <v>0</v>
      </c>
      <c r="I68" s="225">
        <f>'TD Calc. LI (Monthly)'!I30+'TD Calc. NLI (Monthly)'!I30</f>
        <v>0</v>
      </c>
      <c r="J68" s="225">
        <f>'TD Calc. LI (Monthly)'!J30+'TD Calc. NLI (Monthly)'!J30</f>
        <v>0</v>
      </c>
      <c r="K68" s="225">
        <f>'TD Calc. LI (Monthly)'!K30+'TD Calc. NLI (Monthly)'!K30</f>
        <v>0</v>
      </c>
      <c r="L68" s="225">
        <f>'TD Calc. LI (Monthly)'!L30+'TD Calc. NLI (Monthly)'!L30</f>
        <v>0</v>
      </c>
      <c r="M68" s="225">
        <f>'TD Calc. LI (Monthly)'!M30+'TD Calc. NLI (Monthly)'!M30</f>
        <v>0</v>
      </c>
      <c r="N68" s="225">
        <f>'TD Calc. LI (Monthly)'!N30+'TD Calc. NLI (Monthly)'!N30</f>
        <v>0</v>
      </c>
      <c r="O68" s="225">
        <f>'TD Calc. LI (Monthly)'!O30+'TD Calc. NLI (Monthly)'!O30</f>
        <v>0</v>
      </c>
      <c r="P68" s="225">
        <f>'TD Calc. LI (Monthly)'!P30+'TD Calc. NLI (Monthly)'!P30</f>
        <v>0</v>
      </c>
      <c r="Q68" s="225">
        <f>'TD Calc. LI (Monthly)'!Q30+'TD Calc. NLI (Monthly)'!Q30</f>
        <v>0</v>
      </c>
      <c r="R68" s="225">
        <f>'TD Calc. LI (Monthly)'!R30+'TD Calc. NLI (Monthly)'!R30</f>
        <v>0</v>
      </c>
      <c r="S68" s="225">
        <f>'TD Calc. LI (Monthly)'!S30+'TD Calc. NLI (Monthly)'!S30</f>
        <v>0</v>
      </c>
      <c r="T68" s="225">
        <f>'TD Calc. LI (Monthly)'!T30+'TD Calc. NLI (Monthly)'!T30</f>
        <v>0</v>
      </c>
      <c r="U68" s="225">
        <f>'TD Calc. LI (Monthly)'!U30+'TD Calc. NLI (Monthly)'!U30</f>
        <v>0</v>
      </c>
      <c r="V68" s="225">
        <f>'TD Calc. LI (Monthly)'!V30+'TD Calc. NLI (Monthly)'!V30</f>
        <v>0</v>
      </c>
      <c r="W68" s="225">
        <f>'TD Calc. LI (Monthly)'!W30+'TD Calc. NLI (Monthly)'!W30</f>
        <v>0</v>
      </c>
      <c r="X68" s="225">
        <f>'TD Calc. LI (Monthly)'!X30+'TD Calc. NLI (Monthly)'!X30</f>
        <v>0</v>
      </c>
      <c r="Y68" s="225">
        <f>'TD Calc. LI (Monthly)'!Y30+'TD Calc. NLI (Monthly)'!Y30</f>
        <v>0</v>
      </c>
      <c r="Z68" s="225">
        <f>'TD Calc. LI (Monthly)'!Z30+'TD Calc. NLI (Monthly)'!Z30</f>
        <v>0</v>
      </c>
      <c r="AA68" s="225">
        <f>'TD Calc. LI (Monthly)'!AA30+'TD Calc. NLI (Monthly)'!AA30</f>
        <v>0</v>
      </c>
      <c r="AB68" s="225">
        <f>'TD Calc. LI (Monthly)'!AB30+'TD Calc. NLI (Monthly)'!AB30</f>
        <v>0</v>
      </c>
      <c r="AC68" s="225">
        <f>'TD Calc. LI (Monthly)'!AC30+'TD Calc. NLI (Monthly)'!AC30</f>
        <v>0</v>
      </c>
      <c r="AD68" s="225">
        <f>'TD Calc. LI (Monthly)'!AD30+'TD Calc. NLI (Monthly)'!AD30</f>
        <v>0</v>
      </c>
      <c r="AE68" s="225">
        <f>'TD Calc. LI (Monthly)'!AE30+'TD Calc. NLI (Monthly)'!AE30</f>
        <v>0</v>
      </c>
      <c r="AF68" s="225">
        <f>'TD Calc. LI (Monthly)'!AF30+'TD Calc. NLI (Monthly)'!AF30</f>
        <v>0</v>
      </c>
      <c r="AG68" s="225">
        <f>'TD Calc. LI (Monthly)'!AG30+'TD Calc. NLI (Monthly)'!AG30</f>
        <v>0</v>
      </c>
      <c r="AH68" s="225">
        <f>'TD Calc. LI (Monthly)'!AH30+'TD Calc. NLI (Monthly)'!AH30</f>
        <v>0</v>
      </c>
      <c r="AI68" s="225">
        <f>'TD Calc. LI (Monthly)'!AI30+'TD Calc. NLI (Monthly)'!AI30</f>
        <v>0</v>
      </c>
      <c r="AJ68" s="225">
        <f>'TD Calc. LI (Monthly)'!AJ30+'TD Calc. NLI (Monthly)'!AJ30</f>
        <v>0</v>
      </c>
      <c r="AK68" s="225">
        <f>'TD Calc. LI (Monthly)'!AK30+'TD Calc. NLI (Monthly)'!AK30</f>
        <v>0</v>
      </c>
      <c r="AL68" s="225">
        <f>'TD Calc. LI (Monthly)'!AL30+'TD Calc. NLI (Monthly)'!AL30</f>
        <v>0</v>
      </c>
      <c r="AM68" s="225">
        <f>'TD Calc. LI (Monthly)'!AM30+'TD Calc. NLI (Monthly)'!AM30</f>
        <v>0</v>
      </c>
      <c r="AN68" s="225">
        <f>'TD Calc. LI (Monthly)'!AN30+'TD Calc. NLI (Monthly)'!AN30</f>
        <v>0</v>
      </c>
      <c r="AO68" s="225">
        <f>'TD Calc. LI (Monthly)'!AO30+'TD Calc. NLI (Monthly)'!AO30</f>
        <v>0</v>
      </c>
      <c r="AP68" s="225">
        <f>'TD Calc. LI (Monthly)'!AP30+'TD Calc. NLI (Monthly)'!AP30</f>
        <v>0</v>
      </c>
      <c r="AQ68" s="225">
        <f>'TD Calc. LI (Monthly)'!AQ30+'TD Calc. NLI (Monthly)'!AQ30</f>
        <v>0</v>
      </c>
      <c r="AR68" s="225">
        <f>'TD Calc. LI (Monthly)'!AR30+'TD Calc. NLI (Monthly)'!AR30</f>
        <v>0</v>
      </c>
      <c r="AS68" s="225">
        <f>'TD Calc. LI (Monthly)'!AS30+'TD Calc. NLI (Monthly)'!AS30</f>
        <v>0</v>
      </c>
      <c r="AT68" s="225">
        <f>'TD Calc. LI (Monthly)'!AT30+'TD Calc. NLI (Monthly)'!AT30</f>
        <v>0</v>
      </c>
      <c r="AU68" s="225">
        <f>'TD Calc. LI (Monthly)'!AU30+'TD Calc. NLI (Monthly)'!AU30</f>
        <v>0</v>
      </c>
      <c r="AV68" s="225">
        <f>'TD Calc. LI (Monthly)'!AV30+'TD Calc. NLI (Monthly)'!AV30</f>
        <v>0</v>
      </c>
      <c r="AW68" s="225">
        <f>'TD Calc. LI (Monthly)'!AW30+'TD Calc. NLI (Monthly)'!AW30</f>
        <v>0</v>
      </c>
      <c r="AX68" s="225">
        <f>'TD Calc. LI (Monthly)'!AX30+'TD Calc. NLI (Monthly)'!AX30</f>
        <v>0</v>
      </c>
      <c r="AY68" s="225">
        <f>'TD Calc. LI (Monthly)'!AY30+'TD Calc. NLI (Monthly)'!AY30</f>
        <v>0</v>
      </c>
      <c r="AZ68" s="225">
        <f>'TD Calc. LI (Monthly)'!AZ30+'TD Calc. NLI (Monthly)'!AZ30</f>
        <v>0</v>
      </c>
      <c r="BA68" s="225">
        <f>'TD Calc. LI (Monthly)'!BA30+'TD Calc. NLI (Monthly)'!BA30</f>
        <v>0</v>
      </c>
      <c r="BB68" s="225">
        <f>'TD Calc. LI (Monthly)'!BB30+'TD Calc. NLI (Monthly)'!BB30</f>
        <v>0</v>
      </c>
      <c r="BC68" s="225">
        <f>'TD Calc. LI (Monthly)'!BC30+'TD Calc. NLI (Monthly)'!BC30</f>
        <v>0</v>
      </c>
      <c r="BD68" s="225">
        <f>'TD Calc. LI (Monthly)'!BD30+'TD Calc. NLI (Monthly)'!BD30</f>
        <v>0</v>
      </c>
      <c r="BE68" s="225">
        <f>'TD Calc. LI (Monthly)'!BE30+'TD Calc. NLI (Monthly)'!BE30</f>
        <v>0</v>
      </c>
      <c r="BF68" s="225">
        <f>'TD Calc. LI (Monthly)'!BF30+'TD Calc. NLI (Monthly)'!BF30</f>
        <v>0</v>
      </c>
      <c r="BG68" s="225">
        <f>'TD Calc. LI (Monthly)'!BG30+'TD Calc. NLI (Monthly)'!BG30</f>
        <v>0</v>
      </c>
      <c r="BH68" s="225">
        <f>'TD Calc. LI (Monthly)'!BH30+'TD Calc. NLI (Monthly)'!BH30</f>
        <v>0</v>
      </c>
      <c r="BI68" s="225">
        <f>'TD Calc. LI (Monthly)'!BI30+'TD Calc. NLI (Monthly)'!BI30</f>
        <v>0</v>
      </c>
      <c r="BJ68" s="225">
        <f>'TD Calc. LI (Monthly)'!BJ30+'TD Calc. NLI (Monthly)'!BJ30</f>
        <v>0</v>
      </c>
      <c r="BK68" s="225">
        <f>'TD Calc. LI (Monthly)'!BK30+'TD Calc. NLI (Monthly)'!BK30</f>
        <v>0</v>
      </c>
      <c r="BL68" s="225">
        <f>'TD Calc. LI (Monthly)'!BL30+'TD Calc. NLI (Monthly)'!BL30</f>
        <v>0</v>
      </c>
      <c r="BM68" s="225">
        <f>'TD Calc. LI (Monthly)'!BM30+'TD Calc. NLI (Monthly)'!BM30</f>
        <v>0</v>
      </c>
      <c r="BN68" s="225">
        <f>'TD Calc. LI (Monthly)'!BN30+'TD Calc. NLI (Monthly)'!BN30</f>
        <v>0</v>
      </c>
      <c r="BO68" s="225">
        <f>'TD Calc. LI (Monthly)'!BO30+'TD Calc. NLI (Monthly)'!BO30</f>
        <v>0</v>
      </c>
      <c r="BP68" s="225">
        <f>'TD Calc. LI (Monthly)'!BP30+'TD Calc. NLI (Monthly)'!BP30</f>
        <v>0</v>
      </c>
      <c r="BQ68" s="225">
        <f>'TD Calc. LI (Monthly)'!BQ30+'TD Calc. NLI (Monthly)'!BQ30</f>
        <v>0</v>
      </c>
      <c r="BR68" s="225">
        <f>'TD Calc. LI (Monthly)'!BR30+'TD Calc. NLI (Monthly)'!BR30</f>
        <v>0</v>
      </c>
      <c r="BS68" s="225">
        <f>'TD Calc. LI (Monthly)'!BS30+'TD Calc. NLI (Monthly)'!BS30</f>
        <v>0</v>
      </c>
      <c r="BT68" s="225">
        <f>'TD Calc. LI (Monthly)'!BT30+'TD Calc. NLI (Monthly)'!BT30</f>
        <v>0</v>
      </c>
      <c r="BU68" s="225">
        <f>'TD Calc. LI (Monthly)'!BU30+'TD Calc. NLI (Monthly)'!BU30</f>
        <v>0</v>
      </c>
      <c r="BV68" s="225">
        <f>'TD Calc. LI (Monthly)'!BV30+'TD Calc. NLI (Monthly)'!BV30</f>
        <v>0</v>
      </c>
      <c r="BW68" s="225">
        <f>'TD Calc. LI (Monthly)'!BW30+'TD Calc. NLI (Monthly)'!BW30</f>
        <v>0</v>
      </c>
      <c r="BX68" s="225">
        <f>'TD Calc. LI (Monthly)'!BX30+'TD Calc. NLI (Monthly)'!BX30</f>
        <v>0</v>
      </c>
      <c r="BY68" s="225">
        <f>'TD Calc. LI (Monthly)'!BY30+'TD Calc. NLI (Monthly)'!BY30</f>
        <v>0</v>
      </c>
      <c r="BZ68" s="225">
        <f>'TD Calc. LI (Monthly)'!BZ30+'TD Calc. NLI (Monthly)'!BZ30</f>
        <v>0</v>
      </c>
      <c r="CA68" s="225">
        <f>'TD Calc. LI (Monthly)'!CA30+'TD Calc. NLI (Monthly)'!CA30</f>
        <v>0</v>
      </c>
      <c r="CB68" s="225">
        <f>'TD Calc. LI (Monthly)'!CB30+'TD Calc. NLI (Monthly)'!CB30</f>
        <v>0</v>
      </c>
      <c r="CC68" s="225">
        <f>'TD Calc. LI (Monthly)'!CC30+'TD Calc. NLI (Monthly)'!CC30</f>
        <v>0</v>
      </c>
      <c r="CD68" s="225">
        <f>'TD Calc. LI (Monthly)'!CD30+'TD Calc. NLI (Monthly)'!CD30</f>
        <v>0</v>
      </c>
      <c r="CE68" s="225">
        <f>'TD Calc. LI (Monthly)'!CE30+'TD Calc. NLI (Monthly)'!CE30</f>
        <v>0</v>
      </c>
      <c r="CF68" s="225">
        <f>'TD Calc. LI (Monthly)'!CF30+'TD Calc. NLI (Monthly)'!CF30</f>
        <v>0</v>
      </c>
      <c r="CG68" s="225">
        <f>'TD Calc. LI (Monthly)'!CG30+'TD Calc. NLI (Monthly)'!CG30</f>
        <v>0</v>
      </c>
      <c r="CH68" s="225">
        <f>'TD Calc. LI (Monthly)'!CH30+'TD Calc. NLI (Monthly)'!CH30</f>
        <v>0</v>
      </c>
      <c r="CI68" s="225">
        <f>'TD Calc. LI (Monthly)'!CI30+'TD Calc. NLI (Monthly)'!CI30</f>
        <v>0</v>
      </c>
      <c r="CJ68" s="225">
        <f>'TD Calc. LI (Monthly)'!CJ30+'TD Calc. NLI (Monthly)'!CJ30</f>
        <v>0</v>
      </c>
    </row>
    <row r="69" spans="1:88" s="97" customFormat="1" x14ac:dyDescent="0.25">
      <c r="A69" s="308"/>
      <c r="B69" s="88" t="s">
        <v>9</v>
      </c>
      <c r="C69" s="225">
        <f>'TD Calc. LI (Monthly)'!C31+'TD Calc. NLI (Monthly)'!C31</f>
        <v>0</v>
      </c>
      <c r="D69" s="225">
        <f>'TD Calc. LI (Monthly)'!D31+'TD Calc. NLI (Monthly)'!D31</f>
        <v>0</v>
      </c>
      <c r="E69" s="225">
        <f>'TD Calc. LI (Monthly)'!E31+'TD Calc. NLI (Monthly)'!E31</f>
        <v>0</v>
      </c>
      <c r="F69" s="225">
        <f>'TD Calc. LI (Monthly)'!F31+'TD Calc. NLI (Monthly)'!F31</f>
        <v>0</v>
      </c>
      <c r="G69" s="225">
        <f>'TD Calc. LI (Monthly)'!G31+'TD Calc. NLI (Monthly)'!G31</f>
        <v>0</v>
      </c>
      <c r="H69" s="225">
        <f>'TD Calc. LI (Monthly)'!H31+'TD Calc. NLI (Monthly)'!H31</f>
        <v>0</v>
      </c>
      <c r="I69" s="225">
        <f>'TD Calc. LI (Monthly)'!I31+'TD Calc. NLI (Monthly)'!I31</f>
        <v>0</v>
      </c>
      <c r="J69" s="225">
        <f>'TD Calc. LI (Monthly)'!J31+'TD Calc. NLI (Monthly)'!J31</f>
        <v>0</v>
      </c>
      <c r="K69" s="225">
        <f>'TD Calc. LI (Monthly)'!K31+'TD Calc. NLI (Monthly)'!K31</f>
        <v>0</v>
      </c>
      <c r="L69" s="225">
        <f>'TD Calc. LI (Monthly)'!L31+'TD Calc. NLI (Monthly)'!L31</f>
        <v>0</v>
      </c>
      <c r="M69" s="225">
        <f>'TD Calc. LI (Monthly)'!M31+'TD Calc. NLI (Monthly)'!M31</f>
        <v>0</v>
      </c>
      <c r="N69" s="225">
        <f>'TD Calc. LI (Monthly)'!N31+'TD Calc. NLI (Monthly)'!N31</f>
        <v>0</v>
      </c>
      <c r="O69" s="225">
        <f>'TD Calc. LI (Monthly)'!O31+'TD Calc. NLI (Monthly)'!O31</f>
        <v>0</v>
      </c>
      <c r="P69" s="225">
        <f>'TD Calc. LI (Monthly)'!P31+'TD Calc. NLI (Monthly)'!P31</f>
        <v>0</v>
      </c>
      <c r="Q69" s="225">
        <f>'TD Calc. LI (Monthly)'!Q31+'TD Calc. NLI (Monthly)'!Q31</f>
        <v>0</v>
      </c>
      <c r="R69" s="225">
        <f>'TD Calc. LI (Monthly)'!R31+'TD Calc. NLI (Monthly)'!R31</f>
        <v>0</v>
      </c>
      <c r="S69" s="225">
        <f>'TD Calc. LI (Monthly)'!S31+'TD Calc. NLI (Monthly)'!S31</f>
        <v>0</v>
      </c>
      <c r="T69" s="225">
        <f>'TD Calc. LI (Monthly)'!T31+'TD Calc. NLI (Monthly)'!T31</f>
        <v>0</v>
      </c>
      <c r="U69" s="225">
        <f>'TD Calc. LI (Monthly)'!U31+'TD Calc. NLI (Monthly)'!U31</f>
        <v>0</v>
      </c>
      <c r="V69" s="225">
        <f>'TD Calc. LI (Monthly)'!V31+'TD Calc. NLI (Monthly)'!V31</f>
        <v>0</v>
      </c>
      <c r="W69" s="225">
        <f>'TD Calc. LI (Monthly)'!W31+'TD Calc. NLI (Monthly)'!W31</f>
        <v>0</v>
      </c>
      <c r="X69" s="225">
        <f>'TD Calc. LI (Monthly)'!X31+'TD Calc. NLI (Monthly)'!X31</f>
        <v>0</v>
      </c>
      <c r="Y69" s="225">
        <f>'TD Calc. LI (Monthly)'!Y31+'TD Calc. NLI (Monthly)'!Y31</f>
        <v>0</v>
      </c>
      <c r="Z69" s="225">
        <f>'TD Calc. LI (Monthly)'!Z31+'TD Calc. NLI (Monthly)'!Z31</f>
        <v>0</v>
      </c>
      <c r="AA69" s="225">
        <f>'TD Calc. LI (Monthly)'!AA31+'TD Calc. NLI (Monthly)'!AA31</f>
        <v>0</v>
      </c>
      <c r="AB69" s="225">
        <f>'TD Calc. LI (Monthly)'!AB31+'TD Calc. NLI (Monthly)'!AB31</f>
        <v>0</v>
      </c>
      <c r="AC69" s="225">
        <f>'TD Calc. LI (Monthly)'!AC31+'TD Calc. NLI (Monthly)'!AC31</f>
        <v>0</v>
      </c>
      <c r="AD69" s="225">
        <f>'TD Calc. LI (Monthly)'!AD31+'TD Calc. NLI (Monthly)'!AD31</f>
        <v>0</v>
      </c>
      <c r="AE69" s="225">
        <f>'TD Calc. LI (Monthly)'!AE31+'TD Calc. NLI (Monthly)'!AE31</f>
        <v>0</v>
      </c>
      <c r="AF69" s="225">
        <f>'TD Calc. LI (Monthly)'!AF31+'TD Calc. NLI (Monthly)'!AF31</f>
        <v>0</v>
      </c>
      <c r="AG69" s="225">
        <f>'TD Calc. LI (Monthly)'!AG31+'TD Calc. NLI (Monthly)'!AG31</f>
        <v>0</v>
      </c>
      <c r="AH69" s="225">
        <f>'TD Calc. LI (Monthly)'!AH31+'TD Calc. NLI (Monthly)'!AH31</f>
        <v>0</v>
      </c>
      <c r="AI69" s="225">
        <f>'TD Calc. LI (Monthly)'!AI31+'TD Calc. NLI (Monthly)'!AI31</f>
        <v>0</v>
      </c>
      <c r="AJ69" s="225">
        <f>'TD Calc. LI (Monthly)'!AJ31+'TD Calc. NLI (Monthly)'!AJ31</f>
        <v>0</v>
      </c>
      <c r="AK69" s="225">
        <f>'TD Calc. LI (Monthly)'!AK31+'TD Calc. NLI (Monthly)'!AK31</f>
        <v>0</v>
      </c>
      <c r="AL69" s="225">
        <f>'TD Calc. LI (Monthly)'!AL31+'TD Calc. NLI (Monthly)'!AL31</f>
        <v>0</v>
      </c>
      <c r="AM69" s="225">
        <f>'TD Calc. LI (Monthly)'!AM31+'TD Calc. NLI (Monthly)'!AM31</f>
        <v>0</v>
      </c>
      <c r="AN69" s="225">
        <f>'TD Calc. LI (Monthly)'!AN31+'TD Calc. NLI (Monthly)'!AN31</f>
        <v>0</v>
      </c>
      <c r="AO69" s="225">
        <f>'TD Calc. LI (Monthly)'!AO31+'TD Calc. NLI (Monthly)'!AO31</f>
        <v>0</v>
      </c>
      <c r="AP69" s="225">
        <f>'TD Calc. LI (Monthly)'!AP31+'TD Calc. NLI (Monthly)'!AP31</f>
        <v>0</v>
      </c>
      <c r="AQ69" s="225">
        <f>'TD Calc. LI (Monthly)'!AQ31+'TD Calc. NLI (Monthly)'!AQ31</f>
        <v>0</v>
      </c>
      <c r="AR69" s="225">
        <f>'TD Calc. LI (Monthly)'!AR31+'TD Calc. NLI (Monthly)'!AR31</f>
        <v>0</v>
      </c>
      <c r="AS69" s="225">
        <f>'TD Calc. LI (Monthly)'!AS31+'TD Calc. NLI (Monthly)'!AS31</f>
        <v>0</v>
      </c>
      <c r="AT69" s="225">
        <f>'TD Calc. LI (Monthly)'!AT31+'TD Calc. NLI (Monthly)'!AT31</f>
        <v>0</v>
      </c>
      <c r="AU69" s="225">
        <f>'TD Calc. LI (Monthly)'!AU31+'TD Calc. NLI (Monthly)'!AU31</f>
        <v>0</v>
      </c>
      <c r="AV69" s="225">
        <f>'TD Calc. LI (Monthly)'!AV31+'TD Calc. NLI (Monthly)'!AV31</f>
        <v>0</v>
      </c>
      <c r="AW69" s="225">
        <f>'TD Calc. LI (Monthly)'!AW31+'TD Calc. NLI (Monthly)'!AW31</f>
        <v>0</v>
      </c>
      <c r="AX69" s="225">
        <f>'TD Calc. LI (Monthly)'!AX31+'TD Calc. NLI (Monthly)'!AX31</f>
        <v>0</v>
      </c>
      <c r="AY69" s="225">
        <f>'TD Calc. LI (Monthly)'!AY31+'TD Calc. NLI (Monthly)'!AY31</f>
        <v>0</v>
      </c>
      <c r="AZ69" s="225">
        <f>'TD Calc. LI (Monthly)'!AZ31+'TD Calc. NLI (Monthly)'!AZ31</f>
        <v>0</v>
      </c>
      <c r="BA69" s="225">
        <f>'TD Calc. LI (Monthly)'!BA31+'TD Calc. NLI (Monthly)'!BA31</f>
        <v>0</v>
      </c>
      <c r="BB69" s="225">
        <f>'TD Calc. LI (Monthly)'!BB31+'TD Calc. NLI (Monthly)'!BB31</f>
        <v>0</v>
      </c>
      <c r="BC69" s="225">
        <f>'TD Calc. LI (Monthly)'!BC31+'TD Calc. NLI (Monthly)'!BC31</f>
        <v>0</v>
      </c>
      <c r="BD69" s="225">
        <f>'TD Calc. LI (Monthly)'!BD31+'TD Calc. NLI (Monthly)'!BD31</f>
        <v>0</v>
      </c>
      <c r="BE69" s="225">
        <f>'TD Calc. LI (Monthly)'!BE31+'TD Calc. NLI (Monthly)'!BE31</f>
        <v>0</v>
      </c>
      <c r="BF69" s="225">
        <f>'TD Calc. LI (Monthly)'!BF31+'TD Calc. NLI (Monthly)'!BF31</f>
        <v>0</v>
      </c>
      <c r="BG69" s="225">
        <f>'TD Calc. LI (Monthly)'!BG31+'TD Calc. NLI (Monthly)'!BG31</f>
        <v>0</v>
      </c>
      <c r="BH69" s="225">
        <f>'TD Calc. LI (Monthly)'!BH31+'TD Calc. NLI (Monthly)'!BH31</f>
        <v>0</v>
      </c>
      <c r="BI69" s="225">
        <f>'TD Calc. LI (Monthly)'!BI31+'TD Calc. NLI (Monthly)'!BI31</f>
        <v>0</v>
      </c>
      <c r="BJ69" s="225">
        <f>'TD Calc. LI (Monthly)'!BJ31+'TD Calc. NLI (Monthly)'!BJ31</f>
        <v>0</v>
      </c>
      <c r="BK69" s="225">
        <f>'TD Calc. LI (Monthly)'!BK31+'TD Calc. NLI (Monthly)'!BK31</f>
        <v>0</v>
      </c>
      <c r="BL69" s="225">
        <f>'TD Calc. LI (Monthly)'!BL31+'TD Calc. NLI (Monthly)'!BL31</f>
        <v>0</v>
      </c>
      <c r="BM69" s="225">
        <f>'TD Calc. LI (Monthly)'!BM31+'TD Calc. NLI (Monthly)'!BM31</f>
        <v>0</v>
      </c>
      <c r="BN69" s="225">
        <f>'TD Calc. LI (Monthly)'!BN31+'TD Calc. NLI (Monthly)'!BN31</f>
        <v>0</v>
      </c>
      <c r="BO69" s="225">
        <f>'TD Calc. LI (Monthly)'!BO31+'TD Calc. NLI (Monthly)'!BO31</f>
        <v>0</v>
      </c>
      <c r="BP69" s="225">
        <f>'TD Calc. LI (Monthly)'!BP31+'TD Calc. NLI (Monthly)'!BP31</f>
        <v>0</v>
      </c>
      <c r="BQ69" s="225">
        <f>'TD Calc. LI (Monthly)'!BQ31+'TD Calc. NLI (Monthly)'!BQ31</f>
        <v>0</v>
      </c>
      <c r="BR69" s="225">
        <f>'TD Calc. LI (Monthly)'!BR31+'TD Calc. NLI (Monthly)'!BR31</f>
        <v>0</v>
      </c>
      <c r="BS69" s="225">
        <f>'TD Calc. LI (Monthly)'!BS31+'TD Calc. NLI (Monthly)'!BS31</f>
        <v>0</v>
      </c>
      <c r="BT69" s="225">
        <f>'TD Calc. LI (Monthly)'!BT31+'TD Calc. NLI (Monthly)'!BT31</f>
        <v>0</v>
      </c>
      <c r="BU69" s="225">
        <f>'TD Calc. LI (Monthly)'!BU31+'TD Calc. NLI (Monthly)'!BU31</f>
        <v>0</v>
      </c>
      <c r="BV69" s="225">
        <f>'TD Calc. LI (Monthly)'!BV31+'TD Calc. NLI (Monthly)'!BV31</f>
        <v>0</v>
      </c>
      <c r="BW69" s="225">
        <f>'TD Calc. LI (Monthly)'!BW31+'TD Calc. NLI (Monthly)'!BW31</f>
        <v>0</v>
      </c>
      <c r="BX69" s="225">
        <f>'TD Calc. LI (Monthly)'!BX31+'TD Calc. NLI (Monthly)'!BX31</f>
        <v>0</v>
      </c>
      <c r="BY69" s="225">
        <f>'TD Calc. LI (Monthly)'!BY31+'TD Calc. NLI (Monthly)'!BY31</f>
        <v>0</v>
      </c>
      <c r="BZ69" s="225">
        <f>'TD Calc. LI (Monthly)'!BZ31+'TD Calc. NLI (Monthly)'!BZ31</f>
        <v>0</v>
      </c>
      <c r="CA69" s="225">
        <f>'TD Calc. LI (Monthly)'!CA31+'TD Calc. NLI (Monthly)'!CA31</f>
        <v>0</v>
      </c>
      <c r="CB69" s="225">
        <f>'TD Calc. LI (Monthly)'!CB31+'TD Calc. NLI (Monthly)'!CB31</f>
        <v>0</v>
      </c>
      <c r="CC69" s="225">
        <f>'TD Calc. LI (Monthly)'!CC31+'TD Calc. NLI (Monthly)'!CC31</f>
        <v>0</v>
      </c>
      <c r="CD69" s="225">
        <f>'TD Calc. LI (Monthly)'!CD31+'TD Calc. NLI (Monthly)'!CD31</f>
        <v>0</v>
      </c>
      <c r="CE69" s="225">
        <f>'TD Calc. LI (Monthly)'!CE31+'TD Calc. NLI (Monthly)'!CE31</f>
        <v>0</v>
      </c>
      <c r="CF69" s="225">
        <f>'TD Calc. LI (Monthly)'!CF31+'TD Calc. NLI (Monthly)'!CF31</f>
        <v>0</v>
      </c>
      <c r="CG69" s="225">
        <f>'TD Calc. LI (Monthly)'!CG31+'TD Calc. NLI (Monthly)'!CG31</f>
        <v>0</v>
      </c>
      <c r="CH69" s="225">
        <f>'TD Calc. LI (Monthly)'!CH31+'TD Calc. NLI (Monthly)'!CH31</f>
        <v>0</v>
      </c>
      <c r="CI69" s="225">
        <f>'TD Calc. LI (Monthly)'!CI31+'TD Calc. NLI (Monthly)'!CI31</f>
        <v>0</v>
      </c>
      <c r="CJ69" s="225">
        <f>'TD Calc. LI (Monthly)'!CJ31+'TD Calc. NLI (Monthly)'!CJ31</f>
        <v>0</v>
      </c>
    </row>
    <row r="70" spans="1:88" s="97" customFormat="1" ht="15.75" thickBot="1" x14ac:dyDescent="0.3">
      <c r="A70" s="151"/>
      <c r="B70" s="123"/>
      <c r="C70" s="225">
        <f>'TD Calc. LI (Monthly)'!C32+'TD Calc. NLI (Monthly)'!C32</f>
        <v>0</v>
      </c>
      <c r="D70" s="225">
        <f>'TD Calc. LI (Monthly)'!D32+'TD Calc. NLI (Monthly)'!D32</f>
        <v>0</v>
      </c>
      <c r="E70" s="225">
        <f>'TD Calc. LI (Monthly)'!E32+'TD Calc. NLI (Monthly)'!E32</f>
        <v>0</v>
      </c>
      <c r="F70" s="225">
        <f>'TD Calc. LI (Monthly)'!F32+'TD Calc. NLI (Monthly)'!F32</f>
        <v>0</v>
      </c>
      <c r="G70" s="225">
        <f>'TD Calc. LI (Monthly)'!G32+'TD Calc. NLI (Monthly)'!G32</f>
        <v>0</v>
      </c>
      <c r="H70" s="225">
        <f>'TD Calc. LI (Monthly)'!H32+'TD Calc. NLI (Monthly)'!H32</f>
        <v>0</v>
      </c>
      <c r="I70" s="225">
        <f>'TD Calc. LI (Monthly)'!I32+'TD Calc. NLI (Monthly)'!I32</f>
        <v>0</v>
      </c>
      <c r="J70" s="225">
        <f>'TD Calc. LI (Monthly)'!J32+'TD Calc. NLI (Monthly)'!J32</f>
        <v>0</v>
      </c>
      <c r="K70" s="225">
        <f>'TD Calc. LI (Monthly)'!K32+'TD Calc. NLI (Monthly)'!K32</f>
        <v>0</v>
      </c>
      <c r="L70" s="225">
        <f>'TD Calc. LI (Monthly)'!L32+'TD Calc. NLI (Monthly)'!L32</f>
        <v>0</v>
      </c>
      <c r="M70" s="225">
        <f>'TD Calc. LI (Monthly)'!M32+'TD Calc. NLI (Monthly)'!M32</f>
        <v>0</v>
      </c>
      <c r="N70" s="225">
        <f>'TD Calc. LI (Monthly)'!N32+'TD Calc. NLI (Monthly)'!N32</f>
        <v>0</v>
      </c>
      <c r="O70" s="225">
        <f>'TD Calc. LI (Monthly)'!O32+'TD Calc. NLI (Monthly)'!O32</f>
        <v>0</v>
      </c>
      <c r="P70" s="225">
        <f>'TD Calc. LI (Monthly)'!P32+'TD Calc. NLI (Monthly)'!P32</f>
        <v>0</v>
      </c>
      <c r="Q70" s="225">
        <f>'TD Calc. LI (Monthly)'!Q32+'TD Calc. NLI (Monthly)'!Q32</f>
        <v>0</v>
      </c>
      <c r="R70" s="225">
        <f>'TD Calc. LI (Monthly)'!R32+'TD Calc. NLI (Monthly)'!R32</f>
        <v>0</v>
      </c>
      <c r="S70" s="225">
        <f>'TD Calc. LI (Monthly)'!S32+'TD Calc. NLI (Monthly)'!S32</f>
        <v>0</v>
      </c>
      <c r="T70" s="225">
        <f>'TD Calc. LI (Monthly)'!T32+'TD Calc. NLI (Monthly)'!T32</f>
        <v>0</v>
      </c>
      <c r="U70" s="225">
        <f>'TD Calc. LI (Monthly)'!U32+'TD Calc. NLI (Monthly)'!U32</f>
        <v>0</v>
      </c>
      <c r="V70" s="225">
        <f>'TD Calc. LI (Monthly)'!V32+'TD Calc. NLI (Monthly)'!V32</f>
        <v>0</v>
      </c>
      <c r="W70" s="225">
        <f>'TD Calc. LI (Monthly)'!W32+'TD Calc. NLI (Monthly)'!W32</f>
        <v>0</v>
      </c>
      <c r="X70" s="225">
        <f>'TD Calc. LI (Monthly)'!X32+'TD Calc. NLI (Monthly)'!X32</f>
        <v>0</v>
      </c>
      <c r="Y70" s="225">
        <f>'TD Calc. LI (Monthly)'!Y32+'TD Calc. NLI (Monthly)'!Y32</f>
        <v>0</v>
      </c>
      <c r="Z70" s="225">
        <f>'TD Calc. LI (Monthly)'!Z32+'TD Calc. NLI (Monthly)'!Z32</f>
        <v>0</v>
      </c>
      <c r="AA70" s="225">
        <f>'TD Calc. LI (Monthly)'!AA32+'TD Calc. NLI (Monthly)'!AA32</f>
        <v>0</v>
      </c>
      <c r="AB70" s="225">
        <f>'TD Calc. LI (Monthly)'!AB32+'TD Calc. NLI (Monthly)'!AB32</f>
        <v>0</v>
      </c>
      <c r="AC70" s="225">
        <f>'TD Calc. LI (Monthly)'!AC32+'TD Calc. NLI (Monthly)'!AC32</f>
        <v>0</v>
      </c>
      <c r="AD70" s="225">
        <f>'TD Calc. LI (Monthly)'!AD32+'TD Calc. NLI (Monthly)'!AD32</f>
        <v>0</v>
      </c>
      <c r="AE70" s="225">
        <f>'TD Calc. LI (Monthly)'!AE32+'TD Calc. NLI (Monthly)'!AE32</f>
        <v>0</v>
      </c>
      <c r="AF70" s="225">
        <f>'TD Calc. LI (Monthly)'!AF32+'TD Calc. NLI (Monthly)'!AF32</f>
        <v>0</v>
      </c>
      <c r="AG70" s="225">
        <f>'TD Calc. LI (Monthly)'!AG32+'TD Calc. NLI (Monthly)'!AG32</f>
        <v>0</v>
      </c>
      <c r="AH70" s="225">
        <f>'TD Calc. LI (Monthly)'!AH32+'TD Calc. NLI (Monthly)'!AH32</f>
        <v>0</v>
      </c>
      <c r="AI70" s="225">
        <f>'TD Calc. LI (Monthly)'!AI32+'TD Calc. NLI (Monthly)'!AI32</f>
        <v>0</v>
      </c>
      <c r="AJ70" s="225">
        <f>'TD Calc. LI (Monthly)'!AJ32+'TD Calc. NLI (Monthly)'!AJ32</f>
        <v>0</v>
      </c>
      <c r="AK70" s="225">
        <f>'TD Calc. LI (Monthly)'!AK32+'TD Calc. NLI (Monthly)'!AK32</f>
        <v>0</v>
      </c>
      <c r="AL70" s="225">
        <f>'TD Calc. LI (Monthly)'!AL32+'TD Calc. NLI (Monthly)'!AL32</f>
        <v>0</v>
      </c>
      <c r="AM70" s="225">
        <f>'TD Calc. LI (Monthly)'!AM32+'TD Calc. NLI (Monthly)'!AM32</f>
        <v>0</v>
      </c>
      <c r="AN70" s="225">
        <f>'TD Calc. LI (Monthly)'!AN32+'TD Calc. NLI (Monthly)'!AN32</f>
        <v>0</v>
      </c>
      <c r="AO70" s="225">
        <f>'TD Calc. LI (Monthly)'!AO32+'TD Calc. NLI (Monthly)'!AO32</f>
        <v>0</v>
      </c>
      <c r="AP70" s="225">
        <f>'TD Calc. LI (Monthly)'!AP32+'TD Calc. NLI (Monthly)'!AP32</f>
        <v>0</v>
      </c>
      <c r="AQ70" s="225">
        <f>'TD Calc. LI (Monthly)'!AQ32+'TD Calc. NLI (Monthly)'!AQ32</f>
        <v>0</v>
      </c>
      <c r="AR70" s="225">
        <f>'TD Calc. LI (Monthly)'!AR32+'TD Calc. NLI (Monthly)'!AR32</f>
        <v>0</v>
      </c>
      <c r="AS70" s="225">
        <f>'TD Calc. LI (Monthly)'!AS32+'TD Calc. NLI (Monthly)'!AS32</f>
        <v>0</v>
      </c>
      <c r="AT70" s="225">
        <f>'TD Calc. LI (Monthly)'!AT32+'TD Calc. NLI (Monthly)'!AT32</f>
        <v>0</v>
      </c>
      <c r="AU70" s="225">
        <f>'TD Calc. LI (Monthly)'!AU32+'TD Calc. NLI (Monthly)'!AU32</f>
        <v>0</v>
      </c>
      <c r="AV70" s="225">
        <f>'TD Calc. LI (Monthly)'!AV32+'TD Calc. NLI (Monthly)'!AV32</f>
        <v>0</v>
      </c>
      <c r="AW70" s="225">
        <f>'TD Calc. LI (Monthly)'!AW32+'TD Calc. NLI (Monthly)'!AW32</f>
        <v>0</v>
      </c>
      <c r="AX70" s="225">
        <f>'TD Calc. LI (Monthly)'!AX32+'TD Calc. NLI (Monthly)'!AX32</f>
        <v>0</v>
      </c>
      <c r="AY70" s="225">
        <f>'TD Calc. LI (Monthly)'!AY32+'TD Calc. NLI (Monthly)'!AY32</f>
        <v>0</v>
      </c>
      <c r="AZ70" s="225">
        <f>'TD Calc. LI (Monthly)'!AZ32+'TD Calc. NLI (Monthly)'!AZ32</f>
        <v>0</v>
      </c>
      <c r="BA70" s="225">
        <f>'TD Calc. LI (Monthly)'!BA32+'TD Calc. NLI (Monthly)'!BA32</f>
        <v>0</v>
      </c>
      <c r="BB70" s="225">
        <f>'TD Calc. LI (Monthly)'!BB32+'TD Calc. NLI (Monthly)'!BB32</f>
        <v>0</v>
      </c>
      <c r="BC70" s="225">
        <f>'TD Calc. LI (Monthly)'!BC32+'TD Calc. NLI (Monthly)'!BC32</f>
        <v>0</v>
      </c>
      <c r="BD70" s="225">
        <f>'TD Calc. LI (Monthly)'!BD32+'TD Calc. NLI (Monthly)'!BD32</f>
        <v>0</v>
      </c>
      <c r="BE70" s="225">
        <f>'TD Calc. LI (Monthly)'!BE32+'TD Calc. NLI (Monthly)'!BE32</f>
        <v>0</v>
      </c>
      <c r="BF70" s="225">
        <f>'TD Calc. LI (Monthly)'!BF32+'TD Calc. NLI (Monthly)'!BF32</f>
        <v>0</v>
      </c>
      <c r="BG70" s="225">
        <f>'TD Calc. LI (Monthly)'!BG32+'TD Calc. NLI (Monthly)'!BG32</f>
        <v>0</v>
      </c>
      <c r="BH70" s="225">
        <f>'TD Calc. LI (Monthly)'!BH32+'TD Calc. NLI (Monthly)'!BH32</f>
        <v>0</v>
      </c>
      <c r="BI70" s="225">
        <f>'TD Calc. LI (Monthly)'!BI32+'TD Calc. NLI (Monthly)'!BI32</f>
        <v>0</v>
      </c>
      <c r="BJ70" s="225">
        <f>'TD Calc. LI (Monthly)'!BJ32+'TD Calc. NLI (Monthly)'!BJ32</f>
        <v>0</v>
      </c>
      <c r="BK70" s="225">
        <f>'TD Calc. LI (Monthly)'!BK32+'TD Calc. NLI (Monthly)'!BK32</f>
        <v>0</v>
      </c>
      <c r="BL70" s="225">
        <f>'TD Calc. LI (Monthly)'!BL32+'TD Calc. NLI (Monthly)'!BL32</f>
        <v>0</v>
      </c>
      <c r="BM70" s="225">
        <f>'TD Calc. LI (Monthly)'!BM32+'TD Calc. NLI (Monthly)'!BM32</f>
        <v>0</v>
      </c>
      <c r="BN70" s="225">
        <f>'TD Calc. LI (Monthly)'!BN32+'TD Calc. NLI (Monthly)'!BN32</f>
        <v>0</v>
      </c>
      <c r="BO70" s="225">
        <f>'TD Calc. LI (Monthly)'!BO32+'TD Calc. NLI (Monthly)'!BO32</f>
        <v>0</v>
      </c>
      <c r="BP70" s="225">
        <f>'TD Calc. LI (Monthly)'!BP32+'TD Calc. NLI (Monthly)'!BP32</f>
        <v>0</v>
      </c>
      <c r="BQ70" s="225">
        <f>'TD Calc. LI (Monthly)'!BQ32+'TD Calc. NLI (Monthly)'!BQ32</f>
        <v>0</v>
      </c>
      <c r="BR70" s="225">
        <f>'TD Calc. LI (Monthly)'!BR32+'TD Calc. NLI (Monthly)'!BR32</f>
        <v>0</v>
      </c>
      <c r="BS70" s="225">
        <f>'TD Calc. LI (Monthly)'!BS32+'TD Calc. NLI (Monthly)'!BS32</f>
        <v>0</v>
      </c>
      <c r="BT70" s="225">
        <f>'TD Calc. LI (Monthly)'!BT32+'TD Calc. NLI (Monthly)'!BT32</f>
        <v>0</v>
      </c>
      <c r="BU70" s="225">
        <f>'TD Calc. LI (Monthly)'!BU32+'TD Calc. NLI (Monthly)'!BU32</f>
        <v>0</v>
      </c>
      <c r="BV70" s="225">
        <f>'TD Calc. LI (Monthly)'!BV32+'TD Calc. NLI (Monthly)'!BV32</f>
        <v>0</v>
      </c>
      <c r="BW70" s="225">
        <f>'TD Calc. LI (Monthly)'!BW32+'TD Calc. NLI (Monthly)'!BW32</f>
        <v>0</v>
      </c>
      <c r="BX70" s="225">
        <f>'TD Calc. LI (Monthly)'!BX32+'TD Calc. NLI (Monthly)'!BX32</f>
        <v>0</v>
      </c>
      <c r="BY70" s="225">
        <f>'TD Calc. LI (Monthly)'!BY32+'TD Calc. NLI (Monthly)'!BY32</f>
        <v>0</v>
      </c>
      <c r="BZ70" s="225">
        <f>'TD Calc. LI (Monthly)'!BZ32+'TD Calc. NLI (Monthly)'!BZ32</f>
        <v>0</v>
      </c>
      <c r="CA70" s="225">
        <f>'TD Calc. LI (Monthly)'!CA32+'TD Calc. NLI (Monthly)'!CA32</f>
        <v>0</v>
      </c>
      <c r="CB70" s="225">
        <f>'TD Calc. LI (Monthly)'!CB32+'TD Calc. NLI (Monthly)'!CB32</f>
        <v>0</v>
      </c>
      <c r="CC70" s="225">
        <f>'TD Calc. LI (Monthly)'!CC32+'TD Calc. NLI (Monthly)'!CC32</f>
        <v>0</v>
      </c>
      <c r="CD70" s="225">
        <f>'TD Calc. LI (Monthly)'!CD32+'TD Calc. NLI (Monthly)'!CD32</f>
        <v>0</v>
      </c>
      <c r="CE70" s="225">
        <f>'TD Calc. LI (Monthly)'!CE32+'TD Calc. NLI (Monthly)'!CE32</f>
        <v>0</v>
      </c>
      <c r="CF70" s="225">
        <f>'TD Calc. LI (Monthly)'!CF32+'TD Calc. NLI (Monthly)'!CF32</f>
        <v>0</v>
      </c>
      <c r="CG70" s="225">
        <f>'TD Calc. LI (Monthly)'!CG32+'TD Calc. NLI (Monthly)'!CG32</f>
        <v>0</v>
      </c>
      <c r="CH70" s="225">
        <f>'TD Calc. LI (Monthly)'!CH32+'TD Calc. NLI (Monthly)'!CH32</f>
        <v>0</v>
      </c>
      <c r="CI70" s="225">
        <f>'TD Calc. LI (Monthly)'!CI32+'TD Calc. NLI (Monthly)'!CI32</f>
        <v>0</v>
      </c>
      <c r="CJ70" s="225">
        <f>'TD Calc. LI (Monthly)'!CJ32+'TD Calc. NLI (Monthly)'!CJ32</f>
        <v>0</v>
      </c>
    </row>
    <row r="71" spans="1:88" s="97" customFormat="1" ht="15.75" thickBot="1" x14ac:dyDescent="0.3">
      <c r="B71" s="206" t="s">
        <v>251</v>
      </c>
      <c r="C71" s="225">
        <f>SUM(C61:C70)</f>
        <v>0</v>
      </c>
      <c r="D71" s="225">
        <f t="shared" ref="D71:G71" si="62">SUM(D61:D70)</f>
        <v>0</v>
      </c>
      <c r="E71" s="225">
        <f t="shared" si="62"/>
        <v>0</v>
      </c>
      <c r="F71" s="225">
        <f t="shared" si="62"/>
        <v>0</v>
      </c>
      <c r="G71" s="225">
        <f t="shared" si="62"/>
        <v>0</v>
      </c>
      <c r="H71" s="225">
        <f t="shared" ref="H71" si="63">SUM(H61:H70)</f>
        <v>0</v>
      </c>
      <c r="I71" s="225">
        <f t="shared" ref="I71" si="64">SUM(I61:I70)</f>
        <v>0</v>
      </c>
      <c r="J71" s="225">
        <f t="shared" ref="J71:K71" si="65">SUM(J61:J70)</f>
        <v>198535.758962625</v>
      </c>
      <c r="K71" s="225">
        <f t="shared" si="65"/>
        <v>198999.28280925029</v>
      </c>
      <c r="L71" s="225">
        <f t="shared" ref="L71" si="66">SUM(L61:L70)</f>
        <v>50735.870091562727</v>
      </c>
      <c r="M71" s="225">
        <f t="shared" ref="M71" si="67">SUM(M61:M70)</f>
        <v>83866.580916188104</v>
      </c>
      <c r="N71" s="225">
        <f t="shared" ref="N71:O71" si="68">SUM(N61:N70)</f>
        <v>138015.2381304389</v>
      </c>
      <c r="O71" s="225">
        <f t="shared" si="68"/>
        <v>138677.49494887679</v>
      </c>
      <c r="P71" s="225">
        <f t="shared" ref="P71" si="69">SUM(P61:P70)</f>
        <v>117854.92345837686</v>
      </c>
      <c r="Q71" s="225">
        <f t="shared" ref="Q71" si="70">SUM(Q61:Q70)</f>
        <v>0</v>
      </c>
      <c r="R71" s="225">
        <f t="shared" ref="R71:S71" si="71">SUM(R61:R70)</f>
        <v>0</v>
      </c>
      <c r="S71" s="225">
        <f t="shared" si="71"/>
        <v>0</v>
      </c>
      <c r="T71" s="225">
        <f t="shared" ref="T71" si="72">SUM(T61:T70)</f>
        <v>0</v>
      </c>
      <c r="U71" s="225">
        <f t="shared" ref="U71" si="73">SUM(U61:U70)</f>
        <v>0</v>
      </c>
      <c r="V71" s="225">
        <f t="shared" ref="V71:W71" si="74">SUM(V61:V70)</f>
        <v>0</v>
      </c>
      <c r="W71" s="225">
        <f t="shared" si="74"/>
        <v>0</v>
      </c>
      <c r="X71" s="225">
        <f t="shared" ref="X71" si="75">SUM(X61:X70)</f>
        <v>0</v>
      </c>
      <c r="Y71" s="225">
        <f t="shared" ref="Y71" si="76">SUM(Y61:Y70)</f>
        <v>0</v>
      </c>
      <c r="Z71" s="225">
        <f t="shared" ref="Z71:AA71" si="77">SUM(Z61:Z70)</f>
        <v>0</v>
      </c>
      <c r="AA71" s="225">
        <f t="shared" si="77"/>
        <v>0</v>
      </c>
      <c r="AB71" s="225">
        <f t="shared" ref="AB71" si="78">SUM(AB61:AB70)</f>
        <v>0</v>
      </c>
      <c r="AC71" s="225">
        <f t="shared" ref="AC71" si="79">SUM(AC61:AC70)</f>
        <v>0</v>
      </c>
      <c r="AD71" s="225">
        <f t="shared" ref="AD71:AE71" si="80">SUM(AD61:AD70)</f>
        <v>0</v>
      </c>
      <c r="AE71" s="225">
        <f t="shared" si="80"/>
        <v>0</v>
      </c>
      <c r="AF71" s="225">
        <f t="shared" ref="AF71" si="81">SUM(AF61:AF70)</f>
        <v>0</v>
      </c>
      <c r="AG71" s="225">
        <f t="shared" ref="AG71" si="82">SUM(AG61:AG70)</f>
        <v>0</v>
      </c>
      <c r="AH71" s="225">
        <f t="shared" ref="AH71:AI71" si="83">SUM(AH61:AH70)</f>
        <v>0</v>
      </c>
      <c r="AI71" s="225">
        <f t="shared" si="83"/>
        <v>0</v>
      </c>
      <c r="AJ71" s="225">
        <f t="shared" ref="AJ71" si="84">SUM(AJ61:AJ70)</f>
        <v>0</v>
      </c>
      <c r="AK71" s="225">
        <f t="shared" ref="AK71" si="85">SUM(AK61:AK70)</f>
        <v>0</v>
      </c>
      <c r="AL71" s="225">
        <f t="shared" ref="AL71:AM71" si="86">SUM(AL61:AL70)</f>
        <v>0</v>
      </c>
      <c r="AM71" s="225">
        <f t="shared" si="86"/>
        <v>0</v>
      </c>
      <c r="AN71" s="225">
        <f t="shared" ref="AN71" si="87">SUM(AN61:AN70)</f>
        <v>0</v>
      </c>
      <c r="AO71" s="225">
        <f t="shared" ref="AO71" si="88">SUM(AO61:AO70)</f>
        <v>0</v>
      </c>
      <c r="AP71" s="225">
        <f t="shared" ref="AP71:AQ71" si="89">SUM(AP61:AP70)</f>
        <v>0</v>
      </c>
      <c r="AQ71" s="225">
        <f t="shared" si="89"/>
        <v>0</v>
      </c>
      <c r="AR71" s="225">
        <f t="shared" ref="AR71" si="90">SUM(AR61:AR70)</f>
        <v>0</v>
      </c>
      <c r="AS71" s="225">
        <f t="shared" ref="AS71" si="91">SUM(AS61:AS70)</f>
        <v>0</v>
      </c>
      <c r="AT71" s="225">
        <f t="shared" ref="AT71:AU71" si="92">SUM(AT61:AT70)</f>
        <v>0</v>
      </c>
      <c r="AU71" s="225">
        <f t="shared" si="92"/>
        <v>0</v>
      </c>
      <c r="AV71" s="225">
        <f t="shared" ref="AV71" si="93">SUM(AV61:AV70)</f>
        <v>0</v>
      </c>
      <c r="AW71" s="225">
        <f t="shared" ref="AW71" si="94">SUM(AW61:AW70)</f>
        <v>0</v>
      </c>
      <c r="AX71" s="225">
        <f t="shared" ref="AX71:AY71" si="95">SUM(AX61:AX70)</f>
        <v>0</v>
      </c>
      <c r="AY71" s="225">
        <f t="shared" si="95"/>
        <v>0</v>
      </c>
      <c r="AZ71" s="225">
        <f t="shared" ref="AZ71" si="96">SUM(AZ61:AZ70)</f>
        <v>0</v>
      </c>
      <c r="BA71" s="225">
        <f t="shared" ref="BA71" si="97">SUM(BA61:BA70)</f>
        <v>0</v>
      </c>
      <c r="BB71" s="225">
        <f t="shared" ref="BB71:BC71" si="98">SUM(BB61:BB70)</f>
        <v>0</v>
      </c>
      <c r="BC71" s="225">
        <f t="shared" si="98"/>
        <v>0</v>
      </c>
      <c r="BD71" s="225">
        <f t="shared" ref="BD71" si="99">SUM(BD61:BD70)</f>
        <v>0</v>
      </c>
      <c r="BE71" s="225">
        <f t="shared" ref="BE71" si="100">SUM(BE61:BE70)</f>
        <v>0</v>
      </c>
      <c r="BF71" s="225">
        <f t="shared" ref="BF71:BG71" si="101">SUM(BF61:BF70)</f>
        <v>0</v>
      </c>
      <c r="BG71" s="225">
        <f t="shared" si="101"/>
        <v>0</v>
      </c>
      <c r="BH71" s="225">
        <f t="shared" ref="BH71" si="102">SUM(BH61:BH70)</f>
        <v>0</v>
      </c>
      <c r="BI71" s="225">
        <f t="shared" ref="BI71" si="103">SUM(BI61:BI70)</f>
        <v>0</v>
      </c>
      <c r="BJ71" s="225">
        <f t="shared" ref="BJ71:BK71" si="104">SUM(BJ61:BJ70)</f>
        <v>0</v>
      </c>
      <c r="BK71" s="225">
        <f t="shared" si="104"/>
        <v>0</v>
      </c>
      <c r="BL71" s="225">
        <f t="shared" ref="BL71" si="105">SUM(BL61:BL70)</f>
        <v>0</v>
      </c>
      <c r="BM71" s="225">
        <f t="shared" ref="BM71" si="106">SUM(BM61:BM70)</f>
        <v>0</v>
      </c>
      <c r="BN71" s="225">
        <f t="shared" ref="BN71:BO71" si="107">SUM(BN61:BN70)</f>
        <v>0</v>
      </c>
      <c r="BO71" s="225">
        <f t="shared" si="107"/>
        <v>0</v>
      </c>
      <c r="BP71" s="225">
        <f t="shared" ref="BP71" si="108">SUM(BP61:BP70)</f>
        <v>0</v>
      </c>
      <c r="BQ71" s="225">
        <f t="shared" ref="BQ71" si="109">SUM(BQ61:BQ70)</f>
        <v>0</v>
      </c>
      <c r="BR71" s="225">
        <f t="shared" ref="BR71:BS71" si="110">SUM(BR61:BR70)</f>
        <v>0</v>
      </c>
      <c r="BS71" s="225">
        <f t="shared" si="110"/>
        <v>0</v>
      </c>
      <c r="BT71" s="225">
        <f t="shared" ref="BT71" si="111">SUM(BT61:BT70)</f>
        <v>0</v>
      </c>
      <c r="BU71" s="225">
        <f t="shared" ref="BU71" si="112">SUM(BU61:BU70)</f>
        <v>0</v>
      </c>
      <c r="BV71" s="225">
        <f t="shared" ref="BV71:BW71" si="113">SUM(BV61:BV70)</f>
        <v>0</v>
      </c>
      <c r="BW71" s="225">
        <f t="shared" si="113"/>
        <v>0</v>
      </c>
      <c r="BX71" s="225">
        <f t="shared" ref="BX71" si="114">SUM(BX61:BX70)</f>
        <v>0</v>
      </c>
      <c r="BY71" s="225">
        <f t="shared" ref="BY71" si="115">SUM(BY61:BY70)</f>
        <v>0</v>
      </c>
      <c r="BZ71" s="225">
        <f t="shared" ref="BZ71:CA71" si="116">SUM(BZ61:BZ70)</f>
        <v>0</v>
      </c>
      <c r="CA71" s="225">
        <f t="shared" si="116"/>
        <v>0</v>
      </c>
      <c r="CB71" s="225">
        <f t="shared" ref="CB71" si="117">SUM(CB61:CB70)</f>
        <v>0</v>
      </c>
      <c r="CC71" s="225">
        <f t="shared" ref="CC71" si="118">SUM(CC61:CC70)</f>
        <v>0</v>
      </c>
      <c r="CD71" s="225">
        <f t="shared" ref="CD71:CE71" si="119">SUM(CD61:CD70)</f>
        <v>0</v>
      </c>
      <c r="CE71" s="225">
        <f t="shared" si="119"/>
        <v>0</v>
      </c>
      <c r="CF71" s="225">
        <f t="shared" ref="CF71" si="120">SUM(CF61:CF70)</f>
        <v>0</v>
      </c>
      <c r="CG71" s="225">
        <f t="shared" ref="CG71" si="121">SUM(CG61:CG70)</f>
        <v>0</v>
      </c>
      <c r="CH71" s="225">
        <f t="shared" ref="CH71:CI71" si="122">SUM(CH61:CH70)</f>
        <v>0</v>
      </c>
      <c r="CI71" s="225">
        <f t="shared" si="122"/>
        <v>0</v>
      </c>
      <c r="CJ71" s="225">
        <f t="shared" ref="CJ71" si="123">SUM(CJ61:CJ70)</f>
        <v>0</v>
      </c>
    </row>
    <row r="72" spans="1:88" s="97" customFormat="1" ht="15.75" x14ac:dyDescent="0.25">
      <c r="A72" s="62"/>
      <c r="B72" s="124" t="s">
        <v>35</v>
      </c>
      <c r="C72" s="94">
        <v>42370</v>
      </c>
      <c r="D72" s="94">
        <v>42401</v>
      </c>
      <c r="E72" s="92">
        <v>42430</v>
      </c>
      <c r="F72" s="92">
        <v>42461</v>
      </c>
      <c r="G72" s="99">
        <v>42491</v>
      </c>
      <c r="H72" s="92">
        <v>42522</v>
      </c>
      <c r="I72" s="92">
        <v>42552</v>
      </c>
      <c r="J72" s="92">
        <v>42583</v>
      </c>
      <c r="K72" s="92">
        <v>42614</v>
      </c>
      <c r="L72" s="92">
        <v>42644</v>
      </c>
      <c r="M72" s="92">
        <v>42675</v>
      </c>
      <c r="N72" s="92">
        <v>42705</v>
      </c>
      <c r="O72" s="92">
        <v>42736</v>
      </c>
      <c r="P72" s="92">
        <v>42767</v>
      </c>
      <c r="Q72" s="93">
        <v>42795</v>
      </c>
      <c r="R72" s="93">
        <v>42826</v>
      </c>
      <c r="S72" s="93">
        <v>42856</v>
      </c>
      <c r="T72" s="93">
        <v>42887</v>
      </c>
      <c r="U72" s="93">
        <v>42917</v>
      </c>
      <c r="V72" s="93">
        <v>42948</v>
      </c>
      <c r="W72" s="93">
        <v>42979</v>
      </c>
      <c r="X72" s="93">
        <v>43009</v>
      </c>
      <c r="Y72" s="93">
        <v>43040</v>
      </c>
      <c r="Z72" s="93">
        <v>43070</v>
      </c>
      <c r="AA72" s="93">
        <v>43101</v>
      </c>
      <c r="AB72" s="93">
        <v>43132</v>
      </c>
      <c r="AC72" s="94">
        <v>43160</v>
      </c>
      <c r="AD72" s="94">
        <v>43191</v>
      </c>
      <c r="AE72" s="94">
        <v>43221</v>
      </c>
      <c r="AF72" s="94">
        <v>43252</v>
      </c>
      <c r="AG72" s="94">
        <v>43282</v>
      </c>
      <c r="AH72" s="94">
        <v>43313</v>
      </c>
      <c r="AI72" s="94">
        <v>43344</v>
      </c>
      <c r="AJ72" s="94">
        <v>43374</v>
      </c>
      <c r="AK72" s="94">
        <v>43405</v>
      </c>
      <c r="AL72" s="94">
        <v>43435</v>
      </c>
      <c r="AM72" s="94">
        <v>43466</v>
      </c>
      <c r="AN72" s="94">
        <v>43497</v>
      </c>
      <c r="AO72" s="92">
        <v>43525</v>
      </c>
      <c r="AP72" s="92">
        <v>43556</v>
      </c>
      <c r="AQ72" s="92">
        <v>43586</v>
      </c>
      <c r="AR72" s="92">
        <v>43617</v>
      </c>
      <c r="AS72" s="92">
        <v>43647</v>
      </c>
      <c r="AT72" s="92">
        <v>43678</v>
      </c>
      <c r="AU72" s="92">
        <v>43709</v>
      </c>
      <c r="AV72" s="92">
        <v>43739</v>
      </c>
      <c r="AW72" s="92">
        <v>43770</v>
      </c>
      <c r="AX72" s="92">
        <v>43800</v>
      </c>
      <c r="AY72" s="92">
        <v>43831</v>
      </c>
      <c r="AZ72" s="92">
        <v>43862</v>
      </c>
      <c r="BA72" s="93">
        <v>43891</v>
      </c>
      <c r="BB72" s="93">
        <v>43922</v>
      </c>
      <c r="BC72" s="93">
        <v>43952</v>
      </c>
      <c r="BD72" s="93">
        <v>43983</v>
      </c>
      <c r="BE72" s="93">
        <v>44013</v>
      </c>
      <c r="BF72" s="93">
        <v>44044</v>
      </c>
      <c r="BG72" s="93">
        <v>44075</v>
      </c>
      <c r="BH72" s="93">
        <v>44105</v>
      </c>
      <c r="BI72" s="93">
        <v>44136</v>
      </c>
      <c r="BJ72" s="93">
        <v>44166</v>
      </c>
      <c r="BK72" s="93">
        <v>44197</v>
      </c>
      <c r="BL72" s="93">
        <v>44228</v>
      </c>
      <c r="BM72" s="94">
        <v>44256</v>
      </c>
      <c r="BN72" s="94">
        <v>44287</v>
      </c>
      <c r="BO72" s="94">
        <v>44317</v>
      </c>
      <c r="BP72" s="94">
        <v>44348</v>
      </c>
      <c r="BQ72" s="94">
        <v>44378</v>
      </c>
      <c r="BR72" s="94">
        <v>44409</v>
      </c>
      <c r="BS72" s="94">
        <v>44440</v>
      </c>
      <c r="BT72" s="94">
        <v>44470</v>
      </c>
      <c r="BU72" s="94">
        <v>44501</v>
      </c>
      <c r="BV72" s="94">
        <v>44531</v>
      </c>
      <c r="BW72" s="94">
        <v>44562</v>
      </c>
      <c r="BX72" s="94">
        <v>44593</v>
      </c>
      <c r="BY72" s="92">
        <v>44621</v>
      </c>
      <c r="BZ72" s="92">
        <v>44652</v>
      </c>
      <c r="CA72" s="92">
        <v>44682</v>
      </c>
      <c r="CB72" s="92">
        <v>44713</v>
      </c>
      <c r="CC72" s="92">
        <v>44743</v>
      </c>
      <c r="CD72" s="92">
        <v>44774</v>
      </c>
      <c r="CE72" s="92">
        <v>44805</v>
      </c>
      <c r="CF72" s="92">
        <v>44835</v>
      </c>
      <c r="CG72" s="92">
        <v>44866</v>
      </c>
      <c r="CH72" s="92">
        <v>44896</v>
      </c>
      <c r="CI72" s="92">
        <v>44927</v>
      </c>
      <c r="CJ72" s="92">
        <v>44958</v>
      </c>
    </row>
    <row r="73" spans="1:88" s="97" customFormat="1" ht="15" customHeight="1" x14ac:dyDescent="0.25">
      <c r="A73" s="305" t="s">
        <v>34</v>
      </c>
      <c r="B73" s="88" t="s">
        <v>10</v>
      </c>
      <c r="C73" s="225">
        <f>'TD Calc. NLI (Monthly)'!C35+'TD Calc. NLI (Monthly)'!C50+'TD Calc. NLI (Monthly)'!C65+'TD Calc. NLI (Monthly)'!C80</f>
        <v>0</v>
      </c>
      <c r="D73" s="225">
        <f>'TD Calc. NLI (Monthly)'!D35+'TD Calc. NLI (Monthly)'!D50+'TD Calc. NLI (Monthly)'!D65+'TD Calc. NLI (Monthly)'!D80</f>
        <v>0</v>
      </c>
      <c r="E73" s="225">
        <f>'TD Calc. NLI (Monthly)'!E35+'TD Calc. NLI (Monthly)'!E50+'TD Calc. NLI (Monthly)'!E65+'TD Calc. NLI (Monthly)'!E80</f>
        <v>0</v>
      </c>
      <c r="F73" s="225">
        <f>'TD Calc. NLI (Monthly)'!F35+'TD Calc. NLI (Monthly)'!F50+'TD Calc. NLI (Monthly)'!F65+'TD Calc. NLI (Monthly)'!F80</f>
        <v>0</v>
      </c>
      <c r="G73" s="225">
        <f>'TD Calc. NLI (Monthly)'!G35+'TD Calc. NLI (Monthly)'!G50+'TD Calc. NLI (Monthly)'!G65+'TD Calc. NLI (Monthly)'!G80</f>
        <v>0</v>
      </c>
      <c r="H73" s="225">
        <f>'TD Calc. NLI (Monthly)'!H35+'TD Calc. NLI (Monthly)'!H50+'TD Calc. NLI (Monthly)'!H65+'TD Calc. NLI (Monthly)'!H80</f>
        <v>0</v>
      </c>
      <c r="I73" s="225">
        <f>'TD Calc. NLI (Monthly)'!I35+'TD Calc. NLI (Monthly)'!I50+'TD Calc. NLI (Monthly)'!I65+'TD Calc. NLI (Monthly)'!I80</f>
        <v>0</v>
      </c>
      <c r="J73" s="225">
        <f>'TD Calc. NLI (Monthly)'!J35+'TD Calc. NLI (Monthly)'!J50+'TD Calc. NLI (Monthly)'!J65+'TD Calc. NLI (Monthly)'!J80</f>
        <v>0</v>
      </c>
      <c r="K73" s="225">
        <f>'TD Calc. NLI (Monthly)'!K35+'TD Calc. NLI (Monthly)'!K50+'TD Calc. NLI (Monthly)'!K65+'TD Calc. NLI (Monthly)'!K80</f>
        <v>0</v>
      </c>
      <c r="L73" s="225">
        <f>'TD Calc. NLI (Monthly)'!L35+'TD Calc. NLI (Monthly)'!L50+'TD Calc. NLI (Monthly)'!L65+'TD Calc. NLI (Monthly)'!L80</f>
        <v>0</v>
      </c>
      <c r="M73" s="225">
        <f>'TD Calc. NLI (Monthly)'!M35+'TD Calc. NLI (Monthly)'!M50+'TD Calc. NLI (Monthly)'!M65+'TD Calc. NLI (Monthly)'!M80</f>
        <v>0</v>
      </c>
      <c r="N73" s="225">
        <f>'TD Calc. NLI (Monthly)'!N35+'TD Calc. NLI (Monthly)'!N50+'TD Calc. NLI (Monthly)'!N65+'TD Calc. NLI (Monthly)'!N80</f>
        <v>0</v>
      </c>
      <c r="O73" s="225">
        <f>'TD Calc. NLI (Monthly)'!O35+'TD Calc. NLI (Monthly)'!O50+'TD Calc. NLI (Monthly)'!O65+'TD Calc. NLI (Monthly)'!O80</f>
        <v>0</v>
      </c>
      <c r="P73" s="225">
        <f>'TD Calc. NLI (Monthly)'!P35+'TD Calc. NLI (Monthly)'!P50+'TD Calc. NLI (Monthly)'!P65+'TD Calc. NLI (Monthly)'!P80</f>
        <v>0</v>
      </c>
      <c r="Q73" s="225">
        <f>'TD Calc. NLI (Monthly)'!Q35+'TD Calc. NLI (Monthly)'!Q50+'TD Calc. NLI (Monthly)'!Q65+'TD Calc. NLI (Monthly)'!Q80</f>
        <v>0</v>
      </c>
      <c r="R73" s="225">
        <f>'TD Calc. NLI (Monthly)'!R35+'TD Calc. NLI (Monthly)'!R50+'TD Calc. NLI (Monthly)'!R65+'TD Calc. NLI (Monthly)'!R80</f>
        <v>0</v>
      </c>
      <c r="S73" s="225">
        <f>'TD Calc. NLI (Monthly)'!S35+'TD Calc. NLI (Monthly)'!S50+'TD Calc. NLI (Monthly)'!S65+'TD Calc. NLI (Monthly)'!S80</f>
        <v>0</v>
      </c>
      <c r="T73" s="225">
        <f>'TD Calc. NLI (Monthly)'!T35+'TD Calc. NLI (Monthly)'!T50+'TD Calc. NLI (Monthly)'!T65+'TD Calc. NLI (Monthly)'!T80</f>
        <v>0</v>
      </c>
      <c r="U73" s="225">
        <f>'TD Calc. NLI (Monthly)'!U35+'TD Calc. NLI (Monthly)'!U50+'TD Calc. NLI (Monthly)'!U65+'TD Calc. NLI (Monthly)'!U80</f>
        <v>0</v>
      </c>
      <c r="V73" s="225">
        <f>'TD Calc. NLI (Monthly)'!V35+'TD Calc. NLI (Monthly)'!V50+'TD Calc. NLI (Monthly)'!V65+'TD Calc. NLI (Monthly)'!V80</f>
        <v>0</v>
      </c>
      <c r="W73" s="225">
        <f>'TD Calc. NLI (Monthly)'!W35+'TD Calc. NLI (Monthly)'!W50+'TD Calc. NLI (Monthly)'!W65+'TD Calc. NLI (Monthly)'!W80</f>
        <v>0</v>
      </c>
      <c r="X73" s="225">
        <f>'TD Calc. NLI (Monthly)'!X35+'TD Calc. NLI (Monthly)'!X50+'TD Calc. NLI (Monthly)'!X65+'TD Calc. NLI (Monthly)'!X80</f>
        <v>0</v>
      </c>
      <c r="Y73" s="225">
        <f>'TD Calc. NLI (Monthly)'!Y35+'TD Calc. NLI (Monthly)'!Y50+'TD Calc. NLI (Monthly)'!Y65+'TD Calc. NLI (Monthly)'!Y80</f>
        <v>0</v>
      </c>
      <c r="Z73" s="225">
        <f>'TD Calc. NLI (Monthly)'!Z35+'TD Calc. NLI (Monthly)'!Z50+'TD Calc. NLI (Monthly)'!Z65+'TD Calc. NLI (Monthly)'!Z80</f>
        <v>0</v>
      </c>
      <c r="AA73" s="225">
        <f>'TD Calc. NLI (Monthly)'!AA35+'TD Calc. NLI (Monthly)'!AA50+'TD Calc. NLI (Monthly)'!AA65+'TD Calc. NLI (Monthly)'!AA80</f>
        <v>0</v>
      </c>
      <c r="AB73" s="225">
        <f>'TD Calc. NLI (Monthly)'!AB35+'TD Calc. NLI (Monthly)'!AB50+'TD Calc. NLI (Monthly)'!AB65+'TD Calc. NLI (Monthly)'!AB80</f>
        <v>0</v>
      </c>
      <c r="AC73" s="225">
        <f>'TD Calc. NLI (Monthly)'!AC35+'TD Calc. NLI (Monthly)'!AC50+'TD Calc. NLI (Monthly)'!AC65+'TD Calc. NLI (Monthly)'!AC80</f>
        <v>0</v>
      </c>
      <c r="AD73" s="225">
        <f>'TD Calc. NLI (Monthly)'!AD35+'TD Calc. NLI (Monthly)'!AD50+'TD Calc. NLI (Monthly)'!AD65+'TD Calc. NLI (Monthly)'!AD80</f>
        <v>0</v>
      </c>
      <c r="AE73" s="225">
        <f>'TD Calc. NLI (Monthly)'!AE35+'TD Calc. NLI (Monthly)'!AE50+'TD Calc. NLI (Monthly)'!AE65+'TD Calc. NLI (Monthly)'!AE80</f>
        <v>0</v>
      </c>
      <c r="AF73" s="225">
        <f>'TD Calc. NLI (Monthly)'!AF35+'TD Calc. NLI (Monthly)'!AF50+'TD Calc. NLI (Monthly)'!AF65+'TD Calc. NLI (Monthly)'!AF80</f>
        <v>0</v>
      </c>
      <c r="AG73" s="225">
        <f>'TD Calc. NLI (Monthly)'!AG35+'TD Calc. NLI (Monthly)'!AG50+'TD Calc. NLI (Monthly)'!AG65+'TD Calc. NLI (Monthly)'!AG80</f>
        <v>0</v>
      </c>
      <c r="AH73" s="225">
        <f>'TD Calc. NLI (Monthly)'!AH35+'TD Calc. NLI (Monthly)'!AH50+'TD Calc. NLI (Monthly)'!AH65+'TD Calc. NLI (Monthly)'!AH80</f>
        <v>0</v>
      </c>
      <c r="AI73" s="225">
        <f>'TD Calc. NLI (Monthly)'!AI35+'TD Calc. NLI (Monthly)'!AI50+'TD Calc. NLI (Monthly)'!AI65+'TD Calc. NLI (Monthly)'!AI80</f>
        <v>0</v>
      </c>
      <c r="AJ73" s="225">
        <f>'TD Calc. NLI (Monthly)'!AJ35+'TD Calc. NLI (Monthly)'!AJ50+'TD Calc. NLI (Monthly)'!AJ65+'TD Calc. NLI (Monthly)'!AJ80</f>
        <v>0</v>
      </c>
      <c r="AK73" s="225">
        <f>'TD Calc. NLI (Monthly)'!AK35+'TD Calc. NLI (Monthly)'!AK50+'TD Calc. NLI (Monthly)'!AK65+'TD Calc. NLI (Monthly)'!AK80</f>
        <v>0</v>
      </c>
      <c r="AL73" s="225">
        <f>'TD Calc. NLI (Monthly)'!AL35+'TD Calc. NLI (Monthly)'!AL50+'TD Calc. NLI (Monthly)'!AL65+'TD Calc. NLI (Monthly)'!AL80</f>
        <v>0</v>
      </c>
      <c r="AM73" s="225">
        <f>'TD Calc. NLI (Monthly)'!AM35+'TD Calc. NLI (Monthly)'!AM50+'TD Calc. NLI (Monthly)'!AM65+'TD Calc. NLI (Monthly)'!AM80</f>
        <v>0</v>
      </c>
      <c r="AN73" s="225">
        <f>'TD Calc. NLI (Monthly)'!AN35+'TD Calc. NLI (Monthly)'!AN50+'TD Calc. NLI (Monthly)'!AN65+'TD Calc. NLI (Monthly)'!AN80</f>
        <v>0</v>
      </c>
      <c r="AO73" s="225">
        <f>'TD Calc. NLI (Monthly)'!AO35+'TD Calc. NLI (Monthly)'!AO50+'TD Calc. NLI (Monthly)'!AO65+'TD Calc. NLI (Monthly)'!AO80</f>
        <v>0</v>
      </c>
      <c r="AP73" s="225">
        <f>'TD Calc. NLI (Monthly)'!AP35+'TD Calc. NLI (Monthly)'!AP50+'TD Calc. NLI (Monthly)'!AP65+'TD Calc. NLI (Monthly)'!AP80</f>
        <v>0</v>
      </c>
      <c r="AQ73" s="225">
        <f>'TD Calc. NLI (Monthly)'!AQ35+'TD Calc. NLI (Monthly)'!AQ50+'TD Calc. NLI (Monthly)'!AQ65+'TD Calc. NLI (Monthly)'!AQ80</f>
        <v>0</v>
      </c>
      <c r="AR73" s="225">
        <f>'TD Calc. NLI (Monthly)'!AR35+'TD Calc. NLI (Monthly)'!AR50+'TD Calc. NLI (Monthly)'!AR65+'TD Calc. NLI (Monthly)'!AR80</f>
        <v>0</v>
      </c>
      <c r="AS73" s="225">
        <f>'TD Calc. NLI (Monthly)'!AS35+'TD Calc. NLI (Monthly)'!AS50+'TD Calc. NLI (Monthly)'!AS65+'TD Calc. NLI (Monthly)'!AS80</f>
        <v>0</v>
      </c>
      <c r="AT73" s="225">
        <f>'TD Calc. NLI (Monthly)'!AT35+'TD Calc. NLI (Monthly)'!AT50+'TD Calc. NLI (Monthly)'!AT65+'TD Calc. NLI (Monthly)'!AT80</f>
        <v>0</v>
      </c>
      <c r="AU73" s="225">
        <f>'TD Calc. NLI (Monthly)'!AU35+'TD Calc. NLI (Monthly)'!AU50+'TD Calc. NLI (Monthly)'!AU65+'TD Calc. NLI (Monthly)'!AU80</f>
        <v>0</v>
      </c>
      <c r="AV73" s="225">
        <f>'TD Calc. NLI (Monthly)'!AV35+'TD Calc. NLI (Monthly)'!AV50+'TD Calc. NLI (Monthly)'!AV65+'TD Calc. NLI (Monthly)'!AV80</f>
        <v>0</v>
      </c>
      <c r="AW73" s="225">
        <f>'TD Calc. NLI (Monthly)'!AW35+'TD Calc. NLI (Monthly)'!AW50+'TD Calc. NLI (Monthly)'!AW65+'TD Calc. NLI (Monthly)'!AW80</f>
        <v>0</v>
      </c>
      <c r="AX73" s="225">
        <f>'TD Calc. NLI (Monthly)'!AX35+'TD Calc. NLI (Monthly)'!AX50+'TD Calc. NLI (Monthly)'!AX65+'TD Calc. NLI (Monthly)'!AX80</f>
        <v>0</v>
      </c>
      <c r="AY73" s="225">
        <f>'TD Calc. NLI (Monthly)'!AY35+'TD Calc. NLI (Monthly)'!AY50+'TD Calc. NLI (Monthly)'!AY65+'TD Calc. NLI (Monthly)'!AY80</f>
        <v>0</v>
      </c>
      <c r="AZ73" s="225">
        <f>'TD Calc. NLI (Monthly)'!AZ35+'TD Calc. NLI (Monthly)'!AZ50+'TD Calc. NLI (Monthly)'!AZ65+'TD Calc. NLI (Monthly)'!AZ80</f>
        <v>0</v>
      </c>
      <c r="BA73" s="225">
        <f>'TD Calc. NLI (Monthly)'!BA35+'TD Calc. NLI (Monthly)'!BA50+'TD Calc. NLI (Monthly)'!BA65+'TD Calc. NLI (Monthly)'!BA80</f>
        <v>0</v>
      </c>
      <c r="BB73" s="225">
        <f>'TD Calc. NLI (Monthly)'!BB35+'TD Calc. NLI (Monthly)'!BB50+'TD Calc. NLI (Monthly)'!BB65+'TD Calc. NLI (Monthly)'!BB80</f>
        <v>0</v>
      </c>
      <c r="BC73" s="225">
        <f>'TD Calc. NLI (Monthly)'!BC35+'TD Calc. NLI (Monthly)'!BC50+'TD Calc. NLI (Monthly)'!BC65+'TD Calc. NLI (Monthly)'!BC80</f>
        <v>0</v>
      </c>
      <c r="BD73" s="225">
        <f>'TD Calc. NLI (Monthly)'!BD35+'TD Calc. NLI (Monthly)'!BD50+'TD Calc. NLI (Monthly)'!BD65+'TD Calc. NLI (Monthly)'!BD80</f>
        <v>0</v>
      </c>
      <c r="BE73" s="225">
        <f>'TD Calc. NLI (Monthly)'!BE35+'TD Calc. NLI (Monthly)'!BE50+'TD Calc. NLI (Monthly)'!BE65+'TD Calc. NLI (Monthly)'!BE80</f>
        <v>0</v>
      </c>
      <c r="BF73" s="225">
        <f>'TD Calc. NLI (Monthly)'!BF35+'TD Calc. NLI (Monthly)'!BF50+'TD Calc. NLI (Monthly)'!BF65+'TD Calc. NLI (Monthly)'!BF80</f>
        <v>0</v>
      </c>
      <c r="BG73" s="225">
        <f>'TD Calc. NLI (Monthly)'!BG35+'TD Calc. NLI (Monthly)'!BG50+'TD Calc. NLI (Monthly)'!BG65+'TD Calc. NLI (Monthly)'!BG80</f>
        <v>0</v>
      </c>
      <c r="BH73" s="225">
        <f>'TD Calc. NLI (Monthly)'!BH35+'TD Calc. NLI (Monthly)'!BH50+'TD Calc. NLI (Monthly)'!BH65+'TD Calc. NLI (Monthly)'!BH80</f>
        <v>0</v>
      </c>
      <c r="BI73" s="225">
        <f>'TD Calc. NLI (Monthly)'!BI35+'TD Calc. NLI (Monthly)'!BI50+'TD Calc. NLI (Monthly)'!BI65+'TD Calc. NLI (Monthly)'!BI80</f>
        <v>0</v>
      </c>
      <c r="BJ73" s="225">
        <f>'TD Calc. NLI (Monthly)'!BJ35+'TD Calc. NLI (Monthly)'!BJ50+'TD Calc. NLI (Monthly)'!BJ65+'TD Calc. NLI (Monthly)'!BJ80</f>
        <v>0</v>
      </c>
      <c r="BK73" s="225">
        <f>'TD Calc. NLI (Monthly)'!BK35+'TD Calc. NLI (Monthly)'!BK50+'TD Calc. NLI (Monthly)'!BK65+'TD Calc. NLI (Monthly)'!BK80</f>
        <v>0</v>
      </c>
      <c r="BL73" s="225">
        <f>'TD Calc. NLI (Monthly)'!BL35+'TD Calc. NLI (Monthly)'!BL50+'TD Calc. NLI (Monthly)'!BL65+'TD Calc. NLI (Monthly)'!BL80</f>
        <v>0</v>
      </c>
      <c r="BM73" s="225">
        <f>'TD Calc. NLI (Monthly)'!BM35+'TD Calc. NLI (Monthly)'!BM50+'TD Calc. NLI (Monthly)'!BM65+'TD Calc. NLI (Monthly)'!BM80</f>
        <v>0</v>
      </c>
      <c r="BN73" s="225">
        <f>'TD Calc. NLI (Monthly)'!BN35+'TD Calc. NLI (Monthly)'!BN50+'TD Calc. NLI (Monthly)'!BN65+'TD Calc. NLI (Monthly)'!BN80</f>
        <v>0</v>
      </c>
      <c r="BO73" s="225">
        <f>'TD Calc. NLI (Monthly)'!BO35+'TD Calc. NLI (Monthly)'!BO50+'TD Calc. NLI (Monthly)'!BO65+'TD Calc. NLI (Monthly)'!BO80</f>
        <v>0</v>
      </c>
      <c r="BP73" s="225">
        <f>'TD Calc. NLI (Monthly)'!BP35+'TD Calc. NLI (Monthly)'!BP50+'TD Calc. NLI (Monthly)'!BP65+'TD Calc. NLI (Monthly)'!BP80</f>
        <v>0</v>
      </c>
      <c r="BQ73" s="225">
        <f>'TD Calc. NLI (Monthly)'!BQ35+'TD Calc. NLI (Monthly)'!BQ50+'TD Calc. NLI (Monthly)'!BQ65+'TD Calc. NLI (Monthly)'!BQ80</f>
        <v>0</v>
      </c>
      <c r="BR73" s="225">
        <f>'TD Calc. NLI (Monthly)'!BR35+'TD Calc. NLI (Monthly)'!BR50+'TD Calc. NLI (Monthly)'!BR65+'TD Calc. NLI (Monthly)'!BR80</f>
        <v>0</v>
      </c>
      <c r="BS73" s="225">
        <f>'TD Calc. NLI (Monthly)'!BS35+'TD Calc. NLI (Monthly)'!BS50+'TD Calc. NLI (Monthly)'!BS65+'TD Calc. NLI (Monthly)'!BS80</f>
        <v>0</v>
      </c>
      <c r="BT73" s="225">
        <f>'TD Calc. NLI (Monthly)'!BT35+'TD Calc. NLI (Monthly)'!BT50+'TD Calc. NLI (Monthly)'!BT65+'TD Calc. NLI (Monthly)'!BT80</f>
        <v>0</v>
      </c>
      <c r="BU73" s="225">
        <f>'TD Calc. NLI (Monthly)'!BU35+'TD Calc. NLI (Monthly)'!BU50+'TD Calc. NLI (Monthly)'!BU65+'TD Calc. NLI (Monthly)'!BU80</f>
        <v>0</v>
      </c>
      <c r="BV73" s="225">
        <f>'TD Calc. NLI (Monthly)'!BV35+'TD Calc. NLI (Monthly)'!BV50+'TD Calc. NLI (Monthly)'!BV65+'TD Calc. NLI (Monthly)'!BV80</f>
        <v>0</v>
      </c>
      <c r="BW73" s="225">
        <f>'TD Calc. NLI (Monthly)'!BW35+'TD Calc. NLI (Monthly)'!BW50+'TD Calc. NLI (Monthly)'!BW65+'TD Calc. NLI (Monthly)'!BW80</f>
        <v>0</v>
      </c>
      <c r="BX73" s="225">
        <f>'TD Calc. NLI (Monthly)'!BX35+'TD Calc. NLI (Monthly)'!BX50+'TD Calc. NLI (Monthly)'!BX65+'TD Calc. NLI (Monthly)'!BX80</f>
        <v>0</v>
      </c>
      <c r="BY73" s="225">
        <f>'TD Calc. NLI (Monthly)'!BY35+'TD Calc. NLI (Monthly)'!BY50+'TD Calc. NLI (Monthly)'!BY65+'TD Calc. NLI (Monthly)'!BY80</f>
        <v>0</v>
      </c>
      <c r="BZ73" s="225">
        <f>'TD Calc. NLI (Monthly)'!BZ35+'TD Calc. NLI (Monthly)'!BZ50+'TD Calc. NLI (Monthly)'!BZ65+'TD Calc. NLI (Monthly)'!BZ80</f>
        <v>0</v>
      </c>
      <c r="CA73" s="225">
        <f>'TD Calc. NLI (Monthly)'!CA35+'TD Calc. NLI (Monthly)'!CA50+'TD Calc. NLI (Monthly)'!CA65+'TD Calc. NLI (Monthly)'!CA80</f>
        <v>0</v>
      </c>
      <c r="CB73" s="225">
        <f>'TD Calc. NLI (Monthly)'!CB35+'TD Calc. NLI (Monthly)'!CB50+'TD Calc. NLI (Monthly)'!CB65+'TD Calc. NLI (Monthly)'!CB80</f>
        <v>0</v>
      </c>
      <c r="CC73" s="225">
        <f>'TD Calc. NLI (Monthly)'!CC35+'TD Calc. NLI (Monthly)'!CC50+'TD Calc. NLI (Monthly)'!CC65+'TD Calc. NLI (Monthly)'!CC80</f>
        <v>0</v>
      </c>
      <c r="CD73" s="225">
        <f>'TD Calc. NLI (Monthly)'!CD35+'TD Calc. NLI (Monthly)'!CD50+'TD Calc. NLI (Monthly)'!CD65+'TD Calc. NLI (Monthly)'!CD80</f>
        <v>0</v>
      </c>
      <c r="CE73" s="225">
        <f>'TD Calc. NLI (Monthly)'!CE35+'TD Calc. NLI (Monthly)'!CE50+'TD Calc. NLI (Monthly)'!CE65+'TD Calc. NLI (Monthly)'!CE80</f>
        <v>0</v>
      </c>
      <c r="CF73" s="225">
        <f>'TD Calc. NLI (Monthly)'!CF35+'TD Calc. NLI (Monthly)'!CF50+'TD Calc. NLI (Monthly)'!CF65+'TD Calc. NLI (Monthly)'!CF80</f>
        <v>0</v>
      </c>
      <c r="CG73" s="225">
        <f>'TD Calc. NLI (Monthly)'!CG35+'TD Calc. NLI (Monthly)'!CG50+'TD Calc. NLI (Monthly)'!CG65+'TD Calc. NLI (Monthly)'!CG80</f>
        <v>0</v>
      </c>
      <c r="CH73" s="225">
        <f>'TD Calc. NLI (Monthly)'!CH35+'TD Calc. NLI (Monthly)'!CH50+'TD Calc. NLI (Monthly)'!CH65+'TD Calc. NLI (Monthly)'!CH80</f>
        <v>0</v>
      </c>
      <c r="CI73" s="225">
        <f>'TD Calc. NLI (Monthly)'!CI35+'TD Calc. NLI (Monthly)'!CI50+'TD Calc. NLI (Monthly)'!CI65+'TD Calc. NLI (Monthly)'!CI80</f>
        <v>0</v>
      </c>
      <c r="CJ73" s="225">
        <f>'TD Calc. NLI (Monthly)'!CJ35+'TD Calc. NLI (Monthly)'!CJ50+'TD Calc. NLI (Monthly)'!CJ65+'TD Calc. NLI (Monthly)'!CJ80</f>
        <v>0</v>
      </c>
    </row>
    <row r="74" spans="1:88" s="97" customFormat="1" x14ac:dyDescent="0.25">
      <c r="A74" s="305"/>
      <c r="B74" s="88" t="s">
        <v>7</v>
      </c>
      <c r="C74" s="225">
        <f>'TD Calc. NLI (Monthly)'!C36+'TD Calc. NLI (Monthly)'!C51+'TD Calc. NLI (Monthly)'!C66+'TD Calc. NLI (Monthly)'!C81</f>
        <v>0</v>
      </c>
      <c r="D74" s="225">
        <f>'TD Calc. NLI (Monthly)'!D36+'TD Calc. NLI (Monthly)'!D51+'TD Calc. NLI (Monthly)'!D66+'TD Calc. NLI (Monthly)'!D81</f>
        <v>0</v>
      </c>
      <c r="E74" s="225">
        <f>'TD Calc. NLI (Monthly)'!E36+'TD Calc. NLI (Monthly)'!E51+'TD Calc. NLI (Monthly)'!E66+'TD Calc. NLI (Monthly)'!E81</f>
        <v>0</v>
      </c>
      <c r="F74" s="225">
        <f>'TD Calc. NLI (Monthly)'!F36+'TD Calc. NLI (Monthly)'!F51+'TD Calc. NLI (Monthly)'!F66+'TD Calc. NLI (Monthly)'!F81</f>
        <v>0</v>
      </c>
      <c r="G74" s="225">
        <f>'TD Calc. NLI (Monthly)'!G36+'TD Calc. NLI (Monthly)'!G51+'TD Calc. NLI (Monthly)'!G66+'TD Calc. NLI (Monthly)'!G81</f>
        <v>0</v>
      </c>
      <c r="H74" s="225">
        <f>'TD Calc. NLI (Monthly)'!H36+'TD Calc. NLI (Monthly)'!H51+'TD Calc. NLI (Monthly)'!H66+'TD Calc. NLI (Monthly)'!H81</f>
        <v>0</v>
      </c>
      <c r="I74" s="225">
        <f>'TD Calc. NLI (Monthly)'!I36+'TD Calc. NLI (Monthly)'!I51+'TD Calc. NLI (Monthly)'!I66+'TD Calc. NLI (Monthly)'!I81</f>
        <v>0</v>
      </c>
      <c r="J74" s="225">
        <f>'TD Calc. NLI (Monthly)'!J36+'TD Calc. NLI (Monthly)'!J51+'TD Calc. NLI (Monthly)'!J66+'TD Calc. NLI (Monthly)'!J81</f>
        <v>0</v>
      </c>
      <c r="K74" s="225">
        <f>'TD Calc. NLI (Monthly)'!K36+'TD Calc. NLI (Monthly)'!K51+'TD Calc. NLI (Monthly)'!K66+'TD Calc. NLI (Monthly)'!K81</f>
        <v>0</v>
      </c>
      <c r="L74" s="225">
        <f>'TD Calc. NLI (Monthly)'!L36+'TD Calc. NLI (Monthly)'!L51+'TD Calc. NLI (Monthly)'!L66+'TD Calc. NLI (Monthly)'!L81</f>
        <v>0</v>
      </c>
      <c r="M74" s="225">
        <f>'TD Calc. NLI (Monthly)'!M36+'TD Calc. NLI (Monthly)'!M51+'TD Calc. NLI (Monthly)'!M66+'TD Calc. NLI (Monthly)'!M81</f>
        <v>0</v>
      </c>
      <c r="N74" s="225">
        <f>'TD Calc. NLI (Monthly)'!N36+'TD Calc. NLI (Monthly)'!N51+'TD Calc. NLI (Monthly)'!N66+'TD Calc. NLI (Monthly)'!N81</f>
        <v>0</v>
      </c>
      <c r="O74" s="225">
        <f>'TD Calc. NLI (Monthly)'!O36+'TD Calc. NLI (Monthly)'!O51+'TD Calc. NLI (Monthly)'!O66+'TD Calc. NLI (Monthly)'!O81</f>
        <v>0</v>
      </c>
      <c r="P74" s="225">
        <f>'TD Calc. NLI (Monthly)'!P36+'TD Calc. NLI (Monthly)'!P51+'TD Calc. NLI (Monthly)'!P66+'TD Calc. NLI (Monthly)'!P81</f>
        <v>0</v>
      </c>
      <c r="Q74" s="225">
        <f>'TD Calc. NLI (Monthly)'!Q36+'TD Calc. NLI (Monthly)'!Q51+'TD Calc. NLI (Monthly)'!Q66+'TD Calc. NLI (Monthly)'!Q81</f>
        <v>0</v>
      </c>
      <c r="R74" s="225">
        <f>'TD Calc. NLI (Monthly)'!R36+'TD Calc. NLI (Monthly)'!R51+'TD Calc. NLI (Monthly)'!R66+'TD Calc. NLI (Monthly)'!R81</f>
        <v>0</v>
      </c>
      <c r="S74" s="225">
        <f>'TD Calc. NLI (Monthly)'!S36+'TD Calc. NLI (Monthly)'!S51+'TD Calc. NLI (Monthly)'!S66+'TD Calc. NLI (Monthly)'!S81</f>
        <v>0</v>
      </c>
      <c r="T74" s="225">
        <f>'TD Calc. NLI (Monthly)'!T36+'TD Calc. NLI (Monthly)'!T51+'TD Calc. NLI (Monthly)'!T66+'TD Calc. NLI (Monthly)'!T81</f>
        <v>0</v>
      </c>
      <c r="U74" s="225">
        <f>'TD Calc. NLI (Monthly)'!U36+'TD Calc. NLI (Monthly)'!U51+'TD Calc. NLI (Monthly)'!U66+'TD Calc. NLI (Monthly)'!U81</f>
        <v>0</v>
      </c>
      <c r="V74" s="225">
        <f>'TD Calc. NLI (Monthly)'!V36+'TD Calc. NLI (Monthly)'!V51+'TD Calc. NLI (Monthly)'!V66+'TD Calc. NLI (Monthly)'!V81</f>
        <v>0</v>
      </c>
      <c r="W74" s="225">
        <f>'TD Calc. NLI (Monthly)'!W36+'TD Calc. NLI (Monthly)'!W51+'TD Calc. NLI (Monthly)'!W66+'TD Calc. NLI (Monthly)'!W81</f>
        <v>0</v>
      </c>
      <c r="X74" s="225">
        <f>'TD Calc. NLI (Monthly)'!X36+'TD Calc. NLI (Monthly)'!X51+'TD Calc. NLI (Monthly)'!X66+'TD Calc. NLI (Monthly)'!X81</f>
        <v>0</v>
      </c>
      <c r="Y74" s="225">
        <f>'TD Calc. NLI (Monthly)'!Y36+'TD Calc. NLI (Monthly)'!Y51+'TD Calc. NLI (Monthly)'!Y66+'TD Calc. NLI (Monthly)'!Y81</f>
        <v>0</v>
      </c>
      <c r="Z74" s="225">
        <f>'TD Calc. NLI (Monthly)'!Z36+'TD Calc. NLI (Monthly)'!Z51+'TD Calc. NLI (Monthly)'!Z66+'TD Calc. NLI (Monthly)'!Z81</f>
        <v>0</v>
      </c>
      <c r="AA74" s="225">
        <f>'TD Calc. NLI (Monthly)'!AA36+'TD Calc. NLI (Monthly)'!AA51+'TD Calc. NLI (Monthly)'!AA66+'TD Calc. NLI (Monthly)'!AA81</f>
        <v>0</v>
      </c>
      <c r="AB74" s="225">
        <f>'TD Calc. NLI (Monthly)'!AB36+'TD Calc. NLI (Monthly)'!AB51+'TD Calc. NLI (Monthly)'!AB66+'TD Calc. NLI (Monthly)'!AB81</f>
        <v>0</v>
      </c>
      <c r="AC74" s="225">
        <f>'TD Calc. NLI (Monthly)'!AC36+'TD Calc. NLI (Monthly)'!AC51+'TD Calc. NLI (Monthly)'!AC66+'TD Calc. NLI (Monthly)'!AC81</f>
        <v>0</v>
      </c>
      <c r="AD74" s="225">
        <f>'TD Calc. NLI (Monthly)'!AD36+'TD Calc. NLI (Monthly)'!AD51+'TD Calc. NLI (Monthly)'!AD66+'TD Calc. NLI (Monthly)'!AD81</f>
        <v>0</v>
      </c>
      <c r="AE74" s="225">
        <f>'TD Calc. NLI (Monthly)'!AE36+'TD Calc. NLI (Monthly)'!AE51+'TD Calc. NLI (Monthly)'!AE66+'TD Calc. NLI (Monthly)'!AE81</f>
        <v>0</v>
      </c>
      <c r="AF74" s="225">
        <f>'TD Calc. NLI (Monthly)'!AF36+'TD Calc. NLI (Monthly)'!AF51+'TD Calc. NLI (Monthly)'!AF66+'TD Calc. NLI (Monthly)'!AF81</f>
        <v>0</v>
      </c>
      <c r="AG74" s="225">
        <f>'TD Calc. NLI (Monthly)'!AG36+'TD Calc. NLI (Monthly)'!AG51+'TD Calc. NLI (Monthly)'!AG66+'TD Calc. NLI (Monthly)'!AG81</f>
        <v>0</v>
      </c>
      <c r="AH74" s="225">
        <f>'TD Calc. NLI (Monthly)'!AH36+'TD Calc. NLI (Monthly)'!AH51+'TD Calc. NLI (Monthly)'!AH66+'TD Calc. NLI (Monthly)'!AH81</f>
        <v>0</v>
      </c>
      <c r="AI74" s="225">
        <f>'TD Calc. NLI (Monthly)'!AI36+'TD Calc. NLI (Monthly)'!AI51+'TD Calc. NLI (Monthly)'!AI66+'TD Calc. NLI (Monthly)'!AI81</f>
        <v>0</v>
      </c>
      <c r="AJ74" s="225">
        <f>'TD Calc. NLI (Monthly)'!AJ36+'TD Calc. NLI (Monthly)'!AJ51+'TD Calc. NLI (Monthly)'!AJ66+'TD Calc. NLI (Monthly)'!AJ81</f>
        <v>0</v>
      </c>
      <c r="AK74" s="225">
        <f>'TD Calc. NLI (Monthly)'!AK36+'TD Calc. NLI (Monthly)'!AK51+'TD Calc. NLI (Monthly)'!AK66+'TD Calc. NLI (Monthly)'!AK81</f>
        <v>0</v>
      </c>
      <c r="AL74" s="225">
        <f>'TD Calc. NLI (Monthly)'!AL36+'TD Calc. NLI (Monthly)'!AL51+'TD Calc. NLI (Monthly)'!AL66+'TD Calc. NLI (Monthly)'!AL81</f>
        <v>0</v>
      </c>
      <c r="AM74" s="225">
        <f>'TD Calc. NLI (Monthly)'!AM36+'TD Calc. NLI (Monthly)'!AM51+'TD Calc. NLI (Monthly)'!AM66+'TD Calc. NLI (Monthly)'!AM81</f>
        <v>0</v>
      </c>
      <c r="AN74" s="225">
        <f>'TD Calc. NLI (Monthly)'!AN36+'TD Calc. NLI (Monthly)'!AN51+'TD Calc. NLI (Monthly)'!AN66+'TD Calc. NLI (Monthly)'!AN81</f>
        <v>0</v>
      </c>
      <c r="AO74" s="225">
        <f>'TD Calc. NLI (Monthly)'!AO36+'TD Calc. NLI (Monthly)'!AO51+'TD Calc. NLI (Monthly)'!AO66+'TD Calc. NLI (Monthly)'!AO81</f>
        <v>0</v>
      </c>
      <c r="AP74" s="225">
        <f>'TD Calc. NLI (Monthly)'!AP36+'TD Calc. NLI (Monthly)'!AP51+'TD Calc. NLI (Monthly)'!AP66+'TD Calc. NLI (Monthly)'!AP81</f>
        <v>0</v>
      </c>
      <c r="AQ74" s="225">
        <f>'TD Calc. NLI (Monthly)'!AQ36+'TD Calc. NLI (Monthly)'!AQ51+'TD Calc. NLI (Monthly)'!AQ66+'TD Calc. NLI (Monthly)'!AQ81</f>
        <v>0</v>
      </c>
      <c r="AR74" s="225">
        <f>'TD Calc. NLI (Monthly)'!AR36+'TD Calc. NLI (Monthly)'!AR51+'TD Calc. NLI (Monthly)'!AR66+'TD Calc. NLI (Monthly)'!AR81</f>
        <v>0</v>
      </c>
      <c r="AS74" s="225">
        <f>'TD Calc. NLI (Monthly)'!AS36+'TD Calc. NLI (Monthly)'!AS51+'TD Calc. NLI (Monthly)'!AS66+'TD Calc. NLI (Monthly)'!AS81</f>
        <v>0</v>
      </c>
      <c r="AT74" s="225">
        <f>'TD Calc. NLI (Monthly)'!AT36+'TD Calc. NLI (Monthly)'!AT51+'TD Calc. NLI (Monthly)'!AT66+'TD Calc. NLI (Monthly)'!AT81</f>
        <v>0</v>
      </c>
      <c r="AU74" s="225">
        <f>'TD Calc. NLI (Monthly)'!AU36+'TD Calc. NLI (Monthly)'!AU51+'TD Calc. NLI (Monthly)'!AU66+'TD Calc. NLI (Monthly)'!AU81</f>
        <v>0</v>
      </c>
      <c r="AV74" s="225">
        <f>'TD Calc. NLI (Monthly)'!AV36+'TD Calc. NLI (Monthly)'!AV51+'TD Calc. NLI (Monthly)'!AV66+'TD Calc. NLI (Monthly)'!AV81</f>
        <v>0</v>
      </c>
      <c r="AW74" s="225">
        <f>'TD Calc. NLI (Monthly)'!AW36+'TD Calc. NLI (Monthly)'!AW51+'TD Calc. NLI (Monthly)'!AW66+'TD Calc. NLI (Monthly)'!AW81</f>
        <v>0</v>
      </c>
      <c r="AX74" s="225">
        <f>'TD Calc. NLI (Monthly)'!AX36+'TD Calc. NLI (Monthly)'!AX51+'TD Calc. NLI (Monthly)'!AX66+'TD Calc. NLI (Monthly)'!AX81</f>
        <v>0</v>
      </c>
      <c r="AY74" s="225">
        <f>'TD Calc. NLI (Monthly)'!AY36+'TD Calc. NLI (Monthly)'!AY51+'TD Calc. NLI (Monthly)'!AY66+'TD Calc. NLI (Monthly)'!AY81</f>
        <v>0</v>
      </c>
      <c r="AZ74" s="225">
        <f>'TD Calc. NLI (Monthly)'!AZ36+'TD Calc. NLI (Monthly)'!AZ51+'TD Calc. NLI (Monthly)'!AZ66+'TD Calc. NLI (Monthly)'!AZ81</f>
        <v>0</v>
      </c>
      <c r="BA74" s="225">
        <f>'TD Calc. NLI (Monthly)'!BA36+'TD Calc. NLI (Monthly)'!BA51+'TD Calc. NLI (Monthly)'!BA66+'TD Calc. NLI (Monthly)'!BA81</f>
        <v>0</v>
      </c>
      <c r="BB74" s="225">
        <f>'TD Calc. NLI (Monthly)'!BB36+'TD Calc. NLI (Monthly)'!BB51+'TD Calc. NLI (Monthly)'!BB66+'TD Calc. NLI (Monthly)'!BB81</f>
        <v>0</v>
      </c>
      <c r="BC74" s="225">
        <f>'TD Calc. NLI (Monthly)'!BC36+'TD Calc. NLI (Monthly)'!BC51+'TD Calc. NLI (Monthly)'!BC66+'TD Calc. NLI (Monthly)'!BC81</f>
        <v>0</v>
      </c>
      <c r="BD74" s="225">
        <f>'TD Calc. NLI (Monthly)'!BD36+'TD Calc. NLI (Monthly)'!BD51+'TD Calc. NLI (Monthly)'!BD66+'TD Calc. NLI (Monthly)'!BD81</f>
        <v>0</v>
      </c>
      <c r="BE74" s="225">
        <f>'TD Calc. NLI (Monthly)'!BE36+'TD Calc. NLI (Monthly)'!BE51+'TD Calc. NLI (Monthly)'!BE66+'TD Calc. NLI (Monthly)'!BE81</f>
        <v>0</v>
      </c>
      <c r="BF74" s="225">
        <f>'TD Calc. NLI (Monthly)'!BF36+'TD Calc. NLI (Monthly)'!BF51+'TD Calc. NLI (Monthly)'!BF66+'TD Calc. NLI (Monthly)'!BF81</f>
        <v>0</v>
      </c>
      <c r="BG74" s="225">
        <f>'TD Calc. NLI (Monthly)'!BG36+'TD Calc. NLI (Monthly)'!BG51+'TD Calc. NLI (Monthly)'!BG66+'TD Calc. NLI (Monthly)'!BG81</f>
        <v>0</v>
      </c>
      <c r="BH74" s="225">
        <f>'TD Calc. NLI (Monthly)'!BH36+'TD Calc. NLI (Monthly)'!BH51+'TD Calc. NLI (Monthly)'!BH66+'TD Calc. NLI (Monthly)'!BH81</f>
        <v>0</v>
      </c>
      <c r="BI74" s="225">
        <f>'TD Calc. NLI (Monthly)'!BI36+'TD Calc. NLI (Monthly)'!BI51+'TD Calc. NLI (Monthly)'!BI66+'TD Calc. NLI (Monthly)'!BI81</f>
        <v>0</v>
      </c>
      <c r="BJ74" s="225">
        <f>'TD Calc. NLI (Monthly)'!BJ36+'TD Calc. NLI (Monthly)'!BJ51+'TD Calc. NLI (Monthly)'!BJ66+'TD Calc. NLI (Monthly)'!BJ81</f>
        <v>0</v>
      </c>
      <c r="BK74" s="225">
        <f>'TD Calc. NLI (Monthly)'!BK36+'TD Calc. NLI (Monthly)'!BK51+'TD Calc. NLI (Monthly)'!BK66+'TD Calc. NLI (Monthly)'!BK81</f>
        <v>0</v>
      </c>
      <c r="BL74" s="225">
        <f>'TD Calc. NLI (Monthly)'!BL36+'TD Calc. NLI (Monthly)'!BL51+'TD Calc. NLI (Monthly)'!BL66+'TD Calc. NLI (Monthly)'!BL81</f>
        <v>0</v>
      </c>
      <c r="BM74" s="225">
        <f>'TD Calc. NLI (Monthly)'!BM36+'TD Calc. NLI (Monthly)'!BM51+'TD Calc. NLI (Monthly)'!BM66+'TD Calc. NLI (Monthly)'!BM81</f>
        <v>0</v>
      </c>
      <c r="BN74" s="225">
        <f>'TD Calc. NLI (Monthly)'!BN36+'TD Calc. NLI (Monthly)'!BN51+'TD Calc. NLI (Monthly)'!BN66+'TD Calc. NLI (Monthly)'!BN81</f>
        <v>0</v>
      </c>
      <c r="BO74" s="225">
        <f>'TD Calc. NLI (Monthly)'!BO36+'TD Calc. NLI (Monthly)'!BO51+'TD Calc. NLI (Monthly)'!BO66+'TD Calc. NLI (Monthly)'!BO81</f>
        <v>0</v>
      </c>
      <c r="BP74" s="225">
        <f>'TD Calc. NLI (Monthly)'!BP36+'TD Calc. NLI (Monthly)'!BP51+'TD Calc. NLI (Monthly)'!BP66+'TD Calc. NLI (Monthly)'!BP81</f>
        <v>0</v>
      </c>
      <c r="BQ74" s="225">
        <f>'TD Calc. NLI (Monthly)'!BQ36+'TD Calc. NLI (Monthly)'!BQ51+'TD Calc. NLI (Monthly)'!BQ66+'TD Calc. NLI (Monthly)'!BQ81</f>
        <v>0</v>
      </c>
      <c r="BR74" s="225">
        <f>'TD Calc. NLI (Monthly)'!BR36+'TD Calc. NLI (Monthly)'!BR51+'TD Calc. NLI (Monthly)'!BR66+'TD Calc. NLI (Monthly)'!BR81</f>
        <v>0</v>
      </c>
      <c r="BS74" s="225">
        <f>'TD Calc. NLI (Monthly)'!BS36+'TD Calc. NLI (Monthly)'!BS51+'TD Calc. NLI (Monthly)'!BS66+'TD Calc. NLI (Monthly)'!BS81</f>
        <v>0</v>
      </c>
      <c r="BT74" s="225">
        <f>'TD Calc. NLI (Monthly)'!BT36+'TD Calc. NLI (Monthly)'!BT51+'TD Calc. NLI (Monthly)'!BT66+'TD Calc. NLI (Monthly)'!BT81</f>
        <v>0</v>
      </c>
      <c r="BU74" s="225">
        <f>'TD Calc. NLI (Monthly)'!BU36+'TD Calc. NLI (Monthly)'!BU51+'TD Calc. NLI (Monthly)'!BU66+'TD Calc. NLI (Monthly)'!BU81</f>
        <v>0</v>
      </c>
      <c r="BV74" s="225">
        <f>'TD Calc. NLI (Monthly)'!BV36+'TD Calc. NLI (Monthly)'!BV51+'TD Calc. NLI (Monthly)'!BV66+'TD Calc. NLI (Monthly)'!BV81</f>
        <v>0</v>
      </c>
      <c r="BW74" s="225">
        <f>'TD Calc. NLI (Monthly)'!BW36+'TD Calc. NLI (Monthly)'!BW51+'TD Calc. NLI (Monthly)'!BW66+'TD Calc. NLI (Monthly)'!BW81</f>
        <v>0</v>
      </c>
      <c r="BX74" s="225">
        <f>'TD Calc. NLI (Monthly)'!BX36+'TD Calc. NLI (Monthly)'!BX51+'TD Calc. NLI (Monthly)'!BX66+'TD Calc. NLI (Monthly)'!BX81</f>
        <v>0</v>
      </c>
      <c r="BY74" s="225">
        <f>'TD Calc. NLI (Monthly)'!BY36+'TD Calc. NLI (Monthly)'!BY51+'TD Calc. NLI (Monthly)'!BY66+'TD Calc. NLI (Monthly)'!BY81</f>
        <v>0</v>
      </c>
      <c r="BZ74" s="225">
        <f>'TD Calc. NLI (Monthly)'!BZ36+'TD Calc. NLI (Monthly)'!BZ51+'TD Calc. NLI (Monthly)'!BZ66+'TD Calc. NLI (Monthly)'!BZ81</f>
        <v>0</v>
      </c>
      <c r="CA74" s="225">
        <f>'TD Calc. NLI (Monthly)'!CA36+'TD Calc. NLI (Monthly)'!CA51+'TD Calc. NLI (Monthly)'!CA66+'TD Calc. NLI (Monthly)'!CA81</f>
        <v>0</v>
      </c>
      <c r="CB74" s="225">
        <f>'TD Calc. NLI (Monthly)'!CB36+'TD Calc. NLI (Monthly)'!CB51+'TD Calc. NLI (Monthly)'!CB66+'TD Calc. NLI (Monthly)'!CB81</f>
        <v>0</v>
      </c>
      <c r="CC74" s="225">
        <f>'TD Calc. NLI (Monthly)'!CC36+'TD Calc. NLI (Monthly)'!CC51+'TD Calc. NLI (Monthly)'!CC66+'TD Calc. NLI (Monthly)'!CC81</f>
        <v>0</v>
      </c>
      <c r="CD74" s="225">
        <f>'TD Calc. NLI (Monthly)'!CD36+'TD Calc. NLI (Monthly)'!CD51+'TD Calc. NLI (Monthly)'!CD66+'TD Calc. NLI (Monthly)'!CD81</f>
        <v>0</v>
      </c>
      <c r="CE74" s="225">
        <f>'TD Calc. NLI (Monthly)'!CE36+'TD Calc. NLI (Monthly)'!CE51+'TD Calc. NLI (Monthly)'!CE66+'TD Calc. NLI (Monthly)'!CE81</f>
        <v>0</v>
      </c>
      <c r="CF74" s="225">
        <f>'TD Calc. NLI (Monthly)'!CF36+'TD Calc. NLI (Monthly)'!CF51+'TD Calc. NLI (Monthly)'!CF66+'TD Calc. NLI (Monthly)'!CF81</f>
        <v>0</v>
      </c>
      <c r="CG74" s="225">
        <f>'TD Calc. NLI (Monthly)'!CG36+'TD Calc. NLI (Monthly)'!CG51+'TD Calc. NLI (Monthly)'!CG66+'TD Calc. NLI (Monthly)'!CG81</f>
        <v>0</v>
      </c>
      <c r="CH74" s="225">
        <f>'TD Calc. NLI (Monthly)'!CH36+'TD Calc. NLI (Monthly)'!CH51+'TD Calc. NLI (Monthly)'!CH66+'TD Calc. NLI (Monthly)'!CH81</f>
        <v>0</v>
      </c>
      <c r="CI74" s="225">
        <f>'TD Calc. NLI (Monthly)'!CI36+'TD Calc. NLI (Monthly)'!CI51+'TD Calc. NLI (Monthly)'!CI66+'TD Calc. NLI (Monthly)'!CI81</f>
        <v>0</v>
      </c>
      <c r="CJ74" s="225">
        <f>'TD Calc. NLI (Monthly)'!CJ36+'TD Calc. NLI (Monthly)'!CJ51+'TD Calc. NLI (Monthly)'!CJ66+'TD Calc. NLI (Monthly)'!CJ81</f>
        <v>0</v>
      </c>
    </row>
    <row r="75" spans="1:88" s="97" customFormat="1" x14ac:dyDescent="0.25">
      <c r="A75" s="305"/>
      <c r="B75" s="88" t="s">
        <v>11</v>
      </c>
      <c r="C75" s="225">
        <f>'TD Calc. NLI (Monthly)'!C37+'TD Calc. NLI (Monthly)'!C52+'TD Calc. NLI (Monthly)'!C67+'TD Calc. NLI (Monthly)'!C82</f>
        <v>0</v>
      </c>
      <c r="D75" s="225">
        <f>'TD Calc. NLI (Monthly)'!D37+'TD Calc. NLI (Monthly)'!D52+'TD Calc. NLI (Monthly)'!D67+'TD Calc. NLI (Monthly)'!D82</f>
        <v>0</v>
      </c>
      <c r="E75" s="225">
        <f>'TD Calc. NLI (Monthly)'!E37+'TD Calc. NLI (Monthly)'!E52+'TD Calc. NLI (Monthly)'!E67+'TD Calc. NLI (Monthly)'!E82</f>
        <v>0</v>
      </c>
      <c r="F75" s="225">
        <f>'TD Calc. NLI (Monthly)'!F37+'TD Calc. NLI (Monthly)'!F52+'TD Calc. NLI (Monthly)'!F67+'TD Calc. NLI (Monthly)'!F82</f>
        <v>0</v>
      </c>
      <c r="G75" s="225">
        <f>'TD Calc. NLI (Monthly)'!G37+'TD Calc. NLI (Monthly)'!G52+'TD Calc. NLI (Monthly)'!G67+'TD Calc. NLI (Monthly)'!G82</f>
        <v>0</v>
      </c>
      <c r="H75" s="225">
        <f>'TD Calc. NLI (Monthly)'!H37+'TD Calc. NLI (Monthly)'!H52+'TD Calc. NLI (Monthly)'!H67+'TD Calc. NLI (Monthly)'!H82</f>
        <v>0</v>
      </c>
      <c r="I75" s="225">
        <f>'TD Calc. NLI (Monthly)'!I37+'TD Calc. NLI (Monthly)'!I52+'TD Calc. NLI (Monthly)'!I67+'TD Calc. NLI (Monthly)'!I82</f>
        <v>0</v>
      </c>
      <c r="J75" s="225">
        <f>'TD Calc. NLI (Monthly)'!J37+'TD Calc. NLI (Monthly)'!J52+'TD Calc. NLI (Monthly)'!J67+'TD Calc. NLI (Monthly)'!J82</f>
        <v>0</v>
      </c>
      <c r="K75" s="225">
        <f>'TD Calc. NLI (Monthly)'!K37+'TD Calc. NLI (Monthly)'!K52+'TD Calc. NLI (Monthly)'!K67+'TD Calc. NLI (Monthly)'!K82</f>
        <v>0</v>
      </c>
      <c r="L75" s="225">
        <f>'TD Calc. NLI (Monthly)'!L37+'TD Calc. NLI (Monthly)'!L52+'TD Calc. NLI (Monthly)'!L67+'TD Calc. NLI (Monthly)'!L82</f>
        <v>0</v>
      </c>
      <c r="M75" s="225">
        <f>'TD Calc. NLI (Monthly)'!M37+'TD Calc. NLI (Monthly)'!M52+'TD Calc. NLI (Monthly)'!M67+'TD Calc. NLI (Monthly)'!M82</f>
        <v>0</v>
      </c>
      <c r="N75" s="225">
        <f>'TD Calc. NLI (Monthly)'!N37+'TD Calc. NLI (Monthly)'!N52+'TD Calc. NLI (Monthly)'!N67+'TD Calc. NLI (Monthly)'!N82</f>
        <v>0</v>
      </c>
      <c r="O75" s="225">
        <f>'TD Calc. NLI (Monthly)'!O37+'TD Calc. NLI (Monthly)'!O52+'TD Calc. NLI (Monthly)'!O67+'TD Calc. NLI (Monthly)'!O82</f>
        <v>0</v>
      </c>
      <c r="P75" s="225">
        <f>'TD Calc. NLI (Monthly)'!P37+'TD Calc. NLI (Monthly)'!P52+'TD Calc. NLI (Monthly)'!P67+'TD Calc. NLI (Monthly)'!P82</f>
        <v>0</v>
      </c>
      <c r="Q75" s="225">
        <f>'TD Calc. NLI (Monthly)'!Q37+'TD Calc. NLI (Monthly)'!Q52+'TD Calc. NLI (Monthly)'!Q67+'TD Calc. NLI (Monthly)'!Q82</f>
        <v>0</v>
      </c>
      <c r="R75" s="225">
        <f>'TD Calc. NLI (Monthly)'!R37+'TD Calc. NLI (Monthly)'!R52+'TD Calc. NLI (Monthly)'!R67+'TD Calc. NLI (Monthly)'!R82</f>
        <v>0</v>
      </c>
      <c r="S75" s="225">
        <f>'TD Calc. NLI (Monthly)'!S37+'TD Calc. NLI (Monthly)'!S52+'TD Calc. NLI (Monthly)'!S67+'TD Calc. NLI (Monthly)'!S82</f>
        <v>0</v>
      </c>
      <c r="T75" s="225">
        <f>'TD Calc. NLI (Monthly)'!T37+'TD Calc. NLI (Monthly)'!T52+'TD Calc. NLI (Monthly)'!T67+'TD Calc. NLI (Monthly)'!T82</f>
        <v>0</v>
      </c>
      <c r="U75" s="225">
        <f>'TD Calc. NLI (Monthly)'!U37+'TD Calc. NLI (Monthly)'!U52+'TD Calc. NLI (Monthly)'!U67+'TD Calc. NLI (Monthly)'!U82</f>
        <v>0</v>
      </c>
      <c r="V75" s="225">
        <f>'TD Calc. NLI (Monthly)'!V37+'TD Calc. NLI (Monthly)'!V52+'TD Calc. NLI (Monthly)'!V67+'TD Calc. NLI (Monthly)'!V82</f>
        <v>0</v>
      </c>
      <c r="W75" s="225">
        <f>'TD Calc. NLI (Monthly)'!W37+'TD Calc. NLI (Monthly)'!W52+'TD Calc. NLI (Monthly)'!W67+'TD Calc. NLI (Monthly)'!W82</f>
        <v>0</v>
      </c>
      <c r="X75" s="225">
        <f>'TD Calc. NLI (Monthly)'!X37+'TD Calc. NLI (Monthly)'!X52+'TD Calc. NLI (Monthly)'!X67+'TD Calc. NLI (Monthly)'!X82</f>
        <v>0</v>
      </c>
      <c r="Y75" s="225">
        <f>'TD Calc. NLI (Monthly)'!Y37+'TD Calc. NLI (Monthly)'!Y52+'TD Calc. NLI (Monthly)'!Y67+'TD Calc. NLI (Monthly)'!Y82</f>
        <v>0</v>
      </c>
      <c r="Z75" s="225">
        <f>'TD Calc. NLI (Monthly)'!Z37+'TD Calc. NLI (Monthly)'!Z52+'TD Calc. NLI (Monthly)'!Z67+'TD Calc. NLI (Monthly)'!Z82</f>
        <v>0</v>
      </c>
      <c r="AA75" s="225">
        <f>'TD Calc. NLI (Monthly)'!AA37+'TD Calc. NLI (Monthly)'!AA52+'TD Calc. NLI (Monthly)'!AA67+'TD Calc. NLI (Monthly)'!AA82</f>
        <v>0</v>
      </c>
      <c r="AB75" s="225">
        <f>'TD Calc. NLI (Monthly)'!AB37+'TD Calc. NLI (Monthly)'!AB52+'TD Calc. NLI (Monthly)'!AB67+'TD Calc. NLI (Monthly)'!AB82</f>
        <v>0</v>
      </c>
      <c r="AC75" s="225">
        <f>'TD Calc. NLI (Monthly)'!AC37+'TD Calc. NLI (Monthly)'!AC52+'TD Calc. NLI (Monthly)'!AC67+'TD Calc. NLI (Monthly)'!AC82</f>
        <v>0</v>
      </c>
      <c r="AD75" s="225">
        <f>'TD Calc. NLI (Monthly)'!AD37+'TD Calc. NLI (Monthly)'!AD52+'TD Calc. NLI (Monthly)'!AD67+'TD Calc. NLI (Monthly)'!AD82</f>
        <v>0</v>
      </c>
      <c r="AE75" s="225">
        <f>'TD Calc. NLI (Monthly)'!AE37+'TD Calc. NLI (Monthly)'!AE52+'TD Calc. NLI (Monthly)'!AE67+'TD Calc. NLI (Monthly)'!AE82</f>
        <v>0</v>
      </c>
      <c r="AF75" s="225">
        <f>'TD Calc. NLI (Monthly)'!AF37+'TD Calc. NLI (Monthly)'!AF52+'TD Calc. NLI (Monthly)'!AF67+'TD Calc. NLI (Monthly)'!AF82</f>
        <v>0</v>
      </c>
      <c r="AG75" s="225">
        <f>'TD Calc. NLI (Monthly)'!AG37+'TD Calc. NLI (Monthly)'!AG52+'TD Calc. NLI (Monthly)'!AG67+'TD Calc. NLI (Monthly)'!AG82</f>
        <v>0</v>
      </c>
      <c r="AH75" s="225">
        <f>'TD Calc. NLI (Monthly)'!AH37+'TD Calc. NLI (Monthly)'!AH52+'TD Calc. NLI (Monthly)'!AH67+'TD Calc. NLI (Monthly)'!AH82</f>
        <v>0</v>
      </c>
      <c r="AI75" s="225">
        <f>'TD Calc. NLI (Monthly)'!AI37+'TD Calc. NLI (Monthly)'!AI52+'TD Calc. NLI (Monthly)'!AI67+'TD Calc. NLI (Monthly)'!AI82</f>
        <v>0</v>
      </c>
      <c r="AJ75" s="225">
        <f>'TD Calc. NLI (Monthly)'!AJ37+'TD Calc. NLI (Monthly)'!AJ52+'TD Calc. NLI (Monthly)'!AJ67+'TD Calc. NLI (Monthly)'!AJ82</f>
        <v>0</v>
      </c>
      <c r="AK75" s="225">
        <f>'TD Calc. NLI (Monthly)'!AK37+'TD Calc. NLI (Monthly)'!AK52+'TD Calc. NLI (Monthly)'!AK67+'TD Calc. NLI (Monthly)'!AK82</f>
        <v>0</v>
      </c>
      <c r="AL75" s="225">
        <f>'TD Calc. NLI (Monthly)'!AL37+'TD Calc. NLI (Monthly)'!AL52+'TD Calc. NLI (Monthly)'!AL67+'TD Calc. NLI (Monthly)'!AL82</f>
        <v>0</v>
      </c>
      <c r="AM75" s="225">
        <f>'TD Calc. NLI (Monthly)'!AM37+'TD Calc. NLI (Monthly)'!AM52+'TD Calc. NLI (Monthly)'!AM67+'TD Calc. NLI (Monthly)'!AM82</f>
        <v>0</v>
      </c>
      <c r="AN75" s="225">
        <f>'TD Calc. NLI (Monthly)'!AN37+'TD Calc. NLI (Monthly)'!AN52+'TD Calc. NLI (Monthly)'!AN67+'TD Calc. NLI (Monthly)'!AN82</f>
        <v>0</v>
      </c>
      <c r="AO75" s="225">
        <f>'TD Calc. NLI (Monthly)'!AO37+'TD Calc. NLI (Monthly)'!AO52+'TD Calc. NLI (Monthly)'!AO67+'TD Calc. NLI (Monthly)'!AO82</f>
        <v>0</v>
      </c>
      <c r="AP75" s="225">
        <f>'TD Calc. NLI (Monthly)'!AP37+'TD Calc. NLI (Monthly)'!AP52+'TD Calc. NLI (Monthly)'!AP67+'TD Calc. NLI (Monthly)'!AP82</f>
        <v>0</v>
      </c>
      <c r="AQ75" s="225">
        <f>'TD Calc. NLI (Monthly)'!AQ37+'TD Calc. NLI (Monthly)'!AQ52+'TD Calc. NLI (Monthly)'!AQ67+'TD Calc. NLI (Monthly)'!AQ82</f>
        <v>0</v>
      </c>
      <c r="AR75" s="225">
        <f>'TD Calc. NLI (Monthly)'!AR37+'TD Calc. NLI (Monthly)'!AR52+'TD Calc. NLI (Monthly)'!AR67+'TD Calc. NLI (Monthly)'!AR82</f>
        <v>0</v>
      </c>
      <c r="AS75" s="225">
        <f>'TD Calc. NLI (Monthly)'!AS37+'TD Calc. NLI (Monthly)'!AS52+'TD Calc. NLI (Monthly)'!AS67+'TD Calc. NLI (Monthly)'!AS82</f>
        <v>0</v>
      </c>
      <c r="AT75" s="225">
        <f>'TD Calc. NLI (Monthly)'!AT37+'TD Calc. NLI (Monthly)'!AT52+'TD Calc. NLI (Monthly)'!AT67+'TD Calc. NLI (Monthly)'!AT82</f>
        <v>0</v>
      </c>
      <c r="AU75" s="225">
        <f>'TD Calc. NLI (Monthly)'!AU37+'TD Calc. NLI (Monthly)'!AU52+'TD Calc. NLI (Monthly)'!AU67+'TD Calc. NLI (Monthly)'!AU82</f>
        <v>0</v>
      </c>
      <c r="AV75" s="225">
        <f>'TD Calc. NLI (Monthly)'!AV37+'TD Calc. NLI (Monthly)'!AV52+'TD Calc. NLI (Monthly)'!AV67+'TD Calc. NLI (Monthly)'!AV82</f>
        <v>0</v>
      </c>
      <c r="AW75" s="225">
        <f>'TD Calc. NLI (Monthly)'!AW37+'TD Calc. NLI (Monthly)'!AW52+'TD Calc. NLI (Monthly)'!AW67+'TD Calc. NLI (Monthly)'!AW82</f>
        <v>0</v>
      </c>
      <c r="AX75" s="225">
        <f>'TD Calc. NLI (Monthly)'!AX37+'TD Calc. NLI (Monthly)'!AX52+'TD Calc. NLI (Monthly)'!AX67+'TD Calc. NLI (Monthly)'!AX82</f>
        <v>0</v>
      </c>
      <c r="AY75" s="225">
        <f>'TD Calc. NLI (Monthly)'!AY37+'TD Calc. NLI (Monthly)'!AY52+'TD Calc. NLI (Monthly)'!AY67+'TD Calc. NLI (Monthly)'!AY82</f>
        <v>0</v>
      </c>
      <c r="AZ75" s="225">
        <f>'TD Calc. NLI (Monthly)'!AZ37+'TD Calc. NLI (Monthly)'!AZ52+'TD Calc. NLI (Monthly)'!AZ67+'TD Calc. NLI (Monthly)'!AZ82</f>
        <v>0</v>
      </c>
      <c r="BA75" s="225">
        <f>'TD Calc. NLI (Monthly)'!BA37+'TD Calc. NLI (Monthly)'!BA52+'TD Calc. NLI (Monthly)'!BA67+'TD Calc. NLI (Monthly)'!BA82</f>
        <v>0</v>
      </c>
      <c r="BB75" s="225">
        <f>'TD Calc. NLI (Monthly)'!BB37+'TD Calc. NLI (Monthly)'!BB52+'TD Calc. NLI (Monthly)'!BB67+'TD Calc. NLI (Monthly)'!BB82</f>
        <v>0</v>
      </c>
      <c r="BC75" s="225">
        <f>'TD Calc. NLI (Monthly)'!BC37+'TD Calc. NLI (Monthly)'!BC52+'TD Calc. NLI (Monthly)'!BC67+'TD Calc. NLI (Monthly)'!BC82</f>
        <v>0</v>
      </c>
      <c r="BD75" s="225">
        <f>'TD Calc. NLI (Monthly)'!BD37+'TD Calc. NLI (Monthly)'!BD52+'TD Calc. NLI (Monthly)'!BD67+'TD Calc. NLI (Monthly)'!BD82</f>
        <v>0</v>
      </c>
      <c r="BE75" s="225">
        <f>'TD Calc. NLI (Monthly)'!BE37+'TD Calc. NLI (Monthly)'!BE52+'TD Calc. NLI (Monthly)'!BE67+'TD Calc. NLI (Monthly)'!BE82</f>
        <v>0</v>
      </c>
      <c r="BF75" s="225">
        <f>'TD Calc. NLI (Monthly)'!BF37+'TD Calc. NLI (Monthly)'!BF52+'TD Calc. NLI (Monthly)'!BF67+'TD Calc. NLI (Monthly)'!BF82</f>
        <v>0</v>
      </c>
      <c r="BG75" s="225">
        <f>'TD Calc. NLI (Monthly)'!BG37+'TD Calc. NLI (Monthly)'!BG52+'TD Calc. NLI (Monthly)'!BG67+'TD Calc. NLI (Monthly)'!BG82</f>
        <v>0</v>
      </c>
      <c r="BH75" s="225">
        <f>'TD Calc. NLI (Monthly)'!BH37+'TD Calc. NLI (Monthly)'!BH52+'TD Calc. NLI (Monthly)'!BH67+'TD Calc. NLI (Monthly)'!BH82</f>
        <v>0</v>
      </c>
      <c r="BI75" s="225">
        <f>'TD Calc. NLI (Monthly)'!BI37+'TD Calc. NLI (Monthly)'!BI52+'TD Calc. NLI (Monthly)'!BI67+'TD Calc. NLI (Monthly)'!BI82</f>
        <v>0</v>
      </c>
      <c r="BJ75" s="225">
        <f>'TD Calc. NLI (Monthly)'!BJ37+'TD Calc. NLI (Monthly)'!BJ52+'TD Calc. NLI (Monthly)'!BJ67+'TD Calc. NLI (Monthly)'!BJ82</f>
        <v>0</v>
      </c>
      <c r="BK75" s="225">
        <f>'TD Calc. NLI (Monthly)'!BK37+'TD Calc. NLI (Monthly)'!BK52+'TD Calc. NLI (Monthly)'!BK67+'TD Calc. NLI (Monthly)'!BK82</f>
        <v>0</v>
      </c>
      <c r="BL75" s="225">
        <f>'TD Calc. NLI (Monthly)'!BL37+'TD Calc. NLI (Monthly)'!BL52+'TD Calc. NLI (Monthly)'!BL67+'TD Calc. NLI (Monthly)'!BL82</f>
        <v>0</v>
      </c>
      <c r="BM75" s="225">
        <f>'TD Calc. NLI (Monthly)'!BM37+'TD Calc. NLI (Monthly)'!BM52+'TD Calc. NLI (Monthly)'!BM67+'TD Calc. NLI (Monthly)'!BM82</f>
        <v>0</v>
      </c>
      <c r="BN75" s="225">
        <f>'TD Calc. NLI (Monthly)'!BN37+'TD Calc. NLI (Monthly)'!BN52+'TD Calc. NLI (Monthly)'!BN67+'TD Calc. NLI (Monthly)'!BN82</f>
        <v>0</v>
      </c>
      <c r="BO75" s="225">
        <f>'TD Calc. NLI (Monthly)'!BO37+'TD Calc. NLI (Monthly)'!BO52+'TD Calc. NLI (Monthly)'!BO67+'TD Calc. NLI (Monthly)'!BO82</f>
        <v>0</v>
      </c>
      <c r="BP75" s="225">
        <f>'TD Calc. NLI (Monthly)'!BP37+'TD Calc. NLI (Monthly)'!BP52+'TD Calc. NLI (Monthly)'!BP67+'TD Calc. NLI (Monthly)'!BP82</f>
        <v>0</v>
      </c>
      <c r="BQ75" s="225">
        <f>'TD Calc. NLI (Monthly)'!BQ37+'TD Calc. NLI (Monthly)'!BQ52+'TD Calc. NLI (Monthly)'!BQ67+'TD Calc. NLI (Monthly)'!BQ82</f>
        <v>0</v>
      </c>
      <c r="BR75" s="225">
        <f>'TD Calc. NLI (Monthly)'!BR37+'TD Calc. NLI (Monthly)'!BR52+'TD Calc. NLI (Monthly)'!BR67+'TD Calc. NLI (Monthly)'!BR82</f>
        <v>0</v>
      </c>
      <c r="BS75" s="225">
        <f>'TD Calc. NLI (Monthly)'!BS37+'TD Calc. NLI (Monthly)'!BS52+'TD Calc. NLI (Monthly)'!BS67+'TD Calc. NLI (Monthly)'!BS82</f>
        <v>0</v>
      </c>
      <c r="BT75" s="225">
        <f>'TD Calc. NLI (Monthly)'!BT37+'TD Calc. NLI (Monthly)'!BT52+'TD Calc. NLI (Monthly)'!BT67+'TD Calc. NLI (Monthly)'!BT82</f>
        <v>0</v>
      </c>
      <c r="BU75" s="225">
        <f>'TD Calc. NLI (Monthly)'!BU37+'TD Calc. NLI (Monthly)'!BU52+'TD Calc. NLI (Monthly)'!BU67+'TD Calc. NLI (Monthly)'!BU82</f>
        <v>0</v>
      </c>
      <c r="BV75" s="225">
        <f>'TD Calc. NLI (Monthly)'!BV37+'TD Calc. NLI (Monthly)'!BV52+'TD Calc. NLI (Monthly)'!BV67+'TD Calc. NLI (Monthly)'!BV82</f>
        <v>0</v>
      </c>
      <c r="BW75" s="225">
        <f>'TD Calc. NLI (Monthly)'!BW37+'TD Calc. NLI (Monthly)'!BW52+'TD Calc. NLI (Monthly)'!BW67+'TD Calc. NLI (Monthly)'!BW82</f>
        <v>0</v>
      </c>
      <c r="BX75" s="225">
        <f>'TD Calc. NLI (Monthly)'!BX37+'TD Calc. NLI (Monthly)'!BX52+'TD Calc. NLI (Monthly)'!BX67+'TD Calc. NLI (Monthly)'!BX82</f>
        <v>0</v>
      </c>
      <c r="BY75" s="225">
        <f>'TD Calc. NLI (Monthly)'!BY37+'TD Calc. NLI (Monthly)'!BY52+'TD Calc. NLI (Monthly)'!BY67+'TD Calc. NLI (Monthly)'!BY82</f>
        <v>0</v>
      </c>
      <c r="BZ75" s="225">
        <f>'TD Calc. NLI (Monthly)'!BZ37+'TD Calc. NLI (Monthly)'!BZ52+'TD Calc. NLI (Monthly)'!BZ67+'TD Calc. NLI (Monthly)'!BZ82</f>
        <v>0</v>
      </c>
      <c r="CA75" s="225">
        <f>'TD Calc. NLI (Monthly)'!CA37+'TD Calc. NLI (Monthly)'!CA52+'TD Calc. NLI (Monthly)'!CA67+'TD Calc. NLI (Monthly)'!CA82</f>
        <v>0</v>
      </c>
      <c r="CB75" s="225">
        <f>'TD Calc. NLI (Monthly)'!CB37+'TD Calc. NLI (Monthly)'!CB52+'TD Calc. NLI (Monthly)'!CB67+'TD Calc. NLI (Monthly)'!CB82</f>
        <v>0</v>
      </c>
      <c r="CC75" s="225">
        <f>'TD Calc. NLI (Monthly)'!CC37+'TD Calc. NLI (Monthly)'!CC52+'TD Calc. NLI (Monthly)'!CC67+'TD Calc. NLI (Monthly)'!CC82</f>
        <v>0</v>
      </c>
      <c r="CD75" s="225">
        <f>'TD Calc. NLI (Monthly)'!CD37+'TD Calc. NLI (Monthly)'!CD52+'TD Calc. NLI (Monthly)'!CD67+'TD Calc. NLI (Monthly)'!CD82</f>
        <v>0</v>
      </c>
      <c r="CE75" s="225">
        <f>'TD Calc. NLI (Monthly)'!CE37+'TD Calc. NLI (Monthly)'!CE52+'TD Calc. NLI (Monthly)'!CE67+'TD Calc. NLI (Monthly)'!CE82</f>
        <v>0</v>
      </c>
      <c r="CF75" s="225">
        <f>'TD Calc. NLI (Monthly)'!CF37+'TD Calc. NLI (Monthly)'!CF52+'TD Calc. NLI (Monthly)'!CF67+'TD Calc. NLI (Monthly)'!CF82</f>
        <v>0</v>
      </c>
      <c r="CG75" s="225">
        <f>'TD Calc. NLI (Monthly)'!CG37+'TD Calc. NLI (Monthly)'!CG52+'TD Calc. NLI (Monthly)'!CG67+'TD Calc. NLI (Monthly)'!CG82</f>
        <v>0</v>
      </c>
      <c r="CH75" s="225">
        <f>'TD Calc. NLI (Monthly)'!CH37+'TD Calc. NLI (Monthly)'!CH52+'TD Calc. NLI (Monthly)'!CH67+'TD Calc. NLI (Monthly)'!CH82</f>
        <v>0</v>
      </c>
      <c r="CI75" s="225">
        <f>'TD Calc. NLI (Monthly)'!CI37+'TD Calc. NLI (Monthly)'!CI52+'TD Calc. NLI (Monthly)'!CI67+'TD Calc. NLI (Monthly)'!CI82</f>
        <v>0</v>
      </c>
      <c r="CJ75" s="225">
        <f>'TD Calc. NLI (Monthly)'!CJ37+'TD Calc. NLI (Monthly)'!CJ52+'TD Calc. NLI (Monthly)'!CJ67+'TD Calc. NLI (Monthly)'!CJ82</f>
        <v>0</v>
      </c>
    </row>
    <row r="76" spans="1:88" s="97" customFormat="1" x14ac:dyDescent="0.25">
      <c r="A76" s="305"/>
      <c r="B76" s="88" t="s">
        <v>2</v>
      </c>
      <c r="C76" s="225">
        <f>'TD Calc. NLI (Monthly)'!C38+'TD Calc. NLI (Monthly)'!C53+'TD Calc. NLI (Monthly)'!C68+'TD Calc. NLI (Monthly)'!C83</f>
        <v>0</v>
      </c>
      <c r="D76" s="225">
        <f>'TD Calc. NLI (Monthly)'!D38+'TD Calc. NLI (Monthly)'!D53+'TD Calc. NLI (Monthly)'!D68+'TD Calc. NLI (Monthly)'!D83</f>
        <v>0</v>
      </c>
      <c r="E76" s="225">
        <f>'TD Calc. NLI (Monthly)'!E38+'TD Calc. NLI (Monthly)'!E53+'TD Calc. NLI (Monthly)'!E68+'TD Calc. NLI (Monthly)'!E83</f>
        <v>0</v>
      </c>
      <c r="F76" s="225">
        <f>'TD Calc. NLI (Monthly)'!F38+'TD Calc. NLI (Monthly)'!F53+'TD Calc. NLI (Monthly)'!F68+'TD Calc. NLI (Monthly)'!F83</f>
        <v>0</v>
      </c>
      <c r="G76" s="225">
        <f>'TD Calc. NLI (Monthly)'!G38+'TD Calc. NLI (Monthly)'!G53+'TD Calc. NLI (Monthly)'!G68+'TD Calc. NLI (Monthly)'!G83</f>
        <v>0</v>
      </c>
      <c r="H76" s="225">
        <f>'TD Calc. NLI (Monthly)'!H38+'TD Calc. NLI (Monthly)'!H53+'TD Calc. NLI (Monthly)'!H68+'TD Calc. NLI (Monthly)'!H83</f>
        <v>0</v>
      </c>
      <c r="I76" s="225">
        <f>'TD Calc. NLI (Monthly)'!I38+'TD Calc. NLI (Monthly)'!I53+'TD Calc. NLI (Monthly)'!I68+'TD Calc. NLI (Monthly)'!I83</f>
        <v>0</v>
      </c>
      <c r="J76" s="225">
        <f>'TD Calc. NLI (Monthly)'!J38+'TD Calc. NLI (Monthly)'!J53+'TD Calc. NLI (Monthly)'!J68+'TD Calc. NLI (Monthly)'!J83</f>
        <v>0</v>
      </c>
      <c r="K76" s="225">
        <f>'TD Calc. NLI (Monthly)'!K38+'TD Calc. NLI (Monthly)'!K53+'TD Calc. NLI (Monthly)'!K68+'TD Calc. NLI (Monthly)'!K83</f>
        <v>0</v>
      </c>
      <c r="L76" s="225">
        <f>'TD Calc. NLI (Monthly)'!L38+'TD Calc. NLI (Monthly)'!L53+'TD Calc. NLI (Monthly)'!L68+'TD Calc. NLI (Monthly)'!L83</f>
        <v>0</v>
      </c>
      <c r="M76" s="225">
        <f>'TD Calc. NLI (Monthly)'!M38+'TD Calc. NLI (Monthly)'!M53+'TD Calc. NLI (Monthly)'!M68+'TD Calc. NLI (Monthly)'!M83</f>
        <v>0</v>
      </c>
      <c r="N76" s="225">
        <f>'TD Calc. NLI (Monthly)'!N38+'TD Calc. NLI (Monthly)'!N53+'TD Calc. NLI (Monthly)'!N68+'TD Calc. NLI (Monthly)'!N83</f>
        <v>0</v>
      </c>
      <c r="O76" s="225">
        <f>'TD Calc. NLI (Monthly)'!O38+'TD Calc. NLI (Monthly)'!O53+'TD Calc. NLI (Monthly)'!O68+'TD Calc. NLI (Monthly)'!O83</f>
        <v>0</v>
      </c>
      <c r="P76" s="225">
        <f>'TD Calc. NLI (Monthly)'!P38+'TD Calc. NLI (Monthly)'!P53+'TD Calc. NLI (Monthly)'!P68+'TD Calc. NLI (Monthly)'!P83</f>
        <v>0</v>
      </c>
      <c r="Q76" s="225">
        <f>'TD Calc. NLI (Monthly)'!Q38+'TD Calc. NLI (Monthly)'!Q53+'TD Calc. NLI (Monthly)'!Q68+'TD Calc. NLI (Monthly)'!Q83</f>
        <v>0</v>
      </c>
      <c r="R76" s="225">
        <f>'TD Calc. NLI (Monthly)'!R38+'TD Calc. NLI (Monthly)'!R53+'TD Calc. NLI (Monthly)'!R68+'TD Calc. NLI (Monthly)'!R83</f>
        <v>0</v>
      </c>
      <c r="S76" s="225">
        <f>'TD Calc. NLI (Monthly)'!S38+'TD Calc. NLI (Monthly)'!S53+'TD Calc. NLI (Monthly)'!S68+'TD Calc. NLI (Monthly)'!S83</f>
        <v>0</v>
      </c>
      <c r="T76" s="225">
        <f>'TD Calc. NLI (Monthly)'!T38+'TD Calc. NLI (Monthly)'!T53+'TD Calc. NLI (Monthly)'!T68+'TD Calc. NLI (Monthly)'!T83</f>
        <v>0</v>
      </c>
      <c r="U76" s="225">
        <f>'TD Calc. NLI (Monthly)'!U38+'TD Calc. NLI (Monthly)'!U53+'TD Calc. NLI (Monthly)'!U68+'TD Calc. NLI (Monthly)'!U83</f>
        <v>0</v>
      </c>
      <c r="V76" s="225">
        <f>'TD Calc. NLI (Monthly)'!V38+'TD Calc. NLI (Monthly)'!V53+'TD Calc. NLI (Monthly)'!V68+'TD Calc. NLI (Monthly)'!V83</f>
        <v>0</v>
      </c>
      <c r="W76" s="225">
        <f>'TD Calc. NLI (Monthly)'!W38+'TD Calc. NLI (Monthly)'!W53+'TD Calc. NLI (Monthly)'!W68+'TD Calc. NLI (Monthly)'!W83</f>
        <v>0</v>
      </c>
      <c r="X76" s="225">
        <f>'TD Calc. NLI (Monthly)'!X38+'TD Calc. NLI (Monthly)'!X53+'TD Calc. NLI (Monthly)'!X68+'TD Calc. NLI (Monthly)'!X83</f>
        <v>0</v>
      </c>
      <c r="Y76" s="225">
        <f>'TD Calc. NLI (Monthly)'!Y38+'TD Calc. NLI (Monthly)'!Y53+'TD Calc. NLI (Monthly)'!Y68+'TD Calc. NLI (Monthly)'!Y83</f>
        <v>0</v>
      </c>
      <c r="Z76" s="225">
        <f>'TD Calc. NLI (Monthly)'!Z38+'TD Calc. NLI (Monthly)'!Z53+'TD Calc. NLI (Monthly)'!Z68+'TD Calc. NLI (Monthly)'!Z83</f>
        <v>0</v>
      </c>
      <c r="AA76" s="225">
        <f>'TD Calc. NLI (Monthly)'!AA38+'TD Calc. NLI (Monthly)'!AA53+'TD Calc. NLI (Monthly)'!AA68+'TD Calc. NLI (Monthly)'!AA83</f>
        <v>0</v>
      </c>
      <c r="AB76" s="225">
        <f>'TD Calc. NLI (Monthly)'!AB38+'TD Calc. NLI (Monthly)'!AB53+'TD Calc. NLI (Monthly)'!AB68+'TD Calc. NLI (Monthly)'!AB83</f>
        <v>0</v>
      </c>
      <c r="AC76" s="225">
        <f>'TD Calc. NLI (Monthly)'!AC38+'TD Calc. NLI (Monthly)'!AC53+'TD Calc. NLI (Monthly)'!AC68+'TD Calc. NLI (Monthly)'!AC83</f>
        <v>0</v>
      </c>
      <c r="AD76" s="225">
        <f>'TD Calc. NLI (Monthly)'!AD38+'TD Calc. NLI (Monthly)'!AD53+'TD Calc. NLI (Monthly)'!AD68+'TD Calc. NLI (Monthly)'!AD83</f>
        <v>0</v>
      </c>
      <c r="AE76" s="225">
        <f>'TD Calc. NLI (Monthly)'!AE38+'TD Calc. NLI (Monthly)'!AE53+'TD Calc. NLI (Monthly)'!AE68+'TD Calc. NLI (Monthly)'!AE83</f>
        <v>0</v>
      </c>
      <c r="AF76" s="225">
        <f>'TD Calc. NLI (Monthly)'!AF38+'TD Calc. NLI (Monthly)'!AF53+'TD Calc. NLI (Monthly)'!AF68+'TD Calc. NLI (Monthly)'!AF83</f>
        <v>0</v>
      </c>
      <c r="AG76" s="225">
        <f>'TD Calc. NLI (Monthly)'!AG38+'TD Calc. NLI (Monthly)'!AG53+'TD Calc. NLI (Monthly)'!AG68+'TD Calc. NLI (Monthly)'!AG83</f>
        <v>0</v>
      </c>
      <c r="AH76" s="225">
        <f>'TD Calc. NLI (Monthly)'!AH38+'TD Calc. NLI (Monthly)'!AH53+'TD Calc. NLI (Monthly)'!AH68+'TD Calc. NLI (Monthly)'!AH83</f>
        <v>0</v>
      </c>
      <c r="AI76" s="225">
        <f>'TD Calc. NLI (Monthly)'!AI38+'TD Calc. NLI (Monthly)'!AI53+'TD Calc. NLI (Monthly)'!AI68+'TD Calc. NLI (Monthly)'!AI83</f>
        <v>0</v>
      </c>
      <c r="AJ76" s="225">
        <f>'TD Calc. NLI (Monthly)'!AJ38+'TD Calc. NLI (Monthly)'!AJ53+'TD Calc. NLI (Monthly)'!AJ68+'TD Calc. NLI (Monthly)'!AJ83</f>
        <v>0</v>
      </c>
      <c r="AK76" s="225">
        <f>'TD Calc. NLI (Monthly)'!AK38+'TD Calc. NLI (Monthly)'!AK53+'TD Calc. NLI (Monthly)'!AK68+'TD Calc. NLI (Monthly)'!AK83</f>
        <v>0</v>
      </c>
      <c r="AL76" s="225">
        <f>'TD Calc. NLI (Monthly)'!AL38+'TD Calc. NLI (Monthly)'!AL53+'TD Calc. NLI (Monthly)'!AL68+'TD Calc. NLI (Monthly)'!AL83</f>
        <v>0</v>
      </c>
      <c r="AM76" s="225">
        <f>'TD Calc. NLI (Monthly)'!AM38+'TD Calc. NLI (Monthly)'!AM53+'TD Calc. NLI (Monthly)'!AM68+'TD Calc. NLI (Monthly)'!AM83</f>
        <v>0</v>
      </c>
      <c r="AN76" s="225">
        <f>'TD Calc. NLI (Monthly)'!AN38+'TD Calc. NLI (Monthly)'!AN53+'TD Calc. NLI (Monthly)'!AN68+'TD Calc. NLI (Monthly)'!AN83</f>
        <v>0</v>
      </c>
      <c r="AO76" s="225">
        <f>'TD Calc. NLI (Monthly)'!AO38+'TD Calc. NLI (Monthly)'!AO53+'TD Calc. NLI (Monthly)'!AO68+'TD Calc. NLI (Monthly)'!AO83</f>
        <v>0</v>
      </c>
      <c r="AP76" s="225">
        <f>'TD Calc. NLI (Monthly)'!AP38+'TD Calc. NLI (Monthly)'!AP53+'TD Calc. NLI (Monthly)'!AP68+'TD Calc. NLI (Monthly)'!AP83</f>
        <v>0</v>
      </c>
      <c r="AQ76" s="225">
        <f>'TD Calc. NLI (Monthly)'!AQ38+'TD Calc. NLI (Monthly)'!AQ53+'TD Calc. NLI (Monthly)'!AQ68+'TD Calc. NLI (Monthly)'!AQ83</f>
        <v>0</v>
      </c>
      <c r="AR76" s="225">
        <f>'TD Calc. NLI (Monthly)'!AR38+'TD Calc. NLI (Monthly)'!AR53+'TD Calc. NLI (Monthly)'!AR68+'TD Calc. NLI (Monthly)'!AR83</f>
        <v>0</v>
      </c>
      <c r="AS76" s="225">
        <f>'TD Calc. NLI (Monthly)'!AS38+'TD Calc. NLI (Monthly)'!AS53+'TD Calc. NLI (Monthly)'!AS68+'TD Calc. NLI (Monthly)'!AS83</f>
        <v>0</v>
      </c>
      <c r="AT76" s="225">
        <f>'TD Calc. NLI (Monthly)'!AT38+'TD Calc. NLI (Monthly)'!AT53+'TD Calc. NLI (Monthly)'!AT68+'TD Calc. NLI (Monthly)'!AT83</f>
        <v>0</v>
      </c>
      <c r="AU76" s="225">
        <f>'TD Calc. NLI (Monthly)'!AU38+'TD Calc. NLI (Monthly)'!AU53+'TD Calc. NLI (Monthly)'!AU68+'TD Calc. NLI (Monthly)'!AU83</f>
        <v>0</v>
      </c>
      <c r="AV76" s="225">
        <f>'TD Calc. NLI (Monthly)'!AV38+'TD Calc. NLI (Monthly)'!AV53+'TD Calc. NLI (Monthly)'!AV68+'TD Calc. NLI (Monthly)'!AV83</f>
        <v>0</v>
      </c>
      <c r="AW76" s="225">
        <f>'TD Calc. NLI (Monthly)'!AW38+'TD Calc. NLI (Monthly)'!AW53+'TD Calc. NLI (Monthly)'!AW68+'TD Calc. NLI (Monthly)'!AW83</f>
        <v>0</v>
      </c>
      <c r="AX76" s="225">
        <f>'TD Calc. NLI (Monthly)'!AX38+'TD Calc. NLI (Monthly)'!AX53+'TD Calc. NLI (Monthly)'!AX68+'TD Calc. NLI (Monthly)'!AX83</f>
        <v>0</v>
      </c>
      <c r="AY76" s="225">
        <f>'TD Calc. NLI (Monthly)'!AY38+'TD Calc. NLI (Monthly)'!AY53+'TD Calc. NLI (Monthly)'!AY68+'TD Calc. NLI (Monthly)'!AY83</f>
        <v>0</v>
      </c>
      <c r="AZ76" s="225">
        <f>'TD Calc. NLI (Monthly)'!AZ38+'TD Calc. NLI (Monthly)'!AZ53+'TD Calc. NLI (Monthly)'!AZ68+'TD Calc. NLI (Monthly)'!AZ83</f>
        <v>0</v>
      </c>
      <c r="BA76" s="225">
        <f>'TD Calc. NLI (Monthly)'!BA38+'TD Calc. NLI (Monthly)'!BA53+'TD Calc. NLI (Monthly)'!BA68+'TD Calc. NLI (Monthly)'!BA83</f>
        <v>0</v>
      </c>
      <c r="BB76" s="225">
        <f>'TD Calc. NLI (Monthly)'!BB38+'TD Calc. NLI (Monthly)'!BB53+'TD Calc. NLI (Monthly)'!BB68+'TD Calc. NLI (Monthly)'!BB83</f>
        <v>0</v>
      </c>
      <c r="BC76" s="225">
        <f>'TD Calc. NLI (Monthly)'!BC38+'TD Calc. NLI (Monthly)'!BC53+'TD Calc. NLI (Monthly)'!BC68+'TD Calc. NLI (Monthly)'!BC83</f>
        <v>0</v>
      </c>
      <c r="BD76" s="225">
        <f>'TD Calc. NLI (Monthly)'!BD38+'TD Calc. NLI (Monthly)'!BD53+'TD Calc. NLI (Monthly)'!BD68+'TD Calc. NLI (Monthly)'!BD83</f>
        <v>0</v>
      </c>
      <c r="BE76" s="225">
        <f>'TD Calc. NLI (Monthly)'!BE38+'TD Calc. NLI (Monthly)'!BE53+'TD Calc. NLI (Monthly)'!BE68+'TD Calc. NLI (Monthly)'!BE83</f>
        <v>0</v>
      </c>
      <c r="BF76" s="225">
        <f>'TD Calc. NLI (Monthly)'!BF38+'TD Calc. NLI (Monthly)'!BF53+'TD Calc. NLI (Monthly)'!BF68+'TD Calc. NLI (Monthly)'!BF83</f>
        <v>0</v>
      </c>
      <c r="BG76" s="225">
        <f>'TD Calc. NLI (Monthly)'!BG38+'TD Calc. NLI (Monthly)'!BG53+'TD Calc. NLI (Monthly)'!BG68+'TD Calc. NLI (Monthly)'!BG83</f>
        <v>0</v>
      </c>
      <c r="BH76" s="225">
        <f>'TD Calc. NLI (Monthly)'!BH38+'TD Calc. NLI (Monthly)'!BH53+'TD Calc. NLI (Monthly)'!BH68+'TD Calc. NLI (Monthly)'!BH83</f>
        <v>0</v>
      </c>
      <c r="BI76" s="225">
        <f>'TD Calc. NLI (Monthly)'!BI38+'TD Calc. NLI (Monthly)'!BI53+'TD Calc. NLI (Monthly)'!BI68+'TD Calc. NLI (Monthly)'!BI83</f>
        <v>0</v>
      </c>
      <c r="BJ76" s="225">
        <f>'TD Calc. NLI (Monthly)'!BJ38+'TD Calc. NLI (Monthly)'!BJ53+'TD Calc. NLI (Monthly)'!BJ68+'TD Calc. NLI (Monthly)'!BJ83</f>
        <v>0</v>
      </c>
      <c r="BK76" s="225">
        <f>'TD Calc. NLI (Monthly)'!BK38+'TD Calc. NLI (Monthly)'!BK53+'TD Calc. NLI (Monthly)'!BK68+'TD Calc. NLI (Monthly)'!BK83</f>
        <v>0</v>
      </c>
      <c r="BL76" s="225">
        <f>'TD Calc. NLI (Monthly)'!BL38+'TD Calc. NLI (Monthly)'!BL53+'TD Calc. NLI (Monthly)'!BL68+'TD Calc. NLI (Monthly)'!BL83</f>
        <v>0</v>
      </c>
      <c r="BM76" s="225">
        <f>'TD Calc. NLI (Monthly)'!BM38+'TD Calc. NLI (Monthly)'!BM53+'TD Calc. NLI (Monthly)'!BM68+'TD Calc. NLI (Monthly)'!BM83</f>
        <v>0</v>
      </c>
      <c r="BN76" s="225">
        <f>'TD Calc. NLI (Monthly)'!BN38+'TD Calc. NLI (Monthly)'!BN53+'TD Calc. NLI (Monthly)'!BN68+'TD Calc. NLI (Monthly)'!BN83</f>
        <v>0</v>
      </c>
      <c r="BO76" s="225">
        <f>'TD Calc. NLI (Monthly)'!BO38+'TD Calc. NLI (Monthly)'!BO53+'TD Calc. NLI (Monthly)'!BO68+'TD Calc. NLI (Monthly)'!BO83</f>
        <v>0</v>
      </c>
      <c r="BP76" s="225">
        <f>'TD Calc. NLI (Monthly)'!BP38+'TD Calc. NLI (Monthly)'!BP53+'TD Calc. NLI (Monthly)'!BP68+'TD Calc. NLI (Monthly)'!BP83</f>
        <v>0</v>
      </c>
      <c r="BQ76" s="225">
        <f>'TD Calc. NLI (Monthly)'!BQ38+'TD Calc. NLI (Monthly)'!BQ53+'TD Calc. NLI (Monthly)'!BQ68+'TD Calc. NLI (Monthly)'!BQ83</f>
        <v>0</v>
      </c>
      <c r="BR76" s="225">
        <f>'TD Calc. NLI (Monthly)'!BR38+'TD Calc. NLI (Monthly)'!BR53+'TD Calc. NLI (Monthly)'!BR68+'TD Calc. NLI (Monthly)'!BR83</f>
        <v>0</v>
      </c>
      <c r="BS76" s="225">
        <f>'TD Calc. NLI (Monthly)'!BS38+'TD Calc. NLI (Monthly)'!BS53+'TD Calc. NLI (Monthly)'!BS68+'TD Calc. NLI (Monthly)'!BS83</f>
        <v>0</v>
      </c>
      <c r="BT76" s="225">
        <f>'TD Calc. NLI (Monthly)'!BT38+'TD Calc. NLI (Monthly)'!BT53+'TD Calc. NLI (Monthly)'!BT68+'TD Calc. NLI (Monthly)'!BT83</f>
        <v>0</v>
      </c>
      <c r="BU76" s="225">
        <f>'TD Calc. NLI (Monthly)'!BU38+'TD Calc. NLI (Monthly)'!BU53+'TD Calc. NLI (Monthly)'!BU68+'TD Calc. NLI (Monthly)'!BU83</f>
        <v>0</v>
      </c>
      <c r="BV76" s="225">
        <f>'TD Calc. NLI (Monthly)'!BV38+'TD Calc. NLI (Monthly)'!BV53+'TD Calc. NLI (Monthly)'!BV68+'TD Calc. NLI (Monthly)'!BV83</f>
        <v>0</v>
      </c>
      <c r="BW76" s="225">
        <f>'TD Calc. NLI (Monthly)'!BW38+'TD Calc. NLI (Monthly)'!BW53+'TD Calc. NLI (Monthly)'!BW68+'TD Calc. NLI (Monthly)'!BW83</f>
        <v>0</v>
      </c>
      <c r="BX76" s="225">
        <f>'TD Calc. NLI (Monthly)'!BX38+'TD Calc. NLI (Monthly)'!BX53+'TD Calc. NLI (Monthly)'!BX68+'TD Calc. NLI (Monthly)'!BX83</f>
        <v>0</v>
      </c>
      <c r="BY76" s="225">
        <f>'TD Calc. NLI (Monthly)'!BY38+'TD Calc. NLI (Monthly)'!BY53+'TD Calc. NLI (Monthly)'!BY68+'TD Calc. NLI (Monthly)'!BY83</f>
        <v>0</v>
      </c>
      <c r="BZ76" s="225">
        <f>'TD Calc. NLI (Monthly)'!BZ38+'TD Calc. NLI (Monthly)'!BZ53+'TD Calc. NLI (Monthly)'!BZ68+'TD Calc. NLI (Monthly)'!BZ83</f>
        <v>0</v>
      </c>
      <c r="CA76" s="225">
        <f>'TD Calc. NLI (Monthly)'!CA38+'TD Calc. NLI (Monthly)'!CA53+'TD Calc. NLI (Monthly)'!CA68+'TD Calc. NLI (Monthly)'!CA83</f>
        <v>0</v>
      </c>
      <c r="CB76" s="225">
        <f>'TD Calc. NLI (Monthly)'!CB38+'TD Calc. NLI (Monthly)'!CB53+'TD Calc. NLI (Monthly)'!CB68+'TD Calc. NLI (Monthly)'!CB83</f>
        <v>0</v>
      </c>
      <c r="CC76" s="225">
        <f>'TD Calc. NLI (Monthly)'!CC38+'TD Calc. NLI (Monthly)'!CC53+'TD Calc. NLI (Monthly)'!CC68+'TD Calc. NLI (Monthly)'!CC83</f>
        <v>0</v>
      </c>
      <c r="CD76" s="225">
        <f>'TD Calc. NLI (Monthly)'!CD38+'TD Calc. NLI (Monthly)'!CD53+'TD Calc. NLI (Monthly)'!CD68+'TD Calc. NLI (Monthly)'!CD83</f>
        <v>0</v>
      </c>
      <c r="CE76" s="225">
        <f>'TD Calc. NLI (Monthly)'!CE38+'TD Calc. NLI (Monthly)'!CE53+'TD Calc. NLI (Monthly)'!CE68+'TD Calc. NLI (Monthly)'!CE83</f>
        <v>0</v>
      </c>
      <c r="CF76" s="225">
        <f>'TD Calc. NLI (Monthly)'!CF38+'TD Calc. NLI (Monthly)'!CF53+'TD Calc. NLI (Monthly)'!CF68+'TD Calc. NLI (Monthly)'!CF83</f>
        <v>0</v>
      </c>
      <c r="CG76" s="225">
        <f>'TD Calc. NLI (Monthly)'!CG38+'TD Calc. NLI (Monthly)'!CG53+'TD Calc. NLI (Monthly)'!CG68+'TD Calc. NLI (Monthly)'!CG83</f>
        <v>0</v>
      </c>
      <c r="CH76" s="225">
        <f>'TD Calc. NLI (Monthly)'!CH38+'TD Calc. NLI (Monthly)'!CH53+'TD Calc. NLI (Monthly)'!CH68+'TD Calc. NLI (Monthly)'!CH83</f>
        <v>0</v>
      </c>
      <c r="CI76" s="225">
        <f>'TD Calc. NLI (Monthly)'!CI38+'TD Calc. NLI (Monthly)'!CI53+'TD Calc. NLI (Monthly)'!CI68+'TD Calc. NLI (Monthly)'!CI83</f>
        <v>0</v>
      </c>
      <c r="CJ76" s="225">
        <f>'TD Calc. NLI (Monthly)'!CJ38+'TD Calc. NLI (Monthly)'!CJ53+'TD Calc. NLI (Monthly)'!CJ68+'TD Calc. NLI (Monthly)'!CJ83</f>
        <v>0</v>
      </c>
    </row>
    <row r="77" spans="1:88" s="97" customFormat="1" x14ac:dyDescent="0.25">
      <c r="A77" s="305"/>
      <c r="B77" s="88" t="s">
        <v>12</v>
      </c>
      <c r="C77" s="225">
        <f>'TD Calc. NLI (Monthly)'!C39+'TD Calc. NLI (Monthly)'!C54+'TD Calc. NLI (Monthly)'!C69+'TD Calc. NLI (Monthly)'!C84</f>
        <v>0</v>
      </c>
      <c r="D77" s="225">
        <f>'TD Calc. NLI (Monthly)'!D39+'TD Calc. NLI (Monthly)'!D54+'TD Calc. NLI (Monthly)'!D69+'TD Calc. NLI (Monthly)'!D84</f>
        <v>0</v>
      </c>
      <c r="E77" s="225">
        <f>'TD Calc. NLI (Monthly)'!E39+'TD Calc. NLI (Monthly)'!E54+'TD Calc. NLI (Monthly)'!E69+'TD Calc. NLI (Monthly)'!E84</f>
        <v>0</v>
      </c>
      <c r="F77" s="225">
        <f>'TD Calc. NLI (Monthly)'!F39+'TD Calc. NLI (Monthly)'!F54+'TD Calc. NLI (Monthly)'!F69+'TD Calc. NLI (Monthly)'!F84</f>
        <v>0</v>
      </c>
      <c r="G77" s="225">
        <f>'TD Calc. NLI (Monthly)'!G39+'TD Calc. NLI (Monthly)'!G54+'TD Calc. NLI (Monthly)'!G69+'TD Calc. NLI (Monthly)'!G84</f>
        <v>0</v>
      </c>
      <c r="H77" s="225">
        <f>'TD Calc. NLI (Monthly)'!H39+'TD Calc. NLI (Monthly)'!H54+'TD Calc. NLI (Monthly)'!H69+'TD Calc. NLI (Monthly)'!H84</f>
        <v>0</v>
      </c>
      <c r="I77" s="225">
        <f>'TD Calc. NLI (Monthly)'!I39+'TD Calc. NLI (Monthly)'!I54+'TD Calc. NLI (Monthly)'!I69+'TD Calc. NLI (Monthly)'!I84</f>
        <v>0</v>
      </c>
      <c r="J77" s="225">
        <f>'TD Calc. NLI (Monthly)'!J39+'TD Calc. NLI (Monthly)'!J54+'TD Calc. NLI (Monthly)'!J69+'TD Calc. NLI (Monthly)'!J84</f>
        <v>0</v>
      </c>
      <c r="K77" s="225">
        <f>'TD Calc. NLI (Monthly)'!K39+'TD Calc. NLI (Monthly)'!K54+'TD Calc. NLI (Monthly)'!K69+'TD Calc. NLI (Monthly)'!K84</f>
        <v>0</v>
      </c>
      <c r="L77" s="225">
        <f>'TD Calc. NLI (Monthly)'!L39+'TD Calc. NLI (Monthly)'!L54+'TD Calc. NLI (Monthly)'!L69+'TD Calc. NLI (Monthly)'!L84</f>
        <v>0</v>
      </c>
      <c r="M77" s="225">
        <f>'TD Calc. NLI (Monthly)'!M39+'TD Calc. NLI (Monthly)'!M54+'TD Calc. NLI (Monthly)'!M69+'TD Calc. NLI (Monthly)'!M84</f>
        <v>0</v>
      </c>
      <c r="N77" s="225">
        <f>'TD Calc. NLI (Monthly)'!N39+'TD Calc. NLI (Monthly)'!N54+'TD Calc. NLI (Monthly)'!N69+'TD Calc. NLI (Monthly)'!N84</f>
        <v>0</v>
      </c>
      <c r="O77" s="225">
        <f>'TD Calc. NLI (Monthly)'!O39+'TD Calc. NLI (Monthly)'!O54+'TD Calc. NLI (Monthly)'!O69+'TD Calc. NLI (Monthly)'!O84</f>
        <v>0</v>
      </c>
      <c r="P77" s="225">
        <f>'TD Calc. NLI (Monthly)'!P39+'TD Calc. NLI (Monthly)'!P54+'TD Calc. NLI (Monthly)'!P69+'TD Calc. NLI (Monthly)'!P84</f>
        <v>0</v>
      </c>
      <c r="Q77" s="225">
        <f>'TD Calc. NLI (Monthly)'!Q39+'TD Calc. NLI (Monthly)'!Q54+'TD Calc. NLI (Monthly)'!Q69+'TD Calc. NLI (Monthly)'!Q84</f>
        <v>0</v>
      </c>
      <c r="R77" s="225">
        <f>'TD Calc. NLI (Monthly)'!R39+'TD Calc. NLI (Monthly)'!R54+'TD Calc. NLI (Monthly)'!R69+'TD Calc. NLI (Monthly)'!R84</f>
        <v>0</v>
      </c>
      <c r="S77" s="225">
        <f>'TD Calc. NLI (Monthly)'!S39+'TD Calc. NLI (Monthly)'!S54+'TD Calc. NLI (Monthly)'!S69+'TD Calc. NLI (Monthly)'!S84</f>
        <v>0</v>
      </c>
      <c r="T77" s="225">
        <f>'TD Calc. NLI (Monthly)'!T39+'TD Calc. NLI (Monthly)'!T54+'TD Calc. NLI (Monthly)'!T69+'TD Calc. NLI (Monthly)'!T84</f>
        <v>0</v>
      </c>
      <c r="U77" s="225">
        <f>'TD Calc. NLI (Monthly)'!U39+'TD Calc. NLI (Monthly)'!U54+'TD Calc. NLI (Monthly)'!U69+'TD Calc. NLI (Monthly)'!U84</f>
        <v>0</v>
      </c>
      <c r="V77" s="225">
        <f>'TD Calc. NLI (Monthly)'!V39+'TD Calc. NLI (Monthly)'!V54+'TD Calc. NLI (Monthly)'!V69+'TD Calc. NLI (Monthly)'!V84</f>
        <v>0</v>
      </c>
      <c r="W77" s="225">
        <f>'TD Calc. NLI (Monthly)'!W39+'TD Calc. NLI (Monthly)'!W54+'TD Calc. NLI (Monthly)'!W69+'TD Calc. NLI (Monthly)'!W84</f>
        <v>0</v>
      </c>
      <c r="X77" s="225">
        <f>'TD Calc. NLI (Monthly)'!X39+'TD Calc. NLI (Monthly)'!X54+'TD Calc. NLI (Monthly)'!X69+'TD Calc. NLI (Monthly)'!X84</f>
        <v>0</v>
      </c>
      <c r="Y77" s="225">
        <f>'TD Calc. NLI (Monthly)'!Y39+'TD Calc. NLI (Monthly)'!Y54+'TD Calc. NLI (Monthly)'!Y69+'TD Calc. NLI (Monthly)'!Y84</f>
        <v>0</v>
      </c>
      <c r="Z77" s="225">
        <f>'TD Calc. NLI (Monthly)'!Z39+'TD Calc. NLI (Monthly)'!Z54+'TD Calc. NLI (Monthly)'!Z69+'TD Calc. NLI (Monthly)'!Z84</f>
        <v>0</v>
      </c>
      <c r="AA77" s="225">
        <f>'TD Calc. NLI (Monthly)'!AA39+'TD Calc. NLI (Monthly)'!AA54+'TD Calc. NLI (Monthly)'!AA69+'TD Calc. NLI (Monthly)'!AA84</f>
        <v>0</v>
      </c>
      <c r="AB77" s="225">
        <f>'TD Calc. NLI (Monthly)'!AB39+'TD Calc. NLI (Monthly)'!AB54+'TD Calc. NLI (Monthly)'!AB69+'TD Calc. NLI (Monthly)'!AB84</f>
        <v>0</v>
      </c>
      <c r="AC77" s="225">
        <f>'TD Calc. NLI (Monthly)'!AC39+'TD Calc. NLI (Monthly)'!AC54+'TD Calc. NLI (Monthly)'!AC69+'TD Calc. NLI (Monthly)'!AC84</f>
        <v>0</v>
      </c>
      <c r="AD77" s="225">
        <f>'TD Calc. NLI (Monthly)'!AD39+'TD Calc. NLI (Monthly)'!AD54+'TD Calc. NLI (Monthly)'!AD69+'TD Calc. NLI (Monthly)'!AD84</f>
        <v>0</v>
      </c>
      <c r="AE77" s="225">
        <f>'TD Calc. NLI (Monthly)'!AE39+'TD Calc. NLI (Monthly)'!AE54+'TD Calc. NLI (Monthly)'!AE69+'TD Calc. NLI (Monthly)'!AE84</f>
        <v>0</v>
      </c>
      <c r="AF77" s="225">
        <f>'TD Calc. NLI (Monthly)'!AF39+'TD Calc. NLI (Monthly)'!AF54+'TD Calc. NLI (Monthly)'!AF69+'TD Calc. NLI (Monthly)'!AF84</f>
        <v>0</v>
      </c>
      <c r="AG77" s="225">
        <f>'TD Calc. NLI (Monthly)'!AG39+'TD Calc. NLI (Monthly)'!AG54+'TD Calc. NLI (Monthly)'!AG69+'TD Calc. NLI (Monthly)'!AG84</f>
        <v>0</v>
      </c>
      <c r="AH77" s="225">
        <f>'TD Calc. NLI (Monthly)'!AH39+'TD Calc. NLI (Monthly)'!AH54+'TD Calc. NLI (Monthly)'!AH69+'TD Calc. NLI (Monthly)'!AH84</f>
        <v>0</v>
      </c>
      <c r="AI77" s="225">
        <f>'TD Calc. NLI (Monthly)'!AI39+'TD Calc. NLI (Monthly)'!AI54+'TD Calc. NLI (Monthly)'!AI69+'TD Calc. NLI (Monthly)'!AI84</f>
        <v>0</v>
      </c>
      <c r="AJ77" s="225">
        <f>'TD Calc. NLI (Monthly)'!AJ39+'TD Calc. NLI (Monthly)'!AJ54+'TD Calc. NLI (Monthly)'!AJ69+'TD Calc. NLI (Monthly)'!AJ84</f>
        <v>0</v>
      </c>
      <c r="AK77" s="225">
        <f>'TD Calc. NLI (Monthly)'!AK39+'TD Calc. NLI (Monthly)'!AK54+'TD Calc. NLI (Monthly)'!AK69+'TD Calc. NLI (Monthly)'!AK84</f>
        <v>0</v>
      </c>
      <c r="AL77" s="225">
        <f>'TD Calc. NLI (Monthly)'!AL39+'TD Calc. NLI (Monthly)'!AL54+'TD Calc. NLI (Monthly)'!AL69+'TD Calc. NLI (Monthly)'!AL84</f>
        <v>0</v>
      </c>
      <c r="AM77" s="225">
        <f>'TD Calc. NLI (Monthly)'!AM39+'TD Calc. NLI (Monthly)'!AM54+'TD Calc. NLI (Monthly)'!AM69+'TD Calc. NLI (Monthly)'!AM84</f>
        <v>0</v>
      </c>
      <c r="AN77" s="225">
        <f>'TD Calc. NLI (Monthly)'!AN39+'TD Calc. NLI (Monthly)'!AN54+'TD Calc. NLI (Monthly)'!AN69+'TD Calc. NLI (Monthly)'!AN84</f>
        <v>0</v>
      </c>
      <c r="AO77" s="225">
        <f>'TD Calc. NLI (Monthly)'!AO39+'TD Calc. NLI (Monthly)'!AO54+'TD Calc. NLI (Monthly)'!AO69+'TD Calc. NLI (Monthly)'!AO84</f>
        <v>0</v>
      </c>
      <c r="AP77" s="225">
        <f>'TD Calc. NLI (Monthly)'!AP39+'TD Calc. NLI (Monthly)'!AP54+'TD Calc. NLI (Monthly)'!AP69+'TD Calc. NLI (Monthly)'!AP84</f>
        <v>0</v>
      </c>
      <c r="AQ77" s="225">
        <f>'TD Calc. NLI (Monthly)'!AQ39+'TD Calc. NLI (Monthly)'!AQ54+'TD Calc. NLI (Monthly)'!AQ69+'TD Calc. NLI (Monthly)'!AQ84</f>
        <v>0</v>
      </c>
      <c r="AR77" s="225">
        <f>'TD Calc. NLI (Monthly)'!AR39+'TD Calc. NLI (Monthly)'!AR54+'TD Calc. NLI (Monthly)'!AR69+'TD Calc. NLI (Monthly)'!AR84</f>
        <v>0</v>
      </c>
      <c r="AS77" s="225">
        <f>'TD Calc. NLI (Monthly)'!AS39+'TD Calc. NLI (Monthly)'!AS54+'TD Calc. NLI (Monthly)'!AS69+'TD Calc. NLI (Monthly)'!AS84</f>
        <v>0</v>
      </c>
      <c r="AT77" s="225">
        <f>'TD Calc. NLI (Monthly)'!AT39+'TD Calc. NLI (Monthly)'!AT54+'TD Calc. NLI (Monthly)'!AT69+'TD Calc. NLI (Monthly)'!AT84</f>
        <v>0</v>
      </c>
      <c r="AU77" s="225">
        <f>'TD Calc. NLI (Monthly)'!AU39+'TD Calc. NLI (Monthly)'!AU54+'TD Calc. NLI (Monthly)'!AU69+'TD Calc. NLI (Monthly)'!AU84</f>
        <v>0</v>
      </c>
      <c r="AV77" s="225">
        <f>'TD Calc. NLI (Monthly)'!AV39+'TD Calc. NLI (Monthly)'!AV54+'TD Calc. NLI (Monthly)'!AV69+'TD Calc. NLI (Monthly)'!AV84</f>
        <v>0</v>
      </c>
      <c r="AW77" s="225">
        <f>'TD Calc. NLI (Monthly)'!AW39+'TD Calc. NLI (Monthly)'!AW54+'TD Calc. NLI (Monthly)'!AW69+'TD Calc. NLI (Monthly)'!AW84</f>
        <v>0</v>
      </c>
      <c r="AX77" s="225">
        <f>'TD Calc. NLI (Monthly)'!AX39+'TD Calc. NLI (Monthly)'!AX54+'TD Calc. NLI (Monthly)'!AX69+'TD Calc. NLI (Monthly)'!AX84</f>
        <v>0</v>
      </c>
      <c r="AY77" s="225">
        <f>'TD Calc. NLI (Monthly)'!AY39+'TD Calc. NLI (Monthly)'!AY54+'TD Calc. NLI (Monthly)'!AY69+'TD Calc. NLI (Monthly)'!AY84</f>
        <v>0</v>
      </c>
      <c r="AZ77" s="225">
        <f>'TD Calc. NLI (Monthly)'!AZ39+'TD Calc. NLI (Monthly)'!AZ54+'TD Calc. NLI (Monthly)'!AZ69+'TD Calc. NLI (Monthly)'!AZ84</f>
        <v>0</v>
      </c>
      <c r="BA77" s="225">
        <f>'TD Calc. NLI (Monthly)'!BA39+'TD Calc. NLI (Monthly)'!BA54+'TD Calc. NLI (Monthly)'!BA69+'TD Calc. NLI (Monthly)'!BA84</f>
        <v>0</v>
      </c>
      <c r="BB77" s="225">
        <f>'TD Calc. NLI (Monthly)'!BB39+'TD Calc. NLI (Monthly)'!BB54+'TD Calc. NLI (Monthly)'!BB69+'TD Calc. NLI (Monthly)'!BB84</f>
        <v>0</v>
      </c>
      <c r="BC77" s="225">
        <f>'TD Calc. NLI (Monthly)'!BC39+'TD Calc. NLI (Monthly)'!BC54+'TD Calc. NLI (Monthly)'!BC69+'TD Calc. NLI (Monthly)'!BC84</f>
        <v>0</v>
      </c>
      <c r="BD77" s="225">
        <f>'TD Calc. NLI (Monthly)'!BD39+'TD Calc. NLI (Monthly)'!BD54+'TD Calc. NLI (Monthly)'!BD69+'TD Calc. NLI (Monthly)'!BD84</f>
        <v>0</v>
      </c>
      <c r="BE77" s="225">
        <f>'TD Calc. NLI (Monthly)'!BE39+'TD Calc. NLI (Monthly)'!BE54+'TD Calc. NLI (Monthly)'!BE69+'TD Calc. NLI (Monthly)'!BE84</f>
        <v>0</v>
      </c>
      <c r="BF77" s="225">
        <f>'TD Calc. NLI (Monthly)'!BF39+'TD Calc. NLI (Monthly)'!BF54+'TD Calc. NLI (Monthly)'!BF69+'TD Calc. NLI (Monthly)'!BF84</f>
        <v>0</v>
      </c>
      <c r="BG77" s="225">
        <f>'TD Calc. NLI (Monthly)'!BG39+'TD Calc. NLI (Monthly)'!BG54+'TD Calc. NLI (Monthly)'!BG69+'TD Calc. NLI (Monthly)'!BG84</f>
        <v>0</v>
      </c>
      <c r="BH77" s="225">
        <f>'TD Calc. NLI (Monthly)'!BH39+'TD Calc. NLI (Monthly)'!BH54+'TD Calc. NLI (Monthly)'!BH69+'TD Calc. NLI (Monthly)'!BH84</f>
        <v>0</v>
      </c>
      <c r="BI77" s="225">
        <f>'TD Calc. NLI (Monthly)'!BI39+'TD Calc. NLI (Monthly)'!BI54+'TD Calc. NLI (Monthly)'!BI69+'TD Calc. NLI (Monthly)'!BI84</f>
        <v>0</v>
      </c>
      <c r="BJ77" s="225">
        <f>'TD Calc. NLI (Monthly)'!BJ39+'TD Calc. NLI (Monthly)'!BJ54+'TD Calc. NLI (Monthly)'!BJ69+'TD Calc. NLI (Monthly)'!BJ84</f>
        <v>0</v>
      </c>
      <c r="BK77" s="225">
        <f>'TD Calc. NLI (Monthly)'!BK39+'TD Calc. NLI (Monthly)'!BK54+'TD Calc. NLI (Monthly)'!BK69+'TD Calc. NLI (Monthly)'!BK84</f>
        <v>0</v>
      </c>
      <c r="BL77" s="225">
        <f>'TD Calc. NLI (Monthly)'!BL39+'TD Calc. NLI (Monthly)'!BL54+'TD Calc. NLI (Monthly)'!BL69+'TD Calc. NLI (Monthly)'!BL84</f>
        <v>0</v>
      </c>
      <c r="BM77" s="225">
        <f>'TD Calc. NLI (Monthly)'!BM39+'TD Calc. NLI (Monthly)'!BM54+'TD Calc. NLI (Monthly)'!BM69+'TD Calc. NLI (Monthly)'!BM84</f>
        <v>0</v>
      </c>
      <c r="BN77" s="225">
        <f>'TD Calc. NLI (Monthly)'!BN39+'TD Calc. NLI (Monthly)'!BN54+'TD Calc. NLI (Monthly)'!BN69+'TD Calc. NLI (Monthly)'!BN84</f>
        <v>0</v>
      </c>
      <c r="BO77" s="225">
        <f>'TD Calc. NLI (Monthly)'!BO39+'TD Calc. NLI (Monthly)'!BO54+'TD Calc. NLI (Monthly)'!BO69+'TD Calc. NLI (Monthly)'!BO84</f>
        <v>0</v>
      </c>
      <c r="BP77" s="225">
        <f>'TD Calc. NLI (Monthly)'!BP39+'TD Calc. NLI (Monthly)'!BP54+'TD Calc. NLI (Monthly)'!BP69+'TD Calc. NLI (Monthly)'!BP84</f>
        <v>0</v>
      </c>
      <c r="BQ77" s="225">
        <f>'TD Calc. NLI (Monthly)'!BQ39+'TD Calc. NLI (Monthly)'!BQ54+'TD Calc. NLI (Monthly)'!BQ69+'TD Calc. NLI (Monthly)'!BQ84</f>
        <v>0</v>
      </c>
      <c r="BR77" s="225">
        <f>'TD Calc. NLI (Monthly)'!BR39+'TD Calc. NLI (Monthly)'!BR54+'TD Calc. NLI (Monthly)'!BR69+'TD Calc. NLI (Monthly)'!BR84</f>
        <v>0</v>
      </c>
      <c r="BS77" s="225">
        <f>'TD Calc. NLI (Monthly)'!BS39+'TD Calc. NLI (Monthly)'!BS54+'TD Calc. NLI (Monthly)'!BS69+'TD Calc. NLI (Monthly)'!BS84</f>
        <v>0</v>
      </c>
      <c r="BT77" s="225">
        <f>'TD Calc. NLI (Monthly)'!BT39+'TD Calc. NLI (Monthly)'!BT54+'TD Calc. NLI (Monthly)'!BT69+'TD Calc. NLI (Monthly)'!BT84</f>
        <v>0</v>
      </c>
      <c r="BU77" s="225">
        <f>'TD Calc. NLI (Monthly)'!BU39+'TD Calc. NLI (Monthly)'!BU54+'TD Calc. NLI (Monthly)'!BU69+'TD Calc. NLI (Monthly)'!BU84</f>
        <v>0</v>
      </c>
      <c r="BV77" s="225">
        <f>'TD Calc. NLI (Monthly)'!BV39+'TD Calc. NLI (Monthly)'!BV54+'TD Calc. NLI (Monthly)'!BV69+'TD Calc. NLI (Monthly)'!BV84</f>
        <v>0</v>
      </c>
      <c r="BW77" s="225">
        <f>'TD Calc. NLI (Monthly)'!BW39+'TD Calc. NLI (Monthly)'!BW54+'TD Calc. NLI (Monthly)'!BW69+'TD Calc. NLI (Monthly)'!BW84</f>
        <v>0</v>
      </c>
      <c r="BX77" s="225">
        <f>'TD Calc. NLI (Monthly)'!BX39+'TD Calc. NLI (Monthly)'!BX54+'TD Calc. NLI (Monthly)'!BX69+'TD Calc. NLI (Monthly)'!BX84</f>
        <v>0</v>
      </c>
      <c r="BY77" s="225">
        <f>'TD Calc. NLI (Monthly)'!BY39+'TD Calc. NLI (Monthly)'!BY54+'TD Calc. NLI (Monthly)'!BY69+'TD Calc. NLI (Monthly)'!BY84</f>
        <v>0</v>
      </c>
      <c r="BZ77" s="225">
        <f>'TD Calc. NLI (Monthly)'!BZ39+'TD Calc. NLI (Monthly)'!BZ54+'TD Calc. NLI (Monthly)'!BZ69+'TD Calc. NLI (Monthly)'!BZ84</f>
        <v>0</v>
      </c>
      <c r="CA77" s="225">
        <f>'TD Calc. NLI (Monthly)'!CA39+'TD Calc. NLI (Monthly)'!CA54+'TD Calc. NLI (Monthly)'!CA69+'TD Calc. NLI (Monthly)'!CA84</f>
        <v>0</v>
      </c>
      <c r="CB77" s="225">
        <f>'TD Calc. NLI (Monthly)'!CB39+'TD Calc. NLI (Monthly)'!CB54+'TD Calc. NLI (Monthly)'!CB69+'TD Calc. NLI (Monthly)'!CB84</f>
        <v>0</v>
      </c>
      <c r="CC77" s="225">
        <f>'TD Calc. NLI (Monthly)'!CC39+'TD Calc. NLI (Monthly)'!CC54+'TD Calc. NLI (Monthly)'!CC69+'TD Calc. NLI (Monthly)'!CC84</f>
        <v>0</v>
      </c>
      <c r="CD77" s="225">
        <f>'TD Calc. NLI (Monthly)'!CD39+'TD Calc. NLI (Monthly)'!CD54+'TD Calc. NLI (Monthly)'!CD69+'TD Calc. NLI (Monthly)'!CD84</f>
        <v>0</v>
      </c>
      <c r="CE77" s="225">
        <f>'TD Calc. NLI (Monthly)'!CE39+'TD Calc. NLI (Monthly)'!CE54+'TD Calc. NLI (Monthly)'!CE69+'TD Calc. NLI (Monthly)'!CE84</f>
        <v>0</v>
      </c>
      <c r="CF77" s="225">
        <f>'TD Calc. NLI (Monthly)'!CF39+'TD Calc. NLI (Monthly)'!CF54+'TD Calc. NLI (Monthly)'!CF69+'TD Calc. NLI (Monthly)'!CF84</f>
        <v>0</v>
      </c>
      <c r="CG77" s="225">
        <f>'TD Calc. NLI (Monthly)'!CG39+'TD Calc. NLI (Monthly)'!CG54+'TD Calc. NLI (Monthly)'!CG69+'TD Calc. NLI (Monthly)'!CG84</f>
        <v>0</v>
      </c>
      <c r="CH77" s="225">
        <f>'TD Calc. NLI (Monthly)'!CH39+'TD Calc. NLI (Monthly)'!CH54+'TD Calc. NLI (Monthly)'!CH69+'TD Calc. NLI (Monthly)'!CH84</f>
        <v>0</v>
      </c>
      <c r="CI77" s="225">
        <f>'TD Calc. NLI (Monthly)'!CI39+'TD Calc. NLI (Monthly)'!CI54+'TD Calc. NLI (Monthly)'!CI69+'TD Calc. NLI (Monthly)'!CI84</f>
        <v>0</v>
      </c>
      <c r="CJ77" s="225">
        <f>'TD Calc. NLI (Monthly)'!CJ39+'TD Calc. NLI (Monthly)'!CJ54+'TD Calc. NLI (Monthly)'!CJ69+'TD Calc. NLI (Monthly)'!CJ84</f>
        <v>0</v>
      </c>
    </row>
    <row r="78" spans="1:88" s="97" customFormat="1" x14ac:dyDescent="0.25">
      <c r="A78" s="305"/>
      <c r="B78" s="88" t="s">
        <v>13</v>
      </c>
      <c r="C78" s="225">
        <f>'TD Calc. NLI (Monthly)'!C40+'TD Calc. NLI (Monthly)'!C55+'TD Calc. NLI (Monthly)'!C70+'TD Calc. NLI (Monthly)'!C85</f>
        <v>0</v>
      </c>
      <c r="D78" s="225">
        <f>'TD Calc. NLI (Monthly)'!D40+'TD Calc. NLI (Monthly)'!D55+'TD Calc. NLI (Monthly)'!D70+'TD Calc. NLI (Monthly)'!D85</f>
        <v>0</v>
      </c>
      <c r="E78" s="225">
        <f>'TD Calc. NLI (Monthly)'!E40+'TD Calc. NLI (Monthly)'!E55+'TD Calc. NLI (Monthly)'!E70+'TD Calc. NLI (Monthly)'!E85</f>
        <v>0</v>
      </c>
      <c r="F78" s="225">
        <f>'TD Calc. NLI (Monthly)'!F40+'TD Calc. NLI (Monthly)'!F55+'TD Calc. NLI (Monthly)'!F70+'TD Calc. NLI (Monthly)'!F85</f>
        <v>0</v>
      </c>
      <c r="G78" s="225">
        <f>'TD Calc. NLI (Monthly)'!G40+'TD Calc. NLI (Monthly)'!G55+'TD Calc. NLI (Monthly)'!G70+'TD Calc. NLI (Monthly)'!G85</f>
        <v>0</v>
      </c>
      <c r="H78" s="225">
        <f>'TD Calc. NLI (Monthly)'!H40+'TD Calc. NLI (Monthly)'!H55+'TD Calc. NLI (Monthly)'!H70+'TD Calc. NLI (Monthly)'!H85</f>
        <v>0</v>
      </c>
      <c r="I78" s="225">
        <f>'TD Calc. NLI (Monthly)'!I40+'TD Calc. NLI (Monthly)'!I55+'TD Calc. NLI (Monthly)'!I70+'TD Calc. NLI (Monthly)'!I85</f>
        <v>0</v>
      </c>
      <c r="J78" s="225">
        <f>'TD Calc. NLI (Monthly)'!J40+'TD Calc. NLI (Monthly)'!J55+'TD Calc. NLI (Monthly)'!J70+'TD Calc. NLI (Monthly)'!J85</f>
        <v>0</v>
      </c>
      <c r="K78" s="225">
        <f>'TD Calc. NLI (Monthly)'!K40+'TD Calc. NLI (Monthly)'!K55+'TD Calc. NLI (Monthly)'!K70+'TD Calc. NLI (Monthly)'!K85</f>
        <v>0</v>
      </c>
      <c r="L78" s="225">
        <f>'TD Calc. NLI (Monthly)'!L40+'TD Calc. NLI (Monthly)'!L55+'TD Calc. NLI (Monthly)'!L70+'TD Calc. NLI (Monthly)'!L85</f>
        <v>0</v>
      </c>
      <c r="M78" s="225">
        <f>'TD Calc. NLI (Monthly)'!M40+'TD Calc. NLI (Monthly)'!M55+'TD Calc. NLI (Monthly)'!M70+'TD Calc. NLI (Monthly)'!M85</f>
        <v>0</v>
      </c>
      <c r="N78" s="225">
        <f>'TD Calc. NLI (Monthly)'!N40+'TD Calc. NLI (Monthly)'!N55+'TD Calc. NLI (Monthly)'!N70+'TD Calc. NLI (Monthly)'!N85</f>
        <v>0</v>
      </c>
      <c r="O78" s="225">
        <f>'TD Calc. NLI (Monthly)'!O40+'TD Calc. NLI (Monthly)'!O55+'TD Calc. NLI (Monthly)'!O70+'TD Calc. NLI (Monthly)'!O85</f>
        <v>0</v>
      </c>
      <c r="P78" s="225">
        <f>'TD Calc. NLI (Monthly)'!P40+'TD Calc. NLI (Monthly)'!P55+'TD Calc. NLI (Monthly)'!P70+'TD Calc. NLI (Monthly)'!P85</f>
        <v>0</v>
      </c>
      <c r="Q78" s="225">
        <f>'TD Calc. NLI (Monthly)'!Q40+'TD Calc. NLI (Monthly)'!Q55+'TD Calc. NLI (Monthly)'!Q70+'TD Calc. NLI (Monthly)'!Q85</f>
        <v>0</v>
      </c>
      <c r="R78" s="225">
        <f>'TD Calc. NLI (Monthly)'!R40+'TD Calc. NLI (Monthly)'!R55+'TD Calc. NLI (Monthly)'!R70+'TD Calc. NLI (Monthly)'!R85</f>
        <v>0</v>
      </c>
      <c r="S78" s="225">
        <f>'TD Calc. NLI (Monthly)'!S40+'TD Calc. NLI (Monthly)'!S55+'TD Calc. NLI (Monthly)'!S70+'TD Calc. NLI (Monthly)'!S85</f>
        <v>0</v>
      </c>
      <c r="T78" s="225">
        <f>'TD Calc. NLI (Monthly)'!T40+'TD Calc. NLI (Monthly)'!T55+'TD Calc. NLI (Monthly)'!T70+'TD Calc. NLI (Monthly)'!T85</f>
        <v>0</v>
      </c>
      <c r="U78" s="225">
        <f>'TD Calc. NLI (Monthly)'!U40+'TD Calc. NLI (Monthly)'!U55+'TD Calc. NLI (Monthly)'!U70+'TD Calc. NLI (Monthly)'!U85</f>
        <v>0</v>
      </c>
      <c r="V78" s="225">
        <f>'TD Calc. NLI (Monthly)'!V40+'TD Calc. NLI (Monthly)'!V55+'TD Calc. NLI (Monthly)'!V70+'TD Calc. NLI (Monthly)'!V85</f>
        <v>0</v>
      </c>
      <c r="W78" s="225">
        <f>'TD Calc. NLI (Monthly)'!W40+'TD Calc. NLI (Monthly)'!W55+'TD Calc. NLI (Monthly)'!W70+'TD Calc. NLI (Monthly)'!W85</f>
        <v>0</v>
      </c>
      <c r="X78" s="225">
        <f>'TD Calc. NLI (Monthly)'!X40+'TD Calc. NLI (Monthly)'!X55+'TD Calc. NLI (Monthly)'!X70+'TD Calc. NLI (Monthly)'!X85</f>
        <v>0</v>
      </c>
      <c r="Y78" s="225">
        <f>'TD Calc. NLI (Monthly)'!Y40+'TD Calc. NLI (Monthly)'!Y55+'TD Calc. NLI (Monthly)'!Y70+'TD Calc. NLI (Monthly)'!Y85</f>
        <v>0</v>
      </c>
      <c r="Z78" s="225">
        <f>'TD Calc. NLI (Monthly)'!Z40+'TD Calc. NLI (Monthly)'!Z55+'TD Calc. NLI (Monthly)'!Z70+'TD Calc. NLI (Monthly)'!Z85</f>
        <v>0</v>
      </c>
      <c r="AA78" s="225">
        <f>'TD Calc. NLI (Monthly)'!AA40+'TD Calc. NLI (Monthly)'!AA55+'TD Calc. NLI (Monthly)'!AA70+'TD Calc. NLI (Monthly)'!AA85</f>
        <v>0</v>
      </c>
      <c r="AB78" s="225">
        <f>'TD Calc. NLI (Monthly)'!AB40+'TD Calc. NLI (Monthly)'!AB55+'TD Calc. NLI (Monthly)'!AB70+'TD Calc. NLI (Monthly)'!AB85</f>
        <v>0</v>
      </c>
      <c r="AC78" s="225">
        <f>'TD Calc. NLI (Monthly)'!AC40+'TD Calc. NLI (Monthly)'!AC55+'TD Calc. NLI (Monthly)'!AC70+'TD Calc. NLI (Monthly)'!AC85</f>
        <v>0</v>
      </c>
      <c r="AD78" s="225">
        <f>'TD Calc. NLI (Monthly)'!AD40+'TD Calc. NLI (Monthly)'!AD55+'TD Calc. NLI (Monthly)'!AD70+'TD Calc. NLI (Monthly)'!AD85</f>
        <v>0</v>
      </c>
      <c r="AE78" s="225">
        <f>'TD Calc. NLI (Monthly)'!AE40+'TD Calc. NLI (Monthly)'!AE55+'TD Calc. NLI (Monthly)'!AE70+'TD Calc. NLI (Monthly)'!AE85</f>
        <v>0</v>
      </c>
      <c r="AF78" s="225">
        <f>'TD Calc. NLI (Monthly)'!AF40+'TD Calc. NLI (Monthly)'!AF55+'TD Calc. NLI (Monthly)'!AF70+'TD Calc. NLI (Monthly)'!AF85</f>
        <v>0</v>
      </c>
      <c r="AG78" s="225">
        <f>'TD Calc. NLI (Monthly)'!AG40+'TD Calc. NLI (Monthly)'!AG55+'TD Calc. NLI (Monthly)'!AG70+'TD Calc. NLI (Monthly)'!AG85</f>
        <v>0</v>
      </c>
      <c r="AH78" s="225">
        <f>'TD Calc. NLI (Monthly)'!AH40+'TD Calc. NLI (Monthly)'!AH55+'TD Calc. NLI (Monthly)'!AH70+'TD Calc. NLI (Monthly)'!AH85</f>
        <v>0</v>
      </c>
      <c r="AI78" s="225">
        <f>'TD Calc. NLI (Monthly)'!AI40+'TD Calc. NLI (Monthly)'!AI55+'TD Calc. NLI (Monthly)'!AI70+'TD Calc. NLI (Monthly)'!AI85</f>
        <v>0</v>
      </c>
      <c r="AJ78" s="225">
        <f>'TD Calc. NLI (Monthly)'!AJ40+'TD Calc. NLI (Monthly)'!AJ55+'TD Calc. NLI (Monthly)'!AJ70+'TD Calc. NLI (Monthly)'!AJ85</f>
        <v>0</v>
      </c>
      <c r="AK78" s="225">
        <f>'TD Calc. NLI (Monthly)'!AK40+'TD Calc. NLI (Monthly)'!AK55+'TD Calc. NLI (Monthly)'!AK70+'TD Calc. NLI (Monthly)'!AK85</f>
        <v>0</v>
      </c>
      <c r="AL78" s="225">
        <f>'TD Calc. NLI (Monthly)'!AL40+'TD Calc. NLI (Monthly)'!AL55+'TD Calc. NLI (Monthly)'!AL70+'TD Calc. NLI (Monthly)'!AL85</f>
        <v>0</v>
      </c>
      <c r="AM78" s="225">
        <f>'TD Calc. NLI (Monthly)'!AM40+'TD Calc. NLI (Monthly)'!AM55+'TD Calc. NLI (Monthly)'!AM70+'TD Calc. NLI (Monthly)'!AM85</f>
        <v>0</v>
      </c>
      <c r="AN78" s="225">
        <f>'TD Calc. NLI (Monthly)'!AN40+'TD Calc. NLI (Monthly)'!AN55+'TD Calc. NLI (Monthly)'!AN70+'TD Calc. NLI (Monthly)'!AN85</f>
        <v>0</v>
      </c>
      <c r="AO78" s="225">
        <f>'TD Calc. NLI (Monthly)'!AO40+'TD Calc. NLI (Monthly)'!AO55+'TD Calc. NLI (Monthly)'!AO70+'TD Calc. NLI (Monthly)'!AO85</f>
        <v>0</v>
      </c>
      <c r="AP78" s="225">
        <f>'TD Calc. NLI (Monthly)'!AP40+'TD Calc. NLI (Monthly)'!AP55+'TD Calc. NLI (Monthly)'!AP70+'TD Calc. NLI (Monthly)'!AP85</f>
        <v>0</v>
      </c>
      <c r="AQ78" s="225">
        <f>'TD Calc. NLI (Monthly)'!AQ40+'TD Calc. NLI (Monthly)'!AQ55+'TD Calc. NLI (Monthly)'!AQ70+'TD Calc. NLI (Monthly)'!AQ85</f>
        <v>0</v>
      </c>
      <c r="AR78" s="225">
        <f>'TD Calc. NLI (Monthly)'!AR40+'TD Calc. NLI (Monthly)'!AR55+'TD Calc. NLI (Monthly)'!AR70+'TD Calc. NLI (Monthly)'!AR85</f>
        <v>0</v>
      </c>
      <c r="AS78" s="225">
        <f>'TD Calc. NLI (Monthly)'!AS40+'TD Calc. NLI (Monthly)'!AS55+'TD Calc. NLI (Monthly)'!AS70+'TD Calc. NLI (Monthly)'!AS85</f>
        <v>0</v>
      </c>
      <c r="AT78" s="225">
        <f>'TD Calc. NLI (Monthly)'!AT40+'TD Calc. NLI (Monthly)'!AT55+'TD Calc. NLI (Monthly)'!AT70+'TD Calc. NLI (Monthly)'!AT85</f>
        <v>0</v>
      </c>
      <c r="AU78" s="225">
        <f>'TD Calc. NLI (Monthly)'!AU40+'TD Calc. NLI (Monthly)'!AU55+'TD Calc. NLI (Monthly)'!AU70+'TD Calc. NLI (Monthly)'!AU85</f>
        <v>0</v>
      </c>
      <c r="AV78" s="225">
        <f>'TD Calc. NLI (Monthly)'!AV40+'TD Calc. NLI (Monthly)'!AV55+'TD Calc. NLI (Monthly)'!AV70+'TD Calc. NLI (Monthly)'!AV85</f>
        <v>0</v>
      </c>
      <c r="AW78" s="225">
        <f>'TD Calc. NLI (Monthly)'!AW40+'TD Calc. NLI (Monthly)'!AW55+'TD Calc. NLI (Monthly)'!AW70+'TD Calc. NLI (Monthly)'!AW85</f>
        <v>0</v>
      </c>
      <c r="AX78" s="225">
        <f>'TD Calc. NLI (Monthly)'!AX40+'TD Calc. NLI (Monthly)'!AX55+'TD Calc. NLI (Monthly)'!AX70+'TD Calc. NLI (Monthly)'!AX85</f>
        <v>0</v>
      </c>
      <c r="AY78" s="225">
        <f>'TD Calc. NLI (Monthly)'!AY40+'TD Calc. NLI (Monthly)'!AY55+'TD Calc. NLI (Monthly)'!AY70+'TD Calc. NLI (Monthly)'!AY85</f>
        <v>0</v>
      </c>
      <c r="AZ78" s="225">
        <f>'TD Calc. NLI (Monthly)'!AZ40+'TD Calc. NLI (Monthly)'!AZ55+'TD Calc. NLI (Monthly)'!AZ70+'TD Calc. NLI (Monthly)'!AZ85</f>
        <v>0</v>
      </c>
      <c r="BA78" s="225">
        <f>'TD Calc. NLI (Monthly)'!BA40+'TD Calc. NLI (Monthly)'!BA55+'TD Calc. NLI (Monthly)'!BA70+'TD Calc. NLI (Monthly)'!BA85</f>
        <v>0</v>
      </c>
      <c r="BB78" s="225">
        <f>'TD Calc. NLI (Monthly)'!BB40+'TD Calc. NLI (Monthly)'!BB55+'TD Calc. NLI (Monthly)'!BB70+'TD Calc. NLI (Monthly)'!BB85</f>
        <v>0</v>
      </c>
      <c r="BC78" s="225">
        <f>'TD Calc. NLI (Monthly)'!BC40+'TD Calc. NLI (Monthly)'!BC55+'TD Calc. NLI (Monthly)'!BC70+'TD Calc. NLI (Monthly)'!BC85</f>
        <v>0</v>
      </c>
      <c r="BD78" s="225">
        <f>'TD Calc. NLI (Monthly)'!BD40+'TD Calc. NLI (Monthly)'!BD55+'TD Calc. NLI (Monthly)'!BD70+'TD Calc. NLI (Monthly)'!BD85</f>
        <v>0</v>
      </c>
      <c r="BE78" s="225">
        <f>'TD Calc. NLI (Monthly)'!BE40+'TD Calc. NLI (Monthly)'!BE55+'TD Calc. NLI (Monthly)'!BE70+'TD Calc. NLI (Monthly)'!BE85</f>
        <v>0</v>
      </c>
      <c r="BF78" s="225">
        <f>'TD Calc. NLI (Monthly)'!BF40+'TD Calc. NLI (Monthly)'!BF55+'TD Calc. NLI (Monthly)'!BF70+'TD Calc. NLI (Monthly)'!BF85</f>
        <v>0</v>
      </c>
      <c r="BG78" s="225">
        <f>'TD Calc. NLI (Monthly)'!BG40+'TD Calc. NLI (Monthly)'!BG55+'TD Calc. NLI (Monthly)'!BG70+'TD Calc. NLI (Monthly)'!BG85</f>
        <v>0</v>
      </c>
      <c r="BH78" s="225">
        <f>'TD Calc. NLI (Monthly)'!BH40+'TD Calc. NLI (Monthly)'!BH55+'TD Calc. NLI (Monthly)'!BH70+'TD Calc. NLI (Monthly)'!BH85</f>
        <v>0</v>
      </c>
      <c r="BI78" s="225">
        <f>'TD Calc. NLI (Monthly)'!BI40+'TD Calc. NLI (Monthly)'!BI55+'TD Calc. NLI (Monthly)'!BI70+'TD Calc. NLI (Monthly)'!BI85</f>
        <v>0</v>
      </c>
      <c r="BJ78" s="225">
        <f>'TD Calc. NLI (Monthly)'!BJ40+'TD Calc. NLI (Monthly)'!BJ55+'TD Calc. NLI (Monthly)'!BJ70+'TD Calc. NLI (Monthly)'!BJ85</f>
        <v>0</v>
      </c>
      <c r="BK78" s="225">
        <f>'TD Calc. NLI (Monthly)'!BK40+'TD Calc. NLI (Monthly)'!BK55+'TD Calc. NLI (Monthly)'!BK70+'TD Calc. NLI (Monthly)'!BK85</f>
        <v>0</v>
      </c>
      <c r="BL78" s="225">
        <f>'TD Calc. NLI (Monthly)'!BL40+'TD Calc. NLI (Monthly)'!BL55+'TD Calc. NLI (Monthly)'!BL70+'TD Calc. NLI (Monthly)'!BL85</f>
        <v>0</v>
      </c>
      <c r="BM78" s="225">
        <f>'TD Calc. NLI (Monthly)'!BM40+'TD Calc. NLI (Monthly)'!BM55+'TD Calc. NLI (Monthly)'!BM70+'TD Calc. NLI (Monthly)'!BM85</f>
        <v>0</v>
      </c>
      <c r="BN78" s="225">
        <f>'TD Calc. NLI (Monthly)'!BN40+'TD Calc. NLI (Monthly)'!BN55+'TD Calc. NLI (Monthly)'!BN70+'TD Calc. NLI (Monthly)'!BN85</f>
        <v>0</v>
      </c>
      <c r="BO78" s="225">
        <f>'TD Calc. NLI (Monthly)'!BO40+'TD Calc. NLI (Monthly)'!BO55+'TD Calc. NLI (Monthly)'!BO70+'TD Calc. NLI (Monthly)'!BO85</f>
        <v>0</v>
      </c>
      <c r="BP78" s="225">
        <f>'TD Calc. NLI (Monthly)'!BP40+'TD Calc. NLI (Monthly)'!BP55+'TD Calc. NLI (Monthly)'!BP70+'TD Calc. NLI (Monthly)'!BP85</f>
        <v>0</v>
      </c>
      <c r="BQ78" s="225">
        <f>'TD Calc. NLI (Monthly)'!BQ40+'TD Calc. NLI (Monthly)'!BQ55+'TD Calc. NLI (Monthly)'!BQ70+'TD Calc. NLI (Monthly)'!BQ85</f>
        <v>0</v>
      </c>
      <c r="BR78" s="225">
        <f>'TD Calc. NLI (Monthly)'!BR40+'TD Calc. NLI (Monthly)'!BR55+'TD Calc. NLI (Monthly)'!BR70+'TD Calc. NLI (Monthly)'!BR85</f>
        <v>0</v>
      </c>
      <c r="BS78" s="225">
        <f>'TD Calc. NLI (Monthly)'!BS40+'TD Calc. NLI (Monthly)'!BS55+'TD Calc. NLI (Monthly)'!BS70+'TD Calc. NLI (Monthly)'!BS85</f>
        <v>0</v>
      </c>
      <c r="BT78" s="225">
        <f>'TD Calc. NLI (Monthly)'!BT40+'TD Calc. NLI (Monthly)'!BT55+'TD Calc. NLI (Monthly)'!BT70+'TD Calc. NLI (Monthly)'!BT85</f>
        <v>0</v>
      </c>
      <c r="BU78" s="225">
        <f>'TD Calc. NLI (Monthly)'!BU40+'TD Calc. NLI (Monthly)'!BU55+'TD Calc. NLI (Monthly)'!BU70+'TD Calc. NLI (Monthly)'!BU85</f>
        <v>0</v>
      </c>
      <c r="BV78" s="225">
        <f>'TD Calc. NLI (Monthly)'!BV40+'TD Calc. NLI (Monthly)'!BV55+'TD Calc. NLI (Monthly)'!BV70+'TD Calc. NLI (Monthly)'!BV85</f>
        <v>0</v>
      </c>
      <c r="BW78" s="225">
        <f>'TD Calc. NLI (Monthly)'!BW40+'TD Calc. NLI (Monthly)'!BW55+'TD Calc. NLI (Monthly)'!BW70+'TD Calc. NLI (Monthly)'!BW85</f>
        <v>0</v>
      </c>
      <c r="BX78" s="225">
        <f>'TD Calc. NLI (Monthly)'!BX40+'TD Calc. NLI (Monthly)'!BX55+'TD Calc. NLI (Monthly)'!BX70+'TD Calc. NLI (Monthly)'!BX85</f>
        <v>0</v>
      </c>
      <c r="BY78" s="225">
        <f>'TD Calc. NLI (Monthly)'!BY40+'TD Calc. NLI (Monthly)'!BY55+'TD Calc. NLI (Monthly)'!BY70+'TD Calc. NLI (Monthly)'!BY85</f>
        <v>0</v>
      </c>
      <c r="BZ78" s="225">
        <f>'TD Calc. NLI (Monthly)'!BZ40+'TD Calc. NLI (Monthly)'!BZ55+'TD Calc. NLI (Monthly)'!BZ70+'TD Calc. NLI (Monthly)'!BZ85</f>
        <v>0</v>
      </c>
      <c r="CA78" s="225">
        <f>'TD Calc. NLI (Monthly)'!CA40+'TD Calc. NLI (Monthly)'!CA55+'TD Calc. NLI (Monthly)'!CA70+'TD Calc. NLI (Monthly)'!CA85</f>
        <v>0</v>
      </c>
      <c r="CB78" s="225">
        <f>'TD Calc. NLI (Monthly)'!CB40+'TD Calc. NLI (Monthly)'!CB55+'TD Calc. NLI (Monthly)'!CB70+'TD Calc. NLI (Monthly)'!CB85</f>
        <v>0</v>
      </c>
      <c r="CC78" s="225">
        <f>'TD Calc. NLI (Monthly)'!CC40+'TD Calc. NLI (Monthly)'!CC55+'TD Calc. NLI (Monthly)'!CC70+'TD Calc. NLI (Monthly)'!CC85</f>
        <v>0</v>
      </c>
      <c r="CD78" s="225">
        <f>'TD Calc. NLI (Monthly)'!CD40+'TD Calc. NLI (Monthly)'!CD55+'TD Calc. NLI (Monthly)'!CD70+'TD Calc. NLI (Monthly)'!CD85</f>
        <v>0</v>
      </c>
      <c r="CE78" s="225">
        <f>'TD Calc. NLI (Monthly)'!CE40+'TD Calc. NLI (Monthly)'!CE55+'TD Calc. NLI (Monthly)'!CE70+'TD Calc. NLI (Monthly)'!CE85</f>
        <v>0</v>
      </c>
      <c r="CF78" s="225">
        <f>'TD Calc. NLI (Monthly)'!CF40+'TD Calc. NLI (Monthly)'!CF55+'TD Calc. NLI (Monthly)'!CF70+'TD Calc. NLI (Monthly)'!CF85</f>
        <v>0</v>
      </c>
      <c r="CG78" s="225">
        <f>'TD Calc. NLI (Monthly)'!CG40+'TD Calc. NLI (Monthly)'!CG55+'TD Calc. NLI (Monthly)'!CG70+'TD Calc. NLI (Monthly)'!CG85</f>
        <v>0</v>
      </c>
      <c r="CH78" s="225">
        <f>'TD Calc. NLI (Monthly)'!CH40+'TD Calc. NLI (Monthly)'!CH55+'TD Calc. NLI (Monthly)'!CH70+'TD Calc. NLI (Monthly)'!CH85</f>
        <v>0</v>
      </c>
      <c r="CI78" s="225">
        <f>'TD Calc. NLI (Monthly)'!CI40+'TD Calc. NLI (Monthly)'!CI55+'TD Calc. NLI (Monthly)'!CI70+'TD Calc. NLI (Monthly)'!CI85</f>
        <v>0</v>
      </c>
      <c r="CJ78" s="225">
        <f>'TD Calc. NLI (Monthly)'!CJ40+'TD Calc. NLI (Monthly)'!CJ55+'TD Calc. NLI (Monthly)'!CJ70+'TD Calc. NLI (Monthly)'!CJ85</f>
        <v>0</v>
      </c>
    </row>
    <row r="79" spans="1:88" s="97" customFormat="1" x14ac:dyDescent="0.25">
      <c r="A79" s="305"/>
      <c r="B79" s="88" t="s">
        <v>4</v>
      </c>
      <c r="C79" s="225">
        <f>'TD Calc. NLI (Monthly)'!C41+'TD Calc. NLI (Monthly)'!C56+'TD Calc. NLI (Monthly)'!C71+'TD Calc. NLI (Monthly)'!C86</f>
        <v>0</v>
      </c>
      <c r="D79" s="225">
        <f>'TD Calc. NLI (Monthly)'!D41+'TD Calc. NLI (Monthly)'!D56+'TD Calc. NLI (Monthly)'!D71+'TD Calc. NLI (Monthly)'!D86</f>
        <v>0</v>
      </c>
      <c r="E79" s="225">
        <f>'TD Calc. NLI (Monthly)'!E41+'TD Calc. NLI (Monthly)'!E56+'TD Calc. NLI (Monthly)'!E71+'TD Calc. NLI (Monthly)'!E86</f>
        <v>0</v>
      </c>
      <c r="F79" s="225">
        <f>'TD Calc. NLI (Monthly)'!F41+'TD Calc. NLI (Monthly)'!F56+'TD Calc. NLI (Monthly)'!F71+'TD Calc. NLI (Monthly)'!F86</f>
        <v>0</v>
      </c>
      <c r="G79" s="225">
        <f>'TD Calc. NLI (Monthly)'!G41+'TD Calc. NLI (Monthly)'!G56+'TD Calc. NLI (Monthly)'!G71+'TD Calc. NLI (Monthly)'!G86</f>
        <v>0</v>
      </c>
      <c r="H79" s="225">
        <f>'TD Calc. NLI (Monthly)'!H41+'TD Calc. NLI (Monthly)'!H56+'TD Calc. NLI (Monthly)'!H71+'TD Calc. NLI (Monthly)'!H86</f>
        <v>0</v>
      </c>
      <c r="I79" s="225">
        <f>'TD Calc. NLI (Monthly)'!I41+'TD Calc. NLI (Monthly)'!I56+'TD Calc. NLI (Monthly)'!I71+'TD Calc. NLI (Monthly)'!I86</f>
        <v>0</v>
      </c>
      <c r="J79" s="225">
        <f>'TD Calc. NLI (Monthly)'!J41+'TD Calc. NLI (Monthly)'!J56+'TD Calc. NLI (Monthly)'!J71+'TD Calc. NLI (Monthly)'!J86</f>
        <v>0</v>
      </c>
      <c r="K79" s="225">
        <f>'TD Calc. NLI (Monthly)'!K41+'TD Calc. NLI (Monthly)'!K56+'TD Calc. NLI (Monthly)'!K71+'TD Calc. NLI (Monthly)'!K86</f>
        <v>0</v>
      </c>
      <c r="L79" s="225">
        <f>'TD Calc. NLI (Monthly)'!L41+'TD Calc. NLI (Monthly)'!L56+'TD Calc. NLI (Monthly)'!L71+'TD Calc. NLI (Monthly)'!L86</f>
        <v>0</v>
      </c>
      <c r="M79" s="225">
        <f>'TD Calc. NLI (Monthly)'!M41+'TD Calc. NLI (Monthly)'!M56+'TD Calc. NLI (Monthly)'!M71+'TD Calc. NLI (Monthly)'!M86</f>
        <v>0</v>
      </c>
      <c r="N79" s="225">
        <f>'TD Calc. NLI (Monthly)'!N41+'TD Calc. NLI (Monthly)'!N56+'TD Calc. NLI (Monthly)'!N71+'TD Calc. NLI (Monthly)'!N86</f>
        <v>0</v>
      </c>
      <c r="O79" s="225">
        <f>'TD Calc. NLI (Monthly)'!O41+'TD Calc. NLI (Monthly)'!O56+'TD Calc. NLI (Monthly)'!O71+'TD Calc. NLI (Monthly)'!O86</f>
        <v>0</v>
      </c>
      <c r="P79" s="225">
        <f>'TD Calc. NLI (Monthly)'!P41+'TD Calc. NLI (Monthly)'!P56+'TD Calc. NLI (Monthly)'!P71+'TD Calc. NLI (Monthly)'!P86</f>
        <v>0</v>
      </c>
      <c r="Q79" s="225">
        <f>'TD Calc. NLI (Monthly)'!Q41+'TD Calc. NLI (Monthly)'!Q56+'TD Calc. NLI (Monthly)'!Q71+'TD Calc. NLI (Monthly)'!Q86</f>
        <v>0</v>
      </c>
      <c r="R79" s="225">
        <f>'TD Calc. NLI (Monthly)'!R41+'TD Calc. NLI (Monthly)'!R56+'TD Calc. NLI (Monthly)'!R71+'TD Calc. NLI (Monthly)'!R86</f>
        <v>0</v>
      </c>
      <c r="S79" s="225">
        <f>'TD Calc. NLI (Monthly)'!S41+'TD Calc. NLI (Monthly)'!S56+'TD Calc. NLI (Monthly)'!S71+'TD Calc. NLI (Monthly)'!S86</f>
        <v>0</v>
      </c>
      <c r="T79" s="225">
        <f>'TD Calc. NLI (Monthly)'!T41+'TD Calc. NLI (Monthly)'!T56+'TD Calc. NLI (Monthly)'!T71+'TD Calc. NLI (Monthly)'!T86</f>
        <v>0</v>
      </c>
      <c r="U79" s="225">
        <f>'TD Calc. NLI (Monthly)'!U41+'TD Calc. NLI (Monthly)'!U56+'TD Calc. NLI (Monthly)'!U71+'TD Calc. NLI (Monthly)'!U86</f>
        <v>0</v>
      </c>
      <c r="V79" s="225">
        <f>'TD Calc. NLI (Monthly)'!V41+'TD Calc. NLI (Monthly)'!V56+'TD Calc. NLI (Monthly)'!V71+'TD Calc. NLI (Monthly)'!V86</f>
        <v>0</v>
      </c>
      <c r="W79" s="225">
        <f>'TD Calc. NLI (Monthly)'!W41+'TD Calc. NLI (Monthly)'!W56+'TD Calc. NLI (Monthly)'!W71+'TD Calc. NLI (Monthly)'!W86</f>
        <v>0</v>
      </c>
      <c r="X79" s="225">
        <f>'TD Calc. NLI (Monthly)'!X41+'TD Calc. NLI (Monthly)'!X56+'TD Calc. NLI (Monthly)'!X71+'TD Calc. NLI (Monthly)'!X86</f>
        <v>0</v>
      </c>
      <c r="Y79" s="225">
        <f>'TD Calc. NLI (Monthly)'!Y41+'TD Calc. NLI (Monthly)'!Y56+'TD Calc. NLI (Monthly)'!Y71+'TD Calc. NLI (Monthly)'!Y86</f>
        <v>0</v>
      </c>
      <c r="Z79" s="225">
        <f>'TD Calc. NLI (Monthly)'!Z41+'TD Calc. NLI (Monthly)'!Z56+'TD Calc. NLI (Monthly)'!Z71+'TD Calc. NLI (Monthly)'!Z86</f>
        <v>0</v>
      </c>
      <c r="AA79" s="225">
        <f>'TD Calc. NLI (Monthly)'!AA41+'TD Calc. NLI (Monthly)'!AA56+'TD Calc. NLI (Monthly)'!AA71+'TD Calc. NLI (Monthly)'!AA86</f>
        <v>0</v>
      </c>
      <c r="AB79" s="225">
        <f>'TD Calc. NLI (Monthly)'!AB41+'TD Calc. NLI (Monthly)'!AB56+'TD Calc. NLI (Monthly)'!AB71+'TD Calc. NLI (Monthly)'!AB86</f>
        <v>0</v>
      </c>
      <c r="AC79" s="225">
        <f>'TD Calc. NLI (Monthly)'!AC41+'TD Calc. NLI (Monthly)'!AC56+'TD Calc. NLI (Monthly)'!AC71+'TD Calc. NLI (Monthly)'!AC86</f>
        <v>0</v>
      </c>
      <c r="AD79" s="225">
        <f>'TD Calc. NLI (Monthly)'!AD41+'TD Calc. NLI (Monthly)'!AD56+'TD Calc. NLI (Monthly)'!AD71+'TD Calc. NLI (Monthly)'!AD86</f>
        <v>0</v>
      </c>
      <c r="AE79" s="225">
        <f>'TD Calc. NLI (Monthly)'!AE41+'TD Calc. NLI (Monthly)'!AE56+'TD Calc. NLI (Monthly)'!AE71+'TD Calc. NLI (Monthly)'!AE86</f>
        <v>0</v>
      </c>
      <c r="AF79" s="225">
        <f>'TD Calc. NLI (Monthly)'!AF41+'TD Calc. NLI (Monthly)'!AF56+'TD Calc. NLI (Monthly)'!AF71+'TD Calc. NLI (Monthly)'!AF86</f>
        <v>0</v>
      </c>
      <c r="AG79" s="225">
        <f>'TD Calc. NLI (Monthly)'!AG41+'TD Calc. NLI (Monthly)'!AG56+'TD Calc. NLI (Monthly)'!AG71+'TD Calc. NLI (Monthly)'!AG86</f>
        <v>0</v>
      </c>
      <c r="AH79" s="225">
        <f>'TD Calc. NLI (Monthly)'!AH41+'TD Calc. NLI (Monthly)'!AH56+'TD Calc. NLI (Monthly)'!AH71+'TD Calc. NLI (Monthly)'!AH86</f>
        <v>0</v>
      </c>
      <c r="AI79" s="225">
        <f>'TD Calc. NLI (Monthly)'!AI41+'TD Calc. NLI (Monthly)'!AI56+'TD Calc. NLI (Monthly)'!AI71+'TD Calc. NLI (Monthly)'!AI86</f>
        <v>0</v>
      </c>
      <c r="AJ79" s="225">
        <f>'TD Calc. NLI (Monthly)'!AJ41+'TD Calc. NLI (Monthly)'!AJ56+'TD Calc. NLI (Monthly)'!AJ71+'TD Calc. NLI (Monthly)'!AJ86</f>
        <v>0</v>
      </c>
      <c r="AK79" s="225">
        <f>'TD Calc. NLI (Monthly)'!AK41+'TD Calc. NLI (Monthly)'!AK56+'TD Calc. NLI (Monthly)'!AK71+'TD Calc. NLI (Monthly)'!AK86</f>
        <v>0</v>
      </c>
      <c r="AL79" s="225">
        <f>'TD Calc. NLI (Monthly)'!AL41+'TD Calc. NLI (Monthly)'!AL56+'TD Calc. NLI (Monthly)'!AL71+'TD Calc. NLI (Monthly)'!AL86</f>
        <v>0</v>
      </c>
      <c r="AM79" s="225">
        <f>'TD Calc. NLI (Monthly)'!AM41+'TD Calc. NLI (Monthly)'!AM56+'TD Calc. NLI (Monthly)'!AM71+'TD Calc. NLI (Monthly)'!AM86</f>
        <v>0</v>
      </c>
      <c r="AN79" s="225">
        <f>'TD Calc. NLI (Monthly)'!AN41+'TD Calc. NLI (Monthly)'!AN56+'TD Calc. NLI (Monthly)'!AN71+'TD Calc. NLI (Monthly)'!AN86</f>
        <v>0</v>
      </c>
      <c r="AO79" s="225">
        <f>'TD Calc. NLI (Monthly)'!AO41+'TD Calc. NLI (Monthly)'!AO56+'TD Calc. NLI (Monthly)'!AO71+'TD Calc. NLI (Monthly)'!AO86</f>
        <v>0</v>
      </c>
      <c r="AP79" s="225">
        <f>'TD Calc. NLI (Monthly)'!AP41+'TD Calc. NLI (Monthly)'!AP56+'TD Calc. NLI (Monthly)'!AP71+'TD Calc. NLI (Monthly)'!AP86</f>
        <v>0</v>
      </c>
      <c r="AQ79" s="225">
        <f>'TD Calc. NLI (Monthly)'!AQ41+'TD Calc. NLI (Monthly)'!AQ56+'TD Calc. NLI (Monthly)'!AQ71+'TD Calc. NLI (Monthly)'!AQ86</f>
        <v>0</v>
      </c>
      <c r="AR79" s="225">
        <f>'TD Calc. NLI (Monthly)'!AR41+'TD Calc. NLI (Monthly)'!AR56+'TD Calc. NLI (Monthly)'!AR71+'TD Calc. NLI (Monthly)'!AR86</f>
        <v>0</v>
      </c>
      <c r="AS79" s="225">
        <f>'TD Calc. NLI (Monthly)'!AS41+'TD Calc. NLI (Monthly)'!AS56+'TD Calc. NLI (Monthly)'!AS71+'TD Calc. NLI (Monthly)'!AS86</f>
        <v>0</v>
      </c>
      <c r="AT79" s="225">
        <f>'TD Calc. NLI (Monthly)'!AT41+'TD Calc. NLI (Monthly)'!AT56+'TD Calc. NLI (Monthly)'!AT71+'TD Calc. NLI (Monthly)'!AT86</f>
        <v>0</v>
      </c>
      <c r="AU79" s="225">
        <f>'TD Calc. NLI (Monthly)'!AU41+'TD Calc. NLI (Monthly)'!AU56+'TD Calc. NLI (Monthly)'!AU71+'TD Calc. NLI (Monthly)'!AU86</f>
        <v>0</v>
      </c>
      <c r="AV79" s="225">
        <f>'TD Calc. NLI (Monthly)'!AV41+'TD Calc. NLI (Monthly)'!AV56+'TD Calc. NLI (Monthly)'!AV71+'TD Calc. NLI (Monthly)'!AV86</f>
        <v>0</v>
      </c>
      <c r="AW79" s="225">
        <f>'TD Calc. NLI (Monthly)'!AW41+'TD Calc. NLI (Monthly)'!AW56+'TD Calc. NLI (Monthly)'!AW71+'TD Calc. NLI (Monthly)'!AW86</f>
        <v>0</v>
      </c>
      <c r="AX79" s="225">
        <f>'TD Calc. NLI (Monthly)'!AX41+'TD Calc. NLI (Monthly)'!AX56+'TD Calc. NLI (Monthly)'!AX71+'TD Calc. NLI (Monthly)'!AX86</f>
        <v>0</v>
      </c>
      <c r="AY79" s="225">
        <f>'TD Calc. NLI (Monthly)'!AY41+'TD Calc. NLI (Monthly)'!AY56+'TD Calc. NLI (Monthly)'!AY71+'TD Calc. NLI (Monthly)'!AY86</f>
        <v>0</v>
      </c>
      <c r="AZ79" s="225">
        <f>'TD Calc. NLI (Monthly)'!AZ41+'TD Calc. NLI (Monthly)'!AZ56+'TD Calc. NLI (Monthly)'!AZ71+'TD Calc. NLI (Monthly)'!AZ86</f>
        <v>0</v>
      </c>
      <c r="BA79" s="225">
        <f>'TD Calc. NLI (Monthly)'!BA41+'TD Calc. NLI (Monthly)'!BA56+'TD Calc. NLI (Monthly)'!BA71+'TD Calc. NLI (Monthly)'!BA86</f>
        <v>0</v>
      </c>
      <c r="BB79" s="225">
        <f>'TD Calc. NLI (Monthly)'!BB41+'TD Calc. NLI (Monthly)'!BB56+'TD Calc. NLI (Monthly)'!BB71+'TD Calc. NLI (Monthly)'!BB86</f>
        <v>0</v>
      </c>
      <c r="BC79" s="225">
        <f>'TD Calc. NLI (Monthly)'!BC41+'TD Calc. NLI (Monthly)'!BC56+'TD Calc. NLI (Monthly)'!BC71+'TD Calc. NLI (Monthly)'!BC86</f>
        <v>0</v>
      </c>
      <c r="BD79" s="225">
        <f>'TD Calc. NLI (Monthly)'!BD41+'TD Calc. NLI (Monthly)'!BD56+'TD Calc. NLI (Monthly)'!BD71+'TD Calc. NLI (Monthly)'!BD86</f>
        <v>0</v>
      </c>
      <c r="BE79" s="225">
        <f>'TD Calc. NLI (Monthly)'!BE41+'TD Calc. NLI (Monthly)'!BE56+'TD Calc. NLI (Monthly)'!BE71+'TD Calc. NLI (Monthly)'!BE86</f>
        <v>0</v>
      </c>
      <c r="BF79" s="225">
        <f>'TD Calc. NLI (Monthly)'!BF41+'TD Calc. NLI (Monthly)'!BF56+'TD Calc. NLI (Monthly)'!BF71+'TD Calc. NLI (Monthly)'!BF86</f>
        <v>0</v>
      </c>
      <c r="BG79" s="225">
        <f>'TD Calc. NLI (Monthly)'!BG41+'TD Calc. NLI (Monthly)'!BG56+'TD Calc. NLI (Monthly)'!BG71+'TD Calc. NLI (Monthly)'!BG86</f>
        <v>0</v>
      </c>
      <c r="BH79" s="225">
        <f>'TD Calc. NLI (Monthly)'!BH41+'TD Calc. NLI (Monthly)'!BH56+'TD Calc. NLI (Monthly)'!BH71+'TD Calc. NLI (Monthly)'!BH86</f>
        <v>0</v>
      </c>
      <c r="BI79" s="225">
        <f>'TD Calc. NLI (Monthly)'!BI41+'TD Calc. NLI (Monthly)'!BI56+'TD Calc. NLI (Monthly)'!BI71+'TD Calc. NLI (Monthly)'!BI86</f>
        <v>0</v>
      </c>
      <c r="BJ79" s="225">
        <f>'TD Calc. NLI (Monthly)'!BJ41+'TD Calc. NLI (Monthly)'!BJ56+'TD Calc. NLI (Monthly)'!BJ71+'TD Calc. NLI (Monthly)'!BJ86</f>
        <v>0</v>
      </c>
      <c r="BK79" s="225">
        <f>'TD Calc. NLI (Monthly)'!BK41+'TD Calc. NLI (Monthly)'!BK56+'TD Calc. NLI (Monthly)'!BK71+'TD Calc. NLI (Monthly)'!BK86</f>
        <v>0</v>
      </c>
      <c r="BL79" s="225">
        <f>'TD Calc. NLI (Monthly)'!BL41+'TD Calc. NLI (Monthly)'!BL56+'TD Calc. NLI (Monthly)'!BL71+'TD Calc. NLI (Monthly)'!BL86</f>
        <v>0</v>
      </c>
      <c r="BM79" s="225">
        <f>'TD Calc. NLI (Monthly)'!BM41+'TD Calc. NLI (Monthly)'!BM56+'TD Calc. NLI (Monthly)'!BM71+'TD Calc. NLI (Monthly)'!BM86</f>
        <v>0</v>
      </c>
      <c r="BN79" s="225">
        <f>'TD Calc. NLI (Monthly)'!BN41+'TD Calc. NLI (Monthly)'!BN56+'TD Calc. NLI (Monthly)'!BN71+'TD Calc. NLI (Monthly)'!BN86</f>
        <v>0</v>
      </c>
      <c r="BO79" s="225">
        <f>'TD Calc. NLI (Monthly)'!BO41+'TD Calc. NLI (Monthly)'!BO56+'TD Calc. NLI (Monthly)'!BO71+'TD Calc. NLI (Monthly)'!BO86</f>
        <v>0</v>
      </c>
      <c r="BP79" s="225">
        <f>'TD Calc. NLI (Monthly)'!BP41+'TD Calc. NLI (Monthly)'!BP56+'TD Calc. NLI (Monthly)'!BP71+'TD Calc. NLI (Monthly)'!BP86</f>
        <v>0</v>
      </c>
      <c r="BQ79" s="225">
        <f>'TD Calc. NLI (Monthly)'!BQ41+'TD Calc. NLI (Monthly)'!BQ56+'TD Calc. NLI (Monthly)'!BQ71+'TD Calc. NLI (Monthly)'!BQ86</f>
        <v>0</v>
      </c>
      <c r="BR79" s="225">
        <f>'TD Calc. NLI (Monthly)'!BR41+'TD Calc. NLI (Monthly)'!BR56+'TD Calc. NLI (Monthly)'!BR71+'TD Calc. NLI (Monthly)'!BR86</f>
        <v>0</v>
      </c>
      <c r="BS79" s="225">
        <f>'TD Calc. NLI (Monthly)'!BS41+'TD Calc. NLI (Monthly)'!BS56+'TD Calc. NLI (Monthly)'!BS71+'TD Calc. NLI (Monthly)'!BS86</f>
        <v>0</v>
      </c>
      <c r="BT79" s="225">
        <f>'TD Calc. NLI (Monthly)'!BT41+'TD Calc. NLI (Monthly)'!BT56+'TD Calc. NLI (Monthly)'!BT71+'TD Calc. NLI (Monthly)'!BT86</f>
        <v>0</v>
      </c>
      <c r="BU79" s="225">
        <f>'TD Calc. NLI (Monthly)'!BU41+'TD Calc. NLI (Monthly)'!BU56+'TD Calc. NLI (Monthly)'!BU71+'TD Calc. NLI (Monthly)'!BU86</f>
        <v>0</v>
      </c>
      <c r="BV79" s="225">
        <f>'TD Calc. NLI (Monthly)'!BV41+'TD Calc. NLI (Monthly)'!BV56+'TD Calc. NLI (Monthly)'!BV71+'TD Calc. NLI (Monthly)'!BV86</f>
        <v>0</v>
      </c>
      <c r="BW79" s="225">
        <f>'TD Calc. NLI (Monthly)'!BW41+'TD Calc. NLI (Monthly)'!BW56+'TD Calc. NLI (Monthly)'!BW71+'TD Calc. NLI (Monthly)'!BW86</f>
        <v>0</v>
      </c>
      <c r="BX79" s="225">
        <f>'TD Calc. NLI (Monthly)'!BX41+'TD Calc. NLI (Monthly)'!BX56+'TD Calc. NLI (Monthly)'!BX71+'TD Calc. NLI (Monthly)'!BX86</f>
        <v>0</v>
      </c>
      <c r="BY79" s="225">
        <f>'TD Calc. NLI (Monthly)'!BY41+'TD Calc. NLI (Monthly)'!BY56+'TD Calc. NLI (Monthly)'!BY71+'TD Calc. NLI (Monthly)'!BY86</f>
        <v>0</v>
      </c>
      <c r="BZ79" s="225">
        <f>'TD Calc. NLI (Monthly)'!BZ41+'TD Calc. NLI (Monthly)'!BZ56+'TD Calc. NLI (Monthly)'!BZ71+'TD Calc. NLI (Monthly)'!BZ86</f>
        <v>0</v>
      </c>
      <c r="CA79" s="225">
        <f>'TD Calc. NLI (Monthly)'!CA41+'TD Calc. NLI (Monthly)'!CA56+'TD Calc. NLI (Monthly)'!CA71+'TD Calc. NLI (Monthly)'!CA86</f>
        <v>0</v>
      </c>
      <c r="CB79" s="225">
        <f>'TD Calc. NLI (Monthly)'!CB41+'TD Calc. NLI (Monthly)'!CB56+'TD Calc. NLI (Monthly)'!CB71+'TD Calc. NLI (Monthly)'!CB86</f>
        <v>0</v>
      </c>
      <c r="CC79" s="225">
        <f>'TD Calc. NLI (Monthly)'!CC41+'TD Calc. NLI (Monthly)'!CC56+'TD Calc. NLI (Monthly)'!CC71+'TD Calc. NLI (Monthly)'!CC86</f>
        <v>0</v>
      </c>
      <c r="CD79" s="225">
        <f>'TD Calc. NLI (Monthly)'!CD41+'TD Calc. NLI (Monthly)'!CD56+'TD Calc. NLI (Monthly)'!CD71+'TD Calc. NLI (Monthly)'!CD86</f>
        <v>0</v>
      </c>
      <c r="CE79" s="225">
        <f>'TD Calc. NLI (Monthly)'!CE41+'TD Calc. NLI (Monthly)'!CE56+'TD Calc. NLI (Monthly)'!CE71+'TD Calc. NLI (Monthly)'!CE86</f>
        <v>0</v>
      </c>
      <c r="CF79" s="225">
        <f>'TD Calc. NLI (Monthly)'!CF41+'TD Calc. NLI (Monthly)'!CF56+'TD Calc. NLI (Monthly)'!CF71+'TD Calc. NLI (Monthly)'!CF86</f>
        <v>0</v>
      </c>
      <c r="CG79" s="225">
        <f>'TD Calc. NLI (Monthly)'!CG41+'TD Calc. NLI (Monthly)'!CG56+'TD Calc. NLI (Monthly)'!CG71+'TD Calc. NLI (Monthly)'!CG86</f>
        <v>0</v>
      </c>
      <c r="CH79" s="225">
        <f>'TD Calc. NLI (Monthly)'!CH41+'TD Calc. NLI (Monthly)'!CH56+'TD Calc. NLI (Monthly)'!CH71+'TD Calc. NLI (Monthly)'!CH86</f>
        <v>0</v>
      </c>
      <c r="CI79" s="225">
        <f>'TD Calc. NLI (Monthly)'!CI41+'TD Calc. NLI (Monthly)'!CI56+'TD Calc. NLI (Monthly)'!CI71+'TD Calc. NLI (Monthly)'!CI86</f>
        <v>0</v>
      </c>
      <c r="CJ79" s="225">
        <f>'TD Calc. NLI (Monthly)'!CJ41+'TD Calc. NLI (Monthly)'!CJ56+'TD Calc. NLI (Monthly)'!CJ71+'TD Calc. NLI (Monthly)'!CJ86</f>
        <v>0</v>
      </c>
    </row>
    <row r="80" spans="1:88" s="97" customFormat="1" x14ac:dyDescent="0.25">
      <c r="A80" s="305"/>
      <c r="B80" s="88" t="s">
        <v>14</v>
      </c>
      <c r="C80" s="225">
        <f>'TD Calc. NLI (Monthly)'!C42+'TD Calc. NLI (Monthly)'!C57+'TD Calc. NLI (Monthly)'!C72+'TD Calc. NLI (Monthly)'!C87</f>
        <v>0</v>
      </c>
      <c r="D80" s="225">
        <f>'TD Calc. NLI (Monthly)'!D42+'TD Calc. NLI (Monthly)'!D57+'TD Calc. NLI (Monthly)'!D72+'TD Calc. NLI (Monthly)'!D87</f>
        <v>0</v>
      </c>
      <c r="E80" s="225">
        <f>'TD Calc. NLI (Monthly)'!E42+'TD Calc. NLI (Monthly)'!E57+'TD Calc. NLI (Monthly)'!E72+'TD Calc. NLI (Monthly)'!E87</f>
        <v>0</v>
      </c>
      <c r="F80" s="225">
        <f>'TD Calc. NLI (Monthly)'!F42+'TD Calc. NLI (Monthly)'!F57+'TD Calc. NLI (Monthly)'!F72+'TD Calc. NLI (Monthly)'!F87</f>
        <v>0</v>
      </c>
      <c r="G80" s="225">
        <f>'TD Calc. NLI (Monthly)'!G42+'TD Calc. NLI (Monthly)'!G57+'TD Calc. NLI (Monthly)'!G72+'TD Calc. NLI (Monthly)'!G87</f>
        <v>0</v>
      </c>
      <c r="H80" s="225">
        <f>'TD Calc. NLI (Monthly)'!H42+'TD Calc. NLI (Monthly)'!H57+'TD Calc. NLI (Monthly)'!H72+'TD Calc. NLI (Monthly)'!H87</f>
        <v>0</v>
      </c>
      <c r="I80" s="225">
        <f>'TD Calc. NLI (Monthly)'!I42+'TD Calc. NLI (Monthly)'!I57+'TD Calc. NLI (Monthly)'!I72+'TD Calc. NLI (Monthly)'!I87</f>
        <v>0</v>
      </c>
      <c r="J80" s="225">
        <f>'TD Calc. NLI (Monthly)'!J42+'TD Calc. NLI (Monthly)'!J57+'TD Calc. NLI (Monthly)'!J72+'TD Calc. NLI (Monthly)'!J87</f>
        <v>0</v>
      </c>
      <c r="K80" s="225">
        <f>'TD Calc. NLI (Monthly)'!K42+'TD Calc. NLI (Monthly)'!K57+'TD Calc. NLI (Monthly)'!K72+'TD Calc. NLI (Monthly)'!K87</f>
        <v>0</v>
      </c>
      <c r="L80" s="225">
        <f>'TD Calc. NLI (Monthly)'!L42+'TD Calc. NLI (Monthly)'!L57+'TD Calc. NLI (Monthly)'!L72+'TD Calc. NLI (Monthly)'!L87</f>
        <v>0</v>
      </c>
      <c r="M80" s="225">
        <f>'TD Calc. NLI (Monthly)'!M42+'TD Calc. NLI (Monthly)'!M57+'TD Calc. NLI (Monthly)'!M72+'TD Calc. NLI (Monthly)'!M87</f>
        <v>0</v>
      </c>
      <c r="N80" s="225">
        <f>'TD Calc. NLI (Monthly)'!N42+'TD Calc. NLI (Monthly)'!N57+'TD Calc. NLI (Monthly)'!N72+'TD Calc. NLI (Monthly)'!N87</f>
        <v>0</v>
      </c>
      <c r="O80" s="225">
        <f>'TD Calc. NLI (Monthly)'!O42+'TD Calc. NLI (Monthly)'!O57+'TD Calc. NLI (Monthly)'!O72+'TD Calc. NLI (Monthly)'!O87</f>
        <v>0</v>
      </c>
      <c r="P80" s="225">
        <f>'TD Calc. NLI (Monthly)'!P42+'TD Calc. NLI (Monthly)'!P57+'TD Calc. NLI (Monthly)'!P72+'TD Calc. NLI (Monthly)'!P87</f>
        <v>0</v>
      </c>
      <c r="Q80" s="225">
        <f>'TD Calc. NLI (Monthly)'!Q42+'TD Calc. NLI (Monthly)'!Q57+'TD Calc. NLI (Monthly)'!Q72+'TD Calc. NLI (Monthly)'!Q87</f>
        <v>0</v>
      </c>
      <c r="R80" s="225">
        <f>'TD Calc. NLI (Monthly)'!R42+'TD Calc. NLI (Monthly)'!R57+'TD Calc. NLI (Monthly)'!R72+'TD Calc. NLI (Monthly)'!R87</f>
        <v>0</v>
      </c>
      <c r="S80" s="225">
        <f>'TD Calc. NLI (Monthly)'!S42+'TD Calc. NLI (Monthly)'!S57+'TD Calc. NLI (Monthly)'!S72+'TD Calc. NLI (Monthly)'!S87</f>
        <v>0</v>
      </c>
      <c r="T80" s="225">
        <f>'TD Calc. NLI (Monthly)'!T42+'TD Calc. NLI (Monthly)'!T57+'TD Calc. NLI (Monthly)'!T72+'TD Calc. NLI (Monthly)'!T87</f>
        <v>0</v>
      </c>
      <c r="U80" s="225">
        <f>'TD Calc. NLI (Monthly)'!U42+'TD Calc. NLI (Monthly)'!U57+'TD Calc. NLI (Monthly)'!U72+'TD Calc. NLI (Monthly)'!U87</f>
        <v>0</v>
      </c>
      <c r="V80" s="225">
        <f>'TD Calc. NLI (Monthly)'!V42+'TD Calc. NLI (Monthly)'!V57+'TD Calc. NLI (Monthly)'!V72+'TD Calc. NLI (Monthly)'!V87</f>
        <v>0</v>
      </c>
      <c r="W80" s="225">
        <f>'TD Calc. NLI (Monthly)'!W42+'TD Calc. NLI (Monthly)'!W57+'TD Calc. NLI (Monthly)'!W72+'TD Calc. NLI (Monthly)'!W87</f>
        <v>0</v>
      </c>
      <c r="X80" s="225">
        <f>'TD Calc. NLI (Monthly)'!X42+'TD Calc. NLI (Monthly)'!X57+'TD Calc. NLI (Monthly)'!X72+'TD Calc. NLI (Monthly)'!X87</f>
        <v>0</v>
      </c>
      <c r="Y80" s="225">
        <f>'TD Calc. NLI (Monthly)'!Y42+'TD Calc. NLI (Monthly)'!Y57+'TD Calc. NLI (Monthly)'!Y72+'TD Calc. NLI (Monthly)'!Y87</f>
        <v>0</v>
      </c>
      <c r="Z80" s="225">
        <f>'TD Calc. NLI (Monthly)'!Z42+'TD Calc. NLI (Monthly)'!Z57+'TD Calc. NLI (Monthly)'!Z72+'TD Calc. NLI (Monthly)'!Z87</f>
        <v>0</v>
      </c>
      <c r="AA80" s="225">
        <f>'TD Calc. NLI (Monthly)'!AA42+'TD Calc. NLI (Monthly)'!AA57+'TD Calc. NLI (Monthly)'!AA72+'TD Calc. NLI (Monthly)'!AA87</f>
        <v>0</v>
      </c>
      <c r="AB80" s="225">
        <f>'TD Calc. NLI (Monthly)'!AB42+'TD Calc. NLI (Monthly)'!AB57+'TD Calc. NLI (Monthly)'!AB72+'TD Calc. NLI (Monthly)'!AB87</f>
        <v>0</v>
      </c>
      <c r="AC80" s="225">
        <f>'TD Calc. NLI (Monthly)'!AC42+'TD Calc. NLI (Monthly)'!AC57+'TD Calc. NLI (Monthly)'!AC72+'TD Calc. NLI (Monthly)'!AC87</f>
        <v>0</v>
      </c>
      <c r="AD80" s="225">
        <f>'TD Calc. NLI (Monthly)'!AD42+'TD Calc. NLI (Monthly)'!AD57+'TD Calc. NLI (Monthly)'!AD72+'TD Calc. NLI (Monthly)'!AD87</f>
        <v>0</v>
      </c>
      <c r="AE80" s="225">
        <f>'TD Calc. NLI (Monthly)'!AE42+'TD Calc. NLI (Monthly)'!AE57+'TD Calc. NLI (Monthly)'!AE72+'TD Calc. NLI (Monthly)'!AE87</f>
        <v>0</v>
      </c>
      <c r="AF80" s="225">
        <f>'TD Calc. NLI (Monthly)'!AF42+'TD Calc. NLI (Monthly)'!AF57+'TD Calc. NLI (Monthly)'!AF72+'TD Calc. NLI (Monthly)'!AF87</f>
        <v>0</v>
      </c>
      <c r="AG80" s="225">
        <f>'TD Calc. NLI (Monthly)'!AG42+'TD Calc. NLI (Monthly)'!AG57+'TD Calc. NLI (Monthly)'!AG72+'TD Calc. NLI (Monthly)'!AG87</f>
        <v>0</v>
      </c>
      <c r="AH80" s="225">
        <f>'TD Calc. NLI (Monthly)'!AH42+'TD Calc. NLI (Monthly)'!AH57+'TD Calc. NLI (Monthly)'!AH72+'TD Calc. NLI (Monthly)'!AH87</f>
        <v>0</v>
      </c>
      <c r="AI80" s="225">
        <f>'TD Calc. NLI (Monthly)'!AI42+'TD Calc. NLI (Monthly)'!AI57+'TD Calc. NLI (Monthly)'!AI72+'TD Calc. NLI (Monthly)'!AI87</f>
        <v>0</v>
      </c>
      <c r="AJ80" s="225">
        <f>'TD Calc. NLI (Monthly)'!AJ42+'TD Calc. NLI (Monthly)'!AJ57+'TD Calc. NLI (Monthly)'!AJ72+'TD Calc. NLI (Monthly)'!AJ87</f>
        <v>0</v>
      </c>
      <c r="AK80" s="225">
        <f>'TD Calc. NLI (Monthly)'!AK42+'TD Calc. NLI (Monthly)'!AK57+'TD Calc. NLI (Monthly)'!AK72+'TD Calc. NLI (Monthly)'!AK87</f>
        <v>0</v>
      </c>
      <c r="AL80" s="225">
        <f>'TD Calc. NLI (Monthly)'!AL42+'TD Calc. NLI (Monthly)'!AL57+'TD Calc. NLI (Monthly)'!AL72+'TD Calc. NLI (Monthly)'!AL87</f>
        <v>0</v>
      </c>
      <c r="AM80" s="225">
        <f>'TD Calc. NLI (Monthly)'!AM42+'TD Calc. NLI (Monthly)'!AM57+'TD Calc. NLI (Monthly)'!AM72+'TD Calc. NLI (Monthly)'!AM87</f>
        <v>0</v>
      </c>
      <c r="AN80" s="225">
        <f>'TD Calc. NLI (Monthly)'!AN42+'TD Calc. NLI (Monthly)'!AN57+'TD Calc. NLI (Monthly)'!AN72+'TD Calc. NLI (Monthly)'!AN87</f>
        <v>0</v>
      </c>
      <c r="AO80" s="225">
        <f>'TD Calc. NLI (Monthly)'!AO42+'TD Calc. NLI (Monthly)'!AO57+'TD Calc. NLI (Monthly)'!AO72+'TD Calc. NLI (Monthly)'!AO87</f>
        <v>0</v>
      </c>
      <c r="AP80" s="225">
        <f>'TD Calc. NLI (Monthly)'!AP42+'TD Calc. NLI (Monthly)'!AP57+'TD Calc. NLI (Monthly)'!AP72+'TD Calc. NLI (Monthly)'!AP87</f>
        <v>0</v>
      </c>
      <c r="AQ80" s="225">
        <f>'TD Calc. NLI (Monthly)'!AQ42+'TD Calc. NLI (Monthly)'!AQ57+'TD Calc. NLI (Monthly)'!AQ72+'TD Calc. NLI (Monthly)'!AQ87</f>
        <v>0</v>
      </c>
      <c r="AR80" s="225">
        <f>'TD Calc. NLI (Monthly)'!AR42+'TD Calc. NLI (Monthly)'!AR57+'TD Calc. NLI (Monthly)'!AR72+'TD Calc. NLI (Monthly)'!AR87</f>
        <v>0</v>
      </c>
      <c r="AS80" s="225">
        <f>'TD Calc. NLI (Monthly)'!AS42+'TD Calc. NLI (Monthly)'!AS57+'TD Calc. NLI (Monthly)'!AS72+'TD Calc. NLI (Monthly)'!AS87</f>
        <v>0</v>
      </c>
      <c r="AT80" s="225">
        <f>'TD Calc. NLI (Monthly)'!AT42+'TD Calc. NLI (Monthly)'!AT57+'TD Calc. NLI (Monthly)'!AT72+'TD Calc. NLI (Monthly)'!AT87</f>
        <v>0</v>
      </c>
      <c r="AU80" s="225">
        <f>'TD Calc. NLI (Monthly)'!AU42+'TD Calc. NLI (Monthly)'!AU57+'TD Calc. NLI (Monthly)'!AU72+'TD Calc. NLI (Monthly)'!AU87</f>
        <v>0</v>
      </c>
      <c r="AV80" s="225">
        <f>'TD Calc. NLI (Monthly)'!AV42+'TD Calc. NLI (Monthly)'!AV57+'TD Calc. NLI (Monthly)'!AV72+'TD Calc. NLI (Monthly)'!AV87</f>
        <v>0</v>
      </c>
      <c r="AW80" s="225">
        <f>'TD Calc. NLI (Monthly)'!AW42+'TD Calc. NLI (Monthly)'!AW57+'TD Calc. NLI (Monthly)'!AW72+'TD Calc. NLI (Monthly)'!AW87</f>
        <v>0</v>
      </c>
      <c r="AX80" s="225">
        <f>'TD Calc. NLI (Monthly)'!AX42+'TD Calc. NLI (Monthly)'!AX57+'TD Calc. NLI (Monthly)'!AX72+'TD Calc. NLI (Monthly)'!AX87</f>
        <v>0</v>
      </c>
      <c r="AY80" s="225">
        <f>'TD Calc. NLI (Monthly)'!AY42+'TD Calc. NLI (Monthly)'!AY57+'TD Calc. NLI (Monthly)'!AY72+'TD Calc. NLI (Monthly)'!AY87</f>
        <v>0</v>
      </c>
      <c r="AZ80" s="225">
        <f>'TD Calc. NLI (Monthly)'!AZ42+'TD Calc. NLI (Monthly)'!AZ57+'TD Calc. NLI (Monthly)'!AZ72+'TD Calc. NLI (Monthly)'!AZ87</f>
        <v>0</v>
      </c>
      <c r="BA80" s="225">
        <f>'TD Calc. NLI (Monthly)'!BA42+'TD Calc. NLI (Monthly)'!BA57+'TD Calc. NLI (Monthly)'!BA72+'TD Calc. NLI (Monthly)'!BA87</f>
        <v>0</v>
      </c>
      <c r="BB80" s="225">
        <f>'TD Calc. NLI (Monthly)'!BB42+'TD Calc. NLI (Monthly)'!BB57+'TD Calc. NLI (Monthly)'!BB72+'TD Calc. NLI (Monthly)'!BB87</f>
        <v>0</v>
      </c>
      <c r="BC80" s="225">
        <f>'TD Calc. NLI (Monthly)'!BC42+'TD Calc. NLI (Monthly)'!BC57+'TD Calc. NLI (Monthly)'!BC72+'TD Calc. NLI (Monthly)'!BC87</f>
        <v>0</v>
      </c>
      <c r="BD80" s="225">
        <f>'TD Calc. NLI (Monthly)'!BD42+'TD Calc. NLI (Monthly)'!BD57+'TD Calc. NLI (Monthly)'!BD72+'TD Calc. NLI (Monthly)'!BD87</f>
        <v>0</v>
      </c>
      <c r="BE80" s="225">
        <f>'TD Calc. NLI (Monthly)'!BE42+'TD Calc. NLI (Monthly)'!BE57+'TD Calc. NLI (Monthly)'!BE72+'TD Calc. NLI (Monthly)'!BE87</f>
        <v>0</v>
      </c>
      <c r="BF80" s="225">
        <f>'TD Calc. NLI (Monthly)'!BF42+'TD Calc. NLI (Monthly)'!BF57+'TD Calc. NLI (Monthly)'!BF72+'TD Calc. NLI (Monthly)'!BF87</f>
        <v>0</v>
      </c>
      <c r="BG80" s="225">
        <f>'TD Calc. NLI (Monthly)'!BG42+'TD Calc. NLI (Monthly)'!BG57+'TD Calc. NLI (Monthly)'!BG72+'TD Calc. NLI (Monthly)'!BG87</f>
        <v>0</v>
      </c>
      <c r="BH80" s="225">
        <f>'TD Calc. NLI (Monthly)'!BH42+'TD Calc. NLI (Monthly)'!BH57+'TD Calc. NLI (Monthly)'!BH72+'TD Calc. NLI (Monthly)'!BH87</f>
        <v>0</v>
      </c>
      <c r="BI80" s="225">
        <f>'TD Calc. NLI (Monthly)'!BI42+'TD Calc. NLI (Monthly)'!BI57+'TD Calc. NLI (Monthly)'!BI72+'TD Calc. NLI (Monthly)'!BI87</f>
        <v>0</v>
      </c>
      <c r="BJ80" s="225">
        <f>'TD Calc. NLI (Monthly)'!BJ42+'TD Calc. NLI (Monthly)'!BJ57+'TD Calc. NLI (Monthly)'!BJ72+'TD Calc. NLI (Monthly)'!BJ87</f>
        <v>0</v>
      </c>
      <c r="BK80" s="225">
        <f>'TD Calc. NLI (Monthly)'!BK42+'TD Calc. NLI (Monthly)'!BK57+'TD Calc. NLI (Monthly)'!BK72+'TD Calc. NLI (Monthly)'!BK87</f>
        <v>0</v>
      </c>
      <c r="BL80" s="225">
        <f>'TD Calc. NLI (Monthly)'!BL42+'TD Calc. NLI (Monthly)'!BL57+'TD Calc. NLI (Monthly)'!BL72+'TD Calc. NLI (Monthly)'!BL87</f>
        <v>0</v>
      </c>
      <c r="BM80" s="225">
        <f>'TD Calc. NLI (Monthly)'!BM42+'TD Calc. NLI (Monthly)'!BM57+'TD Calc. NLI (Monthly)'!BM72+'TD Calc. NLI (Monthly)'!BM87</f>
        <v>0</v>
      </c>
      <c r="BN80" s="225">
        <f>'TD Calc. NLI (Monthly)'!BN42+'TD Calc. NLI (Monthly)'!BN57+'TD Calc. NLI (Monthly)'!BN72+'TD Calc. NLI (Monthly)'!BN87</f>
        <v>0</v>
      </c>
      <c r="BO80" s="225">
        <f>'TD Calc. NLI (Monthly)'!BO42+'TD Calc. NLI (Monthly)'!BO57+'TD Calc. NLI (Monthly)'!BO72+'TD Calc. NLI (Monthly)'!BO87</f>
        <v>0</v>
      </c>
      <c r="BP80" s="225">
        <f>'TD Calc. NLI (Monthly)'!BP42+'TD Calc. NLI (Monthly)'!BP57+'TD Calc. NLI (Monthly)'!BP72+'TD Calc. NLI (Monthly)'!BP87</f>
        <v>0</v>
      </c>
      <c r="BQ80" s="225">
        <f>'TD Calc. NLI (Monthly)'!BQ42+'TD Calc. NLI (Monthly)'!BQ57+'TD Calc. NLI (Monthly)'!BQ72+'TD Calc. NLI (Monthly)'!BQ87</f>
        <v>0</v>
      </c>
      <c r="BR80" s="225">
        <f>'TD Calc. NLI (Monthly)'!BR42+'TD Calc. NLI (Monthly)'!BR57+'TD Calc. NLI (Monthly)'!BR72+'TD Calc. NLI (Monthly)'!BR87</f>
        <v>0</v>
      </c>
      <c r="BS80" s="225">
        <f>'TD Calc. NLI (Monthly)'!BS42+'TD Calc. NLI (Monthly)'!BS57+'TD Calc. NLI (Monthly)'!BS72+'TD Calc. NLI (Monthly)'!BS87</f>
        <v>0</v>
      </c>
      <c r="BT80" s="225">
        <f>'TD Calc. NLI (Monthly)'!BT42+'TD Calc. NLI (Monthly)'!BT57+'TD Calc. NLI (Monthly)'!BT72+'TD Calc. NLI (Monthly)'!BT87</f>
        <v>0</v>
      </c>
      <c r="BU80" s="225">
        <f>'TD Calc. NLI (Monthly)'!BU42+'TD Calc. NLI (Monthly)'!BU57+'TD Calc. NLI (Monthly)'!BU72+'TD Calc. NLI (Monthly)'!BU87</f>
        <v>0</v>
      </c>
      <c r="BV80" s="225">
        <f>'TD Calc. NLI (Monthly)'!BV42+'TD Calc. NLI (Monthly)'!BV57+'TD Calc. NLI (Monthly)'!BV72+'TD Calc. NLI (Monthly)'!BV87</f>
        <v>0</v>
      </c>
      <c r="BW80" s="225">
        <f>'TD Calc. NLI (Monthly)'!BW42+'TD Calc. NLI (Monthly)'!BW57+'TD Calc. NLI (Monthly)'!BW72+'TD Calc. NLI (Monthly)'!BW87</f>
        <v>0</v>
      </c>
      <c r="BX80" s="225">
        <f>'TD Calc. NLI (Monthly)'!BX42+'TD Calc. NLI (Monthly)'!BX57+'TD Calc. NLI (Monthly)'!BX72+'TD Calc. NLI (Monthly)'!BX87</f>
        <v>0</v>
      </c>
      <c r="BY80" s="225">
        <f>'TD Calc. NLI (Monthly)'!BY42+'TD Calc. NLI (Monthly)'!BY57+'TD Calc. NLI (Monthly)'!BY72+'TD Calc. NLI (Monthly)'!BY87</f>
        <v>0</v>
      </c>
      <c r="BZ80" s="225">
        <f>'TD Calc. NLI (Monthly)'!BZ42+'TD Calc. NLI (Monthly)'!BZ57+'TD Calc. NLI (Monthly)'!BZ72+'TD Calc. NLI (Monthly)'!BZ87</f>
        <v>0</v>
      </c>
      <c r="CA80" s="225">
        <f>'TD Calc. NLI (Monthly)'!CA42+'TD Calc. NLI (Monthly)'!CA57+'TD Calc. NLI (Monthly)'!CA72+'TD Calc. NLI (Monthly)'!CA87</f>
        <v>0</v>
      </c>
      <c r="CB80" s="225">
        <f>'TD Calc. NLI (Monthly)'!CB42+'TD Calc. NLI (Monthly)'!CB57+'TD Calc. NLI (Monthly)'!CB72+'TD Calc. NLI (Monthly)'!CB87</f>
        <v>0</v>
      </c>
      <c r="CC80" s="225">
        <f>'TD Calc. NLI (Monthly)'!CC42+'TD Calc. NLI (Monthly)'!CC57+'TD Calc. NLI (Monthly)'!CC72+'TD Calc. NLI (Monthly)'!CC87</f>
        <v>0</v>
      </c>
      <c r="CD80" s="225">
        <f>'TD Calc. NLI (Monthly)'!CD42+'TD Calc. NLI (Monthly)'!CD57+'TD Calc. NLI (Monthly)'!CD72+'TD Calc. NLI (Monthly)'!CD87</f>
        <v>0</v>
      </c>
      <c r="CE80" s="225">
        <f>'TD Calc. NLI (Monthly)'!CE42+'TD Calc. NLI (Monthly)'!CE57+'TD Calc. NLI (Monthly)'!CE72+'TD Calc. NLI (Monthly)'!CE87</f>
        <v>0</v>
      </c>
      <c r="CF80" s="225">
        <f>'TD Calc. NLI (Monthly)'!CF42+'TD Calc. NLI (Monthly)'!CF57+'TD Calc. NLI (Monthly)'!CF72+'TD Calc. NLI (Monthly)'!CF87</f>
        <v>0</v>
      </c>
      <c r="CG80" s="225">
        <f>'TD Calc. NLI (Monthly)'!CG42+'TD Calc. NLI (Monthly)'!CG57+'TD Calc. NLI (Monthly)'!CG72+'TD Calc. NLI (Monthly)'!CG87</f>
        <v>0</v>
      </c>
      <c r="CH80" s="225">
        <f>'TD Calc. NLI (Monthly)'!CH42+'TD Calc. NLI (Monthly)'!CH57+'TD Calc. NLI (Monthly)'!CH72+'TD Calc. NLI (Monthly)'!CH87</f>
        <v>0</v>
      </c>
      <c r="CI80" s="225">
        <f>'TD Calc. NLI (Monthly)'!CI42+'TD Calc. NLI (Monthly)'!CI57+'TD Calc. NLI (Monthly)'!CI72+'TD Calc. NLI (Monthly)'!CI87</f>
        <v>0</v>
      </c>
      <c r="CJ80" s="225">
        <f>'TD Calc. NLI (Monthly)'!CJ42+'TD Calc. NLI (Monthly)'!CJ57+'TD Calc. NLI (Monthly)'!CJ72+'TD Calc. NLI (Monthly)'!CJ87</f>
        <v>0</v>
      </c>
    </row>
    <row r="81" spans="1:88" s="97" customFormat="1" x14ac:dyDescent="0.25">
      <c r="A81" s="305"/>
      <c r="B81" s="88" t="s">
        <v>5</v>
      </c>
      <c r="C81" s="225">
        <f>'TD Calc. NLI (Monthly)'!C43+'TD Calc. NLI (Monthly)'!C58+'TD Calc. NLI (Monthly)'!C73+'TD Calc. NLI (Monthly)'!C88</f>
        <v>0</v>
      </c>
      <c r="D81" s="225">
        <f>'TD Calc. NLI (Monthly)'!D43+'TD Calc. NLI (Monthly)'!D58+'TD Calc. NLI (Monthly)'!D73+'TD Calc. NLI (Monthly)'!D88</f>
        <v>0</v>
      </c>
      <c r="E81" s="225">
        <f>'TD Calc. NLI (Monthly)'!E43+'TD Calc. NLI (Monthly)'!E58+'TD Calc. NLI (Monthly)'!E73+'TD Calc. NLI (Monthly)'!E88</f>
        <v>0</v>
      </c>
      <c r="F81" s="225">
        <f>'TD Calc. NLI (Monthly)'!F43+'TD Calc. NLI (Monthly)'!F58+'TD Calc. NLI (Monthly)'!F73+'TD Calc. NLI (Monthly)'!F88</f>
        <v>0</v>
      </c>
      <c r="G81" s="225">
        <f>'TD Calc. NLI (Monthly)'!G43+'TD Calc. NLI (Monthly)'!G58+'TD Calc. NLI (Monthly)'!G73+'TD Calc. NLI (Monthly)'!G88</f>
        <v>0</v>
      </c>
      <c r="H81" s="225">
        <f>'TD Calc. NLI (Monthly)'!H43+'TD Calc. NLI (Monthly)'!H58+'TD Calc. NLI (Monthly)'!H73+'TD Calc. NLI (Monthly)'!H88</f>
        <v>0</v>
      </c>
      <c r="I81" s="225">
        <f>'TD Calc. NLI (Monthly)'!I43+'TD Calc. NLI (Monthly)'!I58+'TD Calc. NLI (Monthly)'!I73+'TD Calc. NLI (Monthly)'!I88</f>
        <v>0</v>
      </c>
      <c r="J81" s="225">
        <f>'TD Calc. NLI (Monthly)'!J43+'TD Calc. NLI (Monthly)'!J58+'TD Calc. NLI (Monthly)'!J73+'TD Calc. NLI (Monthly)'!J88</f>
        <v>0</v>
      </c>
      <c r="K81" s="225">
        <f>'TD Calc. NLI (Monthly)'!K43+'TD Calc. NLI (Monthly)'!K58+'TD Calc. NLI (Monthly)'!K73+'TD Calc. NLI (Monthly)'!K88</f>
        <v>0</v>
      </c>
      <c r="L81" s="225">
        <f>'TD Calc. NLI (Monthly)'!L43+'TD Calc. NLI (Monthly)'!L58+'TD Calc. NLI (Monthly)'!L73+'TD Calc. NLI (Monthly)'!L88</f>
        <v>0</v>
      </c>
      <c r="M81" s="225">
        <f>'TD Calc. NLI (Monthly)'!M43+'TD Calc. NLI (Monthly)'!M58+'TD Calc. NLI (Monthly)'!M73+'TD Calc. NLI (Monthly)'!M88</f>
        <v>0</v>
      </c>
      <c r="N81" s="225">
        <f>'TD Calc. NLI (Monthly)'!N43+'TD Calc. NLI (Monthly)'!N58+'TD Calc. NLI (Monthly)'!N73+'TD Calc. NLI (Monthly)'!N88</f>
        <v>0</v>
      </c>
      <c r="O81" s="225">
        <f>'TD Calc. NLI (Monthly)'!O43+'TD Calc. NLI (Monthly)'!O58+'TD Calc. NLI (Monthly)'!O73+'TD Calc. NLI (Monthly)'!O88</f>
        <v>0</v>
      </c>
      <c r="P81" s="225">
        <f>'TD Calc. NLI (Monthly)'!P43+'TD Calc. NLI (Monthly)'!P58+'TD Calc. NLI (Monthly)'!P73+'TD Calc. NLI (Monthly)'!P88</f>
        <v>0</v>
      </c>
      <c r="Q81" s="225">
        <f>'TD Calc. NLI (Monthly)'!Q43+'TD Calc. NLI (Monthly)'!Q58+'TD Calc. NLI (Monthly)'!Q73+'TD Calc. NLI (Monthly)'!Q88</f>
        <v>0</v>
      </c>
      <c r="R81" s="225">
        <f>'TD Calc. NLI (Monthly)'!R43+'TD Calc. NLI (Monthly)'!R58+'TD Calc. NLI (Monthly)'!R73+'TD Calc. NLI (Monthly)'!R88</f>
        <v>0</v>
      </c>
      <c r="S81" s="225">
        <f>'TD Calc. NLI (Monthly)'!S43+'TD Calc. NLI (Monthly)'!S58+'TD Calc. NLI (Monthly)'!S73+'TD Calc. NLI (Monthly)'!S88</f>
        <v>0</v>
      </c>
      <c r="T81" s="225">
        <f>'TD Calc. NLI (Monthly)'!T43+'TD Calc. NLI (Monthly)'!T58+'TD Calc. NLI (Monthly)'!T73+'TD Calc. NLI (Monthly)'!T88</f>
        <v>0</v>
      </c>
      <c r="U81" s="225">
        <f>'TD Calc. NLI (Monthly)'!U43+'TD Calc. NLI (Monthly)'!U58+'TD Calc. NLI (Monthly)'!U73+'TD Calc. NLI (Monthly)'!U88</f>
        <v>0</v>
      </c>
      <c r="V81" s="225">
        <f>'TD Calc. NLI (Monthly)'!V43+'TD Calc. NLI (Monthly)'!V58+'TD Calc. NLI (Monthly)'!V73+'TD Calc. NLI (Monthly)'!V88</f>
        <v>0</v>
      </c>
      <c r="W81" s="225">
        <f>'TD Calc. NLI (Monthly)'!W43+'TD Calc. NLI (Monthly)'!W58+'TD Calc. NLI (Monthly)'!W73+'TD Calc. NLI (Monthly)'!W88</f>
        <v>0</v>
      </c>
      <c r="X81" s="225">
        <f>'TD Calc. NLI (Monthly)'!X43+'TD Calc. NLI (Monthly)'!X58+'TD Calc. NLI (Monthly)'!X73+'TD Calc. NLI (Monthly)'!X88</f>
        <v>0</v>
      </c>
      <c r="Y81" s="225">
        <f>'TD Calc. NLI (Monthly)'!Y43+'TD Calc. NLI (Monthly)'!Y58+'TD Calc. NLI (Monthly)'!Y73+'TD Calc. NLI (Monthly)'!Y88</f>
        <v>0</v>
      </c>
      <c r="Z81" s="225">
        <f>'TD Calc. NLI (Monthly)'!Z43+'TD Calc. NLI (Monthly)'!Z58+'TD Calc. NLI (Monthly)'!Z73+'TD Calc. NLI (Monthly)'!Z88</f>
        <v>0</v>
      </c>
      <c r="AA81" s="225">
        <f>'TD Calc. NLI (Monthly)'!AA43+'TD Calc. NLI (Monthly)'!AA58+'TD Calc. NLI (Monthly)'!AA73+'TD Calc. NLI (Monthly)'!AA88</f>
        <v>0</v>
      </c>
      <c r="AB81" s="225">
        <f>'TD Calc. NLI (Monthly)'!AB43+'TD Calc. NLI (Monthly)'!AB58+'TD Calc. NLI (Monthly)'!AB73+'TD Calc. NLI (Monthly)'!AB88</f>
        <v>0</v>
      </c>
      <c r="AC81" s="225">
        <f>'TD Calc. NLI (Monthly)'!AC43+'TD Calc. NLI (Monthly)'!AC58+'TD Calc. NLI (Monthly)'!AC73+'TD Calc. NLI (Monthly)'!AC88</f>
        <v>0</v>
      </c>
      <c r="AD81" s="225">
        <f>'TD Calc. NLI (Monthly)'!AD43+'TD Calc. NLI (Monthly)'!AD58+'TD Calc. NLI (Monthly)'!AD73+'TD Calc. NLI (Monthly)'!AD88</f>
        <v>0</v>
      </c>
      <c r="AE81" s="225">
        <f>'TD Calc. NLI (Monthly)'!AE43+'TD Calc. NLI (Monthly)'!AE58+'TD Calc. NLI (Monthly)'!AE73+'TD Calc. NLI (Monthly)'!AE88</f>
        <v>0</v>
      </c>
      <c r="AF81" s="225">
        <f>'TD Calc. NLI (Monthly)'!AF43+'TD Calc. NLI (Monthly)'!AF58+'TD Calc. NLI (Monthly)'!AF73+'TD Calc. NLI (Monthly)'!AF88</f>
        <v>0</v>
      </c>
      <c r="AG81" s="225">
        <f>'TD Calc. NLI (Monthly)'!AG43+'TD Calc. NLI (Monthly)'!AG58+'TD Calc. NLI (Monthly)'!AG73+'TD Calc. NLI (Monthly)'!AG88</f>
        <v>0</v>
      </c>
      <c r="AH81" s="225">
        <f>'TD Calc. NLI (Monthly)'!AH43+'TD Calc. NLI (Monthly)'!AH58+'TD Calc. NLI (Monthly)'!AH73+'TD Calc. NLI (Monthly)'!AH88</f>
        <v>0</v>
      </c>
      <c r="AI81" s="225">
        <f>'TD Calc. NLI (Monthly)'!AI43+'TD Calc. NLI (Monthly)'!AI58+'TD Calc. NLI (Monthly)'!AI73+'TD Calc. NLI (Monthly)'!AI88</f>
        <v>0</v>
      </c>
      <c r="AJ81" s="225">
        <f>'TD Calc. NLI (Monthly)'!AJ43+'TD Calc. NLI (Monthly)'!AJ58+'TD Calc. NLI (Monthly)'!AJ73+'TD Calc. NLI (Monthly)'!AJ88</f>
        <v>0</v>
      </c>
      <c r="AK81" s="225">
        <f>'TD Calc. NLI (Monthly)'!AK43+'TD Calc. NLI (Monthly)'!AK58+'TD Calc. NLI (Monthly)'!AK73+'TD Calc. NLI (Monthly)'!AK88</f>
        <v>0</v>
      </c>
      <c r="AL81" s="225">
        <f>'TD Calc. NLI (Monthly)'!AL43+'TD Calc. NLI (Monthly)'!AL58+'TD Calc. NLI (Monthly)'!AL73+'TD Calc. NLI (Monthly)'!AL88</f>
        <v>0</v>
      </c>
      <c r="AM81" s="225">
        <f>'TD Calc. NLI (Monthly)'!AM43+'TD Calc. NLI (Monthly)'!AM58+'TD Calc. NLI (Monthly)'!AM73+'TD Calc. NLI (Monthly)'!AM88</f>
        <v>0</v>
      </c>
      <c r="AN81" s="225">
        <f>'TD Calc. NLI (Monthly)'!AN43+'TD Calc. NLI (Monthly)'!AN58+'TD Calc. NLI (Monthly)'!AN73+'TD Calc. NLI (Monthly)'!AN88</f>
        <v>0</v>
      </c>
      <c r="AO81" s="225">
        <f>'TD Calc. NLI (Monthly)'!AO43+'TD Calc. NLI (Monthly)'!AO58+'TD Calc. NLI (Monthly)'!AO73+'TD Calc. NLI (Monthly)'!AO88</f>
        <v>0</v>
      </c>
      <c r="AP81" s="225">
        <f>'TD Calc. NLI (Monthly)'!AP43+'TD Calc. NLI (Monthly)'!AP58+'TD Calc. NLI (Monthly)'!AP73+'TD Calc. NLI (Monthly)'!AP88</f>
        <v>0</v>
      </c>
      <c r="AQ81" s="225">
        <f>'TD Calc. NLI (Monthly)'!AQ43+'TD Calc. NLI (Monthly)'!AQ58+'TD Calc. NLI (Monthly)'!AQ73+'TD Calc. NLI (Monthly)'!AQ88</f>
        <v>0</v>
      </c>
      <c r="AR81" s="225">
        <f>'TD Calc. NLI (Monthly)'!AR43+'TD Calc. NLI (Monthly)'!AR58+'TD Calc. NLI (Monthly)'!AR73+'TD Calc. NLI (Monthly)'!AR88</f>
        <v>0</v>
      </c>
      <c r="AS81" s="225">
        <f>'TD Calc. NLI (Monthly)'!AS43+'TD Calc. NLI (Monthly)'!AS58+'TD Calc. NLI (Monthly)'!AS73+'TD Calc. NLI (Monthly)'!AS88</f>
        <v>0</v>
      </c>
      <c r="AT81" s="225">
        <f>'TD Calc. NLI (Monthly)'!AT43+'TD Calc. NLI (Monthly)'!AT58+'TD Calc. NLI (Monthly)'!AT73+'TD Calc. NLI (Monthly)'!AT88</f>
        <v>0</v>
      </c>
      <c r="AU81" s="225">
        <f>'TD Calc. NLI (Monthly)'!AU43+'TD Calc. NLI (Monthly)'!AU58+'TD Calc. NLI (Monthly)'!AU73+'TD Calc. NLI (Monthly)'!AU88</f>
        <v>0</v>
      </c>
      <c r="AV81" s="225">
        <f>'TD Calc. NLI (Monthly)'!AV43+'TD Calc. NLI (Monthly)'!AV58+'TD Calc. NLI (Monthly)'!AV73+'TD Calc. NLI (Monthly)'!AV88</f>
        <v>0</v>
      </c>
      <c r="AW81" s="225">
        <f>'TD Calc. NLI (Monthly)'!AW43+'TD Calc. NLI (Monthly)'!AW58+'TD Calc. NLI (Monthly)'!AW73+'TD Calc. NLI (Monthly)'!AW88</f>
        <v>0</v>
      </c>
      <c r="AX81" s="225">
        <f>'TD Calc. NLI (Monthly)'!AX43+'TD Calc. NLI (Monthly)'!AX58+'TD Calc. NLI (Monthly)'!AX73+'TD Calc. NLI (Monthly)'!AX88</f>
        <v>0</v>
      </c>
      <c r="AY81" s="225">
        <f>'TD Calc. NLI (Monthly)'!AY43+'TD Calc. NLI (Monthly)'!AY58+'TD Calc. NLI (Monthly)'!AY73+'TD Calc. NLI (Monthly)'!AY88</f>
        <v>0</v>
      </c>
      <c r="AZ81" s="225">
        <f>'TD Calc. NLI (Monthly)'!AZ43+'TD Calc. NLI (Monthly)'!AZ58+'TD Calc. NLI (Monthly)'!AZ73+'TD Calc. NLI (Monthly)'!AZ88</f>
        <v>0</v>
      </c>
      <c r="BA81" s="225">
        <f>'TD Calc. NLI (Monthly)'!BA43+'TD Calc. NLI (Monthly)'!BA58+'TD Calc. NLI (Monthly)'!BA73+'TD Calc. NLI (Monthly)'!BA88</f>
        <v>0</v>
      </c>
      <c r="BB81" s="225">
        <f>'TD Calc. NLI (Monthly)'!BB43+'TD Calc. NLI (Monthly)'!BB58+'TD Calc. NLI (Monthly)'!BB73+'TD Calc. NLI (Monthly)'!BB88</f>
        <v>0</v>
      </c>
      <c r="BC81" s="225">
        <f>'TD Calc. NLI (Monthly)'!BC43+'TD Calc. NLI (Monthly)'!BC58+'TD Calc. NLI (Monthly)'!BC73+'TD Calc. NLI (Monthly)'!BC88</f>
        <v>0</v>
      </c>
      <c r="BD81" s="225">
        <f>'TD Calc. NLI (Monthly)'!BD43+'TD Calc. NLI (Monthly)'!BD58+'TD Calc. NLI (Monthly)'!BD73+'TD Calc. NLI (Monthly)'!BD88</f>
        <v>0</v>
      </c>
      <c r="BE81" s="225">
        <f>'TD Calc. NLI (Monthly)'!BE43+'TD Calc. NLI (Monthly)'!BE58+'TD Calc. NLI (Monthly)'!BE73+'TD Calc. NLI (Monthly)'!BE88</f>
        <v>0</v>
      </c>
      <c r="BF81" s="225">
        <f>'TD Calc. NLI (Monthly)'!BF43+'TD Calc. NLI (Monthly)'!BF58+'TD Calc. NLI (Monthly)'!BF73+'TD Calc. NLI (Monthly)'!BF88</f>
        <v>0</v>
      </c>
      <c r="BG81" s="225">
        <f>'TD Calc. NLI (Monthly)'!BG43+'TD Calc. NLI (Monthly)'!BG58+'TD Calc. NLI (Monthly)'!BG73+'TD Calc. NLI (Monthly)'!BG88</f>
        <v>0</v>
      </c>
      <c r="BH81" s="225">
        <f>'TD Calc. NLI (Monthly)'!BH43+'TD Calc. NLI (Monthly)'!BH58+'TD Calc. NLI (Monthly)'!BH73+'TD Calc. NLI (Monthly)'!BH88</f>
        <v>0</v>
      </c>
      <c r="BI81" s="225">
        <f>'TD Calc. NLI (Monthly)'!BI43+'TD Calc. NLI (Monthly)'!BI58+'TD Calc. NLI (Monthly)'!BI73+'TD Calc. NLI (Monthly)'!BI88</f>
        <v>0</v>
      </c>
      <c r="BJ81" s="225">
        <f>'TD Calc. NLI (Monthly)'!BJ43+'TD Calc. NLI (Monthly)'!BJ58+'TD Calc. NLI (Monthly)'!BJ73+'TD Calc. NLI (Monthly)'!BJ88</f>
        <v>0</v>
      </c>
      <c r="BK81" s="225">
        <f>'TD Calc. NLI (Monthly)'!BK43+'TD Calc. NLI (Monthly)'!BK58+'TD Calc. NLI (Monthly)'!BK73+'TD Calc. NLI (Monthly)'!BK88</f>
        <v>0</v>
      </c>
      <c r="BL81" s="225">
        <f>'TD Calc. NLI (Monthly)'!BL43+'TD Calc. NLI (Monthly)'!BL58+'TD Calc. NLI (Monthly)'!BL73+'TD Calc. NLI (Monthly)'!BL88</f>
        <v>0</v>
      </c>
      <c r="BM81" s="225">
        <f>'TD Calc. NLI (Monthly)'!BM43+'TD Calc. NLI (Monthly)'!BM58+'TD Calc. NLI (Monthly)'!BM73+'TD Calc. NLI (Monthly)'!BM88</f>
        <v>0</v>
      </c>
      <c r="BN81" s="225">
        <f>'TD Calc. NLI (Monthly)'!BN43+'TD Calc. NLI (Monthly)'!BN58+'TD Calc. NLI (Monthly)'!BN73+'TD Calc. NLI (Monthly)'!BN88</f>
        <v>0</v>
      </c>
      <c r="BO81" s="225">
        <f>'TD Calc. NLI (Monthly)'!BO43+'TD Calc. NLI (Monthly)'!BO58+'TD Calc. NLI (Monthly)'!BO73+'TD Calc. NLI (Monthly)'!BO88</f>
        <v>0</v>
      </c>
      <c r="BP81" s="225">
        <f>'TD Calc. NLI (Monthly)'!BP43+'TD Calc. NLI (Monthly)'!BP58+'TD Calc. NLI (Monthly)'!BP73+'TD Calc. NLI (Monthly)'!BP88</f>
        <v>0</v>
      </c>
      <c r="BQ81" s="225">
        <f>'TD Calc. NLI (Monthly)'!BQ43+'TD Calc. NLI (Monthly)'!BQ58+'TD Calc. NLI (Monthly)'!BQ73+'TD Calc. NLI (Monthly)'!BQ88</f>
        <v>0</v>
      </c>
      <c r="BR81" s="225">
        <f>'TD Calc. NLI (Monthly)'!BR43+'TD Calc. NLI (Monthly)'!BR58+'TD Calc. NLI (Monthly)'!BR73+'TD Calc. NLI (Monthly)'!BR88</f>
        <v>0</v>
      </c>
      <c r="BS81" s="225">
        <f>'TD Calc. NLI (Monthly)'!BS43+'TD Calc. NLI (Monthly)'!BS58+'TD Calc. NLI (Monthly)'!BS73+'TD Calc. NLI (Monthly)'!BS88</f>
        <v>0</v>
      </c>
      <c r="BT81" s="225">
        <f>'TD Calc. NLI (Monthly)'!BT43+'TD Calc. NLI (Monthly)'!BT58+'TD Calc. NLI (Monthly)'!BT73+'TD Calc. NLI (Monthly)'!BT88</f>
        <v>0</v>
      </c>
      <c r="BU81" s="225">
        <f>'TD Calc. NLI (Monthly)'!BU43+'TD Calc. NLI (Monthly)'!BU58+'TD Calc. NLI (Monthly)'!BU73+'TD Calc. NLI (Monthly)'!BU88</f>
        <v>0</v>
      </c>
      <c r="BV81" s="225">
        <f>'TD Calc. NLI (Monthly)'!BV43+'TD Calc. NLI (Monthly)'!BV58+'TD Calc. NLI (Monthly)'!BV73+'TD Calc. NLI (Monthly)'!BV88</f>
        <v>0</v>
      </c>
      <c r="BW81" s="225">
        <f>'TD Calc. NLI (Monthly)'!BW43+'TD Calc. NLI (Monthly)'!BW58+'TD Calc. NLI (Monthly)'!BW73+'TD Calc. NLI (Monthly)'!BW88</f>
        <v>0</v>
      </c>
      <c r="BX81" s="225">
        <f>'TD Calc. NLI (Monthly)'!BX43+'TD Calc. NLI (Monthly)'!BX58+'TD Calc. NLI (Monthly)'!BX73+'TD Calc. NLI (Monthly)'!BX88</f>
        <v>0</v>
      </c>
      <c r="BY81" s="225">
        <f>'TD Calc. NLI (Monthly)'!BY43+'TD Calc. NLI (Monthly)'!BY58+'TD Calc. NLI (Monthly)'!BY73+'TD Calc. NLI (Monthly)'!BY88</f>
        <v>0</v>
      </c>
      <c r="BZ81" s="225">
        <f>'TD Calc. NLI (Monthly)'!BZ43+'TD Calc. NLI (Monthly)'!BZ58+'TD Calc. NLI (Monthly)'!BZ73+'TD Calc. NLI (Monthly)'!BZ88</f>
        <v>0</v>
      </c>
      <c r="CA81" s="225">
        <f>'TD Calc. NLI (Monthly)'!CA43+'TD Calc. NLI (Monthly)'!CA58+'TD Calc. NLI (Monthly)'!CA73+'TD Calc. NLI (Monthly)'!CA88</f>
        <v>0</v>
      </c>
      <c r="CB81" s="225">
        <f>'TD Calc. NLI (Monthly)'!CB43+'TD Calc. NLI (Monthly)'!CB58+'TD Calc. NLI (Monthly)'!CB73+'TD Calc. NLI (Monthly)'!CB88</f>
        <v>0</v>
      </c>
      <c r="CC81" s="225">
        <f>'TD Calc. NLI (Monthly)'!CC43+'TD Calc. NLI (Monthly)'!CC58+'TD Calc. NLI (Monthly)'!CC73+'TD Calc. NLI (Monthly)'!CC88</f>
        <v>0</v>
      </c>
      <c r="CD81" s="225">
        <f>'TD Calc. NLI (Monthly)'!CD43+'TD Calc. NLI (Monthly)'!CD58+'TD Calc. NLI (Monthly)'!CD73+'TD Calc. NLI (Monthly)'!CD88</f>
        <v>0</v>
      </c>
      <c r="CE81" s="225">
        <f>'TD Calc. NLI (Monthly)'!CE43+'TD Calc. NLI (Monthly)'!CE58+'TD Calc. NLI (Monthly)'!CE73+'TD Calc. NLI (Monthly)'!CE88</f>
        <v>0</v>
      </c>
      <c r="CF81" s="225">
        <f>'TD Calc. NLI (Monthly)'!CF43+'TD Calc. NLI (Monthly)'!CF58+'TD Calc. NLI (Monthly)'!CF73+'TD Calc. NLI (Monthly)'!CF88</f>
        <v>0</v>
      </c>
      <c r="CG81" s="225">
        <f>'TD Calc. NLI (Monthly)'!CG43+'TD Calc. NLI (Monthly)'!CG58+'TD Calc. NLI (Monthly)'!CG73+'TD Calc. NLI (Monthly)'!CG88</f>
        <v>0</v>
      </c>
      <c r="CH81" s="225">
        <f>'TD Calc. NLI (Monthly)'!CH43+'TD Calc. NLI (Monthly)'!CH58+'TD Calc. NLI (Monthly)'!CH73+'TD Calc. NLI (Monthly)'!CH88</f>
        <v>0</v>
      </c>
      <c r="CI81" s="225">
        <f>'TD Calc. NLI (Monthly)'!CI43+'TD Calc. NLI (Monthly)'!CI58+'TD Calc. NLI (Monthly)'!CI73+'TD Calc. NLI (Monthly)'!CI88</f>
        <v>0</v>
      </c>
      <c r="CJ81" s="225">
        <f>'TD Calc. NLI (Monthly)'!CJ43+'TD Calc. NLI (Monthly)'!CJ58+'TD Calc. NLI (Monthly)'!CJ73+'TD Calc. NLI (Monthly)'!CJ88</f>
        <v>0</v>
      </c>
    </row>
    <row r="82" spans="1:88" s="97" customFormat="1" x14ac:dyDescent="0.25">
      <c r="A82" s="306"/>
      <c r="B82" s="88" t="s">
        <v>15</v>
      </c>
      <c r="C82" s="225">
        <f>'TD Calc. NLI (Monthly)'!C44+'TD Calc. NLI (Monthly)'!C59+'TD Calc. NLI (Monthly)'!C74+'TD Calc. NLI (Monthly)'!C89</f>
        <v>0</v>
      </c>
      <c r="D82" s="225">
        <f>'TD Calc. NLI (Monthly)'!D44+'TD Calc. NLI (Monthly)'!D59+'TD Calc. NLI (Monthly)'!D74+'TD Calc. NLI (Monthly)'!D89</f>
        <v>0</v>
      </c>
      <c r="E82" s="225">
        <f>'TD Calc. NLI (Monthly)'!E44+'TD Calc. NLI (Monthly)'!E59+'TD Calc. NLI (Monthly)'!E74+'TD Calc. NLI (Monthly)'!E89</f>
        <v>0</v>
      </c>
      <c r="F82" s="225">
        <f>'TD Calc. NLI (Monthly)'!F44+'TD Calc. NLI (Monthly)'!F59+'TD Calc. NLI (Monthly)'!F74+'TD Calc. NLI (Monthly)'!F89</f>
        <v>0</v>
      </c>
      <c r="G82" s="225">
        <f>'TD Calc. NLI (Monthly)'!G44+'TD Calc. NLI (Monthly)'!G59+'TD Calc. NLI (Monthly)'!G74+'TD Calc. NLI (Monthly)'!G89</f>
        <v>0</v>
      </c>
      <c r="H82" s="225">
        <f>'TD Calc. NLI (Monthly)'!H44+'TD Calc. NLI (Monthly)'!H59+'TD Calc. NLI (Monthly)'!H74+'TD Calc. NLI (Monthly)'!H89</f>
        <v>0</v>
      </c>
      <c r="I82" s="225">
        <f>'TD Calc. NLI (Monthly)'!I44+'TD Calc. NLI (Monthly)'!I59+'TD Calc. NLI (Monthly)'!I74+'TD Calc. NLI (Monthly)'!I89</f>
        <v>0</v>
      </c>
      <c r="J82" s="225">
        <f>'TD Calc. NLI (Monthly)'!J44+'TD Calc. NLI (Monthly)'!J59+'TD Calc. NLI (Monthly)'!J74+'TD Calc. NLI (Monthly)'!J89</f>
        <v>0</v>
      </c>
      <c r="K82" s="225">
        <f>'TD Calc. NLI (Monthly)'!K44+'TD Calc. NLI (Monthly)'!K59+'TD Calc. NLI (Monthly)'!K74+'TD Calc. NLI (Monthly)'!K89</f>
        <v>0</v>
      </c>
      <c r="L82" s="225">
        <f>'TD Calc. NLI (Monthly)'!L44+'TD Calc. NLI (Monthly)'!L59+'TD Calc. NLI (Monthly)'!L74+'TD Calc. NLI (Monthly)'!L89</f>
        <v>0</v>
      </c>
      <c r="M82" s="225">
        <f>'TD Calc. NLI (Monthly)'!M44+'TD Calc. NLI (Monthly)'!M59+'TD Calc. NLI (Monthly)'!M74+'TD Calc. NLI (Monthly)'!M89</f>
        <v>0</v>
      </c>
      <c r="N82" s="225">
        <f>'TD Calc. NLI (Monthly)'!N44+'TD Calc. NLI (Monthly)'!N59+'TD Calc. NLI (Monthly)'!N74+'TD Calc. NLI (Monthly)'!N89</f>
        <v>0</v>
      </c>
      <c r="O82" s="225">
        <f>'TD Calc. NLI (Monthly)'!O44+'TD Calc. NLI (Monthly)'!O59+'TD Calc. NLI (Monthly)'!O74+'TD Calc. NLI (Monthly)'!O89</f>
        <v>0</v>
      </c>
      <c r="P82" s="225">
        <f>'TD Calc. NLI (Monthly)'!P44+'TD Calc. NLI (Monthly)'!P59+'TD Calc. NLI (Monthly)'!P74+'TD Calc. NLI (Monthly)'!P89</f>
        <v>0</v>
      </c>
      <c r="Q82" s="225">
        <f>'TD Calc. NLI (Monthly)'!Q44+'TD Calc. NLI (Monthly)'!Q59+'TD Calc. NLI (Monthly)'!Q74+'TD Calc. NLI (Monthly)'!Q89</f>
        <v>0</v>
      </c>
      <c r="R82" s="225">
        <f>'TD Calc. NLI (Monthly)'!R44+'TD Calc. NLI (Monthly)'!R59+'TD Calc. NLI (Monthly)'!R74+'TD Calc. NLI (Monthly)'!R89</f>
        <v>0</v>
      </c>
      <c r="S82" s="225">
        <f>'TD Calc. NLI (Monthly)'!S44+'TD Calc. NLI (Monthly)'!S59+'TD Calc. NLI (Monthly)'!S74+'TD Calc. NLI (Monthly)'!S89</f>
        <v>0</v>
      </c>
      <c r="T82" s="225">
        <f>'TD Calc. NLI (Monthly)'!T44+'TD Calc. NLI (Monthly)'!T59+'TD Calc. NLI (Monthly)'!T74+'TD Calc. NLI (Monthly)'!T89</f>
        <v>0</v>
      </c>
      <c r="U82" s="225">
        <f>'TD Calc. NLI (Monthly)'!U44+'TD Calc. NLI (Monthly)'!U59+'TD Calc. NLI (Monthly)'!U74+'TD Calc. NLI (Monthly)'!U89</f>
        <v>0</v>
      </c>
      <c r="V82" s="225">
        <f>'TD Calc. NLI (Monthly)'!V44+'TD Calc. NLI (Monthly)'!V59+'TD Calc. NLI (Monthly)'!V74+'TD Calc. NLI (Monthly)'!V89</f>
        <v>0</v>
      </c>
      <c r="W82" s="225">
        <f>'TD Calc. NLI (Monthly)'!W44+'TD Calc. NLI (Monthly)'!W59+'TD Calc. NLI (Monthly)'!W74+'TD Calc. NLI (Monthly)'!W89</f>
        <v>0</v>
      </c>
      <c r="X82" s="225">
        <f>'TD Calc. NLI (Monthly)'!X44+'TD Calc. NLI (Monthly)'!X59+'TD Calc. NLI (Monthly)'!X74+'TD Calc. NLI (Monthly)'!X89</f>
        <v>0</v>
      </c>
      <c r="Y82" s="225">
        <f>'TD Calc. NLI (Monthly)'!Y44+'TD Calc. NLI (Monthly)'!Y59+'TD Calc. NLI (Monthly)'!Y74+'TD Calc. NLI (Monthly)'!Y89</f>
        <v>0</v>
      </c>
      <c r="Z82" s="225">
        <f>'TD Calc. NLI (Monthly)'!Z44+'TD Calc. NLI (Monthly)'!Z59+'TD Calc. NLI (Monthly)'!Z74+'TD Calc. NLI (Monthly)'!Z89</f>
        <v>0</v>
      </c>
      <c r="AA82" s="225">
        <f>'TD Calc. NLI (Monthly)'!AA44+'TD Calc. NLI (Monthly)'!AA59+'TD Calc. NLI (Monthly)'!AA74+'TD Calc. NLI (Monthly)'!AA89</f>
        <v>0</v>
      </c>
      <c r="AB82" s="225">
        <f>'TD Calc. NLI (Monthly)'!AB44+'TD Calc. NLI (Monthly)'!AB59+'TD Calc. NLI (Monthly)'!AB74+'TD Calc. NLI (Monthly)'!AB89</f>
        <v>0</v>
      </c>
      <c r="AC82" s="225">
        <f>'TD Calc. NLI (Monthly)'!AC44+'TD Calc. NLI (Monthly)'!AC59+'TD Calc. NLI (Monthly)'!AC74+'TD Calc. NLI (Monthly)'!AC89</f>
        <v>0</v>
      </c>
      <c r="AD82" s="225">
        <f>'TD Calc. NLI (Monthly)'!AD44+'TD Calc. NLI (Monthly)'!AD59+'TD Calc. NLI (Monthly)'!AD74+'TD Calc. NLI (Monthly)'!AD89</f>
        <v>0</v>
      </c>
      <c r="AE82" s="225">
        <f>'TD Calc. NLI (Monthly)'!AE44+'TD Calc. NLI (Monthly)'!AE59+'TD Calc. NLI (Monthly)'!AE74+'TD Calc. NLI (Monthly)'!AE89</f>
        <v>0</v>
      </c>
      <c r="AF82" s="225">
        <f>'TD Calc. NLI (Monthly)'!AF44+'TD Calc. NLI (Monthly)'!AF59+'TD Calc. NLI (Monthly)'!AF74+'TD Calc. NLI (Monthly)'!AF89</f>
        <v>0</v>
      </c>
      <c r="AG82" s="225">
        <f>'TD Calc. NLI (Monthly)'!AG44+'TD Calc. NLI (Monthly)'!AG59+'TD Calc. NLI (Monthly)'!AG74+'TD Calc. NLI (Monthly)'!AG89</f>
        <v>0</v>
      </c>
      <c r="AH82" s="225">
        <f>'TD Calc. NLI (Monthly)'!AH44+'TD Calc. NLI (Monthly)'!AH59+'TD Calc. NLI (Monthly)'!AH74+'TD Calc. NLI (Monthly)'!AH89</f>
        <v>0</v>
      </c>
      <c r="AI82" s="225">
        <f>'TD Calc. NLI (Monthly)'!AI44+'TD Calc. NLI (Monthly)'!AI59+'TD Calc. NLI (Monthly)'!AI74+'TD Calc. NLI (Monthly)'!AI89</f>
        <v>0</v>
      </c>
      <c r="AJ82" s="225">
        <f>'TD Calc. NLI (Monthly)'!AJ44+'TD Calc. NLI (Monthly)'!AJ59+'TD Calc. NLI (Monthly)'!AJ74+'TD Calc. NLI (Monthly)'!AJ89</f>
        <v>0</v>
      </c>
      <c r="AK82" s="225">
        <f>'TD Calc. NLI (Monthly)'!AK44+'TD Calc. NLI (Monthly)'!AK59+'TD Calc. NLI (Monthly)'!AK74+'TD Calc. NLI (Monthly)'!AK89</f>
        <v>0</v>
      </c>
      <c r="AL82" s="225">
        <f>'TD Calc. NLI (Monthly)'!AL44+'TD Calc. NLI (Monthly)'!AL59+'TD Calc. NLI (Monthly)'!AL74+'TD Calc. NLI (Monthly)'!AL89</f>
        <v>0</v>
      </c>
      <c r="AM82" s="225">
        <f>'TD Calc. NLI (Monthly)'!AM44+'TD Calc. NLI (Monthly)'!AM59+'TD Calc. NLI (Monthly)'!AM74+'TD Calc. NLI (Monthly)'!AM89</f>
        <v>0</v>
      </c>
      <c r="AN82" s="225">
        <f>'TD Calc. NLI (Monthly)'!AN44+'TD Calc. NLI (Monthly)'!AN59+'TD Calc. NLI (Monthly)'!AN74+'TD Calc. NLI (Monthly)'!AN89</f>
        <v>0</v>
      </c>
      <c r="AO82" s="225">
        <f>'TD Calc. NLI (Monthly)'!AO44+'TD Calc. NLI (Monthly)'!AO59+'TD Calc. NLI (Monthly)'!AO74+'TD Calc. NLI (Monthly)'!AO89</f>
        <v>0</v>
      </c>
      <c r="AP82" s="225">
        <f>'TD Calc. NLI (Monthly)'!AP44+'TD Calc. NLI (Monthly)'!AP59+'TD Calc. NLI (Monthly)'!AP74+'TD Calc. NLI (Monthly)'!AP89</f>
        <v>0</v>
      </c>
      <c r="AQ82" s="225">
        <f>'TD Calc. NLI (Monthly)'!AQ44+'TD Calc. NLI (Monthly)'!AQ59+'TD Calc. NLI (Monthly)'!AQ74+'TD Calc. NLI (Monthly)'!AQ89</f>
        <v>0</v>
      </c>
      <c r="AR82" s="225">
        <f>'TD Calc. NLI (Monthly)'!AR44+'TD Calc. NLI (Monthly)'!AR59+'TD Calc. NLI (Monthly)'!AR74+'TD Calc. NLI (Monthly)'!AR89</f>
        <v>0</v>
      </c>
      <c r="AS82" s="225">
        <f>'TD Calc. NLI (Monthly)'!AS44+'TD Calc. NLI (Monthly)'!AS59+'TD Calc. NLI (Monthly)'!AS74+'TD Calc. NLI (Monthly)'!AS89</f>
        <v>0</v>
      </c>
      <c r="AT82" s="225">
        <f>'TD Calc. NLI (Monthly)'!AT44+'TD Calc. NLI (Monthly)'!AT59+'TD Calc. NLI (Monthly)'!AT74+'TD Calc. NLI (Monthly)'!AT89</f>
        <v>0</v>
      </c>
      <c r="AU82" s="225">
        <f>'TD Calc. NLI (Monthly)'!AU44+'TD Calc. NLI (Monthly)'!AU59+'TD Calc. NLI (Monthly)'!AU74+'TD Calc. NLI (Monthly)'!AU89</f>
        <v>0</v>
      </c>
      <c r="AV82" s="225">
        <f>'TD Calc. NLI (Monthly)'!AV44+'TD Calc. NLI (Monthly)'!AV59+'TD Calc. NLI (Monthly)'!AV74+'TD Calc. NLI (Monthly)'!AV89</f>
        <v>0</v>
      </c>
      <c r="AW82" s="225">
        <f>'TD Calc. NLI (Monthly)'!AW44+'TD Calc. NLI (Monthly)'!AW59+'TD Calc. NLI (Monthly)'!AW74+'TD Calc. NLI (Monthly)'!AW89</f>
        <v>0</v>
      </c>
      <c r="AX82" s="225">
        <f>'TD Calc. NLI (Monthly)'!AX44+'TD Calc. NLI (Monthly)'!AX59+'TD Calc. NLI (Monthly)'!AX74+'TD Calc. NLI (Monthly)'!AX89</f>
        <v>0</v>
      </c>
      <c r="AY82" s="225">
        <f>'TD Calc. NLI (Monthly)'!AY44+'TD Calc. NLI (Monthly)'!AY59+'TD Calc. NLI (Monthly)'!AY74+'TD Calc. NLI (Monthly)'!AY89</f>
        <v>0</v>
      </c>
      <c r="AZ82" s="225">
        <f>'TD Calc. NLI (Monthly)'!AZ44+'TD Calc. NLI (Monthly)'!AZ59+'TD Calc. NLI (Monthly)'!AZ74+'TD Calc. NLI (Monthly)'!AZ89</f>
        <v>0</v>
      </c>
      <c r="BA82" s="225">
        <f>'TD Calc. NLI (Monthly)'!BA44+'TD Calc. NLI (Monthly)'!BA59+'TD Calc. NLI (Monthly)'!BA74+'TD Calc. NLI (Monthly)'!BA89</f>
        <v>0</v>
      </c>
      <c r="BB82" s="225">
        <f>'TD Calc. NLI (Monthly)'!BB44+'TD Calc. NLI (Monthly)'!BB59+'TD Calc. NLI (Monthly)'!BB74+'TD Calc. NLI (Monthly)'!BB89</f>
        <v>0</v>
      </c>
      <c r="BC82" s="225">
        <f>'TD Calc. NLI (Monthly)'!BC44+'TD Calc. NLI (Monthly)'!BC59+'TD Calc. NLI (Monthly)'!BC74+'TD Calc. NLI (Monthly)'!BC89</f>
        <v>0</v>
      </c>
      <c r="BD82" s="225">
        <f>'TD Calc. NLI (Monthly)'!BD44+'TD Calc. NLI (Monthly)'!BD59+'TD Calc. NLI (Monthly)'!BD74+'TD Calc. NLI (Monthly)'!BD89</f>
        <v>0</v>
      </c>
      <c r="BE82" s="225">
        <f>'TD Calc. NLI (Monthly)'!BE44+'TD Calc. NLI (Monthly)'!BE59+'TD Calc. NLI (Monthly)'!BE74+'TD Calc. NLI (Monthly)'!BE89</f>
        <v>0</v>
      </c>
      <c r="BF82" s="225">
        <f>'TD Calc. NLI (Monthly)'!BF44+'TD Calc. NLI (Monthly)'!BF59+'TD Calc. NLI (Monthly)'!BF74+'TD Calc. NLI (Monthly)'!BF89</f>
        <v>0</v>
      </c>
      <c r="BG82" s="225">
        <f>'TD Calc. NLI (Monthly)'!BG44+'TD Calc. NLI (Monthly)'!BG59+'TD Calc. NLI (Monthly)'!BG74+'TD Calc. NLI (Monthly)'!BG89</f>
        <v>0</v>
      </c>
      <c r="BH82" s="225">
        <f>'TD Calc. NLI (Monthly)'!BH44+'TD Calc. NLI (Monthly)'!BH59+'TD Calc. NLI (Monthly)'!BH74+'TD Calc. NLI (Monthly)'!BH89</f>
        <v>0</v>
      </c>
      <c r="BI82" s="225">
        <f>'TD Calc. NLI (Monthly)'!BI44+'TD Calc. NLI (Monthly)'!BI59+'TD Calc. NLI (Monthly)'!BI74+'TD Calc. NLI (Monthly)'!BI89</f>
        <v>0</v>
      </c>
      <c r="BJ82" s="225">
        <f>'TD Calc. NLI (Monthly)'!BJ44+'TD Calc. NLI (Monthly)'!BJ59+'TD Calc. NLI (Monthly)'!BJ74+'TD Calc. NLI (Monthly)'!BJ89</f>
        <v>0</v>
      </c>
      <c r="BK82" s="225">
        <f>'TD Calc. NLI (Monthly)'!BK44+'TD Calc. NLI (Monthly)'!BK59+'TD Calc. NLI (Monthly)'!BK74+'TD Calc. NLI (Monthly)'!BK89</f>
        <v>0</v>
      </c>
      <c r="BL82" s="225">
        <f>'TD Calc. NLI (Monthly)'!BL44+'TD Calc. NLI (Monthly)'!BL59+'TD Calc. NLI (Monthly)'!BL74+'TD Calc. NLI (Monthly)'!BL89</f>
        <v>0</v>
      </c>
      <c r="BM82" s="225">
        <f>'TD Calc. NLI (Monthly)'!BM44+'TD Calc. NLI (Monthly)'!BM59+'TD Calc. NLI (Monthly)'!BM74+'TD Calc. NLI (Monthly)'!BM89</f>
        <v>0</v>
      </c>
      <c r="BN82" s="225">
        <f>'TD Calc. NLI (Monthly)'!BN44+'TD Calc. NLI (Monthly)'!BN59+'TD Calc. NLI (Monthly)'!BN74+'TD Calc. NLI (Monthly)'!BN89</f>
        <v>0</v>
      </c>
      <c r="BO82" s="225">
        <f>'TD Calc. NLI (Monthly)'!BO44+'TD Calc. NLI (Monthly)'!BO59+'TD Calc. NLI (Monthly)'!BO74+'TD Calc. NLI (Monthly)'!BO89</f>
        <v>0</v>
      </c>
      <c r="BP82" s="225">
        <f>'TD Calc. NLI (Monthly)'!BP44+'TD Calc. NLI (Monthly)'!BP59+'TD Calc. NLI (Monthly)'!BP74+'TD Calc. NLI (Monthly)'!BP89</f>
        <v>0</v>
      </c>
      <c r="BQ82" s="225">
        <f>'TD Calc. NLI (Monthly)'!BQ44+'TD Calc. NLI (Monthly)'!BQ59+'TD Calc. NLI (Monthly)'!BQ74+'TD Calc. NLI (Monthly)'!BQ89</f>
        <v>0</v>
      </c>
      <c r="BR82" s="225">
        <f>'TD Calc. NLI (Monthly)'!BR44+'TD Calc. NLI (Monthly)'!BR59+'TD Calc. NLI (Monthly)'!BR74+'TD Calc. NLI (Monthly)'!BR89</f>
        <v>0</v>
      </c>
      <c r="BS82" s="225">
        <f>'TD Calc. NLI (Monthly)'!BS44+'TD Calc. NLI (Monthly)'!BS59+'TD Calc. NLI (Monthly)'!BS74+'TD Calc. NLI (Monthly)'!BS89</f>
        <v>0</v>
      </c>
      <c r="BT82" s="225">
        <f>'TD Calc. NLI (Monthly)'!BT44+'TD Calc. NLI (Monthly)'!BT59+'TD Calc. NLI (Monthly)'!BT74+'TD Calc. NLI (Monthly)'!BT89</f>
        <v>0</v>
      </c>
      <c r="BU82" s="225">
        <f>'TD Calc. NLI (Monthly)'!BU44+'TD Calc. NLI (Monthly)'!BU59+'TD Calc. NLI (Monthly)'!BU74+'TD Calc. NLI (Monthly)'!BU89</f>
        <v>0</v>
      </c>
      <c r="BV82" s="225">
        <f>'TD Calc. NLI (Monthly)'!BV44+'TD Calc. NLI (Monthly)'!BV59+'TD Calc. NLI (Monthly)'!BV74+'TD Calc. NLI (Monthly)'!BV89</f>
        <v>0</v>
      </c>
      <c r="BW82" s="225">
        <f>'TD Calc. NLI (Monthly)'!BW44+'TD Calc. NLI (Monthly)'!BW59+'TD Calc. NLI (Monthly)'!BW74+'TD Calc. NLI (Monthly)'!BW89</f>
        <v>0</v>
      </c>
      <c r="BX82" s="225">
        <f>'TD Calc. NLI (Monthly)'!BX44+'TD Calc. NLI (Monthly)'!BX59+'TD Calc. NLI (Monthly)'!BX74+'TD Calc. NLI (Monthly)'!BX89</f>
        <v>0</v>
      </c>
      <c r="BY82" s="225">
        <f>'TD Calc. NLI (Monthly)'!BY44+'TD Calc. NLI (Monthly)'!BY59+'TD Calc. NLI (Monthly)'!BY74+'TD Calc. NLI (Monthly)'!BY89</f>
        <v>0</v>
      </c>
      <c r="BZ82" s="225">
        <f>'TD Calc. NLI (Monthly)'!BZ44+'TD Calc. NLI (Monthly)'!BZ59+'TD Calc. NLI (Monthly)'!BZ74+'TD Calc. NLI (Monthly)'!BZ89</f>
        <v>0</v>
      </c>
      <c r="CA82" s="225">
        <f>'TD Calc. NLI (Monthly)'!CA44+'TD Calc. NLI (Monthly)'!CA59+'TD Calc. NLI (Monthly)'!CA74+'TD Calc. NLI (Monthly)'!CA89</f>
        <v>0</v>
      </c>
      <c r="CB82" s="225">
        <f>'TD Calc. NLI (Monthly)'!CB44+'TD Calc. NLI (Monthly)'!CB59+'TD Calc. NLI (Monthly)'!CB74+'TD Calc. NLI (Monthly)'!CB89</f>
        <v>0</v>
      </c>
      <c r="CC82" s="225">
        <f>'TD Calc. NLI (Monthly)'!CC44+'TD Calc. NLI (Monthly)'!CC59+'TD Calc. NLI (Monthly)'!CC74+'TD Calc. NLI (Monthly)'!CC89</f>
        <v>0</v>
      </c>
      <c r="CD82" s="225">
        <f>'TD Calc. NLI (Monthly)'!CD44+'TD Calc. NLI (Monthly)'!CD59+'TD Calc. NLI (Monthly)'!CD74+'TD Calc. NLI (Monthly)'!CD89</f>
        <v>0</v>
      </c>
      <c r="CE82" s="225">
        <f>'TD Calc. NLI (Monthly)'!CE44+'TD Calc. NLI (Monthly)'!CE59+'TD Calc. NLI (Monthly)'!CE74+'TD Calc. NLI (Monthly)'!CE89</f>
        <v>0</v>
      </c>
      <c r="CF82" s="225">
        <f>'TD Calc. NLI (Monthly)'!CF44+'TD Calc. NLI (Monthly)'!CF59+'TD Calc. NLI (Monthly)'!CF74+'TD Calc. NLI (Monthly)'!CF89</f>
        <v>0</v>
      </c>
      <c r="CG82" s="225">
        <f>'TD Calc. NLI (Monthly)'!CG44+'TD Calc. NLI (Monthly)'!CG59+'TD Calc. NLI (Monthly)'!CG74+'TD Calc. NLI (Monthly)'!CG89</f>
        <v>0</v>
      </c>
      <c r="CH82" s="225">
        <f>'TD Calc. NLI (Monthly)'!CH44+'TD Calc. NLI (Monthly)'!CH59+'TD Calc. NLI (Monthly)'!CH74+'TD Calc. NLI (Monthly)'!CH89</f>
        <v>0</v>
      </c>
      <c r="CI82" s="225">
        <f>'TD Calc. NLI (Monthly)'!CI44+'TD Calc. NLI (Monthly)'!CI59+'TD Calc. NLI (Monthly)'!CI74+'TD Calc. NLI (Monthly)'!CI89</f>
        <v>0</v>
      </c>
      <c r="CJ82" s="225">
        <f>'TD Calc. NLI (Monthly)'!CJ44+'TD Calc. NLI (Monthly)'!CJ59+'TD Calc. NLI (Monthly)'!CJ74+'TD Calc. NLI (Monthly)'!CJ89</f>
        <v>0</v>
      </c>
    </row>
    <row r="83" spans="1:88" s="97" customFormat="1" x14ac:dyDescent="0.25">
      <c r="A83" s="306"/>
      <c r="B83" s="88" t="s">
        <v>16</v>
      </c>
      <c r="C83" s="225">
        <f>'TD Calc. NLI (Monthly)'!C45+'TD Calc. NLI (Monthly)'!C60+'TD Calc. NLI (Monthly)'!C75+'TD Calc. NLI (Monthly)'!C90</f>
        <v>0</v>
      </c>
      <c r="D83" s="225">
        <f>'TD Calc. NLI (Monthly)'!D45+'TD Calc. NLI (Monthly)'!D60+'TD Calc. NLI (Monthly)'!D75+'TD Calc. NLI (Monthly)'!D90</f>
        <v>0</v>
      </c>
      <c r="E83" s="225">
        <f>'TD Calc. NLI (Monthly)'!E45+'TD Calc. NLI (Monthly)'!E60+'TD Calc. NLI (Monthly)'!E75+'TD Calc. NLI (Monthly)'!E90</f>
        <v>0</v>
      </c>
      <c r="F83" s="225">
        <f>'TD Calc. NLI (Monthly)'!F45+'TD Calc. NLI (Monthly)'!F60+'TD Calc. NLI (Monthly)'!F75+'TD Calc. NLI (Monthly)'!F90</f>
        <v>0</v>
      </c>
      <c r="G83" s="225">
        <f>'TD Calc. NLI (Monthly)'!G45+'TD Calc. NLI (Monthly)'!G60+'TD Calc. NLI (Monthly)'!G75+'TD Calc. NLI (Monthly)'!G90</f>
        <v>0</v>
      </c>
      <c r="H83" s="225">
        <f>'TD Calc. NLI (Monthly)'!H45+'TD Calc. NLI (Monthly)'!H60+'TD Calc. NLI (Monthly)'!H75+'TD Calc. NLI (Monthly)'!H90</f>
        <v>0</v>
      </c>
      <c r="I83" s="225">
        <f>'TD Calc. NLI (Monthly)'!I45+'TD Calc. NLI (Monthly)'!I60+'TD Calc. NLI (Monthly)'!I75+'TD Calc. NLI (Monthly)'!I90</f>
        <v>0</v>
      </c>
      <c r="J83" s="225">
        <f>'TD Calc. NLI (Monthly)'!J45+'TD Calc. NLI (Monthly)'!J60+'TD Calc. NLI (Monthly)'!J75+'TD Calc. NLI (Monthly)'!J90</f>
        <v>0</v>
      </c>
      <c r="K83" s="225">
        <f>'TD Calc. NLI (Monthly)'!K45+'TD Calc. NLI (Monthly)'!K60+'TD Calc. NLI (Monthly)'!K75+'TD Calc. NLI (Monthly)'!K90</f>
        <v>0</v>
      </c>
      <c r="L83" s="225">
        <f>'TD Calc. NLI (Monthly)'!L45+'TD Calc. NLI (Monthly)'!L60+'TD Calc. NLI (Monthly)'!L75+'TD Calc. NLI (Monthly)'!L90</f>
        <v>0</v>
      </c>
      <c r="M83" s="225">
        <f>'TD Calc. NLI (Monthly)'!M45+'TD Calc. NLI (Monthly)'!M60+'TD Calc. NLI (Monthly)'!M75+'TD Calc. NLI (Monthly)'!M90</f>
        <v>0</v>
      </c>
      <c r="N83" s="225">
        <f>'TD Calc. NLI (Monthly)'!N45+'TD Calc. NLI (Monthly)'!N60+'TD Calc. NLI (Monthly)'!N75+'TD Calc. NLI (Monthly)'!N90</f>
        <v>0</v>
      </c>
      <c r="O83" s="225">
        <f>'TD Calc. NLI (Monthly)'!O45+'TD Calc. NLI (Monthly)'!O60+'TD Calc. NLI (Monthly)'!O75+'TD Calc. NLI (Monthly)'!O90</f>
        <v>0</v>
      </c>
      <c r="P83" s="225">
        <f>'TD Calc. NLI (Monthly)'!P45+'TD Calc. NLI (Monthly)'!P60+'TD Calc. NLI (Monthly)'!P75+'TD Calc. NLI (Monthly)'!P90</f>
        <v>0</v>
      </c>
      <c r="Q83" s="225">
        <f>'TD Calc. NLI (Monthly)'!Q45+'TD Calc. NLI (Monthly)'!Q60+'TD Calc. NLI (Monthly)'!Q75+'TD Calc. NLI (Monthly)'!Q90</f>
        <v>0</v>
      </c>
      <c r="R83" s="225">
        <f>'TD Calc. NLI (Monthly)'!R45+'TD Calc. NLI (Monthly)'!R60+'TD Calc. NLI (Monthly)'!R75+'TD Calc. NLI (Monthly)'!R90</f>
        <v>0</v>
      </c>
      <c r="S83" s="225">
        <f>'TD Calc. NLI (Monthly)'!S45+'TD Calc. NLI (Monthly)'!S60+'TD Calc. NLI (Monthly)'!S75+'TD Calc. NLI (Monthly)'!S90</f>
        <v>0</v>
      </c>
      <c r="T83" s="225">
        <f>'TD Calc. NLI (Monthly)'!T45+'TD Calc. NLI (Monthly)'!T60+'TD Calc. NLI (Monthly)'!T75+'TD Calc. NLI (Monthly)'!T90</f>
        <v>0</v>
      </c>
      <c r="U83" s="225">
        <f>'TD Calc. NLI (Monthly)'!U45+'TD Calc. NLI (Monthly)'!U60+'TD Calc. NLI (Monthly)'!U75+'TD Calc. NLI (Monthly)'!U90</f>
        <v>0</v>
      </c>
      <c r="V83" s="225">
        <f>'TD Calc. NLI (Monthly)'!V45+'TD Calc. NLI (Monthly)'!V60+'TD Calc. NLI (Monthly)'!V75+'TD Calc. NLI (Monthly)'!V90</f>
        <v>0</v>
      </c>
      <c r="W83" s="225">
        <f>'TD Calc. NLI (Monthly)'!W45+'TD Calc. NLI (Monthly)'!W60+'TD Calc. NLI (Monthly)'!W75+'TD Calc. NLI (Monthly)'!W90</f>
        <v>0</v>
      </c>
      <c r="X83" s="225">
        <f>'TD Calc. NLI (Monthly)'!X45+'TD Calc. NLI (Monthly)'!X60+'TD Calc. NLI (Monthly)'!X75+'TD Calc. NLI (Monthly)'!X90</f>
        <v>0</v>
      </c>
      <c r="Y83" s="225">
        <f>'TD Calc. NLI (Monthly)'!Y45+'TD Calc. NLI (Monthly)'!Y60+'TD Calc. NLI (Monthly)'!Y75+'TD Calc. NLI (Monthly)'!Y90</f>
        <v>0</v>
      </c>
      <c r="Z83" s="225">
        <f>'TD Calc. NLI (Monthly)'!Z45+'TD Calc. NLI (Monthly)'!Z60+'TD Calc. NLI (Monthly)'!Z75+'TD Calc. NLI (Monthly)'!Z90</f>
        <v>0</v>
      </c>
      <c r="AA83" s="225">
        <f>'TD Calc. NLI (Monthly)'!AA45+'TD Calc. NLI (Monthly)'!AA60+'TD Calc. NLI (Monthly)'!AA75+'TD Calc. NLI (Monthly)'!AA90</f>
        <v>0</v>
      </c>
      <c r="AB83" s="225">
        <f>'TD Calc. NLI (Monthly)'!AB45+'TD Calc. NLI (Monthly)'!AB60+'TD Calc. NLI (Monthly)'!AB75+'TD Calc. NLI (Monthly)'!AB90</f>
        <v>0</v>
      </c>
      <c r="AC83" s="225">
        <f>'TD Calc. NLI (Monthly)'!AC45+'TD Calc. NLI (Monthly)'!AC60+'TD Calc. NLI (Monthly)'!AC75+'TD Calc. NLI (Monthly)'!AC90</f>
        <v>0</v>
      </c>
      <c r="AD83" s="225">
        <f>'TD Calc. NLI (Monthly)'!AD45+'TD Calc. NLI (Monthly)'!AD60+'TD Calc. NLI (Monthly)'!AD75+'TD Calc. NLI (Monthly)'!AD90</f>
        <v>0</v>
      </c>
      <c r="AE83" s="225">
        <f>'TD Calc. NLI (Monthly)'!AE45+'TD Calc. NLI (Monthly)'!AE60+'TD Calc. NLI (Monthly)'!AE75+'TD Calc. NLI (Monthly)'!AE90</f>
        <v>0</v>
      </c>
      <c r="AF83" s="225">
        <f>'TD Calc. NLI (Monthly)'!AF45+'TD Calc. NLI (Monthly)'!AF60+'TD Calc. NLI (Monthly)'!AF75+'TD Calc. NLI (Monthly)'!AF90</f>
        <v>0</v>
      </c>
      <c r="AG83" s="225">
        <f>'TD Calc. NLI (Monthly)'!AG45+'TD Calc. NLI (Monthly)'!AG60+'TD Calc. NLI (Monthly)'!AG75+'TD Calc. NLI (Monthly)'!AG90</f>
        <v>0</v>
      </c>
      <c r="AH83" s="225">
        <f>'TD Calc. NLI (Monthly)'!AH45+'TD Calc. NLI (Monthly)'!AH60+'TD Calc. NLI (Monthly)'!AH75+'TD Calc. NLI (Monthly)'!AH90</f>
        <v>0</v>
      </c>
      <c r="AI83" s="225">
        <f>'TD Calc. NLI (Monthly)'!AI45+'TD Calc. NLI (Monthly)'!AI60+'TD Calc. NLI (Monthly)'!AI75+'TD Calc. NLI (Monthly)'!AI90</f>
        <v>0</v>
      </c>
      <c r="AJ83" s="225">
        <f>'TD Calc. NLI (Monthly)'!AJ45+'TD Calc. NLI (Monthly)'!AJ60+'TD Calc. NLI (Monthly)'!AJ75+'TD Calc. NLI (Monthly)'!AJ90</f>
        <v>0</v>
      </c>
      <c r="AK83" s="225">
        <f>'TD Calc. NLI (Monthly)'!AK45+'TD Calc. NLI (Monthly)'!AK60+'TD Calc. NLI (Monthly)'!AK75+'TD Calc. NLI (Monthly)'!AK90</f>
        <v>0</v>
      </c>
      <c r="AL83" s="225">
        <f>'TD Calc. NLI (Monthly)'!AL45+'TD Calc. NLI (Monthly)'!AL60+'TD Calc. NLI (Monthly)'!AL75+'TD Calc. NLI (Monthly)'!AL90</f>
        <v>0</v>
      </c>
      <c r="AM83" s="225">
        <f>'TD Calc. NLI (Monthly)'!AM45+'TD Calc. NLI (Monthly)'!AM60+'TD Calc. NLI (Monthly)'!AM75+'TD Calc. NLI (Monthly)'!AM90</f>
        <v>0</v>
      </c>
      <c r="AN83" s="225">
        <f>'TD Calc. NLI (Monthly)'!AN45+'TD Calc. NLI (Monthly)'!AN60+'TD Calc. NLI (Monthly)'!AN75+'TD Calc. NLI (Monthly)'!AN90</f>
        <v>0</v>
      </c>
      <c r="AO83" s="225">
        <f>'TD Calc. NLI (Monthly)'!AO45+'TD Calc. NLI (Monthly)'!AO60+'TD Calc. NLI (Monthly)'!AO75+'TD Calc. NLI (Monthly)'!AO90</f>
        <v>0</v>
      </c>
      <c r="AP83" s="225">
        <f>'TD Calc. NLI (Monthly)'!AP45+'TD Calc. NLI (Monthly)'!AP60+'TD Calc. NLI (Monthly)'!AP75+'TD Calc. NLI (Monthly)'!AP90</f>
        <v>0</v>
      </c>
      <c r="AQ83" s="225">
        <f>'TD Calc. NLI (Monthly)'!AQ45+'TD Calc. NLI (Monthly)'!AQ60+'TD Calc. NLI (Monthly)'!AQ75+'TD Calc. NLI (Monthly)'!AQ90</f>
        <v>0</v>
      </c>
      <c r="AR83" s="225">
        <f>'TD Calc. NLI (Monthly)'!AR45+'TD Calc. NLI (Monthly)'!AR60+'TD Calc. NLI (Monthly)'!AR75+'TD Calc. NLI (Monthly)'!AR90</f>
        <v>0</v>
      </c>
      <c r="AS83" s="225">
        <f>'TD Calc. NLI (Monthly)'!AS45+'TD Calc. NLI (Monthly)'!AS60+'TD Calc. NLI (Monthly)'!AS75+'TD Calc. NLI (Monthly)'!AS90</f>
        <v>0</v>
      </c>
      <c r="AT83" s="225">
        <f>'TD Calc. NLI (Monthly)'!AT45+'TD Calc. NLI (Monthly)'!AT60+'TD Calc. NLI (Monthly)'!AT75+'TD Calc. NLI (Monthly)'!AT90</f>
        <v>0</v>
      </c>
      <c r="AU83" s="225">
        <f>'TD Calc. NLI (Monthly)'!AU45+'TD Calc. NLI (Monthly)'!AU60+'TD Calc. NLI (Monthly)'!AU75+'TD Calc. NLI (Monthly)'!AU90</f>
        <v>0</v>
      </c>
      <c r="AV83" s="225">
        <f>'TD Calc. NLI (Monthly)'!AV45+'TD Calc. NLI (Monthly)'!AV60+'TD Calc. NLI (Monthly)'!AV75+'TD Calc. NLI (Monthly)'!AV90</f>
        <v>0</v>
      </c>
      <c r="AW83" s="225">
        <f>'TD Calc. NLI (Monthly)'!AW45+'TD Calc. NLI (Monthly)'!AW60+'TD Calc. NLI (Monthly)'!AW75+'TD Calc. NLI (Monthly)'!AW90</f>
        <v>0</v>
      </c>
      <c r="AX83" s="225">
        <f>'TD Calc. NLI (Monthly)'!AX45+'TD Calc. NLI (Monthly)'!AX60+'TD Calc. NLI (Monthly)'!AX75+'TD Calc. NLI (Monthly)'!AX90</f>
        <v>0</v>
      </c>
      <c r="AY83" s="225">
        <f>'TD Calc. NLI (Monthly)'!AY45+'TD Calc. NLI (Monthly)'!AY60+'TD Calc. NLI (Monthly)'!AY75+'TD Calc. NLI (Monthly)'!AY90</f>
        <v>0</v>
      </c>
      <c r="AZ83" s="225">
        <f>'TD Calc. NLI (Monthly)'!AZ45+'TD Calc. NLI (Monthly)'!AZ60+'TD Calc. NLI (Monthly)'!AZ75+'TD Calc. NLI (Monthly)'!AZ90</f>
        <v>0</v>
      </c>
      <c r="BA83" s="225">
        <f>'TD Calc. NLI (Monthly)'!BA45+'TD Calc. NLI (Monthly)'!BA60+'TD Calc. NLI (Monthly)'!BA75+'TD Calc. NLI (Monthly)'!BA90</f>
        <v>0</v>
      </c>
      <c r="BB83" s="225">
        <f>'TD Calc. NLI (Monthly)'!BB45+'TD Calc. NLI (Monthly)'!BB60+'TD Calc. NLI (Monthly)'!BB75+'TD Calc. NLI (Monthly)'!BB90</f>
        <v>0</v>
      </c>
      <c r="BC83" s="225">
        <f>'TD Calc. NLI (Monthly)'!BC45+'TD Calc. NLI (Monthly)'!BC60+'TD Calc. NLI (Monthly)'!BC75+'TD Calc. NLI (Monthly)'!BC90</f>
        <v>0</v>
      </c>
      <c r="BD83" s="225">
        <f>'TD Calc. NLI (Monthly)'!BD45+'TD Calc. NLI (Monthly)'!BD60+'TD Calc. NLI (Monthly)'!BD75+'TD Calc. NLI (Monthly)'!BD90</f>
        <v>0</v>
      </c>
      <c r="BE83" s="225">
        <f>'TD Calc. NLI (Monthly)'!BE45+'TD Calc. NLI (Monthly)'!BE60+'TD Calc. NLI (Monthly)'!BE75+'TD Calc. NLI (Monthly)'!BE90</f>
        <v>0</v>
      </c>
      <c r="BF83" s="225">
        <f>'TD Calc. NLI (Monthly)'!BF45+'TD Calc. NLI (Monthly)'!BF60+'TD Calc. NLI (Monthly)'!BF75+'TD Calc. NLI (Monthly)'!BF90</f>
        <v>0</v>
      </c>
      <c r="BG83" s="225">
        <f>'TD Calc. NLI (Monthly)'!BG45+'TD Calc. NLI (Monthly)'!BG60+'TD Calc. NLI (Monthly)'!BG75+'TD Calc. NLI (Monthly)'!BG90</f>
        <v>0</v>
      </c>
      <c r="BH83" s="225">
        <f>'TD Calc. NLI (Monthly)'!BH45+'TD Calc. NLI (Monthly)'!BH60+'TD Calc. NLI (Monthly)'!BH75+'TD Calc. NLI (Monthly)'!BH90</f>
        <v>0</v>
      </c>
      <c r="BI83" s="225">
        <f>'TD Calc. NLI (Monthly)'!BI45+'TD Calc. NLI (Monthly)'!BI60+'TD Calc. NLI (Monthly)'!BI75+'TD Calc. NLI (Monthly)'!BI90</f>
        <v>0</v>
      </c>
      <c r="BJ83" s="225">
        <f>'TD Calc. NLI (Monthly)'!BJ45+'TD Calc. NLI (Monthly)'!BJ60+'TD Calc. NLI (Monthly)'!BJ75+'TD Calc. NLI (Monthly)'!BJ90</f>
        <v>0</v>
      </c>
      <c r="BK83" s="225">
        <f>'TD Calc. NLI (Monthly)'!BK45+'TD Calc. NLI (Monthly)'!BK60+'TD Calc. NLI (Monthly)'!BK75+'TD Calc. NLI (Monthly)'!BK90</f>
        <v>0</v>
      </c>
      <c r="BL83" s="225">
        <f>'TD Calc. NLI (Monthly)'!BL45+'TD Calc. NLI (Monthly)'!BL60+'TD Calc. NLI (Monthly)'!BL75+'TD Calc. NLI (Monthly)'!BL90</f>
        <v>0</v>
      </c>
      <c r="BM83" s="225">
        <f>'TD Calc. NLI (Monthly)'!BM45+'TD Calc. NLI (Monthly)'!BM60+'TD Calc. NLI (Monthly)'!BM75+'TD Calc. NLI (Monthly)'!BM90</f>
        <v>0</v>
      </c>
      <c r="BN83" s="225">
        <f>'TD Calc. NLI (Monthly)'!BN45+'TD Calc. NLI (Monthly)'!BN60+'TD Calc. NLI (Monthly)'!BN75+'TD Calc. NLI (Monthly)'!BN90</f>
        <v>0</v>
      </c>
      <c r="BO83" s="225">
        <f>'TD Calc. NLI (Monthly)'!BO45+'TD Calc. NLI (Monthly)'!BO60+'TD Calc. NLI (Monthly)'!BO75+'TD Calc. NLI (Monthly)'!BO90</f>
        <v>0</v>
      </c>
      <c r="BP83" s="225">
        <f>'TD Calc. NLI (Monthly)'!BP45+'TD Calc. NLI (Monthly)'!BP60+'TD Calc. NLI (Monthly)'!BP75+'TD Calc. NLI (Monthly)'!BP90</f>
        <v>0</v>
      </c>
      <c r="BQ83" s="225">
        <f>'TD Calc. NLI (Monthly)'!BQ45+'TD Calc. NLI (Monthly)'!BQ60+'TD Calc. NLI (Monthly)'!BQ75+'TD Calc. NLI (Monthly)'!BQ90</f>
        <v>0</v>
      </c>
      <c r="BR83" s="225">
        <f>'TD Calc. NLI (Monthly)'!BR45+'TD Calc. NLI (Monthly)'!BR60+'TD Calc. NLI (Monthly)'!BR75+'TD Calc. NLI (Monthly)'!BR90</f>
        <v>0</v>
      </c>
      <c r="BS83" s="225">
        <f>'TD Calc. NLI (Monthly)'!BS45+'TD Calc. NLI (Monthly)'!BS60+'TD Calc. NLI (Monthly)'!BS75+'TD Calc. NLI (Monthly)'!BS90</f>
        <v>0</v>
      </c>
      <c r="BT83" s="225">
        <f>'TD Calc. NLI (Monthly)'!BT45+'TD Calc. NLI (Monthly)'!BT60+'TD Calc. NLI (Monthly)'!BT75+'TD Calc. NLI (Monthly)'!BT90</f>
        <v>0</v>
      </c>
      <c r="BU83" s="225">
        <f>'TD Calc. NLI (Monthly)'!BU45+'TD Calc. NLI (Monthly)'!BU60+'TD Calc. NLI (Monthly)'!BU75+'TD Calc. NLI (Monthly)'!BU90</f>
        <v>0</v>
      </c>
      <c r="BV83" s="225">
        <f>'TD Calc. NLI (Monthly)'!BV45+'TD Calc. NLI (Monthly)'!BV60+'TD Calc. NLI (Monthly)'!BV75+'TD Calc. NLI (Monthly)'!BV90</f>
        <v>0</v>
      </c>
      <c r="BW83" s="225">
        <f>'TD Calc. NLI (Monthly)'!BW45+'TD Calc. NLI (Monthly)'!BW60+'TD Calc. NLI (Monthly)'!BW75+'TD Calc. NLI (Monthly)'!BW90</f>
        <v>0</v>
      </c>
      <c r="BX83" s="225">
        <f>'TD Calc. NLI (Monthly)'!BX45+'TD Calc. NLI (Monthly)'!BX60+'TD Calc. NLI (Monthly)'!BX75+'TD Calc. NLI (Monthly)'!BX90</f>
        <v>0</v>
      </c>
      <c r="BY83" s="225">
        <f>'TD Calc. NLI (Monthly)'!BY45+'TD Calc. NLI (Monthly)'!BY60+'TD Calc. NLI (Monthly)'!BY75+'TD Calc. NLI (Monthly)'!BY90</f>
        <v>0</v>
      </c>
      <c r="BZ83" s="225">
        <f>'TD Calc. NLI (Monthly)'!BZ45+'TD Calc. NLI (Monthly)'!BZ60+'TD Calc. NLI (Monthly)'!BZ75+'TD Calc. NLI (Monthly)'!BZ90</f>
        <v>0</v>
      </c>
      <c r="CA83" s="225">
        <f>'TD Calc. NLI (Monthly)'!CA45+'TD Calc. NLI (Monthly)'!CA60+'TD Calc. NLI (Monthly)'!CA75+'TD Calc. NLI (Monthly)'!CA90</f>
        <v>0</v>
      </c>
      <c r="CB83" s="225">
        <f>'TD Calc. NLI (Monthly)'!CB45+'TD Calc. NLI (Monthly)'!CB60+'TD Calc. NLI (Monthly)'!CB75+'TD Calc. NLI (Monthly)'!CB90</f>
        <v>0</v>
      </c>
      <c r="CC83" s="225">
        <f>'TD Calc. NLI (Monthly)'!CC45+'TD Calc. NLI (Monthly)'!CC60+'TD Calc. NLI (Monthly)'!CC75+'TD Calc. NLI (Monthly)'!CC90</f>
        <v>0</v>
      </c>
      <c r="CD83" s="225">
        <f>'TD Calc. NLI (Monthly)'!CD45+'TD Calc. NLI (Monthly)'!CD60+'TD Calc. NLI (Monthly)'!CD75+'TD Calc. NLI (Monthly)'!CD90</f>
        <v>0</v>
      </c>
      <c r="CE83" s="225">
        <f>'TD Calc. NLI (Monthly)'!CE45+'TD Calc. NLI (Monthly)'!CE60+'TD Calc. NLI (Monthly)'!CE75+'TD Calc. NLI (Monthly)'!CE90</f>
        <v>0</v>
      </c>
      <c r="CF83" s="225">
        <f>'TD Calc. NLI (Monthly)'!CF45+'TD Calc. NLI (Monthly)'!CF60+'TD Calc. NLI (Monthly)'!CF75+'TD Calc. NLI (Monthly)'!CF90</f>
        <v>0</v>
      </c>
      <c r="CG83" s="225">
        <f>'TD Calc. NLI (Monthly)'!CG45+'TD Calc. NLI (Monthly)'!CG60+'TD Calc. NLI (Monthly)'!CG75+'TD Calc. NLI (Monthly)'!CG90</f>
        <v>0</v>
      </c>
      <c r="CH83" s="225">
        <f>'TD Calc. NLI (Monthly)'!CH45+'TD Calc. NLI (Monthly)'!CH60+'TD Calc. NLI (Monthly)'!CH75+'TD Calc. NLI (Monthly)'!CH90</f>
        <v>0</v>
      </c>
      <c r="CI83" s="225">
        <f>'TD Calc. NLI (Monthly)'!CI45+'TD Calc. NLI (Monthly)'!CI60+'TD Calc. NLI (Monthly)'!CI75+'TD Calc. NLI (Monthly)'!CI90</f>
        <v>0</v>
      </c>
      <c r="CJ83" s="225">
        <f>'TD Calc. NLI (Monthly)'!CJ45+'TD Calc. NLI (Monthly)'!CJ60+'TD Calc. NLI (Monthly)'!CJ75+'TD Calc. NLI (Monthly)'!CJ90</f>
        <v>0</v>
      </c>
    </row>
    <row r="84" spans="1:88" s="97" customFormat="1" x14ac:dyDescent="0.25">
      <c r="A84" s="306"/>
      <c r="B84" s="88" t="s">
        <v>8</v>
      </c>
      <c r="C84" s="225">
        <f>'TD Calc. NLI (Monthly)'!C46+'TD Calc. NLI (Monthly)'!C61+'TD Calc. NLI (Monthly)'!C76+'TD Calc. NLI (Monthly)'!C91</f>
        <v>0</v>
      </c>
      <c r="D84" s="225">
        <f>'TD Calc. NLI (Monthly)'!D46+'TD Calc. NLI (Monthly)'!D61+'TD Calc. NLI (Monthly)'!D76+'TD Calc. NLI (Monthly)'!D91</f>
        <v>0</v>
      </c>
      <c r="E84" s="225">
        <f>'TD Calc. NLI (Monthly)'!E46+'TD Calc. NLI (Monthly)'!E61+'TD Calc. NLI (Monthly)'!E76+'TD Calc. NLI (Monthly)'!E91</f>
        <v>0</v>
      </c>
      <c r="F84" s="225">
        <f>'TD Calc. NLI (Monthly)'!F46+'TD Calc. NLI (Monthly)'!F61+'TD Calc. NLI (Monthly)'!F76+'TD Calc. NLI (Monthly)'!F91</f>
        <v>0</v>
      </c>
      <c r="G84" s="225">
        <f>'TD Calc. NLI (Monthly)'!G46+'TD Calc. NLI (Monthly)'!G61+'TD Calc. NLI (Monthly)'!G76+'TD Calc. NLI (Monthly)'!G91</f>
        <v>0</v>
      </c>
      <c r="H84" s="225">
        <f>'TD Calc. NLI (Monthly)'!H46+'TD Calc. NLI (Monthly)'!H61+'TD Calc. NLI (Monthly)'!H76+'TD Calc. NLI (Monthly)'!H91</f>
        <v>0</v>
      </c>
      <c r="I84" s="225">
        <f>'TD Calc. NLI (Monthly)'!I46+'TD Calc. NLI (Monthly)'!I61+'TD Calc. NLI (Monthly)'!I76+'TD Calc. NLI (Monthly)'!I91</f>
        <v>0</v>
      </c>
      <c r="J84" s="225">
        <f>'TD Calc. NLI (Monthly)'!J46+'TD Calc. NLI (Monthly)'!J61+'TD Calc. NLI (Monthly)'!J76+'TD Calc. NLI (Monthly)'!J91</f>
        <v>0</v>
      </c>
      <c r="K84" s="225">
        <f>'TD Calc. NLI (Monthly)'!K46+'TD Calc. NLI (Monthly)'!K61+'TD Calc. NLI (Monthly)'!K76+'TD Calc. NLI (Monthly)'!K91</f>
        <v>0</v>
      </c>
      <c r="L84" s="225">
        <f>'TD Calc. NLI (Monthly)'!L46+'TD Calc. NLI (Monthly)'!L61+'TD Calc. NLI (Monthly)'!L76+'TD Calc. NLI (Monthly)'!L91</f>
        <v>0</v>
      </c>
      <c r="M84" s="225">
        <f>'TD Calc. NLI (Monthly)'!M46+'TD Calc. NLI (Monthly)'!M61+'TD Calc. NLI (Monthly)'!M76+'TD Calc. NLI (Monthly)'!M91</f>
        <v>0</v>
      </c>
      <c r="N84" s="225">
        <f>'TD Calc. NLI (Monthly)'!N46+'TD Calc. NLI (Monthly)'!N61+'TD Calc. NLI (Monthly)'!N76+'TD Calc. NLI (Monthly)'!N91</f>
        <v>0</v>
      </c>
      <c r="O84" s="225">
        <f>'TD Calc. NLI (Monthly)'!O46+'TD Calc. NLI (Monthly)'!O61+'TD Calc. NLI (Monthly)'!O76+'TD Calc. NLI (Monthly)'!O91</f>
        <v>0</v>
      </c>
      <c r="P84" s="225">
        <f>'TD Calc. NLI (Monthly)'!P46+'TD Calc. NLI (Monthly)'!P61+'TD Calc. NLI (Monthly)'!P76+'TD Calc. NLI (Monthly)'!P91</f>
        <v>0</v>
      </c>
      <c r="Q84" s="225">
        <f>'TD Calc. NLI (Monthly)'!Q46+'TD Calc. NLI (Monthly)'!Q61+'TD Calc. NLI (Monthly)'!Q76+'TD Calc. NLI (Monthly)'!Q91</f>
        <v>0</v>
      </c>
      <c r="R84" s="225">
        <f>'TD Calc. NLI (Monthly)'!R46+'TD Calc. NLI (Monthly)'!R61+'TD Calc. NLI (Monthly)'!R76+'TD Calc. NLI (Monthly)'!R91</f>
        <v>0</v>
      </c>
      <c r="S84" s="225">
        <f>'TD Calc. NLI (Monthly)'!S46+'TD Calc. NLI (Monthly)'!S61+'TD Calc. NLI (Monthly)'!S76+'TD Calc. NLI (Monthly)'!S91</f>
        <v>0</v>
      </c>
      <c r="T84" s="225">
        <f>'TD Calc. NLI (Monthly)'!T46+'TD Calc. NLI (Monthly)'!T61+'TD Calc. NLI (Monthly)'!T76+'TD Calc. NLI (Monthly)'!T91</f>
        <v>0</v>
      </c>
      <c r="U84" s="225">
        <f>'TD Calc. NLI (Monthly)'!U46+'TD Calc. NLI (Monthly)'!U61+'TD Calc. NLI (Monthly)'!U76+'TD Calc. NLI (Monthly)'!U91</f>
        <v>0</v>
      </c>
      <c r="V84" s="225">
        <f>'TD Calc. NLI (Monthly)'!V46+'TD Calc. NLI (Monthly)'!V61+'TD Calc. NLI (Monthly)'!V76+'TD Calc. NLI (Monthly)'!V91</f>
        <v>0</v>
      </c>
      <c r="W84" s="225">
        <f>'TD Calc. NLI (Monthly)'!W46+'TD Calc. NLI (Monthly)'!W61+'TD Calc. NLI (Monthly)'!W76+'TD Calc. NLI (Monthly)'!W91</f>
        <v>0</v>
      </c>
      <c r="X84" s="225">
        <f>'TD Calc. NLI (Monthly)'!X46+'TD Calc. NLI (Monthly)'!X61+'TD Calc. NLI (Monthly)'!X76+'TD Calc. NLI (Monthly)'!X91</f>
        <v>0</v>
      </c>
      <c r="Y84" s="225">
        <f>'TD Calc. NLI (Monthly)'!Y46+'TD Calc. NLI (Monthly)'!Y61+'TD Calc. NLI (Monthly)'!Y76+'TD Calc. NLI (Monthly)'!Y91</f>
        <v>0</v>
      </c>
      <c r="Z84" s="225">
        <f>'TD Calc. NLI (Monthly)'!Z46+'TD Calc. NLI (Monthly)'!Z61+'TD Calc. NLI (Monthly)'!Z76+'TD Calc. NLI (Monthly)'!Z91</f>
        <v>0</v>
      </c>
      <c r="AA84" s="225">
        <f>'TD Calc. NLI (Monthly)'!AA46+'TD Calc. NLI (Monthly)'!AA61+'TD Calc. NLI (Monthly)'!AA76+'TD Calc. NLI (Monthly)'!AA91</f>
        <v>0</v>
      </c>
      <c r="AB84" s="225">
        <f>'TD Calc. NLI (Monthly)'!AB46+'TD Calc. NLI (Monthly)'!AB61+'TD Calc. NLI (Monthly)'!AB76+'TD Calc. NLI (Monthly)'!AB91</f>
        <v>0</v>
      </c>
      <c r="AC84" s="225">
        <f>'TD Calc. NLI (Monthly)'!AC46+'TD Calc. NLI (Monthly)'!AC61+'TD Calc. NLI (Monthly)'!AC76+'TD Calc. NLI (Monthly)'!AC91</f>
        <v>0</v>
      </c>
      <c r="AD84" s="225">
        <f>'TD Calc. NLI (Monthly)'!AD46+'TD Calc. NLI (Monthly)'!AD61+'TD Calc. NLI (Monthly)'!AD76+'TD Calc. NLI (Monthly)'!AD91</f>
        <v>0</v>
      </c>
      <c r="AE84" s="225">
        <f>'TD Calc. NLI (Monthly)'!AE46+'TD Calc. NLI (Monthly)'!AE61+'TD Calc. NLI (Monthly)'!AE76+'TD Calc. NLI (Monthly)'!AE91</f>
        <v>0</v>
      </c>
      <c r="AF84" s="225">
        <f>'TD Calc. NLI (Monthly)'!AF46+'TD Calc. NLI (Monthly)'!AF61+'TD Calc. NLI (Monthly)'!AF76+'TD Calc. NLI (Monthly)'!AF91</f>
        <v>0</v>
      </c>
      <c r="AG84" s="225">
        <f>'TD Calc. NLI (Monthly)'!AG46+'TD Calc. NLI (Monthly)'!AG61+'TD Calc. NLI (Monthly)'!AG76+'TD Calc. NLI (Monthly)'!AG91</f>
        <v>0</v>
      </c>
      <c r="AH84" s="225">
        <f>'TD Calc. NLI (Monthly)'!AH46+'TD Calc. NLI (Monthly)'!AH61+'TD Calc. NLI (Monthly)'!AH76+'TD Calc. NLI (Monthly)'!AH91</f>
        <v>0</v>
      </c>
      <c r="AI84" s="225">
        <f>'TD Calc. NLI (Monthly)'!AI46+'TD Calc. NLI (Monthly)'!AI61+'TD Calc. NLI (Monthly)'!AI76+'TD Calc. NLI (Monthly)'!AI91</f>
        <v>0</v>
      </c>
      <c r="AJ84" s="225">
        <f>'TD Calc. NLI (Monthly)'!AJ46+'TD Calc. NLI (Monthly)'!AJ61+'TD Calc. NLI (Monthly)'!AJ76+'TD Calc. NLI (Monthly)'!AJ91</f>
        <v>0</v>
      </c>
      <c r="AK84" s="225">
        <f>'TD Calc. NLI (Monthly)'!AK46+'TD Calc. NLI (Monthly)'!AK61+'TD Calc. NLI (Monthly)'!AK76+'TD Calc. NLI (Monthly)'!AK91</f>
        <v>0</v>
      </c>
      <c r="AL84" s="225">
        <f>'TD Calc. NLI (Monthly)'!AL46+'TD Calc. NLI (Monthly)'!AL61+'TD Calc. NLI (Monthly)'!AL76+'TD Calc. NLI (Monthly)'!AL91</f>
        <v>0</v>
      </c>
      <c r="AM84" s="225">
        <f>'TD Calc. NLI (Monthly)'!AM46+'TD Calc. NLI (Monthly)'!AM61+'TD Calc. NLI (Monthly)'!AM76+'TD Calc. NLI (Monthly)'!AM91</f>
        <v>0</v>
      </c>
      <c r="AN84" s="225">
        <f>'TD Calc. NLI (Monthly)'!AN46+'TD Calc. NLI (Monthly)'!AN61+'TD Calc. NLI (Monthly)'!AN76+'TD Calc. NLI (Monthly)'!AN91</f>
        <v>0</v>
      </c>
      <c r="AO84" s="225">
        <f>'TD Calc. NLI (Monthly)'!AO46+'TD Calc. NLI (Monthly)'!AO61+'TD Calc. NLI (Monthly)'!AO76+'TD Calc. NLI (Monthly)'!AO91</f>
        <v>0</v>
      </c>
      <c r="AP84" s="225">
        <f>'TD Calc. NLI (Monthly)'!AP46+'TD Calc. NLI (Monthly)'!AP61+'TD Calc. NLI (Monthly)'!AP76+'TD Calc. NLI (Monthly)'!AP91</f>
        <v>0</v>
      </c>
      <c r="AQ84" s="225">
        <f>'TD Calc. NLI (Monthly)'!AQ46+'TD Calc. NLI (Monthly)'!AQ61+'TD Calc. NLI (Monthly)'!AQ76+'TD Calc. NLI (Monthly)'!AQ91</f>
        <v>0</v>
      </c>
      <c r="AR84" s="225">
        <f>'TD Calc. NLI (Monthly)'!AR46+'TD Calc. NLI (Monthly)'!AR61+'TD Calc. NLI (Monthly)'!AR76+'TD Calc. NLI (Monthly)'!AR91</f>
        <v>0</v>
      </c>
      <c r="AS84" s="225">
        <f>'TD Calc. NLI (Monthly)'!AS46+'TD Calc. NLI (Monthly)'!AS61+'TD Calc. NLI (Monthly)'!AS76+'TD Calc. NLI (Monthly)'!AS91</f>
        <v>0</v>
      </c>
      <c r="AT84" s="225">
        <f>'TD Calc. NLI (Monthly)'!AT46+'TD Calc. NLI (Monthly)'!AT61+'TD Calc. NLI (Monthly)'!AT76+'TD Calc. NLI (Monthly)'!AT91</f>
        <v>0</v>
      </c>
      <c r="AU84" s="225">
        <f>'TD Calc. NLI (Monthly)'!AU46+'TD Calc. NLI (Monthly)'!AU61+'TD Calc. NLI (Monthly)'!AU76+'TD Calc. NLI (Monthly)'!AU91</f>
        <v>0</v>
      </c>
      <c r="AV84" s="225">
        <f>'TD Calc. NLI (Monthly)'!AV46+'TD Calc. NLI (Monthly)'!AV61+'TD Calc. NLI (Monthly)'!AV76+'TD Calc. NLI (Monthly)'!AV91</f>
        <v>0</v>
      </c>
      <c r="AW84" s="225">
        <f>'TD Calc. NLI (Monthly)'!AW46+'TD Calc. NLI (Monthly)'!AW61+'TD Calc. NLI (Monthly)'!AW76+'TD Calc. NLI (Monthly)'!AW91</f>
        <v>0</v>
      </c>
      <c r="AX84" s="225">
        <f>'TD Calc. NLI (Monthly)'!AX46+'TD Calc. NLI (Monthly)'!AX61+'TD Calc. NLI (Monthly)'!AX76+'TD Calc. NLI (Monthly)'!AX91</f>
        <v>0</v>
      </c>
      <c r="AY84" s="225">
        <f>'TD Calc. NLI (Monthly)'!AY46+'TD Calc. NLI (Monthly)'!AY61+'TD Calc. NLI (Monthly)'!AY76+'TD Calc. NLI (Monthly)'!AY91</f>
        <v>0</v>
      </c>
      <c r="AZ84" s="225">
        <f>'TD Calc. NLI (Monthly)'!AZ46+'TD Calc. NLI (Monthly)'!AZ61+'TD Calc. NLI (Monthly)'!AZ76+'TD Calc. NLI (Monthly)'!AZ91</f>
        <v>0</v>
      </c>
      <c r="BA84" s="225">
        <f>'TD Calc. NLI (Monthly)'!BA46+'TD Calc. NLI (Monthly)'!BA61+'TD Calc. NLI (Monthly)'!BA76+'TD Calc. NLI (Monthly)'!BA91</f>
        <v>0</v>
      </c>
      <c r="BB84" s="225">
        <f>'TD Calc. NLI (Monthly)'!BB46+'TD Calc. NLI (Monthly)'!BB61+'TD Calc. NLI (Monthly)'!BB76+'TD Calc. NLI (Monthly)'!BB91</f>
        <v>0</v>
      </c>
      <c r="BC84" s="225">
        <f>'TD Calc. NLI (Monthly)'!BC46+'TD Calc. NLI (Monthly)'!BC61+'TD Calc. NLI (Monthly)'!BC76+'TD Calc. NLI (Monthly)'!BC91</f>
        <v>0</v>
      </c>
      <c r="BD84" s="225">
        <f>'TD Calc. NLI (Monthly)'!BD46+'TD Calc. NLI (Monthly)'!BD61+'TD Calc. NLI (Monthly)'!BD76+'TD Calc. NLI (Monthly)'!BD91</f>
        <v>0</v>
      </c>
      <c r="BE84" s="225">
        <f>'TD Calc. NLI (Monthly)'!BE46+'TD Calc. NLI (Monthly)'!BE61+'TD Calc. NLI (Monthly)'!BE76+'TD Calc. NLI (Monthly)'!BE91</f>
        <v>0</v>
      </c>
      <c r="BF84" s="225">
        <f>'TD Calc. NLI (Monthly)'!BF46+'TD Calc. NLI (Monthly)'!BF61+'TD Calc. NLI (Monthly)'!BF76+'TD Calc. NLI (Monthly)'!BF91</f>
        <v>0</v>
      </c>
      <c r="BG84" s="225">
        <f>'TD Calc. NLI (Monthly)'!BG46+'TD Calc. NLI (Monthly)'!BG61+'TD Calc. NLI (Monthly)'!BG76+'TD Calc. NLI (Monthly)'!BG91</f>
        <v>0</v>
      </c>
      <c r="BH84" s="225">
        <f>'TD Calc. NLI (Monthly)'!BH46+'TD Calc. NLI (Monthly)'!BH61+'TD Calc. NLI (Monthly)'!BH76+'TD Calc. NLI (Monthly)'!BH91</f>
        <v>0</v>
      </c>
      <c r="BI84" s="225">
        <f>'TD Calc. NLI (Monthly)'!BI46+'TD Calc. NLI (Monthly)'!BI61+'TD Calc. NLI (Monthly)'!BI76+'TD Calc. NLI (Monthly)'!BI91</f>
        <v>0</v>
      </c>
      <c r="BJ84" s="225">
        <f>'TD Calc. NLI (Monthly)'!BJ46+'TD Calc. NLI (Monthly)'!BJ61+'TD Calc. NLI (Monthly)'!BJ76+'TD Calc. NLI (Monthly)'!BJ91</f>
        <v>0</v>
      </c>
      <c r="BK84" s="225">
        <f>'TD Calc. NLI (Monthly)'!BK46+'TD Calc. NLI (Monthly)'!BK61+'TD Calc. NLI (Monthly)'!BK76+'TD Calc. NLI (Monthly)'!BK91</f>
        <v>0</v>
      </c>
      <c r="BL84" s="225">
        <f>'TD Calc. NLI (Monthly)'!BL46+'TD Calc. NLI (Monthly)'!BL61+'TD Calc. NLI (Monthly)'!BL76+'TD Calc. NLI (Monthly)'!BL91</f>
        <v>0</v>
      </c>
      <c r="BM84" s="225">
        <f>'TD Calc. NLI (Monthly)'!BM46+'TD Calc. NLI (Monthly)'!BM61+'TD Calc. NLI (Monthly)'!BM76+'TD Calc. NLI (Monthly)'!BM91</f>
        <v>0</v>
      </c>
      <c r="BN84" s="225">
        <f>'TD Calc. NLI (Monthly)'!BN46+'TD Calc. NLI (Monthly)'!BN61+'TD Calc. NLI (Monthly)'!BN76+'TD Calc. NLI (Monthly)'!BN91</f>
        <v>0</v>
      </c>
      <c r="BO84" s="225">
        <f>'TD Calc. NLI (Monthly)'!BO46+'TD Calc. NLI (Monthly)'!BO61+'TD Calc. NLI (Monthly)'!BO76+'TD Calc. NLI (Monthly)'!BO91</f>
        <v>0</v>
      </c>
      <c r="BP84" s="225">
        <f>'TD Calc. NLI (Monthly)'!BP46+'TD Calc. NLI (Monthly)'!BP61+'TD Calc. NLI (Monthly)'!BP76+'TD Calc. NLI (Monthly)'!BP91</f>
        <v>0</v>
      </c>
      <c r="BQ84" s="225">
        <f>'TD Calc. NLI (Monthly)'!BQ46+'TD Calc. NLI (Monthly)'!BQ61+'TD Calc. NLI (Monthly)'!BQ76+'TD Calc. NLI (Monthly)'!BQ91</f>
        <v>0</v>
      </c>
      <c r="BR84" s="225">
        <f>'TD Calc. NLI (Monthly)'!BR46+'TD Calc. NLI (Monthly)'!BR61+'TD Calc. NLI (Monthly)'!BR76+'TD Calc. NLI (Monthly)'!BR91</f>
        <v>0</v>
      </c>
      <c r="BS84" s="225">
        <f>'TD Calc. NLI (Monthly)'!BS46+'TD Calc. NLI (Monthly)'!BS61+'TD Calc. NLI (Monthly)'!BS76+'TD Calc. NLI (Monthly)'!BS91</f>
        <v>0</v>
      </c>
      <c r="BT84" s="225">
        <f>'TD Calc. NLI (Monthly)'!BT46+'TD Calc. NLI (Monthly)'!BT61+'TD Calc. NLI (Monthly)'!BT76+'TD Calc. NLI (Monthly)'!BT91</f>
        <v>0</v>
      </c>
      <c r="BU84" s="225">
        <f>'TD Calc. NLI (Monthly)'!BU46+'TD Calc. NLI (Monthly)'!BU61+'TD Calc. NLI (Monthly)'!BU76+'TD Calc. NLI (Monthly)'!BU91</f>
        <v>0</v>
      </c>
      <c r="BV84" s="225">
        <f>'TD Calc. NLI (Monthly)'!BV46+'TD Calc. NLI (Monthly)'!BV61+'TD Calc. NLI (Monthly)'!BV76+'TD Calc. NLI (Monthly)'!BV91</f>
        <v>0</v>
      </c>
      <c r="BW84" s="225">
        <f>'TD Calc. NLI (Monthly)'!BW46+'TD Calc. NLI (Monthly)'!BW61+'TD Calc. NLI (Monthly)'!BW76+'TD Calc. NLI (Monthly)'!BW91</f>
        <v>0</v>
      </c>
      <c r="BX84" s="225">
        <f>'TD Calc. NLI (Monthly)'!BX46+'TD Calc. NLI (Monthly)'!BX61+'TD Calc. NLI (Monthly)'!BX76+'TD Calc. NLI (Monthly)'!BX91</f>
        <v>0</v>
      </c>
      <c r="BY84" s="225">
        <f>'TD Calc. NLI (Monthly)'!BY46+'TD Calc. NLI (Monthly)'!BY61+'TD Calc. NLI (Monthly)'!BY76+'TD Calc. NLI (Monthly)'!BY91</f>
        <v>0</v>
      </c>
      <c r="BZ84" s="225">
        <f>'TD Calc. NLI (Monthly)'!BZ46+'TD Calc. NLI (Monthly)'!BZ61+'TD Calc. NLI (Monthly)'!BZ76+'TD Calc. NLI (Monthly)'!BZ91</f>
        <v>0</v>
      </c>
      <c r="CA84" s="225">
        <f>'TD Calc. NLI (Monthly)'!CA46+'TD Calc. NLI (Monthly)'!CA61+'TD Calc. NLI (Monthly)'!CA76+'TD Calc. NLI (Monthly)'!CA91</f>
        <v>0</v>
      </c>
      <c r="CB84" s="225">
        <f>'TD Calc. NLI (Monthly)'!CB46+'TD Calc. NLI (Monthly)'!CB61+'TD Calc. NLI (Monthly)'!CB76+'TD Calc. NLI (Monthly)'!CB91</f>
        <v>0</v>
      </c>
      <c r="CC84" s="225">
        <f>'TD Calc. NLI (Monthly)'!CC46+'TD Calc. NLI (Monthly)'!CC61+'TD Calc. NLI (Monthly)'!CC76+'TD Calc. NLI (Monthly)'!CC91</f>
        <v>0</v>
      </c>
      <c r="CD84" s="225">
        <f>'TD Calc. NLI (Monthly)'!CD46+'TD Calc. NLI (Monthly)'!CD61+'TD Calc. NLI (Monthly)'!CD76+'TD Calc. NLI (Monthly)'!CD91</f>
        <v>0</v>
      </c>
      <c r="CE84" s="225">
        <f>'TD Calc. NLI (Monthly)'!CE46+'TD Calc. NLI (Monthly)'!CE61+'TD Calc. NLI (Monthly)'!CE76+'TD Calc. NLI (Monthly)'!CE91</f>
        <v>0</v>
      </c>
      <c r="CF84" s="225">
        <f>'TD Calc. NLI (Monthly)'!CF46+'TD Calc. NLI (Monthly)'!CF61+'TD Calc. NLI (Monthly)'!CF76+'TD Calc. NLI (Monthly)'!CF91</f>
        <v>0</v>
      </c>
      <c r="CG84" s="225">
        <f>'TD Calc. NLI (Monthly)'!CG46+'TD Calc. NLI (Monthly)'!CG61+'TD Calc. NLI (Monthly)'!CG76+'TD Calc. NLI (Monthly)'!CG91</f>
        <v>0</v>
      </c>
      <c r="CH84" s="225">
        <f>'TD Calc. NLI (Monthly)'!CH46+'TD Calc. NLI (Monthly)'!CH61+'TD Calc. NLI (Monthly)'!CH76+'TD Calc. NLI (Monthly)'!CH91</f>
        <v>0</v>
      </c>
      <c r="CI84" s="225">
        <f>'TD Calc. NLI (Monthly)'!CI46+'TD Calc. NLI (Monthly)'!CI61+'TD Calc. NLI (Monthly)'!CI76+'TD Calc. NLI (Monthly)'!CI91</f>
        <v>0</v>
      </c>
      <c r="CJ84" s="225">
        <f>'TD Calc. NLI (Monthly)'!CJ46+'TD Calc. NLI (Monthly)'!CJ61+'TD Calc. NLI (Monthly)'!CJ76+'TD Calc. NLI (Monthly)'!CJ91</f>
        <v>0</v>
      </c>
    </row>
    <row r="85" spans="1:88" s="97" customFormat="1" ht="15.75" thickBot="1" x14ac:dyDescent="0.3">
      <c r="A85" s="307"/>
      <c r="B85" s="88" t="s">
        <v>9</v>
      </c>
      <c r="C85" s="225">
        <f>'TD Calc. NLI (Monthly)'!C47+'TD Calc. NLI (Monthly)'!C62+'TD Calc. NLI (Monthly)'!C77+'TD Calc. NLI (Monthly)'!C92</f>
        <v>0</v>
      </c>
      <c r="D85" s="225">
        <f>'TD Calc. NLI (Monthly)'!D47+'TD Calc. NLI (Monthly)'!D62+'TD Calc. NLI (Monthly)'!D77+'TD Calc. NLI (Monthly)'!D92</f>
        <v>0</v>
      </c>
      <c r="E85" s="225">
        <f>'TD Calc. NLI (Monthly)'!E47+'TD Calc. NLI (Monthly)'!E62+'TD Calc. NLI (Monthly)'!E77+'TD Calc. NLI (Monthly)'!E92</f>
        <v>0</v>
      </c>
      <c r="F85" s="225">
        <f>'TD Calc. NLI (Monthly)'!F47+'TD Calc. NLI (Monthly)'!F62+'TD Calc. NLI (Monthly)'!F77+'TD Calc. NLI (Monthly)'!F92</f>
        <v>0</v>
      </c>
      <c r="G85" s="225">
        <f>'TD Calc. NLI (Monthly)'!G47+'TD Calc. NLI (Monthly)'!G62+'TD Calc. NLI (Monthly)'!G77+'TD Calc. NLI (Monthly)'!G92</f>
        <v>0</v>
      </c>
      <c r="H85" s="225">
        <f>'TD Calc. NLI (Monthly)'!H47+'TD Calc. NLI (Monthly)'!H62+'TD Calc. NLI (Monthly)'!H77+'TD Calc. NLI (Monthly)'!H92</f>
        <v>0</v>
      </c>
      <c r="I85" s="225">
        <f>'TD Calc. NLI (Monthly)'!I47+'TD Calc. NLI (Monthly)'!I62+'TD Calc. NLI (Monthly)'!I77+'TD Calc. NLI (Monthly)'!I92</f>
        <v>0</v>
      </c>
      <c r="J85" s="225">
        <f>'TD Calc. NLI (Monthly)'!J47+'TD Calc. NLI (Monthly)'!J62+'TD Calc. NLI (Monthly)'!J77+'TD Calc. NLI (Monthly)'!J92</f>
        <v>0</v>
      </c>
      <c r="K85" s="225">
        <f>'TD Calc. NLI (Monthly)'!K47+'TD Calc. NLI (Monthly)'!K62+'TD Calc. NLI (Monthly)'!K77+'TD Calc. NLI (Monthly)'!K92</f>
        <v>0</v>
      </c>
      <c r="L85" s="225">
        <f>'TD Calc. NLI (Monthly)'!L47+'TD Calc. NLI (Monthly)'!L62+'TD Calc. NLI (Monthly)'!L77+'TD Calc. NLI (Monthly)'!L92</f>
        <v>0</v>
      </c>
      <c r="M85" s="225">
        <f>'TD Calc. NLI (Monthly)'!M47+'TD Calc. NLI (Monthly)'!M62+'TD Calc. NLI (Monthly)'!M77+'TD Calc. NLI (Monthly)'!M92</f>
        <v>0</v>
      </c>
      <c r="N85" s="225">
        <f>'TD Calc. NLI (Monthly)'!N47+'TD Calc. NLI (Monthly)'!N62+'TD Calc. NLI (Monthly)'!N77+'TD Calc. NLI (Monthly)'!N92</f>
        <v>0</v>
      </c>
      <c r="O85" s="225">
        <f>'TD Calc. NLI (Monthly)'!O47+'TD Calc. NLI (Monthly)'!O62+'TD Calc. NLI (Monthly)'!O77+'TD Calc. NLI (Monthly)'!O92</f>
        <v>0</v>
      </c>
      <c r="P85" s="225">
        <f>'TD Calc. NLI (Monthly)'!P47+'TD Calc. NLI (Monthly)'!P62+'TD Calc. NLI (Monthly)'!P77+'TD Calc. NLI (Monthly)'!P92</f>
        <v>0</v>
      </c>
      <c r="Q85" s="225">
        <f>'TD Calc. NLI (Monthly)'!Q47+'TD Calc. NLI (Monthly)'!Q62+'TD Calc. NLI (Monthly)'!Q77+'TD Calc. NLI (Monthly)'!Q92</f>
        <v>0</v>
      </c>
      <c r="R85" s="225">
        <f>'TD Calc. NLI (Monthly)'!R47+'TD Calc. NLI (Monthly)'!R62+'TD Calc. NLI (Monthly)'!R77+'TD Calc. NLI (Monthly)'!R92</f>
        <v>0</v>
      </c>
      <c r="S85" s="225">
        <f>'TD Calc. NLI (Monthly)'!S47+'TD Calc. NLI (Monthly)'!S62+'TD Calc. NLI (Monthly)'!S77+'TD Calc. NLI (Monthly)'!S92</f>
        <v>0</v>
      </c>
      <c r="T85" s="225">
        <f>'TD Calc. NLI (Monthly)'!T47+'TD Calc. NLI (Monthly)'!T62+'TD Calc. NLI (Monthly)'!T77+'TD Calc. NLI (Monthly)'!T92</f>
        <v>0</v>
      </c>
      <c r="U85" s="225">
        <f>'TD Calc. NLI (Monthly)'!U47+'TD Calc. NLI (Monthly)'!U62+'TD Calc. NLI (Monthly)'!U77+'TD Calc. NLI (Monthly)'!U92</f>
        <v>0</v>
      </c>
      <c r="V85" s="225">
        <f>'TD Calc. NLI (Monthly)'!V47+'TD Calc. NLI (Monthly)'!V62+'TD Calc. NLI (Monthly)'!V77+'TD Calc. NLI (Monthly)'!V92</f>
        <v>0</v>
      </c>
      <c r="W85" s="225">
        <f>'TD Calc. NLI (Monthly)'!W47+'TD Calc. NLI (Monthly)'!W62+'TD Calc. NLI (Monthly)'!W77+'TD Calc. NLI (Monthly)'!W92</f>
        <v>0</v>
      </c>
      <c r="X85" s="225">
        <f>'TD Calc. NLI (Monthly)'!X47+'TD Calc. NLI (Monthly)'!X62+'TD Calc. NLI (Monthly)'!X77+'TD Calc. NLI (Monthly)'!X92</f>
        <v>0</v>
      </c>
      <c r="Y85" s="225">
        <f>'TD Calc. NLI (Monthly)'!Y47+'TD Calc. NLI (Monthly)'!Y62+'TD Calc. NLI (Monthly)'!Y77+'TD Calc. NLI (Monthly)'!Y92</f>
        <v>0</v>
      </c>
      <c r="Z85" s="225">
        <f>'TD Calc. NLI (Monthly)'!Z47+'TD Calc. NLI (Monthly)'!Z62+'TD Calc. NLI (Monthly)'!Z77+'TD Calc. NLI (Monthly)'!Z92</f>
        <v>0</v>
      </c>
      <c r="AA85" s="225">
        <f>'TD Calc. NLI (Monthly)'!AA47+'TD Calc. NLI (Monthly)'!AA62+'TD Calc. NLI (Monthly)'!AA77+'TD Calc. NLI (Monthly)'!AA92</f>
        <v>0</v>
      </c>
      <c r="AB85" s="225">
        <f>'TD Calc. NLI (Monthly)'!AB47+'TD Calc. NLI (Monthly)'!AB62+'TD Calc. NLI (Monthly)'!AB77+'TD Calc. NLI (Monthly)'!AB92</f>
        <v>0</v>
      </c>
      <c r="AC85" s="225">
        <f>'TD Calc. NLI (Monthly)'!AC47+'TD Calc. NLI (Monthly)'!AC62+'TD Calc. NLI (Monthly)'!AC77+'TD Calc. NLI (Monthly)'!AC92</f>
        <v>0</v>
      </c>
      <c r="AD85" s="225">
        <f>'TD Calc. NLI (Monthly)'!AD47+'TD Calc. NLI (Monthly)'!AD62+'TD Calc. NLI (Monthly)'!AD77+'TD Calc. NLI (Monthly)'!AD92</f>
        <v>0</v>
      </c>
      <c r="AE85" s="225">
        <f>'TD Calc. NLI (Monthly)'!AE47+'TD Calc. NLI (Monthly)'!AE62+'TD Calc. NLI (Monthly)'!AE77+'TD Calc. NLI (Monthly)'!AE92</f>
        <v>0</v>
      </c>
      <c r="AF85" s="225">
        <f>'TD Calc. NLI (Monthly)'!AF47+'TD Calc. NLI (Monthly)'!AF62+'TD Calc. NLI (Monthly)'!AF77+'TD Calc. NLI (Monthly)'!AF92</f>
        <v>0</v>
      </c>
      <c r="AG85" s="225">
        <f>'TD Calc. NLI (Monthly)'!AG47+'TD Calc. NLI (Monthly)'!AG62+'TD Calc. NLI (Monthly)'!AG77+'TD Calc. NLI (Monthly)'!AG92</f>
        <v>0</v>
      </c>
      <c r="AH85" s="225">
        <f>'TD Calc. NLI (Monthly)'!AH47+'TD Calc. NLI (Monthly)'!AH62+'TD Calc. NLI (Monthly)'!AH77+'TD Calc. NLI (Monthly)'!AH92</f>
        <v>0</v>
      </c>
      <c r="AI85" s="225">
        <f>'TD Calc. NLI (Monthly)'!AI47+'TD Calc. NLI (Monthly)'!AI62+'TD Calc. NLI (Monthly)'!AI77+'TD Calc. NLI (Monthly)'!AI92</f>
        <v>0</v>
      </c>
      <c r="AJ85" s="225">
        <f>'TD Calc. NLI (Monthly)'!AJ47+'TD Calc. NLI (Monthly)'!AJ62+'TD Calc. NLI (Monthly)'!AJ77+'TD Calc. NLI (Monthly)'!AJ92</f>
        <v>0</v>
      </c>
      <c r="AK85" s="225">
        <f>'TD Calc. NLI (Monthly)'!AK47+'TD Calc. NLI (Monthly)'!AK62+'TD Calc. NLI (Monthly)'!AK77+'TD Calc. NLI (Monthly)'!AK92</f>
        <v>0</v>
      </c>
      <c r="AL85" s="225">
        <f>'TD Calc. NLI (Monthly)'!AL47+'TD Calc. NLI (Monthly)'!AL62+'TD Calc. NLI (Monthly)'!AL77+'TD Calc. NLI (Monthly)'!AL92</f>
        <v>0</v>
      </c>
      <c r="AM85" s="225">
        <f>'TD Calc. NLI (Monthly)'!AM47+'TD Calc. NLI (Monthly)'!AM62+'TD Calc. NLI (Monthly)'!AM77+'TD Calc. NLI (Monthly)'!AM92</f>
        <v>0</v>
      </c>
      <c r="AN85" s="225">
        <f>'TD Calc. NLI (Monthly)'!AN47+'TD Calc. NLI (Monthly)'!AN62+'TD Calc. NLI (Monthly)'!AN77+'TD Calc. NLI (Monthly)'!AN92</f>
        <v>0</v>
      </c>
      <c r="AO85" s="225">
        <f>'TD Calc. NLI (Monthly)'!AO47+'TD Calc. NLI (Monthly)'!AO62+'TD Calc. NLI (Monthly)'!AO77+'TD Calc. NLI (Monthly)'!AO92</f>
        <v>0</v>
      </c>
      <c r="AP85" s="225">
        <f>'TD Calc. NLI (Monthly)'!AP47+'TD Calc. NLI (Monthly)'!AP62+'TD Calc. NLI (Monthly)'!AP77+'TD Calc. NLI (Monthly)'!AP92</f>
        <v>0</v>
      </c>
      <c r="AQ85" s="225">
        <f>'TD Calc. NLI (Monthly)'!AQ47+'TD Calc. NLI (Monthly)'!AQ62+'TD Calc. NLI (Monthly)'!AQ77+'TD Calc. NLI (Monthly)'!AQ92</f>
        <v>0</v>
      </c>
      <c r="AR85" s="225">
        <f>'TD Calc. NLI (Monthly)'!AR47+'TD Calc. NLI (Monthly)'!AR62+'TD Calc. NLI (Monthly)'!AR77+'TD Calc. NLI (Monthly)'!AR92</f>
        <v>0</v>
      </c>
      <c r="AS85" s="225">
        <f>'TD Calc. NLI (Monthly)'!AS47+'TD Calc. NLI (Monthly)'!AS62+'TD Calc. NLI (Monthly)'!AS77+'TD Calc. NLI (Monthly)'!AS92</f>
        <v>0</v>
      </c>
      <c r="AT85" s="225">
        <f>'TD Calc. NLI (Monthly)'!AT47+'TD Calc. NLI (Monthly)'!AT62+'TD Calc. NLI (Monthly)'!AT77+'TD Calc. NLI (Monthly)'!AT92</f>
        <v>0</v>
      </c>
      <c r="AU85" s="225">
        <f>'TD Calc. NLI (Monthly)'!AU47+'TD Calc. NLI (Monthly)'!AU62+'TD Calc. NLI (Monthly)'!AU77+'TD Calc. NLI (Monthly)'!AU92</f>
        <v>0</v>
      </c>
      <c r="AV85" s="225">
        <f>'TD Calc. NLI (Monthly)'!AV47+'TD Calc. NLI (Monthly)'!AV62+'TD Calc. NLI (Monthly)'!AV77+'TD Calc. NLI (Monthly)'!AV92</f>
        <v>0</v>
      </c>
      <c r="AW85" s="225">
        <f>'TD Calc. NLI (Monthly)'!AW47+'TD Calc. NLI (Monthly)'!AW62+'TD Calc. NLI (Monthly)'!AW77+'TD Calc. NLI (Monthly)'!AW92</f>
        <v>0</v>
      </c>
      <c r="AX85" s="225">
        <f>'TD Calc. NLI (Monthly)'!AX47+'TD Calc. NLI (Monthly)'!AX62+'TD Calc. NLI (Monthly)'!AX77+'TD Calc. NLI (Monthly)'!AX92</f>
        <v>0</v>
      </c>
      <c r="AY85" s="225">
        <f>'TD Calc. NLI (Monthly)'!AY47+'TD Calc. NLI (Monthly)'!AY62+'TD Calc. NLI (Monthly)'!AY77+'TD Calc. NLI (Monthly)'!AY92</f>
        <v>0</v>
      </c>
      <c r="AZ85" s="225">
        <f>'TD Calc. NLI (Monthly)'!AZ47+'TD Calc. NLI (Monthly)'!AZ62+'TD Calc. NLI (Monthly)'!AZ77+'TD Calc. NLI (Monthly)'!AZ92</f>
        <v>0</v>
      </c>
      <c r="BA85" s="225">
        <f>'TD Calc. NLI (Monthly)'!BA47+'TD Calc. NLI (Monthly)'!BA62+'TD Calc. NLI (Monthly)'!BA77+'TD Calc. NLI (Monthly)'!BA92</f>
        <v>0</v>
      </c>
      <c r="BB85" s="225">
        <f>'TD Calc. NLI (Monthly)'!BB47+'TD Calc. NLI (Monthly)'!BB62+'TD Calc. NLI (Monthly)'!BB77+'TD Calc. NLI (Monthly)'!BB92</f>
        <v>0</v>
      </c>
      <c r="BC85" s="225">
        <f>'TD Calc. NLI (Monthly)'!BC47+'TD Calc. NLI (Monthly)'!BC62+'TD Calc. NLI (Monthly)'!BC77+'TD Calc. NLI (Monthly)'!BC92</f>
        <v>0</v>
      </c>
      <c r="BD85" s="225">
        <f>'TD Calc. NLI (Monthly)'!BD47+'TD Calc. NLI (Monthly)'!BD62+'TD Calc. NLI (Monthly)'!BD77+'TD Calc. NLI (Monthly)'!BD92</f>
        <v>0</v>
      </c>
      <c r="BE85" s="225">
        <f>'TD Calc. NLI (Monthly)'!BE47+'TD Calc. NLI (Monthly)'!BE62+'TD Calc. NLI (Monthly)'!BE77+'TD Calc. NLI (Monthly)'!BE92</f>
        <v>0</v>
      </c>
      <c r="BF85" s="225">
        <f>'TD Calc. NLI (Monthly)'!BF47+'TD Calc. NLI (Monthly)'!BF62+'TD Calc. NLI (Monthly)'!BF77+'TD Calc. NLI (Monthly)'!BF92</f>
        <v>0</v>
      </c>
      <c r="BG85" s="225">
        <f>'TD Calc. NLI (Monthly)'!BG47+'TD Calc. NLI (Monthly)'!BG62+'TD Calc. NLI (Monthly)'!BG77+'TD Calc. NLI (Monthly)'!BG92</f>
        <v>0</v>
      </c>
      <c r="BH85" s="225">
        <f>'TD Calc. NLI (Monthly)'!BH47+'TD Calc. NLI (Monthly)'!BH62+'TD Calc. NLI (Monthly)'!BH77+'TD Calc. NLI (Monthly)'!BH92</f>
        <v>0</v>
      </c>
      <c r="BI85" s="225">
        <f>'TD Calc. NLI (Monthly)'!BI47+'TD Calc. NLI (Monthly)'!BI62+'TD Calc. NLI (Monthly)'!BI77+'TD Calc. NLI (Monthly)'!BI92</f>
        <v>0</v>
      </c>
      <c r="BJ85" s="225">
        <f>'TD Calc. NLI (Monthly)'!BJ47+'TD Calc. NLI (Monthly)'!BJ62+'TD Calc. NLI (Monthly)'!BJ77+'TD Calc. NLI (Monthly)'!BJ92</f>
        <v>0</v>
      </c>
      <c r="BK85" s="225">
        <f>'TD Calc. NLI (Monthly)'!BK47+'TD Calc. NLI (Monthly)'!BK62+'TD Calc. NLI (Monthly)'!BK77+'TD Calc. NLI (Monthly)'!BK92</f>
        <v>0</v>
      </c>
      <c r="BL85" s="225">
        <f>'TD Calc. NLI (Monthly)'!BL47+'TD Calc. NLI (Monthly)'!BL62+'TD Calc. NLI (Monthly)'!BL77+'TD Calc. NLI (Monthly)'!BL92</f>
        <v>0</v>
      </c>
      <c r="BM85" s="225">
        <f>'TD Calc. NLI (Monthly)'!BM47+'TD Calc. NLI (Monthly)'!BM62+'TD Calc. NLI (Monthly)'!BM77+'TD Calc. NLI (Monthly)'!BM92</f>
        <v>0</v>
      </c>
      <c r="BN85" s="225">
        <f>'TD Calc. NLI (Monthly)'!BN47+'TD Calc. NLI (Monthly)'!BN62+'TD Calc. NLI (Monthly)'!BN77+'TD Calc. NLI (Monthly)'!BN92</f>
        <v>0</v>
      </c>
      <c r="BO85" s="225">
        <f>'TD Calc. NLI (Monthly)'!BO47+'TD Calc. NLI (Monthly)'!BO62+'TD Calc. NLI (Monthly)'!BO77+'TD Calc. NLI (Monthly)'!BO92</f>
        <v>0</v>
      </c>
      <c r="BP85" s="225">
        <f>'TD Calc. NLI (Monthly)'!BP47+'TD Calc. NLI (Monthly)'!BP62+'TD Calc. NLI (Monthly)'!BP77+'TD Calc. NLI (Monthly)'!BP92</f>
        <v>0</v>
      </c>
      <c r="BQ85" s="225">
        <f>'TD Calc. NLI (Monthly)'!BQ47+'TD Calc. NLI (Monthly)'!BQ62+'TD Calc. NLI (Monthly)'!BQ77+'TD Calc. NLI (Monthly)'!BQ92</f>
        <v>0</v>
      </c>
      <c r="BR85" s="225">
        <f>'TD Calc. NLI (Monthly)'!BR47+'TD Calc. NLI (Monthly)'!BR62+'TD Calc. NLI (Monthly)'!BR77+'TD Calc. NLI (Monthly)'!BR92</f>
        <v>0</v>
      </c>
      <c r="BS85" s="225">
        <f>'TD Calc. NLI (Monthly)'!BS47+'TD Calc. NLI (Monthly)'!BS62+'TD Calc. NLI (Monthly)'!BS77+'TD Calc. NLI (Monthly)'!BS92</f>
        <v>0</v>
      </c>
      <c r="BT85" s="225">
        <f>'TD Calc. NLI (Monthly)'!BT47+'TD Calc. NLI (Monthly)'!BT62+'TD Calc. NLI (Monthly)'!BT77+'TD Calc. NLI (Monthly)'!BT92</f>
        <v>0</v>
      </c>
      <c r="BU85" s="225">
        <f>'TD Calc. NLI (Monthly)'!BU47+'TD Calc. NLI (Monthly)'!BU62+'TD Calc. NLI (Monthly)'!BU77+'TD Calc. NLI (Monthly)'!BU92</f>
        <v>0</v>
      </c>
      <c r="BV85" s="225">
        <f>'TD Calc. NLI (Monthly)'!BV47+'TD Calc. NLI (Monthly)'!BV62+'TD Calc. NLI (Monthly)'!BV77+'TD Calc. NLI (Monthly)'!BV92</f>
        <v>0</v>
      </c>
      <c r="BW85" s="225">
        <f>'TD Calc. NLI (Monthly)'!BW47+'TD Calc. NLI (Monthly)'!BW62+'TD Calc. NLI (Monthly)'!BW77+'TD Calc. NLI (Monthly)'!BW92</f>
        <v>0</v>
      </c>
      <c r="BX85" s="225">
        <f>'TD Calc. NLI (Monthly)'!BX47+'TD Calc. NLI (Monthly)'!BX62+'TD Calc. NLI (Monthly)'!BX77+'TD Calc. NLI (Monthly)'!BX92</f>
        <v>0</v>
      </c>
      <c r="BY85" s="225">
        <f>'TD Calc. NLI (Monthly)'!BY47+'TD Calc. NLI (Monthly)'!BY62+'TD Calc. NLI (Monthly)'!BY77+'TD Calc. NLI (Monthly)'!BY92</f>
        <v>0</v>
      </c>
      <c r="BZ85" s="225">
        <f>'TD Calc. NLI (Monthly)'!BZ47+'TD Calc. NLI (Monthly)'!BZ62+'TD Calc. NLI (Monthly)'!BZ77+'TD Calc. NLI (Monthly)'!BZ92</f>
        <v>0</v>
      </c>
      <c r="CA85" s="225">
        <f>'TD Calc. NLI (Monthly)'!CA47+'TD Calc. NLI (Monthly)'!CA62+'TD Calc. NLI (Monthly)'!CA77+'TD Calc. NLI (Monthly)'!CA92</f>
        <v>0</v>
      </c>
      <c r="CB85" s="225">
        <f>'TD Calc. NLI (Monthly)'!CB47+'TD Calc. NLI (Monthly)'!CB62+'TD Calc. NLI (Monthly)'!CB77+'TD Calc. NLI (Monthly)'!CB92</f>
        <v>0</v>
      </c>
      <c r="CC85" s="225">
        <f>'TD Calc. NLI (Monthly)'!CC47+'TD Calc. NLI (Monthly)'!CC62+'TD Calc. NLI (Monthly)'!CC77+'TD Calc. NLI (Monthly)'!CC92</f>
        <v>0</v>
      </c>
      <c r="CD85" s="225">
        <f>'TD Calc. NLI (Monthly)'!CD47+'TD Calc. NLI (Monthly)'!CD62+'TD Calc. NLI (Monthly)'!CD77+'TD Calc. NLI (Monthly)'!CD92</f>
        <v>0</v>
      </c>
      <c r="CE85" s="225">
        <f>'TD Calc. NLI (Monthly)'!CE47+'TD Calc. NLI (Monthly)'!CE62+'TD Calc. NLI (Monthly)'!CE77+'TD Calc. NLI (Monthly)'!CE92</f>
        <v>0</v>
      </c>
      <c r="CF85" s="225">
        <f>'TD Calc. NLI (Monthly)'!CF47+'TD Calc. NLI (Monthly)'!CF62+'TD Calc. NLI (Monthly)'!CF77+'TD Calc. NLI (Monthly)'!CF92</f>
        <v>0</v>
      </c>
      <c r="CG85" s="225">
        <f>'TD Calc. NLI (Monthly)'!CG47+'TD Calc. NLI (Monthly)'!CG62+'TD Calc. NLI (Monthly)'!CG77+'TD Calc. NLI (Monthly)'!CG92</f>
        <v>0</v>
      </c>
      <c r="CH85" s="225">
        <f>'TD Calc. NLI (Monthly)'!CH47+'TD Calc. NLI (Monthly)'!CH62+'TD Calc. NLI (Monthly)'!CH77+'TD Calc. NLI (Monthly)'!CH92</f>
        <v>0</v>
      </c>
      <c r="CI85" s="225">
        <f>'TD Calc. NLI (Monthly)'!CI47+'TD Calc. NLI (Monthly)'!CI62+'TD Calc. NLI (Monthly)'!CI77+'TD Calc. NLI (Monthly)'!CI92</f>
        <v>0</v>
      </c>
      <c r="CJ85" s="225">
        <f>'TD Calc. NLI (Monthly)'!CJ47+'TD Calc. NLI (Monthly)'!CJ62+'TD Calc. NLI (Monthly)'!CJ77+'TD Calc. NLI (Monthly)'!CJ92</f>
        <v>0</v>
      </c>
    </row>
    <row r="86" spans="1:88" s="97" customFormat="1" x14ac:dyDescent="0.25">
      <c r="B86" s="206" t="s">
        <v>250</v>
      </c>
      <c r="C86" s="225">
        <f>SUM(C73:C85)</f>
        <v>0</v>
      </c>
      <c r="D86" s="225">
        <f t="shared" ref="D86:BO86" si="124">SUM(D73:D85)</f>
        <v>0</v>
      </c>
      <c r="E86" s="225">
        <f t="shared" si="124"/>
        <v>0</v>
      </c>
      <c r="F86" s="225">
        <f t="shared" si="124"/>
        <v>0</v>
      </c>
      <c r="G86" s="225">
        <f t="shared" si="124"/>
        <v>0</v>
      </c>
      <c r="H86" s="225">
        <f t="shared" si="124"/>
        <v>0</v>
      </c>
      <c r="I86" s="225">
        <f t="shared" si="124"/>
        <v>0</v>
      </c>
      <c r="J86" s="225">
        <f t="shared" si="124"/>
        <v>0</v>
      </c>
      <c r="K86" s="225">
        <f t="shared" si="124"/>
        <v>0</v>
      </c>
      <c r="L86" s="225">
        <f t="shared" si="124"/>
        <v>0</v>
      </c>
      <c r="M86" s="225">
        <f t="shared" si="124"/>
        <v>0</v>
      </c>
      <c r="N86" s="225">
        <f t="shared" si="124"/>
        <v>0</v>
      </c>
      <c r="O86" s="225">
        <f t="shared" si="124"/>
        <v>0</v>
      </c>
      <c r="P86" s="225">
        <f t="shared" si="124"/>
        <v>0</v>
      </c>
      <c r="Q86" s="225">
        <f t="shared" si="124"/>
        <v>0</v>
      </c>
      <c r="R86" s="225">
        <f t="shared" si="124"/>
        <v>0</v>
      </c>
      <c r="S86" s="225">
        <f t="shared" si="124"/>
        <v>0</v>
      </c>
      <c r="T86" s="225">
        <f t="shared" si="124"/>
        <v>0</v>
      </c>
      <c r="U86" s="225">
        <f t="shared" si="124"/>
        <v>0</v>
      </c>
      <c r="V86" s="225">
        <f t="shared" si="124"/>
        <v>0</v>
      </c>
      <c r="W86" s="225">
        <f t="shared" si="124"/>
        <v>0</v>
      </c>
      <c r="X86" s="225">
        <f t="shared" si="124"/>
        <v>0</v>
      </c>
      <c r="Y86" s="225">
        <f t="shared" si="124"/>
        <v>0</v>
      </c>
      <c r="Z86" s="225">
        <f t="shared" si="124"/>
        <v>0</v>
      </c>
      <c r="AA86" s="225">
        <f t="shared" si="124"/>
        <v>0</v>
      </c>
      <c r="AB86" s="225">
        <f t="shared" si="124"/>
        <v>0</v>
      </c>
      <c r="AC86" s="225">
        <f t="shared" si="124"/>
        <v>0</v>
      </c>
      <c r="AD86" s="225">
        <f t="shared" si="124"/>
        <v>0</v>
      </c>
      <c r="AE86" s="225">
        <f t="shared" si="124"/>
        <v>0</v>
      </c>
      <c r="AF86" s="225">
        <f t="shared" si="124"/>
        <v>0</v>
      </c>
      <c r="AG86" s="225">
        <f t="shared" si="124"/>
        <v>0</v>
      </c>
      <c r="AH86" s="225">
        <f t="shared" si="124"/>
        <v>0</v>
      </c>
      <c r="AI86" s="225">
        <f t="shared" si="124"/>
        <v>0</v>
      </c>
      <c r="AJ86" s="225">
        <f t="shared" si="124"/>
        <v>0</v>
      </c>
      <c r="AK86" s="225">
        <f t="shared" si="124"/>
        <v>0</v>
      </c>
      <c r="AL86" s="225">
        <f t="shared" si="124"/>
        <v>0</v>
      </c>
      <c r="AM86" s="225">
        <f t="shared" si="124"/>
        <v>0</v>
      </c>
      <c r="AN86" s="225">
        <f t="shared" si="124"/>
        <v>0</v>
      </c>
      <c r="AO86" s="225">
        <f t="shared" si="124"/>
        <v>0</v>
      </c>
      <c r="AP86" s="225">
        <f t="shared" si="124"/>
        <v>0</v>
      </c>
      <c r="AQ86" s="225">
        <f t="shared" si="124"/>
        <v>0</v>
      </c>
      <c r="AR86" s="225">
        <f t="shared" si="124"/>
        <v>0</v>
      </c>
      <c r="AS86" s="225">
        <f t="shared" si="124"/>
        <v>0</v>
      </c>
      <c r="AT86" s="225">
        <f t="shared" si="124"/>
        <v>0</v>
      </c>
      <c r="AU86" s="225">
        <f t="shared" si="124"/>
        <v>0</v>
      </c>
      <c r="AV86" s="225">
        <f t="shared" si="124"/>
        <v>0</v>
      </c>
      <c r="AW86" s="225">
        <f t="shared" si="124"/>
        <v>0</v>
      </c>
      <c r="AX86" s="225">
        <f t="shared" si="124"/>
        <v>0</v>
      </c>
      <c r="AY86" s="225">
        <f t="shared" si="124"/>
        <v>0</v>
      </c>
      <c r="AZ86" s="225">
        <f t="shared" si="124"/>
        <v>0</v>
      </c>
      <c r="BA86" s="225">
        <f t="shared" si="124"/>
        <v>0</v>
      </c>
      <c r="BB86" s="225">
        <f t="shared" si="124"/>
        <v>0</v>
      </c>
      <c r="BC86" s="225">
        <f t="shared" si="124"/>
        <v>0</v>
      </c>
      <c r="BD86" s="225">
        <f t="shared" si="124"/>
        <v>0</v>
      </c>
      <c r="BE86" s="225">
        <f t="shared" si="124"/>
        <v>0</v>
      </c>
      <c r="BF86" s="225">
        <f t="shared" si="124"/>
        <v>0</v>
      </c>
      <c r="BG86" s="225">
        <f t="shared" si="124"/>
        <v>0</v>
      </c>
      <c r="BH86" s="225">
        <f t="shared" si="124"/>
        <v>0</v>
      </c>
      <c r="BI86" s="225">
        <f t="shared" si="124"/>
        <v>0</v>
      </c>
      <c r="BJ86" s="225">
        <f t="shared" si="124"/>
        <v>0</v>
      </c>
      <c r="BK86" s="225">
        <f t="shared" si="124"/>
        <v>0</v>
      </c>
      <c r="BL86" s="225">
        <f t="shared" si="124"/>
        <v>0</v>
      </c>
      <c r="BM86" s="225">
        <f t="shared" si="124"/>
        <v>0</v>
      </c>
      <c r="BN86" s="225">
        <f t="shared" si="124"/>
        <v>0</v>
      </c>
      <c r="BO86" s="225">
        <f t="shared" si="124"/>
        <v>0</v>
      </c>
      <c r="BP86" s="225">
        <f t="shared" ref="BP86:CJ86" si="125">SUM(BP73:BP85)</f>
        <v>0</v>
      </c>
      <c r="BQ86" s="225">
        <f t="shared" si="125"/>
        <v>0</v>
      </c>
      <c r="BR86" s="225">
        <f t="shared" si="125"/>
        <v>0</v>
      </c>
      <c r="BS86" s="225">
        <f t="shared" si="125"/>
        <v>0</v>
      </c>
      <c r="BT86" s="225">
        <f t="shared" si="125"/>
        <v>0</v>
      </c>
      <c r="BU86" s="225">
        <f t="shared" si="125"/>
        <v>0</v>
      </c>
      <c r="BV86" s="225">
        <f t="shared" si="125"/>
        <v>0</v>
      </c>
      <c r="BW86" s="225">
        <f t="shared" si="125"/>
        <v>0</v>
      </c>
      <c r="BX86" s="225">
        <f t="shared" si="125"/>
        <v>0</v>
      </c>
      <c r="BY86" s="225">
        <f t="shared" si="125"/>
        <v>0</v>
      </c>
      <c r="BZ86" s="225">
        <f t="shared" si="125"/>
        <v>0</v>
      </c>
      <c r="CA86" s="225">
        <f t="shared" si="125"/>
        <v>0</v>
      </c>
      <c r="CB86" s="225">
        <f t="shared" si="125"/>
        <v>0</v>
      </c>
      <c r="CC86" s="225">
        <f t="shared" si="125"/>
        <v>0</v>
      </c>
      <c r="CD86" s="225">
        <f t="shared" si="125"/>
        <v>0</v>
      </c>
      <c r="CE86" s="225">
        <f t="shared" si="125"/>
        <v>0</v>
      </c>
      <c r="CF86" s="225">
        <f t="shared" si="125"/>
        <v>0</v>
      </c>
      <c r="CG86" s="225">
        <f t="shared" si="125"/>
        <v>0</v>
      </c>
      <c r="CH86" s="225">
        <f t="shared" si="125"/>
        <v>0</v>
      </c>
      <c r="CI86" s="225">
        <f t="shared" si="125"/>
        <v>0</v>
      </c>
      <c r="CJ86" s="225">
        <f t="shared" si="125"/>
        <v>0</v>
      </c>
    </row>
    <row r="87" spans="1:88" s="97" customFormat="1" ht="48.75" customHeight="1" x14ac:dyDescent="0.25">
      <c r="B87" s="205" t="s">
        <v>48</v>
      </c>
      <c r="C87" s="231">
        <f>C86+C71</f>
        <v>0</v>
      </c>
      <c r="D87" s="231">
        <f t="shared" ref="D87:BO87" si="126">D86+D71</f>
        <v>0</v>
      </c>
      <c r="E87" s="231">
        <f t="shared" si="126"/>
        <v>0</v>
      </c>
      <c r="F87" s="231">
        <f t="shared" si="126"/>
        <v>0</v>
      </c>
      <c r="G87" s="231">
        <f t="shared" si="126"/>
        <v>0</v>
      </c>
      <c r="H87" s="231">
        <f t="shared" si="126"/>
        <v>0</v>
      </c>
      <c r="I87" s="231">
        <f t="shared" si="126"/>
        <v>0</v>
      </c>
      <c r="J87" s="231">
        <f t="shared" si="126"/>
        <v>198535.758962625</v>
      </c>
      <c r="K87" s="231">
        <f t="shared" si="126"/>
        <v>198999.28280925029</v>
      </c>
      <c r="L87" s="231">
        <f t="shared" si="126"/>
        <v>50735.870091562727</v>
      </c>
      <c r="M87" s="231">
        <f t="shared" si="126"/>
        <v>83866.580916188104</v>
      </c>
      <c r="N87" s="231">
        <f t="shared" si="126"/>
        <v>138015.2381304389</v>
      </c>
      <c r="O87" s="231">
        <f t="shared" si="126"/>
        <v>138677.49494887679</v>
      </c>
      <c r="P87" s="231">
        <f t="shared" si="126"/>
        <v>117854.92345837686</v>
      </c>
      <c r="Q87" s="231">
        <f t="shared" si="126"/>
        <v>0</v>
      </c>
      <c r="R87" s="231">
        <f t="shared" si="126"/>
        <v>0</v>
      </c>
      <c r="S87" s="231">
        <f t="shared" si="126"/>
        <v>0</v>
      </c>
      <c r="T87" s="231">
        <f t="shared" si="126"/>
        <v>0</v>
      </c>
      <c r="U87" s="231">
        <f t="shared" si="126"/>
        <v>0</v>
      </c>
      <c r="V87" s="231">
        <f t="shared" si="126"/>
        <v>0</v>
      </c>
      <c r="W87" s="231">
        <f t="shared" si="126"/>
        <v>0</v>
      </c>
      <c r="X87" s="231">
        <f t="shared" si="126"/>
        <v>0</v>
      </c>
      <c r="Y87" s="231">
        <f t="shared" si="126"/>
        <v>0</v>
      </c>
      <c r="Z87" s="231">
        <f t="shared" si="126"/>
        <v>0</v>
      </c>
      <c r="AA87" s="231">
        <f t="shared" si="126"/>
        <v>0</v>
      </c>
      <c r="AB87" s="231">
        <f t="shared" si="126"/>
        <v>0</v>
      </c>
      <c r="AC87" s="231">
        <f t="shared" si="126"/>
        <v>0</v>
      </c>
      <c r="AD87" s="231">
        <f t="shared" si="126"/>
        <v>0</v>
      </c>
      <c r="AE87" s="231">
        <f t="shared" si="126"/>
        <v>0</v>
      </c>
      <c r="AF87" s="231">
        <f t="shared" si="126"/>
        <v>0</v>
      </c>
      <c r="AG87" s="231">
        <f t="shared" si="126"/>
        <v>0</v>
      </c>
      <c r="AH87" s="231">
        <f t="shared" si="126"/>
        <v>0</v>
      </c>
      <c r="AI87" s="231">
        <f t="shared" si="126"/>
        <v>0</v>
      </c>
      <c r="AJ87" s="231">
        <f t="shared" si="126"/>
        <v>0</v>
      </c>
      <c r="AK87" s="231">
        <f t="shared" si="126"/>
        <v>0</v>
      </c>
      <c r="AL87" s="231">
        <f t="shared" si="126"/>
        <v>0</v>
      </c>
      <c r="AM87" s="231">
        <f t="shared" si="126"/>
        <v>0</v>
      </c>
      <c r="AN87" s="231">
        <f t="shared" si="126"/>
        <v>0</v>
      </c>
      <c r="AO87" s="231">
        <f t="shared" si="126"/>
        <v>0</v>
      </c>
      <c r="AP87" s="231">
        <f t="shared" si="126"/>
        <v>0</v>
      </c>
      <c r="AQ87" s="231">
        <f t="shared" si="126"/>
        <v>0</v>
      </c>
      <c r="AR87" s="231">
        <f t="shared" si="126"/>
        <v>0</v>
      </c>
      <c r="AS87" s="231">
        <f t="shared" si="126"/>
        <v>0</v>
      </c>
      <c r="AT87" s="231">
        <f t="shared" si="126"/>
        <v>0</v>
      </c>
      <c r="AU87" s="231">
        <f t="shared" si="126"/>
        <v>0</v>
      </c>
      <c r="AV87" s="231">
        <f t="shared" si="126"/>
        <v>0</v>
      </c>
      <c r="AW87" s="231">
        <f t="shared" si="126"/>
        <v>0</v>
      </c>
      <c r="AX87" s="231">
        <f t="shared" si="126"/>
        <v>0</v>
      </c>
      <c r="AY87" s="231">
        <f t="shared" si="126"/>
        <v>0</v>
      </c>
      <c r="AZ87" s="231">
        <f t="shared" si="126"/>
        <v>0</v>
      </c>
      <c r="BA87" s="231">
        <f t="shared" si="126"/>
        <v>0</v>
      </c>
      <c r="BB87" s="231">
        <f t="shared" si="126"/>
        <v>0</v>
      </c>
      <c r="BC87" s="231">
        <f t="shared" si="126"/>
        <v>0</v>
      </c>
      <c r="BD87" s="231">
        <f t="shared" si="126"/>
        <v>0</v>
      </c>
      <c r="BE87" s="231">
        <f t="shared" si="126"/>
        <v>0</v>
      </c>
      <c r="BF87" s="231">
        <f t="shared" si="126"/>
        <v>0</v>
      </c>
      <c r="BG87" s="231">
        <f t="shared" si="126"/>
        <v>0</v>
      </c>
      <c r="BH87" s="231">
        <f t="shared" si="126"/>
        <v>0</v>
      </c>
      <c r="BI87" s="231">
        <f t="shared" si="126"/>
        <v>0</v>
      </c>
      <c r="BJ87" s="231">
        <f t="shared" si="126"/>
        <v>0</v>
      </c>
      <c r="BK87" s="231">
        <f t="shared" si="126"/>
        <v>0</v>
      </c>
      <c r="BL87" s="231">
        <f t="shared" si="126"/>
        <v>0</v>
      </c>
      <c r="BM87" s="231">
        <f t="shared" si="126"/>
        <v>0</v>
      </c>
      <c r="BN87" s="231">
        <f t="shared" si="126"/>
        <v>0</v>
      </c>
      <c r="BO87" s="231">
        <f t="shared" si="126"/>
        <v>0</v>
      </c>
      <c r="BP87" s="231">
        <f t="shared" ref="BP87:CJ87" si="127">BP86+BP71</f>
        <v>0</v>
      </c>
      <c r="BQ87" s="231">
        <f t="shared" si="127"/>
        <v>0</v>
      </c>
      <c r="BR87" s="231">
        <f t="shared" si="127"/>
        <v>0</v>
      </c>
      <c r="BS87" s="231">
        <f t="shared" si="127"/>
        <v>0</v>
      </c>
      <c r="BT87" s="231">
        <f t="shared" si="127"/>
        <v>0</v>
      </c>
      <c r="BU87" s="231">
        <f t="shared" si="127"/>
        <v>0</v>
      </c>
      <c r="BV87" s="231">
        <f t="shared" si="127"/>
        <v>0</v>
      </c>
      <c r="BW87" s="231">
        <f t="shared" si="127"/>
        <v>0</v>
      </c>
      <c r="BX87" s="231">
        <f t="shared" si="127"/>
        <v>0</v>
      </c>
      <c r="BY87" s="231">
        <f t="shared" si="127"/>
        <v>0</v>
      </c>
      <c r="BZ87" s="231">
        <f t="shared" si="127"/>
        <v>0</v>
      </c>
      <c r="CA87" s="231">
        <f t="shared" si="127"/>
        <v>0</v>
      </c>
      <c r="CB87" s="231">
        <f t="shared" si="127"/>
        <v>0</v>
      </c>
      <c r="CC87" s="231">
        <f t="shared" si="127"/>
        <v>0</v>
      </c>
      <c r="CD87" s="231">
        <f t="shared" si="127"/>
        <v>0</v>
      </c>
      <c r="CE87" s="231">
        <f t="shared" si="127"/>
        <v>0</v>
      </c>
      <c r="CF87" s="231">
        <f t="shared" si="127"/>
        <v>0</v>
      </c>
      <c r="CG87" s="231">
        <f t="shared" si="127"/>
        <v>0</v>
      </c>
      <c r="CH87" s="231">
        <f t="shared" si="127"/>
        <v>0</v>
      </c>
      <c r="CI87" s="231">
        <f t="shared" si="127"/>
        <v>0</v>
      </c>
      <c r="CJ87" s="231">
        <f t="shared" si="127"/>
        <v>0</v>
      </c>
    </row>
    <row r="88" spans="1:88" s="97" customFormat="1" ht="24" thickBot="1" x14ac:dyDescent="0.4">
      <c r="A88" s="118"/>
      <c r="B88" s="118"/>
      <c r="C88" s="302" t="s">
        <v>210</v>
      </c>
      <c r="D88" s="302"/>
      <c r="E88" s="302"/>
      <c r="F88" s="302"/>
      <c r="G88" s="302"/>
      <c r="H88" s="302"/>
      <c r="I88" s="302"/>
      <c r="J88" s="302"/>
      <c r="K88" s="302"/>
      <c r="L88" s="302"/>
      <c r="M88" s="302"/>
      <c r="N88" s="302"/>
      <c r="O88" s="302"/>
      <c r="AP88" s="55"/>
    </row>
    <row r="89" spans="1:88" s="97" customFormat="1" ht="15.75" x14ac:dyDescent="0.25">
      <c r="A89" s="62"/>
      <c r="B89" s="124" t="s">
        <v>36</v>
      </c>
      <c r="C89" s="94">
        <v>42370</v>
      </c>
      <c r="D89" s="94">
        <v>42401</v>
      </c>
      <c r="E89" s="92">
        <v>42430</v>
      </c>
      <c r="F89" s="92">
        <v>42461</v>
      </c>
      <c r="G89" s="99">
        <v>42491</v>
      </c>
      <c r="H89" s="92">
        <v>42522</v>
      </c>
      <c r="I89" s="92">
        <v>42552</v>
      </c>
      <c r="J89" s="92">
        <v>42583</v>
      </c>
      <c r="K89" s="92">
        <v>42614</v>
      </c>
      <c r="L89" s="92">
        <v>42644</v>
      </c>
      <c r="M89" s="92">
        <v>42675</v>
      </c>
      <c r="N89" s="92">
        <v>42705</v>
      </c>
      <c r="O89" s="92">
        <v>42736</v>
      </c>
      <c r="P89" s="92">
        <v>42767</v>
      </c>
      <c r="Q89" s="93">
        <v>42795</v>
      </c>
      <c r="R89" s="93">
        <v>42826</v>
      </c>
      <c r="S89" s="93">
        <v>42856</v>
      </c>
      <c r="T89" s="93">
        <v>42887</v>
      </c>
      <c r="U89" s="93">
        <v>42917</v>
      </c>
      <c r="V89" s="93">
        <v>42948</v>
      </c>
      <c r="W89" s="93">
        <v>42979</v>
      </c>
      <c r="X89" s="93">
        <v>43009</v>
      </c>
      <c r="Y89" s="93">
        <v>43040</v>
      </c>
      <c r="Z89" s="93">
        <v>43070</v>
      </c>
      <c r="AA89" s="93">
        <v>43101</v>
      </c>
      <c r="AB89" s="93">
        <v>43132</v>
      </c>
      <c r="AC89" s="94">
        <v>43160</v>
      </c>
      <c r="AD89" s="94">
        <v>43191</v>
      </c>
      <c r="AE89" s="94">
        <v>43221</v>
      </c>
      <c r="AF89" s="94">
        <v>43252</v>
      </c>
      <c r="AG89" s="94">
        <v>43282</v>
      </c>
      <c r="AH89" s="94">
        <v>43313</v>
      </c>
      <c r="AI89" s="94">
        <v>43344</v>
      </c>
      <c r="AJ89" s="94">
        <v>43374</v>
      </c>
      <c r="AK89" s="94">
        <v>43405</v>
      </c>
      <c r="AL89" s="94">
        <v>43435</v>
      </c>
      <c r="AM89" s="94">
        <v>43466</v>
      </c>
      <c r="AN89" s="94">
        <v>43497</v>
      </c>
      <c r="AO89" s="92">
        <v>43525</v>
      </c>
      <c r="AP89" s="92">
        <v>43556</v>
      </c>
      <c r="AQ89" s="92">
        <v>43586</v>
      </c>
      <c r="AR89" s="92">
        <v>43617</v>
      </c>
      <c r="AS89" s="92">
        <v>43647</v>
      </c>
      <c r="AT89" s="92">
        <v>43678</v>
      </c>
      <c r="AU89" s="92">
        <v>43709</v>
      </c>
      <c r="AV89" s="92">
        <v>43739</v>
      </c>
      <c r="AW89" s="92">
        <v>43770</v>
      </c>
      <c r="AX89" s="92">
        <v>43800</v>
      </c>
      <c r="AY89" s="92">
        <v>43831</v>
      </c>
      <c r="AZ89" s="92">
        <v>43862</v>
      </c>
      <c r="BA89" s="93">
        <v>43891</v>
      </c>
      <c r="BB89" s="93">
        <v>43922</v>
      </c>
      <c r="BC89" s="93">
        <v>43952</v>
      </c>
      <c r="BD89" s="93">
        <v>43983</v>
      </c>
      <c r="BE89" s="93">
        <v>44013</v>
      </c>
      <c r="BF89" s="93">
        <v>44044</v>
      </c>
      <c r="BG89" s="93">
        <v>44075</v>
      </c>
      <c r="BH89" s="93">
        <v>44105</v>
      </c>
      <c r="BI89" s="93">
        <v>44136</v>
      </c>
      <c r="BJ89" s="93">
        <v>44166</v>
      </c>
      <c r="BK89" s="93">
        <v>44197</v>
      </c>
      <c r="BL89" s="93">
        <v>44228</v>
      </c>
      <c r="BM89" s="94">
        <v>44256</v>
      </c>
      <c r="BN89" s="94">
        <v>44287</v>
      </c>
      <c r="BO89" s="94">
        <v>44317</v>
      </c>
      <c r="BP89" s="94">
        <v>44348</v>
      </c>
      <c r="BQ89" s="94">
        <v>44378</v>
      </c>
      <c r="BR89" s="94">
        <v>44409</v>
      </c>
      <c r="BS89" s="94">
        <v>44440</v>
      </c>
      <c r="BT89" s="94">
        <v>44470</v>
      </c>
      <c r="BU89" s="94">
        <v>44501</v>
      </c>
      <c r="BV89" s="94">
        <v>44531</v>
      </c>
      <c r="BW89" s="94">
        <v>44562</v>
      </c>
      <c r="BX89" s="94">
        <v>44593</v>
      </c>
      <c r="BY89" s="92">
        <v>44621</v>
      </c>
      <c r="BZ89" s="92">
        <v>44652</v>
      </c>
      <c r="CA89" s="92">
        <v>44682</v>
      </c>
      <c r="CB89" s="92">
        <v>44713</v>
      </c>
      <c r="CC89" s="92">
        <v>44743</v>
      </c>
      <c r="CD89" s="92">
        <v>44774</v>
      </c>
      <c r="CE89" s="92">
        <v>44805</v>
      </c>
      <c r="CF89" s="92">
        <v>44835</v>
      </c>
      <c r="CG89" s="92">
        <v>44866</v>
      </c>
      <c r="CH89" s="92">
        <v>44896</v>
      </c>
      <c r="CI89" s="92">
        <v>44927</v>
      </c>
      <c r="CJ89" s="92">
        <v>44958</v>
      </c>
    </row>
    <row r="90" spans="1:88" s="97" customFormat="1" ht="15" customHeight="1" x14ac:dyDescent="0.25">
      <c r="A90" s="308" t="s">
        <v>33</v>
      </c>
      <c r="B90" s="88" t="s">
        <v>7</v>
      </c>
      <c r="C90" s="225">
        <f t="shared" ref="C90:C99" si="128">C61</f>
        <v>0</v>
      </c>
      <c r="D90" s="225">
        <f t="shared" ref="D90:AI90" si="129">C90+D61</f>
        <v>0</v>
      </c>
      <c r="E90" s="225">
        <f t="shared" si="129"/>
        <v>0</v>
      </c>
      <c r="F90" s="225">
        <f t="shared" si="129"/>
        <v>0</v>
      </c>
      <c r="G90" s="225">
        <f t="shared" si="129"/>
        <v>0</v>
      </c>
      <c r="H90" s="225">
        <f t="shared" si="129"/>
        <v>0</v>
      </c>
      <c r="I90" s="225">
        <f t="shared" si="129"/>
        <v>0</v>
      </c>
      <c r="J90" s="225">
        <f t="shared" si="129"/>
        <v>198535.758962625</v>
      </c>
      <c r="K90" s="225">
        <f t="shared" si="129"/>
        <v>397535.04177187529</v>
      </c>
      <c r="L90" s="225">
        <f t="shared" si="129"/>
        <v>448270.91186343803</v>
      </c>
      <c r="M90" s="225">
        <f t="shared" si="129"/>
        <v>532137.49277962616</v>
      </c>
      <c r="N90" s="225">
        <f t="shared" si="129"/>
        <v>670152.73091006512</v>
      </c>
      <c r="O90" s="225">
        <f t="shared" si="129"/>
        <v>808830.22585894191</v>
      </c>
      <c r="P90" s="225">
        <f t="shared" si="129"/>
        <v>926685.14931731881</v>
      </c>
      <c r="Q90" s="225">
        <f t="shared" si="129"/>
        <v>926685.14931731881</v>
      </c>
      <c r="R90" s="225">
        <f t="shared" si="129"/>
        <v>926685.14931731881</v>
      </c>
      <c r="S90" s="225">
        <f t="shared" si="129"/>
        <v>926685.14931731881</v>
      </c>
      <c r="T90" s="225">
        <f t="shared" si="129"/>
        <v>926685.14931731881</v>
      </c>
      <c r="U90" s="225">
        <f t="shared" si="129"/>
        <v>926685.14931731881</v>
      </c>
      <c r="V90" s="225">
        <f t="shared" si="129"/>
        <v>926685.14931731881</v>
      </c>
      <c r="W90" s="225">
        <f t="shared" si="129"/>
        <v>926685.14931731881</v>
      </c>
      <c r="X90" s="225">
        <f t="shared" si="129"/>
        <v>926685.14931731881</v>
      </c>
      <c r="Y90" s="225">
        <f t="shared" si="129"/>
        <v>926685.14931731881</v>
      </c>
      <c r="Z90" s="225">
        <f t="shared" si="129"/>
        <v>926685.14931731881</v>
      </c>
      <c r="AA90" s="225">
        <f t="shared" si="129"/>
        <v>926685.14931731881</v>
      </c>
      <c r="AB90" s="225">
        <f t="shared" si="129"/>
        <v>926685.14931731881</v>
      </c>
      <c r="AC90" s="225">
        <f t="shared" si="129"/>
        <v>926685.14931731881</v>
      </c>
      <c r="AD90" s="225">
        <f t="shared" si="129"/>
        <v>926685.14931731881</v>
      </c>
      <c r="AE90" s="225">
        <f t="shared" si="129"/>
        <v>926685.14931731881</v>
      </c>
      <c r="AF90" s="225">
        <f t="shared" si="129"/>
        <v>926685.14931731881</v>
      </c>
      <c r="AG90" s="225">
        <f t="shared" si="129"/>
        <v>926685.14931731881</v>
      </c>
      <c r="AH90" s="225">
        <f t="shared" si="129"/>
        <v>926685.14931731881</v>
      </c>
      <c r="AI90" s="225">
        <f t="shared" si="129"/>
        <v>926685.14931731881</v>
      </c>
      <c r="AJ90" s="225">
        <f t="shared" ref="AJ90:BO90" si="130">AI90+AJ61</f>
        <v>926685.14931731881</v>
      </c>
      <c r="AK90" s="225">
        <f t="shared" si="130"/>
        <v>926685.14931731881</v>
      </c>
      <c r="AL90" s="225">
        <f t="shared" si="130"/>
        <v>926685.14931731881</v>
      </c>
      <c r="AM90" s="225">
        <f t="shared" si="130"/>
        <v>926685.14931731881</v>
      </c>
      <c r="AN90" s="225">
        <f t="shared" si="130"/>
        <v>926685.14931731881</v>
      </c>
      <c r="AO90" s="225">
        <f t="shared" si="130"/>
        <v>926685.14931731881</v>
      </c>
      <c r="AP90" s="225">
        <f t="shared" si="130"/>
        <v>926685.14931731881</v>
      </c>
      <c r="AQ90" s="225">
        <f t="shared" si="130"/>
        <v>926685.14931731881</v>
      </c>
      <c r="AR90" s="225">
        <f t="shared" si="130"/>
        <v>926685.14931731881</v>
      </c>
      <c r="AS90" s="225">
        <f t="shared" si="130"/>
        <v>926685.14931731881</v>
      </c>
      <c r="AT90" s="225">
        <f t="shared" si="130"/>
        <v>926685.14931731881</v>
      </c>
      <c r="AU90" s="225">
        <f t="shared" si="130"/>
        <v>926685.14931731881</v>
      </c>
      <c r="AV90" s="225">
        <f t="shared" si="130"/>
        <v>926685.14931731881</v>
      </c>
      <c r="AW90" s="225">
        <f t="shared" si="130"/>
        <v>926685.14931731881</v>
      </c>
      <c r="AX90" s="225">
        <f t="shared" si="130"/>
        <v>926685.14931731881</v>
      </c>
      <c r="AY90" s="225">
        <f t="shared" si="130"/>
        <v>926685.14931731881</v>
      </c>
      <c r="AZ90" s="225">
        <f t="shared" si="130"/>
        <v>926685.14931731881</v>
      </c>
      <c r="BA90" s="225">
        <f t="shared" si="130"/>
        <v>926685.14931731881</v>
      </c>
      <c r="BB90" s="225">
        <f t="shared" si="130"/>
        <v>926685.14931731881</v>
      </c>
      <c r="BC90" s="225">
        <f t="shared" si="130"/>
        <v>926685.14931731881</v>
      </c>
      <c r="BD90" s="225">
        <f t="shared" si="130"/>
        <v>926685.14931731881</v>
      </c>
      <c r="BE90" s="225">
        <f t="shared" si="130"/>
        <v>926685.14931731881</v>
      </c>
      <c r="BF90" s="225">
        <f t="shared" si="130"/>
        <v>926685.14931731881</v>
      </c>
      <c r="BG90" s="225">
        <f t="shared" si="130"/>
        <v>926685.14931731881</v>
      </c>
      <c r="BH90" s="225">
        <f t="shared" si="130"/>
        <v>926685.14931731881</v>
      </c>
      <c r="BI90" s="225">
        <f t="shared" si="130"/>
        <v>926685.14931731881</v>
      </c>
      <c r="BJ90" s="225">
        <f t="shared" si="130"/>
        <v>926685.14931731881</v>
      </c>
      <c r="BK90" s="225">
        <f t="shared" si="130"/>
        <v>926685.14931731881</v>
      </c>
      <c r="BL90" s="225">
        <f t="shared" si="130"/>
        <v>926685.14931731881</v>
      </c>
      <c r="BM90" s="225">
        <f t="shared" si="130"/>
        <v>926685.14931731881</v>
      </c>
      <c r="BN90" s="225">
        <f t="shared" si="130"/>
        <v>926685.14931731881</v>
      </c>
      <c r="BO90" s="225">
        <f t="shared" si="130"/>
        <v>926685.14931731881</v>
      </c>
      <c r="BP90" s="225">
        <f t="shared" ref="BP90:CJ90" si="131">BO90+BP61</f>
        <v>926685.14931731881</v>
      </c>
      <c r="BQ90" s="225">
        <f t="shared" si="131"/>
        <v>926685.14931731881</v>
      </c>
      <c r="BR90" s="225">
        <f t="shared" si="131"/>
        <v>926685.14931731881</v>
      </c>
      <c r="BS90" s="225">
        <f t="shared" si="131"/>
        <v>926685.14931731881</v>
      </c>
      <c r="BT90" s="225">
        <f t="shared" si="131"/>
        <v>926685.14931731881</v>
      </c>
      <c r="BU90" s="225">
        <f t="shared" si="131"/>
        <v>926685.14931731881</v>
      </c>
      <c r="BV90" s="225">
        <f t="shared" si="131"/>
        <v>926685.14931731881</v>
      </c>
      <c r="BW90" s="225">
        <f t="shared" si="131"/>
        <v>926685.14931731881</v>
      </c>
      <c r="BX90" s="225">
        <f t="shared" si="131"/>
        <v>926685.14931731881</v>
      </c>
      <c r="BY90" s="225">
        <f t="shared" si="131"/>
        <v>926685.14931731881</v>
      </c>
      <c r="BZ90" s="225">
        <f t="shared" si="131"/>
        <v>926685.14931731881</v>
      </c>
      <c r="CA90" s="225">
        <f t="shared" si="131"/>
        <v>926685.14931731881</v>
      </c>
      <c r="CB90" s="225">
        <f t="shared" si="131"/>
        <v>926685.14931731881</v>
      </c>
      <c r="CC90" s="225">
        <f t="shared" si="131"/>
        <v>926685.14931731881</v>
      </c>
      <c r="CD90" s="225">
        <f t="shared" si="131"/>
        <v>926685.14931731881</v>
      </c>
      <c r="CE90" s="225">
        <f t="shared" si="131"/>
        <v>926685.14931731881</v>
      </c>
      <c r="CF90" s="225">
        <f t="shared" si="131"/>
        <v>926685.14931731881</v>
      </c>
      <c r="CG90" s="225">
        <f t="shared" si="131"/>
        <v>926685.14931731881</v>
      </c>
      <c r="CH90" s="225">
        <f t="shared" si="131"/>
        <v>926685.14931731881</v>
      </c>
      <c r="CI90" s="225">
        <f t="shared" si="131"/>
        <v>926685.14931731881</v>
      </c>
      <c r="CJ90" s="225">
        <f t="shared" si="131"/>
        <v>926685.14931731881</v>
      </c>
    </row>
    <row r="91" spans="1:88" s="97" customFormat="1" x14ac:dyDescent="0.25">
      <c r="A91" s="308"/>
      <c r="B91" s="88" t="s">
        <v>2</v>
      </c>
      <c r="C91" s="225">
        <f t="shared" si="128"/>
        <v>0</v>
      </c>
      <c r="D91" s="225">
        <f t="shared" ref="D91:AI91" si="132">C91+D62</f>
        <v>0</v>
      </c>
      <c r="E91" s="225">
        <f t="shared" si="132"/>
        <v>0</v>
      </c>
      <c r="F91" s="225">
        <f t="shared" si="132"/>
        <v>0</v>
      </c>
      <c r="G91" s="225">
        <f t="shared" si="132"/>
        <v>0</v>
      </c>
      <c r="H91" s="225">
        <f t="shared" si="132"/>
        <v>0</v>
      </c>
      <c r="I91" s="225">
        <f t="shared" si="132"/>
        <v>0</v>
      </c>
      <c r="J91" s="225">
        <f t="shared" si="132"/>
        <v>0</v>
      </c>
      <c r="K91" s="225">
        <f t="shared" si="132"/>
        <v>0</v>
      </c>
      <c r="L91" s="225">
        <f t="shared" si="132"/>
        <v>0</v>
      </c>
      <c r="M91" s="225">
        <f t="shared" si="132"/>
        <v>0</v>
      </c>
      <c r="N91" s="225">
        <f t="shared" si="132"/>
        <v>0</v>
      </c>
      <c r="O91" s="225">
        <f t="shared" si="132"/>
        <v>0</v>
      </c>
      <c r="P91" s="225">
        <f t="shared" si="132"/>
        <v>0</v>
      </c>
      <c r="Q91" s="225">
        <f t="shared" si="132"/>
        <v>0</v>
      </c>
      <c r="R91" s="225">
        <f t="shared" si="132"/>
        <v>0</v>
      </c>
      <c r="S91" s="225">
        <f t="shared" si="132"/>
        <v>0</v>
      </c>
      <c r="T91" s="225">
        <f t="shared" si="132"/>
        <v>0</v>
      </c>
      <c r="U91" s="225">
        <f t="shared" si="132"/>
        <v>0</v>
      </c>
      <c r="V91" s="225">
        <f t="shared" si="132"/>
        <v>0</v>
      </c>
      <c r="W91" s="225">
        <f t="shared" si="132"/>
        <v>0</v>
      </c>
      <c r="X91" s="225">
        <f t="shared" si="132"/>
        <v>0</v>
      </c>
      <c r="Y91" s="225">
        <f t="shared" si="132"/>
        <v>0</v>
      </c>
      <c r="Z91" s="225">
        <f t="shared" si="132"/>
        <v>0</v>
      </c>
      <c r="AA91" s="225">
        <f t="shared" si="132"/>
        <v>0</v>
      </c>
      <c r="AB91" s="225">
        <f t="shared" si="132"/>
        <v>0</v>
      </c>
      <c r="AC91" s="225">
        <f t="shared" si="132"/>
        <v>0</v>
      </c>
      <c r="AD91" s="225">
        <f t="shared" si="132"/>
        <v>0</v>
      </c>
      <c r="AE91" s="225">
        <f t="shared" si="132"/>
        <v>0</v>
      </c>
      <c r="AF91" s="225">
        <f t="shared" si="132"/>
        <v>0</v>
      </c>
      <c r="AG91" s="225">
        <f t="shared" si="132"/>
        <v>0</v>
      </c>
      <c r="AH91" s="225">
        <f t="shared" si="132"/>
        <v>0</v>
      </c>
      <c r="AI91" s="225">
        <f t="shared" si="132"/>
        <v>0</v>
      </c>
      <c r="AJ91" s="225">
        <f t="shared" ref="AJ91:BO91" si="133">AI91+AJ62</f>
        <v>0</v>
      </c>
      <c r="AK91" s="225">
        <f t="shared" si="133"/>
        <v>0</v>
      </c>
      <c r="AL91" s="225">
        <f t="shared" si="133"/>
        <v>0</v>
      </c>
      <c r="AM91" s="225">
        <f t="shared" si="133"/>
        <v>0</v>
      </c>
      <c r="AN91" s="225">
        <f t="shared" si="133"/>
        <v>0</v>
      </c>
      <c r="AO91" s="225">
        <f t="shared" si="133"/>
        <v>0</v>
      </c>
      <c r="AP91" s="225">
        <f t="shared" si="133"/>
        <v>0</v>
      </c>
      <c r="AQ91" s="225">
        <f t="shared" si="133"/>
        <v>0</v>
      </c>
      <c r="AR91" s="225">
        <f t="shared" si="133"/>
        <v>0</v>
      </c>
      <c r="AS91" s="225">
        <f t="shared" si="133"/>
        <v>0</v>
      </c>
      <c r="AT91" s="225">
        <f t="shared" si="133"/>
        <v>0</v>
      </c>
      <c r="AU91" s="225">
        <f t="shared" si="133"/>
        <v>0</v>
      </c>
      <c r="AV91" s="225">
        <f t="shared" si="133"/>
        <v>0</v>
      </c>
      <c r="AW91" s="225">
        <f t="shared" si="133"/>
        <v>0</v>
      </c>
      <c r="AX91" s="225">
        <f t="shared" si="133"/>
        <v>0</v>
      </c>
      <c r="AY91" s="225">
        <f t="shared" si="133"/>
        <v>0</v>
      </c>
      <c r="AZ91" s="225">
        <f t="shared" si="133"/>
        <v>0</v>
      </c>
      <c r="BA91" s="225">
        <f t="shared" si="133"/>
        <v>0</v>
      </c>
      <c r="BB91" s="225">
        <f t="shared" si="133"/>
        <v>0</v>
      </c>
      <c r="BC91" s="225">
        <f t="shared" si="133"/>
        <v>0</v>
      </c>
      <c r="BD91" s="225">
        <f t="shared" si="133"/>
        <v>0</v>
      </c>
      <c r="BE91" s="225">
        <f t="shared" si="133"/>
        <v>0</v>
      </c>
      <c r="BF91" s="225">
        <f t="shared" si="133"/>
        <v>0</v>
      </c>
      <c r="BG91" s="225">
        <f t="shared" si="133"/>
        <v>0</v>
      </c>
      <c r="BH91" s="225">
        <f t="shared" si="133"/>
        <v>0</v>
      </c>
      <c r="BI91" s="225">
        <f t="shared" si="133"/>
        <v>0</v>
      </c>
      <c r="BJ91" s="225">
        <f t="shared" si="133"/>
        <v>0</v>
      </c>
      <c r="BK91" s="225">
        <f t="shared" si="133"/>
        <v>0</v>
      </c>
      <c r="BL91" s="225">
        <f t="shared" si="133"/>
        <v>0</v>
      </c>
      <c r="BM91" s="225">
        <f t="shared" si="133"/>
        <v>0</v>
      </c>
      <c r="BN91" s="225">
        <f t="shared" si="133"/>
        <v>0</v>
      </c>
      <c r="BO91" s="225">
        <f t="shared" si="133"/>
        <v>0</v>
      </c>
      <c r="BP91" s="225">
        <f t="shared" ref="BP91:CJ91" si="134">BO91+BP62</f>
        <v>0</v>
      </c>
      <c r="BQ91" s="225">
        <f t="shared" si="134"/>
        <v>0</v>
      </c>
      <c r="BR91" s="225">
        <f t="shared" si="134"/>
        <v>0</v>
      </c>
      <c r="BS91" s="225">
        <f t="shared" si="134"/>
        <v>0</v>
      </c>
      <c r="BT91" s="225">
        <f t="shared" si="134"/>
        <v>0</v>
      </c>
      <c r="BU91" s="225">
        <f t="shared" si="134"/>
        <v>0</v>
      </c>
      <c r="BV91" s="225">
        <f t="shared" si="134"/>
        <v>0</v>
      </c>
      <c r="BW91" s="225">
        <f t="shared" si="134"/>
        <v>0</v>
      </c>
      <c r="BX91" s="225">
        <f t="shared" si="134"/>
        <v>0</v>
      </c>
      <c r="BY91" s="225">
        <f t="shared" si="134"/>
        <v>0</v>
      </c>
      <c r="BZ91" s="225">
        <f t="shared" si="134"/>
        <v>0</v>
      </c>
      <c r="CA91" s="225">
        <f t="shared" si="134"/>
        <v>0</v>
      </c>
      <c r="CB91" s="225">
        <f t="shared" si="134"/>
        <v>0</v>
      </c>
      <c r="CC91" s="225">
        <f t="shared" si="134"/>
        <v>0</v>
      </c>
      <c r="CD91" s="225">
        <f t="shared" si="134"/>
        <v>0</v>
      </c>
      <c r="CE91" s="225">
        <f t="shared" si="134"/>
        <v>0</v>
      </c>
      <c r="CF91" s="225">
        <f t="shared" si="134"/>
        <v>0</v>
      </c>
      <c r="CG91" s="225">
        <f t="shared" si="134"/>
        <v>0</v>
      </c>
      <c r="CH91" s="225">
        <f t="shared" si="134"/>
        <v>0</v>
      </c>
      <c r="CI91" s="225">
        <f t="shared" si="134"/>
        <v>0</v>
      </c>
      <c r="CJ91" s="225">
        <f t="shared" si="134"/>
        <v>0</v>
      </c>
    </row>
    <row r="92" spans="1:88" s="97" customFormat="1" x14ac:dyDescent="0.25">
      <c r="A92" s="308"/>
      <c r="B92" s="88" t="s">
        <v>3</v>
      </c>
      <c r="C92" s="225">
        <f t="shared" si="128"/>
        <v>0</v>
      </c>
      <c r="D92" s="225">
        <f t="shared" ref="D92:AI92" si="135">C92+D63</f>
        <v>0</v>
      </c>
      <c r="E92" s="225">
        <f t="shared" si="135"/>
        <v>0</v>
      </c>
      <c r="F92" s="225">
        <f t="shared" si="135"/>
        <v>0</v>
      </c>
      <c r="G92" s="225">
        <f t="shared" si="135"/>
        <v>0</v>
      </c>
      <c r="H92" s="225">
        <f t="shared" si="135"/>
        <v>0</v>
      </c>
      <c r="I92" s="225">
        <f t="shared" si="135"/>
        <v>0</v>
      </c>
      <c r="J92" s="225">
        <f t="shared" si="135"/>
        <v>0</v>
      </c>
      <c r="K92" s="225">
        <f t="shared" si="135"/>
        <v>0</v>
      </c>
      <c r="L92" s="225">
        <f t="shared" si="135"/>
        <v>0</v>
      </c>
      <c r="M92" s="225">
        <f t="shared" si="135"/>
        <v>0</v>
      </c>
      <c r="N92" s="225">
        <f t="shared" si="135"/>
        <v>0</v>
      </c>
      <c r="O92" s="225">
        <f t="shared" si="135"/>
        <v>0</v>
      </c>
      <c r="P92" s="225">
        <f t="shared" si="135"/>
        <v>0</v>
      </c>
      <c r="Q92" s="225">
        <f t="shared" si="135"/>
        <v>0</v>
      </c>
      <c r="R92" s="225">
        <f t="shared" si="135"/>
        <v>0</v>
      </c>
      <c r="S92" s="225">
        <f t="shared" si="135"/>
        <v>0</v>
      </c>
      <c r="T92" s="225">
        <f t="shared" si="135"/>
        <v>0</v>
      </c>
      <c r="U92" s="225">
        <f t="shared" si="135"/>
        <v>0</v>
      </c>
      <c r="V92" s="225">
        <f t="shared" si="135"/>
        <v>0</v>
      </c>
      <c r="W92" s="225">
        <f t="shared" si="135"/>
        <v>0</v>
      </c>
      <c r="X92" s="225">
        <f t="shared" si="135"/>
        <v>0</v>
      </c>
      <c r="Y92" s="225">
        <f t="shared" si="135"/>
        <v>0</v>
      </c>
      <c r="Z92" s="225">
        <f t="shared" si="135"/>
        <v>0</v>
      </c>
      <c r="AA92" s="225">
        <f t="shared" si="135"/>
        <v>0</v>
      </c>
      <c r="AB92" s="225">
        <f t="shared" si="135"/>
        <v>0</v>
      </c>
      <c r="AC92" s="225">
        <f t="shared" si="135"/>
        <v>0</v>
      </c>
      <c r="AD92" s="225">
        <f t="shared" si="135"/>
        <v>0</v>
      </c>
      <c r="AE92" s="225">
        <f t="shared" si="135"/>
        <v>0</v>
      </c>
      <c r="AF92" s="225">
        <f t="shared" si="135"/>
        <v>0</v>
      </c>
      <c r="AG92" s="225">
        <f t="shared" si="135"/>
        <v>0</v>
      </c>
      <c r="AH92" s="225">
        <f t="shared" si="135"/>
        <v>0</v>
      </c>
      <c r="AI92" s="225">
        <f t="shared" si="135"/>
        <v>0</v>
      </c>
      <c r="AJ92" s="225">
        <f t="shared" ref="AJ92:BO92" si="136">AI92+AJ63</f>
        <v>0</v>
      </c>
      <c r="AK92" s="225">
        <f t="shared" si="136"/>
        <v>0</v>
      </c>
      <c r="AL92" s="225">
        <f t="shared" si="136"/>
        <v>0</v>
      </c>
      <c r="AM92" s="225">
        <f t="shared" si="136"/>
        <v>0</v>
      </c>
      <c r="AN92" s="225">
        <f t="shared" si="136"/>
        <v>0</v>
      </c>
      <c r="AO92" s="225">
        <f t="shared" si="136"/>
        <v>0</v>
      </c>
      <c r="AP92" s="225">
        <f t="shared" si="136"/>
        <v>0</v>
      </c>
      <c r="AQ92" s="225">
        <f t="shared" si="136"/>
        <v>0</v>
      </c>
      <c r="AR92" s="225">
        <f t="shared" si="136"/>
        <v>0</v>
      </c>
      <c r="AS92" s="225">
        <f t="shared" si="136"/>
        <v>0</v>
      </c>
      <c r="AT92" s="225">
        <f t="shared" si="136"/>
        <v>0</v>
      </c>
      <c r="AU92" s="225">
        <f t="shared" si="136"/>
        <v>0</v>
      </c>
      <c r="AV92" s="225">
        <f t="shared" si="136"/>
        <v>0</v>
      </c>
      <c r="AW92" s="225">
        <f t="shared" si="136"/>
        <v>0</v>
      </c>
      <c r="AX92" s="225">
        <f t="shared" si="136"/>
        <v>0</v>
      </c>
      <c r="AY92" s="225">
        <f t="shared" si="136"/>
        <v>0</v>
      </c>
      <c r="AZ92" s="225">
        <f t="shared" si="136"/>
        <v>0</v>
      </c>
      <c r="BA92" s="225">
        <f t="shared" si="136"/>
        <v>0</v>
      </c>
      <c r="BB92" s="225">
        <f t="shared" si="136"/>
        <v>0</v>
      </c>
      <c r="BC92" s="225">
        <f t="shared" si="136"/>
        <v>0</v>
      </c>
      <c r="BD92" s="225">
        <f t="shared" si="136"/>
        <v>0</v>
      </c>
      <c r="BE92" s="225">
        <f t="shared" si="136"/>
        <v>0</v>
      </c>
      <c r="BF92" s="225">
        <f t="shared" si="136"/>
        <v>0</v>
      </c>
      <c r="BG92" s="225">
        <f t="shared" si="136"/>
        <v>0</v>
      </c>
      <c r="BH92" s="225">
        <f t="shared" si="136"/>
        <v>0</v>
      </c>
      <c r="BI92" s="225">
        <f t="shared" si="136"/>
        <v>0</v>
      </c>
      <c r="BJ92" s="225">
        <f t="shared" si="136"/>
        <v>0</v>
      </c>
      <c r="BK92" s="225">
        <f t="shared" si="136"/>
        <v>0</v>
      </c>
      <c r="BL92" s="225">
        <f t="shared" si="136"/>
        <v>0</v>
      </c>
      <c r="BM92" s="225">
        <f t="shared" si="136"/>
        <v>0</v>
      </c>
      <c r="BN92" s="225">
        <f t="shared" si="136"/>
        <v>0</v>
      </c>
      <c r="BO92" s="225">
        <f t="shared" si="136"/>
        <v>0</v>
      </c>
      <c r="BP92" s="225">
        <f t="shared" ref="BP92:CJ92" si="137">BO92+BP63</f>
        <v>0</v>
      </c>
      <c r="BQ92" s="225">
        <f t="shared" si="137"/>
        <v>0</v>
      </c>
      <c r="BR92" s="225">
        <f t="shared" si="137"/>
        <v>0</v>
      </c>
      <c r="BS92" s="225">
        <f t="shared" si="137"/>
        <v>0</v>
      </c>
      <c r="BT92" s="225">
        <f t="shared" si="137"/>
        <v>0</v>
      </c>
      <c r="BU92" s="225">
        <f t="shared" si="137"/>
        <v>0</v>
      </c>
      <c r="BV92" s="225">
        <f t="shared" si="137"/>
        <v>0</v>
      </c>
      <c r="BW92" s="225">
        <f t="shared" si="137"/>
        <v>0</v>
      </c>
      <c r="BX92" s="225">
        <f t="shared" si="137"/>
        <v>0</v>
      </c>
      <c r="BY92" s="225">
        <f t="shared" si="137"/>
        <v>0</v>
      </c>
      <c r="BZ92" s="225">
        <f t="shared" si="137"/>
        <v>0</v>
      </c>
      <c r="CA92" s="225">
        <f t="shared" si="137"/>
        <v>0</v>
      </c>
      <c r="CB92" s="225">
        <f t="shared" si="137"/>
        <v>0</v>
      </c>
      <c r="CC92" s="225">
        <f t="shared" si="137"/>
        <v>0</v>
      </c>
      <c r="CD92" s="225">
        <f t="shared" si="137"/>
        <v>0</v>
      </c>
      <c r="CE92" s="225">
        <f t="shared" si="137"/>
        <v>0</v>
      </c>
      <c r="CF92" s="225">
        <f t="shared" si="137"/>
        <v>0</v>
      </c>
      <c r="CG92" s="225">
        <f t="shared" si="137"/>
        <v>0</v>
      </c>
      <c r="CH92" s="225">
        <f t="shared" si="137"/>
        <v>0</v>
      </c>
      <c r="CI92" s="225">
        <f t="shared" si="137"/>
        <v>0</v>
      </c>
      <c r="CJ92" s="225">
        <f t="shared" si="137"/>
        <v>0</v>
      </c>
    </row>
    <row r="93" spans="1:88" s="97" customFormat="1" x14ac:dyDescent="0.25">
      <c r="A93" s="308"/>
      <c r="B93" s="88" t="s">
        <v>4</v>
      </c>
      <c r="C93" s="225">
        <f t="shared" si="128"/>
        <v>0</v>
      </c>
      <c r="D93" s="225">
        <f t="shared" ref="D93:AI93" si="138">C93+D64</f>
        <v>0</v>
      </c>
      <c r="E93" s="225">
        <f t="shared" si="138"/>
        <v>0</v>
      </c>
      <c r="F93" s="225">
        <f t="shared" si="138"/>
        <v>0</v>
      </c>
      <c r="G93" s="225">
        <f t="shared" si="138"/>
        <v>0</v>
      </c>
      <c r="H93" s="225">
        <f t="shared" si="138"/>
        <v>0</v>
      </c>
      <c r="I93" s="225">
        <f t="shared" si="138"/>
        <v>0</v>
      </c>
      <c r="J93" s="225">
        <f t="shared" si="138"/>
        <v>0</v>
      </c>
      <c r="K93" s="225">
        <f t="shared" si="138"/>
        <v>0</v>
      </c>
      <c r="L93" s="225">
        <f t="shared" si="138"/>
        <v>0</v>
      </c>
      <c r="M93" s="225">
        <f t="shared" si="138"/>
        <v>0</v>
      </c>
      <c r="N93" s="225">
        <f t="shared" si="138"/>
        <v>0</v>
      </c>
      <c r="O93" s="225">
        <f t="shared" si="138"/>
        <v>0</v>
      </c>
      <c r="P93" s="225">
        <f t="shared" si="138"/>
        <v>0</v>
      </c>
      <c r="Q93" s="225">
        <f t="shared" si="138"/>
        <v>0</v>
      </c>
      <c r="R93" s="225">
        <f t="shared" si="138"/>
        <v>0</v>
      </c>
      <c r="S93" s="225">
        <f t="shared" si="138"/>
        <v>0</v>
      </c>
      <c r="T93" s="225">
        <f t="shared" si="138"/>
        <v>0</v>
      </c>
      <c r="U93" s="225">
        <f t="shared" si="138"/>
        <v>0</v>
      </c>
      <c r="V93" s="225">
        <f t="shared" si="138"/>
        <v>0</v>
      </c>
      <c r="W93" s="225">
        <f t="shared" si="138"/>
        <v>0</v>
      </c>
      <c r="X93" s="225">
        <f t="shared" si="138"/>
        <v>0</v>
      </c>
      <c r="Y93" s="225">
        <f t="shared" si="138"/>
        <v>0</v>
      </c>
      <c r="Z93" s="225">
        <f t="shared" si="138"/>
        <v>0</v>
      </c>
      <c r="AA93" s="225">
        <f t="shared" si="138"/>
        <v>0</v>
      </c>
      <c r="AB93" s="225">
        <f t="shared" si="138"/>
        <v>0</v>
      </c>
      <c r="AC93" s="225">
        <f t="shared" si="138"/>
        <v>0</v>
      </c>
      <c r="AD93" s="225">
        <f t="shared" si="138"/>
        <v>0</v>
      </c>
      <c r="AE93" s="225">
        <f t="shared" si="138"/>
        <v>0</v>
      </c>
      <c r="AF93" s="225">
        <f t="shared" si="138"/>
        <v>0</v>
      </c>
      <c r="AG93" s="225">
        <f t="shared" si="138"/>
        <v>0</v>
      </c>
      <c r="AH93" s="225">
        <f t="shared" si="138"/>
        <v>0</v>
      </c>
      <c r="AI93" s="225">
        <f t="shared" si="138"/>
        <v>0</v>
      </c>
      <c r="AJ93" s="225">
        <f t="shared" ref="AJ93:BO93" si="139">AI93+AJ64</f>
        <v>0</v>
      </c>
      <c r="AK93" s="225">
        <f t="shared" si="139"/>
        <v>0</v>
      </c>
      <c r="AL93" s="225">
        <f t="shared" si="139"/>
        <v>0</v>
      </c>
      <c r="AM93" s="225">
        <f t="shared" si="139"/>
        <v>0</v>
      </c>
      <c r="AN93" s="225">
        <f t="shared" si="139"/>
        <v>0</v>
      </c>
      <c r="AO93" s="225">
        <f t="shared" si="139"/>
        <v>0</v>
      </c>
      <c r="AP93" s="225">
        <f t="shared" si="139"/>
        <v>0</v>
      </c>
      <c r="AQ93" s="225">
        <f t="shared" si="139"/>
        <v>0</v>
      </c>
      <c r="AR93" s="225">
        <f t="shared" si="139"/>
        <v>0</v>
      </c>
      <c r="AS93" s="225">
        <f t="shared" si="139"/>
        <v>0</v>
      </c>
      <c r="AT93" s="225">
        <f t="shared" si="139"/>
        <v>0</v>
      </c>
      <c r="AU93" s="225">
        <f t="shared" si="139"/>
        <v>0</v>
      </c>
      <c r="AV93" s="225">
        <f t="shared" si="139"/>
        <v>0</v>
      </c>
      <c r="AW93" s="225">
        <f t="shared" si="139"/>
        <v>0</v>
      </c>
      <c r="AX93" s="225">
        <f t="shared" si="139"/>
        <v>0</v>
      </c>
      <c r="AY93" s="225">
        <f t="shared" si="139"/>
        <v>0</v>
      </c>
      <c r="AZ93" s="225">
        <f t="shared" si="139"/>
        <v>0</v>
      </c>
      <c r="BA93" s="225">
        <f t="shared" si="139"/>
        <v>0</v>
      </c>
      <c r="BB93" s="225">
        <f t="shared" si="139"/>
        <v>0</v>
      </c>
      <c r="BC93" s="225">
        <f t="shared" si="139"/>
        <v>0</v>
      </c>
      <c r="BD93" s="225">
        <f t="shared" si="139"/>
        <v>0</v>
      </c>
      <c r="BE93" s="225">
        <f t="shared" si="139"/>
        <v>0</v>
      </c>
      <c r="BF93" s="225">
        <f t="shared" si="139"/>
        <v>0</v>
      </c>
      <c r="BG93" s="225">
        <f t="shared" si="139"/>
        <v>0</v>
      </c>
      <c r="BH93" s="225">
        <f t="shared" si="139"/>
        <v>0</v>
      </c>
      <c r="BI93" s="225">
        <f t="shared" si="139"/>
        <v>0</v>
      </c>
      <c r="BJ93" s="225">
        <f t="shared" si="139"/>
        <v>0</v>
      </c>
      <c r="BK93" s="225">
        <f t="shared" si="139"/>
        <v>0</v>
      </c>
      <c r="BL93" s="225">
        <f t="shared" si="139"/>
        <v>0</v>
      </c>
      <c r="BM93" s="225">
        <f t="shared" si="139"/>
        <v>0</v>
      </c>
      <c r="BN93" s="225">
        <f t="shared" si="139"/>
        <v>0</v>
      </c>
      <c r="BO93" s="225">
        <f t="shared" si="139"/>
        <v>0</v>
      </c>
      <c r="BP93" s="225">
        <f t="shared" ref="BP93:CJ93" si="140">BO93+BP64</f>
        <v>0</v>
      </c>
      <c r="BQ93" s="225">
        <f t="shared" si="140"/>
        <v>0</v>
      </c>
      <c r="BR93" s="225">
        <f t="shared" si="140"/>
        <v>0</v>
      </c>
      <c r="BS93" s="225">
        <f t="shared" si="140"/>
        <v>0</v>
      </c>
      <c r="BT93" s="225">
        <f t="shared" si="140"/>
        <v>0</v>
      </c>
      <c r="BU93" s="225">
        <f t="shared" si="140"/>
        <v>0</v>
      </c>
      <c r="BV93" s="225">
        <f t="shared" si="140"/>
        <v>0</v>
      </c>
      <c r="BW93" s="225">
        <f t="shared" si="140"/>
        <v>0</v>
      </c>
      <c r="BX93" s="225">
        <f t="shared" si="140"/>
        <v>0</v>
      </c>
      <c r="BY93" s="225">
        <f t="shared" si="140"/>
        <v>0</v>
      </c>
      <c r="BZ93" s="225">
        <f t="shared" si="140"/>
        <v>0</v>
      </c>
      <c r="CA93" s="225">
        <f t="shared" si="140"/>
        <v>0</v>
      </c>
      <c r="CB93" s="225">
        <f t="shared" si="140"/>
        <v>0</v>
      </c>
      <c r="CC93" s="225">
        <f t="shared" si="140"/>
        <v>0</v>
      </c>
      <c r="CD93" s="225">
        <f t="shared" si="140"/>
        <v>0</v>
      </c>
      <c r="CE93" s="225">
        <f t="shared" si="140"/>
        <v>0</v>
      </c>
      <c r="CF93" s="225">
        <f t="shared" si="140"/>
        <v>0</v>
      </c>
      <c r="CG93" s="225">
        <f t="shared" si="140"/>
        <v>0</v>
      </c>
      <c r="CH93" s="225">
        <f t="shared" si="140"/>
        <v>0</v>
      </c>
      <c r="CI93" s="225">
        <f t="shared" si="140"/>
        <v>0</v>
      </c>
      <c r="CJ93" s="225">
        <f t="shared" si="140"/>
        <v>0</v>
      </c>
    </row>
    <row r="94" spans="1:88" s="97" customFormat="1" x14ac:dyDescent="0.25">
      <c r="A94" s="308"/>
      <c r="B94" s="88" t="s">
        <v>14</v>
      </c>
      <c r="C94" s="225">
        <f t="shared" si="128"/>
        <v>0</v>
      </c>
      <c r="D94" s="225">
        <f t="shared" ref="D94:AI94" si="141">C94+D65</f>
        <v>0</v>
      </c>
      <c r="E94" s="225">
        <f t="shared" si="141"/>
        <v>0</v>
      </c>
      <c r="F94" s="225">
        <f t="shared" si="141"/>
        <v>0</v>
      </c>
      <c r="G94" s="225">
        <f t="shared" si="141"/>
        <v>0</v>
      </c>
      <c r="H94" s="225">
        <f t="shared" si="141"/>
        <v>0</v>
      </c>
      <c r="I94" s="225">
        <f t="shared" si="141"/>
        <v>0</v>
      </c>
      <c r="J94" s="225">
        <f t="shared" si="141"/>
        <v>0</v>
      </c>
      <c r="K94" s="225">
        <f t="shared" si="141"/>
        <v>0</v>
      </c>
      <c r="L94" s="225">
        <f t="shared" si="141"/>
        <v>0</v>
      </c>
      <c r="M94" s="225">
        <f t="shared" si="141"/>
        <v>0</v>
      </c>
      <c r="N94" s="225">
        <f t="shared" si="141"/>
        <v>0</v>
      </c>
      <c r="O94" s="225">
        <f t="shared" si="141"/>
        <v>0</v>
      </c>
      <c r="P94" s="225">
        <f t="shared" si="141"/>
        <v>0</v>
      </c>
      <c r="Q94" s="225">
        <f t="shared" si="141"/>
        <v>0</v>
      </c>
      <c r="R94" s="225">
        <f t="shared" si="141"/>
        <v>0</v>
      </c>
      <c r="S94" s="225">
        <f t="shared" si="141"/>
        <v>0</v>
      </c>
      <c r="T94" s="225">
        <f t="shared" si="141"/>
        <v>0</v>
      </c>
      <c r="U94" s="225">
        <f t="shared" si="141"/>
        <v>0</v>
      </c>
      <c r="V94" s="225">
        <f t="shared" si="141"/>
        <v>0</v>
      </c>
      <c r="W94" s="225">
        <f t="shared" si="141"/>
        <v>0</v>
      </c>
      <c r="X94" s="225">
        <f t="shared" si="141"/>
        <v>0</v>
      </c>
      <c r="Y94" s="225">
        <f t="shared" si="141"/>
        <v>0</v>
      </c>
      <c r="Z94" s="225">
        <f t="shared" si="141"/>
        <v>0</v>
      </c>
      <c r="AA94" s="225">
        <f t="shared" si="141"/>
        <v>0</v>
      </c>
      <c r="AB94" s="225">
        <f t="shared" si="141"/>
        <v>0</v>
      </c>
      <c r="AC94" s="225">
        <f t="shared" si="141"/>
        <v>0</v>
      </c>
      <c r="AD94" s="225">
        <f t="shared" si="141"/>
        <v>0</v>
      </c>
      <c r="AE94" s="225">
        <f t="shared" si="141"/>
        <v>0</v>
      </c>
      <c r="AF94" s="225">
        <f t="shared" si="141"/>
        <v>0</v>
      </c>
      <c r="AG94" s="225">
        <f t="shared" si="141"/>
        <v>0</v>
      </c>
      <c r="AH94" s="225">
        <f t="shared" si="141"/>
        <v>0</v>
      </c>
      <c r="AI94" s="225">
        <f t="shared" si="141"/>
        <v>0</v>
      </c>
      <c r="AJ94" s="225">
        <f t="shared" ref="AJ94:BO94" si="142">AI94+AJ65</f>
        <v>0</v>
      </c>
      <c r="AK94" s="225">
        <f t="shared" si="142"/>
        <v>0</v>
      </c>
      <c r="AL94" s="225">
        <f t="shared" si="142"/>
        <v>0</v>
      </c>
      <c r="AM94" s="225">
        <f t="shared" si="142"/>
        <v>0</v>
      </c>
      <c r="AN94" s="225">
        <f t="shared" si="142"/>
        <v>0</v>
      </c>
      <c r="AO94" s="225">
        <f t="shared" si="142"/>
        <v>0</v>
      </c>
      <c r="AP94" s="225">
        <f t="shared" si="142"/>
        <v>0</v>
      </c>
      <c r="AQ94" s="225">
        <f t="shared" si="142"/>
        <v>0</v>
      </c>
      <c r="AR94" s="225">
        <f t="shared" si="142"/>
        <v>0</v>
      </c>
      <c r="AS94" s="225">
        <f t="shared" si="142"/>
        <v>0</v>
      </c>
      <c r="AT94" s="225">
        <f t="shared" si="142"/>
        <v>0</v>
      </c>
      <c r="AU94" s="225">
        <f t="shared" si="142"/>
        <v>0</v>
      </c>
      <c r="AV94" s="225">
        <f t="shared" si="142"/>
        <v>0</v>
      </c>
      <c r="AW94" s="225">
        <f t="shared" si="142"/>
        <v>0</v>
      </c>
      <c r="AX94" s="225">
        <f t="shared" si="142"/>
        <v>0</v>
      </c>
      <c r="AY94" s="225">
        <f t="shared" si="142"/>
        <v>0</v>
      </c>
      <c r="AZ94" s="225">
        <f t="shared" si="142"/>
        <v>0</v>
      </c>
      <c r="BA94" s="225">
        <f t="shared" si="142"/>
        <v>0</v>
      </c>
      <c r="BB94" s="225">
        <f t="shared" si="142"/>
        <v>0</v>
      </c>
      <c r="BC94" s="225">
        <f t="shared" si="142"/>
        <v>0</v>
      </c>
      <c r="BD94" s="225">
        <f t="shared" si="142"/>
        <v>0</v>
      </c>
      <c r="BE94" s="225">
        <f t="shared" si="142"/>
        <v>0</v>
      </c>
      <c r="BF94" s="225">
        <f t="shared" si="142"/>
        <v>0</v>
      </c>
      <c r="BG94" s="225">
        <f t="shared" si="142"/>
        <v>0</v>
      </c>
      <c r="BH94" s="225">
        <f t="shared" si="142"/>
        <v>0</v>
      </c>
      <c r="BI94" s="225">
        <f t="shared" si="142"/>
        <v>0</v>
      </c>
      <c r="BJ94" s="225">
        <f t="shared" si="142"/>
        <v>0</v>
      </c>
      <c r="BK94" s="225">
        <f t="shared" si="142"/>
        <v>0</v>
      </c>
      <c r="BL94" s="225">
        <f t="shared" si="142"/>
        <v>0</v>
      </c>
      <c r="BM94" s="225">
        <f t="shared" si="142"/>
        <v>0</v>
      </c>
      <c r="BN94" s="225">
        <f t="shared" si="142"/>
        <v>0</v>
      </c>
      <c r="BO94" s="225">
        <f t="shared" si="142"/>
        <v>0</v>
      </c>
      <c r="BP94" s="225">
        <f t="shared" ref="BP94:CJ94" si="143">BO94+BP65</f>
        <v>0</v>
      </c>
      <c r="BQ94" s="225">
        <f t="shared" si="143"/>
        <v>0</v>
      </c>
      <c r="BR94" s="225">
        <f t="shared" si="143"/>
        <v>0</v>
      </c>
      <c r="BS94" s="225">
        <f t="shared" si="143"/>
        <v>0</v>
      </c>
      <c r="BT94" s="225">
        <f t="shared" si="143"/>
        <v>0</v>
      </c>
      <c r="BU94" s="225">
        <f t="shared" si="143"/>
        <v>0</v>
      </c>
      <c r="BV94" s="225">
        <f t="shared" si="143"/>
        <v>0</v>
      </c>
      <c r="BW94" s="225">
        <f t="shared" si="143"/>
        <v>0</v>
      </c>
      <c r="BX94" s="225">
        <f t="shared" si="143"/>
        <v>0</v>
      </c>
      <c r="BY94" s="225">
        <f t="shared" si="143"/>
        <v>0</v>
      </c>
      <c r="BZ94" s="225">
        <f t="shared" si="143"/>
        <v>0</v>
      </c>
      <c r="CA94" s="225">
        <f t="shared" si="143"/>
        <v>0</v>
      </c>
      <c r="CB94" s="225">
        <f t="shared" si="143"/>
        <v>0</v>
      </c>
      <c r="CC94" s="225">
        <f t="shared" si="143"/>
        <v>0</v>
      </c>
      <c r="CD94" s="225">
        <f t="shared" si="143"/>
        <v>0</v>
      </c>
      <c r="CE94" s="225">
        <f t="shared" si="143"/>
        <v>0</v>
      </c>
      <c r="CF94" s="225">
        <f t="shared" si="143"/>
        <v>0</v>
      </c>
      <c r="CG94" s="225">
        <f t="shared" si="143"/>
        <v>0</v>
      </c>
      <c r="CH94" s="225">
        <f t="shared" si="143"/>
        <v>0</v>
      </c>
      <c r="CI94" s="225">
        <f t="shared" si="143"/>
        <v>0</v>
      </c>
      <c r="CJ94" s="225">
        <f t="shared" si="143"/>
        <v>0</v>
      </c>
    </row>
    <row r="95" spans="1:88" s="97" customFormat="1" x14ac:dyDescent="0.25">
      <c r="A95" s="308"/>
      <c r="B95" s="88" t="s">
        <v>5</v>
      </c>
      <c r="C95" s="225">
        <f t="shared" si="128"/>
        <v>0</v>
      </c>
      <c r="D95" s="225">
        <f t="shared" ref="D95:AI95" si="144">C95+D66</f>
        <v>0</v>
      </c>
      <c r="E95" s="225">
        <f t="shared" si="144"/>
        <v>0</v>
      </c>
      <c r="F95" s="225">
        <f t="shared" si="144"/>
        <v>0</v>
      </c>
      <c r="G95" s="225">
        <f t="shared" si="144"/>
        <v>0</v>
      </c>
      <c r="H95" s="225">
        <f t="shared" si="144"/>
        <v>0</v>
      </c>
      <c r="I95" s="225">
        <f t="shared" si="144"/>
        <v>0</v>
      </c>
      <c r="J95" s="225">
        <f t="shared" si="144"/>
        <v>0</v>
      </c>
      <c r="K95" s="225">
        <f t="shared" si="144"/>
        <v>0</v>
      </c>
      <c r="L95" s="225">
        <f t="shared" si="144"/>
        <v>0</v>
      </c>
      <c r="M95" s="225">
        <f t="shared" si="144"/>
        <v>0</v>
      </c>
      <c r="N95" s="225">
        <f t="shared" si="144"/>
        <v>0</v>
      </c>
      <c r="O95" s="225">
        <f t="shared" si="144"/>
        <v>0</v>
      </c>
      <c r="P95" s="225">
        <f t="shared" si="144"/>
        <v>0</v>
      </c>
      <c r="Q95" s="225">
        <f t="shared" si="144"/>
        <v>0</v>
      </c>
      <c r="R95" s="225">
        <f t="shared" si="144"/>
        <v>0</v>
      </c>
      <c r="S95" s="225">
        <f t="shared" si="144"/>
        <v>0</v>
      </c>
      <c r="T95" s="225">
        <f t="shared" si="144"/>
        <v>0</v>
      </c>
      <c r="U95" s="225">
        <f t="shared" si="144"/>
        <v>0</v>
      </c>
      <c r="V95" s="225">
        <f t="shared" si="144"/>
        <v>0</v>
      </c>
      <c r="W95" s="225">
        <f t="shared" si="144"/>
        <v>0</v>
      </c>
      <c r="X95" s="225">
        <f t="shared" si="144"/>
        <v>0</v>
      </c>
      <c r="Y95" s="225">
        <f t="shared" si="144"/>
        <v>0</v>
      </c>
      <c r="Z95" s="225">
        <f t="shared" si="144"/>
        <v>0</v>
      </c>
      <c r="AA95" s="225">
        <f t="shared" si="144"/>
        <v>0</v>
      </c>
      <c r="AB95" s="225">
        <f t="shared" si="144"/>
        <v>0</v>
      </c>
      <c r="AC95" s="225">
        <f t="shared" si="144"/>
        <v>0</v>
      </c>
      <c r="AD95" s="225">
        <f t="shared" si="144"/>
        <v>0</v>
      </c>
      <c r="AE95" s="225">
        <f t="shared" si="144"/>
        <v>0</v>
      </c>
      <c r="AF95" s="225">
        <f t="shared" si="144"/>
        <v>0</v>
      </c>
      <c r="AG95" s="225">
        <f t="shared" si="144"/>
        <v>0</v>
      </c>
      <c r="AH95" s="225">
        <f t="shared" si="144"/>
        <v>0</v>
      </c>
      <c r="AI95" s="225">
        <f t="shared" si="144"/>
        <v>0</v>
      </c>
      <c r="AJ95" s="225">
        <f t="shared" ref="AJ95:BO95" si="145">AI95+AJ66</f>
        <v>0</v>
      </c>
      <c r="AK95" s="225">
        <f t="shared" si="145"/>
        <v>0</v>
      </c>
      <c r="AL95" s="225">
        <f t="shared" si="145"/>
        <v>0</v>
      </c>
      <c r="AM95" s="225">
        <f t="shared" si="145"/>
        <v>0</v>
      </c>
      <c r="AN95" s="225">
        <f t="shared" si="145"/>
        <v>0</v>
      </c>
      <c r="AO95" s="225">
        <f t="shared" si="145"/>
        <v>0</v>
      </c>
      <c r="AP95" s="225">
        <f t="shared" si="145"/>
        <v>0</v>
      </c>
      <c r="AQ95" s="225">
        <f t="shared" si="145"/>
        <v>0</v>
      </c>
      <c r="AR95" s="225">
        <f t="shared" si="145"/>
        <v>0</v>
      </c>
      <c r="AS95" s="225">
        <f t="shared" si="145"/>
        <v>0</v>
      </c>
      <c r="AT95" s="225">
        <f t="shared" si="145"/>
        <v>0</v>
      </c>
      <c r="AU95" s="225">
        <f t="shared" si="145"/>
        <v>0</v>
      </c>
      <c r="AV95" s="225">
        <f t="shared" si="145"/>
        <v>0</v>
      </c>
      <c r="AW95" s="225">
        <f t="shared" si="145"/>
        <v>0</v>
      </c>
      <c r="AX95" s="225">
        <f t="shared" si="145"/>
        <v>0</v>
      </c>
      <c r="AY95" s="225">
        <f t="shared" si="145"/>
        <v>0</v>
      </c>
      <c r="AZ95" s="225">
        <f t="shared" si="145"/>
        <v>0</v>
      </c>
      <c r="BA95" s="225">
        <f t="shared" si="145"/>
        <v>0</v>
      </c>
      <c r="BB95" s="225">
        <f t="shared" si="145"/>
        <v>0</v>
      </c>
      <c r="BC95" s="225">
        <f t="shared" si="145"/>
        <v>0</v>
      </c>
      <c r="BD95" s="225">
        <f t="shared" si="145"/>
        <v>0</v>
      </c>
      <c r="BE95" s="225">
        <f t="shared" si="145"/>
        <v>0</v>
      </c>
      <c r="BF95" s="225">
        <f t="shared" si="145"/>
        <v>0</v>
      </c>
      <c r="BG95" s="225">
        <f t="shared" si="145"/>
        <v>0</v>
      </c>
      <c r="BH95" s="225">
        <f t="shared" si="145"/>
        <v>0</v>
      </c>
      <c r="BI95" s="225">
        <f t="shared" si="145"/>
        <v>0</v>
      </c>
      <c r="BJ95" s="225">
        <f t="shared" si="145"/>
        <v>0</v>
      </c>
      <c r="BK95" s="225">
        <f t="shared" si="145"/>
        <v>0</v>
      </c>
      <c r="BL95" s="225">
        <f t="shared" si="145"/>
        <v>0</v>
      </c>
      <c r="BM95" s="225">
        <f t="shared" si="145"/>
        <v>0</v>
      </c>
      <c r="BN95" s="225">
        <f t="shared" si="145"/>
        <v>0</v>
      </c>
      <c r="BO95" s="225">
        <f t="shared" si="145"/>
        <v>0</v>
      </c>
      <c r="BP95" s="225">
        <f t="shared" ref="BP95:CJ95" si="146">BO95+BP66</f>
        <v>0</v>
      </c>
      <c r="BQ95" s="225">
        <f t="shared" si="146"/>
        <v>0</v>
      </c>
      <c r="BR95" s="225">
        <f t="shared" si="146"/>
        <v>0</v>
      </c>
      <c r="BS95" s="225">
        <f t="shared" si="146"/>
        <v>0</v>
      </c>
      <c r="BT95" s="225">
        <f t="shared" si="146"/>
        <v>0</v>
      </c>
      <c r="BU95" s="225">
        <f t="shared" si="146"/>
        <v>0</v>
      </c>
      <c r="BV95" s="225">
        <f t="shared" si="146"/>
        <v>0</v>
      </c>
      <c r="BW95" s="225">
        <f t="shared" si="146"/>
        <v>0</v>
      </c>
      <c r="BX95" s="225">
        <f t="shared" si="146"/>
        <v>0</v>
      </c>
      <c r="BY95" s="225">
        <f t="shared" si="146"/>
        <v>0</v>
      </c>
      <c r="BZ95" s="225">
        <f t="shared" si="146"/>
        <v>0</v>
      </c>
      <c r="CA95" s="225">
        <f t="shared" si="146"/>
        <v>0</v>
      </c>
      <c r="CB95" s="225">
        <f t="shared" si="146"/>
        <v>0</v>
      </c>
      <c r="CC95" s="225">
        <f t="shared" si="146"/>
        <v>0</v>
      </c>
      <c r="CD95" s="225">
        <f t="shared" si="146"/>
        <v>0</v>
      </c>
      <c r="CE95" s="225">
        <f t="shared" si="146"/>
        <v>0</v>
      </c>
      <c r="CF95" s="225">
        <f t="shared" si="146"/>
        <v>0</v>
      </c>
      <c r="CG95" s="225">
        <f t="shared" si="146"/>
        <v>0</v>
      </c>
      <c r="CH95" s="225">
        <f t="shared" si="146"/>
        <v>0</v>
      </c>
      <c r="CI95" s="225">
        <f t="shared" si="146"/>
        <v>0</v>
      </c>
      <c r="CJ95" s="225">
        <f t="shared" si="146"/>
        <v>0</v>
      </c>
    </row>
    <row r="96" spans="1:88" s="97" customFormat="1" x14ac:dyDescent="0.25">
      <c r="A96" s="308"/>
      <c r="B96" s="88" t="s">
        <v>6</v>
      </c>
      <c r="C96" s="225">
        <f t="shared" si="128"/>
        <v>0</v>
      </c>
      <c r="D96" s="225">
        <f t="shared" ref="D96:AI96" si="147">C96+D67</f>
        <v>0</v>
      </c>
      <c r="E96" s="225">
        <f t="shared" si="147"/>
        <v>0</v>
      </c>
      <c r="F96" s="225">
        <f t="shared" si="147"/>
        <v>0</v>
      </c>
      <c r="G96" s="225">
        <f t="shared" si="147"/>
        <v>0</v>
      </c>
      <c r="H96" s="225">
        <f t="shared" si="147"/>
        <v>0</v>
      </c>
      <c r="I96" s="225">
        <f t="shared" si="147"/>
        <v>0</v>
      </c>
      <c r="J96" s="225">
        <f t="shared" si="147"/>
        <v>0</v>
      </c>
      <c r="K96" s="225">
        <f t="shared" si="147"/>
        <v>0</v>
      </c>
      <c r="L96" s="225">
        <f t="shared" si="147"/>
        <v>0</v>
      </c>
      <c r="M96" s="225">
        <f t="shared" si="147"/>
        <v>0</v>
      </c>
      <c r="N96" s="225">
        <f t="shared" si="147"/>
        <v>0</v>
      </c>
      <c r="O96" s="225">
        <f t="shared" si="147"/>
        <v>0</v>
      </c>
      <c r="P96" s="225">
        <f t="shared" si="147"/>
        <v>0</v>
      </c>
      <c r="Q96" s="225">
        <f t="shared" si="147"/>
        <v>0</v>
      </c>
      <c r="R96" s="225">
        <f t="shared" si="147"/>
        <v>0</v>
      </c>
      <c r="S96" s="225">
        <f t="shared" si="147"/>
        <v>0</v>
      </c>
      <c r="T96" s="225">
        <f t="shared" si="147"/>
        <v>0</v>
      </c>
      <c r="U96" s="225">
        <f t="shared" si="147"/>
        <v>0</v>
      </c>
      <c r="V96" s="225">
        <f t="shared" si="147"/>
        <v>0</v>
      </c>
      <c r="W96" s="225">
        <f t="shared" si="147"/>
        <v>0</v>
      </c>
      <c r="X96" s="225">
        <f t="shared" si="147"/>
        <v>0</v>
      </c>
      <c r="Y96" s="225">
        <f t="shared" si="147"/>
        <v>0</v>
      </c>
      <c r="Z96" s="225">
        <f t="shared" si="147"/>
        <v>0</v>
      </c>
      <c r="AA96" s="225">
        <f t="shared" si="147"/>
        <v>0</v>
      </c>
      <c r="AB96" s="225">
        <f t="shared" si="147"/>
        <v>0</v>
      </c>
      <c r="AC96" s="225">
        <f t="shared" si="147"/>
        <v>0</v>
      </c>
      <c r="AD96" s="225">
        <f t="shared" si="147"/>
        <v>0</v>
      </c>
      <c r="AE96" s="225">
        <f t="shared" si="147"/>
        <v>0</v>
      </c>
      <c r="AF96" s="225">
        <f t="shared" si="147"/>
        <v>0</v>
      </c>
      <c r="AG96" s="225">
        <f t="shared" si="147"/>
        <v>0</v>
      </c>
      <c r="AH96" s="225">
        <f t="shared" si="147"/>
        <v>0</v>
      </c>
      <c r="AI96" s="225">
        <f t="shared" si="147"/>
        <v>0</v>
      </c>
      <c r="AJ96" s="225">
        <f t="shared" ref="AJ96:BO96" si="148">AI96+AJ67</f>
        <v>0</v>
      </c>
      <c r="AK96" s="225">
        <f t="shared" si="148"/>
        <v>0</v>
      </c>
      <c r="AL96" s="225">
        <f t="shared" si="148"/>
        <v>0</v>
      </c>
      <c r="AM96" s="225">
        <f t="shared" si="148"/>
        <v>0</v>
      </c>
      <c r="AN96" s="225">
        <f t="shared" si="148"/>
        <v>0</v>
      </c>
      <c r="AO96" s="225">
        <f t="shared" si="148"/>
        <v>0</v>
      </c>
      <c r="AP96" s="225">
        <f t="shared" si="148"/>
        <v>0</v>
      </c>
      <c r="AQ96" s="225">
        <f t="shared" si="148"/>
        <v>0</v>
      </c>
      <c r="AR96" s="225">
        <f t="shared" si="148"/>
        <v>0</v>
      </c>
      <c r="AS96" s="225">
        <f t="shared" si="148"/>
        <v>0</v>
      </c>
      <c r="AT96" s="225">
        <f t="shared" si="148"/>
        <v>0</v>
      </c>
      <c r="AU96" s="225">
        <f t="shared" si="148"/>
        <v>0</v>
      </c>
      <c r="AV96" s="225">
        <f t="shared" si="148"/>
        <v>0</v>
      </c>
      <c r="AW96" s="225">
        <f t="shared" si="148"/>
        <v>0</v>
      </c>
      <c r="AX96" s="225">
        <f t="shared" si="148"/>
        <v>0</v>
      </c>
      <c r="AY96" s="225">
        <f t="shared" si="148"/>
        <v>0</v>
      </c>
      <c r="AZ96" s="225">
        <f t="shared" si="148"/>
        <v>0</v>
      </c>
      <c r="BA96" s="225">
        <f t="shared" si="148"/>
        <v>0</v>
      </c>
      <c r="BB96" s="225">
        <f t="shared" si="148"/>
        <v>0</v>
      </c>
      <c r="BC96" s="225">
        <f t="shared" si="148"/>
        <v>0</v>
      </c>
      <c r="BD96" s="225">
        <f t="shared" si="148"/>
        <v>0</v>
      </c>
      <c r="BE96" s="225">
        <f t="shared" si="148"/>
        <v>0</v>
      </c>
      <c r="BF96" s="225">
        <f t="shared" si="148"/>
        <v>0</v>
      </c>
      <c r="BG96" s="225">
        <f t="shared" si="148"/>
        <v>0</v>
      </c>
      <c r="BH96" s="225">
        <f t="shared" si="148"/>
        <v>0</v>
      </c>
      <c r="BI96" s="225">
        <f t="shared" si="148"/>
        <v>0</v>
      </c>
      <c r="BJ96" s="225">
        <f t="shared" si="148"/>
        <v>0</v>
      </c>
      <c r="BK96" s="225">
        <f t="shared" si="148"/>
        <v>0</v>
      </c>
      <c r="BL96" s="225">
        <f t="shared" si="148"/>
        <v>0</v>
      </c>
      <c r="BM96" s="225">
        <f t="shared" si="148"/>
        <v>0</v>
      </c>
      <c r="BN96" s="225">
        <f t="shared" si="148"/>
        <v>0</v>
      </c>
      <c r="BO96" s="225">
        <f t="shared" si="148"/>
        <v>0</v>
      </c>
      <c r="BP96" s="225">
        <f t="shared" ref="BP96:CJ96" si="149">BO96+BP67</f>
        <v>0</v>
      </c>
      <c r="BQ96" s="225">
        <f t="shared" si="149"/>
        <v>0</v>
      </c>
      <c r="BR96" s="225">
        <f t="shared" si="149"/>
        <v>0</v>
      </c>
      <c r="BS96" s="225">
        <f t="shared" si="149"/>
        <v>0</v>
      </c>
      <c r="BT96" s="225">
        <f t="shared" si="149"/>
        <v>0</v>
      </c>
      <c r="BU96" s="225">
        <f t="shared" si="149"/>
        <v>0</v>
      </c>
      <c r="BV96" s="225">
        <f t="shared" si="149"/>
        <v>0</v>
      </c>
      <c r="BW96" s="225">
        <f t="shared" si="149"/>
        <v>0</v>
      </c>
      <c r="BX96" s="225">
        <f t="shared" si="149"/>
        <v>0</v>
      </c>
      <c r="BY96" s="225">
        <f t="shared" si="149"/>
        <v>0</v>
      </c>
      <c r="BZ96" s="225">
        <f t="shared" si="149"/>
        <v>0</v>
      </c>
      <c r="CA96" s="225">
        <f t="shared" si="149"/>
        <v>0</v>
      </c>
      <c r="CB96" s="225">
        <f t="shared" si="149"/>
        <v>0</v>
      </c>
      <c r="CC96" s="225">
        <f t="shared" si="149"/>
        <v>0</v>
      </c>
      <c r="CD96" s="225">
        <f t="shared" si="149"/>
        <v>0</v>
      </c>
      <c r="CE96" s="225">
        <f t="shared" si="149"/>
        <v>0</v>
      </c>
      <c r="CF96" s="225">
        <f t="shared" si="149"/>
        <v>0</v>
      </c>
      <c r="CG96" s="225">
        <f t="shared" si="149"/>
        <v>0</v>
      </c>
      <c r="CH96" s="225">
        <f t="shared" si="149"/>
        <v>0</v>
      </c>
      <c r="CI96" s="225">
        <f t="shared" si="149"/>
        <v>0</v>
      </c>
      <c r="CJ96" s="225">
        <f t="shared" si="149"/>
        <v>0</v>
      </c>
    </row>
    <row r="97" spans="1:88" s="97" customFormat="1" x14ac:dyDescent="0.25">
      <c r="A97" s="308"/>
      <c r="B97" s="88" t="s">
        <v>8</v>
      </c>
      <c r="C97" s="225">
        <f t="shared" si="128"/>
        <v>0</v>
      </c>
      <c r="D97" s="225">
        <f t="shared" ref="D97:AI97" si="150">C97+D68</f>
        <v>0</v>
      </c>
      <c r="E97" s="225">
        <f t="shared" si="150"/>
        <v>0</v>
      </c>
      <c r="F97" s="225">
        <f t="shared" si="150"/>
        <v>0</v>
      </c>
      <c r="G97" s="225">
        <f t="shared" si="150"/>
        <v>0</v>
      </c>
      <c r="H97" s="225">
        <f t="shared" si="150"/>
        <v>0</v>
      </c>
      <c r="I97" s="225">
        <f t="shared" si="150"/>
        <v>0</v>
      </c>
      <c r="J97" s="225">
        <f t="shared" si="150"/>
        <v>0</v>
      </c>
      <c r="K97" s="225">
        <f t="shared" si="150"/>
        <v>0</v>
      </c>
      <c r="L97" s="225">
        <f t="shared" si="150"/>
        <v>0</v>
      </c>
      <c r="M97" s="225">
        <f t="shared" si="150"/>
        <v>0</v>
      </c>
      <c r="N97" s="225">
        <f t="shared" si="150"/>
        <v>0</v>
      </c>
      <c r="O97" s="225">
        <f t="shared" si="150"/>
        <v>0</v>
      </c>
      <c r="P97" s="225">
        <f t="shared" si="150"/>
        <v>0</v>
      </c>
      <c r="Q97" s="225">
        <f t="shared" si="150"/>
        <v>0</v>
      </c>
      <c r="R97" s="225">
        <f t="shared" si="150"/>
        <v>0</v>
      </c>
      <c r="S97" s="225">
        <f t="shared" si="150"/>
        <v>0</v>
      </c>
      <c r="T97" s="225">
        <f t="shared" si="150"/>
        <v>0</v>
      </c>
      <c r="U97" s="225">
        <f t="shared" si="150"/>
        <v>0</v>
      </c>
      <c r="V97" s="225">
        <f t="shared" si="150"/>
        <v>0</v>
      </c>
      <c r="W97" s="225">
        <f t="shared" si="150"/>
        <v>0</v>
      </c>
      <c r="X97" s="225">
        <f t="shared" si="150"/>
        <v>0</v>
      </c>
      <c r="Y97" s="225">
        <f t="shared" si="150"/>
        <v>0</v>
      </c>
      <c r="Z97" s="225">
        <f t="shared" si="150"/>
        <v>0</v>
      </c>
      <c r="AA97" s="225">
        <f t="shared" si="150"/>
        <v>0</v>
      </c>
      <c r="AB97" s="225">
        <f t="shared" si="150"/>
        <v>0</v>
      </c>
      <c r="AC97" s="225">
        <f t="shared" si="150"/>
        <v>0</v>
      </c>
      <c r="AD97" s="225">
        <f t="shared" si="150"/>
        <v>0</v>
      </c>
      <c r="AE97" s="225">
        <f t="shared" si="150"/>
        <v>0</v>
      </c>
      <c r="AF97" s="225">
        <f t="shared" si="150"/>
        <v>0</v>
      </c>
      <c r="AG97" s="225">
        <f t="shared" si="150"/>
        <v>0</v>
      </c>
      <c r="AH97" s="225">
        <f t="shared" si="150"/>
        <v>0</v>
      </c>
      <c r="AI97" s="225">
        <f t="shared" si="150"/>
        <v>0</v>
      </c>
      <c r="AJ97" s="225">
        <f t="shared" ref="AJ97:BO97" si="151">AI97+AJ68</f>
        <v>0</v>
      </c>
      <c r="AK97" s="225">
        <f t="shared" si="151"/>
        <v>0</v>
      </c>
      <c r="AL97" s="225">
        <f t="shared" si="151"/>
        <v>0</v>
      </c>
      <c r="AM97" s="225">
        <f t="shared" si="151"/>
        <v>0</v>
      </c>
      <c r="AN97" s="225">
        <f t="shared" si="151"/>
        <v>0</v>
      </c>
      <c r="AO97" s="225">
        <f t="shared" si="151"/>
        <v>0</v>
      </c>
      <c r="AP97" s="225">
        <f t="shared" si="151"/>
        <v>0</v>
      </c>
      <c r="AQ97" s="225">
        <f t="shared" si="151"/>
        <v>0</v>
      </c>
      <c r="AR97" s="225">
        <f t="shared" si="151"/>
        <v>0</v>
      </c>
      <c r="AS97" s="225">
        <f t="shared" si="151"/>
        <v>0</v>
      </c>
      <c r="AT97" s="225">
        <f t="shared" si="151"/>
        <v>0</v>
      </c>
      <c r="AU97" s="225">
        <f t="shared" si="151"/>
        <v>0</v>
      </c>
      <c r="AV97" s="225">
        <f t="shared" si="151"/>
        <v>0</v>
      </c>
      <c r="AW97" s="225">
        <f t="shared" si="151"/>
        <v>0</v>
      </c>
      <c r="AX97" s="225">
        <f t="shared" si="151"/>
        <v>0</v>
      </c>
      <c r="AY97" s="225">
        <f t="shared" si="151"/>
        <v>0</v>
      </c>
      <c r="AZ97" s="225">
        <f t="shared" si="151"/>
        <v>0</v>
      </c>
      <c r="BA97" s="225">
        <f t="shared" si="151"/>
        <v>0</v>
      </c>
      <c r="BB97" s="225">
        <f t="shared" si="151"/>
        <v>0</v>
      </c>
      <c r="BC97" s="225">
        <f t="shared" si="151"/>
        <v>0</v>
      </c>
      <c r="BD97" s="225">
        <f t="shared" si="151"/>
        <v>0</v>
      </c>
      <c r="BE97" s="225">
        <f t="shared" si="151"/>
        <v>0</v>
      </c>
      <c r="BF97" s="225">
        <f t="shared" si="151"/>
        <v>0</v>
      </c>
      <c r="BG97" s="225">
        <f t="shared" si="151"/>
        <v>0</v>
      </c>
      <c r="BH97" s="225">
        <f t="shared" si="151"/>
        <v>0</v>
      </c>
      <c r="BI97" s="225">
        <f t="shared" si="151"/>
        <v>0</v>
      </c>
      <c r="BJ97" s="225">
        <f t="shared" si="151"/>
        <v>0</v>
      </c>
      <c r="BK97" s="225">
        <f t="shared" si="151"/>
        <v>0</v>
      </c>
      <c r="BL97" s="225">
        <f t="shared" si="151"/>
        <v>0</v>
      </c>
      <c r="BM97" s="225">
        <f t="shared" si="151"/>
        <v>0</v>
      </c>
      <c r="BN97" s="225">
        <f t="shared" si="151"/>
        <v>0</v>
      </c>
      <c r="BO97" s="225">
        <f t="shared" si="151"/>
        <v>0</v>
      </c>
      <c r="BP97" s="225">
        <f t="shared" ref="BP97:CJ97" si="152">BO97+BP68</f>
        <v>0</v>
      </c>
      <c r="BQ97" s="225">
        <f t="shared" si="152"/>
        <v>0</v>
      </c>
      <c r="BR97" s="225">
        <f t="shared" si="152"/>
        <v>0</v>
      </c>
      <c r="BS97" s="225">
        <f t="shared" si="152"/>
        <v>0</v>
      </c>
      <c r="BT97" s="225">
        <f t="shared" si="152"/>
        <v>0</v>
      </c>
      <c r="BU97" s="225">
        <f t="shared" si="152"/>
        <v>0</v>
      </c>
      <c r="BV97" s="225">
        <f t="shared" si="152"/>
        <v>0</v>
      </c>
      <c r="BW97" s="225">
        <f t="shared" si="152"/>
        <v>0</v>
      </c>
      <c r="BX97" s="225">
        <f t="shared" si="152"/>
        <v>0</v>
      </c>
      <c r="BY97" s="225">
        <f t="shared" si="152"/>
        <v>0</v>
      </c>
      <c r="BZ97" s="225">
        <f t="shared" si="152"/>
        <v>0</v>
      </c>
      <c r="CA97" s="225">
        <f t="shared" si="152"/>
        <v>0</v>
      </c>
      <c r="CB97" s="225">
        <f t="shared" si="152"/>
        <v>0</v>
      </c>
      <c r="CC97" s="225">
        <f t="shared" si="152"/>
        <v>0</v>
      </c>
      <c r="CD97" s="225">
        <f t="shared" si="152"/>
        <v>0</v>
      </c>
      <c r="CE97" s="225">
        <f t="shared" si="152"/>
        <v>0</v>
      </c>
      <c r="CF97" s="225">
        <f t="shared" si="152"/>
        <v>0</v>
      </c>
      <c r="CG97" s="225">
        <f t="shared" si="152"/>
        <v>0</v>
      </c>
      <c r="CH97" s="225">
        <f t="shared" si="152"/>
        <v>0</v>
      </c>
      <c r="CI97" s="225">
        <f t="shared" si="152"/>
        <v>0</v>
      </c>
      <c r="CJ97" s="225">
        <f t="shared" si="152"/>
        <v>0</v>
      </c>
    </row>
    <row r="98" spans="1:88" s="97" customFormat="1" x14ac:dyDescent="0.25">
      <c r="A98" s="308"/>
      <c r="B98" s="88" t="s">
        <v>9</v>
      </c>
      <c r="C98" s="225">
        <f t="shared" si="128"/>
        <v>0</v>
      </c>
      <c r="D98" s="225">
        <f t="shared" ref="D98:AI98" si="153">C98+D69</f>
        <v>0</v>
      </c>
      <c r="E98" s="225">
        <f t="shared" si="153"/>
        <v>0</v>
      </c>
      <c r="F98" s="225">
        <f t="shared" si="153"/>
        <v>0</v>
      </c>
      <c r="G98" s="225">
        <f t="shared" si="153"/>
        <v>0</v>
      </c>
      <c r="H98" s="225">
        <f t="shared" si="153"/>
        <v>0</v>
      </c>
      <c r="I98" s="225">
        <f t="shared" si="153"/>
        <v>0</v>
      </c>
      <c r="J98" s="225">
        <f t="shared" si="153"/>
        <v>0</v>
      </c>
      <c r="K98" s="225">
        <f t="shared" si="153"/>
        <v>0</v>
      </c>
      <c r="L98" s="225">
        <f t="shared" si="153"/>
        <v>0</v>
      </c>
      <c r="M98" s="225">
        <f t="shared" si="153"/>
        <v>0</v>
      </c>
      <c r="N98" s="225">
        <f t="shared" si="153"/>
        <v>0</v>
      </c>
      <c r="O98" s="225">
        <f t="shared" si="153"/>
        <v>0</v>
      </c>
      <c r="P98" s="225">
        <f t="shared" si="153"/>
        <v>0</v>
      </c>
      <c r="Q98" s="225">
        <f t="shared" si="153"/>
        <v>0</v>
      </c>
      <c r="R98" s="225">
        <f t="shared" si="153"/>
        <v>0</v>
      </c>
      <c r="S98" s="225">
        <f t="shared" si="153"/>
        <v>0</v>
      </c>
      <c r="T98" s="225">
        <f t="shared" si="153"/>
        <v>0</v>
      </c>
      <c r="U98" s="225">
        <f t="shared" si="153"/>
        <v>0</v>
      </c>
      <c r="V98" s="225">
        <f t="shared" si="153"/>
        <v>0</v>
      </c>
      <c r="W98" s="225">
        <f t="shared" si="153"/>
        <v>0</v>
      </c>
      <c r="X98" s="225">
        <f t="shared" si="153"/>
        <v>0</v>
      </c>
      <c r="Y98" s="225">
        <f t="shared" si="153"/>
        <v>0</v>
      </c>
      <c r="Z98" s="225">
        <f t="shared" si="153"/>
        <v>0</v>
      </c>
      <c r="AA98" s="225">
        <f t="shared" si="153"/>
        <v>0</v>
      </c>
      <c r="AB98" s="225">
        <f t="shared" si="153"/>
        <v>0</v>
      </c>
      <c r="AC98" s="225">
        <f t="shared" si="153"/>
        <v>0</v>
      </c>
      <c r="AD98" s="225">
        <f t="shared" si="153"/>
        <v>0</v>
      </c>
      <c r="AE98" s="225">
        <f t="shared" si="153"/>
        <v>0</v>
      </c>
      <c r="AF98" s="225">
        <f t="shared" si="153"/>
        <v>0</v>
      </c>
      <c r="AG98" s="225">
        <f t="shared" si="153"/>
        <v>0</v>
      </c>
      <c r="AH98" s="225">
        <f t="shared" si="153"/>
        <v>0</v>
      </c>
      <c r="AI98" s="225">
        <f t="shared" si="153"/>
        <v>0</v>
      </c>
      <c r="AJ98" s="225">
        <f t="shared" ref="AJ98:BO98" si="154">AI98+AJ69</f>
        <v>0</v>
      </c>
      <c r="AK98" s="225">
        <f t="shared" si="154"/>
        <v>0</v>
      </c>
      <c r="AL98" s="225">
        <f t="shared" si="154"/>
        <v>0</v>
      </c>
      <c r="AM98" s="225">
        <f t="shared" si="154"/>
        <v>0</v>
      </c>
      <c r="AN98" s="225">
        <f t="shared" si="154"/>
        <v>0</v>
      </c>
      <c r="AO98" s="225">
        <f t="shared" si="154"/>
        <v>0</v>
      </c>
      <c r="AP98" s="225">
        <f t="shared" si="154"/>
        <v>0</v>
      </c>
      <c r="AQ98" s="225">
        <f t="shared" si="154"/>
        <v>0</v>
      </c>
      <c r="AR98" s="225">
        <f t="shared" si="154"/>
        <v>0</v>
      </c>
      <c r="AS98" s="225">
        <f t="shared" si="154"/>
        <v>0</v>
      </c>
      <c r="AT98" s="225">
        <f t="shared" si="154"/>
        <v>0</v>
      </c>
      <c r="AU98" s="225">
        <f t="shared" si="154"/>
        <v>0</v>
      </c>
      <c r="AV98" s="225">
        <f t="shared" si="154"/>
        <v>0</v>
      </c>
      <c r="AW98" s="225">
        <f t="shared" si="154"/>
        <v>0</v>
      </c>
      <c r="AX98" s="225">
        <f t="shared" si="154"/>
        <v>0</v>
      </c>
      <c r="AY98" s="225">
        <f t="shared" si="154"/>
        <v>0</v>
      </c>
      <c r="AZ98" s="225">
        <f t="shared" si="154"/>
        <v>0</v>
      </c>
      <c r="BA98" s="225">
        <f t="shared" si="154"/>
        <v>0</v>
      </c>
      <c r="BB98" s="225">
        <f t="shared" si="154"/>
        <v>0</v>
      </c>
      <c r="BC98" s="225">
        <f t="shared" si="154"/>
        <v>0</v>
      </c>
      <c r="BD98" s="225">
        <f t="shared" si="154"/>
        <v>0</v>
      </c>
      <c r="BE98" s="225">
        <f t="shared" si="154"/>
        <v>0</v>
      </c>
      <c r="BF98" s="225">
        <f t="shared" si="154"/>
        <v>0</v>
      </c>
      <c r="BG98" s="225">
        <f t="shared" si="154"/>
        <v>0</v>
      </c>
      <c r="BH98" s="225">
        <f t="shared" si="154"/>
        <v>0</v>
      </c>
      <c r="BI98" s="225">
        <f t="shared" si="154"/>
        <v>0</v>
      </c>
      <c r="BJ98" s="225">
        <f t="shared" si="154"/>
        <v>0</v>
      </c>
      <c r="BK98" s="225">
        <f t="shared" si="154"/>
        <v>0</v>
      </c>
      <c r="BL98" s="225">
        <f t="shared" si="154"/>
        <v>0</v>
      </c>
      <c r="BM98" s="225">
        <f t="shared" si="154"/>
        <v>0</v>
      </c>
      <c r="BN98" s="225">
        <f t="shared" si="154"/>
        <v>0</v>
      </c>
      <c r="BO98" s="225">
        <f t="shared" si="154"/>
        <v>0</v>
      </c>
      <c r="BP98" s="225">
        <f t="shared" ref="BP98:CJ98" si="155">BO98+BP69</f>
        <v>0</v>
      </c>
      <c r="BQ98" s="225">
        <f t="shared" si="155"/>
        <v>0</v>
      </c>
      <c r="BR98" s="225">
        <f t="shared" si="155"/>
        <v>0</v>
      </c>
      <c r="BS98" s="225">
        <f t="shared" si="155"/>
        <v>0</v>
      </c>
      <c r="BT98" s="225">
        <f t="shared" si="155"/>
        <v>0</v>
      </c>
      <c r="BU98" s="225">
        <f t="shared" si="155"/>
        <v>0</v>
      </c>
      <c r="BV98" s="225">
        <f t="shared" si="155"/>
        <v>0</v>
      </c>
      <c r="BW98" s="225">
        <f t="shared" si="155"/>
        <v>0</v>
      </c>
      <c r="BX98" s="225">
        <f t="shared" si="155"/>
        <v>0</v>
      </c>
      <c r="BY98" s="225">
        <f t="shared" si="155"/>
        <v>0</v>
      </c>
      <c r="BZ98" s="225">
        <f t="shared" si="155"/>
        <v>0</v>
      </c>
      <c r="CA98" s="225">
        <f t="shared" si="155"/>
        <v>0</v>
      </c>
      <c r="CB98" s="225">
        <f t="shared" si="155"/>
        <v>0</v>
      </c>
      <c r="CC98" s="225">
        <f t="shared" si="155"/>
        <v>0</v>
      </c>
      <c r="CD98" s="225">
        <f t="shared" si="155"/>
        <v>0</v>
      </c>
      <c r="CE98" s="225">
        <f t="shared" si="155"/>
        <v>0</v>
      </c>
      <c r="CF98" s="225">
        <f t="shared" si="155"/>
        <v>0</v>
      </c>
      <c r="CG98" s="225">
        <f t="shared" si="155"/>
        <v>0</v>
      </c>
      <c r="CH98" s="225">
        <f t="shared" si="155"/>
        <v>0</v>
      </c>
      <c r="CI98" s="225">
        <f t="shared" si="155"/>
        <v>0</v>
      </c>
      <c r="CJ98" s="225">
        <f t="shared" si="155"/>
        <v>0</v>
      </c>
    </row>
    <row r="99" spans="1:88" s="97" customFormat="1" ht="15.75" thickBot="1" x14ac:dyDescent="0.3">
      <c r="A99" s="151"/>
      <c r="B99" s="123"/>
      <c r="C99" s="225">
        <f t="shared" si="128"/>
        <v>0</v>
      </c>
      <c r="D99" s="225">
        <f t="shared" ref="D99:AI99" si="156">C99+D70</f>
        <v>0</v>
      </c>
      <c r="E99" s="225">
        <f t="shared" si="156"/>
        <v>0</v>
      </c>
      <c r="F99" s="225">
        <f t="shared" si="156"/>
        <v>0</v>
      </c>
      <c r="G99" s="225">
        <f t="shared" si="156"/>
        <v>0</v>
      </c>
      <c r="H99" s="225">
        <f t="shared" si="156"/>
        <v>0</v>
      </c>
      <c r="I99" s="225">
        <f t="shared" si="156"/>
        <v>0</v>
      </c>
      <c r="J99" s="225">
        <f t="shared" si="156"/>
        <v>0</v>
      </c>
      <c r="K99" s="225">
        <f t="shared" si="156"/>
        <v>0</v>
      </c>
      <c r="L99" s="225">
        <f t="shared" si="156"/>
        <v>0</v>
      </c>
      <c r="M99" s="225">
        <f t="shared" si="156"/>
        <v>0</v>
      </c>
      <c r="N99" s="225">
        <f t="shared" si="156"/>
        <v>0</v>
      </c>
      <c r="O99" s="225">
        <f t="shared" si="156"/>
        <v>0</v>
      </c>
      <c r="P99" s="225">
        <f t="shared" si="156"/>
        <v>0</v>
      </c>
      <c r="Q99" s="225">
        <f t="shared" si="156"/>
        <v>0</v>
      </c>
      <c r="R99" s="225">
        <f t="shared" si="156"/>
        <v>0</v>
      </c>
      <c r="S99" s="225">
        <f t="shared" si="156"/>
        <v>0</v>
      </c>
      <c r="T99" s="225">
        <f t="shared" si="156"/>
        <v>0</v>
      </c>
      <c r="U99" s="225">
        <f t="shared" si="156"/>
        <v>0</v>
      </c>
      <c r="V99" s="225">
        <f t="shared" si="156"/>
        <v>0</v>
      </c>
      <c r="W99" s="225">
        <f t="shared" si="156"/>
        <v>0</v>
      </c>
      <c r="X99" s="225">
        <f t="shared" si="156"/>
        <v>0</v>
      </c>
      <c r="Y99" s="225">
        <f t="shared" si="156"/>
        <v>0</v>
      </c>
      <c r="Z99" s="225">
        <f t="shared" si="156"/>
        <v>0</v>
      </c>
      <c r="AA99" s="225">
        <f t="shared" si="156"/>
        <v>0</v>
      </c>
      <c r="AB99" s="225">
        <f t="shared" si="156"/>
        <v>0</v>
      </c>
      <c r="AC99" s="225">
        <f t="shared" si="156"/>
        <v>0</v>
      </c>
      <c r="AD99" s="225">
        <f t="shared" si="156"/>
        <v>0</v>
      </c>
      <c r="AE99" s="225">
        <f t="shared" si="156"/>
        <v>0</v>
      </c>
      <c r="AF99" s="225">
        <f t="shared" si="156"/>
        <v>0</v>
      </c>
      <c r="AG99" s="225">
        <f t="shared" si="156"/>
        <v>0</v>
      </c>
      <c r="AH99" s="225">
        <f t="shared" si="156"/>
        <v>0</v>
      </c>
      <c r="AI99" s="225">
        <f t="shared" si="156"/>
        <v>0</v>
      </c>
      <c r="AJ99" s="225">
        <f t="shared" ref="AJ99:BO99" si="157">AI99+AJ70</f>
        <v>0</v>
      </c>
      <c r="AK99" s="225">
        <f t="shared" si="157"/>
        <v>0</v>
      </c>
      <c r="AL99" s="225">
        <f t="shared" si="157"/>
        <v>0</v>
      </c>
      <c r="AM99" s="225">
        <f t="shared" si="157"/>
        <v>0</v>
      </c>
      <c r="AN99" s="225">
        <f t="shared" si="157"/>
        <v>0</v>
      </c>
      <c r="AO99" s="225">
        <f t="shared" si="157"/>
        <v>0</v>
      </c>
      <c r="AP99" s="225">
        <f t="shared" si="157"/>
        <v>0</v>
      </c>
      <c r="AQ99" s="225">
        <f t="shared" si="157"/>
        <v>0</v>
      </c>
      <c r="AR99" s="225">
        <f t="shared" si="157"/>
        <v>0</v>
      </c>
      <c r="AS99" s="225">
        <f t="shared" si="157"/>
        <v>0</v>
      </c>
      <c r="AT99" s="225">
        <f t="shared" si="157"/>
        <v>0</v>
      </c>
      <c r="AU99" s="225">
        <f t="shared" si="157"/>
        <v>0</v>
      </c>
      <c r="AV99" s="225">
        <f t="shared" si="157"/>
        <v>0</v>
      </c>
      <c r="AW99" s="225">
        <f t="shared" si="157"/>
        <v>0</v>
      </c>
      <c r="AX99" s="225">
        <f t="shared" si="157"/>
        <v>0</v>
      </c>
      <c r="AY99" s="225">
        <f t="shared" si="157"/>
        <v>0</v>
      </c>
      <c r="AZ99" s="225">
        <f t="shared" si="157"/>
        <v>0</v>
      </c>
      <c r="BA99" s="225">
        <f t="shared" si="157"/>
        <v>0</v>
      </c>
      <c r="BB99" s="225">
        <f t="shared" si="157"/>
        <v>0</v>
      </c>
      <c r="BC99" s="225">
        <f t="shared" si="157"/>
        <v>0</v>
      </c>
      <c r="BD99" s="225">
        <f t="shared" si="157"/>
        <v>0</v>
      </c>
      <c r="BE99" s="225">
        <f t="shared" si="157"/>
        <v>0</v>
      </c>
      <c r="BF99" s="225">
        <f t="shared" si="157"/>
        <v>0</v>
      </c>
      <c r="BG99" s="225">
        <f t="shared" si="157"/>
        <v>0</v>
      </c>
      <c r="BH99" s="225">
        <f t="shared" si="157"/>
        <v>0</v>
      </c>
      <c r="BI99" s="225">
        <f t="shared" si="157"/>
        <v>0</v>
      </c>
      <c r="BJ99" s="225">
        <f t="shared" si="157"/>
        <v>0</v>
      </c>
      <c r="BK99" s="225">
        <f t="shared" si="157"/>
        <v>0</v>
      </c>
      <c r="BL99" s="225">
        <f t="shared" si="157"/>
        <v>0</v>
      </c>
      <c r="BM99" s="225">
        <f t="shared" si="157"/>
        <v>0</v>
      </c>
      <c r="BN99" s="225">
        <f t="shared" si="157"/>
        <v>0</v>
      </c>
      <c r="BO99" s="225">
        <f t="shared" si="157"/>
        <v>0</v>
      </c>
      <c r="BP99" s="225">
        <f t="shared" ref="BP99:CJ99" si="158">BO99+BP70</f>
        <v>0</v>
      </c>
      <c r="BQ99" s="225">
        <f t="shared" si="158"/>
        <v>0</v>
      </c>
      <c r="BR99" s="225">
        <f t="shared" si="158"/>
        <v>0</v>
      </c>
      <c r="BS99" s="225">
        <f t="shared" si="158"/>
        <v>0</v>
      </c>
      <c r="BT99" s="225">
        <f t="shared" si="158"/>
        <v>0</v>
      </c>
      <c r="BU99" s="225">
        <f t="shared" si="158"/>
        <v>0</v>
      </c>
      <c r="BV99" s="225">
        <f t="shared" si="158"/>
        <v>0</v>
      </c>
      <c r="BW99" s="225">
        <f t="shared" si="158"/>
        <v>0</v>
      </c>
      <c r="BX99" s="225">
        <f t="shared" si="158"/>
        <v>0</v>
      </c>
      <c r="BY99" s="225">
        <f t="shared" si="158"/>
        <v>0</v>
      </c>
      <c r="BZ99" s="225">
        <f t="shared" si="158"/>
        <v>0</v>
      </c>
      <c r="CA99" s="225">
        <f t="shared" si="158"/>
        <v>0</v>
      </c>
      <c r="CB99" s="225">
        <f t="shared" si="158"/>
        <v>0</v>
      </c>
      <c r="CC99" s="225">
        <f t="shared" si="158"/>
        <v>0</v>
      </c>
      <c r="CD99" s="225">
        <f t="shared" si="158"/>
        <v>0</v>
      </c>
      <c r="CE99" s="225">
        <f t="shared" si="158"/>
        <v>0</v>
      </c>
      <c r="CF99" s="225">
        <f t="shared" si="158"/>
        <v>0</v>
      </c>
      <c r="CG99" s="225">
        <f t="shared" si="158"/>
        <v>0</v>
      </c>
      <c r="CH99" s="225">
        <f t="shared" si="158"/>
        <v>0</v>
      </c>
      <c r="CI99" s="225">
        <f t="shared" si="158"/>
        <v>0</v>
      </c>
      <c r="CJ99" s="225">
        <f t="shared" si="158"/>
        <v>0</v>
      </c>
    </row>
    <row r="100" spans="1:88" s="97" customFormat="1" ht="15.75" thickBot="1" x14ac:dyDescent="0.3">
      <c r="B100" s="206" t="s">
        <v>275</v>
      </c>
      <c r="C100" s="225">
        <f>SUM(C90:C99)</f>
        <v>0</v>
      </c>
      <c r="D100" s="225">
        <f t="shared" ref="D100" si="159">SUM(D90:D99)</f>
        <v>0</v>
      </c>
      <c r="E100" s="225">
        <f t="shared" ref="E100" si="160">SUM(E90:E99)</f>
        <v>0</v>
      </c>
      <c r="F100" s="225" t="e">
        <f>IF(F87=0,#N/A,SUM(F90:F99))</f>
        <v>#N/A</v>
      </c>
      <c r="G100" s="225" t="e">
        <f t="shared" ref="G100:H100" si="161">IF(G87=0,#N/A,SUM(G90:G99))</f>
        <v>#N/A</v>
      </c>
      <c r="H100" s="225" t="e">
        <f t="shared" si="161"/>
        <v>#N/A</v>
      </c>
      <c r="I100" s="225" t="e">
        <f>IF(I87=0,#N/A,SUM(I90:I99))</f>
        <v>#N/A</v>
      </c>
      <c r="J100" s="225">
        <f t="shared" ref="J100" si="162">IF(J87=0,#N/A,SUM(J90:J99))</f>
        <v>198535.758962625</v>
      </c>
      <c r="K100" s="225">
        <f t="shared" ref="K100" si="163">IF(K87=0,#N/A,SUM(K90:K99))</f>
        <v>397535.04177187529</v>
      </c>
      <c r="L100" s="225">
        <f t="shared" ref="L100:N100" si="164">IF(L87=0,#N/A,SUM(L90:L99))</f>
        <v>448270.91186343803</v>
      </c>
      <c r="M100" s="225">
        <f t="shared" si="164"/>
        <v>532137.49277962616</v>
      </c>
      <c r="N100" s="225">
        <f t="shared" si="164"/>
        <v>670152.73091006512</v>
      </c>
      <c r="O100" s="225">
        <f t="shared" ref="O100" si="165">IF(O87=0,#N/A,SUM(O90:O99))</f>
        <v>808830.22585894191</v>
      </c>
      <c r="P100" s="225">
        <f t="shared" ref="P100:R100" si="166">IF(P87=0,#N/A,SUM(P90:P99))</f>
        <v>926685.14931731881</v>
      </c>
      <c r="Q100" s="225" t="e">
        <f t="shared" si="166"/>
        <v>#N/A</v>
      </c>
      <c r="R100" s="225" t="e">
        <f t="shared" si="166"/>
        <v>#N/A</v>
      </c>
      <c r="S100" s="225" t="e">
        <f t="shared" ref="S100" si="167">IF(S87=0,#N/A,SUM(S90:S99))</f>
        <v>#N/A</v>
      </c>
      <c r="T100" s="225" t="e">
        <f t="shared" ref="T100:V100" si="168">IF(T87=0,#N/A,SUM(T90:T99))</f>
        <v>#N/A</v>
      </c>
      <c r="U100" s="225" t="e">
        <f t="shared" si="168"/>
        <v>#N/A</v>
      </c>
      <c r="V100" s="225" t="e">
        <f t="shared" si="168"/>
        <v>#N/A</v>
      </c>
      <c r="W100" s="225" t="e">
        <f t="shared" ref="W100" si="169">IF(W87=0,#N/A,SUM(W90:W99))</f>
        <v>#N/A</v>
      </c>
      <c r="X100" s="225" t="e">
        <f t="shared" ref="X100:Z100" si="170">IF(X87=0,#N/A,SUM(X90:X99))</f>
        <v>#N/A</v>
      </c>
      <c r="Y100" s="225" t="e">
        <f t="shared" si="170"/>
        <v>#N/A</v>
      </c>
      <c r="Z100" s="225" t="e">
        <f t="shared" si="170"/>
        <v>#N/A</v>
      </c>
      <c r="AA100" s="225" t="e">
        <f t="shared" ref="AA100" si="171">IF(AA87=0,#N/A,SUM(AA90:AA99))</f>
        <v>#N/A</v>
      </c>
      <c r="AB100" s="225" t="e">
        <f t="shared" ref="AB100:AD100" si="172">IF(AB87=0,#N/A,SUM(AB90:AB99))</f>
        <v>#N/A</v>
      </c>
      <c r="AC100" s="225" t="e">
        <f t="shared" si="172"/>
        <v>#N/A</v>
      </c>
      <c r="AD100" s="225" t="e">
        <f t="shared" si="172"/>
        <v>#N/A</v>
      </c>
      <c r="AE100" s="225" t="e">
        <f t="shared" ref="AE100" si="173">IF(AE87=0,#N/A,SUM(AE90:AE99))</f>
        <v>#N/A</v>
      </c>
      <c r="AF100" s="225" t="e">
        <f t="shared" ref="AF100:AH100" si="174">IF(AF87=0,#N/A,SUM(AF90:AF99))</f>
        <v>#N/A</v>
      </c>
      <c r="AG100" s="225" t="e">
        <f t="shared" si="174"/>
        <v>#N/A</v>
      </c>
      <c r="AH100" s="225" t="e">
        <f t="shared" si="174"/>
        <v>#N/A</v>
      </c>
      <c r="AI100" s="225" t="e">
        <f t="shared" ref="AI100" si="175">IF(AI87=0,#N/A,SUM(AI90:AI99))</f>
        <v>#N/A</v>
      </c>
      <c r="AJ100" s="225" t="e">
        <f t="shared" ref="AJ100:AL100" si="176">IF(AJ87=0,#N/A,SUM(AJ90:AJ99))</f>
        <v>#N/A</v>
      </c>
      <c r="AK100" s="225" t="e">
        <f t="shared" si="176"/>
        <v>#N/A</v>
      </c>
      <c r="AL100" s="225" t="e">
        <f t="shared" si="176"/>
        <v>#N/A</v>
      </c>
      <c r="AM100" s="225" t="e">
        <f t="shared" ref="AM100" si="177">IF(AM87=0,#N/A,SUM(AM90:AM99))</f>
        <v>#N/A</v>
      </c>
      <c r="AN100" s="225" t="e">
        <f t="shared" ref="AN100:AP100" si="178">IF(AN87=0,#N/A,SUM(AN90:AN99))</f>
        <v>#N/A</v>
      </c>
      <c r="AO100" s="225" t="e">
        <f t="shared" si="178"/>
        <v>#N/A</v>
      </c>
      <c r="AP100" s="225" t="e">
        <f t="shared" si="178"/>
        <v>#N/A</v>
      </c>
      <c r="AQ100" s="225" t="e">
        <f t="shared" ref="AQ100" si="179">IF(AQ87=0,#N/A,SUM(AQ90:AQ99))</f>
        <v>#N/A</v>
      </c>
      <c r="AR100" s="225" t="e">
        <f t="shared" ref="AR100:AT100" si="180">IF(AR87=0,#N/A,SUM(AR90:AR99))</f>
        <v>#N/A</v>
      </c>
      <c r="AS100" s="225" t="e">
        <f t="shared" si="180"/>
        <v>#N/A</v>
      </c>
      <c r="AT100" s="225" t="e">
        <f t="shared" si="180"/>
        <v>#N/A</v>
      </c>
      <c r="AU100" s="225" t="e">
        <f t="shared" ref="AU100" si="181">IF(AU87=0,#N/A,SUM(AU90:AU99))</f>
        <v>#N/A</v>
      </c>
      <c r="AV100" s="225" t="e">
        <f t="shared" ref="AV100:AX100" si="182">IF(AV87=0,#N/A,SUM(AV90:AV99))</f>
        <v>#N/A</v>
      </c>
      <c r="AW100" s="225" t="e">
        <f t="shared" si="182"/>
        <v>#N/A</v>
      </c>
      <c r="AX100" s="225" t="e">
        <f t="shared" si="182"/>
        <v>#N/A</v>
      </c>
      <c r="AY100" s="225" t="e">
        <f t="shared" ref="AY100" si="183">IF(AY87=0,#N/A,SUM(AY90:AY99))</f>
        <v>#N/A</v>
      </c>
      <c r="AZ100" s="225" t="e">
        <f t="shared" ref="AZ100:BB100" si="184">IF(AZ87=0,#N/A,SUM(AZ90:AZ99))</f>
        <v>#N/A</v>
      </c>
      <c r="BA100" s="225" t="e">
        <f t="shared" si="184"/>
        <v>#N/A</v>
      </c>
      <c r="BB100" s="225" t="e">
        <f t="shared" si="184"/>
        <v>#N/A</v>
      </c>
      <c r="BC100" s="225" t="e">
        <f t="shared" ref="BC100" si="185">IF(BC87=0,#N/A,SUM(BC90:BC99))</f>
        <v>#N/A</v>
      </c>
      <c r="BD100" s="225" t="e">
        <f t="shared" ref="BD100:BF100" si="186">IF(BD87=0,#N/A,SUM(BD90:BD99))</f>
        <v>#N/A</v>
      </c>
      <c r="BE100" s="225" t="e">
        <f t="shared" si="186"/>
        <v>#N/A</v>
      </c>
      <c r="BF100" s="225" t="e">
        <f t="shared" si="186"/>
        <v>#N/A</v>
      </c>
      <c r="BG100" s="225" t="e">
        <f t="shared" ref="BG100" si="187">IF(BG87=0,#N/A,SUM(BG90:BG99))</f>
        <v>#N/A</v>
      </c>
      <c r="BH100" s="225" t="e">
        <f t="shared" ref="BH100:BJ100" si="188">IF(BH87=0,#N/A,SUM(BH90:BH99))</f>
        <v>#N/A</v>
      </c>
      <c r="BI100" s="225" t="e">
        <f t="shared" si="188"/>
        <v>#N/A</v>
      </c>
      <c r="BJ100" s="225" t="e">
        <f t="shared" si="188"/>
        <v>#N/A</v>
      </c>
      <c r="BK100" s="225" t="e">
        <f t="shared" ref="BK100" si="189">IF(BK87=0,#N/A,SUM(BK90:BK99))</f>
        <v>#N/A</v>
      </c>
      <c r="BL100" s="225" t="e">
        <f t="shared" ref="BL100:BN100" si="190">IF(BL87=0,#N/A,SUM(BL90:BL99))</f>
        <v>#N/A</v>
      </c>
      <c r="BM100" s="225" t="e">
        <f t="shared" si="190"/>
        <v>#N/A</v>
      </c>
      <c r="BN100" s="225" t="e">
        <f t="shared" si="190"/>
        <v>#N/A</v>
      </c>
      <c r="BO100" s="225" t="e">
        <f t="shared" ref="BO100" si="191">IF(BO87=0,#N/A,SUM(BO90:BO99))</f>
        <v>#N/A</v>
      </c>
      <c r="BP100" s="225" t="e">
        <f t="shared" ref="BP100:BR100" si="192">IF(BP87=0,#N/A,SUM(BP90:BP99))</f>
        <v>#N/A</v>
      </c>
      <c r="BQ100" s="225" t="e">
        <f t="shared" si="192"/>
        <v>#N/A</v>
      </c>
      <c r="BR100" s="225" t="e">
        <f t="shared" si="192"/>
        <v>#N/A</v>
      </c>
      <c r="BS100" s="225" t="e">
        <f t="shared" ref="BS100" si="193">IF(BS87=0,#N/A,SUM(BS90:BS99))</f>
        <v>#N/A</v>
      </c>
      <c r="BT100" s="225" t="e">
        <f t="shared" ref="BT100:BV100" si="194">IF(BT87=0,#N/A,SUM(BT90:BT99))</f>
        <v>#N/A</v>
      </c>
      <c r="BU100" s="225" t="e">
        <f t="shared" si="194"/>
        <v>#N/A</v>
      </c>
      <c r="BV100" s="225" t="e">
        <f t="shared" si="194"/>
        <v>#N/A</v>
      </c>
      <c r="BW100" s="225" t="e">
        <f t="shared" ref="BW100" si="195">IF(BW87=0,#N/A,SUM(BW90:BW99))</f>
        <v>#N/A</v>
      </c>
      <c r="BX100" s="225" t="e">
        <f t="shared" ref="BX100:BZ100" si="196">IF(BX87=0,#N/A,SUM(BX90:BX99))</f>
        <v>#N/A</v>
      </c>
      <c r="BY100" s="225" t="e">
        <f t="shared" si="196"/>
        <v>#N/A</v>
      </c>
      <c r="BZ100" s="225" t="e">
        <f t="shared" si="196"/>
        <v>#N/A</v>
      </c>
      <c r="CA100" s="225" t="e">
        <f t="shared" ref="CA100" si="197">IF(CA87=0,#N/A,SUM(CA90:CA99))</f>
        <v>#N/A</v>
      </c>
      <c r="CB100" s="225" t="e">
        <f t="shared" ref="CB100:CD100" si="198">IF(CB87=0,#N/A,SUM(CB90:CB99))</f>
        <v>#N/A</v>
      </c>
      <c r="CC100" s="225" t="e">
        <f t="shared" si="198"/>
        <v>#N/A</v>
      </c>
      <c r="CD100" s="225" t="e">
        <f t="shared" si="198"/>
        <v>#N/A</v>
      </c>
      <c r="CE100" s="225" t="e">
        <f t="shared" ref="CE100" si="199">IF(CE87=0,#N/A,SUM(CE90:CE99))</f>
        <v>#N/A</v>
      </c>
      <c r="CF100" s="225" t="e">
        <f t="shared" ref="CF100:CH100" si="200">IF(CF87=0,#N/A,SUM(CF90:CF99))</f>
        <v>#N/A</v>
      </c>
      <c r="CG100" s="225" t="e">
        <f t="shared" si="200"/>
        <v>#N/A</v>
      </c>
      <c r="CH100" s="225" t="e">
        <f t="shared" si="200"/>
        <v>#N/A</v>
      </c>
      <c r="CI100" s="225" t="e">
        <f t="shared" ref="CI100" si="201">IF(CI87=0,#N/A,SUM(CI90:CI99))</f>
        <v>#N/A</v>
      </c>
      <c r="CJ100" s="225" t="e">
        <f t="shared" ref="CJ100" si="202">IF(CJ87=0,#N/A,SUM(CJ90:CJ99))</f>
        <v>#N/A</v>
      </c>
    </row>
    <row r="101" spans="1:88" s="97" customFormat="1" ht="15.75" x14ac:dyDescent="0.25">
      <c r="A101" s="61"/>
      <c r="B101" s="124" t="s">
        <v>35</v>
      </c>
      <c r="C101" s="228">
        <v>42370</v>
      </c>
      <c r="D101" s="228">
        <v>42401</v>
      </c>
      <c r="E101" s="229">
        <v>42430</v>
      </c>
      <c r="F101" s="229">
        <v>42461</v>
      </c>
      <c r="G101" s="230">
        <v>42491</v>
      </c>
      <c r="H101" s="229">
        <v>42522</v>
      </c>
      <c r="I101" s="229">
        <v>42552</v>
      </c>
      <c r="J101" s="229">
        <v>42583</v>
      </c>
      <c r="K101" s="229">
        <v>42614</v>
      </c>
      <c r="L101" s="229">
        <v>42644</v>
      </c>
      <c r="M101" s="229">
        <v>42675</v>
      </c>
      <c r="N101" s="229">
        <v>42705</v>
      </c>
      <c r="O101" s="229">
        <v>42736</v>
      </c>
      <c r="P101" s="92">
        <v>42767</v>
      </c>
      <c r="Q101" s="93">
        <v>42795</v>
      </c>
      <c r="R101" s="93">
        <v>42826</v>
      </c>
      <c r="S101" s="93">
        <v>42856</v>
      </c>
      <c r="T101" s="93">
        <v>42887</v>
      </c>
      <c r="U101" s="93">
        <v>42917</v>
      </c>
      <c r="V101" s="93">
        <v>42948</v>
      </c>
      <c r="W101" s="93">
        <v>42979</v>
      </c>
      <c r="X101" s="93">
        <v>43009</v>
      </c>
      <c r="Y101" s="93">
        <v>43040</v>
      </c>
      <c r="Z101" s="93">
        <v>43070</v>
      </c>
      <c r="AA101" s="93">
        <v>43101</v>
      </c>
      <c r="AB101" s="93">
        <v>43132</v>
      </c>
      <c r="AC101" s="94">
        <v>43160</v>
      </c>
      <c r="AD101" s="94">
        <v>43191</v>
      </c>
      <c r="AE101" s="94">
        <v>43221</v>
      </c>
      <c r="AF101" s="94">
        <v>43252</v>
      </c>
      <c r="AG101" s="94">
        <v>43282</v>
      </c>
      <c r="AH101" s="94">
        <v>43313</v>
      </c>
      <c r="AI101" s="94">
        <v>43344</v>
      </c>
      <c r="AJ101" s="94">
        <v>43374</v>
      </c>
      <c r="AK101" s="94">
        <v>43405</v>
      </c>
      <c r="AL101" s="94">
        <v>43435</v>
      </c>
      <c r="AM101" s="94">
        <v>43466</v>
      </c>
      <c r="AN101" s="94">
        <v>43497</v>
      </c>
      <c r="AO101" s="92">
        <v>43525</v>
      </c>
      <c r="AP101" s="92">
        <v>43556</v>
      </c>
      <c r="AQ101" s="92">
        <v>43586</v>
      </c>
      <c r="AR101" s="92">
        <v>43617</v>
      </c>
      <c r="AS101" s="92">
        <v>43647</v>
      </c>
      <c r="AT101" s="92">
        <v>43678</v>
      </c>
      <c r="AU101" s="92">
        <v>43709</v>
      </c>
      <c r="AV101" s="92">
        <v>43739</v>
      </c>
      <c r="AW101" s="92">
        <v>43770</v>
      </c>
      <c r="AX101" s="92">
        <v>43800</v>
      </c>
      <c r="AY101" s="92">
        <v>43831</v>
      </c>
      <c r="AZ101" s="92">
        <v>43862</v>
      </c>
      <c r="BA101" s="93">
        <v>43891</v>
      </c>
      <c r="BB101" s="93">
        <v>43922</v>
      </c>
      <c r="BC101" s="93">
        <v>43952</v>
      </c>
      <c r="BD101" s="93">
        <v>43983</v>
      </c>
      <c r="BE101" s="93">
        <v>44013</v>
      </c>
      <c r="BF101" s="93">
        <v>44044</v>
      </c>
      <c r="BG101" s="93">
        <v>44075</v>
      </c>
      <c r="BH101" s="93">
        <v>44105</v>
      </c>
      <c r="BI101" s="93">
        <v>44136</v>
      </c>
      <c r="BJ101" s="93">
        <v>44166</v>
      </c>
      <c r="BK101" s="93">
        <v>44197</v>
      </c>
      <c r="BL101" s="93">
        <v>44228</v>
      </c>
      <c r="BM101" s="94">
        <v>44256</v>
      </c>
      <c r="BN101" s="94">
        <v>44287</v>
      </c>
      <c r="BO101" s="94">
        <v>44317</v>
      </c>
      <c r="BP101" s="94">
        <v>44348</v>
      </c>
      <c r="BQ101" s="94">
        <v>44378</v>
      </c>
      <c r="BR101" s="94">
        <v>44409</v>
      </c>
      <c r="BS101" s="94">
        <v>44440</v>
      </c>
      <c r="BT101" s="94">
        <v>44470</v>
      </c>
      <c r="BU101" s="94">
        <v>44501</v>
      </c>
      <c r="BV101" s="94">
        <v>44531</v>
      </c>
      <c r="BW101" s="94">
        <v>44562</v>
      </c>
      <c r="BX101" s="94">
        <v>44593</v>
      </c>
      <c r="BY101" s="92">
        <v>44621</v>
      </c>
      <c r="BZ101" s="92">
        <v>44652</v>
      </c>
      <c r="CA101" s="92">
        <v>44682</v>
      </c>
      <c r="CB101" s="92">
        <v>44713</v>
      </c>
      <c r="CC101" s="92">
        <v>44743</v>
      </c>
      <c r="CD101" s="92">
        <v>44774</v>
      </c>
      <c r="CE101" s="92">
        <v>44805</v>
      </c>
      <c r="CF101" s="92">
        <v>44835</v>
      </c>
      <c r="CG101" s="92">
        <v>44866</v>
      </c>
      <c r="CH101" s="92">
        <v>44896</v>
      </c>
      <c r="CI101" s="92">
        <v>44927</v>
      </c>
      <c r="CJ101" s="92">
        <v>44958</v>
      </c>
    </row>
    <row r="102" spans="1:88" s="97" customFormat="1" ht="15" customHeight="1" x14ac:dyDescent="0.25">
      <c r="A102" s="305" t="s">
        <v>34</v>
      </c>
      <c r="B102" s="232" t="s">
        <v>10</v>
      </c>
      <c r="C102" s="225">
        <f t="shared" ref="C102:C114" si="203">C73</f>
        <v>0</v>
      </c>
      <c r="D102" s="225">
        <f t="shared" ref="D102:AI102" si="204">C102+D73</f>
        <v>0</v>
      </c>
      <c r="E102" s="225">
        <f t="shared" si="204"/>
        <v>0</v>
      </c>
      <c r="F102" s="225">
        <f t="shared" si="204"/>
        <v>0</v>
      </c>
      <c r="G102" s="225">
        <f t="shared" si="204"/>
        <v>0</v>
      </c>
      <c r="H102" s="225">
        <f t="shared" si="204"/>
        <v>0</v>
      </c>
      <c r="I102" s="225">
        <f t="shared" si="204"/>
        <v>0</v>
      </c>
      <c r="J102" s="225">
        <f t="shared" si="204"/>
        <v>0</v>
      </c>
      <c r="K102" s="225">
        <f t="shared" si="204"/>
        <v>0</v>
      </c>
      <c r="L102" s="225">
        <f t="shared" si="204"/>
        <v>0</v>
      </c>
      <c r="M102" s="225">
        <f t="shared" si="204"/>
        <v>0</v>
      </c>
      <c r="N102" s="225">
        <f t="shared" si="204"/>
        <v>0</v>
      </c>
      <c r="O102" s="225">
        <f t="shared" si="204"/>
        <v>0</v>
      </c>
      <c r="P102" s="225">
        <f t="shared" si="204"/>
        <v>0</v>
      </c>
      <c r="Q102" s="225">
        <f t="shared" si="204"/>
        <v>0</v>
      </c>
      <c r="R102" s="225">
        <f t="shared" si="204"/>
        <v>0</v>
      </c>
      <c r="S102" s="225">
        <f t="shared" si="204"/>
        <v>0</v>
      </c>
      <c r="T102" s="225">
        <f t="shared" si="204"/>
        <v>0</v>
      </c>
      <c r="U102" s="225">
        <f t="shared" si="204"/>
        <v>0</v>
      </c>
      <c r="V102" s="225">
        <f t="shared" si="204"/>
        <v>0</v>
      </c>
      <c r="W102" s="225">
        <f t="shared" si="204"/>
        <v>0</v>
      </c>
      <c r="X102" s="225">
        <f t="shared" si="204"/>
        <v>0</v>
      </c>
      <c r="Y102" s="225">
        <f t="shared" si="204"/>
        <v>0</v>
      </c>
      <c r="Z102" s="225">
        <f t="shared" si="204"/>
        <v>0</v>
      </c>
      <c r="AA102" s="225">
        <f t="shared" si="204"/>
        <v>0</v>
      </c>
      <c r="AB102" s="225">
        <f t="shared" si="204"/>
        <v>0</v>
      </c>
      <c r="AC102" s="225">
        <f t="shared" si="204"/>
        <v>0</v>
      </c>
      <c r="AD102" s="225">
        <f t="shared" si="204"/>
        <v>0</v>
      </c>
      <c r="AE102" s="225">
        <f t="shared" si="204"/>
        <v>0</v>
      </c>
      <c r="AF102" s="225">
        <f t="shared" si="204"/>
        <v>0</v>
      </c>
      <c r="AG102" s="225">
        <f t="shared" si="204"/>
        <v>0</v>
      </c>
      <c r="AH102" s="225">
        <f t="shared" si="204"/>
        <v>0</v>
      </c>
      <c r="AI102" s="225">
        <f t="shared" si="204"/>
        <v>0</v>
      </c>
      <c r="AJ102" s="225">
        <f t="shared" ref="AJ102:BO102" si="205">AI102+AJ73</f>
        <v>0</v>
      </c>
      <c r="AK102" s="225">
        <f t="shared" si="205"/>
        <v>0</v>
      </c>
      <c r="AL102" s="225">
        <f t="shared" si="205"/>
        <v>0</v>
      </c>
      <c r="AM102" s="225">
        <f t="shared" si="205"/>
        <v>0</v>
      </c>
      <c r="AN102" s="225">
        <f t="shared" si="205"/>
        <v>0</v>
      </c>
      <c r="AO102" s="225">
        <f t="shared" si="205"/>
        <v>0</v>
      </c>
      <c r="AP102" s="225">
        <f t="shared" si="205"/>
        <v>0</v>
      </c>
      <c r="AQ102" s="225">
        <f t="shared" si="205"/>
        <v>0</v>
      </c>
      <c r="AR102" s="225">
        <f t="shared" si="205"/>
        <v>0</v>
      </c>
      <c r="AS102" s="225">
        <f t="shared" si="205"/>
        <v>0</v>
      </c>
      <c r="AT102" s="225">
        <f t="shared" si="205"/>
        <v>0</v>
      </c>
      <c r="AU102" s="225">
        <f t="shared" si="205"/>
        <v>0</v>
      </c>
      <c r="AV102" s="225">
        <f t="shared" si="205"/>
        <v>0</v>
      </c>
      <c r="AW102" s="225">
        <f t="shared" si="205"/>
        <v>0</v>
      </c>
      <c r="AX102" s="225">
        <f t="shared" si="205"/>
        <v>0</v>
      </c>
      <c r="AY102" s="225">
        <f t="shared" si="205"/>
        <v>0</v>
      </c>
      <c r="AZ102" s="225">
        <f t="shared" si="205"/>
        <v>0</v>
      </c>
      <c r="BA102" s="225">
        <f t="shared" si="205"/>
        <v>0</v>
      </c>
      <c r="BB102" s="225">
        <f t="shared" si="205"/>
        <v>0</v>
      </c>
      <c r="BC102" s="225">
        <f t="shared" si="205"/>
        <v>0</v>
      </c>
      <c r="BD102" s="225">
        <f t="shared" si="205"/>
        <v>0</v>
      </c>
      <c r="BE102" s="225">
        <f t="shared" si="205"/>
        <v>0</v>
      </c>
      <c r="BF102" s="225">
        <f t="shared" si="205"/>
        <v>0</v>
      </c>
      <c r="BG102" s="225">
        <f t="shared" si="205"/>
        <v>0</v>
      </c>
      <c r="BH102" s="225">
        <f t="shared" si="205"/>
        <v>0</v>
      </c>
      <c r="BI102" s="225">
        <f t="shared" si="205"/>
        <v>0</v>
      </c>
      <c r="BJ102" s="225">
        <f t="shared" si="205"/>
        <v>0</v>
      </c>
      <c r="BK102" s="225">
        <f t="shared" si="205"/>
        <v>0</v>
      </c>
      <c r="BL102" s="225">
        <f t="shared" si="205"/>
        <v>0</v>
      </c>
      <c r="BM102" s="225">
        <f t="shared" si="205"/>
        <v>0</v>
      </c>
      <c r="BN102" s="225">
        <f t="shared" si="205"/>
        <v>0</v>
      </c>
      <c r="BO102" s="225">
        <f t="shared" si="205"/>
        <v>0</v>
      </c>
      <c r="BP102" s="225">
        <f t="shared" ref="BP102:CJ102" si="206">BO102+BP73</f>
        <v>0</v>
      </c>
      <c r="BQ102" s="225">
        <f t="shared" si="206"/>
        <v>0</v>
      </c>
      <c r="BR102" s="225">
        <f t="shared" si="206"/>
        <v>0</v>
      </c>
      <c r="BS102" s="225">
        <f t="shared" si="206"/>
        <v>0</v>
      </c>
      <c r="BT102" s="225">
        <f t="shared" si="206"/>
        <v>0</v>
      </c>
      <c r="BU102" s="225">
        <f t="shared" si="206"/>
        <v>0</v>
      </c>
      <c r="BV102" s="225">
        <f t="shared" si="206"/>
        <v>0</v>
      </c>
      <c r="BW102" s="225">
        <f t="shared" si="206"/>
        <v>0</v>
      </c>
      <c r="BX102" s="225">
        <f t="shared" si="206"/>
        <v>0</v>
      </c>
      <c r="BY102" s="225">
        <f t="shared" si="206"/>
        <v>0</v>
      </c>
      <c r="BZ102" s="225">
        <f t="shared" si="206"/>
        <v>0</v>
      </c>
      <c r="CA102" s="225">
        <f t="shared" si="206"/>
        <v>0</v>
      </c>
      <c r="CB102" s="225">
        <f t="shared" si="206"/>
        <v>0</v>
      </c>
      <c r="CC102" s="225">
        <f t="shared" si="206"/>
        <v>0</v>
      </c>
      <c r="CD102" s="225">
        <f t="shared" si="206"/>
        <v>0</v>
      </c>
      <c r="CE102" s="225">
        <f t="shared" si="206"/>
        <v>0</v>
      </c>
      <c r="CF102" s="225">
        <f t="shared" si="206"/>
        <v>0</v>
      </c>
      <c r="CG102" s="225">
        <f t="shared" si="206"/>
        <v>0</v>
      </c>
      <c r="CH102" s="225">
        <f t="shared" si="206"/>
        <v>0</v>
      </c>
      <c r="CI102" s="225">
        <f t="shared" si="206"/>
        <v>0</v>
      </c>
      <c r="CJ102" s="225">
        <f t="shared" si="206"/>
        <v>0</v>
      </c>
    </row>
    <row r="103" spans="1:88" s="97" customFormat="1" x14ac:dyDescent="0.25">
      <c r="A103" s="305"/>
      <c r="B103" s="232" t="s">
        <v>7</v>
      </c>
      <c r="C103" s="225">
        <f t="shared" si="203"/>
        <v>0</v>
      </c>
      <c r="D103" s="225">
        <f t="shared" ref="D103:AI103" si="207">C103+D74</f>
        <v>0</v>
      </c>
      <c r="E103" s="225">
        <f t="shared" si="207"/>
        <v>0</v>
      </c>
      <c r="F103" s="225">
        <f t="shared" si="207"/>
        <v>0</v>
      </c>
      <c r="G103" s="225">
        <f t="shared" si="207"/>
        <v>0</v>
      </c>
      <c r="H103" s="225">
        <f t="shared" si="207"/>
        <v>0</v>
      </c>
      <c r="I103" s="225">
        <f t="shared" si="207"/>
        <v>0</v>
      </c>
      <c r="J103" s="225">
        <f t="shared" si="207"/>
        <v>0</v>
      </c>
      <c r="K103" s="225">
        <f t="shared" si="207"/>
        <v>0</v>
      </c>
      <c r="L103" s="225">
        <f t="shared" si="207"/>
        <v>0</v>
      </c>
      <c r="M103" s="225">
        <f t="shared" si="207"/>
        <v>0</v>
      </c>
      <c r="N103" s="225">
        <f t="shared" si="207"/>
        <v>0</v>
      </c>
      <c r="O103" s="225">
        <f t="shared" si="207"/>
        <v>0</v>
      </c>
      <c r="P103" s="225">
        <f t="shared" si="207"/>
        <v>0</v>
      </c>
      <c r="Q103" s="225">
        <f t="shared" si="207"/>
        <v>0</v>
      </c>
      <c r="R103" s="225">
        <f t="shared" si="207"/>
        <v>0</v>
      </c>
      <c r="S103" s="225">
        <f t="shared" si="207"/>
        <v>0</v>
      </c>
      <c r="T103" s="225">
        <f t="shared" si="207"/>
        <v>0</v>
      </c>
      <c r="U103" s="225">
        <f t="shared" si="207"/>
        <v>0</v>
      </c>
      <c r="V103" s="225">
        <f t="shared" si="207"/>
        <v>0</v>
      </c>
      <c r="W103" s="225">
        <f t="shared" si="207"/>
        <v>0</v>
      </c>
      <c r="X103" s="225">
        <f t="shared" si="207"/>
        <v>0</v>
      </c>
      <c r="Y103" s="225">
        <f t="shared" si="207"/>
        <v>0</v>
      </c>
      <c r="Z103" s="225">
        <f t="shared" si="207"/>
        <v>0</v>
      </c>
      <c r="AA103" s="225">
        <f t="shared" si="207"/>
        <v>0</v>
      </c>
      <c r="AB103" s="225">
        <f t="shared" si="207"/>
        <v>0</v>
      </c>
      <c r="AC103" s="225">
        <f t="shared" si="207"/>
        <v>0</v>
      </c>
      <c r="AD103" s="225">
        <f t="shared" si="207"/>
        <v>0</v>
      </c>
      <c r="AE103" s="225">
        <f t="shared" si="207"/>
        <v>0</v>
      </c>
      <c r="AF103" s="225">
        <f t="shared" si="207"/>
        <v>0</v>
      </c>
      <c r="AG103" s="225">
        <f t="shared" si="207"/>
        <v>0</v>
      </c>
      <c r="AH103" s="225">
        <f t="shared" si="207"/>
        <v>0</v>
      </c>
      <c r="AI103" s="225">
        <f t="shared" si="207"/>
        <v>0</v>
      </c>
      <c r="AJ103" s="225">
        <f t="shared" ref="AJ103:BO103" si="208">AI103+AJ74</f>
        <v>0</v>
      </c>
      <c r="AK103" s="225">
        <f t="shared" si="208"/>
        <v>0</v>
      </c>
      <c r="AL103" s="225">
        <f t="shared" si="208"/>
        <v>0</v>
      </c>
      <c r="AM103" s="225">
        <f t="shared" si="208"/>
        <v>0</v>
      </c>
      <c r="AN103" s="225">
        <f t="shared" si="208"/>
        <v>0</v>
      </c>
      <c r="AO103" s="225">
        <f t="shared" si="208"/>
        <v>0</v>
      </c>
      <c r="AP103" s="225">
        <f t="shared" si="208"/>
        <v>0</v>
      </c>
      <c r="AQ103" s="225">
        <f t="shared" si="208"/>
        <v>0</v>
      </c>
      <c r="AR103" s="225">
        <f t="shared" si="208"/>
        <v>0</v>
      </c>
      <c r="AS103" s="225">
        <f t="shared" si="208"/>
        <v>0</v>
      </c>
      <c r="AT103" s="225">
        <f t="shared" si="208"/>
        <v>0</v>
      </c>
      <c r="AU103" s="225">
        <f t="shared" si="208"/>
        <v>0</v>
      </c>
      <c r="AV103" s="225">
        <f t="shared" si="208"/>
        <v>0</v>
      </c>
      <c r="AW103" s="225">
        <f t="shared" si="208"/>
        <v>0</v>
      </c>
      <c r="AX103" s="225">
        <f t="shared" si="208"/>
        <v>0</v>
      </c>
      <c r="AY103" s="225">
        <f t="shared" si="208"/>
        <v>0</v>
      </c>
      <c r="AZ103" s="225">
        <f t="shared" si="208"/>
        <v>0</v>
      </c>
      <c r="BA103" s="225">
        <f t="shared" si="208"/>
        <v>0</v>
      </c>
      <c r="BB103" s="225">
        <f t="shared" si="208"/>
        <v>0</v>
      </c>
      <c r="BC103" s="225">
        <f t="shared" si="208"/>
        <v>0</v>
      </c>
      <c r="BD103" s="225">
        <f t="shared" si="208"/>
        <v>0</v>
      </c>
      <c r="BE103" s="225">
        <f t="shared" si="208"/>
        <v>0</v>
      </c>
      <c r="BF103" s="225">
        <f t="shared" si="208"/>
        <v>0</v>
      </c>
      <c r="BG103" s="225">
        <f t="shared" si="208"/>
        <v>0</v>
      </c>
      <c r="BH103" s="225">
        <f t="shared" si="208"/>
        <v>0</v>
      </c>
      <c r="BI103" s="225">
        <f t="shared" si="208"/>
        <v>0</v>
      </c>
      <c r="BJ103" s="225">
        <f t="shared" si="208"/>
        <v>0</v>
      </c>
      <c r="BK103" s="225">
        <f t="shared" si="208"/>
        <v>0</v>
      </c>
      <c r="BL103" s="225">
        <f t="shared" si="208"/>
        <v>0</v>
      </c>
      <c r="BM103" s="225">
        <f t="shared" si="208"/>
        <v>0</v>
      </c>
      <c r="BN103" s="225">
        <f t="shared" si="208"/>
        <v>0</v>
      </c>
      <c r="BO103" s="225">
        <f t="shared" si="208"/>
        <v>0</v>
      </c>
      <c r="BP103" s="225">
        <f t="shared" ref="BP103:CJ103" si="209">BO103+BP74</f>
        <v>0</v>
      </c>
      <c r="BQ103" s="225">
        <f t="shared" si="209"/>
        <v>0</v>
      </c>
      <c r="BR103" s="225">
        <f t="shared" si="209"/>
        <v>0</v>
      </c>
      <c r="BS103" s="225">
        <f t="shared" si="209"/>
        <v>0</v>
      </c>
      <c r="BT103" s="225">
        <f t="shared" si="209"/>
        <v>0</v>
      </c>
      <c r="BU103" s="225">
        <f t="shared" si="209"/>
        <v>0</v>
      </c>
      <c r="BV103" s="225">
        <f t="shared" si="209"/>
        <v>0</v>
      </c>
      <c r="BW103" s="225">
        <f t="shared" si="209"/>
        <v>0</v>
      </c>
      <c r="BX103" s="225">
        <f t="shared" si="209"/>
        <v>0</v>
      </c>
      <c r="BY103" s="225">
        <f t="shared" si="209"/>
        <v>0</v>
      </c>
      <c r="BZ103" s="225">
        <f t="shared" si="209"/>
        <v>0</v>
      </c>
      <c r="CA103" s="225">
        <f t="shared" si="209"/>
        <v>0</v>
      </c>
      <c r="CB103" s="225">
        <f t="shared" si="209"/>
        <v>0</v>
      </c>
      <c r="CC103" s="225">
        <f t="shared" si="209"/>
        <v>0</v>
      </c>
      <c r="CD103" s="225">
        <f t="shared" si="209"/>
        <v>0</v>
      </c>
      <c r="CE103" s="225">
        <f t="shared" si="209"/>
        <v>0</v>
      </c>
      <c r="CF103" s="225">
        <f t="shared" si="209"/>
        <v>0</v>
      </c>
      <c r="CG103" s="225">
        <f t="shared" si="209"/>
        <v>0</v>
      </c>
      <c r="CH103" s="225">
        <f t="shared" si="209"/>
        <v>0</v>
      </c>
      <c r="CI103" s="225">
        <f t="shared" si="209"/>
        <v>0</v>
      </c>
      <c r="CJ103" s="225">
        <f t="shared" si="209"/>
        <v>0</v>
      </c>
    </row>
    <row r="104" spans="1:88" s="97" customFormat="1" x14ac:dyDescent="0.25">
      <c r="A104" s="305"/>
      <c r="B104" s="232" t="s">
        <v>11</v>
      </c>
      <c r="C104" s="225">
        <f t="shared" si="203"/>
        <v>0</v>
      </c>
      <c r="D104" s="225">
        <f t="shared" ref="D104:AI104" si="210">C104+D75</f>
        <v>0</v>
      </c>
      <c r="E104" s="225">
        <f t="shared" si="210"/>
        <v>0</v>
      </c>
      <c r="F104" s="225">
        <f t="shared" si="210"/>
        <v>0</v>
      </c>
      <c r="G104" s="225">
        <f t="shared" si="210"/>
        <v>0</v>
      </c>
      <c r="H104" s="225">
        <f t="shared" si="210"/>
        <v>0</v>
      </c>
      <c r="I104" s="225">
        <f t="shared" si="210"/>
        <v>0</v>
      </c>
      <c r="J104" s="225">
        <f t="shared" si="210"/>
        <v>0</v>
      </c>
      <c r="K104" s="225">
        <f t="shared" si="210"/>
        <v>0</v>
      </c>
      <c r="L104" s="225">
        <f t="shared" si="210"/>
        <v>0</v>
      </c>
      <c r="M104" s="225">
        <f t="shared" si="210"/>
        <v>0</v>
      </c>
      <c r="N104" s="225">
        <f t="shared" si="210"/>
        <v>0</v>
      </c>
      <c r="O104" s="225">
        <f t="shared" si="210"/>
        <v>0</v>
      </c>
      <c r="P104" s="225">
        <f t="shared" si="210"/>
        <v>0</v>
      </c>
      <c r="Q104" s="225">
        <f t="shared" si="210"/>
        <v>0</v>
      </c>
      <c r="R104" s="225">
        <f t="shared" si="210"/>
        <v>0</v>
      </c>
      <c r="S104" s="225">
        <f t="shared" si="210"/>
        <v>0</v>
      </c>
      <c r="T104" s="225">
        <f t="shared" si="210"/>
        <v>0</v>
      </c>
      <c r="U104" s="225">
        <f t="shared" si="210"/>
        <v>0</v>
      </c>
      <c r="V104" s="225">
        <f t="shared" si="210"/>
        <v>0</v>
      </c>
      <c r="W104" s="225">
        <f t="shared" si="210"/>
        <v>0</v>
      </c>
      <c r="X104" s="225">
        <f t="shared" si="210"/>
        <v>0</v>
      </c>
      <c r="Y104" s="225">
        <f t="shared" si="210"/>
        <v>0</v>
      </c>
      <c r="Z104" s="225">
        <f t="shared" si="210"/>
        <v>0</v>
      </c>
      <c r="AA104" s="225">
        <f t="shared" si="210"/>
        <v>0</v>
      </c>
      <c r="AB104" s="225">
        <f t="shared" si="210"/>
        <v>0</v>
      </c>
      <c r="AC104" s="225">
        <f t="shared" si="210"/>
        <v>0</v>
      </c>
      <c r="AD104" s="225">
        <f t="shared" si="210"/>
        <v>0</v>
      </c>
      <c r="AE104" s="225">
        <f t="shared" si="210"/>
        <v>0</v>
      </c>
      <c r="AF104" s="225">
        <f t="shared" si="210"/>
        <v>0</v>
      </c>
      <c r="AG104" s="225">
        <f t="shared" si="210"/>
        <v>0</v>
      </c>
      <c r="AH104" s="225">
        <f t="shared" si="210"/>
        <v>0</v>
      </c>
      <c r="AI104" s="225">
        <f t="shared" si="210"/>
        <v>0</v>
      </c>
      <c r="AJ104" s="225">
        <f t="shared" ref="AJ104:BO104" si="211">AI104+AJ75</f>
        <v>0</v>
      </c>
      <c r="AK104" s="225">
        <f t="shared" si="211"/>
        <v>0</v>
      </c>
      <c r="AL104" s="225">
        <f t="shared" si="211"/>
        <v>0</v>
      </c>
      <c r="AM104" s="225">
        <f t="shared" si="211"/>
        <v>0</v>
      </c>
      <c r="AN104" s="225">
        <f t="shared" si="211"/>
        <v>0</v>
      </c>
      <c r="AO104" s="225">
        <f t="shared" si="211"/>
        <v>0</v>
      </c>
      <c r="AP104" s="225">
        <f t="shared" si="211"/>
        <v>0</v>
      </c>
      <c r="AQ104" s="225">
        <f t="shared" si="211"/>
        <v>0</v>
      </c>
      <c r="AR104" s="225">
        <f t="shared" si="211"/>
        <v>0</v>
      </c>
      <c r="AS104" s="225">
        <f t="shared" si="211"/>
        <v>0</v>
      </c>
      <c r="AT104" s="225">
        <f t="shared" si="211"/>
        <v>0</v>
      </c>
      <c r="AU104" s="225">
        <f t="shared" si="211"/>
        <v>0</v>
      </c>
      <c r="AV104" s="225">
        <f t="shared" si="211"/>
        <v>0</v>
      </c>
      <c r="AW104" s="225">
        <f t="shared" si="211"/>
        <v>0</v>
      </c>
      <c r="AX104" s="225">
        <f t="shared" si="211"/>
        <v>0</v>
      </c>
      <c r="AY104" s="225">
        <f t="shared" si="211"/>
        <v>0</v>
      </c>
      <c r="AZ104" s="225">
        <f t="shared" si="211"/>
        <v>0</v>
      </c>
      <c r="BA104" s="225">
        <f t="shared" si="211"/>
        <v>0</v>
      </c>
      <c r="BB104" s="225">
        <f t="shared" si="211"/>
        <v>0</v>
      </c>
      <c r="BC104" s="225">
        <f t="shared" si="211"/>
        <v>0</v>
      </c>
      <c r="BD104" s="225">
        <f t="shared" si="211"/>
        <v>0</v>
      </c>
      <c r="BE104" s="225">
        <f t="shared" si="211"/>
        <v>0</v>
      </c>
      <c r="BF104" s="225">
        <f t="shared" si="211"/>
        <v>0</v>
      </c>
      <c r="BG104" s="225">
        <f t="shared" si="211"/>
        <v>0</v>
      </c>
      <c r="BH104" s="225">
        <f t="shared" si="211"/>
        <v>0</v>
      </c>
      <c r="BI104" s="225">
        <f t="shared" si="211"/>
        <v>0</v>
      </c>
      <c r="BJ104" s="225">
        <f t="shared" si="211"/>
        <v>0</v>
      </c>
      <c r="BK104" s="225">
        <f t="shared" si="211"/>
        <v>0</v>
      </c>
      <c r="BL104" s="225">
        <f t="shared" si="211"/>
        <v>0</v>
      </c>
      <c r="BM104" s="225">
        <f t="shared" si="211"/>
        <v>0</v>
      </c>
      <c r="BN104" s="225">
        <f t="shared" si="211"/>
        <v>0</v>
      </c>
      <c r="BO104" s="225">
        <f t="shared" si="211"/>
        <v>0</v>
      </c>
      <c r="BP104" s="225">
        <f t="shared" ref="BP104:CJ104" si="212">BO104+BP75</f>
        <v>0</v>
      </c>
      <c r="BQ104" s="225">
        <f t="shared" si="212"/>
        <v>0</v>
      </c>
      <c r="BR104" s="225">
        <f t="shared" si="212"/>
        <v>0</v>
      </c>
      <c r="BS104" s="225">
        <f t="shared" si="212"/>
        <v>0</v>
      </c>
      <c r="BT104" s="225">
        <f t="shared" si="212"/>
        <v>0</v>
      </c>
      <c r="BU104" s="225">
        <f t="shared" si="212"/>
        <v>0</v>
      </c>
      <c r="BV104" s="225">
        <f t="shared" si="212"/>
        <v>0</v>
      </c>
      <c r="BW104" s="225">
        <f t="shared" si="212"/>
        <v>0</v>
      </c>
      <c r="BX104" s="225">
        <f t="shared" si="212"/>
        <v>0</v>
      </c>
      <c r="BY104" s="225">
        <f t="shared" si="212"/>
        <v>0</v>
      </c>
      <c r="BZ104" s="225">
        <f t="shared" si="212"/>
        <v>0</v>
      </c>
      <c r="CA104" s="225">
        <f t="shared" si="212"/>
        <v>0</v>
      </c>
      <c r="CB104" s="225">
        <f t="shared" si="212"/>
        <v>0</v>
      </c>
      <c r="CC104" s="225">
        <f t="shared" si="212"/>
        <v>0</v>
      </c>
      <c r="CD104" s="225">
        <f t="shared" si="212"/>
        <v>0</v>
      </c>
      <c r="CE104" s="225">
        <f t="shared" si="212"/>
        <v>0</v>
      </c>
      <c r="CF104" s="225">
        <f t="shared" si="212"/>
        <v>0</v>
      </c>
      <c r="CG104" s="225">
        <f t="shared" si="212"/>
        <v>0</v>
      </c>
      <c r="CH104" s="225">
        <f t="shared" si="212"/>
        <v>0</v>
      </c>
      <c r="CI104" s="225">
        <f t="shared" si="212"/>
        <v>0</v>
      </c>
      <c r="CJ104" s="225">
        <f t="shared" si="212"/>
        <v>0</v>
      </c>
    </row>
    <row r="105" spans="1:88" s="97" customFormat="1" x14ac:dyDescent="0.25">
      <c r="A105" s="305"/>
      <c r="B105" s="232" t="s">
        <v>2</v>
      </c>
      <c r="C105" s="225">
        <f t="shared" si="203"/>
        <v>0</v>
      </c>
      <c r="D105" s="225">
        <f t="shared" ref="D105:AI105" si="213">C105+D76</f>
        <v>0</v>
      </c>
      <c r="E105" s="225">
        <f t="shared" si="213"/>
        <v>0</v>
      </c>
      <c r="F105" s="225">
        <f t="shared" si="213"/>
        <v>0</v>
      </c>
      <c r="G105" s="225">
        <f t="shared" si="213"/>
        <v>0</v>
      </c>
      <c r="H105" s="225">
        <f t="shared" si="213"/>
        <v>0</v>
      </c>
      <c r="I105" s="225">
        <f t="shared" si="213"/>
        <v>0</v>
      </c>
      <c r="J105" s="225">
        <f t="shared" si="213"/>
        <v>0</v>
      </c>
      <c r="K105" s="225">
        <f t="shared" si="213"/>
        <v>0</v>
      </c>
      <c r="L105" s="225">
        <f t="shared" si="213"/>
        <v>0</v>
      </c>
      <c r="M105" s="225">
        <f t="shared" si="213"/>
        <v>0</v>
      </c>
      <c r="N105" s="225">
        <f t="shared" si="213"/>
        <v>0</v>
      </c>
      <c r="O105" s="225">
        <f t="shared" si="213"/>
        <v>0</v>
      </c>
      <c r="P105" s="225">
        <f t="shared" si="213"/>
        <v>0</v>
      </c>
      <c r="Q105" s="225">
        <f t="shared" si="213"/>
        <v>0</v>
      </c>
      <c r="R105" s="225">
        <f t="shared" si="213"/>
        <v>0</v>
      </c>
      <c r="S105" s="225">
        <f t="shared" si="213"/>
        <v>0</v>
      </c>
      <c r="T105" s="225">
        <f t="shared" si="213"/>
        <v>0</v>
      </c>
      <c r="U105" s="225">
        <f t="shared" si="213"/>
        <v>0</v>
      </c>
      <c r="V105" s="225">
        <f t="shared" si="213"/>
        <v>0</v>
      </c>
      <c r="W105" s="225">
        <f t="shared" si="213"/>
        <v>0</v>
      </c>
      <c r="X105" s="225">
        <f t="shared" si="213"/>
        <v>0</v>
      </c>
      <c r="Y105" s="225">
        <f t="shared" si="213"/>
        <v>0</v>
      </c>
      <c r="Z105" s="225">
        <f t="shared" si="213"/>
        <v>0</v>
      </c>
      <c r="AA105" s="225">
        <f t="shared" si="213"/>
        <v>0</v>
      </c>
      <c r="AB105" s="225">
        <f t="shared" si="213"/>
        <v>0</v>
      </c>
      <c r="AC105" s="225">
        <f t="shared" si="213"/>
        <v>0</v>
      </c>
      <c r="AD105" s="225">
        <f t="shared" si="213"/>
        <v>0</v>
      </c>
      <c r="AE105" s="225">
        <f t="shared" si="213"/>
        <v>0</v>
      </c>
      <c r="AF105" s="225">
        <f t="shared" si="213"/>
        <v>0</v>
      </c>
      <c r="AG105" s="225">
        <f t="shared" si="213"/>
        <v>0</v>
      </c>
      <c r="AH105" s="225">
        <f t="shared" si="213"/>
        <v>0</v>
      </c>
      <c r="AI105" s="225">
        <f t="shared" si="213"/>
        <v>0</v>
      </c>
      <c r="AJ105" s="225">
        <f t="shared" ref="AJ105:BO105" si="214">AI105+AJ76</f>
        <v>0</v>
      </c>
      <c r="AK105" s="225">
        <f t="shared" si="214"/>
        <v>0</v>
      </c>
      <c r="AL105" s="225">
        <f t="shared" si="214"/>
        <v>0</v>
      </c>
      <c r="AM105" s="225">
        <f t="shared" si="214"/>
        <v>0</v>
      </c>
      <c r="AN105" s="225">
        <f t="shared" si="214"/>
        <v>0</v>
      </c>
      <c r="AO105" s="225">
        <f t="shared" si="214"/>
        <v>0</v>
      </c>
      <c r="AP105" s="225">
        <f t="shared" si="214"/>
        <v>0</v>
      </c>
      <c r="AQ105" s="225">
        <f t="shared" si="214"/>
        <v>0</v>
      </c>
      <c r="AR105" s="225">
        <f t="shared" si="214"/>
        <v>0</v>
      </c>
      <c r="AS105" s="225">
        <f t="shared" si="214"/>
        <v>0</v>
      </c>
      <c r="AT105" s="225">
        <f t="shared" si="214"/>
        <v>0</v>
      </c>
      <c r="AU105" s="225">
        <f t="shared" si="214"/>
        <v>0</v>
      </c>
      <c r="AV105" s="225">
        <f t="shared" si="214"/>
        <v>0</v>
      </c>
      <c r="AW105" s="225">
        <f t="shared" si="214"/>
        <v>0</v>
      </c>
      <c r="AX105" s="225">
        <f t="shared" si="214"/>
        <v>0</v>
      </c>
      <c r="AY105" s="225">
        <f t="shared" si="214"/>
        <v>0</v>
      </c>
      <c r="AZ105" s="225">
        <f t="shared" si="214"/>
        <v>0</v>
      </c>
      <c r="BA105" s="225">
        <f t="shared" si="214"/>
        <v>0</v>
      </c>
      <c r="BB105" s="225">
        <f t="shared" si="214"/>
        <v>0</v>
      </c>
      <c r="BC105" s="225">
        <f t="shared" si="214"/>
        <v>0</v>
      </c>
      <c r="BD105" s="225">
        <f t="shared" si="214"/>
        <v>0</v>
      </c>
      <c r="BE105" s="225">
        <f t="shared" si="214"/>
        <v>0</v>
      </c>
      <c r="BF105" s="225">
        <f t="shared" si="214"/>
        <v>0</v>
      </c>
      <c r="BG105" s="225">
        <f t="shared" si="214"/>
        <v>0</v>
      </c>
      <c r="BH105" s="225">
        <f t="shared" si="214"/>
        <v>0</v>
      </c>
      <c r="BI105" s="225">
        <f t="shared" si="214"/>
        <v>0</v>
      </c>
      <c r="BJ105" s="225">
        <f t="shared" si="214"/>
        <v>0</v>
      </c>
      <c r="BK105" s="225">
        <f t="shared" si="214"/>
        <v>0</v>
      </c>
      <c r="BL105" s="225">
        <f t="shared" si="214"/>
        <v>0</v>
      </c>
      <c r="BM105" s="225">
        <f t="shared" si="214"/>
        <v>0</v>
      </c>
      <c r="BN105" s="225">
        <f t="shared" si="214"/>
        <v>0</v>
      </c>
      <c r="BO105" s="225">
        <f t="shared" si="214"/>
        <v>0</v>
      </c>
      <c r="BP105" s="225">
        <f t="shared" ref="BP105:CJ105" si="215">BO105+BP76</f>
        <v>0</v>
      </c>
      <c r="BQ105" s="225">
        <f t="shared" si="215"/>
        <v>0</v>
      </c>
      <c r="BR105" s="225">
        <f t="shared" si="215"/>
        <v>0</v>
      </c>
      <c r="BS105" s="225">
        <f t="shared" si="215"/>
        <v>0</v>
      </c>
      <c r="BT105" s="225">
        <f t="shared" si="215"/>
        <v>0</v>
      </c>
      <c r="BU105" s="225">
        <f t="shared" si="215"/>
        <v>0</v>
      </c>
      <c r="BV105" s="225">
        <f t="shared" si="215"/>
        <v>0</v>
      </c>
      <c r="BW105" s="225">
        <f t="shared" si="215"/>
        <v>0</v>
      </c>
      <c r="BX105" s="225">
        <f t="shared" si="215"/>
        <v>0</v>
      </c>
      <c r="BY105" s="225">
        <f t="shared" si="215"/>
        <v>0</v>
      </c>
      <c r="BZ105" s="225">
        <f t="shared" si="215"/>
        <v>0</v>
      </c>
      <c r="CA105" s="225">
        <f t="shared" si="215"/>
        <v>0</v>
      </c>
      <c r="CB105" s="225">
        <f t="shared" si="215"/>
        <v>0</v>
      </c>
      <c r="CC105" s="225">
        <f t="shared" si="215"/>
        <v>0</v>
      </c>
      <c r="CD105" s="225">
        <f t="shared" si="215"/>
        <v>0</v>
      </c>
      <c r="CE105" s="225">
        <f t="shared" si="215"/>
        <v>0</v>
      </c>
      <c r="CF105" s="225">
        <f t="shared" si="215"/>
        <v>0</v>
      </c>
      <c r="CG105" s="225">
        <f t="shared" si="215"/>
        <v>0</v>
      </c>
      <c r="CH105" s="225">
        <f t="shared" si="215"/>
        <v>0</v>
      </c>
      <c r="CI105" s="225">
        <f t="shared" si="215"/>
        <v>0</v>
      </c>
      <c r="CJ105" s="225">
        <f t="shared" si="215"/>
        <v>0</v>
      </c>
    </row>
    <row r="106" spans="1:88" s="97" customFormat="1" x14ac:dyDescent="0.25">
      <c r="A106" s="305"/>
      <c r="B106" s="232" t="s">
        <v>12</v>
      </c>
      <c r="C106" s="225">
        <f t="shared" si="203"/>
        <v>0</v>
      </c>
      <c r="D106" s="225">
        <f t="shared" ref="D106:AI106" si="216">C106+D77</f>
        <v>0</v>
      </c>
      <c r="E106" s="225">
        <f t="shared" si="216"/>
        <v>0</v>
      </c>
      <c r="F106" s="225">
        <f t="shared" si="216"/>
        <v>0</v>
      </c>
      <c r="G106" s="225">
        <f t="shared" si="216"/>
        <v>0</v>
      </c>
      <c r="H106" s="225">
        <f t="shared" si="216"/>
        <v>0</v>
      </c>
      <c r="I106" s="225">
        <f t="shared" si="216"/>
        <v>0</v>
      </c>
      <c r="J106" s="225">
        <f t="shared" si="216"/>
        <v>0</v>
      </c>
      <c r="K106" s="225">
        <f t="shared" si="216"/>
        <v>0</v>
      </c>
      <c r="L106" s="225">
        <f t="shared" si="216"/>
        <v>0</v>
      </c>
      <c r="M106" s="225">
        <f t="shared" si="216"/>
        <v>0</v>
      </c>
      <c r="N106" s="225">
        <f t="shared" si="216"/>
        <v>0</v>
      </c>
      <c r="O106" s="225">
        <f t="shared" si="216"/>
        <v>0</v>
      </c>
      <c r="P106" s="225">
        <f t="shared" si="216"/>
        <v>0</v>
      </c>
      <c r="Q106" s="225">
        <f t="shared" si="216"/>
        <v>0</v>
      </c>
      <c r="R106" s="225">
        <f t="shared" si="216"/>
        <v>0</v>
      </c>
      <c r="S106" s="225">
        <f t="shared" si="216"/>
        <v>0</v>
      </c>
      <c r="T106" s="225">
        <f t="shared" si="216"/>
        <v>0</v>
      </c>
      <c r="U106" s="225">
        <f t="shared" si="216"/>
        <v>0</v>
      </c>
      <c r="V106" s="225">
        <f t="shared" si="216"/>
        <v>0</v>
      </c>
      <c r="W106" s="225">
        <f t="shared" si="216"/>
        <v>0</v>
      </c>
      <c r="X106" s="225">
        <f t="shared" si="216"/>
        <v>0</v>
      </c>
      <c r="Y106" s="225">
        <f t="shared" si="216"/>
        <v>0</v>
      </c>
      <c r="Z106" s="225">
        <f t="shared" si="216"/>
        <v>0</v>
      </c>
      <c r="AA106" s="225">
        <f t="shared" si="216"/>
        <v>0</v>
      </c>
      <c r="AB106" s="225">
        <f t="shared" si="216"/>
        <v>0</v>
      </c>
      <c r="AC106" s="225">
        <f t="shared" si="216"/>
        <v>0</v>
      </c>
      <c r="AD106" s="225">
        <f t="shared" si="216"/>
        <v>0</v>
      </c>
      <c r="AE106" s="225">
        <f t="shared" si="216"/>
        <v>0</v>
      </c>
      <c r="AF106" s="225">
        <f t="shared" si="216"/>
        <v>0</v>
      </c>
      <c r="AG106" s="225">
        <f t="shared" si="216"/>
        <v>0</v>
      </c>
      <c r="AH106" s="225">
        <f t="shared" si="216"/>
        <v>0</v>
      </c>
      <c r="AI106" s="225">
        <f t="shared" si="216"/>
        <v>0</v>
      </c>
      <c r="AJ106" s="225">
        <f t="shared" ref="AJ106:BO106" si="217">AI106+AJ77</f>
        <v>0</v>
      </c>
      <c r="AK106" s="225">
        <f t="shared" si="217"/>
        <v>0</v>
      </c>
      <c r="AL106" s="225">
        <f t="shared" si="217"/>
        <v>0</v>
      </c>
      <c r="AM106" s="225">
        <f t="shared" si="217"/>
        <v>0</v>
      </c>
      <c r="AN106" s="225">
        <f t="shared" si="217"/>
        <v>0</v>
      </c>
      <c r="AO106" s="225">
        <f t="shared" si="217"/>
        <v>0</v>
      </c>
      <c r="AP106" s="225">
        <f t="shared" si="217"/>
        <v>0</v>
      </c>
      <c r="AQ106" s="225">
        <f t="shared" si="217"/>
        <v>0</v>
      </c>
      <c r="AR106" s="225">
        <f t="shared" si="217"/>
        <v>0</v>
      </c>
      <c r="AS106" s="225">
        <f t="shared" si="217"/>
        <v>0</v>
      </c>
      <c r="AT106" s="225">
        <f t="shared" si="217"/>
        <v>0</v>
      </c>
      <c r="AU106" s="225">
        <f t="shared" si="217"/>
        <v>0</v>
      </c>
      <c r="AV106" s="225">
        <f t="shared" si="217"/>
        <v>0</v>
      </c>
      <c r="AW106" s="225">
        <f t="shared" si="217"/>
        <v>0</v>
      </c>
      <c r="AX106" s="225">
        <f t="shared" si="217"/>
        <v>0</v>
      </c>
      <c r="AY106" s="225">
        <f t="shared" si="217"/>
        <v>0</v>
      </c>
      <c r="AZ106" s="225">
        <f t="shared" si="217"/>
        <v>0</v>
      </c>
      <c r="BA106" s="225">
        <f t="shared" si="217"/>
        <v>0</v>
      </c>
      <c r="BB106" s="225">
        <f t="shared" si="217"/>
        <v>0</v>
      </c>
      <c r="BC106" s="225">
        <f t="shared" si="217"/>
        <v>0</v>
      </c>
      <c r="BD106" s="225">
        <f t="shared" si="217"/>
        <v>0</v>
      </c>
      <c r="BE106" s="225">
        <f t="shared" si="217"/>
        <v>0</v>
      </c>
      <c r="BF106" s="225">
        <f t="shared" si="217"/>
        <v>0</v>
      </c>
      <c r="BG106" s="225">
        <f t="shared" si="217"/>
        <v>0</v>
      </c>
      <c r="BH106" s="225">
        <f t="shared" si="217"/>
        <v>0</v>
      </c>
      <c r="BI106" s="225">
        <f t="shared" si="217"/>
        <v>0</v>
      </c>
      <c r="BJ106" s="225">
        <f t="shared" si="217"/>
        <v>0</v>
      </c>
      <c r="BK106" s="225">
        <f t="shared" si="217"/>
        <v>0</v>
      </c>
      <c r="BL106" s="225">
        <f t="shared" si="217"/>
        <v>0</v>
      </c>
      <c r="BM106" s="225">
        <f t="shared" si="217"/>
        <v>0</v>
      </c>
      <c r="BN106" s="225">
        <f t="shared" si="217"/>
        <v>0</v>
      </c>
      <c r="BO106" s="225">
        <f t="shared" si="217"/>
        <v>0</v>
      </c>
      <c r="BP106" s="225">
        <f t="shared" ref="BP106:CJ106" si="218">BO106+BP77</f>
        <v>0</v>
      </c>
      <c r="BQ106" s="225">
        <f t="shared" si="218"/>
        <v>0</v>
      </c>
      <c r="BR106" s="225">
        <f t="shared" si="218"/>
        <v>0</v>
      </c>
      <c r="BS106" s="225">
        <f t="shared" si="218"/>
        <v>0</v>
      </c>
      <c r="BT106" s="225">
        <f t="shared" si="218"/>
        <v>0</v>
      </c>
      <c r="BU106" s="225">
        <f t="shared" si="218"/>
        <v>0</v>
      </c>
      <c r="BV106" s="225">
        <f t="shared" si="218"/>
        <v>0</v>
      </c>
      <c r="BW106" s="225">
        <f t="shared" si="218"/>
        <v>0</v>
      </c>
      <c r="BX106" s="225">
        <f t="shared" si="218"/>
        <v>0</v>
      </c>
      <c r="BY106" s="225">
        <f t="shared" si="218"/>
        <v>0</v>
      </c>
      <c r="BZ106" s="225">
        <f t="shared" si="218"/>
        <v>0</v>
      </c>
      <c r="CA106" s="225">
        <f t="shared" si="218"/>
        <v>0</v>
      </c>
      <c r="CB106" s="225">
        <f t="shared" si="218"/>
        <v>0</v>
      </c>
      <c r="CC106" s="225">
        <f t="shared" si="218"/>
        <v>0</v>
      </c>
      <c r="CD106" s="225">
        <f t="shared" si="218"/>
        <v>0</v>
      </c>
      <c r="CE106" s="225">
        <f t="shared" si="218"/>
        <v>0</v>
      </c>
      <c r="CF106" s="225">
        <f t="shared" si="218"/>
        <v>0</v>
      </c>
      <c r="CG106" s="225">
        <f t="shared" si="218"/>
        <v>0</v>
      </c>
      <c r="CH106" s="225">
        <f t="shared" si="218"/>
        <v>0</v>
      </c>
      <c r="CI106" s="225">
        <f t="shared" si="218"/>
        <v>0</v>
      </c>
      <c r="CJ106" s="225">
        <f t="shared" si="218"/>
        <v>0</v>
      </c>
    </row>
    <row r="107" spans="1:88" s="97" customFormat="1" x14ac:dyDescent="0.25">
      <c r="A107" s="305"/>
      <c r="B107" s="232" t="s">
        <v>13</v>
      </c>
      <c r="C107" s="225">
        <f t="shared" si="203"/>
        <v>0</v>
      </c>
      <c r="D107" s="225">
        <f t="shared" ref="D107:AI107" si="219">C107+D78</f>
        <v>0</v>
      </c>
      <c r="E107" s="225">
        <f t="shared" si="219"/>
        <v>0</v>
      </c>
      <c r="F107" s="225">
        <f t="shared" si="219"/>
        <v>0</v>
      </c>
      <c r="G107" s="225">
        <f t="shared" si="219"/>
        <v>0</v>
      </c>
      <c r="H107" s="225">
        <f t="shared" si="219"/>
        <v>0</v>
      </c>
      <c r="I107" s="225">
        <f t="shared" si="219"/>
        <v>0</v>
      </c>
      <c r="J107" s="225">
        <f t="shared" si="219"/>
        <v>0</v>
      </c>
      <c r="K107" s="225">
        <f t="shared" si="219"/>
        <v>0</v>
      </c>
      <c r="L107" s="225">
        <f t="shared" si="219"/>
        <v>0</v>
      </c>
      <c r="M107" s="225">
        <f t="shared" si="219"/>
        <v>0</v>
      </c>
      <c r="N107" s="225">
        <f t="shared" si="219"/>
        <v>0</v>
      </c>
      <c r="O107" s="225">
        <f t="shared" si="219"/>
        <v>0</v>
      </c>
      <c r="P107" s="225">
        <f t="shared" si="219"/>
        <v>0</v>
      </c>
      <c r="Q107" s="225">
        <f t="shared" si="219"/>
        <v>0</v>
      </c>
      <c r="R107" s="225">
        <f t="shared" si="219"/>
        <v>0</v>
      </c>
      <c r="S107" s="225">
        <f t="shared" si="219"/>
        <v>0</v>
      </c>
      <c r="T107" s="225">
        <f t="shared" si="219"/>
        <v>0</v>
      </c>
      <c r="U107" s="225">
        <f t="shared" si="219"/>
        <v>0</v>
      </c>
      <c r="V107" s="225">
        <f t="shared" si="219"/>
        <v>0</v>
      </c>
      <c r="W107" s="225">
        <f t="shared" si="219"/>
        <v>0</v>
      </c>
      <c r="X107" s="225">
        <f t="shared" si="219"/>
        <v>0</v>
      </c>
      <c r="Y107" s="225">
        <f t="shared" si="219"/>
        <v>0</v>
      </c>
      <c r="Z107" s="225">
        <f t="shared" si="219"/>
        <v>0</v>
      </c>
      <c r="AA107" s="225">
        <f t="shared" si="219"/>
        <v>0</v>
      </c>
      <c r="AB107" s="225">
        <f t="shared" si="219"/>
        <v>0</v>
      </c>
      <c r="AC107" s="225">
        <f t="shared" si="219"/>
        <v>0</v>
      </c>
      <c r="AD107" s="225">
        <f t="shared" si="219"/>
        <v>0</v>
      </c>
      <c r="AE107" s="225">
        <f t="shared" si="219"/>
        <v>0</v>
      </c>
      <c r="AF107" s="225">
        <f t="shared" si="219"/>
        <v>0</v>
      </c>
      <c r="AG107" s="225">
        <f t="shared" si="219"/>
        <v>0</v>
      </c>
      <c r="AH107" s="225">
        <f t="shared" si="219"/>
        <v>0</v>
      </c>
      <c r="AI107" s="225">
        <f t="shared" si="219"/>
        <v>0</v>
      </c>
      <c r="AJ107" s="225">
        <f t="shared" ref="AJ107:BO107" si="220">AI107+AJ78</f>
        <v>0</v>
      </c>
      <c r="AK107" s="225">
        <f t="shared" si="220"/>
        <v>0</v>
      </c>
      <c r="AL107" s="225">
        <f t="shared" si="220"/>
        <v>0</v>
      </c>
      <c r="AM107" s="225">
        <f t="shared" si="220"/>
        <v>0</v>
      </c>
      <c r="AN107" s="225">
        <f t="shared" si="220"/>
        <v>0</v>
      </c>
      <c r="AO107" s="225">
        <f t="shared" si="220"/>
        <v>0</v>
      </c>
      <c r="AP107" s="225">
        <f t="shared" si="220"/>
        <v>0</v>
      </c>
      <c r="AQ107" s="225">
        <f t="shared" si="220"/>
        <v>0</v>
      </c>
      <c r="AR107" s="225">
        <f t="shared" si="220"/>
        <v>0</v>
      </c>
      <c r="AS107" s="225">
        <f t="shared" si="220"/>
        <v>0</v>
      </c>
      <c r="AT107" s="225">
        <f t="shared" si="220"/>
        <v>0</v>
      </c>
      <c r="AU107" s="225">
        <f t="shared" si="220"/>
        <v>0</v>
      </c>
      <c r="AV107" s="225">
        <f t="shared" si="220"/>
        <v>0</v>
      </c>
      <c r="AW107" s="225">
        <f t="shared" si="220"/>
        <v>0</v>
      </c>
      <c r="AX107" s="225">
        <f t="shared" si="220"/>
        <v>0</v>
      </c>
      <c r="AY107" s="225">
        <f t="shared" si="220"/>
        <v>0</v>
      </c>
      <c r="AZ107" s="225">
        <f t="shared" si="220"/>
        <v>0</v>
      </c>
      <c r="BA107" s="225">
        <f t="shared" si="220"/>
        <v>0</v>
      </c>
      <c r="BB107" s="225">
        <f t="shared" si="220"/>
        <v>0</v>
      </c>
      <c r="BC107" s="225">
        <f t="shared" si="220"/>
        <v>0</v>
      </c>
      <c r="BD107" s="225">
        <f t="shared" si="220"/>
        <v>0</v>
      </c>
      <c r="BE107" s="225">
        <f t="shared" si="220"/>
        <v>0</v>
      </c>
      <c r="BF107" s="225">
        <f t="shared" si="220"/>
        <v>0</v>
      </c>
      <c r="BG107" s="225">
        <f t="shared" si="220"/>
        <v>0</v>
      </c>
      <c r="BH107" s="225">
        <f t="shared" si="220"/>
        <v>0</v>
      </c>
      <c r="BI107" s="225">
        <f t="shared" si="220"/>
        <v>0</v>
      </c>
      <c r="BJ107" s="225">
        <f t="shared" si="220"/>
        <v>0</v>
      </c>
      <c r="BK107" s="225">
        <f t="shared" si="220"/>
        <v>0</v>
      </c>
      <c r="BL107" s="225">
        <f t="shared" si="220"/>
        <v>0</v>
      </c>
      <c r="BM107" s="225">
        <f t="shared" si="220"/>
        <v>0</v>
      </c>
      <c r="BN107" s="225">
        <f t="shared" si="220"/>
        <v>0</v>
      </c>
      <c r="BO107" s="225">
        <f t="shared" si="220"/>
        <v>0</v>
      </c>
      <c r="BP107" s="225">
        <f t="shared" ref="BP107:CJ107" si="221">BO107+BP78</f>
        <v>0</v>
      </c>
      <c r="BQ107" s="225">
        <f t="shared" si="221"/>
        <v>0</v>
      </c>
      <c r="BR107" s="225">
        <f t="shared" si="221"/>
        <v>0</v>
      </c>
      <c r="BS107" s="225">
        <f t="shared" si="221"/>
        <v>0</v>
      </c>
      <c r="BT107" s="225">
        <f t="shared" si="221"/>
        <v>0</v>
      </c>
      <c r="BU107" s="225">
        <f t="shared" si="221"/>
        <v>0</v>
      </c>
      <c r="BV107" s="225">
        <f t="shared" si="221"/>
        <v>0</v>
      </c>
      <c r="BW107" s="225">
        <f t="shared" si="221"/>
        <v>0</v>
      </c>
      <c r="BX107" s="225">
        <f t="shared" si="221"/>
        <v>0</v>
      </c>
      <c r="BY107" s="225">
        <f t="shared" si="221"/>
        <v>0</v>
      </c>
      <c r="BZ107" s="225">
        <f t="shared" si="221"/>
        <v>0</v>
      </c>
      <c r="CA107" s="225">
        <f t="shared" si="221"/>
        <v>0</v>
      </c>
      <c r="CB107" s="225">
        <f t="shared" si="221"/>
        <v>0</v>
      </c>
      <c r="CC107" s="225">
        <f t="shared" si="221"/>
        <v>0</v>
      </c>
      <c r="CD107" s="225">
        <f t="shared" si="221"/>
        <v>0</v>
      </c>
      <c r="CE107" s="225">
        <f t="shared" si="221"/>
        <v>0</v>
      </c>
      <c r="CF107" s="225">
        <f t="shared" si="221"/>
        <v>0</v>
      </c>
      <c r="CG107" s="225">
        <f t="shared" si="221"/>
        <v>0</v>
      </c>
      <c r="CH107" s="225">
        <f t="shared" si="221"/>
        <v>0</v>
      </c>
      <c r="CI107" s="225">
        <f t="shared" si="221"/>
        <v>0</v>
      </c>
      <c r="CJ107" s="225">
        <f t="shared" si="221"/>
        <v>0</v>
      </c>
    </row>
    <row r="108" spans="1:88" s="97" customFormat="1" x14ac:dyDescent="0.25">
      <c r="A108" s="305"/>
      <c r="B108" s="232" t="s">
        <v>4</v>
      </c>
      <c r="C108" s="225">
        <f t="shared" si="203"/>
        <v>0</v>
      </c>
      <c r="D108" s="225">
        <f t="shared" ref="D108:AI108" si="222">C108+D79</f>
        <v>0</v>
      </c>
      <c r="E108" s="225">
        <f t="shared" si="222"/>
        <v>0</v>
      </c>
      <c r="F108" s="225">
        <f t="shared" si="222"/>
        <v>0</v>
      </c>
      <c r="G108" s="225">
        <f t="shared" si="222"/>
        <v>0</v>
      </c>
      <c r="H108" s="225">
        <f t="shared" si="222"/>
        <v>0</v>
      </c>
      <c r="I108" s="225">
        <f t="shared" si="222"/>
        <v>0</v>
      </c>
      <c r="J108" s="225">
        <f t="shared" si="222"/>
        <v>0</v>
      </c>
      <c r="K108" s="225">
        <f t="shared" si="222"/>
        <v>0</v>
      </c>
      <c r="L108" s="225">
        <f t="shared" si="222"/>
        <v>0</v>
      </c>
      <c r="M108" s="225">
        <f t="shared" si="222"/>
        <v>0</v>
      </c>
      <c r="N108" s="225">
        <f t="shared" si="222"/>
        <v>0</v>
      </c>
      <c r="O108" s="225">
        <f t="shared" si="222"/>
        <v>0</v>
      </c>
      <c r="P108" s="225">
        <f t="shared" si="222"/>
        <v>0</v>
      </c>
      <c r="Q108" s="225">
        <f t="shared" si="222"/>
        <v>0</v>
      </c>
      <c r="R108" s="225">
        <f t="shared" si="222"/>
        <v>0</v>
      </c>
      <c r="S108" s="225">
        <f t="shared" si="222"/>
        <v>0</v>
      </c>
      <c r="T108" s="225">
        <f t="shared" si="222"/>
        <v>0</v>
      </c>
      <c r="U108" s="225">
        <f t="shared" si="222"/>
        <v>0</v>
      </c>
      <c r="V108" s="225">
        <f t="shared" si="222"/>
        <v>0</v>
      </c>
      <c r="W108" s="225">
        <f t="shared" si="222"/>
        <v>0</v>
      </c>
      <c r="X108" s="225">
        <f t="shared" si="222"/>
        <v>0</v>
      </c>
      <c r="Y108" s="225">
        <f t="shared" si="222"/>
        <v>0</v>
      </c>
      <c r="Z108" s="225">
        <f t="shared" si="222"/>
        <v>0</v>
      </c>
      <c r="AA108" s="225">
        <f t="shared" si="222"/>
        <v>0</v>
      </c>
      <c r="AB108" s="225">
        <f t="shared" si="222"/>
        <v>0</v>
      </c>
      <c r="AC108" s="225">
        <f t="shared" si="222"/>
        <v>0</v>
      </c>
      <c r="AD108" s="225">
        <f t="shared" si="222"/>
        <v>0</v>
      </c>
      <c r="AE108" s="225">
        <f t="shared" si="222"/>
        <v>0</v>
      </c>
      <c r="AF108" s="225">
        <f t="shared" si="222"/>
        <v>0</v>
      </c>
      <c r="AG108" s="225">
        <f t="shared" si="222"/>
        <v>0</v>
      </c>
      <c r="AH108" s="225">
        <f t="shared" si="222"/>
        <v>0</v>
      </c>
      <c r="AI108" s="225">
        <f t="shared" si="222"/>
        <v>0</v>
      </c>
      <c r="AJ108" s="225">
        <f t="shared" ref="AJ108:BO108" si="223">AI108+AJ79</f>
        <v>0</v>
      </c>
      <c r="AK108" s="225">
        <f t="shared" si="223"/>
        <v>0</v>
      </c>
      <c r="AL108" s="225">
        <f t="shared" si="223"/>
        <v>0</v>
      </c>
      <c r="AM108" s="225">
        <f t="shared" si="223"/>
        <v>0</v>
      </c>
      <c r="AN108" s="225">
        <f t="shared" si="223"/>
        <v>0</v>
      </c>
      <c r="AO108" s="225">
        <f t="shared" si="223"/>
        <v>0</v>
      </c>
      <c r="AP108" s="225">
        <f t="shared" si="223"/>
        <v>0</v>
      </c>
      <c r="AQ108" s="225">
        <f t="shared" si="223"/>
        <v>0</v>
      </c>
      <c r="AR108" s="225">
        <f t="shared" si="223"/>
        <v>0</v>
      </c>
      <c r="AS108" s="225">
        <f t="shared" si="223"/>
        <v>0</v>
      </c>
      <c r="AT108" s="225">
        <f t="shared" si="223"/>
        <v>0</v>
      </c>
      <c r="AU108" s="225">
        <f t="shared" si="223"/>
        <v>0</v>
      </c>
      <c r="AV108" s="225">
        <f t="shared" si="223"/>
        <v>0</v>
      </c>
      <c r="AW108" s="225">
        <f t="shared" si="223"/>
        <v>0</v>
      </c>
      <c r="AX108" s="225">
        <f t="shared" si="223"/>
        <v>0</v>
      </c>
      <c r="AY108" s="225">
        <f t="shared" si="223"/>
        <v>0</v>
      </c>
      <c r="AZ108" s="225">
        <f t="shared" si="223"/>
        <v>0</v>
      </c>
      <c r="BA108" s="225">
        <f t="shared" si="223"/>
        <v>0</v>
      </c>
      <c r="BB108" s="225">
        <f t="shared" si="223"/>
        <v>0</v>
      </c>
      <c r="BC108" s="225">
        <f t="shared" si="223"/>
        <v>0</v>
      </c>
      <c r="BD108" s="225">
        <f t="shared" si="223"/>
        <v>0</v>
      </c>
      <c r="BE108" s="225">
        <f t="shared" si="223"/>
        <v>0</v>
      </c>
      <c r="BF108" s="225">
        <f t="shared" si="223"/>
        <v>0</v>
      </c>
      <c r="BG108" s="225">
        <f t="shared" si="223"/>
        <v>0</v>
      </c>
      <c r="BH108" s="225">
        <f t="shared" si="223"/>
        <v>0</v>
      </c>
      <c r="BI108" s="225">
        <f t="shared" si="223"/>
        <v>0</v>
      </c>
      <c r="BJ108" s="225">
        <f t="shared" si="223"/>
        <v>0</v>
      </c>
      <c r="BK108" s="225">
        <f t="shared" si="223"/>
        <v>0</v>
      </c>
      <c r="BL108" s="225">
        <f t="shared" si="223"/>
        <v>0</v>
      </c>
      <c r="BM108" s="225">
        <f t="shared" si="223"/>
        <v>0</v>
      </c>
      <c r="BN108" s="225">
        <f t="shared" si="223"/>
        <v>0</v>
      </c>
      <c r="BO108" s="225">
        <f t="shared" si="223"/>
        <v>0</v>
      </c>
      <c r="BP108" s="225">
        <f t="shared" ref="BP108:CJ108" si="224">BO108+BP79</f>
        <v>0</v>
      </c>
      <c r="BQ108" s="225">
        <f t="shared" si="224"/>
        <v>0</v>
      </c>
      <c r="BR108" s="225">
        <f t="shared" si="224"/>
        <v>0</v>
      </c>
      <c r="BS108" s="225">
        <f t="shared" si="224"/>
        <v>0</v>
      </c>
      <c r="BT108" s="225">
        <f t="shared" si="224"/>
        <v>0</v>
      </c>
      <c r="BU108" s="225">
        <f t="shared" si="224"/>
        <v>0</v>
      </c>
      <c r="BV108" s="225">
        <f t="shared" si="224"/>
        <v>0</v>
      </c>
      <c r="BW108" s="225">
        <f t="shared" si="224"/>
        <v>0</v>
      </c>
      <c r="BX108" s="225">
        <f t="shared" si="224"/>
        <v>0</v>
      </c>
      <c r="BY108" s="225">
        <f t="shared" si="224"/>
        <v>0</v>
      </c>
      <c r="BZ108" s="225">
        <f t="shared" si="224"/>
        <v>0</v>
      </c>
      <c r="CA108" s="225">
        <f t="shared" si="224"/>
        <v>0</v>
      </c>
      <c r="CB108" s="225">
        <f t="shared" si="224"/>
        <v>0</v>
      </c>
      <c r="CC108" s="225">
        <f t="shared" si="224"/>
        <v>0</v>
      </c>
      <c r="CD108" s="225">
        <f t="shared" si="224"/>
        <v>0</v>
      </c>
      <c r="CE108" s="225">
        <f t="shared" si="224"/>
        <v>0</v>
      </c>
      <c r="CF108" s="225">
        <f t="shared" si="224"/>
        <v>0</v>
      </c>
      <c r="CG108" s="225">
        <f t="shared" si="224"/>
        <v>0</v>
      </c>
      <c r="CH108" s="225">
        <f t="shared" si="224"/>
        <v>0</v>
      </c>
      <c r="CI108" s="225">
        <f t="shared" si="224"/>
        <v>0</v>
      </c>
      <c r="CJ108" s="225">
        <f t="shared" si="224"/>
        <v>0</v>
      </c>
    </row>
    <row r="109" spans="1:88" s="97" customFormat="1" x14ac:dyDescent="0.25">
      <c r="A109" s="305"/>
      <c r="B109" s="232" t="s">
        <v>14</v>
      </c>
      <c r="C109" s="225">
        <f t="shared" si="203"/>
        <v>0</v>
      </c>
      <c r="D109" s="225">
        <f t="shared" ref="D109:AI109" si="225">C109+D80</f>
        <v>0</v>
      </c>
      <c r="E109" s="225">
        <f t="shared" si="225"/>
        <v>0</v>
      </c>
      <c r="F109" s="225">
        <f t="shared" si="225"/>
        <v>0</v>
      </c>
      <c r="G109" s="225">
        <f t="shared" si="225"/>
        <v>0</v>
      </c>
      <c r="H109" s="225">
        <f t="shared" si="225"/>
        <v>0</v>
      </c>
      <c r="I109" s="225">
        <f t="shared" si="225"/>
        <v>0</v>
      </c>
      <c r="J109" s="225">
        <f t="shared" si="225"/>
        <v>0</v>
      </c>
      <c r="K109" s="225">
        <f t="shared" si="225"/>
        <v>0</v>
      </c>
      <c r="L109" s="225">
        <f t="shared" si="225"/>
        <v>0</v>
      </c>
      <c r="M109" s="225">
        <f t="shared" si="225"/>
        <v>0</v>
      </c>
      <c r="N109" s="225">
        <f t="shared" si="225"/>
        <v>0</v>
      </c>
      <c r="O109" s="225">
        <f t="shared" si="225"/>
        <v>0</v>
      </c>
      <c r="P109" s="225">
        <f t="shared" si="225"/>
        <v>0</v>
      </c>
      <c r="Q109" s="225">
        <f t="shared" si="225"/>
        <v>0</v>
      </c>
      <c r="R109" s="225">
        <f t="shared" si="225"/>
        <v>0</v>
      </c>
      <c r="S109" s="225">
        <f t="shared" si="225"/>
        <v>0</v>
      </c>
      <c r="T109" s="225">
        <f t="shared" si="225"/>
        <v>0</v>
      </c>
      <c r="U109" s="225">
        <f t="shared" si="225"/>
        <v>0</v>
      </c>
      <c r="V109" s="225">
        <f t="shared" si="225"/>
        <v>0</v>
      </c>
      <c r="W109" s="225">
        <f t="shared" si="225"/>
        <v>0</v>
      </c>
      <c r="X109" s="225">
        <f t="shared" si="225"/>
        <v>0</v>
      </c>
      <c r="Y109" s="225">
        <f t="shared" si="225"/>
        <v>0</v>
      </c>
      <c r="Z109" s="225">
        <f t="shared" si="225"/>
        <v>0</v>
      </c>
      <c r="AA109" s="225">
        <f t="shared" si="225"/>
        <v>0</v>
      </c>
      <c r="AB109" s="225">
        <f t="shared" si="225"/>
        <v>0</v>
      </c>
      <c r="AC109" s="225">
        <f t="shared" si="225"/>
        <v>0</v>
      </c>
      <c r="AD109" s="225">
        <f t="shared" si="225"/>
        <v>0</v>
      </c>
      <c r="AE109" s="225">
        <f t="shared" si="225"/>
        <v>0</v>
      </c>
      <c r="AF109" s="225">
        <f t="shared" si="225"/>
        <v>0</v>
      </c>
      <c r="AG109" s="225">
        <f t="shared" si="225"/>
        <v>0</v>
      </c>
      <c r="AH109" s="225">
        <f t="shared" si="225"/>
        <v>0</v>
      </c>
      <c r="AI109" s="225">
        <f t="shared" si="225"/>
        <v>0</v>
      </c>
      <c r="AJ109" s="225">
        <f t="shared" ref="AJ109:BO109" si="226">AI109+AJ80</f>
        <v>0</v>
      </c>
      <c r="AK109" s="225">
        <f t="shared" si="226"/>
        <v>0</v>
      </c>
      <c r="AL109" s="225">
        <f t="shared" si="226"/>
        <v>0</v>
      </c>
      <c r="AM109" s="225">
        <f t="shared" si="226"/>
        <v>0</v>
      </c>
      <c r="AN109" s="225">
        <f t="shared" si="226"/>
        <v>0</v>
      </c>
      <c r="AO109" s="225">
        <f t="shared" si="226"/>
        <v>0</v>
      </c>
      <c r="AP109" s="225">
        <f t="shared" si="226"/>
        <v>0</v>
      </c>
      <c r="AQ109" s="225">
        <f t="shared" si="226"/>
        <v>0</v>
      </c>
      <c r="AR109" s="225">
        <f t="shared" si="226"/>
        <v>0</v>
      </c>
      <c r="AS109" s="225">
        <f t="shared" si="226"/>
        <v>0</v>
      </c>
      <c r="AT109" s="225">
        <f t="shared" si="226"/>
        <v>0</v>
      </c>
      <c r="AU109" s="225">
        <f t="shared" si="226"/>
        <v>0</v>
      </c>
      <c r="AV109" s="225">
        <f t="shared" si="226"/>
        <v>0</v>
      </c>
      <c r="AW109" s="225">
        <f t="shared" si="226"/>
        <v>0</v>
      </c>
      <c r="AX109" s="225">
        <f t="shared" si="226"/>
        <v>0</v>
      </c>
      <c r="AY109" s="225">
        <f t="shared" si="226"/>
        <v>0</v>
      </c>
      <c r="AZ109" s="225">
        <f t="shared" si="226"/>
        <v>0</v>
      </c>
      <c r="BA109" s="225">
        <f t="shared" si="226"/>
        <v>0</v>
      </c>
      <c r="BB109" s="225">
        <f t="shared" si="226"/>
        <v>0</v>
      </c>
      <c r="BC109" s="225">
        <f t="shared" si="226"/>
        <v>0</v>
      </c>
      <c r="BD109" s="225">
        <f t="shared" si="226"/>
        <v>0</v>
      </c>
      <c r="BE109" s="225">
        <f t="shared" si="226"/>
        <v>0</v>
      </c>
      <c r="BF109" s="225">
        <f t="shared" si="226"/>
        <v>0</v>
      </c>
      <c r="BG109" s="225">
        <f t="shared" si="226"/>
        <v>0</v>
      </c>
      <c r="BH109" s="225">
        <f t="shared" si="226"/>
        <v>0</v>
      </c>
      <c r="BI109" s="225">
        <f t="shared" si="226"/>
        <v>0</v>
      </c>
      <c r="BJ109" s="225">
        <f t="shared" si="226"/>
        <v>0</v>
      </c>
      <c r="BK109" s="225">
        <f t="shared" si="226"/>
        <v>0</v>
      </c>
      <c r="BL109" s="225">
        <f t="shared" si="226"/>
        <v>0</v>
      </c>
      <c r="BM109" s="225">
        <f t="shared" si="226"/>
        <v>0</v>
      </c>
      <c r="BN109" s="225">
        <f t="shared" si="226"/>
        <v>0</v>
      </c>
      <c r="BO109" s="225">
        <f t="shared" si="226"/>
        <v>0</v>
      </c>
      <c r="BP109" s="225">
        <f t="shared" ref="BP109:CJ109" si="227">BO109+BP80</f>
        <v>0</v>
      </c>
      <c r="BQ109" s="225">
        <f t="shared" si="227"/>
        <v>0</v>
      </c>
      <c r="BR109" s="225">
        <f t="shared" si="227"/>
        <v>0</v>
      </c>
      <c r="BS109" s="225">
        <f t="shared" si="227"/>
        <v>0</v>
      </c>
      <c r="BT109" s="225">
        <f t="shared" si="227"/>
        <v>0</v>
      </c>
      <c r="BU109" s="225">
        <f t="shared" si="227"/>
        <v>0</v>
      </c>
      <c r="BV109" s="225">
        <f t="shared" si="227"/>
        <v>0</v>
      </c>
      <c r="BW109" s="225">
        <f t="shared" si="227"/>
        <v>0</v>
      </c>
      <c r="BX109" s="225">
        <f t="shared" si="227"/>
        <v>0</v>
      </c>
      <c r="BY109" s="225">
        <f t="shared" si="227"/>
        <v>0</v>
      </c>
      <c r="BZ109" s="225">
        <f t="shared" si="227"/>
        <v>0</v>
      </c>
      <c r="CA109" s="225">
        <f t="shared" si="227"/>
        <v>0</v>
      </c>
      <c r="CB109" s="225">
        <f t="shared" si="227"/>
        <v>0</v>
      </c>
      <c r="CC109" s="225">
        <f t="shared" si="227"/>
        <v>0</v>
      </c>
      <c r="CD109" s="225">
        <f t="shared" si="227"/>
        <v>0</v>
      </c>
      <c r="CE109" s="225">
        <f t="shared" si="227"/>
        <v>0</v>
      </c>
      <c r="CF109" s="225">
        <f t="shared" si="227"/>
        <v>0</v>
      </c>
      <c r="CG109" s="225">
        <f t="shared" si="227"/>
        <v>0</v>
      </c>
      <c r="CH109" s="225">
        <f t="shared" si="227"/>
        <v>0</v>
      </c>
      <c r="CI109" s="225">
        <f t="shared" si="227"/>
        <v>0</v>
      </c>
      <c r="CJ109" s="225">
        <f t="shared" si="227"/>
        <v>0</v>
      </c>
    </row>
    <row r="110" spans="1:88" s="97" customFormat="1" x14ac:dyDescent="0.25">
      <c r="A110" s="305"/>
      <c r="B110" s="232" t="s">
        <v>5</v>
      </c>
      <c r="C110" s="225">
        <f t="shared" si="203"/>
        <v>0</v>
      </c>
      <c r="D110" s="225">
        <f t="shared" ref="D110:AI110" si="228">C110+D81</f>
        <v>0</v>
      </c>
      <c r="E110" s="225">
        <f t="shared" si="228"/>
        <v>0</v>
      </c>
      <c r="F110" s="225">
        <f t="shared" si="228"/>
        <v>0</v>
      </c>
      <c r="G110" s="225">
        <f t="shared" si="228"/>
        <v>0</v>
      </c>
      <c r="H110" s="225">
        <f t="shared" si="228"/>
        <v>0</v>
      </c>
      <c r="I110" s="225">
        <f t="shared" si="228"/>
        <v>0</v>
      </c>
      <c r="J110" s="225">
        <f t="shared" si="228"/>
        <v>0</v>
      </c>
      <c r="K110" s="225">
        <f t="shared" si="228"/>
        <v>0</v>
      </c>
      <c r="L110" s="225">
        <f t="shared" si="228"/>
        <v>0</v>
      </c>
      <c r="M110" s="225">
        <f t="shared" si="228"/>
        <v>0</v>
      </c>
      <c r="N110" s="225">
        <f t="shared" si="228"/>
        <v>0</v>
      </c>
      <c r="O110" s="225">
        <f t="shared" si="228"/>
        <v>0</v>
      </c>
      <c r="P110" s="225">
        <f t="shared" si="228"/>
        <v>0</v>
      </c>
      <c r="Q110" s="225">
        <f t="shared" si="228"/>
        <v>0</v>
      </c>
      <c r="R110" s="225">
        <f t="shared" si="228"/>
        <v>0</v>
      </c>
      <c r="S110" s="225">
        <f t="shared" si="228"/>
        <v>0</v>
      </c>
      <c r="T110" s="225">
        <f t="shared" si="228"/>
        <v>0</v>
      </c>
      <c r="U110" s="225">
        <f t="shared" si="228"/>
        <v>0</v>
      </c>
      <c r="V110" s="225">
        <f t="shared" si="228"/>
        <v>0</v>
      </c>
      <c r="W110" s="225">
        <f t="shared" si="228"/>
        <v>0</v>
      </c>
      <c r="X110" s="225">
        <f t="shared" si="228"/>
        <v>0</v>
      </c>
      <c r="Y110" s="225">
        <f t="shared" si="228"/>
        <v>0</v>
      </c>
      <c r="Z110" s="225">
        <f t="shared" si="228"/>
        <v>0</v>
      </c>
      <c r="AA110" s="225">
        <f t="shared" si="228"/>
        <v>0</v>
      </c>
      <c r="AB110" s="225">
        <f t="shared" si="228"/>
        <v>0</v>
      </c>
      <c r="AC110" s="225">
        <f t="shared" si="228"/>
        <v>0</v>
      </c>
      <c r="AD110" s="225">
        <f t="shared" si="228"/>
        <v>0</v>
      </c>
      <c r="AE110" s="225">
        <f t="shared" si="228"/>
        <v>0</v>
      </c>
      <c r="AF110" s="225">
        <f t="shared" si="228"/>
        <v>0</v>
      </c>
      <c r="AG110" s="225">
        <f t="shared" si="228"/>
        <v>0</v>
      </c>
      <c r="AH110" s="225">
        <f t="shared" si="228"/>
        <v>0</v>
      </c>
      <c r="AI110" s="225">
        <f t="shared" si="228"/>
        <v>0</v>
      </c>
      <c r="AJ110" s="225">
        <f t="shared" ref="AJ110:BO110" si="229">AI110+AJ81</f>
        <v>0</v>
      </c>
      <c r="AK110" s="225">
        <f t="shared" si="229"/>
        <v>0</v>
      </c>
      <c r="AL110" s="225">
        <f t="shared" si="229"/>
        <v>0</v>
      </c>
      <c r="AM110" s="225">
        <f t="shared" si="229"/>
        <v>0</v>
      </c>
      <c r="AN110" s="225">
        <f t="shared" si="229"/>
        <v>0</v>
      </c>
      <c r="AO110" s="225">
        <f t="shared" si="229"/>
        <v>0</v>
      </c>
      <c r="AP110" s="225">
        <f t="shared" si="229"/>
        <v>0</v>
      </c>
      <c r="AQ110" s="225">
        <f t="shared" si="229"/>
        <v>0</v>
      </c>
      <c r="AR110" s="225">
        <f t="shared" si="229"/>
        <v>0</v>
      </c>
      <c r="AS110" s="225">
        <f t="shared" si="229"/>
        <v>0</v>
      </c>
      <c r="AT110" s="225">
        <f t="shared" si="229"/>
        <v>0</v>
      </c>
      <c r="AU110" s="225">
        <f t="shared" si="229"/>
        <v>0</v>
      </c>
      <c r="AV110" s="225">
        <f t="shared" si="229"/>
        <v>0</v>
      </c>
      <c r="AW110" s="225">
        <f t="shared" si="229"/>
        <v>0</v>
      </c>
      <c r="AX110" s="225">
        <f t="shared" si="229"/>
        <v>0</v>
      </c>
      <c r="AY110" s="225">
        <f t="shared" si="229"/>
        <v>0</v>
      </c>
      <c r="AZ110" s="225">
        <f t="shared" si="229"/>
        <v>0</v>
      </c>
      <c r="BA110" s="225">
        <f t="shared" si="229"/>
        <v>0</v>
      </c>
      <c r="BB110" s="225">
        <f t="shared" si="229"/>
        <v>0</v>
      </c>
      <c r="BC110" s="225">
        <f t="shared" si="229"/>
        <v>0</v>
      </c>
      <c r="BD110" s="225">
        <f t="shared" si="229"/>
        <v>0</v>
      </c>
      <c r="BE110" s="225">
        <f t="shared" si="229"/>
        <v>0</v>
      </c>
      <c r="BF110" s="225">
        <f t="shared" si="229"/>
        <v>0</v>
      </c>
      <c r="BG110" s="225">
        <f t="shared" si="229"/>
        <v>0</v>
      </c>
      <c r="BH110" s="225">
        <f t="shared" si="229"/>
        <v>0</v>
      </c>
      <c r="BI110" s="225">
        <f t="shared" si="229"/>
        <v>0</v>
      </c>
      <c r="BJ110" s="225">
        <f t="shared" si="229"/>
        <v>0</v>
      </c>
      <c r="BK110" s="225">
        <f t="shared" si="229"/>
        <v>0</v>
      </c>
      <c r="BL110" s="225">
        <f t="shared" si="229"/>
        <v>0</v>
      </c>
      <c r="BM110" s="225">
        <f t="shared" si="229"/>
        <v>0</v>
      </c>
      <c r="BN110" s="225">
        <f t="shared" si="229"/>
        <v>0</v>
      </c>
      <c r="BO110" s="225">
        <f t="shared" si="229"/>
        <v>0</v>
      </c>
      <c r="BP110" s="225">
        <f t="shared" ref="BP110:CJ110" si="230">BO110+BP81</f>
        <v>0</v>
      </c>
      <c r="BQ110" s="225">
        <f t="shared" si="230"/>
        <v>0</v>
      </c>
      <c r="BR110" s="225">
        <f t="shared" si="230"/>
        <v>0</v>
      </c>
      <c r="BS110" s="225">
        <f t="shared" si="230"/>
        <v>0</v>
      </c>
      <c r="BT110" s="225">
        <f t="shared" si="230"/>
        <v>0</v>
      </c>
      <c r="BU110" s="225">
        <f t="shared" si="230"/>
        <v>0</v>
      </c>
      <c r="BV110" s="225">
        <f t="shared" si="230"/>
        <v>0</v>
      </c>
      <c r="BW110" s="225">
        <f t="shared" si="230"/>
        <v>0</v>
      </c>
      <c r="BX110" s="225">
        <f t="shared" si="230"/>
        <v>0</v>
      </c>
      <c r="BY110" s="225">
        <f t="shared" si="230"/>
        <v>0</v>
      </c>
      <c r="BZ110" s="225">
        <f t="shared" si="230"/>
        <v>0</v>
      </c>
      <c r="CA110" s="225">
        <f t="shared" si="230"/>
        <v>0</v>
      </c>
      <c r="CB110" s="225">
        <f t="shared" si="230"/>
        <v>0</v>
      </c>
      <c r="CC110" s="225">
        <f t="shared" si="230"/>
        <v>0</v>
      </c>
      <c r="CD110" s="225">
        <f t="shared" si="230"/>
        <v>0</v>
      </c>
      <c r="CE110" s="225">
        <f t="shared" si="230"/>
        <v>0</v>
      </c>
      <c r="CF110" s="225">
        <f t="shared" si="230"/>
        <v>0</v>
      </c>
      <c r="CG110" s="225">
        <f t="shared" si="230"/>
        <v>0</v>
      </c>
      <c r="CH110" s="225">
        <f t="shared" si="230"/>
        <v>0</v>
      </c>
      <c r="CI110" s="225">
        <f t="shared" si="230"/>
        <v>0</v>
      </c>
      <c r="CJ110" s="225">
        <f t="shared" si="230"/>
        <v>0</v>
      </c>
    </row>
    <row r="111" spans="1:88" s="97" customFormat="1" x14ac:dyDescent="0.25">
      <c r="A111" s="306"/>
      <c r="B111" s="232" t="s">
        <v>15</v>
      </c>
      <c r="C111" s="225">
        <f t="shared" si="203"/>
        <v>0</v>
      </c>
      <c r="D111" s="225">
        <f t="shared" ref="D111:AI111" si="231">C111+D82</f>
        <v>0</v>
      </c>
      <c r="E111" s="225">
        <f t="shared" si="231"/>
        <v>0</v>
      </c>
      <c r="F111" s="225">
        <f t="shared" si="231"/>
        <v>0</v>
      </c>
      <c r="G111" s="225">
        <f t="shared" si="231"/>
        <v>0</v>
      </c>
      <c r="H111" s="225">
        <f t="shared" si="231"/>
        <v>0</v>
      </c>
      <c r="I111" s="225">
        <f t="shared" si="231"/>
        <v>0</v>
      </c>
      <c r="J111" s="225">
        <f t="shared" si="231"/>
        <v>0</v>
      </c>
      <c r="K111" s="225">
        <f t="shared" si="231"/>
        <v>0</v>
      </c>
      <c r="L111" s="225">
        <f t="shared" si="231"/>
        <v>0</v>
      </c>
      <c r="M111" s="225">
        <f t="shared" si="231"/>
        <v>0</v>
      </c>
      <c r="N111" s="225">
        <f t="shared" si="231"/>
        <v>0</v>
      </c>
      <c r="O111" s="225">
        <f t="shared" si="231"/>
        <v>0</v>
      </c>
      <c r="P111" s="225">
        <f t="shared" si="231"/>
        <v>0</v>
      </c>
      <c r="Q111" s="225">
        <f t="shared" si="231"/>
        <v>0</v>
      </c>
      <c r="R111" s="225">
        <f t="shared" si="231"/>
        <v>0</v>
      </c>
      <c r="S111" s="225">
        <f t="shared" si="231"/>
        <v>0</v>
      </c>
      <c r="T111" s="225">
        <f t="shared" si="231"/>
        <v>0</v>
      </c>
      <c r="U111" s="225">
        <f t="shared" si="231"/>
        <v>0</v>
      </c>
      <c r="V111" s="225">
        <f t="shared" si="231"/>
        <v>0</v>
      </c>
      <c r="W111" s="225">
        <f t="shared" si="231"/>
        <v>0</v>
      </c>
      <c r="X111" s="225">
        <f t="shared" si="231"/>
        <v>0</v>
      </c>
      <c r="Y111" s="225">
        <f t="shared" si="231"/>
        <v>0</v>
      </c>
      <c r="Z111" s="225">
        <f t="shared" si="231"/>
        <v>0</v>
      </c>
      <c r="AA111" s="225">
        <f t="shared" si="231"/>
        <v>0</v>
      </c>
      <c r="AB111" s="225">
        <f t="shared" si="231"/>
        <v>0</v>
      </c>
      <c r="AC111" s="225">
        <f t="shared" si="231"/>
        <v>0</v>
      </c>
      <c r="AD111" s="225">
        <f t="shared" si="231"/>
        <v>0</v>
      </c>
      <c r="AE111" s="225">
        <f t="shared" si="231"/>
        <v>0</v>
      </c>
      <c r="AF111" s="225">
        <f t="shared" si="231"/>
        <v>0</v>
      </c>
      <c r="AG111" s="225">
        <f t="shared" si="231"/>
        <v>0</v>
      </c>
      <c r="AH111" s="225">
        <f t="shared" si="231"/>
        <v>0</v>
      </c>
      <c r="AI111" s="225">
        <f t="shared" si="231"/>
        <v>0</v>
      </c>
      <c r="AJ111" s="225">
        <f t="shared" ref="AJ111:BO111" si="232">AI111+AJ82</f>
        <v>0</v>
      </c>
      <c r="AK111" s="225">
        <f t="shared" si="232"/>
        <v>0</v>
      </c>
      <c r="AL111" s="225">
        <f t="shared" si="232"/>
        <v>0</v>
      </c>
      <c r="AM111" s="225">
        <f t="shared" si="232"/>
        <v>0</v>
      </c>
      <c r="AN111" s="225">
        <f t="shared" si="232"/>
        <v>0</v>
      </c>
      <c r="AO111" s="225">
        <f t="shared" si="232"/>
        <v>0</v>
      </c>
      <c r="AP111" s="225">
        <f t="shared" si="232"/>
        <v>0</v>
      </c>
      <c r="AQ111" s="225">
        <f t="shared" si="232"/>
        <v>0</v>
      </c>
      <c r="AR111" s="225">
        <f t="shared" si="232"/>
        <v>0</v>
      </c>
      <c r="AS111" s="225">
        <f t="shared" si="232"/>
        <v>0</v>
      </c>
      <c r="AT111" s="225">
        <f t="shared" si="232"/>
        <v>0</v>
      </c>
      <c r="AU111" s="225">
        <f t="shared" si="232"/>
        <v>0</v>
      </c>
      <c r="AV111" s="225">
        <f t="shared" si="232"/>
        <v>0</v>
      </c>
      <c r="AW111" s="225">
        <f t="shared" si="232"/>
        <v>0</v>
      </c>
      <c r="AX111" s="225">
        <f t="shared" si="232"/>
        <v>0</v>
      </c>
      <c r="AY111" s="225">
        <f t="shared" si="232"/>
        <v>0</v>
      </c>
      <c r="AZ111" s="225">
        <f t="shared" si="232"/>
        <v>0</v>
      </c>
      <c r="BA111" s="225">
        <f t="shared" si="232"/>
        <v>0</v>
      </c>
      <c r="BB111" s="225">
        <f t="shared" si="232"/>
        <v>0</v>
      </c>
      <c r="BC111" s="225">
        <f t="shared" si="232"/>
        <v>0</v>
      </c>
      <c r="BD111" s="225">
        <f t="shared" si="232"/>
        <v>0</v>
      </c>
      <c r="BE111" s="225">
        <f t="shared" si="232"/>
        <v>0</v>
      </c>
      <c r="BF111" s="225">
        <f t="shared" si="232"/>
        <v>0</v>
      </c>
      <c r="BG111" s="225">
        <f t="shared" si="232"/>
        <v>0</v>
      </c>
      <c r="BH111" s="225">
        <f t="shared" si="232"/>
        <v>0</v>
      </c>
      <c r="BI111" s="225">
        <f t="shared" si="232"/>
        <v>0</v>
      </c>
      <c r="BJ111" s="225">
        <f t="shared" si="232"/>
        <v>0</v>
      </c>
      <c r="BK111" s="225">
        <f t="shared" si="232"/>
        <v>0</v>
      </c>
      <c r="BL111" s="225">
        <f t="shared" si="232"/>
        <v>0</v>
      </c>
      <c r="BM111" s="225">
        <f t="shared" si="232"/>
        <v>0</v>
      </c>
      <c r="BN111" s="225">
        <f t="shared" si="232"/>
        <v>0</v>
      </c>
      <c r="BO111" s="225">
        <f t="shared" si="232"/>
        <v>0</v>
      </c>
      <c r="BP111" s="225">
        <f t="shared" ref="BP111:CJ111" si="233">BO111+BP82</f>
        <v>0</v>
      </c>
      <c r="BQ111" s="225">
        <f t="shared" si="233"/>
        <v>0</v>
      </c>
      <c r="BR111" s="225">
        <f t="shared" si="233"/>
        <v>0</v>
      </c>
      <c r="BS111" s="225">
        <f t="shared" si="233"/>
        <v>0</v>
      </c>
      <c r="BT111" s="225">
        <f t="shared" si="233"/>
        <v>0</v>
      </c>
      <c r="BU111" s="225">
        <f t="shared" si="233"/>
        <v>0</v>
      </c>
      <c r="BV111" s="225">
        <f t="shared" si="233"/>
        <v>0</v>
      </c>
      <c r="BW111" s="225">
        <f t="shared" si="233"/>
        <v>0</v>
      </c>
      <c r="BX111" s="225">
        <f t="shared" si="233"/>
        <v>0</v>
      </c>
      <c r="BY111" s="225">
        <f t="shared" si="233"/>
        <v>0</v>
      </c>
      <c r="BZ111" s="225">
        <f t="shared" si="233"/>
        <v>0</v>
      </c>
      <c r="CA111" s="225">
        <f t="shared" si="233"/>
        <v>0</v>
      </c>
      <c r="CB111" s="225">
        <f t="shared" si="233"/>
        <v>0</v>
      </c>
      <c r="CC111" s="225">
        <f t="shared" si="233"/>
        <v>0</v>
      </c>
      <c r="CD111" s="225">
        <f t="shared" si="233"/>
        <v>0</v>
      </c>
      <c r="CE111" s="225">
        <f t="shared" si="233"/>
        <v>0</v>
      </c>
      <c r="CF111" s="225">
        <f t="shared" si="233"/>
        <v>0</v>
      </c>
      <c r="CG111" s="225">
        <f t="shared" si="233"/>
        <v>0</v>
      </c>
      <c r="CH111" s="225">
        <f t="shared" si="233"/>
        <v>0</v>
      </c>
      <c r="CI111" s="225">
        <f t="shared" si="233"/>
        <v>0</v>
      </c>
      <c r="CJ111" s="225">
        <f t="shared" si="233"/>
        <v>0</v>
      </c>
    </row>
    <row r="112" spans="1:88" s="97" customFormat="1" x14ac:dyDescent="0.25">
      <c r="A112" s="306"/>
      <c r="B112" s="232" t="s">
        <v>16</v>
      </c>
      <c r="C112" s="225">
        <f t="shared" si="203"/>
        <v>0</v>
      </c>
      <c r="D112" s="225">
        <f t="shared" ref="D112:AI112" si="234">C112+D83</f>
        <v>0</v>
      </c>
      <c r="E112" s="225">
        <f t="shared" si="234"/>
        <v>0</v>
      </c>
      <c r="F112" s="225">
        <f t="shared" si="234"/>
        <v>0</v>
      </c>
      <c r="G112" s="225">
        <f t="shared" si="234"/>
        <v>0</v>
      </c>
      <c r="H112" s="225">
        <f t="shared" si="234"/>
        <v>0</v>
      </c>
      <c r="I112" s="225">
        <f t="shared" si="234"/>
        <v>0</v>
      </c>
      <c r="J112" s="225">
        <f t="shared" si="234"/>
        <v>0</v>
      </c>
      <c r="K112" s="225">
        <f t="shared" si="234"/>
        <v>0</v>
      </c>
      <c r="L112" s="225">
        <f t="shared" si="234"/>
        <v>0</v>
      </c>
      <c r="M112" s="225">
        <f t="shared" si="234"/>
        <v>0</v>
      </c>
      <c r="N112" s="225">
        <f t="shared" si="234"/>
        <v>0</v>
      </c>
      <c r="O112" s="225">
        <f t="shared" si="234"/>
        <v>0</v>
      </c>
      <c r="P112" s="225">
        <f t="shared" si="234"/>
        <v>0</v>
      </c>
      <c r="Q112" s="225">
        <f t="shared" si="234"/>
        <v>0</v>
      </c>
      <c r="R112" s="225">
        <f t="shared" si="234"/>
        <v>0</v>
      </c>
      <c r="S112" s="225">
        <f t="shared" si="234"/>
        <v>0</v>
      </c>
      <c r="T112" s="225">
        <f t="shared" si="234"/>
        <v>0</v>
      </c>
      <c r="U112" s="225">
        <f t="shared" si="234"/>
        <v>0</v>
      </c>
      <c r="V112" s="225">
        <f t="shared" si="234"/>
        <v>0</v>
      </c>
      <c r="W112" s="225">
        <f t="shared" si="234"/>
        <v>0</v>
      </c>
      <c r="X112" s="225">
        <f t="shared" si="234"/>
        <v>0</v>
      </c>
      <c r="Y112" s="225">
        <f t="shared" si="234"/>
        <v>0</v>
      </c>
      <c r="Z112" s="225">
        <f t="shared" si="234"/>
        <v>0</v>
      </c>
      <c r="AA112" s="225">
        <f t="shared" si="234"/>
        <v>0</v>
      </c>
      <c r="AB112" s="225">
        <f t="shared" si="234"/>
        <v>0</v>
      </c>
      <c r="AC112" s="225">
        <f t="shared" si="234"/>
        <v>0</v>
      </c>
      <c r="AD112" s="225">
        <f t="shared" si="234"/>
        <v>0</v>
      </c>
      <c r="AE112" s="225">
        <f t="shared" si="234"/>
        <v>0</v>
      </c>
      <c r="AF112" s="225">
        <f t="shared" si="234"/>
        <v>0</v>
      </c>
      <c r="AG112" s="225">
        <f t="shared" si="234"/>
        <v>0</v>
      </c>
      <c r="AH112" s="225">
        <f t="shared" si="234"/>
        <v>0</v>
      </c>
      <c r="AI112" s="225">
        <f t="shared" si="234"/>
        <v>0</v>
      </c>
      <c r="AJ112" s="225">
        <f t="shared" ref="AJ112:BO112" si="235">AI112+AJ83</f>
        <v>0</v>
      </c>
      <c r="AK112" s="225">
        <f t="shared" si="235"/>
        <v>0</v>
      </c>
      <c r="AL112" s="225">
        <f t="shared" si="235"/>
        <v>0</v>
      </c>
      <c r="AM112" s="225">
        <f t="shared" si="235"/>
        <v>0</v>
      </c>
      <c r="AN112" s="225">
        <f t="shared" si="235"/>
        <v>0</v>
      </c>
      <c r="AO112" s="225">
        <f t="shared" si="235"/>
        <v>0</v>
      </c>
      <c r="AP112" s="225">
        <f t="shared" si="235"/>
        <v>0</v>
      </c>
      <c r="AQ112" s="225">
        <f t="shared" si="235"/>
        <v>0</v>
      </c>
      <c r="AR112" s="225">
        <f t="shared" si="235"/>
        <v>0</v>
      </c>
      <c r="AS112" s="225">
        <f t="shared" si="235"/>
        <v>0</v>
      </c>
      <c r="AT112" s="225">
        <f t="shared" si="235"/>
        <v>0</v>
      </c>
      <c r="AU112" s="225">
        <f t="shared" si="235"/>
        <v>0</v>
      </c>
      <c r="AV112" s="225">
        <f t="shared" si="235"/>
        <v>0</v>
      </c>
      <c r="AW112" s="225">
        <f t="shared" si="235"/>
        <v>0</v>
      </c>
      <c r="AX112" s="225">
        <f t="shared" si="235"/>
        <v>0</v>
      </c>
      <c r="AY112" s="225">
        <f t="shared" si="235"/>
        <v>0</v>
      </c>
      <c r="AZ112" s="225">
        <f t="shared" si="235"/>
        <v>0</v>
      </c>
      <c r="BA112" s="225">
        <f t="shared" si="235"/>
        <v>0</v>
      </c>
      <c r="BB112" s="225">
        <f t="shared" si="235"/>
        <v>0</v>
      </c>
      <c r="BC112" s="225">
        <f t="shared" si="235"/>
        <v>0</v>
      </c>
      <c r="BD112" s="225">
        <f t="shared" si="235"/>
        <v>0</v>
      </c>
      <c r="BE112" s="225">
        <f t="shared" si="235"/>
        <v>0</v>
      </c>
      <c r="BF112" s="225">
        <f t="shared" si="235"/>
        <v>0</v>
      </c>
      <c r="BG112" s="225">
        <f t="shared" si="235"/>
        <v>0</v>
      </c>
      <c r="BH112" s="225">
        <f t="shared" si="235"/>
        <v>0</v>
      </c>
      <c r="BI112" s="225">
        <f t="shared" si="235"/>
        <v>0</v>
      </c>
      <c r="BJ112" s="225">
        <f t="shared" si="235"/>
        <v>0</v>
      </c>
      <c r="BK112" s="225">
        <f t="shared" si="235"/>
        <v>0</v>
      </c>
      <c r="BL112" s="225">
        <f t="shared" si="235"/>
        <v>0</v>
      </c>
      <c r="BM112" s="225">
        <f t="shared" si="235"/>
        <v>0</v>
      </c>
      <c r="BN112" s="225">
        <f t="shared" si="235"/>
        <v>0</v>
      </c>
      <c r="BO112" s="225">
        <f t="shared" si="235"/>
        <v>0</v>
      </c>
      <c r="BP112" s="225">
        <f t="shared" ref="BP112:CJ112" si="236">BO112+BP83</f>
        <v>0</v>
      </c>
      <c r="BQ112" s="225">
        <f t="shared" si="236"/>
        <v>0</v>
      </c>
      <c r="BR112" s="225">
        <f t="shared" si="236"/>
        <v>0</v>
      </c>
      <c r="BS112" s="225">
        <f t="shared" si="236"/>
        <v>0</v>
      </c>
      <c r="BT112" s="225">
        <f t="shared" si="236"/>
        <v>0</v>
      </c>
      <c r="BU112" s="225">
        <f t="shared" si="236"/>
        <v>0</v>
      </c>
      <c r="BV112" s="225">
        <f t="shared" si="236"/>
        <v>0</v>
      </c>
      <c r="BW112" s="225">
        <f t="shared" si="236"/>
        <v>0</v>
      </c>
      <c r="BX112" s="225">
        <f t="shared" si="236"/>
        <v>0</v>
      </c>
      <c r="BY112" s="225">
        <f t="shared" si="236"/>
        <v>0</v>
      </c>
      <c r="BZ112" s="225">
        <f t="shared" si="236"/>
        <v>0</v>
      </c>
      <c r="CA112" s="225">
        <f t="shared" si="236"/>
        <v>0</v>
      </c>
      <c r="CB112" s="225">
        <f t="shared" si="236"/>
        <v>0</v>
      </c>
      <c r="CC112" s="225">
        <f t="shared" si="236"/>
        <v>0</v>
      </c>
      <c r="CD112" s="225">
        <f t="shared" si="236"/>
        <v>0</v>
      </c>
      <c r="CE112" s="225">
        <f t="shared" si="236"/>
        <v>0</v>
      </c>
      <c r="CF112" s="225">
        <f t="shared" si="236"/>
        <v>0</v>
      </c>
      <c r="CG112" s="225">
        <f t="shared" si="236"/>
        <v>0</v>
      </c>
      <c r="CH112" s="225">
        <f t="shared" si="236"/>
        <v>0</v>
      </c>
      <c r="CI112" s="225">
        <f t="shared" si="236"/>
        <v>0</v>
      </c>
      <c r="CJ112" s="225">
        <f t="shared" si="236"/>
        <v>0</v>
      </c>
    </row>
    <row r="113" spans="1:88" s="97" customFormat="1" x14ac:dyDescent="0.25">
      <c r="A113" s="306"/>
      <c r="B113" s="232" t="s">
        <v>8</v>
      </c>
      <c r="C113" s="225">
        <f t="shared" si="203"/>
        <v>0</v>
      </c>
      <c r="D113" s="225">
        <f t="shared" ref="D113:AI113" si="237">C113+D84</f>
        <v>0</v>
      </c>
      <c r="E113" s="225">
        <f t="shared" si="237"/>
        <v>0</v>
      </c>
      <c r="F113" s="225">
        <f t="shared" si="237"/>
        <v>0</v>
      </c>
      <c r="G113" s="225">
        <f t="shared" si="237"/>
        <v>0</v>
      </c>
      <c r="H113" s="225">
        <f t="shared" si="237"/>
        <v>0</v>
      </c>
      <c r="I113" s="225">
        <f t="shared" si="237"/>
        <v>0</v>
      </c>
      <c r="J113" s="225">
        <f t="shared" si="237"/>
        <v>0</v>
      </c>
      <c r="K113" s="225">
        <f t="shared" si="237"/>
        <v>0</v>
      </c>
      <c r="L113" s="225">
        <f t="shared" si="237"/>
        <v>0</v>
      </c>
      <c r="M113" s="225">
        <f t="shared" si="237"/>
        <v>0</v>
      </c>
      <c r="N113" s="225">
        <f t="shared" si="237"/>
        <v>0</v>
      </c>
      <c r="O113" s="225">
        <f t="shared" si="237"/>
        <v>0</v>
      </c>
      <c r="P113" s="225">
        <f t="shared" si="237"/>
        <v>0</v>
      </c>
      <c r="Q113" s="225">
        <f t="shared" si="237"/>
        <v>0</v>
      </c>
      <c r="R113" s="225">
        <f t="shared" si="237"/>
        <v>0</v>
      </c>
      <c r="S113" s="225">
        <f t="shared" si="237"/>
        <v>0</v>
      </c>
      <c r="T113" s="225">
        <f t="shared" si="237"/>
        <v>0</v>
      </c>
      <c r="U113" s="225">
        <f t="shared" si="237"/>
        <v>0</v>
      </c>
      <c r="V113" s="225">
        <f t="shared" si="237"/>
        <v>0</v>
      </c>
      <c r="W113" s="225">
        <f t="shared" si="237"/>
        <v>0</v>
      </c>
      <c r="X113" s="225">
        <f t="shared" si="237"/>
        <v>0</v>
      </c>
      <c r="Y113" s="225">
        <f t="shared" si="237"/>
        <v>0</v>
      </c>
      <c r="Z113" s="225">
        <f t="shared" si="237"/>
        <v>0</v>
      </c>
      <c r="AA113" s="225">
        <f t="shared" si="237"/>
        <v>0</v>
      </c>
      <c r="AB113" s="225">
        <f t="shared" si="237"/>
        <v>0</v>
      </c>
      <c r="AC113" s="225">
        <f t="shared" si="237"/>
        <v>0</v>
      </c>
      <c r="AD113" s="225">
        <f t="shared" si="237"/>
        <v>0</v>
      </c>
      <c r="AE113" s="225">
        <f t="shared" si="237"/>
        <v>0</v>
      </c>
      <c r="AF113" s="225">
        <f t="shared" si="237"/>
        <v>0</v>
      </c>
      <c r="AG113" s="225">
        <f t="shared" si="237"/>
        <v>0</v>
      </c>
      <c r="AH113" s="225">
        <f t="shared" si="237"/>
        <v>0</v>
      </c>
      <c r="AI113" s="225">
        <f t="shared" si="237"/>
        <v>0</v>
      </c>
      <c r="AJ113" s="225">
        <f t="shared" ref="AJ113:BO113" si="238">AI113+AJ84</f>
        <v>0</v>
      </c>
      <c r="AK113" s="225">
        <f t="shared" si="238"/>
        <v>0</v>
      </c>
      <c r="AL113" s="225">
        <f t="shared" si="238"/>
        <v>0</v>
      </c>
      <c r="AM113" s="225">
        <f t="shared" si="238"/>
        <v>0</v>
      </c>
      <c r="AN113" s="225">
        <f t="shared" si="238"/>
        <v>0</v>
      </c>
      <c r="AO113" s="225">
        <f t="shared" si="238"/>
        <v>0</v>
      </c>
      <c r="AP113" s="225">
        <f t="shared" si="238"/>
        <v>0</v>
      </c>
      <c r="AQ113" s="225">
        <f t="shared" si="238"/>
        <v>0</v>
      </c>
      <c r="AR113" s="225">
        <f t="shared" si="238"/>
        <v>0</v>
      </c>
      <c r="AS113" s="225">
        <f t="shared" si="238"/>
        <v>0</v>
      </c>
      <c r="AT113" s="225">
        <f t="shared" si="238"/>
        <v>0</v>
      </c>
      <c r="AU113" s="225">
        <f t="shared" si="238"/>
        <v>0</v>
      </c>
      <c r="AV113" s="225">
        <f t="shared" si="238"/>
        <v>0</v>
      </c>
      <c r="AW113" s="225">
        <f t="shared" si="238"/>
        <v>0</v>
      </c>
      <c r="AX113" s="225">
        <f t="shared" si="238"/>
        <v>0</v>
      </c>
      <c r="AY113" s="225">
        <f t="shared" si="238"/>
        <v>0</v>
      </c>
      <c r="AZ113" s="225">
        <f t="shared" si="238"/>
        <v>0</v>
      </c>
      <c r="BA113" s="225">
        <f t="shared" si="238"/>
        <v>0</v>
      </c>
      <c r="BB113" s="225">
        <f t="shared" si="238"/>
        <v>0</v>
      </c>
      <c r="BC113" s="225">
        <f t="shared" si="238"/>
        <v>0</v>
      </c>
      <c r="BD113" s="225">
        <f t="shared" si="238"/>
        <v>0</v>
      </c>
      <c r="BE113" s="225">
        <f t="shared" si="238"/>
        <v>0</v>
      </c>
      <c r="BF113" s="225">
        <f t="shared" si="238"/>
        <v>0</v>
      </c>
      <c r="BG113" s="225">
        <f t="shared" si="238"/>
        <v>0</v>
      </c>
      <c r="BH113" s="225">
        <f t="shared" si="238"/>
        <v>0</v>
      </c>
      <c r="BI113" s="225">
        <f t="shared" si="238"/>
        <v>0</v>
      </c>
      <c r="BJ113" s="225">
        <f t="shared" si="238"/>
        <v>0</v>
      </c>
      <c r="BK113" s="225">
        <f t="shared" si="238"/>
        <v>0</v>
      </c>
      <c r="BL113" s="225">
        <f t="shared" si="238"/>
        <v>0</v>
      </c>
      <c r="BM113" s="225">
        <f t="shared" si="238"/>
        <v>0</v>
      </c>
      <c r="BN113" s="225">
        <f t="shared" si="238"/>
        <v>0</v>
      </c>
      <c r="BO113" s="225">
        <f t="shared" si="238"/>
        <v>0</v>
      </c>
      <c r="BP113" s="225">
        <f t="shared" ref="BP113:CJ113" si="239">BO113+BP84</f>
        <v>0</v>
      </c>
      <c r="BQ113" s="225">
        <f t="shared" si="239"/>
        <v>0</v>
      </c>
      <c r="BR113" s="225">
        <f t="shared" si="239"/>
        <v>0</v>
      </c>
      <c r="BS113" s="225">
        <f t="shared" si="239"/>
        <v>0</v>
      </c>
      <c r="BT113" s="225">
        <f t="shared" si="239"/>
        <v>0</v>
      </c>
      <c r="BU113" s="225">
        <f t="shared" si="239"/>
        <v>0</v>
      </c>
      <c r="BV113" s="225">
        <f t="shared" si="239"/>
        <v>0</v>
      </c>
      <c r="BW113" s="225">
        <f t="shared" si="239"/>
        <v>0</v>
      </c>
      <c r="BX113" s="225">
        <f t="shared" si="239"/>
        <v>0</v>
      </c>
      <c r="BY113" s="225">
        <f t="shared" si="239"/>
        <v>0</v>
      </c>
      <c r="BZ113" s="225">
        <f t="shared" si="239"/>
        <v>0</v>
      </c>
      <c r="CA113" s="225">
        <f t="shared" si="239"/>
        <v>0</v>
      </c>
      <c r="CB113" s="225">
        <f t="shared" si="239"/>
        <v>0</v>
      </c>
      <c r="CC113" s="225">
        <f t="shared" si="239"/>
        <v>0</v>
      </c>
      <c r="CD113" s="225">
        <f t="shared" si="239"/>
        <v>0</v>
      </c>
      <c r="CE113" s="225">
        <f t="shared" si="239"/>
        <v>0</v>
      </c>
      <c r="CF113" s="225">
        <f t="shared" si="239"/>
        <v>0</v>
      </c>
      <c r="CG113" s="225">
        <f t="shared" si="239"/>
        <v>0</v>
      </c>
      <c r="CH113" s="225">
        <f t="shared" si="239"/>
        <v>0</v>
      </c>
      <c r="CI113" s="225">
        <f t="shared" si="239"/>
        <v>0</v>
      </c>
      <c r="CJ113" s="225">
        <f t="shared" si="239"/>
        <v>0</v>
      </c>
    </row>
    <row r="114" spans="1:88" s="97" customFormat="1" ht="15.75" thickBot="1" x14ac:dyDescent="0.3">
      <c r="A114" s="307"/>
      <c r="B114" s="232" t="s">
        <v>9</v>
      </c>
      <c r="C114" s="225">
        <f t="shared" si="203"/>
        <v>0</v>
      </c>
      <c r="D114" s="225">
        <f t="shared" ref="D114:AI114" si="240">C114+D85</f>
        <v>0</v>
      </c>
      <c r="E114" s="225">
        <f t="shared" si="240"/>
        <v>0</v>
      </c>
      <c r="F114" s="225">
        <f t="shared" si="240"/>
        <v>0</v>
      </c>
      <c r="G114" s="225">
        <f t="shared" si="240"/>
        <v>0</v>
      </c>
      <c r="H114" s="225">
        <f t="shared" si="240"/>
        <v>0</v>
      </c>
      <c r="I114" s="225">
        <f t="shared" si="240"/>
        <v>0</v>
      </c>
      <c r="J114" s="225">
        <f t="shared" si="240"/>
        <v>0</v>
      </c>
      <c r="K114" s="225">
        <f t="shared" si="240"/>
        <v>0</v>
      </c>
      <c r="L114" s="225">
        <f t="shared" si="240"/>
        <v>0</v>
      </c>
      <c r="M114" s="225">
        <f t="shared" si="240"/>
        <v>0</v>
      </c>
      <c r="N114" s="225">
        <f t="shared" si="240"/>
        <v>0</v>
      </c>
      <c r="O114" s="225">
        <f t="shared" si="240"/>
        <v>0</v>
      </c>
      <c r="P114" s="225">
        <f t="shared" si="240"/>
        <v>0</v>
      </c>
      <c r="Q114" s="225">
        <f t="shared" si="240"/>
        <v>0</v>
      </c>
      <c r="R114" s="225">
        <f t="shared" si="240"/>
        <v>0</v>
      </c>
      <c r="S114" s="225">
        <f t="shared" si="240"/>
        <v>0</v>
      </c>
      <c r="T114" s="225">
        <f t="shared" si="240"/>
        <v>0</v>
      </c>
      <c r="U114" s="225">
        <f t="shared" si="240"/>
        <v>0</v>
      </c>
      <c r="V114" s="225">
        <f t="shared" si="240"/>
        <v>0</v>
      </c>
      <c r="W114" s="225">
        <f t="shared" si="240"/>
        <v>0</v>
      </c>
      <c r="X114" s="225">
        <f t="shared" si="240"/>
        <v>0</v>
      </c>
      <c r="Y114" s="225">
        <f t="shared" si="240"/>
        <v>0</v>
      </c>
      <c r="Z114" s="225">
        <f t="shared" si="240"/>
        <v>0</v>
      </c>
      <c r="AA114" s="225">
        <f t="shared" si="240"/>
        <v>0</v>
      </c>
      <c r="AB114" s="225">
        <f t="shared" si="240"/>
        <v>0</v>
      </c>
      <c r="AC114" s="225">
        <f t="shared" si="240"/>
        <v>0</v>
      </c>
      <c r="AD114" s="225">
        <f t="shared" si="240"/>
        <v>0</v>
      </c>
      <c r="AE114" s="225">
        <f t="shared" si="240"/>
        <v>0</v>
      </c>
      <c r="AF114" s="225">
        <f t="shared" si="240"/>
        <v>0</v>
      </c>
      <c r="AG114" s="225">
        <f t="shared" si="240"/>
        <v>0</v>
      </c>
      <c r="AH114" s="225">
        <f t="shared" si="240"/>
        <v>0</v>
      </c>
      <c r="AI114" s="225">
        <f t="shared" si="240"/>
        <v>0</v>
      </c>
      <c r="AJ114" s="225">
        <f t="shared" ref="AJ114:BO114" si="241">AI114+AJ85</f>
        <v>0</v>
      </c>
      <c r="AK114" s="225">
        <f t="shared" si="241"/>
        <v>0</v>
      </c>
      <c r="AL114" s="225">
        <f t="shared" si="241"/>
        <v>0</v>
      </c>
      <c r="AM114" s="225">
        <f t="shared" si="241"/>
        <v>0</v>
      </c>
      <c r="AN114" s="225">
        <f t="shared" si="241"/>
        <v>0</v>
      </c>
      <c r="AO114" s="225">
        <f t="shared" si="241"/>
        <v>0</v>
      </c>
      <c r="AP114" s="225">
        <f t="shared" si="241"/>
        <v>0</v>
      </c>
      <c r="AQ114" s="225">
        <f t="shared" si="241"/>
        <v>0</v>
      </c>
      <c r="AR114" s="225">
        <f t="shared" si="241"/>
        <v>0</v>
      </c>
      <c r="AS114" s="225">
        <f t="shared" si="241"/>
        <v>0</v>
      </c>
      <c r="AT114" s="225">
        <f t="shared" si="241"/>
        <v>0</v>
      </c>
      <c r="AU114" s="225">
        <f t="shared" si="241"/>
        <v>0</v>
      </c>
      <c r="AV114" s="225">
        <f t="shared" si="241"/>
        <v>0</v>
      </c>
      <c r="AW114" s="225">
        <f t="shared" si="241"/>
        <v>0</v>
      </c>
      <c r="AX114" s="225">
        <f t="shared" si="241"/>
        <v>0</v>
      </c>
      <c r="AY114" s="225">
        <f t="shared" si="241"/>
        <v>0</v>
      </c>
      <c r="AZ114" s="225">
        <f t="shared" si="241"/>
        <v>0</v>
      </c>
      <c r="BA114" s="225">
        <f t="shared" si="241"/>
        <v>0</v>
      </c>
      <c r="BB114" s="225">
        <f t="shared" si="241"/>
        <v>0</v>
      </c>
      <c r="BC114" s="225">
        <f t="shared" si="241"/>
        <v>0</v>
      </c>
      <c r="BD114" s="225">
        <f t="shared" si="241"/>
        <v>0</v>
      </c>
      <c r="BE114" s="225">
        <f t="shared" si="241"/>
        <v>0</v>
      </c>
      <c r="BF114" s="225">
        <f t="shared" si="241"/>
        <v>0</v>
      </c>
      <c r="BG114" s="225">
        <f t="shared" si="241"/>
        <v>0</v>
      </c>
      <c r="BH114" s="225">
        <f t="shared" si="241"/>
        <v>0</v>
      </c>
      <c r="BI114" s="225">
        <f t="shared" si="241"/>
        <v>0</v>
      </c>
      <c r="BJ114" s="225">
        <f t="shared" si="241"/>
        <v>0</v>
      </c>
      <c r="BK114" s="225">
        <f t="shared" si="241"/>
        <v>0</v>
      </c>
      <c r="BL114" s="225">
        <f t="shared" si="241"/>
        <v>0</v>
      </c>
      <c r="BM114" s="225">
        <f t="shared" si="241"/>
        <v>0</v>
      </c>
      <c r="BN114" s="225">
        <f t="shared" si="241"/>
        <v>0</v>
      </c>
      <c r="BO114" s="225">
        <f t="shared" si="241"/>
        <v>0</v>
      </c>
      <c r="BP114" s="225">
        <f t="shared" ref="BP114:CJ114" si="242">BO114+BP85</f>
        <v>0</v>
      </c>
      <c r="BQ114" s="225">
        <f t="shared" si="242"/>
        <v>0</v>
      </c>
      <c r="BR114" s="225">
        <f t="shared" si="242"/>
        <v>0</v>
      </c>
      <c r="BS114" s="225">
        <f t="shared" si="242"/>
        <v>0</v>
      </c>
      <c r="BT114" s="225">
        <f t="shared" si="242"/>
        <v>0</v>
      </c>
      <c r="BU114" s="225">
        <f t="shared" si="242"/>
        <v>0</v>
      </c>
      <c r="BV114" s="225">
        <f t="shared" si="242"/>
        <v>0</v>
      </c>
      <c r="BW114" s="225">
        <f t="shared" si="242"/>
        <v>0</v>
      </c>
      <c r="BX114" s="225">
        <f t="shared" si="242"/>
        <v>0</v>
      </c>
      <c r="BY114" s="225">
        <f t="shared" si="242"/>
        <v>0</v>
      </c>
      <c r="BZ114" s="225">
        <f t="shared" si="242"/>
        <v>0</v>
      </c>
      <c r="CA114" s="225">
        <f t="shared" si="242"/>
        <v>0</v>
      </c>
      <c r="CB114" s="225">
        <f t="shared" si="242"/>
        <v>0</v>
      </c>
      <c r="CC114" s="225">
        <f t="shared" si="242"/>
        <v>0</v>
      </c>
      <c r="CD114" s="225">
        <f t="shared" si="242"/>
        <v>0</v>
      </c>
      <c r="CE114" s="225">
        <f t="shared" si="242"/>
        <v>0</v>
      </c>
      <c r="CF114" s="225">
        <f t="shared" si="242"/>
        <v>0</v>
      </c>
      <c r="CG114" s="225">
        <f t="shared" si="242"/>
        <v>0</v>
      </c>
      <c r="CH114" s="225">
        <f t="shared" si="242"/>
        <v>0</v>
      </c>
      <c r="CI114" s="225">
        <f t="shared" si="242"/>
        <v>0</v>
      </c>
      <c r="CJ114" s="225">
        <f t="shared" si="242"/>
        <v>0</v>
      </c>
    </row>
    <row r="115" spans="1:88" s="97" customFormat="1" x14ac:dyDescent="0.25">
      <c r="B115" s="233" t="s">
        <v>273</v>
      </c>
      <c r="C115" s="225">
        <f t="shared" ref="C115" si="243">C86</f>
        <v>0</v>
      </c>
      <c r="D115" s="225">
        <f t="shared" ref="D115" si="244">C115+D86</f>
        <v>0</v>
      </c>
      <c r="E115" s="225">
        <f t="shared" ref="E115" si="245">D115+E86</f>
        <v>0</v>
      </c>
      <c r="F115" s="225">
        <f t="shared" ref="F115" si="246">E115+F86</f>
        <v>0</v>
      </c>
      <c r="G115" s="225">
        <f t="shared" ref="G115" si="247">F115+G86</f>
        <v>0</v>
      </c>
      <c r="H115" s="225" t="e">
        <f>IF(H87=0,#N/A,G115+H86)</f>
        <v>#N/A</v>
      </c>
      <c r="I115" s="225" t="e">
        <f>IF(I87=0,#N/A,H115+I86)</f>
        <v>#N/A</v>
      </c>
      <c r="J115" s="225" t="e">
        <f t="shared" ref="J115:BU115" si="248">IF(J87=0,#N/A,I115+J86)</f>
        <v>#N/A</v>
      </c>
      <c r="K115" s="225" t="e">
        <f t="shared" si="248"/>
        <v>#N/A</v>
      </c>
      <c r="L115" s="225" t="e">
        <f t="shared" si="248"/>
        <v>#N/A</v>
      </c>
      <c r="M115" s="225" t="e">
        <f t="shared" si="248"/>
        <v>#N/A</v>
      </c>
      <c r="N115" s="225" t="e">
        <f t="shared" si="248"/>
        <v>#N/A</v>
      </c>
      <c r="O115" s="225" t="e">
        <f t="shared" si="248"/>
        <v>#N/A</v>
      </c>
      <c r="P115" s="225" t="e">
        <f t="shared" si="248"/>
        <v>#N/A</v>
      </c>
      <c r="Q115" s="225" t="e">
        <f t="shared" si="248"/>
        <v>#N/A</v>
      </c>
      <c r="R115" s="225" t="e">
        <f t="shared" si="248"/>
        <v>#N/A</v>
      </c>
      <c r="S115" s="225" t="e">
        <f t="shared" si="248"/>
        <v>#N/A</v>
      </c>
      <c r="T115" s="225" t="e">
        <f t="shared" si="248"/>
        <v>#N/A</v>
      </c>
      <c r="U115" s="225" t="e">
        <f t="shared" si="248"/>
        <v>#N/A</v>
      </c>
      <c r="V115" s="225" t="e">
        <f t="shared" si="248"/>
        <v>#N/A</v>
      </c>
      <c r="W115" s="225" t="e">
        <f t="shared" si="248"/>
        <v>#N/A</v>
      </c>
      <c r="X115" s="225" t="e">
        <f t="shared" si="248"/>
        <v>#N/A</v>
      </c>
      <c r="Y115" s="225" t="e">
        <f t="shared" si="248"/>
        <v>#N/A</v>
      </c>
      <c r="Z115" s="225" t="e">
        <f t="shared" si="248"/>
        <v>#N/A</v>
      </c>
      <c r="AA115" s="225" t="e">
        <f t="shared" si="248"/>
        <v>#N/A</v>
      </c>
      <c r="AB115" s="225" t="e">
        <f t="shared" si="248"/>
        <v>#N/A</v>
      </c>
      <c r="AC115" s="225" t="e">
        <f t="shared" si="248"/>
        <v>#N/A</v>
      </c>
      <c r="AD115" s="225" t="e">
        <f t="shared" si="248"/>
        <v>#N/A</v>
      </c>
      <c r="AE115" s="225" t="e">
        <f t="shared" si="248"/>
        <v>#N/A</v>
      </c>
      <c r="AF115" s="225" t="e">
        <f t="shared" si="248"/>
        <v>#N/A</v>
      </c>
      <c r="AG115" s="225" t="e">
        <f t="shared" si="248"/>
        <v>#N/A</v>
      </c>
      <c r="AH115" s="225" t="e">
        <f t="shared" si="248"/>
        <v>#N/A</v>
      </c>
      <c r="AI115" s="225" t="e">
        <f t="shared" si="248"/>
        <v>#N/A</v>
      </c>
      <c r="AJ115" s="225" t="e">
        <f t="shared" si="248"/>
        <v>#N/A</v>
      </c>
      <c r="AK115" s="225" t="e">
        <f t="shared" si="248"/>
        <v>#N/A</v>
      </c>
      <c r="AL115" s="225" t="e">
        <f t="shared" si="248"/>
        <v>#N/A</v>
      </c>
      <c r="AM115" s="225" t="e">
        <f t="shared" si="248"/>
        <v>#N/A</v>
      </c>
      <c r="AN115" s="225" t="e">
        <f t="shared" si="248"/>
        <v>#N/A</v>
      </c>
      <c r="AO115" s="225" t="e">
        <f t="shared" si="248"/>
        <v>#N/A</v>
      </c>
      <c r="AP115" s="225" t="e">
        <f t="shared" si="248"/>
        <v>#N/A</v>
      </c>
      <c r="AQ115" s="225" t="e">
        <f t="shared" si="248"/>
        <v>#N/A</v>
      </c>
      <c r="AR115" s="225" t="e">
        <f t="shared" si="248"/>
        <v>#N/A</v>
      </c>
      <c r="AS115" s="225" t="e">
        <f t="shared" si="248"/>
        <v>#N/A</v>
      </c>
      <c r="AT115" s="225" t="e">
        <f t="shared" si="248"/>
        <v>#N/A</v>
      </c>
      <c r="AU115" s="225" t="e">
        <f t="shared" si="248"/>
        <v>#N/A</v>
      </c>
      <c r="AV115" s="225" t="e">
        <f t="shared" si="248"/>
        <v>#N/A</v>
      </c>
      <c r="AW115" s="225" t="e">
        <f t="shared" si="248"/>
        <v>#N/A</v>
      </c>
      <c r="AX115" s="225" t="e">
        <f t="shared" si="248"/>
        <v>#N/A</v>
      </c>
      <c r="AY115" s="225" t="e">
        <f t="shared" si="248"/>
        <v>#N/A</v>
      </c>
      <c r="AZ115" s="225" t="e">
        <f t="shared" si="248"/>
        <v>#N/A</v>
      </c>
      <c r="BA115" s="225" t="e">
        <f t="shared" si="248"/>
        <v>#N/A</v>
      </c>
      <c r="BB115" s="225" t="e">
        <f t="shared" si="248"/>
        <v>#N/A</v>
      </c>
      <c r="BC115" s="225" t="e">
        <f t="shared" si="248"/>
        <v>#N/A</v>
      </c>
      <c r="BD115" s="225" t="e">
        <f t="shared" si="248"/>
        <v>#N/A</v>
      </c>
      <c r="BE115" s="225" t="e">
        <f t="shared" si="248"/>
        <v>#N/A</v>
      </c>
      <c r="BF115" s="225" t="e">
        <f t="shared" si="248"/>
        <v>#N/A</v>
      </c>
      <c r="BG115" s="225" t="e">
        <f t="shared" si="248"/>
        <v>#N/A</v>
      </c>
      <c r="BH115" s="225" t="e">
        <f t="shared" si="248"/>
        <v>#N/A</v>
      </c>
      <c r="BI115" s="225" t="e">
        <f t="shared" si="248"/>
        <v>#N/A</v>
      </c>
      <c r="BJ115" s="225" t="e">
        <f t="shared" si="248"/>
        <v>#N/A</v>
      </c>
      <c r="BK115" s="225" t="e">
        <f t="shared" si="248"/>
        <v>#N/A</v>
      </c>
      <c r="BL115" s="225" t="e">
        <f t="shared" si="248"/>
        <v>#N/A</v>
      </c>
      <c r="BM115" s="225" t="e">
        <f t="shared" si="248"/>
        <v>#N/A</v>
      </c>
      <c r="BN115" s="225" t="e">
        <f t="shared" si="248"/>
        <v>#N/A</v>
      </c>
      <c r="BO115" s="225" t="e">
        <f t="shared" si="248"/>
        <v>#N/A</v>
      </c>
      <c r="BP115" s="225" t="e">
        <f t="shared" si="248"/>
        <v>#N/A</v>
      </c>
      <c r="BQ115" s="225" t="e">
        <f t="shared" si="248"/>
        <v>#N/A</v>
      </c>
      <c r="BR115" s="225" t="e">
        <f t="shared" si="248"/>
        <v>#N/A</v>
      </c>
      <c r="BS115" s="225" t="e">
        <f t="shared" si="248"/>
        <v>#N/A</v>
      </c>
      <c r="BT115" s="225" t="e">
        <f t="shared" si="248"/>
        <v>#N/A</v>
      </c>
      <c r="BU115" s="225" t="e">
        <f t="shared" si="248"/>
        <v>#N/A</v>
      </c>
      <c r="BV115" s="225" t="e">
        <f t="shared" ref="BV115:CJ115" si="249">IF(BV87=0,#N/A,BU115+BV86)</f>
        <v>#N/A</v>
      </c>
      <c r="BW115" s="225" t="e">
        <f t="shared" si="249"/>
        <v>#N/A</v>
      </c>
      <c r="BX115" s="225" t="e">
        <f t="shared" si="249"/>
        <v>#N/A</v>
      </c>
      <c r="BY115" s="225" t="e">
        <f t="shared" si="249"/>
        <v>#N/A</v>
      </c>
      <c r="BZ115" s="225" t="e">
        <f t="shared" si="249"/>
        <v>#N/A</v>
      </c>
      <c r="CA115" s="225" t="e">
        <f t="shared" si="249"/>
        <v>#N/A</v>
      </c>
      <c r="CB115" s="225" t="e">
        <f t="shared" si="249"/>
        <v>#N/A</v>
      </c>
      <c r="CC115" s="225" t="e">
        <f t="shared" si="249"/>
        <v>#N/A</v>
      </c>
      <c r="CD115" s="225" t="e">
        <f t="shared" si="249"/>
        <v>#N/A</v>
      </c>
      <c r="CE115" s="225" t="e">
        <f t="shared" si="249"/>
        <v>#N/A</v>
      </c>
      <c r="CF115" s="225" t="e">
        <f t="shared" si="249"/>
        <v>#N/A</v>
      </c>
      <c r="CG115" s="225" t="e">
        <f t="shared" si="249"/>
        <v>#N/A</v>
      </c>
      <c r="CH115" s="225" t="e">
        <f t="shared" si="249"/>
        <v>#N/A</v>
      </c>
      <c r="CI115" s="225" t="e">
        <f t="shared" si="249"/>
        <v>#N/A</v>
      </c>
      <c r="CJ115" s="225" t="e">
        <f t="shared" si="249"/>
        <v>#N/A</v>
      </c>
    </row>
    <row r="116" spans="1:88" s="97" customFormat="1" ht="48.75" customHeight="1" x14ac:dyDescent="0.25">
      <c r="B116" s="231" t="s">
        <v>48</v>
      </c>
      <c r="C116" s="231">
        <f>C115+C100</f>
        <v>0</v>
      </c>
      <c r="D116" s="231">
        <f t="shared" ref="D116:E116" si="250">D115+D100</f>
        <v>0</v>
      </c>
      <c r="E116" s="231">
        <f t="shared" si="250"/>
        <v>0</v>
      </c>
      <c r="F116" s="231" t="e">
        <f>IF(F87=0,#N/A,F115+F100)</f>
        <v>#N/A</v>
      </c>
      <c r="G116" s="231" t="e">
        <f t="shared" ref="G116:H116" si="251">IF(G87=0,#N/A,G115+G100)</f>
        <v>#N/A</v>
      </c>
      <c r="H116" s="231" t="e">
        <f t="shared" si="251"/>
        <v>#N/A</v>
      </c>
      <c r="I116" s="231" t="e">
        <f>IF(I87=0,#N/A,I115+I100)</f>
        <v>#N/A</v>
      </c>
      <c r="J116" s="231" t="e">
        <f t="shared" ref="J116" si="252">IF(J87=0,#N/A,J115+J100)</f>
        <v>#N/A</v>
      </c>
      <c r="K116" s="231" t="e">
        <f t="shared" ref="K116" si="253">IF(K87=0,#N/A,K115+K100)</f>
        <v>#N/A</v>
      </c>
      <c r="L116" s="231" t="e">
        <f t="shared" ref="L116:N116" si="254">IF(L87=0,#N/A,L115+L100)</f>
        <v>#N/A</v>
      </c>
      <c r="M116" s="231" t="e">
        <f t="shared" si="254"/>
        <v>#N/A</v>
      </c>
      <c r="N116" s="231" t="e">
        <f t="shared" si="254"/>
        <v>#N/A</v>
      </c>
      <c r="O116" s="231" t="e">
        <f t="shared" ref="O116" si="255">IF(O87=0,#N/A,O115+O100)</f>
        <v>#N/A</v>
      </c>
      <c r="P116" s="231" t="e">
        <f t="shared" ref="P116:R116" si="256">IF(P87=0,#N/A,P115+P100)</f>
        <v>#N/A</v>
      </c>
      <c r="Q116" s="231" t="e">
        <f t="shared" si="256"/>
        <v>#N/A</v>
      </c>
      <c r="R116" s="231" t="e">
        <f t="shared" si="256"/>
        <v>#N/A</v>
      </c>
      <c r="S116" s="231" t="e">
        <f t="shared" ref="S116" si="257">IF(S87=0,#N/A,S115+S100)</f>
        <v>#N/A</v>
      </c>
      <c r="T116" s="231" t="e">
        <f t="shared" ref="T116:V116" si="258">IF(T87=0,#N/A,T115+T100)</f>
        <v>#N/A</v>
      </c>
      <c r="U116" s="231" t="e">
        <f t="shared" si="258"/>
        <v>#N/A</v>
      </c>
      <c r="V116" s="231" t="e">
        <f t="shared" si="258"/>
        <v>#N/A</v>
      </c>
      <c r="W116" s="231" t="e">
        <f t="shared" ref="W116" si="259">IF(W87=0,#N/A,W115+W100)</f>
        <v>#N/A</v>
      </c>
      <c r="X116" s="231" t="e">
        <f t="shared" ref="X116:Z116" si="260">IF(X87=0,#N/A,X115+X100)</f>
        <v>#N/A</v>
      </c>
      <c r="Y116" s="231" t="e">
        <f t="shared" si="260"/>
        <v>#N/A</v>
      </c>
      <c r="Z116" s="231" t="e">
        <f t="shared" si="260"/>
        <v>#N/A</v>
      </c>
      <c r="AA116" s="231" t="e">
        <f t="shared" ref="AA116" si="261">IF(AA87=0,#N/A,AA115+AA100)</f>
        <v>#N/A</v>
      </c>
      <c r="AB116" s="231" t="e">
        <f t="shared" ref="AB116:AD116" si="262">IF(AB87=0,#N/A,AB115+AB100)</f>
        <v>#N/A</v>
      </c>
      <c r="AC116" s="231" t="e">
        <f t="shared" si="262"/>
        <v>#N/A</v>
      </c>
      <c r="AD116" s="231" t="e">
        <f t="shared" si="262"/>
        <v>#N/A</v>
      </c>
      <c r="AE116" s="231" t="e">
        <f t="shared" ref="AE116" si="263">IF(AE87=0,#N/A,AE115+AE100)</f>
        <v>#N/A</v>
      </c>
      <c r="AF116" s="231" t="e">
        <f t="shared" ref="AF116:AH116" si="264">IF(AF87=0,#N/A,AF115+AF100)</f>
        <v>#N/A</v>
      </c>
      <c r="AG116" s="231" t="e">
        <f t="shared" si="264"/>
        <v>#N/A</v>
      </c>
      <c r="AH116" s="231" t="e">
        <f t="shared" si="264"/>
        <v>#N/A</v>
      </c>
      <c r="AI116" s="231" t="e">
        <f t="shared" ref="AI116" si="265">IF(AI87=0,#N/A,AI115+AI100)</f>
        <v>#N/A</v>
      </c>
      <c r="AJ116" s="231" t="e">
        <f t="shared" ref="AJ116:AL116" si="266">IF(AJ87=0,#N/A,AJ115+AJ100)</f>
        <v>#N/A</v>
      </c>
      <c r="AK116" s="231" t="e">
        <f t="shared" si="266"/>
        <v>#N/A</v>
      </c>
      <c r="AL116" s="231" t="e">
        <f t="shared" si="266"/>
        <v>#N/A</v>
      </c>
      <c r="AM116" s="231" t="e">
        <f t="shared" ref="AM116" si="267">IF(AM87=0,#N/A,AM115+AM100)</f>
        <v>#N/A</v>
      </c>
      <c r="AN116" s="231" t="e">
        <f t="shared" ref="AN116:AP116" si="268">IF(AN87=0,#N/A,AN115+AN100)</f>
        <v>#N/A</v>
      </c>
      <c r="AO116" s="231" t="e">
        <f t="shared" si="268"/>
        <v>#N/A</v>
      </c>
      <c r="AP116" s="231" t="e">
        <f t="shared" si="268"/>
        <v>#N/A</v>
      </c>
      <c r="AQ116" s="231" t="e">
        <f t="shared" ref="AQ116" si="269">IF(AQ87=0,#N/A,AQ115+AQ100)</f>
        <v>#N/A</v>
      </c>
      <c r="AR116" s="231" t="e">
        <f t="shared" ref="AR116:AT116" si="270">IF(AR87=0,#N/A,AR115+AR100)</f>
        <v>#N/A</v>
      </c>
      <c r="AS116" s="231" t="e">
        <f t="shared" si="270"/>
        <v>#N/A</v>
      </c>
      <c r="AT116" s="231" t="e">
        <f t="shared" si="270"/>
        <v>#N/A</v>
      </c>
      <c r="AU116" s="231" t="e">
        <f t="shared" ref="AU116" si="271">IF(AU87=0,#N/A,AU115+AU100)</f>
        <v>#N/A</v>
      </c>
      <c r="AV116" s="231" t="e">
        <f t="shared" ref="AV116:AX116" si="272">IF(AV87=0,#N/A,AV115+AV100)</f>
        <v>#N/A</v>
      </c>
      <c r="AW116" s="231" t="e">
        <f t="shared" si="272"/>
        <v>#N/A</v>
      </c>
      <c r="AX116" s="231" t="e">
        <f t="shared" si="272"/>
        <v>#N/A</v>
      </c>
      <c r="AY116" s="231" t="e">
        <f t="shared" ref="AY116" si="273">IF(AY87=0,#N/A,AY115+AY100)</f>
        <v>#N/A</v>
      </c>
      <c r="AZ116" s="231" t="e">
        <f t="shared" ref="AZ116:BB116" si="274">IF(AZ87=0,#N/A,AZ115+AZ100)</f>
        <v>#N/A</v>
      </c>
      <c r="BA116" s="231" t="e">
        <f t="shared" si="274"/>
        <v>#N/A</v>
      </c>
      <c r="BB116" s="231" t="e">
        <f t="shared" si="274"/>
        <v>#N/A</v>
      </c>
      <c r="BC116" s="231" t="e">
        <f t="shared" ref="BC116" si="275">IF(BC87=0,#N/A,BC115+BC100)</f>
        <v>#N/A</v>
      </c>
      <c r="BD116" s="231" t="e">
        <f t="shared" ref="BD116:BF116" si="276">IF(BD87=0,#N/A,BD115+BD100)</f>
        <v>#N/A</v>
      </c>
      <c r="BE116" s="231" t="e">
        <f t="shared" si="276"/>
        <v>#N/A</v>
      </c>
      <c r="BF116" s="231" t="e">
        <f t="shared" si="276"/>
        <v>#N/A</v>
      </c>
      <c r="BG116" s="231" t="e">
        <f t="shared" ref="BG116" si="277">IF(BG87=0,#N/A,BG115+BG100)</f>
        <v>#N/A</v>
      </c>
      <c r="BH116" s="231" t="e">
        <f t="shared" ref="BH116:BJ116" si="278">IF(BH87=0,#N/A,BH115+BH100)</f>
        <v>#N/A</v>
      </c>
      <c r="BI116" s="231" t="e">
        <f t="shared" si="278"/>
        <v>#N/A</v>
      </c>
      <c r="BJ116" s="231" t="e">
        <f t="shared" si="278"/>
        <v>#N/A</v>
      </c>
      <c r="BK116" s="231" t="e">
        <f t="shared" ref="BK116" si="279">IF(BK87=0,#N/A,BK115+BK100)</f>
        <v>#N/A</v>
      </c>
      <c r="BL116" s="231" t="e">
        <f t="shared" ref="BL116:BN116" si="280">IF(BL87=0,#N/A,BL115+BL100)</f>
        <v>#N/A</v>
      </c>
      <c r="BM116" s="231" t="e">
        <f t="shared" si="280"/>
        <v>#N/A</v>
      </c>
      <c r="BN116" s="231" t="e">
        <f t="shared" si="280"/>
        <v>#N/A</v>
      </c>
      <c r="BO116" s="231" t="e">
        <f t="shared" ref="BO116" si="281">IF(BO87=0,#N/A,BO115+BO100)</f>
        <v>#N/A</v>
      </c>
      <c r="BP116" s="231" t="e">
        <f t="shared" ref="BP116:BR116" si="282">IF(BP87=0,#N/A,BP115+BP100)</f>
        <v>#N/A</v>
      </c>
      <c r="BQ116" s="231" t="e">
        <f t="shared" si="282"/>
        <v>#N/A</v>
      </c>
      <c r="BR116" s="231" t="e">
        <f t="shared" si="282"/>
        <v>#N/A</v>
      </c>
      <c r="BS116" s="231" t="e">
        <f t="shared" ref="BS116" si="283">IF(BS87=0,#N/A,BS115+BS100)</f>
        <v>#N/A</v>
      </c>
      <c r="BT116" s="231" t="e">
        <f t="shared" ref="BT116:BV116" si="284">IF(BT87=0,#N/A,BT115+BT100)</f>
        <v>#N/A</v>
      </c>
      <c r="BU116" s="231" t="e">
        <f t="shared" si="284"/>
        <v>#N/A</v>
      </c>
      <c r="BV116" s="231" t="e">
        <f t="shared" si="284"/>
        <v>#N/A</v>
      </c>
      <c r="BW116" s="231" t="e">
        <f t="shared" ref="BW116" si="285">IF(BW87=0,#N/A,BW115+BW100)</f>
        <v>#N/A</v>
      </c>
      <c r="BX116" s="231" t="e">
        <f t="shared" ref="BX116:BZ116" si="286">IF(BX87=0,#N/A,BX115+BX100)</f>
        <v>#N/A</v>
      </c>
      <c r="BY116" s="231" t="e">
        <f t="shared" si="286"/>
        <v>#N/A</v>
      </c>
      <c r="BZ116" s="231" t="e">
        <f t="shared" si="286"/>
        <v>#N/A</v>
      </c>
      <c r="CA116" s="231" t="e">
        <f t="shared" ref="CA116" si="287">IF(CA87=0,#N/A,CA115+CA100)</f>
        <v>#N/A</v>
      </c>
      <c r="CB116" s="231" t="e">
        <f t="shared" ref="CB116:CD116" si="288">IF(CB87=0,#N/A,CB115+CB100)</f>
        <v>#N/A</v>
      </c>
      <c r="CC116" s="231" t="e">
        <f t="shared" si="288"/>
        <v>#N/A</v>
      </c>
      <c r="CD116" s="231" t="e">
        <f t="shared" si="288"/>
        <v>#N/A</v>
      </c>
      <c r="CE116" s="231" t="e">
        <f t="shared" ref="CE116" si="289">IF(CE87=0,#N/A,CE115+CE100)</f>
        <v>#N/A</v>
      </c>
      <c r="CF116" s="231" t="e">
        <f t="shared" ref="CF116:CH116" si="290">IF(CF87=0,#N/A,CF115+CF100)</f>
        <v>#N/A</v>
      </c>
      <c r="CG116" s="231" t="e">
        <f t="shared" si="290"/>
        <v>#N/A</v>
      </c>
      <c r="CH116" s="231" t="e">
        <f t="shared" si="290"/>
        <v>#N/A</v>
      </c>
      <c r="CI116" s="231" t="e">
        <f t="shared" ref="CI116" si="291">IF(CI87=0,#N/A,CI115+CI100)</f>
        <v>#N/A</v>
      </c>
      <c r="CJ116" s="231" t="e">
        <f t="shared" ref="CJ116" si="292">IF(CJ87=0,#N/A,CJ115+CJ100)</f>
        <v>#N/A</v>
      </c>
    </row>
    <row r="117" spans="1:88" s="97" customFormat="1" ht="24" thickBot="1" x14ac:dyDescent="0.4">
      <c r="A117" s="192"/>
      <c r="B117" s="192"/>
      <c r="C117" s="340" t="s">
        <v>209</v>
      </c>
      <c r="D117" s="340"/>
      <c r="E117" s="340"/>
      <c r="F117" s="340"/>
      <c r="G117" s="340"/>
      <c r="H117" s="340"/>
      <c r="I117" s="340"/>
      <c r="J117" s="340"/>
      <c r="K117" s="340"/>
      <c r="L117" s="340"/>
      <c r="M117" s="340"/>
      <c r="N117" s="340"/>
      <c r="O117" s="340"/>
      <c r="AP117" s="55"/>
    </row>
    <row r="118" spans="1:88" s="97" customFormat="1" ht="15.75" x14ac:dyDescent="0.25">
      <c r="A118" s="62"/>
      <c r="B118" s="124" t="s">
        <v>36</v>
      </c>
      <c r="C118" s="94">
        <v>42370</v>
      </c>
      <c r="D118" s="94">
        <v>42401</v>
      </c>
      <c r="E118" s="92">
        <v>42430</v>
      </c>
      <c r="F118" s="92">
        <v>42461</v>
      </c>
      <c r="G118" s="99">
        <v>42491</v>
      </c>
      <c r="H118" s="92">
        <v>42522</v>
      </c>
      <c r="I118" s="92">
        <v>42552</v>
      </c>
      <c r="J118" s="92">
        <v>42583</v>
      </c>
      <c r="K118" s="92">
        <v>42614</v>
      </c>
      <c r="L118" s="92">
        <v>42644</v>
      </c>
      <c r="M118" s="92">
        <v>42675</v>
      </c>
      <c r="N118" s="92">
        <v>42705</v>
      </c>
      <c r="O118" s="92">
        <v>42736</v>
      </c>
      <c r="P118" s="92">
        <v>42767</v>
      </c>
      <c r="Q118" s="93">
        <v>42795</v>
      </c>
      <c r="R118" s="93">
        <v>42826</v>
      </c>
      <c r="S118" s="93">
        <v>42856</v>
      </c>
      <c r="T118" s="93">
        <v>42887</v>
      </c>
      <c r="U118" s="93">
        <v>42917</v>
      </c>
      <c r="V118" s="93">
        <v>42948</v>
      </c>
      <c r="W118" s="93">
        <v>42979</v>
      </c>
      <c r="X118" s="93">
        <v>43009</v>
      </c>
      <c r="Y118" s="93">
        <v>43040</v>
      </c>
      <c r="Z118" s="93">
        <v>43070</v>
      </c>
      <c r="AA118" s="93">
        <v>43101</v>
      </c>
      <c r="AB118" s="93">
        <v>43132</v>
      </c>
      <c r="AC118" s="94">
        <v>43160</v>
      </c>
      <c r="AD118" s="94">
        <v>43191</v>
      </c>
      <c r="AE118" s="94">
        <v>43221</v>
      </c>
      <c r="AF118" s="94">
        <v>43252</v>
      </c>
      <c r="AG118" s="94">
        <v>43282</v>
      </c>
      <c r="AH118" s="94">
        <v>43313</v>
      </c>
      <c r="AI118" s="94">
        <v>43344</v>
      </c>
      <c r="AJ118" s="94">
        <v>43374</v>
      </c>
      <c r="AK118" s="94">
        <v>43405</v>
      </c>
      <c r="AL118" s="94">
        <v>43435</v>
      </c>
      <c r="AM118" s="94">
        <v>43466</v>
      </c>
      <c r="AN118" s="94">
        <v>43497</v>
      </c>
      <c r="AO118" s="92">
        <v>43525</v>
      </c>
      <c r="AP118" s="92">
        <v>43556</v>
      </c>
      <c r="AQ118" s="92">
        <v>43586</v>
      </c>
      <c r="AR118" s="92">
        <v>43617</v>
      </c>
      <c r="AS118" s="92">
        <v>43647</v>
      </c>
      <c r="AT118" s="92">
        <v>43678</v>
      </c>
      <c r="AU118" s="92">
        <v>43709</v>
      </c>
      <c r="AV118" s="92">
        <v>43739</v>
      </c>
      <c r="AW118" s="92">
        <v>43770</v>
      </c>
      <c r="AX118" s="92">
        <v>43800</v>
      </c>
      <c r="AY118" s="92">
        <v>43831</v>
      </c>
      <c r="AZ118" s="92">
        <v>43862</v>
      </c>
      <c r="BA118" s="93">
        <v>43891</v>
      </c>
      <c r="BB118" s="93">
        <v>43922</v>
      </c>
      <c r="BC118" s="93">
        <v>43952</v>
      </c>
      <c r="BD118" s="93">
        <v>43983</v>
      </c>
      <c r="BE118" s="93">
        <v>44013</v>
      </c>
      <c r="BF118" s="93">
        <v>44044</v>
      </c>
      <c r="BG118" s="93">
        <v>44075</v>
      </c>
      <c r="BH118" s="93">
        <v>44105</v>
      </c>
      <c r="BI118" s="93">
        <v>44136</v>
      </c>
      <c r="BJ118" s="93">
        <v>44166</v>
      </c>
      <c r="BK118" s="93">
        <v>44197</v>
      </c>
      <c r="BL118" s="93">
        <v>44228</v>
      </c>
      <c r="BM118" s="94">
        <v>44256</v>
      </c>
      <c r="BN118" s="94">
        <v>44287</v>
      </c>
      <c r="BO118" s="94">
        <v>44317</v>
      </c>
      <c r="BP118" s="94">
        <v>44348</v>
      </c>
      <c r="BQ118" s="94">
        <v>44378</v>
      </c>
      <c r="BR118" s="94">
        <v>44409</v>
      </c>
      <c r="BS118" s="94">
        <v>44440</v>
      </c>
      <c r="BT118" s="94">
        <v>44470</v>
      </c>
      <c r="BU118" s="94">
        <v>44501</v>
      </c>
      <c r="BV118" s="94">
        <v>44531</v>
      </c>
      <c r="BW118" s="94">
        <v>44562</v>
      </c>
      <c r="BX118" s="94">
        <v>44593</v>
      </c>
      <c r="BY118" s="92">
        <v>44621</v>
      </c>
      <c r="BZ118" s="92">
        <v>44652</v>
      </c>
      <c r="CA118" s="92">
        <v>44682</v>
      </c>
      <c r="CB118" s="92">
        <v>44713</v>
      </c>
      <c r="CC118" s="92">
        <v>44743</v>
      </c>
      <c r="CD118" s="92">
        <v>44774</v>
      </c>
      <c r="CE118" s="92">
        <v>44805</v>
      </c>
      <c r="CF118" s="92">
        <v>44835</v>
      </c>
      <c r="CG118" s="92">
        <v>44866</v>
      </c>
      <c r="CH118" s="92">
        <v>44896</v>
      </c>
      <c r="CI118" s="92">
        <v>44927</v>
      </c>
      <c r="CJ118" s="92">
        <v>44958</v>
      </c>
    </row>
    <row r="119" spans="1:88" s="97" customFormat="1" ht="15" customHeight="1" x14ac:dyDescent="0.25">
      <c r="A119" s="308" t="s">
        <v>239</v>
      </c>
      <c r="B119" s="88" t="s">
        <v>211</v>
      </c>
      <c r="C119" s="193">
        <f>C61-C3</f>
        <v>0</v>
      </c>
      <c r="D119" s="193">
        <f>D61-D3</f>
        <v>0</v>
      </c>
      <c r="E119" s="193">
        <f>E61-E3</f>
        <v>0</v>
      </c>
      <c r="F119" s="193">
        <f>F61-F3</f>
        <v>0</v>
      </c>
      <c r="G119" s="193">
        <f t="shared" ref="G119:H119" si="293">G61-G3</f>
        <v>-8.2905645980105316</v>
      </c>
      <c r="H119" s="193">
        <f t="shared" si="293"/>
        <v>-185.14409168648044</v>
      </c>
      <c r="I119" s="193">
        <f t="shared" ref="I119:J119" si="294">I61-I3</f>
        <v>-480.59918875353935</v>
      </c>
      <c r="J119" s="193">
        <f t="shared" si="294"/>
        <v>197872.51721154855</v>
      </c>
      <c r="K119" s="193">
        <f t="shared" ref="K119:L119" si="295">K61-K3</f>
        <v>198534.21509806739</v>
      </c>
      <c r="L119" s="193">
        <f t="shared" si="295"/>
        <v>50590.323870094442</v>
      </c>
      <c r="M119" s="193">
        <f t="shared" ref="M119:N119" si="296">M61-M3</f>
        <v>83595.717935974521</v>
      </c>
      <c r="N119" s="193">
        <f t="shared" si="296"/>
        <v>137490.59331131377</v>
      </c>
      <c r="O119" s="193">
        <f t="shared" ref="O119" si="297">O61-O3</f>
        <v>138078.45901786798</v>
      </c>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c r="BO119" s="193"/>
      <c r="BP119" s="193"/>
      <c r="BQ119" s="193"/>
      <c r="BR119" s="193"/>
      <c r="BS119" s="193"/>
      <c r="BT119" s="193"/>
      <c r="BU119" s="193"/>
      <c r="BV119" s="193"/>
      <c r="BW119" s="193"/>
      <c r="BX119" s="193"/>
      <c r="BY119" s="193"/>
      <c r="BZ119" s="193"/>
      <c r="CA119" s="193"/>
      <c r="CB119" s="193"/>
      <c r="CC119" s="193"/>
      <c r="CD119" s="193"/>
      <c r="CE119" s="193"/>
      <c r="CF119" s="193"/>
      <c r="CG119" s="193"/>
      <c r="CH119" s="193"/>
      <c r="CI119" s="193"/>
      <c r="CJ119" s="193"/>
    </row>
    <row r="120" spans="1:88" s="97" customFormat="1" x14ac:dyDescent="0.25">
      <c r="A120" s="308"/>
      <c r="B120" s="88" t="s">
        <v>212</v>
      </c>
      <c r="C120" s="193">
        <f t="shared" ref="C120:C128" si="298">C62-C4</f>
        <v>0</v>
      </c>
      <c r="D120" s="193">
        <f t="shared" ref="D120:F120" si="299">D62-D4</f>
        <v>0</v>
      </c>
      <c r="E120" s="193">
        <f t="shared" si="299"/>
        <v>-30.565831666509993</v>
      </c>
      <c r="F120" s="193">
        <f t="shared" si="299"/>
        <v>-583.89182703504753</v>
      </c>
      <c r="G120" s="193">
        <f t="shared" ref="G120:H120" si="300">G62-G4</f>
        <v>-5739.4046319782083</v>
      </c>
      <c r="H120" s="193">
        <f t="shared" si="300"/>
        <v>-63952.246288158327</v>
      </c>
      <c r="I120" s="193">
        <f t="shared" ref="I120:J120" si="301">I62-I4</f>
        <v>-130855.01828358611</v>
      </c>
      <c r="J120" s="193">
        <f t="shared" si="301"/>
        <v>-171889.33052931566</v>
      </c>
      <c r="K120" s="193">
        <f t="shared" ref="K120:L120" si="302">K62-K4</f>
        <v>-99236.933471669981</v>
      </c>
      <c r="L120" s="193">
        <f t="shared" si="302"/>
        <v>-7738.9391457543697</v>
      </c>
      <c r="M120" s="193">
        <f t="shared" ref="M120:N120" si="303">M62-M4</f>
        <v>-700.31700779438495</v>
      </c>
      <c r="N120" s="193">
        <f t="shared" si="303"/>
        <v>-602.17008961267209</v>
      </c>
      <c r="O120" s="193">
        <f t="shared" ref="O120" si="304">O62-O4</f>
        <v>-619.29893823244754</v>
      </c>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E120" s="193"/>
      <c r="BF120" s="193"/>
      <c r="BG120" s="193"/>
      <c r="BH120" s="193"/>
      <c r="BI120" s="193"/>
      <c r="BJ120" s="193"/>
      <c r="BK120" s="193"/>
      <c r="BL120" s="193"/>
      <c r="BM120" s="193"/>
      <c r="BN120" s="193"/>
      <c r="BO120" s="193"/>
      <c r="BP120" s="193"/>
      <c r="BQ120" s="193"/>
      <c r="BR120" s="193"/>
      <c r="BS120" s="193"/>
      <c r="BT120" s="193"/>
      <c r="BU120" s="193"/>
      <c r="BV120" s="193"/>
      <c r="BW120" s="193"/>
      <c r="BX120" s="193"/>
      <c r="BY120" s="193"/>
      <c r="BZ120" s="193"/>
      <c r="CA120" s="193"/>
      <c r="CB120" s="193"/>
      <c r="CC120" s="193"/>
      <c r="CD120" s="193"/>
      <c r="CE120" s="193"/>
      <c r="CF120" s="193"/>
      <c r="CG120" s="193"/>
      <c r="CH120" s="193"/>
      <c r="CI120" s="193"/>
      <c r="CJ120" s="193"/>
    </row>
    <row r="121" spans="1:88" s="97" customFormat="1" x14ac:dyDescent="0.25">
      <c r="A121" s="308"/>
      <c r="B121" s="88" t="s">
        <v>213</v>
      </c>
      <c r="C121" s="193">
        <f t="shared" si="298"/>
        <v>0</v>
      </c>
      <c r="D121" s="193">
        <f t="shared" ref="D121:F121" si="305">D63-D5</f>
        <v>0</v>
      </c>
      <c r="E121" s="193">
        <f t="shared" si="305"/>
        <v>0</v>
      </c>
      <c r="F121" s="193">
        <f t="shared" si="305"/>
        <v>0</v>
      </c>
      <c r="G121" s="193">
        <f t="shared" ref="G121:H121" si="306">G63-G5</f>
        <v>0</v>
      </c>
      <c r="H121" s="193">
        <f t="shared" si="306"/>
        <v>0</v>
      </c>
      <c r="I121" s="193">
        <f t="shared" ref="I121:J121" si="307">I63-I5</f>
        <v>0</v>
      </c>
      <c r="J121" s="193">
        <f t="shared" si="307"/>
        <v>0</v>
      </c>
      <c r="K121" s="193">
        <f t="shared" ref="K121:L121" si="308">K63-K5</f>
        <v>0</v>
      </c>
      <c r="L121" s="193">
        <f t="shared" si="308"/>
        <v>0</v>
      </c>
      <c r="M121" s="193">
        <f t="shared" ref="M121:N121" si="309">M63-M5</f>
        <v>0</v>
      </c>
      <c r="N121" s="193">
        <f t="shared" si="309"/>
        <v>0</v>
      </c>
      <c r="O121" s="193">
        <f t="shared" ref="O121" si="310">O63-O5</f>
        <v>0</v>
      </c>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c r="BU121" s="193"/>
      <c r="BV121" s="193"/>
      <c r="BW121" s="193"/>
      <c r="BX121" s="193"/>
      <c r="BY121" s="193"/>
      <c r="BZ121" s="193"/>
      <c r="CA121" s="193"/>
      <c r="CB121" s="193"/>
      <c r="CC121" s="193"/>
      <c r="CD121" s="193"/>
      <c r="CE121" s="193"/>
      <c r="CF121" s="193"/>
      <c r="CG121" s="193"/>
      <c r="CH121" s="193"/>
      <c r="CI121" s="193"/>
      <c r="CJ121" s="193"/>
    </row>
    <row r="122" spans="1:88" s="97" customFormat="1" x14ac:dyDescent="0.25">
      <c r="A122" s="308"/>
      <c r="B122" s="88" t="s">
        <v>214</v>
      </c>
      <c r="C122" s="193">
        <f t="shared" si="298"/>
        <v>0</v>
      </c>
      <c r="D122" s="193">
        <f t="shared" ref="D122:F122" si="311">D64-D6</f>
        <v>0</v>
      </c>
      <c r="E122" s="193">
        <f t="shared" si="311"/>
        <v>-1177.7144882599737</v>
      </c>
      <c r="F122" s="193">
        <f t="shared" si="311"/>
        <v>-2479.8947959052857</v>
      </c>
      <c r="G122" s="193">
        <f t="shared" ref="G122:H122" si="312">G64-G6</f>
        <v>-6176.6307546021953</v>
      </c>
      <c r="H122" s="193">
        <f t="shared" si="312"/>
        <v>-53391.044279046575</v>
      </c>
      <c r="I122" s="193">
        <f t="shared" ref="I122:J122" si="313">I64-I6</f>
        <v>-107381.71567597447</v>
      </c>
      <c r="J122" s="193">
        <f t="shared" si="313"/>
        <v>-140532.1051337879</v>
      </c>
      <c r="K122" s="193">
        <f t="shared" ref="K122:L122" si="314">K64-K6</f>
        <v>-86721.643556551891</v>
      </c>
      <c r="L122" s="193">
        <f t="shared" si="314"/>
        <v>-25630.91664772643</v>
      </c>
      <c r="M122" s="193">
        <f t="shared" ref="M122:N122" si="315">M64-M6</f>
        <v>-47700.107957303982</v>
      </c>
      <c r="N122" s="193">
        <f t="shared" si="315"/>
        <v>-86895.236517753263</v>
      </c>
      <c r="O122" s="193">
        <f t="shared" ref="O122" si="316">O64-O6</f>
        <v>-94567.668007202505</v>
      </c>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3"/>
      <c r="BO122" s="193"/>
      <c r="BP122" s="193"/>
      <c r="BQ122" s="193"/>
      <c r="BR122" s="193"/>
      <c r="BS122" s="193"/>
      <c r="BT122" s="193"/>
      <c r="BU122" s="193"/>
      <c r="BV122" s="193"/>
      <c r="BW122" s="193"/>
      <c r="BX122" s="193"/>
      <c r="BY122" s="193"/>
      <c r="BZ122" s="193"/>
      <c r="CA122" s="193"/>
      <c r="CB122" s="193"/>
      <c r="CC122" s="193"/>
      <c r="CD122" s="193"/>
      <c r="CE122" s="193"/>
      <c r="CF122" s="193"/>
      <c r="CG122" s="193"/>
      <c r="CH122" s="193"/>
      <c r="CI122" s="193"/>
      <c r="CJ122" s="193"/>
    </row>
    <row r="123" spans="1:88" s="97" customFormat="1" x14ac:dyDescent="0.25">
      <c r="A123" s="308"/>
      <c r="B123" s="88" t="s">
        <v>215</v>
      </c>
      <c r="C123" s="193">
        <f t="shared" si="298"/>
        <v>0</v>
      </c>
      <c r="D123" s="193">
        <f t="shared" ref="D123:F123" si="317">D65-D7</f>
        <v>0</v>
      </c>
      <c r="E123" s="193">
        <f t="shared" si="317"/>
        <v>0</v>
      </c>
      <c r="F123" s="193">
        <f t="shared" si="317"/>
        <v>-937.41735860590939</v>
      </c>
      <c r="G123" s="193">
        <f t="shared" ref="G123:H123" si="318">G65-G7</f>
        <v>-4275.9978017614058</v>
      </c>
      <c r="H123" s="193">
        <f t="shared" si="318"/>
        <v>-19202.155552495886</v>
      </c>
      <c r="I123" s="193">
        <f t="shared" ref="I123:J123" si="319">I65-I7</f>
        <v>-34767.462565835674</v>
      </c>
      <c r="J123" s="193">
        <f t="shared" si="319"/>
        <v>-54373.25363090849</v>
      </c>
      <c r="K123" s="193">
        <f t="shared" ref="K123:L123" si="320">K65-K7</f>
        <v>-75944.982370062295</v>
      </c>
      <c r="L123" s="193">
        <f t="shared" si="320"/>
        <v>-50009.366963959714</v>
      </c>
      <c r="M123" s="193">
        <f t="shared" ref="M123:N123" si="321">M65-M7</f>
        <v>-65502.316137262344</v>
      </c>
      <c r="N123" s="193">
        <f t="shared" si="321"/>
        <v>-76724.673655542545</v>
      </c>
      <c r="O123" s="193">
        <f t="shared" ref="O123" si="322">O65-O7</f>
        <v>-87142.289826553519</v>
      </c>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s="193"/>
      <c r="BX123" s="193"/>
      <c r="BY123" s="193"/>
      <c r="BZ123" s="193"/>
      <c r="CA123" s="193"/>
      <c r="CB123" s="193"/>
      <c r="CC123" s="193"/>
      <c r="CD123" s="193"/>
      <c r="CE123" s="193"/>
      <c r="CF123" s="193"/>
      <c r="CG123" s="193"/>
      <c r="CH123" s="193"/>
      <c r="CI123" s="193"/>
      <c r="CJ123" s="193"/>
    </row>
    <row r="124" spans="1:88" s="97" customFormat="1" x14ac:dyDescent="0.25">
      <c r="A124" s="308"/>
      <c r="B124" s="88" t="s">
        <v>216</v>
      </c>
      <c r="C124" s="193">
        <f t="shared" si="298"/>
        <v>0</v>
      </c>
      <c r="D124" s="193">
        <f t="shared" ref="D124:F124" si="323">D66-D8</f>
        <v>0</v>
      </c>
      <c r="E124" s="193">
        <f t="shared" si="323"/>
        <v>0</v>
      </c>
      <c r="F124" s="193">
        <f t="shared" si="323"/>
        <v>0</v>
      </c>
      <c r="G124" s="193">
        <f t="shared" ref="G124:H124" si="324">G66-G8</f>
        <v>-26.524139330392774</v>
      </c>
      <c r="H124" s="193">
        <f t="shared" si="324"/>
        <v>-178.28392504588146</v>
      </c>
      <c r="I124" s="193">
        <f t="shared" ref="I124:J124" si="325">I66-I8</f>
        <v>-351.41377904368699</v>
      </c>
      <c r="J124" s="193">
        <f t="shared" si="325"/>
        <v>-553.8009493701237</v>
      </c>
      <c r="K124" s="193">
        <f t="shared" ref="K124:L124" si="326">K66-K8</f>
        <v>-740.63261645985688</v>
      </c>
      <c r="L124" s="193">
        <f t="shared" si="326"/>
        <v>-424.8799868602265</v>
      </c>
      <c r="M124" s="193">
        <f t="shared" ref="M124:N124" si="327">M66-M8</f>
        <v>-486.39339875087995</v>
      </c>
      <c r="N124" s="193">
        <f t="shared" si="327"/>
        <v>-536.70300827086771</v>
      </c>
      <c r="O124" s="193">
        <f t="shared" ref="O124" si="328">O66-O8</f>
        <v>-582.1568306658495</v>
      </c>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row>
    <row r="125" spans="1:88" s="97" customFormat="1" x14ac:dyDescent="0.25">
      <c r="A125" s="308"/>
      <c r="B125" s="88" t="s">
        <v>217</v>
      </c>
      <c r="C125" s="193">
        <f t="shared" si="298"/>
        <v>0</v>
      </c>
      <c r="D125" s="193">
        <f t="shared" ref="D125:F125" si="329">D67-D9</f>
        <v>0</v>
      </c>
      <c r="E125" s="193">
        <f t="shared" si="329"/>
        <v>0</v>
      </c>
      <c r="F125" s="193">
        <f t="shared" si="329"/>
        <v>0</v>
      </c>
      <c r="G125" s="193">
        <f t="shared" ref="G125:H125" si="330">G67-G9</f>
        <v>-38.7211118149323</v>
      </c>
      <c r="H125" s="193">
        <f t="shared" si="330"/>
        <v>-343.09404906978597</v>
      </c>
      <c r="I125" s="193">
        <f t="shared" ref="I125:J125" si="331">I67-I9</f>
        <v>-898.42440528731527</v>
      </c>
      <c r="J125" s="193">
        <f t="shared" si="331"/>
        <v>-1618.4202976982313</v>
      </c>
      <c r="K125" s="193">
        <f t="shared" ref="K125:L125" si="332">K67-K9</f>
        <v>-2353.3426056633862</v>
      </c>
      <c r="L125" s="193">
        <f t="shared" si="332"/>
        <v>-1495.4840972949944</v>
      </c>
      <c r="M125" s="193">
        <f t="shared" ref="M125:N125" si="333">M67-M9</f>
        <v>-1808.4092791522128</v>
      </c>
      <c r="N125" s="193">
        <f t="shared" si="333"/>
        <v>-2125.8853331733858</v>
      </c>
      <c r="O125" s="193">
        <f t="shared" ref="O125" si="334">O67-O9</f>
        <v>-2389.8295108236912</v>
      </c>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row>
    <row r="126" spans="1:88" s="97" customFormat="1" x14ac:dyDescent="0.25">
      <c r="A126" s="308"/>
      <c r="B126" s="88" t="s">
        <v>218</v>
      </c>
      <c r="C126" s="193">
        <f t="shared" si="298"/>
        <v>0</v>
      </c>
      <c r="D126" s="193">
        <f t="shared" ref="D126:F126" si="335">D68-D10</f>
        <v>0</v>
      </c>
      <c r="E126" s="193">
        <f t="shared" si="335"/>
        <v>0</v>
      </c>
      <c r="F126" s="193">
        <f t="shared" si="335"/>
        <v>0</v>
      </c>
      <c r="G126" s="193">
        <f t="shared" ref="G126:H126" si="336">G68-G10</f>
        <v>-43.81098198174471</v>
      </c>
      <c r="H126" s="193">
        <f t="shared" si="336"/>
        <v>-363.018671381243</v>
      </c>
      <c r="I126" s="193">
        <f t="shared" ref="I126:J126" si="337">I68-I10</f>
        <v>-785.7960806730614</v>
      </c>
      <c r="J126" s="193">
        <f t="shared" si="337"/>
        <v>-1251.8794025021689</v>
      </c>
      <c r="K126" s="193">
        <f t="shared" ref="K126:L126" si="338">K68-K10</f>
        <v>-1563.829697174926</v>
      </c>
      <c r="L126" s="193">
        <f t="shared" si="338"/>
        <v>-898.79840516832553</v>
      </c>
      <c r="M126" s="193">
        <f t="shared" ref="M126:N126" si="339">M68-M10</f>
        <v>-1010.8855094709919</v>
      </c>
      <c r="N126" s="193">
        <f t="shared" si="339"/>
        <v>-1105.1917531476342</v>
      </c>
      <c r="O126" s="193">
        <f t="shared" ref="O126" si="340">O68-O10</f>
        <v>-1187.0025037266792</v>
      </c>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row>
    <row r="127" spans="1:88" s="97" customFormat="1" x14ac:dyDescent="0.25">
      <c r="A127" s="308"/>
      <c r="B127" s="88" t="s">
        <v>219</v>
      </c>
      <c r="C127" s="193">
        <f t="shared" si="298"/>
        <v>0</v>
      </c>
      <c r="D127" s="193">
        <f t="shared" ref="D127:F127" si="341">D69-D11</f>
        <v>0</v>
      </c>
      <c r="E127" s="193">
        <f t="shared" si="341"/>
        <v>0</v>
      </c>
      <c r="F127" s="193">
        <f t="shared" si="341"/>
        <v>0</v>
      </c>
      <c r="G127" s="193">
        <f t="shared" ref="G127:H127" si="342">G69-G11</f>
        <v>-187.23048311149623</v>
      </c>
      <c r="H127" s="193">
        <f t="shared" si="342"/>
        <v>-2254.5226161231176</v>
      </c>
      <c r="I127" s="193">
        <f t="shared" ref="I127:J127" si="343">I69-I11</f>
        <v>-4855.4468780118823</v>
      </c>
      <c r="J127" s="193">
        <f t="shared" si="343"/>
        <v>-7561.8613515544203</v>
      </c>
      <c r="K127" s="193">
        <f t="shared" ref="K127:L127" si="344">K69-K11</f>
        <v>-11599.363208359904</v>
      </c>
      <c r="L127" s="193">
        <f t="shared" si="344"/>
        <v>-8044.744295690155</v>
      </c>
      <c r="M127" s="193">
        <f t="shared" ref="M127:N127" si="345">M69-M11</f>
        <v>-11142.22616577541</v>
      </c>
      <c r="N127" s="193">
        <f t="shared" si="345"/>
        <v>-14641.4795489182</v>
      </c>
      <c r="O127" s="193">
        <f t="shared" ref="O127" si="346">O69-O11</f>
        <v>-17279.38949641796</v>
      </c>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c r="BU127" s="193"/>
      <c r="BV127" s="193"/>
      <c r="BW127" s="193"/>
      <c r="BX127" s="193"/>
      <c r="BY127" s="193"/>
      <c r="BZ127" s="193"/>
      <c r="CA127" s="193"/>
      <c r="CB127" s="193"/>
      <c r="CC127" s="193"/>
      <c r="CD127" s="193"/>
      <c r="CE127" s="193"/>
      <c r="CF127" s="193"/>
      <c r="CG127" s="193"/>
      <c r="CH127" s="193"/>
      <c r="CI127" s="193"/>
      <c r="CJ127" s="193"/>
    </row>
    <row r="128" spans="1:88" s="97" customFormat="1" x14ac:dyDescent="0.25">
      <c r="A128" s="194"/>
      <c r="B128" s="195"/>
      <c r="C128" s="196">
        <f t="shared" si="298"/>
        <v>0</v>
      </c>
      <c r="D128" s="196">
        <f t="shared" ref="D128:F128" si="347">D70-D12</f>
        <v>0</v>
      </c>
      <c r="E128" s="193">
        <f t="shared" si="347"/>
        <v>0</v>
      </c>
      <c r="F128" s="193">
        <f t="shared" si="347"/>
        <v>0</v>
      </c>
      <c r="G128" s="193">
        <f t="shared" ref="G128:H128" si="348">G70-G12</f>
        <v>0</v>
      </c>
      <c r="H128" s="193">
        <f t="shared" si="348"/>
        <v>0</v>
      </c>
      <c r="I128" s="193">
        <f t="shared" ref="I128:J128" si="349">I70-I12</f>
        <v>0</v>
      </c>
      <c r="J128" s="193">
        <f t="shared" si="349"/>
        <v>0</v>
      </c>
      <c r="K128" s="193">
        <f t="shared" ref="K128:L128" si="350">K70-K12</f>
        <v>0</v>
      </c>
      <c r="L128" s="193">
        <f t="shared" si="350"/>
        <v>0</v>
      </c>
      <c r="M128" s="193">
        <f t="shared" ref="M128:N128" si="351">M70-M12</f>
        <v>0</v>
      </c>
      <c r="N128" s="193">
        <f t="shared" si="351"/>
        <v>0</v>
      </c>
      <c r="O128" s="193">
        <f t="shared" ref="O128" si="352">O70-O12</f>
        <v>0</v>
      </c>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row>
    <row r="129" spans="1:88" s="97" customFormat="1" x14ac:dyDescent="0.25">
      <c r="A129" s="197"/>
      <c r="B129" s="198" t="s">
        <v>234</v>
      </c>
      <c r="C129" s="199">
        <f>SUM(C119:C128)</f>
        <v>0</v>
      </c>
      <c r="D129" s="199">
        <f>SUM(D119:D128)</f>
        <v>0</v>
      </c>
      <c r="E129" s="199">
        <f t="shared" ref="E129:F129" si="353">SUM(E119:E128)</f>
        <v>-1208.2803199264836</v>
      </c>
      <c r="F129" s="199">
        <f t="shared" si="353"/>
        <v>-4001.2039815462431</v>
      </c>
      <c r="G129" s="199">
        <f t="shared" ref="G129:H129" si="354">SUM(G119:G128)</f>
        <v>-16496.610469178388</v>
      </c>
      <c r="H129" s="199">
        <f t="shared" si="354"/>
        <v>-139869.50947300729</v>
      </c>
      <c r="I129" s="199">
        <f t="shared" ref="I129:J129" si="355">SUM(I119:I128)</f>
        <v>-280375.87685716571</v>
      </c>
      <c r="J129" s="199">
        <f t="shared" si="355"/>
        <v>-179908.13408358846</v>
      </c>
      <c r="K129" s="199">
        <f t="shared" ref="K129:L129" si="356">SUM(K119:K128)</f>
        <v>-79626.512427874855</v>
      </c>
      <c r="L129" s="199">
        <f t="shared" si="356"/>
        <v>-43652.805672359777</v>
      </c>
      <c r="M129" s="199">
        <f t="shared" ref="M129:N129" si="357">SUM(M119:M128)</f>
        <v>-44754.937519535684</v>
      </c>
      <c r="N129" s="199">
        <f t="shared" si="357"/>
        <v>-45140.746595104807</v>
      </c>
      <c r="O129" s="199">
        <f t="shared" ref="O129" si="358">SUM(O119:O128)</f>
        <v>-65689.176095754679</v>
      </c>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row>
    <row r="130" spans="1:88" s="97" customFormat="1" ht="15" customHeight="1" x14ac:dyDescent="0.25">
      <c r="A130" s="308" t="s">
        <v>238</v>
      </c>
      <c r="B130" s="200" t="s">
        <v>211</v>
      </c>
      <c r="C130" s="203">
        <f>C119</f>
        <v>0</v>
      </c>
      <c r="D130" s="203">
        <f>C130+D119</f>
        <v>0</v>
      </c>
      <c r="E130" s="203">
        <f>D130+E119</f>
        <v>0</v>
      </c>
      <c r="F130" s="203">
        <f t="shared" ref="F130" si="359">E130+F119</f>
        <v>0</v>
      </c>
      <c r="G130" s="203">
        <f t="shared" ref="G130:G139" si="360">F130+G119</f>
        <v>-8.2905645980105316</v>
      </c>
      <c r="H130" s="203">
        <f t="shared" ref="H130:L139" si="361">G130+H119</f>
        <v>-193.43465628449096</v>
      </c>
      <c r="I130" s="203">
        <f t="shared" si="361"/>
        <v>-674.03384503803034</v>
      </c>
      <c r="J130" s="203">
        <f t="shared" si="361"/>
        <v>197198.48336651051</v>
      </c>
      <c r="K130" s="203">
        <f t="shared" si="361"/>
        <v>395732.6984645779</v>
      </c>
      <c r="L130" s="203">
        <f t="shared" si="361"/>
        <v>446323.02233467234</v>
      </c>
      <c r="M130" s="203">
        <f t="shared" ref="M130:O139" si="362">L130+M119</f>
        <v>529918.74027064687</v>
      </c>
      <c r="N130" s="203">
        <f t="shared" si="362"/>
        <v>667409.33358196064</v>
      </c>
      <c r="O130" s="203">
        <f t="shared" si="362"/>
        <v>805487.79259982868</v>
      </c>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row>
    <row r="131" spans="1:88" s="97" customFormat="1" x14ac:dyDescent="0.25">
      <c r="A131" s="308"/>
      <c r="B131" s="200" t="s">
        <v>212</v>
      </c>
      <c r="C131" s="203">
        <f t="shared" ref="C131:C139" si="363">C120</f>
        <v>0</v>
      </c>
      <c r="D131" s="203">
        <f t="shared" ref="D131:E139" si="364">C131+D120</f>
        <v>0</v>
      </c>
      <c r="E131" s="203">
        <f t="shared" si="364"/>
        <v>-30.565831666509993</v>
      </c>
      <c r="F131" s="203">
        <f t="shared" ref="F131" si="365">E131+F120</f>
        <v>-614.45765870155753</v>
      </c>
      <c r="G131" s="203">
        <f t="shared" si="360"/>
        <v>-6353.8622906797655</v>
      </c>
      <c r="H131" s="203">
        <f t="shared" si="361"/>
        <v>-70306.108578838088</v>
      </c>
      <c r="I131" s="203">
        <f t="shared" si="361"/>
        <v>-201161.12686242419</v>
      </c>
      <c r="J131" s="203">
        <f t="shared" si="361"/>
        <v>-373050.45739173982</v>
      </c>
      <c r="K131" s="203">
        <f t="shared" si="361"/>
        <v>-472287.39086340979</v>
      </c>
      <c r="L131" s="203">
        <f t="shared" si="361"/>
        <v>-480026.33000916417</v>
      </c>
      <c r="M131" s="203">
        <f t="shared" si="362"/>
        <v>-480726.64701695857</v>
      </c>
      <c r="N131" s="203">
        <f t="shared" si="362"/>
        <v>-481328.81710657122</v>
      </c>
      <c r="O131" s="203">
        <f t="shared" si="362"/>
        <v>-481948.1160448037</v>
      </c>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row>
    <row r="132" spans="1:88" s="97" customFormat="1" x14ac:dyDescent="0.25">
      <c r="A132" s="308"/>
      <c r="B132" s="200" t="s">
        <v>213</v>
      </c>
      <c r="C132" s="203">
        <f t="shared" si="363"/>
        <v>0</v>
      </c>
      <c r="D132" s="203">
        <f t="shared" si="364"/>
        <v>0</v>
      </c>
      <c r="E132" s="203">
        <f t="shared" si="364"/>
        <v>0</v>
      </c>
      <c r="F132" s="203">
        <f t="shared" ref="F132" si="366">E132+F121</f>
        <v>0</v>
      </c>
      <c r="G132" s="203">
        <f t="shared" si="360"/>
        <v>0</v>
      </c>
      <c r="H132" s="203">
        <f t="shared" si="361"/>
        <v>0</v>
      </c>
      <c r="I132" s="203">
        <f t="shared" si="361"/>
        <v>0</v>
      </c>
      <c r="J132" s="203">
        <f t="shared" si="361"/>
        <v>0</v>
      </c>
      <c r="K132" s="203">
        <f t="shared" si="361"/>
        <v>0</v>
      </c>
      <c r="L132" s="203">
        <f t="shared" si="361"/>
        <v>0</v>
      </c>
      <c r="M132" s="203">
        <f t="shared" si="362"/>
        <v>0</v>
      </c>
      <c r="N132" s="203">
        <f t="shared" si="362"/>
        <v>0</v>
      </c>
      <c r="O132" s="203">
        <f t="shared" si="362"/>
        <v>0</v>
      </c>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row>
    <row r="133" spans="1:88" s="97" customFormat="1" x14ac:dyDescent="0.25">
      <c r="A133" s="308"/>
      <c r="B133" s="200" t="s">
        <v>214</v>
      </c>
      <c r="C133" s="203">
        <f t="shared" si="363"/>
        <v>0</v>
      </c>
      <c r="D133" s="203">
        <f t="shared" si="364"/>
        <v>0</v>
      </c>
      <c r="E133" s="203">
        <f t="shared" si="364"/>
        <v>-1177.7144882599737</v>
      </c>
      <c r="F133" s="203">
        <f t="shared" ref="F133" si="367">E133+F122</f>
        <v>-3657.6092841652594</v>
      </c>
      <c r="G133" s="203">
        <f t="shared" si="360"/>
        <v>-9834.2400387674552</v>
      </c>
      <c r="H133" s="203">
        <f t="shared" si="361"/>
        <v>-63225.284317814032</v>
      </c>
      <c r="I133" s="203">
        <f t="shared" si="361"/>
        <v>-170606.99999378849</v>
      </c>
      <c r="J133" s="203">
        <f t="shared" si="361"/>
        <v>-311139.10512757639</v>
      </c>
      <c r="K133" s="203">
        <f t="shared" si="361"/>
        <v>-397860.74868412828</v>
      </c>
      <c r="L133" s="203">
        <f t="shared" si="361"/>
        <v>-423491.66533185472</v>
      </c>
      <c r="M133" s="203">
        <f t="shared" si="362"/>
        <v>-471191.77328915871</v>
      </c>
      <c r="N133" s="203">
        <f t="shared" si="362"/>
        <v>-558087.00980691193</v>
      </c>
      <c r="O133" s="203">
        <f t="shared" si="362"/>
        <v>-652654.67781411437</v>
      </c>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row>
    <row r="134" spans="1:88" s="97" customFormat="1" x14ac:dyDescent="0.25">
      <c r="A134" s="308"/>
      <c r="B134" s="200" t="s">
        <v>215</v>
      </c>
      <c r="C134" s="203">
        <f t="shared" si="363"/>
        <v>0</v>
      </c>
      <c r="D134" s="203">
        <f t="shared" si="364"/>
        <v>0</v>
      </c>
      <c r="E134" s="203">
        <f t="shared" si="364"/>
        <v>0</v>
      </c>
      <c r="F134" s="203">
        <f t="shared" ref="F134" si="368">E134+F123</f>
        <v>-937.41735860590939</v>
      </c>
      <c r="G134" s="203">
        <f t="shared" si="360"/>
        <v>-5213.4151603673154</v>
      </c>
      <c r="H134" s="203">
        <f t="shared" si="361"/>
        <v>-24415.570712863202</v>
      </c>
      <c r="I134" s="203">
        <f t="shared" si="361"/>
        <v>-59183.033278698873</v>
      </c>
      <c r="J134" s="203">
        <f t="shared" si="361"/>
        <v>-113556.28690960736</v>
      </c>
      <c r="K134" s="203">
        <f t="shared" si="361"/>
        <v>-189501.26927966965</v>
      </c>
      <c r="L134" s="203">
        <f t="shared" si="361"/>
        <v>-239510.63624362936</v>
      </c>
      <c r="M134" s="203">
        <f t="shared" si="362"/>
        <v>-305012.95238089171</v>
      </c>
      <c r="N134" s="203">
        <f t="shared" si="362"/>
        <v>-381737.62603643426</v>
      </c>
      <c r="O134" s="203">
        <f t="shared" si="362"/>
        <v>-468879.91586298775</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row>
    <row r="135" spans="1:88" s="97" customFormat="1" x14ac:dyDescent="0.25">
      <c r="A135" s="308"/>
      <c r="B135" s="200" t="s">
        <v>216</v>
      </c>
      <c r="C135" s="203">
        <f t="shared" si="363"/>
        <v>0</v>
      </c>
      <c r="D135" s="203">
        <f t="shared" si="364"/>
        <v>0</v>
      </c>
      <c r="E135" s="203">
        <f t="shared" si="364"/>
        <v>0</v>
      </c>
      <c r="F135" s="203">
        <f t="shared" ref="F135" si="369">E135+F124</f>
        <v>0</v>
      </c>
      <c r="G135" s="203">
        <f t="shared" si="360"/>
        <v>-26.524139330392774</v>
      </c>
      <c r="H135" s="203">
        <f t="shared" si="361"/>
        <v>-204.80806437627425</v>
      </c>
      <c r="I135" s="203">
        <f t="shared" si="361"/>
        <v>-556.22184341996126</v>
      </c>
      <c r="J135" s="203">
        <f t="shared" si="361"/>
        <v>-1110.0227927900851</v>
      </c>
      <c r="K135" s="203">
        <f t="shared" si="361"/>
        <v>-1850.6554092499418</v>
      </c>
      <c r="L135" s="203">
        <f t="shared" si="361"/>
        <v>-2275.5353961101682</v>
      </c>
      <c r="M135" s="203">
        <f t="shared" si="362"/>
        <v>-2761.9287948610481</v>
      </c>
      <c r="N135" s="203">
        <f t="shared" si="362"/>
        <v>-3298.6318031319161</v>
      </c>
      <c r="O135" s="203">
        <f t="shared" si="362"/>
        <v>-3880.7886337977657</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row>
    <row r="136" spans="1:88" s="97" customFormat="1" x14ac:dyDescent="0.25">
      <c r="A136" s="308"/>
      <c r="B136" s="200" t="s">
        <v>217</v>
      </c>
      <c r="C136" s="203">
        <f t="shared" si="363"/>
        <v>0</v>
      </c>
      <c r="D136" s="203">
        <f t="shared" si="364"/>
        <v>0</v>
      </c>
      <c r="E136" s="203">
        <f t="shared" si="364"/>
        <v>0</v>
      </c>
      <c r="F136" s="203">
        <f t="shared" ref="F136" si="370">E136+F125</f>
        <v>0</v>
      </c>
      <c r="G136" s="203">
        <f t="shared" si="360"/>
        <v>-38.7211118149323</v>
      </c>
      <c r="H136" s="203">
        <f t="shared" si="361"/>
        <v>-381.81516088471824</v>
      </c>
      <c r="I136" s="203">
        <f t="shared" si="361"/>
        <v>-1280.2395661720334</v>
      </c>
      <c r="J136" s="203">
        <f t="shared" si="361"/>
        <v>-2898.6598638702644</v>
      </c>
      <c r="K136" s="203">
        <f t="shared" si="361"/>
        <v>-5252.0024695336506</v>
      </c>
      <c r="L136" s="203">
        <f t="shared" si="361"/>
        <v>-6747.4865668286448</v>
      </c>
      <c r="M136" s="203">
        <f t="shared" si="362"/>
        <v>-8555.8958459808582</v>
      </c>
      <c r="N136" s="203">
        <f t="shared" si="362"/>
        <v>-10681.781179154244</v>
      </c>
      <c r="O136" s="203">
        <f t="shared" si="362"/>
        <v>-13071.610689977935</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c r="BS136" s="193"/>
      <c r="BT136" s="193"/>
      <c r="BU136" s="193"/>
      <c r="BV136" s="193"/>
      <c r="BW136" s="193"/>
      <c r="BX136" s="193"/>
      <c r="BY136" s="193"/>
      <c r="BZ136" s="193"/>
      <c r="CA136" s="193"/>
      <c r="CB136" s="193"/>
      <c r="CC136" s="193"/>
      <c r="CD136" s="193"/>
      <c r="CE136" s="193"/>
      <c r="CF136" s="193"/>
      <c r="CG136" s="193"/>
      <c r="CH136" s="193"/>
      <c r="CI136" s="193"/>
      <c r="CJ136" s="193"/>
    </row>
    <row r="137" spans="1:88" s="97" customFormat="1" x14ac:dyDescent="0.25">
      <c r="A137" s="308"/>
      <c r="B137" s="200" t="s">
        <v>218</v>
      </c>
      <c r="C137" s="203">
        <f t="shared" si="363"/>
        <v>0</v>
      </c>
      <c r="D137" s="203">
        <f t="shared" si="364"/>
        <v>0</v>
      </c>
      <c r="E137" s="203">
        <f t="shared" si="364"/>
        <v>0</v>
      </c>
      <c r="F137" s="203">
        <f t="shared" ref="F137" si="371">E137+F126</f>
        <v>0</v>
      </c>
      <c r="G137" s="203">
        <f t="shared" si="360"/>
        <v>-43.81098198174471</v>
      </c>
      <c r="H137" s="203">
        <f t="shared" si="361"/>
        <v>-406.8296533629877</v>
      </c>
      <c r="I137" s="203">
        <f t="shared" si="361"/>
        <v>-1192.6257340360492</v>
      </c>
      <c r="J137" s="203">
        <f t="shared" si="361"/>
        <v>-2444.5051365382178</v>
      </c>
      <c r="K137" s="203">
        <f t="shared" si="361"/>
        <v>-4008.3348337131438</v>
      </c>
      <c r="L137" s="203">
        <f t="shared" si="361"/>
        <v>-4907.133238881469</v>
      </c>
      <c r="M137" s="203">
        <f t="shared" si="362"/>
        <v>-5918.0187483524605</v>
      </c>
      <c r="N137" s="203">
        <f t="shared" si="362"/>
        <v>-7023.2105015000943</v>
      </c>
      <c r="O137" s="203">
        <f t="shared" si="362"/>
        <v>-8210.213005226773</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row>
    <row r="138" spans="1:88" s="97" customFormat="1" x14ac:dyDescent="0.25">
      <c r="A138" s="308"/>
      <c r="B138" s="200" t="s">
        <v>219</v>
      </c>
      <c r="C138" s="203">
        <f t="shared" si="363"/>
        <v>0</v>
      </c>
      <c r="D138" s="203">
        <f t="shared" si="364"/>
        <v>0</v>
      </c>
      <c r="E138" s="203">
        <f t="shared" si="364"/>
        <v>0</v>
      </c>
      <c r="F138" s="203">
        <f t="shared" ref="F138" si="372">E138+F127</f>
        <v>0</v>
      </c>
      <c r="G138" s="203">
        <f t="shared" si="360"/>
        <v>-187.23048311149623</v>
      </c>
      <c r="H138" s="203">
        <f t="shared" si="361"/>
        <v>-2441.7530992346137</v>
      </c>
      <c r="I138" s="203">
        <f t="shared" si="361"/>
        <v>-7297.199977246496</v>
      </c>
      <c r="J138" s="203">
        <f t="shared" si="361"/>
        <v>-14859.061328800915</v>
      </c>
      <c r="K138" s="203">
        <f t="shared" si="361"/>
        <v>-26458.424537160819</v>
      </c>
      <c r="L138" s="203">
        <f t="shared" si="361"/>
        <v>-34503.168832850977</v>
      </c>
      <c r="M138" s="203">
        <f t="shared" si="362"/>
        <v>-45645.394998626391</v>
      </c>
      <c r="N138" s="203">
        <f t="shared" si="362"/>
        <v>-60286.87454754459</v>
      </c>
      <c r="O138" s="203">
        <f t="shared" si="362"/>
        <v>-77566.264043962554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row>
    <row r="139" spans="1:88" s="97" customFormat="1" x14ac:dyDescent="0.25">
      <c r="A139" s="194"/>
      <c r="B139" s="201"/>
      <c r="C139" s="203">
        <f t="shared" si="363"/>
        <v>0</v>
      </c>
      <c r="D139" s="203">
        <f t="shared" si="364"/>
        <v>0</v>
      </c>
      <c r="E139" s="203">
        <f t="shared" si="364"/>
        <v>0</v>
      </c>
      <c r="F139" s="203">
        <f t="shared" ref="F139" si="373">E139+F128</f>
        <v>0</v>
      </c>
      <c r="G139" s="203">
        <f t="shared" si="360"/>
        <v>0</v>
      </c>
      <c r="H139" s="203">
        <f t="shared" si="361"/>
        <v>0</v>
      </c>
      <c r="I139" s="203">
        <f t="shared" si="361"/>
        <v>0</v>
      </c>
      <c r="J139" s="203">
        <f t="shared" si="361"/>
        <v>0</v>
      </c>
      <c r="K139" s="203">
        <f t="shared" si="361"/>
        <v>0</v>
      </c>
      <c r="L139" s="203">
        <f t="shared" si="361"/>
        <v>0</v>
      </c>
      <c r="M139" s="203">
        <f t="shared" si="362"/>
        <v>0</v>
      </c>
      <c r="N139" s="203">
        <f t="shared" si="362"/>
        <v>0</v>
      </c>
      <c r="O139" s="203">
        <f t="shared" si="362"/>
        <v>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row>
    <row r="140" spans="1:88" s="97" customFormat="1" x14ac:dyDescent="0.25">
      <c r="A140" s="197"/>
      <c r="B140" s="202" t="s">
        <v>235</v>
      </c>
      <c r="C140" s="199">
        <f>SUM(C130:C139)</f>
        <v>0</v>
      </c>
      <c r="D140" s="199">
        <f>SUM(D130:D139)</f>
        <v>0</v>
      </c>
      <c r="E140" s="199">
        <f>SUM(E130:E139)</f>
        <v>-1208.2803199264836</v>
      </c>
      <c r="F140" s="199">
        <f t="shared" ref="F140:H140" si="374">SUM(F130:F139)</f>
        <v>-5209.4843014727267</v>
      </c>
      <c r="G140" s="199">
        <f t="shared" si="374"/>
        <v>-21706.094770651111</v>
      </c>
      <c r="H140" s="199">
        <f t="shared" si="374"/>
        <v>-161575.6042436584</v>
      </c>
      <c r="I140" s="199">
        <f t="shared" ref="I140:J140" si="375">SUM(I130:I139)</f>
        <v>-441951.48110082408</v>
      </c>
      <c r="J140" s="199">
        <f t="shared" si="375"/>
        <v>-621859.61518441245</v>
      </c>
      <c r="K140" s="199">
        <f t="shared" ref="K140:L140" si="376">SUM(K130:K139)</f>
        <v>-701486.12761228741</v>
      </c>
      <c r="L140" s="199">
        <f t="shared" si="376"/>
        <v>-745138.93328464718</v>
      </c>
      <c r="M140" s="199">
        <f t="shared" ref="M140:N140" si="377">SUM(M130:M139)</f>
        <v>-789893.87080418295</v>
      </c>
      <c r="N140" s="199">
        <f t="shared" si="377"/>
        <v>-835034.61739928764</v>
      </c>
      <c r="O140" s="199">
        <f t="shared" ref="O140" si="378">SUM(O130:O139)</f>
        <v>-900723.79349504225</v>
      </c>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row>
    <row r="141" spans="1:88" s="97" customFormat="1" ht="15.75" thickBot="1" x14ac:dyDescent="0.3">
      <c r="C141" s="45"/>
      <c r="D141" s="40"/>
      <c r="E141" s="40"/>
      <c r="F141" s="40"/>
      <c r="G141" s="40"/>
      <c r="H141" s="40"/>
      <c r="I141" s="40"/>
      <c r="J141" s="40"/>
      <c r="K141" s="40"/>
      <c r="L141" s="40"/>
      <c r="M141" s="40"/>
      <c r="N141" s="42"/>
      <c r="O141" s="42"/>
      <c r="P141" s="40"/>
      <c r="Q141" s="40"/>
      <c r="R141" s="40"/>
      <c r="S141" s="40"/>
      <c r="T141" s="40"/>
      <c r="U141" s="40"/>
      <c r="V141" s="40"/>
      <c r="W141" s="40"/>
      <c r="X141" s="40"/>
      <c r="Y141" s="40"/>
      <c r="Z141" s="42"/>
      <c r="AA141" s="45"/>
      <c r="AB141" s="40"/>
      <c r="AC141" s="40"/>
      <c r="AD141" s="40"/>
      <c r="AE141" s="40"/>
      <c r="AF141" s="40"/>
      <c r="AG141" s="40"/>
      <c r="AH141" s="40"/>
      <c r="AI141" s="40"/>
      <c r="AJ141" s="40"/>
      <c r="AK141" s="40"/>
      <c r="AL141" s="42"/>
      <c r="AM141" s="45"/>
      <c r="AN141" s="40"/>
      <c r="AO141" s="40"/>
      <c r="AP141" s="40"/>
      <c r="AQ141" s="40"/>
      <c r="AR141" s="40"/>
      <c r="AS141" s="40"/>
      <c r="AT141" s="40"/>
      <c r="AU141" s="40"/>
      <c r="AV141" s="40"/>
      <c r="AW141" s="40"/>
      <c r="AX141" s="42"/>
      <c r="AY141" s="40"/>
      <c r="AZ141" s="42"/>
      <c r="BA141" s="40"/>
      <c r="BB141" s="42"/>
      <c r="BC141" s="40"/>
      <c r="BD141" s="42"/>
      <c r="BE141" s="40"/>
      <c r="BF141" s="42"/>
      <c r="BG141" s="40"/>
      <c r="BH141" s="42"/>
      <c r="BI141" s="40"/>
      <c r="BJ141" s="42"/>
      <c r="BK141" s="40"/>
      <c r="BL141" s="42"/>
      <c r="BM141" s="40"/>
      <c r="BN141" s="42"/>
      <c r="BO141" s="40"/>
      <c r="BP141" s="42"/>
      <c r="BQ141" s="40"/>
      <c r="BR141" s="42"/>
      <c r="BS141" s="40"/>
      <c r="BT141" s="42"/>
      <c r="BU141" s="40"/>
      <c r="BV141" s="42"/>
      <c r="BW141" s="40"/>
      <c r="BX141" s="42"/>
      <c r="BY141" s="40"/>
      <c r="BZ141" s="42"/>
      <c r="CA141" s="40"/>
      <c r="CB141" s="42"/>
      <c r="CC141" s="40"/>
      <c r="CD141" s="42"/>
      <c r="CE141" s="40"/>
      <c r="CF141" s="42"/>
      <c r="CG141" s="40"/>
      <c r="CH141" s="42"/>
      <c r="CI141" s="40"/>
      <c r="CJ141" s="42"/>
    </row>
    <row r="142" spans="1:88" s="97" customFormat="1" ht="15.75" x14ac:dyDescent="0.25">
      <c r="A142" s="61"/>
      <c r="B142" s="124" t="s">
        <v>237</v>
      </c>
      <c r="C142" s="94">
        <v>42370</v>
      </c>
      <c r="D142" s="94">
        <v>42401</v>
      </c>
      <c r="E142" s="92">
        <v>42430</v>
      </c>
      <c r="F142" s="92">
        <v>42461</v>
      </c>
      <c r="G142" s="99">
        <v>42491</v>
      </c>
      <c r="H142" s="92">
        <v>42522</v>
      </c>
      <c r="I142" s="92">
        <v>42552</v>
      </c>
      <c r="J142" s="92">
        <v>42583</v>
      </c>
      <c r="K142" s="92">
        <v>42614</v>
      </c>
      <c r="L142" s="92">
        <v>42644</v>
      </c>
      <c r="M142" s="92">
        <v>42675</v>
      </c>
      <c r="N142" s="92">
        <v>42705</v>
      </c>
      <c r="O142" s="259">
        <v>42706</v>
      </c>
      <c r="P142" s="92">
        <v>42767</v>
      </c>
      <c r="Q142" s="93">
        <v>42795</v>
      </c>
      <c r="R142" s="93">
        <v>42826</v>
      </c>
      <c r="S142" s="93">
        <v>42856</v>
      </c>
      <c r="T142" s="93">
        <v>42887</v>
      </c>
      <c r="U142" s="93">
        <v>42917</v>
      </c>
      <c r="V142" s="93">
        <v>42948</v>
      </c>
      <c r="W142" s="93">
        <v>42979</v>
      </c>
      <c r="X142" s="93">
        <v>43009</v>
      </c>
      <c r="Y142" s="93">
        <v>43040</v>
      </c>
      <c r="Z142" s="93">
        <v>43070</v>
      </c>
      <c r="AA142" s="93">
        <v>43101</v>
      </c>
      <c r="AB142" s="93">
        <v>43132</v>
      </c>
      <c r="AC142" s="94">
        <v>43160</v>
      </c>
      <c r="AD142" s="94">
        <v>43191</v>
      </c>
      <c r="AE142" s="94">
        <v>43221</v>
      </c>
      <c r="AF142" s="94">
        <v>43252</v>
      </c>
      <c r="AG142" s="94">
        <v>43282</v>
      </c>
      <c r="AH142" s="94">
        <v>43313</v>
      </c>
      <c r="AI142" s="94">
        <v>43344</v>
      </c>
      <c r="AJ142" s="94">
        <v>43374</v>
      </c>
      <c r="AK142" s="94">
        <v>43405</v>
      </c>
      <c r="AL142" s="94">
        <v>43435</v>
      </c>
      <c r="AM142" s="94">
        <v>43466</v>
      </c>
      <c r="AN142" s="94">
        <v>43497</v>
      </c>
      <c r="AO142" s="92">
        <v>43525</v>
      </c>
      <c r="AP142" s="92">
        <v>43556</v>
      </c>
      <c r="AQ142" s="92">
        <v>43586</v>
      </c>
      <c r="AR142" s="92">
        <v>43617</v>
      </c>
      <c r="AS142" s="92">
        <v>43647</v>
      </c>
      <c r="AT142" s="92">
        <v>43678</v>
      </c>
      <c r="AU142" s="92">
        <v>43709</v>
      </c>
      <c r="AV142" s="92">
        <v>43739</v>
      </c>
      <c r="AW142" s="92">
        <v>43770</v>
      </c>
      <c r="AX142" s="92">
        <v>43800</v>
      </c>
      <c r="AY142" s="92">
        <v>43831</v>
      </c>
      <c r="AZ142" s="92">
        <v>43862</v>
      </c>
      <c r="BA142" s="93">
        <v>43891</v>
      </c>
      <c r="BB142" s="93">
        <v>43922</v>
      </c>
      <c r="BC142" s="93">
        <v>43952</v>
      </c>
      <c r="BD142" s="93">
        <v>43983</v>
      </c>
      <c r="BE142" s="93">
        <v>44013</v>
      </c>
      <c r="BF142" s="93">
        <v>44044</v>
      </c>
      <c r="BG142" s="93">
        <v>44075</v>
      </c>
      <c r="BH142" s="93">
        <v>44105</v>
      </c>
      <c r="BI142" s="93">
        <v>44136</v>
      </c>
      <c r="BJ142" s="93">
        <v>44166</v>
      </c>
      <c r="BK142" s="93">
        <v>44197</v>
      </c>
      <c r="BL142" s="93">
        <v>44228</v>
      </c>
      <c r="BM142" s="94">
        <v>44256</v>
      </c>
      <c r="BN142" s="94">
        <v>44287</v>
      </c>
      <c r="BO142" s="94">
        <v>44317</v>
      </c>
      <c r="BP142" s="94">
        <v>44348</v>
      </c>
      <c r="BQ142" s="94">
        <v>44378</v>
      </c>
      <c r="BR142" s="94">
        <v>44409</v>
      </c>
      <c r="BS142" s="94">
        <v>44440</v>
      </c>
      <c r="BT142" s="94">
        <v>44470</v>
      </c>
      <c r="BU142" s="94">
        <v>44501</v>
      </c>
      <c r="BV142" s="94">
        <v>44531</v>
      </c>
      <c r="BW142" s="94">
        <v>44562</v>
      </c>
      <c r="BX142" s="94">
        <v>44593</v>
      </c>
      <c r="BY142" s="92">
        <v>44621</v>
      </c>
      <c r="BZ142" s="92">
        <v>44652</v>
      </c>
      <c r="CA142" s="92">
        <v>44682</v>
      </c>
      <c r="CB142" s="92">
        <v>44713</v>
      </c>
      <c r="CC142" s="92">
        <v>44743</v>
      </c>
      <c r="CD142" s="92">
        <v>44774</v>
      </c>
      <c r="CE142" s="92">
        <v>44805</v>
      </c>
      <c r="CF142" s="92">
        <v>44835</v>
      </c>
      <c r="CG142" s="92">
        <v>44866</v>
      </c>
      <c r="CH142" s="92">
        <v>44896</v>
      </c>
      <c r="CI142" s="92">
        <v>44927</v>
      </c>
      <c r="CJ142" s="92">
        <v>44958</v>
      </c>
    </row>
    <row r="143" spans="1:88" s="97" customFormat="1" ht="15" customHeight="1" x14ac:dyDescent="0.25">
      <c r="A143" s="305" t="s">
        <v>241</v>
      </c>
      <c r="B143" s="88" t="s">
        <v>220</v>
      </c>
      <c r="C143" s="225">
        <f t="shared" ref="C143:C155" si="379">C73-C15</f>
        <v>0</v>
      </c>
      <c r="D143" s="225">
        <f t="shared" ref="D143:F143" si="380">D73-D15</f>
        <v>0</v>
      </c>
      <c r="E143" s="225">
        <f t="shared" si="380"/>
        <v>0</v>
      </c>
      <c r="F143" s="225">
        <f t="shared" si="380"/>
        <v>-7.7462313907324791</v>
      </c>
      <c r="G143" s="225">
        <f t="shared" ref="G143:H155" si="381">G73-G15</f>
        <v>-51.994921480098725</v>
      </c>
      <c r="H143" s="225">
        <f t="shared" si="381"/>
        <v>-261.38904791439757</v>
      </c>
      <c r="I143" s="225">
        <f t="shared" ref="I143:J143" si="382">I73-I15</f>
        <v>-746.4639142449472</v>
      </c>
      <c r="J143" s="225">
        <f t="shared" si="382"/>
        <v>-1733.1531407850446</v>
      </c>
      <c r="K143" s="225">
        <f t="shared" ref="K143:L143" si="383">K73-K15</f>
        <v>-3142.0682459747341</v>
      </c>
      <c r="L143" s="225">
        <f t="shared" si="383"/>
        <v>-2717.6029693521696</v>
      </c>
      <c r="M143" s="225">
        <f t="shared" ref="M143:N143" si="384">M73-M15</f>
        <v>-3748.1538758112815</v>
      </c>
      <c r="N143" s="225">
        <f t="shared" si="384"/>
        <v>-4914.9984048670249</v>
      </c>
      <c r="O143" s="225">
        <f t="shared" ref="O143" si="385">O73-O15</f>
        <v>-6177.9676787788394</v>
      </c>
      <c r="P143" s="225"/>
      <c r="Q143" s="225"/>
      <c r="R143" s="225"/>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191"/>
      <c r="BZ143" s="191"/>
      <c r="CA143" s="191"/>
      <c r="CB143" s="191"/>
      <c r="CC143" s="191"/>
      <c r="CD143" s="191"/>
      <c r="CE143" s="191"/>
      <c r="CF143" s="191"/>
      <c r="CG143" s="191"/>
      <c r="CH143" s="191"/>
      <c r="CI143" s="191"/>
      <c r="CJ143" s="191"/>
    </row>
    <row r="144" spans="1:88" s="97" customFormat="1" x14ac:dyDescent="0.25">
      <c r="A144" s="305"/>
      <c r="B144" s="88" t="s">
        <v>221</v>
      </c>
      <c r="C144" s="225">
        <f t="shared" si="379"/>
        <v>0</v>
      </c>
      <c r="D144" s="225">
        <f t="shared" ref="D144:F155" si="386">D74-D16</f>
        <v>0</v>
      </c>
      <c r="E144" s="225">
        <f t="shared" si="386"/>
        <v>0</v>
      </c>
      <c r="F144" s="225">
        <f t="shared" si="386"/>
        <v>0</v>
      </c>
      <c r="G144" s="225">
        <f t="shared" si="381"/>
        <v>0</v>
      </c>
      <c r="H144" s="225">
        <f t="shared" si="381"/>
        <v>0</v>
      </c>
      <c r="I144" s="225">
        <f t="shared" ref="I144:J144" si="387">I74-I16</f>
        <v>0</v>
      </c>
      <c r="J144" s="225">
        <f t="shared" si="387"/>
        <v>-3.8638795016356258</v>
      </c>
      <c r="K144" s="225">
        <f t="shared" ref="K144:L144" si="388">K74-K16</f>
        <v>-5.7132338548948569</v>
      </c>
      <c r="L144" s="225">
        <f t="shared" si="388"/>
        <v>-3.9210607618906725</v>
      </c>
      <c r="M144" s="225">
        <f t="shared" ref="M144:N144" si="389">M74-M16</f>
        <v>-10.295798665930457</v>
      </c>
      <c r="N144" s="225">
        <f t="shared" si="389"/>
        <v>-23.291535014678701</v>
      </c>
      <c r="O144" s="225">
        <f t="shared" ref="O144" si="390">O74-O16</f>
        <v>-31.021966763388523</v>
      </c>
      <c r="P144" s="225"/>
      <c r="Q144" s="225"/>
      <c r="R144" s="225"/>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191"/>
      <c r="BZ144" s="191"/>
      <c r="CA144" s="191"/>
      <c r="CB144" s="191"/>
      <c r="CC144" s="191"/>
      <c r="CD144" s="191"/>
      <c r="CE144" s="191"/>
      <c r="CF144" s="191"/>
      <c r="CG144" s="191"/>
      <c r="CH144" s="191"/>
      <c r="CI144" s="191"/>
      <c r="CJ144" s="191"/>
    </row>
    <row r="145" spans="1:88" s="97" customFormat="1" x14ac:dyDescent="0.25">
      <c r="A145" s="305"/>
      <c r="B145" s="88" t="s">
        <v>222</v>
      </c>
      <c r="C145" s="225">
        <f t="shared" si="379"/>
        <v>0</v>
      </c>
      <c r="D145" s="225">
        <f t="shared" si="386"/>
        <v>0</v>
      </c>
      <c r="E145" s="225">
        <f t="shared" si="386"/>
        <v>0</v>
      </c>
      <c r="F145" s="225">
        <f t="shared" si="386"/>
        <v>-1.5363771968246942</v>
      </c>
      <c r="G145" s="225">
        <f t="shared" si="381"/>
        <v>-5.9210681908263894</v>
      </c>
      <c r="H145" s="225">
        <f t="shared" si="381"/>
        <v>-21.129424726841613</v>
      </c>
      <c r="I145" s="225">
        <f t="shared" ref="I145:J145" si="391">I75-I17</f>
        <v>-51.477357361258669</v>
      </c>
      <c r="J145" s="225">
        <f t="shared" si="391"/>
        <v>-101.35257614480055</v>
      </c>
      <c r="K145" s="225">
        <f t="shared" ref="K145:L145" si="392">K75-K17</f>
        <v>-161.09135764830631</v>
      </c>
      <c r="L145" s="225">
        <f t="shared" si="392"/>
        <v>-131.02582532511039</v>
      </c>
      <c r="M145" s="225">
        <f t="shared" ref="M145:N145" si="393">M75-M17</f>
        <v>-174.22951328069044</v>
      </c>
      <c r="N145" s="225">
        <f t="shared" si="393"/>
        <v>-223.67454740470518</v>
      </c>
      <c r="O145" s="225">
        <f t="shared" ref="O145" si="394">O75-O17</f>
        <v>-273.88373665534516</v>
      </c>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191"/>
      <c r="BZ145" s="191"/>
      <c r="CA145" s="191"/>
      <c r="CB145" s="191"/>
      <c r="CC145" s="191"/>
      <c r="CD145" s="191"/>
      <c r="CE145" s="191"/>
      <c r="CF145" s="191"/>
      <c r="CG145" s="191"/>
      <c r="CH145" s="191"/>
      <c r="CI145" s="191"/>
      <c r="CJ145" s="191"/>
    </row>
    <row r="146" spans="1:88" s="97" customFormat="1" x14ac:dyDescent="0.25">
      <c r="A146" s="305"/>
      <c r="B146" s="88" t="s">
        <v>223</v>
      </c>
      <c r="C146" s="225">
        <f t="shared" si="379"/>
        <v>0</v>
      </c>
      <c r="D146" s="225">
        <f t="shared" si="386"/>
        <v>0</v>
      </c>
      <c r="E146" s="225">
        <f t="shared" si="386"/>
        <v>0</v>
      </c>
      <c r="F146" s="225">
        <f t="shared" si="386"/>
        <v>-1.7388105932479867</v>
      </c>
      <c r="G146" s="225">
        <f t="shared" si="381"/>
        <v>-31.669307130259249</v>
      </c>
      <c r="H146" s="225">
        <f t="shared" si="381"/>
        <v>-560.71915531205218</v>
      </c>
      <c r="I146" s="225">
        <f t="shared" ref="I146:J146" si="395">I76-I18</f>
        <v>-2123.9711301485022</v>
      </c>
      <c r="J146" s="225">
        <f t="shared" si="395"/>
        <v>-4540.292844753506</v>
      </c>
      <c r="K146" s="225">
        <f t="shared" ref="K146:L146" si="396">K76-K18</f>
        <v>-3348.2470495120292</v>
      </c>
      <c r="L146" s="225">
        <f t="shared" si="396"/>
        <v>-505.69682409649192</v>
      </c>
      <c r="M146" s="225">
        <f t="shared" ref="M146:N146" si="397">M76-M18</f>
        <v>-221.26438114364004</v>
      </c>
      <c r="N146" s="225">
        <f t="shared" si="397"/>
        <v>-2.9840276549490721</v>
      </c>
      <c r="O146" s="225">
        <f t="shared" ref="O146" si="398">O76-O18</f>
        <v>-0.35127945350029954</v>
      </c>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191"/>
      <c r="BZ146" s="191"/>
      <c r="CA146" s="191"/>
      <c r="CB146" s="191"/>
      <c r="CC146" s="191"/>
      <c r="CD146" s="191"/>
      <c r="CE146" s="191"/>
      <c r="CF146" s="191"/>
      <c r="CG146" s="191"/>
      <c r="CH146" s="191"/>
      <c r="CI146" s="191"/>
      <c r="CJ146" s="191"/>
    </row>
    <row r="147" spans="1:88" s="97" customFormat="1" x14ac:dyDescent="0.25">
      <c r="A147" s="305"/>
      <c r="B147" s="88" t="s">
        <v>224</v>
      </c>
      <c r="C147" s="225">
        <f t="shared" si="379"/>
        <v>0</v>
      </c>
      <c r="D147" s="225">
        <f t="shared" si="386"/>
        <v>0</v>
      </c>
      <c r="E147" s="225">
        <f t="shared" si="386"/>
        <v>0</v>
      </c>
      <c r="F147" s="225">
        <f t="shared" si="386"/>
        <v>0</v>
      </c>
      <c r="G147" s="225">
        <f t="shared" si="381"/>
        <v>0</v>
      </c>
      <c r="H147" s="225">
        <f t="shared" si="381"/>
        <v>0</v>
      </c>
      <c r="I147" s="225">
        <f t="shared" ref="I147:J147" si="399">I77-I19</f>
        <v>0</v>
      </c>
      <c r="J147" s="225">
        <f t="shared" si="399"/>
        <v>0</v>
      </c>
      <c r="K147" s="225">
        <f t="shared" ref="K147:L147" si="400">K77-K19</f>
        <v>0</v>
      </c>
      <c r="L147" s="225">
        <f t="shared" si="400"/>
        <v>0</v>
      </c>
      <c r="M147" s="225">
        <f t="shared" ref="M147:N147" si="401">M77-M19</f>
        <v>0</v>
      </c>
      <c r="N147" s="225">
        <f t="shared" si="401"/>
        <v>0</v>
      </c>
      <c r="O147" s="225">
        <f t="shared" ref="O147" si="402">O77-O19</f>
        <v>0</v>
      </c>
      <c r="P147" s="225"/>
      <c r="Q147" s="225"/>
      <c r="R147" s="225"/>
      <c r="S147" s="225"/>
      <c r="T147" s="225"/>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191"/>
      <c r="BZ147" s="191"/>
      <c r="CA147" s="191"/>
      <c r="CB147" s="191"/>
      <c r="CC147" s="191"/>
      <c r="CD147" s="191"/>
      <c r="CE147" s="191"/>
      <c r="CF147" s="191"/>
      <c r="CG147" s="191"/>
      <c r="CH147" s="191"/>
      <c r="CI147" s="191"/>
      <c r="CJ147" s="191"/>
    </row>
    <row r="148" spans="1:88" s="97" customFormat="1" x14ac:dyDescent="0.25">
      <c r="A148" s="305"/>
      <c r="B148" s="88" t="s">
        <v>225</v>
      </c>
      <c r="C148" s="225">
        <f t="shared" si="379"/>
        <v>0</v>
      </c>
      <c r="D148" s="225">
        <f t="shared" si="386"/>
        <v>0</v>
      </c>
      <c r="E148" s="225">
        <f t="shared" si="386"/>
        <v>0</v>
      </c>
      <c r="F148" s="225">
        <f t="shared" si="386"/>
        <v>-4.7821012138425004E-2</v>
      </c>
      <c r="G148" s="225">
        <f t="shared" si="381"/>
        <v>-0.134563073312121</v>
      </c>
      <c r="H148" s="225">
        <f t="shared" si="381"/>
        <v>-0.11296521527867126</v>
      </c>
      <c r="I148" s="225">
        <f t="shared" ref="I148:J148" si="403">I78-I20</f>
        <v>-0.21200923247973749</v>
      </c>
      <c r="J148" s="225">
        <f t="shared" si="403"/>
        <v>-0.52311866730294609</v>
      </c>
      <c r="K148" s="225">
        <f t="shared" ref="K148:L148" si="404">K78-K20</f>
        <v>-2.395139407244355</v>
      </c>
      <c r="L148" s="225">
        <f t="shared" si="404"/>
        <v>-11.20345593791928</v>
      </c>
      <c r="M148" s="225">
        <f t="shared" ref="M148:N148" si="405">M78-M20</f>
        <v>-32.059374111166932</v>
      </c>
      <c r="N148" s="225">
        <f t="shared" si="405"/>
        <v>-70.092524136145784</v>
      </c>
      <c r="O148" s="225">
        <f t="shared" ref="O148" si="406">O78-O20</f>
        <v>-90.586081775593144</v>
      </c>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191"/>
      <c r="BZ148" s="191"/>
      <c r="CA148" s="191"/>
      <c r="CB148" s="191"/>
      <c r="CC148" s="191"/>
      <c r="CD148" s="191"/>
      <c r="CE148" s="191"/>
      <c r="CF148" s="191"/>
      <c r="CG148" s="191"/>
      <c r="CH148" s="191"/>
      <c r="CI148" s="191"/>
      <c r="CJ148" s="191"/>
    </row>
    <row r="149" spans="1:88" s="97" customFormat="1" x14ac:dyDescent="0.25">
      <c r="A149" s="305"/>
      <c r="B149" s="88" t="s">
        <v>226</v>
      </c>
      <c r="C149" s="225">
        <f t="shared" si="379"/>
        <v>0</v>
      </c>
      <c r="D149" s="225">
        <f t="shared" si="386"/>
        <v>0</v>
      </c>
      <c r="E149" s="225">
        <f t="shared" si="386"/>
        <v>0</v>
      </c>
      <c r="F149" s="225">
        <f t="shared" si="386"/>
        <v>-11.734576609675106</v>
      </c>
      <c r="G149" s="225">
        <f t="shared" si="381"/>
        <v>-79.457257765223517</v>
      </c>
      <c r="H149" s="225">
        <f t="shared" si="381"/>
        <v>-993.143916354878</v>
      </c>
      <c r="I149" s="225">
        <f t="shared" ref="I149:J149" si="407">I79-I21</f>
        <v>-3722.8425650597733</v>
      </c>
      <c r="J149" s="225">
        <f t="shared" si="407"/>
        <v>-8566.0841790458908</v>
      </c>
      <c r="K149" s="225">
        <f t="shared" ref="K149:L149" si="408">K79-K21</f>
        <v>-7201.2540757500146</v>
      </c>
      <c r="L149" s="225">
        <f t="shared" si="408"/>
        <v>-4056.9184790586828</v>
      </c>
      <c r="M149" s="225">
        <f t="shared" ref="M149:N149" si="409">M79-M21</f>
        <v>-9571.7587603351694</v>
      </c>
      <c r="N149" s="225">
        <f t="shared" si="409"/>
        <v>-20519.02760716726</v>
      </c>
      <c r="O149" s="225">
        <f t="shared" ref="O149" si="410">O79-O21</f>
        <v>-26895.703966972043</v>
      </c>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191"/>
      <c r="BZ149" s="191"/>
      <c r="CA149" s="191"/>
      <c r="CB149" s="191"/>
      <c r="CC149" s="191"/>
      <c r="CD149" s="191"/>
      <c r="CE149" s="191"/>
      <c r="CF149" s="191"/>
      <c r="CG149" s="191"/>
      <c r="CH149" s="191"/>
      <c r="CI149" s="191"/>
      <c r="CJ149" s="191"/>
    </row>
    <row r="150" spans="1:88" s="97" customFormat="1" x14ac:dyDescent="0.25">
      <c r="A150" s="305"/>
      <c r="B150" s="88" t="s">
        <v>227</v>
      </c>
      <c r="C150" s="225">
        <f t="shared" si="379"/>
        <v>0</v>
      </c>
      <c r="D150" s="225">
        <f t="shared" si="386"/>
        <v>0</v>
      </c>
      <c r="E150" s="225">
        <f t="shared" si="386"/>
        <v>0</v>
      </c>
      <c r="F150" s="225">
        <f t="shared" si="386"/>
        <v>-337.36026873517358</v>
      </c>
      <c r="G150" s="225">
        <f t="shared" si="381"/>
        <v>-1719.0961828985371</v>
      </c>
      <c r="H150" s="225">
        <f t="shared" si="381"/>
        <v>-6033.0524067960841</v>
      </c>
      <c r="I150" s="225">
        <f t="shared" ref="I150:J150" si="411">I80-I22</f>
        <v>-20615.866263387194</v>
      </c>
      <c r="J150" s="225">
        <f t="shared" si="411"/>
        <v>-34763.683970124963</v>
      </c>
      <c r="K150" s="225">
        <f t="shared" ref="K150:L150" si="412">K80-K22</f>
        <v>-62172.590656249304</v>
      </c>
      <c r="L150" s="225">
        <f t="shared" si="412"/>
        <v>-57659.746541291941</v>
      </c>
      <c r="M150" s="225">
        <f t="shared" ref="M150:N150" si="413">M80-M22</f>
        <v>-65354.164812350224</v>
      </c>
      <c r="N150" s="225">
        <f t="shared" si="413"/>
        <v>-89692.168328858839</v>
      </c>
      <c r="O150" s="225">
        <f t="shared" ref="O150" si="414">O80-O22</f>
        <v>-123747.60368018637</v>
      </c>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191"/>
      <c r="BZ150" s="191"/>
      <c r="CA150" s="191"/>
      <c r="CB150" s="191"/>
      <c r="CC150" s="191"/>
      <c r="CD150" s="191"/>
      <c r="CE150" s="191"/>
      <c r="CF150" s="191"/>
      <c r="CG150" s="191"/>
      <c r="CH150" s="191"/>
      <c r="CI150" s="191"/>
      <c r="CJ150" s="191"/>
    </row>
    <row r="151" spans="1:88" s="97" customFormat="1" x14ac:dyDescent="0.25">
      <c r="A151" s="305"/>
      <c r="B151" s="88" t="s">
        <v>228</v>
      </c>
      <c r="C151" s="225">
        <f t="shared" si="379"/>
        <v>0</v>
      </c>
      <c r="D151" s="225">
        <f t="shared" si="386"/>
        <v>0</v>
      </c>
      <c r="E151" s="225">
        <f t="shared" si="386"/>
        <v>0</v>
      </c>
      <c r="F151" s="225">
        <f t="shared" si="386"/>
        <v>-14.524363800024711</v>
      </c>
      <c r="G151" s="225">
        <f t="shared" si="381"/>
        <v>-52.098198307872863</v>
      </c>
      <c r="H151" s="225">
        <f t="shared" si="381"/>
        <v>-189.59096427309228</v>
      </c>
      <c r="I151" s="225">
        <f t="shared" ref="I151:J151" si="415">I81-I23</f>
        <v>-466.29861757746852</v>
      </c>
      <c r="J151" s="225">
        <f t="shared" si="415"/>
        <v>-930.28964155225242</v>
      </c>
      <c r="K151" s="225">
        <f t="shared" ref="K151:L151" si="416">K81-K23</f>
        <v>-1505.1948271121651</v>
      </c>
      <c r="L151" s="225">
        <f t="shared" si="416"/>
        <v>-1230.9074817971073</v>
      </c>
      <c r="M151" s="225">
        <f t="shared" ref="M151:N151" si="417">M81-M23</f>
        <v>-1643.113114700059</v>
      </c>
      <c r="N151" s="225">
        <f t="shared" si="417"/>
        <v>-2111.8932426517963</v>
      </c>
      <c r="O151" s="225">
        <f t="shared" ref="O151" si="418">O81-O23</f>
        <v>-2593.5612288966818</v>
      </c>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191"/>
      <c r="BZ151" s="191"/>
      <c r="CA151" s="191"/>
      <c r="CB151" s="191"/>
      <c r="CC151" s="191"/>
      <c r="CD151" s="191"/>
      <c r="CE151" s="191"/>
      <c r="CF151" s="191"/>
      <c r="CG151" s="191"/>
      <c r="CH151" s="191"/>
      <c r="CI151" s="191"/>
      <c r="CJ151" s="191"/>
    </row>
    <row r="152" spans="1:88" s="97" customFormat="1" x14ac:dyDescent="0.25">
      <c r="A152" s="306"/>
      <c r="B152" s="88" t="s">
        <v>229</v>
      </c>
      <c r="C152" s="225">
        <f t="shared" si="379"/>
        <v>0</v>
      </c>
      <c r="D152" s="225">
        <f t="shared" si="386"/>
        <v>0</v>
      </c>
      <c r="E152" s="225">
        <f t="shared" si="386"/>
        <v>0</v>
      </c>
      <c r="F152" s="225">
        <f t="shared" si="386"/>
        <v>-7.0204350587152407</v>
      </c>
      <c r="G152" s="225">
        <f t="shared" si="381"/>
        <v>-41.186802901606292</v>
      </c>
      <c r="H152" s="225">
        <f t="shared" si="381"/>
        <v>-197.59713826961055</v>
      </c>
      <c r="I152" s="225">
        <f t="shared" ref="I152:J152" si="419">I82-I24</f>
        <v>-554.46480353825132</v>
      </c>
      <c r="J152" s="225">
        <f t="shared" si="419"/>
        <v>-1149.1612511726687</v>
      </c>
      <c r="K152" s="225">
        <f t="shared" ref="K152:L152" si="420">K82-K24</f>
        <v>-1878.2902651053446</v>
      </c>
      <c r="L152" s="225">
        <f t="shared" si="420"/>
        <v>-1537.363724506557</v>
      </c>
      <c r="M152" s="225">
        <f t="shared" ref="M152:N152" si="421">M82-M24</f>
        <v>-2047.7994500749098</v>
      </c>
      <c r="N152" s="225">
        <f t="shared" si="421"/>
        <v>-2630.42450164602</v>
      </c>
      <c r="O152" s="225">
        <f t="shared" ref="O152" si="422">O82-O24</f>
        <v>-3266.919642594155</v>
      </c>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191"/>
      <c r="BZ152" s="191"/>
      <c r="CA152" s="191"/>
      <c r="CB152" s="191"/>
      <c r="CC152" s="191"/>
      <c r="CD152" s="191"/>
      <c r="CE152" s="191"/>
      <c r="CF152" s="191"/>
      <c r="CG152" s="191"/>
      <c r="CH152" s="191"/>
      <c r="CI152" s="191"/>
      <c r="CJ152" s="191"/>
    </row>
    <row r="153" spans="1:88" s="97" customFormat="1" x14ac:dyDescent="0.25">
      <c r="A153" s="306"/>
      <c r="B153" s="88" t="s">
        <v>230</v>
      </c>
      <c r="C153" s="225">
        <f t="shared" si="379"/>
        <v>0</v>
      </c>
      <c r="D153" s="225">
        <f t="shared" si="386"/>
        <v>0</v>
      </c>
      <c r="E153" s="225">
        <f t="shared" si="386"/>
        <v>0</v>
      </c>
      <c r="F153" s="225">
        <f t="shared" si="386"/>
        <v>-1.011313971511699</v>
      </c>
      <c r="G153" s="225">
        <f t="shared" si="381"/>
        <v>-6.7882052000233681</v>
      </c>
      <c r="H153" s="225">
        <f t="shared" si="381"/>
        <v>-34.125689631798444</v>
      </c>
      <c r="I153" s="225">
        <f t="shared" ref="I153:J153" si="423">I83-I25</f>
        <v>-97.454785002526521</v>
      </c>
      <c r="J153" s="225">
        <f t="shared" si="423"/>
        <v>-203.09266600093727</v>
      </c>
      <c r="K153" s="225">
        <f t="shared" ref="K153:L153" si="424">K83-K25</f>
        <v>-332.65437289703556</v>
      </c>
      <c r="L153" s="225">
        <f t="shared" si="424"/>
        <v>-272.45701137823892</v>
      </c>
      <c r="M153" s="225">
        <f t="shared" ref="M153:N153" si="425">M83-M25</f>
        <v>-362.97074356687153</v>
      </c>
      <c r="N153" s="225">
        <f t="shared" si="425"/>
        <v>-466.31697405739931</v>
      </c>
      <c r="O153" s="225">
        <f t="shared" ref="O153" si="426">O83-O25</f>
        <v>-579.96883319141102</v>
      </c>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191"/>
      <c r="BZ153" s="191"/>
      <c r="CA153" s="191"/>
      <c r="CB153" s="191"/>
      <c r="CC153" s="191"/>
      <c r="CD153" s="191"/>
      <c r="CE153" s="191"/>
      <c r="CF153" s="191"/>
      <c r="CG153" s="191"/>
      <c r="CH153" s="191"/>
      <c r="CI153" s="191"/>
      <c r="CJ153" s="191"/>
    </row>
    <row r="154" spans="1:88" s="97" customFormat="1" x14ac:dyDescent="0.25">
      <c r="A154" s="306"/>
      <c r="B154" s="88" t="s">
        <v>231</v>
      </c>
      <c r="C154" s="225">
        <f t="shared" si="379"/>
        <v>0</v>
      </c>
      <c r="D154" s="225">
        <f t="shared" si="386"/>
        <v>0</v>
      </c>
      <c r="E154" s="225">
        <f t="shared" si="386"/>
        <v>0</v>
      </c>
      <c r="F154" s="225">
        <f t="shared" si="386"/>
        <v>-12.95210175380547</v>
      </c>
      <c r="G154" s="225">
        <f t="shared" si="381"/>
        <v>-57.660372759137054</v>
      </c>
      <c r="H154" s="225">
        <f t="shared" si="381"/>
        <v>-252.72084009354737</v>
      </c>
      <c r="I154" s="225">
        <f t="shared" ref="I154:J154" si="427">I84-I26</f>
        <v>-681.72197112371839</v>
      </c>
      <c r="J154" s="225">
        <f t="shared" si="427"/>
        <v>-1390.6134586140815</v>
      </c>
      <c r="K154" s="225">
        <f t="shared" ref="K154:L154" si="428">K84-K26</f>
        <v>-2211.6155698868715</v>
      </c>
      <c r="L154" s="225">
        <f t="shared" si="428"/>
        <v>-1779.2216739612052</v>
      </c>
      <c r="M154" s="225">
        <f t="shared" ref="M154:N154" si="429">M84-M26</f>
        <v>-2351.00066610261</v>
      </c>
      <c r="N154" s="225">
        <f t="shared" si="429"/>
        <v>-3000.5936774046104</v>
      </c>
      <c r="O154" s="225">
        <f t="shared" ref="O154" si="430">O84-O26</f>
        <v>-3734.5407154001928</v>
      </c>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191"/>
      <c r="BZ154" s="191"/>
      <c r="CA154" s="191"/>
      <c r="CB154" s="191"/>
      <c r="CC154" s="191"/>
      <c r="CD154" s="191"/>
      <c r="CE154" s="191"/>
      <c r="CF154" s="191"/>
      <c r="CG154" s="191"/>
      <c r="CH154" s="191"/>
      <c r="CI154" s="191"/>
      <c r="CJ154" s="191"/>
    </row>
    <row r="155" spans="1:88" s="97" customFormat="1" ht="15.75" thickBot="1" x14ac:dyDescent="0.3">
      <c r="A155" s="307"/>
      <c r="B155" s="88" t="s">
        <v>232</v>
      </c>
      <c r="C155" s="225">
        <f t="shared" si="379"/>
        <v>0</v>
      </c>
      <c r="D155" s="225">
        <f t="shared" si="386"/>
        <v>0</v>
      </c>
      <c r="E155" s="225">
        <f t="shared" si="386"/>
        <v>0</v>
      </c>
      <c r="F155" s="225">
        <f t="shared" si="386"/>
        <v>-6.6582887616084996E-2</v>
      </c>
      <c r="G155" s="225">
        <f t="shared" si="381"/>
        <v>-0.23509700207487724</v>
      </c>
      <c r="H155" s="225">
        <f t="shared" si="381"/>
        <v>-0.78481299174977581</v>
      </c>
      <c r="I155" s="225">
        <f t="shared" ref="I155:J155" si="431">I85-I27</f>
        <v>-68.752568910593638</v>
      </c>
      <c r="J155" s="225">
        <f t="shared" si="431"/>
        <v>-218.50650018717752</v>
      </c>
      <c r="K155" s="225">
        <f t="shared" ref="K155:L155" si="432">K85-K27</f>
        <v>-410.65307060559797</v>
      </c>
      <c r="L155" s="225">
        <f t="shared" si="432"/>
        <v>-388.7439176696476</v>
      </c>
      <c r="M155" s="225">
        <f t="shared" ref="M155:N155" si="433">M85-M27</f>
        <v>-596.53722786044864</v>
      </c>
      <c r="N155" s="225">
        <f t="shared" si="433"/>
        <v>-839.65647112025715</v>
      </c>
      <c r="O155" s="225">
        <f t="shared" ref="O155" si="434">O85-O27</f>
        <v>-1194.3384843086455</v>
      </c>
      <c r="P155" s="225"/>
      <c r="Q155" s="225"/>
      <c r="R155" s="225"/>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191"/>
      <c r="BZ155" s="191"/>
      <c r="CA155" s="191"/>
      <c r="CB155" s="191"/>
      <c r="CC155" s="191"/>
      <c r="CD155" s="191"/>
      <c r="CE155" s="191"/>
      <c r="CF155" s="191"/>
      <c r="CG155" s="191"/>
      <c r="CH155" s="191"/>
      <c r="CI155" s="191"/>
      <c r="CJ155" s="191"/>
    </row>
    <row r="156" spans="1:88" s="97" customFormat="1" x14ac:dyDescent="0.25">
      <c r="A156" s="197"/>
      <c r="B156" s="198" t="s">
        <v>233</v>
      </c>
      <c r="C156" s="226">
        <f>SUM(C143:C155)</f>
        <v>0</v>
      </c>
      <c r="D156" s="226">
        <f>SUM(D143:D155)</f>
        <v>0</v>
      </c>
      <c r="E156" s="226">
        <f t="shared" ref="E156:F156" si="435">SUM(E143:E155)</f>
        <v>0</v>
      </c>
      <c r="F156" s="226">
        <f t="shared" si="435"/>
        <v>-395.73888300946555</v>
      </c>
      <c r="G156" s="226">
        <f t="shared" ref="G156:H156" si="436">SUM(G143:G155)</f>
        <v>-2046.2419767089716</v>
      </c>
      <c r="H156" s="226">
        <f t="shared" si="436"/>
        <v>-8544.3663615793303</v>
      </c>
      <c r="I156" s="226">
        <f t="shared" ref="I156:J156" si="437">SUM(I143:I155)</f>
        <v>-29129.525985586715</v>
      </c>
      <c r="J156" s="226">
        <f t="shared" si="437"/>
        <v>-53600.617226550268</v>
      </c>
      <c r="K156" s="226">
        <f t="shared" ref="K156:L156" si="438">SUM(K143:K155)</f>
        <v>-82371.767864003545</v>
      </c>
      <c r="L156" s="226">
        <f t="shared" si="438"/>
        <v>-70294.808965136966</v>
      </c>
      <c r="M156" s="226">
        <f t="shared" ref="M156:N156" si="439">SUM(M143:M155)</f>
        <v>-86113.347718002988</v>
      </c>
      <c r="N156" s="226">
        <f t="shared" si="439"/>
        <v>-124495.12184198368</v>
      </c>
      <c r="O156" s="226">
        <f t="shared" ref="O156" si="440">SUM(O143:O155)</f>
        <v>-168586.44729497615</v>
      </c>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c r="BT156" s="226"/>
      <c r="BU156" s="226"/>
      <c r="BV156" s="226"/>
      <c r="BW156" s="226"/>
      <c r="BX156" s="226"/>
      <c r="BY156" s="199"/>
      <c r="BZ156" s="199"/>
      <c r="CA156" s="199"/>
      <c r="CB156" s="199"/>
      <c r="CC156" s="199"/>
      <c r="CD156" s="199"/>
      <c r="CE156" s="199"/>
      <c r="CF156" s="199"/>
      <c r="CG156" s="199"/>
      <c r="CH156" s="199"/>
      <c r="CI156" s="199"/>
      <c r="CJ156" s="199"/>
    </row>
    <row r="157" spans="1:88" s="97" customFormat="1" ht="15" customHeight="1" x14ac:dyDescent="0.25">
      <c r="A157" s="305" t="s">
        <v>240</v>
      </c>
      <c r="B157" s="88" t="s">
        <v>220</v>
      </c>
      <c r="C157" s="227">
        <f>C143</f>
        <v>0</v>
      </c>
      <c r="D157" s="227">
        <f>C157+D143</f>
        <v>0</v>
      </c>
      <c r="E157" s="227">
        <f t="shared" ref="E157:O157" si="441">D157+E143</f>
        <v>0</v>
      </c>
      <c r="F157" s="227">
        <f t="shared" si="441"/>
        <v>-7.7462313907324791</v>
      </c>
      <c r="G157" s="227">
        <f t="shared" si="441"/>
        <v>-59.741152870831201</v>
      </c>
      <c r="H157" s="227">
        <f t="shared" si="441"/>
        <v>-321.13020078522879</v>
      </c>
      <c r="I157" s="227">
        <f t="shared" si="441"/>
        <v>-1067.594115030176</v>
      </c>
      <c r="J157" s="227">
        <f t="shared" si="441"/>
        <v>-2800.7472558152203</v>
      </c>
      <c r="K157" s="227">
        <f t="shared" si="441"/>
        <v>-5942.8155017899544</v>
      </c>
      <c r="L157" s="227">
        <f t="shared" si="441"/>
        <v>-8660.418471142124</v>
      </c>
      <c r="M157" s="227">
        <f t="shared" si="441"/>
        <v>-12408.572346953406</v>
      </c>
      <c r="N157" s="227">
        <f t="shared" si="441"/>
        <v>-17323.570751820429</v>
      </c>
      <c r="O157" s="227">
        <f t="shared" si="441"/>
        <v>-23501.53843059927</v>
      </c>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191"/>
      <c r="BZ157" s="191"/>
      <c r="CA157" s="191"/>
      <c r="CB157" s="191"/>
      <c r="CC157" s="191"/>
      <c r="CD157" s="191"/>
      <c r="CE157" s="191"/>
      <c r="CF157" s="191"/>
      <c r="CG157" s="191"/>
      <c r="CH157" s="191"/>
      <c r="CI157" s="191"/>
      <c r="CJ157" s="191"/>
    </row>
    <row r="158" spans="1:88" s="97" customFormat="1" x14ac:dyDescent="0.25">
      <c r="A158" s="305"/>
      <c r="B158" s="88" t="s">
        <v>221</v>
      </c>
      <c r="C158" s="227">
        <f t="shared" ref="C158:C169" si="442">C144</f>
        <v>0</v>
      </c>
      <c r="D158" s="227">
        <f t="shared" ref="D158:O169" si="443">C158+D144</f>
        <v>0</v>
      </c>
      <c r="E158" s="227">
        <f t="shared" si="443"/>
        <v>0</v>
      </c>
      <c r="F158" s="227">
        <f t="shared" si="443"/>
        <v>0</v>
      </c>
      <c r="G158" s="227">
        <f t="shared" si="443"/>
        <v>0</v>
      </c>
      <c r="H158" s="227">
        <f t="shared" si="443"/>
        <v>0</v>
      </c>
      <c r="I158" s="227">
        <f t="shared" si="443"/>
        <v>0</v>
      </c>
      <c r="J158" s="227">
        <f t="shared" si="443"/>
        <v>-3.8638795016356258</v>
      </c>
      <c r="K158" s="227">
        <f t="shared" si="443"/>
        <v>-9.5771133565304822</v>
      </c>
      <c r="L158" s="227">
        <f t="shared" si="443"/>
        <v>-13.498174118421154</v>
      </c>
      <c r="M158" s="227">
        <f t="shared" si="443"/>
        <v>-23.79397278435161</v>
      </c>
      <c r="N158" s="227">
        <f t="shared" si="443"/>
        <v>-47.08550779903031</v>
      </c>
      <c r="O158" s="227">
        <f t="shared" si="443"/>
        <v>-78.10747456241883</v>
      </c>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191"/>
      <c r="BZ158" s="191"/>
      <c r="CA158" s="191"/>
      <c r="CB158" s="191"/>
      <c r="CC158" s="191"/>
      <c r="CD158" s="191"/>
      <c r="CE158" s="191"/>
      <c r="CF158" s="191"/>
      <c r="CG158" s="191"/>
      <c r="CH158" s="191"/>
      <c r="CI158" s="191"/>
      <c r="CJ158" s="191"/>
    </row>
    <row r="159" spans="1:88" s="97" customFormat="1" x14ac:dyDescent="0.25">
      <c r="A159" s="305"/>
      <c r="B159" s="88" t="s">
        <v>222</v>
      </c>
      <c r="C159" s="227">
        <f t="shared" si="442"/>
        <v>0</v>
      </c>
      <c r="D159" s="227">
        <f t="shared" si="443"/>
        <v>0</v>
      </c>
      <c r="E159" s="227">
        <f t="shared" si="443"/>
        <v>0</v>
      </c>
      <c r="F159" s="227">
        <f t="shared" si="443"/>
        <v>-1.5363771968246942</v>
      </c>
      <c r="G159" s="227">
        <f t="shared" si="443"/>
        <v>-7.4574453876510836</v>
      </c>
      <c r="H159" s="227">
        <f t="shared" si="443"/>
        <v>-28.586870114492697</v>
      </c>
      <c r="I159" s="227">
        <f t="shared" si="443"/>
        <v>-80.064227475751366</v>
      </c>
      <c r="J159" s="227">
        <f t="shared" si="443"/>
        <v>-181.41680362055192</v>
      </c>
      <c r="K159" s="227">
        <f t="shared" si="443"/>
        <v>-342.5081612688582</v>
      </c>
      <c r="L159" s="227">
        <f t="shared" si="443"/>
        <v>-473.53398659396862</v>
      </c>
      <c r="M159" s="227">
        <f t="shared" si="443"/>
        <v>-647.76349987465903</v>
      </c>
      <c r="N159" s="227">
        <f t="shared" si="443"/>
        <v>-871.43804727936424</v>
      </c>
      <c r="O159" s="227">
        <f t="shared" si="443"/>
        <v>-1145.3217839347094</v>
      </c>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191"/>
      <c r="BZ159" s="191"/>
      <c r="CA159" s="191"/>
      <c r="CB159" s="191"/>
      <c r="CC159" s="191"/>
      <c r="CD159" s="191"/>
      <c r="CE159" s="191"/>
      <c r="CF159" s="191"/>
      <c r="CG159" s="191"/>
      <c r="CH159" s="191"/>
      <c r="CI159" s="191"/>
      <c r="CJ159" s="191"/>
    </row>
    <row r="160" spans="1:88" s="97" customFormat="1" x14ac:dyDescent="0.25">
      <c r="A160" s="305"/>
      <c r="B160" s="88" t="s">
        <v>223</v>
      </c>
      <c r="C160" s="227">
        <f t="shared" si="442"/>
        <v>0</v>
      </c>
      <c r="D160" s="227">
        <f t="shared" si="443"/>
        <v>0</v>
      </c>
      <c r="E160" s="227">
        <f t="shared" si="443"/>
        <v>0</v>
      </c>
      <c r="F160" s="227">
        <f t="shared" si="443"/>
        <v>-1.7388105932479867</v>
      </c>
      <c r="G160" s="227">
        <f t="shared" si="443"/>
        <v>-33.408117723507232</v>
      </c>
      <c r="H160" s="227">
        <f t="shared" si="443"/>
        <v>-594.12727303555937</v>
      </c>
      <c r="I160" s="227">
        <f t="shared" si="443"/>
        <v>-2718.0984031840617</v>
      </c>
      <c r="J160" s="227">
        <f t="shared" si="443"/>
        <v>-7258.3912479375676</v>
      </c>
      <c r="K160" s="227">
        <f t="shared" si="443"/>
        <v>-10606.638297449597</v>
      </c>
      <c r="L160" s="227">
        <f t="shared" si="443"/>
        <v>-11112.33512154609</v>
      </c>
      <c r="M160" s="227">
        <f t="shared" si="443"/>
        <v>-11333.599502689729</v>
      </c>
      <c r="N160" s="227">
        <f t="shared" si="443"/>
        <v>-11336.583530344678</v>
      </c>
      <c r="O160" s="227">
        <f t="shared" si="443"/>
        <v>-11336.934809798178</v>
      </c>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191"/>
      <c r="BZ160" s="191"/>
      <c r="CA160" s="191"/>
      <c r="CB160" s="191"/>
      <c r="CC160" s="191"/>
      <c r="CD160" s="191"/>
      <c r="CE160" s="191"/>
      <c r="CF160" s="191"/>
      <c r="CG160" s="191"/>
      <c r="CH160" s="191"/>
      <c r="CI160" s="191"/>
      <c r="CJ160" s="191"/>
    </row>
    <row r="161" spans="1:88" s="97" customFormat="1" x14ac:dyDescent="0.25">
      <c r="A161" s="305"/>
      <c r="B161" s="88" t="s">
        <v>224</v>
      </c>
      <c r="C161" s="227">
        <f t="shared" si="442"/>
        <v>0</v>
      </c>
      <c r="D161" s="227">
        <f t="shared" si="443"/>
        <v>0</v>
      </c>
      <c r="E161" s="227">
        <f t="shared" si="443"/>
        <v>0</v>
      </c>
      <c r="F161" s="227">
        <f t="shared" si="443"/>
        <v>0</v>
      </c>
      <c r="G161" s="227">
        <f t="shared" si="443"/>
        <v>0</v>
      </c>
      <c r="H161" s="227">
        <f t="shared" si="443"/>
        <v>0</v>
      </c>
      <c r="I161" s="227">
        <f t="shared" si="443"/>
        <v>0</v>
      </c>
      <c r="J161" s="227">
        <f t="shared" si="443"/>
        <v>0</v>
      </c>
      <c r="K161" s="227">
        <f t="shared" si="443"/>
        <v>0</v>
      </c>
      <c r="L161" s="227">
        <f t="shared" si="443"/>
        <v>0</v>
      </c>
      <c r="M161" s="227">
        <f t="shared" si="443"/>
        <v>0</v>
      </c>
      <c r="N161" s="227">
        <f t="shared" si="443"/>
        <v>0</v>
      </c>
      <c r="O161" s="227">
        <f t="shared" si="443"/>
        <v>0</v>
      </c>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191"/>
      <c r="BZ161" s="191"/>
      <c r="CA161" s="191"/>
      <c r="CB161" s="191"/>
      <c r="CC161" s="191"/>
      <c r="CD161" s="191"/>
      <c r="CE161" s="191"/>
      <c r="CF161" s="191"/>
      <c r="CG161" s="191"/>
      <c r="CH161" s="191"/>
      <c r="CI161" s="191"/>
      <c r="CJ161" s="191"/>
    </row>
    <row r="162" spans="1:88" s="97" customFormat="1" x14ac:dyDescent="0.25">
      <c r="A162" s="305"/>
      <c r="B162" s="88" t="s">
        <v>225</v>
      </c>
      <c r="C162" s="227">
        <f t="shared" si="442"/>
        <v>0</v>
      </c>
      <c r="D162" s="227">
        <f t="shared" si="443"/>
        <v>0</v>
      </c>
      <c r="E162" s="227">
        <f t="shared" si="443"/>
        <v>0</v>
      </c>
      <c r="F162" s="227">
        <f t="shared" si="443"/>
        <v>-4.7821012138425004E-2</v>
      </c>
      <c r="G162" s="227">
        <f t="shared" si="443"/>
        <v>-0.18238408545054602</v>
      </c>
      <c r="H162" s="227">
        <f t="shared" si="443"/>
        <v>-0.29534930072921728</v>
      </c>
      <c r="I162" s="227">
        <f t="shared" si="443"/>
        <v>-0.50735853320895474</v>
      </c>
      <c r="J162" s="227">
        <f t="shared" si="443"/>
        <v>-1.0304772005119007</v>
      </c>
      <c r="K162" s="227">
        <f t="shared" si="443"/>
        <v>-3.4256166077562558</v>
      </c>
      <c r="L162" s="227">
        <f t="shared" si="443"/>
        <v>-14.629072545675536</v>
      </c>
      <c r="M162" s="227">
        <f t="shared" si="443"/>
        <v>-46.688446656842466</v>
      </c>
      <c r="N162" s="227">
        <f t="shared" si="443"/>
        <v>-116.78097079298826</v>
      </c>
      <c r="O162" s="227">
        <f t="shared" si="443"/>
        <v>-207.36705256858141</v>
      </c>
      <c r="P162" s="225"/>
      <c r="Q162" s="225"/>
      <c r="R162" s="225"/>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191"/>
      <c r="BZ162" s="191"/>
      <c r="CA162" s="191"/>
      <c r="CB162" s="191"/>
      <c r="CC162" s="191"/>
      <c r="CD162" s="191"/>
      <c r="CE162" s="191"/>
      <c r="CF162" s="191"/>
      <c r="CG162" s="191"/>
      <c r="CH162" s="191"/>
      <c r="CI162" s="191"/>
      <c r="CJ162" s="191"/>
    </row>
    <row r="163" spans="1:88" s="97" customFormat="1" x14ac:dyDescent="0.25">
      <c r="A163" s="305"/>
      <c r="B163" s="88" t="s">
        <v>226</v>
      </c>
      <c r="C163" s="227">
        <f t="shared" si="442"/>
        <v>0</v>
      </c>
      <c r="D163" s="227">
        <f t="shared" si="443"/>
        <v>0</v>
      </c>
      <c r="E163" s="227">
        <f t="shared" si="443"/>
        <v>0</v>
      </c>
      <c r="F163" s="227">
        <f t="shared" si="443"/>
        <v>-11.734576609675106</v>
      </c>
      <c r="G163" s="227">
        <f t="shared" si="443"/>
        <v>-91.191834374898619</v>
      </c>
      <c r="H163" s="227">
        <f t="shared" si="443"/>
        <v>-1084.3357507297767</v>
      </c>
      <c r="I163" s="227">
        <f t="shared" si="443"/>
        <v>-4807.1783157895497</v>
      </c>
      <c r="J163" s="227">
        <f t="shared" si="443"/>
        <v>-13373.262494835441</v>
      </c>
      <c r="K163" s="227">
        <f t="shared" si="443"/>
        <v>-20574.516570585456</v>
      </c>
      <c r="L163" s="227">
        <f t="shared" si="443"/>
        <v>-24631.43504964414</v>
      </c>
      <c r="M163" s="227">
        <f t="shared" si="443"/>
        <v>-34203.193809979311</v>
      </c>
      <c r="N163" s="227">
        <f t="shared" si="443"/>
        <v>-54722.221417146575</v>
      </c>
      <c r="O163" s="227">
        <f t="shared" si="443"/>
        <v>-81617.925384118615</v>
      </c>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191"/>
      <c r="BZ163" s="191"/>
      <c r="CA163" s="191"/>
      <c r="CB163" s="191"/>
      <c r="CC163" s="191"/>
      <c r="CD163" s="191"/>
      <c r="CE163" s="191"/>
      <c r="CF163" s="191"/>
      <c r="CG163" s="191"/>
      <c r="CH163" s="191"/>
      <c r="CI163" s="191"/>
      <c r="CJ163" s="191"/>
    </row>
    <row r="164" spans="1:88" s="97" customFormat="1" x14ac:dyDescent="0.25">
      <c r="A164" s="305"/>
      <c r="B164" s="88" t="s">
        <v>227</v>
      </c>
      <c r="C164" s="227">
        <f t="shared" si="442"/>
        <v>0</v>
      </c>
      <c r="D164" s="227">
        <f t="shared" si="443"/>
        <v>0</v>
      </c>
      <c r="E164" s="227">
        <f t="shared" si="443"/>
        <v>0</v>
      </c>
      <c r="F164" s="227">
        <f t="shared" si="443"/>
        <v>-337.36026873517358</v>
      </c>
      <c r="G164" s="227">
        <f t="shared" si="443"/>
        <v>-2056.4564516337105</v>
      </c>
      <c r="H164" s="227">
        <f t="shared" si="443"/>
        <v>-8089.5088584297946</v>
      </c>
      <c r="I164" s="227">
        <f t="shared" si="443"/>
        <v>-28705.375121816989</v>
      </c>
      <c r="J164" s="227">
        <f t="shared" si="443"/>
        <v>-63469.059091941948</v>
      </c>
      <c r="K164" s="227">
        <f t="shared" si="443"/>
        <v>-125641.64974819125</v>
      </c>
      <c r="L164" s="227">
        <f t="shared" si="443"/>
        <v>-183301.39628948318</v>
      </c>
      <c r="M164" s="227">
        <f t="shared" si="443"/>
        <v>-248655.56110183342</v>
      </c>
      <c r="N164" s="227">
        <f t="shared" si="443"/>
        <v>-338347.72943069227</v>
      </c>
      <c r="O164" s="227">
        <f t="shared" si="443"/>
        <v>-462095.33311087865</v>
      </c>
      <c r="P164" s="225"/>
      <c r="Q164" s="225"/>
      <c r="R164" s="225"/>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191"/>
      <c r="BZ164" s="191"/>
      <c r="CA164" s="191"/>
      <c r="CB164" s="191"/>
      <c r="CC164" s="191"/>
      <c r="CD164" s="191"/>
      <c r="CE164" s="191"/>
      <c r="CF164" s="191"/>
      <c r="CG164" s="191"/>
      <c r="CH164" s="191"/>
      <c r="CI164" s="191"/>
      <c r="CJ164" s="191"/>
    </row>
    <row r="165" spans="1:88" s="97" customFormat="1" x14ac:dyDescent="0.25">
      <c r="A165" s="305"/>
      <c r="B165" s="88" t="s">
        <v>228</v>
      </c>
      <c r="C165" s="227">
        <f t="shared" si="442"/>
        <v>0</v>
      </c>
      <c r="D165" s="227">
        <f t="shared" si="443"/>
        <v>0</v>
      </c>
      <c r="E165" s="227">
        <f t="shared" si="443"/>
        <v>0</v>
      </c>
      <c r="F165" s="227">
        <f t="shared" si="443"/>
        <v>-14.524363800024711</v>
      </c>
      <c r="G165" s="227">
        <f t="shared" si="443"/>
        <v>-66.622562107897579</v>
      </c>
      <c r="H165" s="227">
        <f t="shared" si="443"/>
        <v>-256.21352638098983</v>
      </c>
      <c r="I165" s="227">
        <f t="shared" si="443"/>
        <v>-722.51214395845841</v>
      </c>
      <c r="J165" s="227">
        <f t="shared" si="443"/>
        <v>-1652.8017855107109</v>
      </c>
      <c r="K165" s="227">
        <f t="shared" si="443"/>
        <v>-3157.996612622876</v>
      </c>
      <c r="L165" s="227">
        <f t="shared" si="443"/>
        <v>-4388.9040944199833</v>
      </c>
      <c r="M165" s="227">
        <f t="shared" si="443"/>
        <v>-6032.017209120042</v>
      </c>
      <c r="N165" s="227">
        <f t="shared" si="443"/>
        <v>-8143.9104517718388</v>
      </c>
      <c r="O165" s="227">
        <f t="shared" si="443"/>
        <v>-10737.471680668521</v>
      </c>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191"/>
      <c r="BZ165" s="191"/>
      <c r="CA165" s="191"/>
      <c r="CB165" s="191"/>
      <c r="CC165" s="191"/>
      <c r="CD165" s="191"/>
      <c r="CE165" s="191"/>
      <c r="CF165" s="191"/>
      <c r="CG165" s="191"/>
      <c r="CH165" s="191"/>
      <c r="CI165" s="191"/>
      <c r="CJ165" s="191"/>
    </row>
    <row r="166" spans="1:88" s="97" customFormat="1" x14ac:dyDescent="0.25">
      <c r="A166" s="306"/>
      <c r="B166" s="88" t="s">
        <v>229</v>
      </c>
      <c r="C166" s="227">
        <f t="shared" si="442"/>
        <v>0</v>
      </c>
      <c r="D166" s="227">
        <f t="shared" si="443"/>
        <v>0</v>
      </c>
      <c r="E166" s="227">
        <f t="shared" si="443"/>
        <v>0</v>
      </c>
      <c r="F166" s="227">
        <f t="shared" si="443"/>
        <v>-7.0204350587152407</v>
      </c>
      <c r="G166" s="227">
        <f t="shared" si="443"/>
        <v>-48.207237960321535</v>
      </c>
      <c r="H166" s="227">
        <f t="shared" si="443"/>
        <v>-245.80437622993207</v>
      </c>
      <c r="I166" s="227">
        <f t="shared" si="443"/>
        <v>-800.26917976818345</v>
      </c>
      <c r="J166" s="227">
        <f t="shared" si="443"/>
        <v>-1949.4304309408521</v>
      </c>
      <c r="K166" s="227">
        <f t="shared" si="443"/>
        <v>-3827.7206960461967</v>
      </c>
      <c r="L166" s="227">
        <f t="shared" si="443"/>
        <v>-5365.0844205527537</v>
      </c>
      <c r="M166" s="227">
        <f t="shared" si="443"/>
        <v>-7412.8838706276638</v>
      </c>
      <c r="N166" s="227">
        <f t="shared" si="443"/>
        <v>-10043.308372273685</v>
      </c>
      <c r="O166" s="227">
        <f t="shared" si="443"/>
        <v>-13310.22801486784</v>
      </c>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191"/>
      <c r="BZ166" s="191"/>
      <c r="CA166" s="191"/>
      <c r="CB166" s="191"/>
      <c r="CC166" s="191"/>
      <c r="CD166" s="191"/>
      <c r="CE166" s="191"/>
      <c r="CF166" s="191"/>
      <c r="CG166" s="191"/>
      <c r="CH166" s="191"/>
      <c r="CI166" s="191"/>
      <c r="CJ166" s="191"/>
    </row>
    <row r="167" spans="1:88" s="97" customFormat="1" x14ac:dyDescent="0.25">
      <c r="A167" s="306"/>
      <c r="B167" s="88" t="s">
        <v>230</v>
      </c>
      <c r="C167" s="227">
        <f t="shared" si="442"/>
        <v>0</v>
      </c>
      <c r="D167" s="227">
        <f t="shared" si="443"/>
        <v>0</v>
      </c>
      <c r="E167" s="227">
        <f t="shared" si="443"/>
        <v>0</v>
      </c>
      <c r="F167" s="227">
        <f t="shared" si="443"/>
        <v>-1.011313971511699</v>
      </c>
      <c r="G167" s="227">
        <f t="shared" si="443"/>
        <v>-7.7995191715350671</v>
      </c>
      <c r="H167" s="227">
        <f t="shared" si="443"/>
        <v>-41.925208803333511</v>
      </c>
      <c r="I167" s="227">
        <f t="shared" si="443"/>
        <v>-139.37999380586004</v>
      </c>
      <c r="J167" s="227">
        <f t="shared" si="443"/>
        <v>-342.47265980679731</v>
      </c>
      <c r="K167" s="227">
        <f t="shared" si="443"/>
        <v>-675.12703270383281</v>
      </c>
      <c r="L167" s="227">
        <f t="shared" si="443"/>
        <v>-947.58404408207173</v>
      </c>
      <c r="M167" s="227">
        <f t="shared" si="443"/>
        <v>-1310.5547876489431</v>
      </c>
      <c r="N167" s="227">
        <f t="shared" si="443"/>
        <v>-1776.8717617063426</v>
      </c>
      <c r="O167" s="227">
        <f t="shared" si="443"/>
        <v>-2356.8405948977534</v>
      </c>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191"/>
      <c r="BZ167" s="191"/>
      <c r="CA167" s="191"/>
      <c r="CB167" s="191"/>
      <c r="CC167" s="191"/>
      <c r="CD167" s="191"/>
      <c r="CE167" s="191"/>
      <c r="CF167" s="191"/>
      <c r="CG167" s="191"/>
      <c r="CH167" s="191"/>
      <c r="CI167" s="191"/>
      <c r="CJ167" s="191"/>
    </row>
    <row r="168" spans="1:88" s="97" customFormat="1" x14ac:dyDescent="0.25">
      <c r="A168" s="306"/>
      <c r="B168" s="88" t="s">
        <v>231</v>
      </c>
      <c r="C168" s="227">
        <f t="shared" si="442"/>
        <v>0</v>
      </c>
      <c r="D168" s="227">
        <f t="shared" si="443"/>
        <v>0</v>
      </c>
      <c r="E168" s="227">
        <f t="shared" si="443"/>
        <v>0</v>
      </c>
      <c r="F168" s="227">
        <f t="shared" si="443"/>
        <v>-12.95210175380547</v>
      </c>
      <c r="G168" s="227">
        <f t="shared" si="443"/>
        <v>-70.612474512942526</v>
      </c>
      <c r="H168" s="227">
        <f t="shared" si="443"/>
        <v>-323.33331460648992</v>
      </c>
      <c r="I168" s="227">
        <f t="shared" si="443"/>
        <v>-1005.0552857302083</v>
      </c>
      <c r="J168" s="227">
        <f t="shared" si="443"/>
        <v>-2395.6687443442897</v>
      </c>
      <c r="K168" s="227">
        <f t="shared" si="443"/>
        <v>-4607.2843142311613</v>
      </c>
      <c r="L168" s="227">
        <f t="shared" si="443"/>
        <v>-6386.5059881923662</v>
      </c>
      <c r="M168" s="227">
        <f t="shared" si="443"/>
        <v>-8737.5066542949753</v>
      </c>
      <c r="N168" s="227">
        <f t="shared" si="443"/>
        <v>-11738.100331699585</v>
      </c>
      <c r="O168" s="227">
        <f t="shared" si="443"/>
        <v>-15472.641047099778</v>
      </c>
      <c r="P168" s="225"/>
      <c r="Q168" s="225"/>
      <c r="R168" s="225"/>
      <c r="S168" s="225"/>
      <c r="T168" s="225"/>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191"/>
      <c r="BZ168" s="191"/>
      <c r="CA168" s="191"/>
      <c r="CB168" s="191"/>
      <c r="CC168" s="191"/>
      <c r="CD168" s="191"/>
      <c r="CE168" s="191"/>
      <c r="CF168" s="191"/>
      <c r="CG168" s="191"/>
      <c r="CH168" s="191"/>
      <c r="CI168" s="191"/>
      <c r="CJ168" s="191"/>
    </row>
    <row r="169" spans="1:88" s="97" customFormat="1" ht="15.75" thickBot="1" x14ac:dyDescent="0.3">
      <c r="A169" s="307"/>
      <c r="B169" s="88" t="s">
        <v>232</v>
      </c>
      <c r="C169" s="227">
        <f t="shared" si="442"/>
        <v>0</v>
      </c>
      <c r="D169" s="227">
        <f t="shared" si="443"/>
        <v>0</v>
      </c>
      <c r="E169" s="227">
        <f t="shared" si="443"/>
        <v>0</v>
      </c>
      <c r="F169" s="227">
        <f t="shared" si="443"/>
        <v>-6.6582887616084996E-2</v>
      </c>
      <c r="G169" s="227">
        <f t="shared" si="443"/>
        <v>-0.30167988969096227</v>
      </c>
      <c r="H169" s="227">
        <f t="shared" si="443"/>
        <v>-1.086492881440738</v>
      </c>
      <c r="I169" s="227">
        <f t="shared" si="443"/>
        <v>-69.839061792034371</v>
      </c>
      <c r="J169" s="227">
        <f t="shared" si="443"/>
        <v>-288.34556197921188</v>
      </c>
      <c r="K169" s="227">
        <f t="shared" si="443"/>
        <v>-698.99863258480991</v>
      </c>
      <c r="L169" s="227">
        <f t="shared" si="443"/>
        <v>-1087.7425502544575</v>
      </c>
      <c r="M169" s="227">
        <f t="shared" si="443"/>
        <v>-1684.2797781149061</v>
      </c>
      <c r="N169" s="227">
        <f t="shared" si="443"/>
        <v>-2523.9362492351634</v>
      </c>
      <c r="O169" s="227">
        <f t="shared" si="443"/>
        <v>-3718.2747335438089</v>
      </c>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191"/>
      <c r="BZ169" s="191"/>
      <c r="CA169" s="191"/>
      <c r="CB169" s="191"/>
      <c r="CC169" s="191"/>
      <c r="CD169" s="191"/>
      <c r="CE169" s="191"/>
      <c r="CF169" s="191"/>
      <c r="CG169" s="191"/>
      <c r="CH169" s="191"/>
      <c r="CI169" s="191"/>
      <c r="CJ169" s="191"/>
    </row>
    <row r="170" spans="1:88" s="97" customFormat="1" x14ac:dyDescent="0.25">
      <c r="A170" s="197"/>
      <c r="B170" s="198" t="s">
        <v>236</v>
      </c>
      <c r="C170" s="226">
        <f t="shared" ref="C170:F170" si="444">SUM(C157:C169)</f>
        <v>0</v>
      </c>
      <c r="D170" s="226">
        <f t="shared" si="444"/>
        <v>0</v>
      </c>
      <c r="E170" s="226">
        <f t="shared" si="444"/>
        <v>0</v>
      </c>
      <c r="F170" s="226">
        <f t="shared" si="444"/>
        <v>-395.73888300946555</v>
      </c>
      <c r="G170" s="226">
        <f t="shared" ref="G170:H170" si="445">SUM(G157:G169)</f>
        <v>-2441.9808597184369</v>
      </c>
      <c r="H170" s="226">
        <f t="shared" si="445"/>
        <v>-10986.347221297769</v>
      </c>
      <c r="I170" s="226">
        <f t="shared" ref="I170:J170" si="446">SUM(I157:I169)</f>
        <v>-40115.873206884484</v>
      </c>
      <c r="J170" s="226">
        <f t="shared" si="446"/>
        <v>-93716.490433434737</v>
      </c>
      <c r="K170" s="226">
        <f t="shared" ref="K170:L170" si="447">SUM(K157:K169)</f>
        <v>-176088.2582974383</v>
      </c>
      <c r="L170" s="226">
        <f t="shared" si="447"/>
        <v>-246383.0672625752</v>
      </c>
      <c r="M170" s="226">
        <f t="shared" ref="M170:N170" si="448">SUM(M157:M169)</f>
        <v>-332496.41498057829</v>
      </c>
      <c r="N170" s="226">
        <f t="shared" si="448"/>
        <v>-456991.53682256205</v>
      </c>
      <c r="O170" s="226">
        <f t="shared" ref="O170" si="449">SUM(O157:O169)</f>
        <v>-625577.98411753809</v>
      </c>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199"/>
      <c r="BZ170" s="199"/>
      <c r="CA170" s="199"/>
      <c r="CB170" s="199"/>
      <c r="CC170" s="199"/>
      <c r="CD170" s="199"/>
      <c r="CE170" s="199"/>
      <c r="CF170" s="199"/>
      <c r="CG170" s="199"/>
      <c r="CH170" s="199"/>
      <c r="CI170" s="199"/>
      <c r="CJ170" s="199"/>
    </row>
    <row r="199" spans="5:5" x14ac:dyDescent="0.25">
      <c r="E199" s="97"/>
    </row>
    <row r="200" spans="5:5" x14ac:dyDescent="0.25">
      <c r="E200" s="97"/>
    </row>
    <row r="201" spans="5:5" x14ac:dyDescent="0.25">
      <c r="E201" s="97"/>
    </row>
    <row r="202" spans="5:5" x14ac:dyDescent="0.25">
      <c r="E202" s="97"/>
    </row>
    <row r="203" spans="5:5" x14ac:dyDescent="0.25">
      <c r="E203" s="97"/>
    </row>
    <row r="204" spans="5:5" x14ac:dyDescent="0.25">
      <c r="E204" s="97"/>
    </row>
    <row r="205" spans="5:5" x14ac:dyDescent="0.25">
      <c r="E205" s="97"/>
    </row>
    <row r="206" spans="5:5" x14ac:dyDescent="0.25">
      <c r="E206" s="97"/>
    </row>
    <row r="207" spans="5:5" x14ac:dyDescent="0.25">
      <c r="E207" s="97"/>
    </row>
    <row r="208" spans="5:5" x14ac:dyDescent="0.25">
      <c r="E208" s="97"/>
    </row>
    <row r="209" spans="5:5" x14ac:dyDescent="0.25">
      <c r="E209" s="97"/>
    </row>
    <row r="210" spans="5:5" x14ac:dyDescent="0.25">
      <c r="E210" s="97"/>
    </row>
  </sheetData>
  <mergeCells count="17">
    <mergeCell ref="A73:A85"/>
    <mergeCell ref="C1:O1"/>
    <mergeCell ref="A3:A11"/>
    <mergeCell ref="A15:A27"/>
    <mergeCell ref="C59:O59"/>
    <mergeCell ref="A61:A69"/>
    <mergeCell ref="C30:O30"/>
    <mergeCell ref="A32:A40"/>
    <mergeCell ref="A44:A56"/>
    <mergeCell ref="A157:A169"/>
    <mergeCell ref="C117:O117"/>
    <mergeCell ref="A119:A127"/>
    <mergeCell ref="A143:A155"/>
    <mergeCell ref="C88:O88"/>
    <mergeCell ref="A90:A98"/>
    <mergeCell ref="A102:A114"/>
    <mergeCell ref="A130:A13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101"/>
  <sheetViews>
    <sheetView topLeftCell="A109" workbookViewId="0">
      <selection activeCell="N96" sqref="N96:P101"/>
    </sheetView>
  </sheetViews>
  <sheetFormatPr defaultRowHeight="15" x14ac:dyDescent="0.25"/>
  <cols>
    <col min="1" max="2" width="9.140625" style="97"/>
    <col min="3" max="3" width="11.140625" bestFit="1" customWidth="1"/>
    <col min="4" max="4" width="7.85546875" bestFit="1" customWidth="1"/>
    <col min="5" max="5" width="7.7109375" bestFit="1" customWidth="1"/>
    <col min="6" max="6" width="11.42578125" bestFit="1" customWidth="1"/>
    <col min="7" max="7" width="11.28515625" bestFit="1" customWidth="1"/>
    <col min="8" max="8" width="11.5703125" bestFit="1" customWidth="1"/>
    <col min="9" max="14" width="12.28515625" bestFit="1" customWidth="1"/>
    <col min="15" max="16" width="13.42578125" bestFit="1" customWidth="1"/>
  </cols>
  <sheetData>
    <row r="1" spans="1:16" s="97" customFormat="1" x14ac:dyDescent="0.25">
      <c r="A1" s="97" t="s">
        <v>248</v>
      </c>
      <c r="B1" s="97" t="s">
        <v>244</v>
      </c>
      <c r="C1" s="97" t="s">
        <v>242</v>
      </c>
    </row>
    <row r="2" spans="1:16" x14ac:dyDescent="0.25">
      <c r="A2" s="97" t="s">
        <v>248</v>
      </c>
      <c r="B2" s="97" t="s">
        <v>244</v>
      </c>
      <c r="C2" s="125" t="s">
        <v>107</v>
      </c>
      <c r="D2" s="105">
        <v>42370</v>
      </c>
      <c r="E2" s="105">
        <v>42401</v>
      </c>
      <c r="F2" s="106">
        <v>42430</v>
      </c>
      <c r="G2" s="106">
        <v>42461</v>
      </c>
      <c r="H2" s="107">
        <v>42491</v>
      </c>
      <c r="I2" s="106">
        <v>42522</v>
      </c>
      <c r="J2" s="106">
        <v>42552</v>
      </c>
      <c r="K2" s="106">
        <v>42583</v>
      </c>
      <c r="L2" s="106">
        <v>42614</v>
      </c>
      <c r="M2" s="106">
        <v>42644</v>
      </c>
      <c r="N2" s="106">
        <v>42675</v>
      </c>
      <c r="O2" s="106">
        <v>42705</v>
      </c>
      <c r="P2" s="106">
        <v>42736</v>
      </c>
    </row>
    <row r="3" spans="1:16" x14ac:dyDescent="0.25">
      <c r="A3" s="97" t="s">
        <v>248</v>
      </c>
      <c r="B3" s="97" t="s">
        <v>244</v>
      </c>
      <c r="C3" s="60" t="s">
        <v>73</v>
      </c>
      <c r="D3" s="114">
        <v>0</v>
      </c>
      <c r="E3" s="114">
        <v>0</v>
      </c>
      <c r="F3" s="114">
        <v>1380470</v>
      </c>
      <c r="G3" s="114">
        <v>3096763</v>
      </c>
      <c r="H3" s="114">
        <v>4876384</v>
      </c>
      <c r="I3" s="114">
        <v>6217492</v>
      </c>
      <c r="J3" s="114">
        <v>8799341</v>
      </c>
      <c r="K3" s="114">
        <v>8064739</v>
      </c>
      <c r="L3" s="114">
        <v>7234632</v>
      </c>
      <c r="M3" s="114">
        <v>6991721</v>
      </c>
      <c r="N3" s="114">
        <v>6808154</v>
      </c>
      <c r="O3" s="114">
        <v>6655379</v>
      </c>
      <c r="P3" s="114">
        <v>5931529</v>
      </c>
    </row>
    <row r="4" spans="1:16" x14ac:dyDescent="0.25">
      <c r="A4" s="97" t="s">
        <v>248</v>
      </c>
      <c r="B4" s="97" t="s">
        <v>244</v>
      </c>
      <c r="C4" s="60" t="s">
        <v>74</v>
      </c>
      <c r="D4" s="114">
        <v>0</v>
      </c>
      <c r="E4" s="114">
        <v>0</v>
      </c>
      <c r="F4" s="114">
        <v>0</v>
      </c>
      <c r="G4" s="114">
        <v>37271.68</v>
      </c>
      <c r="H4" s="114">
        <v>79483.840000000011</v>
      </c>
      <c r="I4" s="114">
        <v>143257.93</v>
      </c>
      <c r="J4" s="114">
        <v>509448.61</v>
      </c>
      <c r="K4" s="114">
        <v>668537.03999999992</v>
      </c>
      <c r="L4" s="114">
        <v>955053.02000000014</v>
      </c>
      <c r="M4" s="114">
        <v>1018335.8299999998</v>
      </c>
      <c r="N4" s="114">
        <v>1209346.3899999999</v>
      </c>
      <c r="O4" s="114">
        <v>1400356.95</v>
      </c>
      <c r="P4" s="114">
        <v>1702729.9000000001</v>
      </c>
    </row>
    <row r="5" spans="1:16" x14ac:dyDescent="0.25">
      <c r="A5" s="97" t="s">
        <v>248</v>
      </c>
      <c r="B5" s="97" t="s">
        <v>244</v>
      </c>
      <c r="C5" s="60" t="s">
        <v>75</v>
      </c>
      <c r="D5" s="114">
        <v>0</v>
      </c>
      <c r="E5" s="114">
        <v>0</v>
      </c>
      <c r="F5" s="114">
        <v>0</v>
      </c>
      <c r="G5" s="114">
        <v>161490.65000000002</v>
      </c>
      <c r="H5" s="114">
        <v>344387.44</v>
      </c>
      <c r="I5" s="114">
        <v>620707.62</v>
      </c>
      <c r="J5" s="114">
        <v>2207337.7599999998</v>
      </c>
      <c r="K5" s="114">
        <v>2896635.7699999996</v>
      </c>
      <c r="L5" s="114">
        <v>4138051.5199999996</v>
      </c>
      <c r="M5" s="114">
        <v>4412243.1500000004</v>
      </c>
      <c r="N5" s="114">
        <v>5239853.3</v>
      </c>
      <c r="O5" s="114">
        <v>6067463.4299999997</v>
      </c>
      <c r="P5" s="114">
        <v>7377584.3199999994</v>
      </c>
    </row>
    <row r="6" spans="1:16" x14ac:dyDescent="0.25">
      <c r="A6" s="97" t="s">
        <v>248</v>
      </c>
      <c r="B6" s="97" t="s">
        <v>244</v>
      </c>
      <c r="C6" s="60" t="s">
        <v>76</v>
      </c>
      <c r="D6" s="114">
        <v>0</v>
      </c>
      <c r="E6" s="114">
        <v>0</v>
      </c>
      <c r="F6" s="114">
        <v>0</v>
      </c>
      <c r="G6" s="114">
        <v>72774.78</v>
      </c>
      <c r="H6" s="114">
        <v>155196.12</v>
      </c>
      <c r="I6" s="114">
        <v>279718.13</v>
      </c>
      <c r="J6" s="114">
        <v>994723.46</v>
      </c>
      <c r="K6" s="114">
        <v>1305351.46</v>
      </c>
      <c r="L6" s="114">
        <v>1864787.98</v>
      </c>
      <c r="M6" s="114">
        <v>1988350.7799999998</v>
      </c>
      <c r="N6" s="114">
        <v>2361308.29</v>
      </c>
      <c r="O6" s="114">
        <v>2734265.8000000003</v>
      </c>
      <c r="P6" s="114">
        <v>3324663.89</v>
      </c>
    </row>
    <row r="7" spans="1:16" x14ac:dyDescent="0.25">
      <c r="A7" s="97" t="s">
        <v>248</v>
      </c>
      <c r="B7" s="97" t="s">
        <v>244</v>
      </c>
      <c r="C7" s="60" t="s">
        <v>77</v>
      </c>
      <c r="D7" s="114">
        <v>0</v>
      </c>
      <c r="E7" s="114">
        <v>0</v>
      </c>
      <c r="F7" s="114">
        <v>0</v>
      </c>
      <c r="G7" s="114">
        <v>48497.060000000005</v>
      </c>
      <c r="H7" s="114">
        <v>103422.59000000003</v>
      </c>
      <c r="I7" s="114">
        <v>186403.95</v>
      </c>
      <c r="J7" s="114">
        <v>662882.95000000007</v>
      </c>
      <c r="K7" s="114">
        <v>869885.19000000006</v>
      </c>
      <c r="L7" s="114">
        <v>1242693.28</v>
      </c>
      <c r="M7" s="114">
        <v>1325035.44</v>
      </c>
      <c r="N7" s="114">
        <v>1573574.03</v>
      </c>
      <c r="O7" s="114">
        <v>1822112.66</v>
      </c>
      <c r="P7" s="114">
        <v>2215553.4700000002</v>
      </c>
    </row>
    <row r="8" spans="1:16" x14ac:dyDescent="0.25">
      <c r="A8" s="97" t="s">
        <v>248</v>
      </c>
      <c r="B8" s="97" t="s">
        <v>244</v>
      </c>
      <c r="C8" s="126" t="s">
        <v>99</v>
      </c>
      <c r="D8" s="114">
        <v>0</v>
      </c>
      <c r="E8" s="114">
        <v>0</v>
      </c>
      <c r="F8" s="114">
        <v>1380470</v>
      </c>
      <c r="G8" s="114">
        <v>3416797.17</v>
      </c>
      <c r="H8" s="114">
        <v>5558873.9900000002</v>
      </c>
      <c r="I8" s="114">
        <v>7447579.6299999999</v>
      </c>
      <c r="J8" s="114">
        <v>13173733.779999997</v>
      </c>
      <c r="K8" s="114">
        <v>13805148.459999999</v>
      </c>
      <c r="L8" s="114">
        <v>15435217.799999999</v>
      </c>
      <c r="M8" s="114">
        <v>15735686.199999999</v>
      </c>
      <c r="N8" s="114">
        <v>17192236.010000002</v>
      </c>
      <c r="O8" s="114">
        <v>18679577.84</v>
      </c>
      <c r="P8" s="114">
        <v>20552060.579999998</v>
      </c>
    </row>
    <row r="9" spans="1:16" x14ac:dyDescent="0.25">
      <c r="A9" s="97" t="s">
        <v>248</v>
      </c>
      <c r="B9" s="97" t="s">
        <v>244</v>
      </c>
    </row>
    <row r="10" spans="1:16" x14ac:dyDescent="0.25">
      <c r="A10" s="97" t="s">
        <v>248</v>
      </c>
      <c r="B10" s="97" t="s">
        <v>244</v>
      </c>
      <c r="C10" s="125" t="s">
        <v>107</v>
      </c>
      <c r="D10" s="105">
        <v>42370</v>
      </c>
      <c r="E10" s="105">
        <v>42401</v>
      </c>
      <c r="F10" s="106">
        <v>42430</v>
      </c>
      <c r="G10" s="106">
        <v>42461</v>
      </c>
      <c r="H10" s="107">
        <v>42491</v>
      </c>
      <c r="I10" s="106">
        <v>42522</v>
      </c>
      <c r="J10" s="106">
        <v>42552</v>
      </c>
      <c r="K10" s="106">
        <v>42583</v>
      </c>
      <c r="L10" s="106">
        <v>42614</v>
      </c>
      <c r="M10" s="106">
        <v>42644</v>
      </c>
      <c r="N10" s="106">
        <v>42675</v>
      </c>
      <c r="O10" s="106">
        <v>42705</v>
      </c>
      <c r="P10" s="106">
        <v>42736</v>
      </c>
    </row>
    <row r="11" spans="1:16" x14ac:dyDescent="0.25">
      <c r="A11" s="97" t="s">
        <v>248</v>
      </c>
      <c r="B11" s="97" t="s">
        <v>244</v>
      </c>
      <c r="C11" s="60" t="s">
        <v>73</v>
      </c>
      <c r="D11" s="114">
        <v>0</v>
      </c>
      <c r="E11" s="114">
        <v>0</v>
      </c>
      <c r="F11" s="114">
        <v>0</v>
      </c>
      <c r="G11" s="114">
        <v>0</v>
      </c>
      <c r="H11" s="114">
        <v>259999.99999999997</v>
      </c>
      <c r="I11" s="114">
        <v>340000</v>
      </c>
      <c r="J11" s="114">
        <v>440000</v>
      </c>
      <c r="K11" s="114">
        <v>505823.14348728</v>
      </c>
      <c r="L11" s="114">
        <v>480383.46000304155</v>
      </c>
      <c r="M11" s="114">
        <v>259999.99999999997</v>
      </c>
      <c r="N11" s="114">
        <v>397192.53831961669</v>
      </c>
      <c r="O11" s="114">
        <v>416000</v>
      </c>
      <c r="P11" s="114">
        <v>299999.99999999994</v>
      </c>
    </row>
    <row r="12" spans="1:16" x14ac:dyDescent="0.25">
      <c r="A12" s="97" t="s">
        <v>248</v>
      </c>
      <c r="B12" s="97" t="s">
        <v>244</v>
      </c>
      <c r="C12" s="60" t="s">
        <v>74</v>
      </c>
      <c r="D12" s="114">
        <v>0</v>
      </c>
      <c r="E12" s="114">
        <v>0</v>
      </c>
      <c r="F12" s="114">
        <v>0</v>
      </c>
      <c r="G12" s="114">
        <v>0</v>
      </c>
      <c r="H12" s="114">
        <v>0</v>
      </c>
      <c r="I12" s="114">
        <v>0</v>
      </c>
      <c r="J12" s="114">
        <v>0</v>
      </c>
      <c r="K12" s="114">
        <v>0</v>
      </c>
      <c r="L12" s="114">
        <v>0</v>
      </c>
      <c r="M12" s="114">
        <v>0</v>
      </c>
      <c r="N12" s="114">
        <v>0</v>
      </c>
      <c r="O12" s="114">
        <v>0</v>
      </c>
      <c r="P12" s="114">
        <v>0</v>
      </c>
    </row>
    <row r="13" spans="1:16" x14ac:dyDescent="0.25">
      <c r="A13" s="97" t="s">
        <v>248</v>
      </c>
      <c r="B13" s="97" t="s">
        <v>244</v>
      </c>
      <c r="C13" s="60" t="s">
        <v>75</v>
      </c>
      <c r="D13" s="114">
        <v>0</v>
      </c>
      <c r="E13" s="114">
        <v>0</v>
      </c>
      <c r="F13" s="114">
        <v>0</v>
      </c>
      <c r="G13" s="114">
        <v>0</v>
      </c>
      <c r="H13" s="114">
        <v>0</v>
      </c>
      <c r="I13" s="114">
        <v>0</v>
      </c>
      <c r="J13" s="114">
        <v>0</v>
      </c>
      <c r="K13" s="114">
        <v>0</v>
      </c>
      <c r="L13" s="114">
        <v>0</v>
      </c>
      <c r="M13" s="114">
        <v>0</v>
      </c>
      <c r="N13" s="114">
        <v>0</v>
      </c>
      <c r="O13" s="114">
        <v>0</v>
      </c>
      <c r="P13" s="114">
        <v>0</v>
      </c>
    </row>
    <row r="14" spans="1:16" x14ac:dyDescent="0.25">
      <c r="A14" s="97" t="s">
        <v>248</v>
      </c>
      <c r="B14" s="97" t="s">
        <v>244</v>
      </c>
      <c r="C14" s="60" t="s">
        <v>76</v>
      </c>
      <c r="D14" s="114">
        <v>0</v>
      </c>
      <c r="E14" s="114">
        <v>0</v>
      </c>
      <c r="F14" s="114">
        <v>0</v>
      </c>
      <c r="G14" s="114">
        <v>0</v>
      </c>
      <c r="H14" s="114">
        <v>0</v>
      </c>
      <c r="I14" s="114">
        <v>0</v>
      </c>
      <c r="J14" s="114">
        <v>0</v>
      </c>
      <c r="K14" s="114">
        <v>0</v>
      </c>
      <c r="L14" s="114">
        <v>0</v>
      </c>
      <c r="M14" s="114">
        <v>0</v>
      </c>
      <c r="N14" s="114">
        <v>0</v>
      </c>
      <c r="O14" s="114">
        <v>0</v>
      </c>
      <c r="P14" s="114">
        <v>0</v>
      </c>
    </row>
    <row r="15" spans="1:16" x14ac:dyDescent="0.25">
      <c r="A15" s="97" t="s">
        <v>248</v>
      </c>
      <c r="B15" s="97" t="s">
        <v>244</v>
      </c>
      <c r="C15" s="60" t="s">
        <v>77</v>
      </c>
      <c r="D15" s="114">
        <v>0</v>
      </c>
      <c r="E15" s="114">
        <v>0</v>
      </c>
      <c r="F15" s="114">
        <v>0</v>
      </c>
      <c r="G15" s="114">
        <v>0</v>
      </c>
      <c r="H15" s="114">
        <v>0</v>
      </c>
      <c r="I15" s="114">
        <v>0</v>
      </c>
      <c r="J15" s="114">
        <v>0</v>
      </c>
      <c r="K15" s="114">
        <v>0</v>
      </c>
      <c r="L15" s="114">
        <v>0</v>
      </c>
      <c r="M15" s="114">
        <v>0</v>
      </c>
      <c r="N15" s="114">
        <v>0</v>
      </c>
      <c r="O15" s="114">
        <v>0</v>
      </c>
      <c r="P15" s="114">
        <v>0</v>
      </c>
    </row>
    <row r="16" spans="1:16" x14ac:dyDescent="0.25">
      <c r="A16" s="97" t="s">
        <v>248</v>
      </c>
      <c r="B16" s="97" t="s">
        <v>244</v>
      </c>
      <c r="C16" s="126" t="s">
        <v>99</v>
      </c>
      <c r="D16" s="114">
        <v>0</v>
      </c>
      <c r="E16" s="114">
        <v>0</v>
      </c>
      <c r="F16" s="114">
        <v>0</v>
      </c>
      <c r="G16" s="114">
        <v>0</v>
      </c>
      <c r="H16" s="114">
        <v>259999.99999999997</v>
      </c>
      <c r="I16" s="114">
        <v>340000</v>
      </c>
      <c r="J16" s="114">
        <v>440000</v>
      </c>
      <c r="K16" s="114">
        <v>505823.14348728</v>
      </c>
      <c r="L16" s="114">
        <v>480383.46000304155</v>
      </c>
      <c r="M16" s="114">
        <v>259999.99999999997</v>
      </c>
      <c r="N16" s="114">
        <v>397192.53831961669</v>
      </c>
      <c r="O16" s="114">
        <v>416000</v>
      </c>
      <c r="P16" s="114">
        <v>299999.99999999994</v>
      </c>
    </row>
    <row r="17" spans="1:16" x14ac:dyDescent="0.25">
      <c r="A17" s="97" t="s">
        <v>248</v>
      </c>
      <c r="B17" s="97" t="s">
        <v>244</v>
      </c>
    </row>
    <row r="18" spans="1:16" x14ac:dyDescent="0.25">
      <c r="A18" s="97" t="s">
        <v>248</v>
      </c>
      <c r="B18" s="97" t="s">
        <v>244</v>
      </c>
      <c r="C18" s="125" t="s">
        <v>107</v>
      </c>
      <c r="D18" s="105">
        <v>42370</v>
      </c>
      <c r="E18" s="105">
        <v>42401</v>
      </c>
      <c r="F18" s="106">
        <v>42430</v>
      </c>
      <c r="G18" s="106">
        <v>42461</v>
      </c>
      <c r="H18" s="107">
        <v>42491</v>
      </c>
      <c r="I18" s="106">
        <v>42522</v>
      </c>
      <c r="J18" s="106">
        <v>42552</v>
      </c>
      <c r="K18" s="106">
        <v>42583</v>
      </c>
      <c r="L18" s="106">
        <v>42614</v>
      </c>
      <c r="M18" s="106">
        <v>42644</v>
      </c>
      <c r="N18" s="106">
        <v>42675</v>
      </c>
      <c r="O18" s="106">
        <v>42705</v>
      </c>
      <c r="P18" s="106">
        <v>42736</v>
      </c>
    </row>
    <row r="19" spans="1:16" x14ac:dyDescent="0.25">
      <c r="A19" s="97" t="s">
        <v>248</v>
      </c>
      <c r="B19" s="97" t="s">
        <v>244</v>
      </c>
      <c r="C19" s="60" t="s">
        <v>73</v>
      </c>
      <c r="D19" s="114">
        <f>D11+D3</f>
        <v>0</v>
      </c>
      <c r="E19" s="114">
        <f t="shared" ref="E19:P19" si="0">E11+E3</f>
        <v>0</v>
      </c>
      <c r="F19" s="114">
        <f>F11+F3</f>
        <v>1380470</v>
      </c>
      <c r="G19" s="114">
        <f t="shared" si="0"/>
        <v>3096763</v>
      </c>
      <c r="H19" s="114">
        <f t="shared" si="0"/>
        <v>5136384</v>
      </c>
      <c r="I19" s="114">
        <f t="shared" si="0"/>
        <v>6557492</v>
      </c>
      <c r="J19" s="114">
        <f t="shared" si="0"/>
        <v>9239341</v>
      </c>
      <c r="K19" s="114">
        <f t="shared" si="0"/>
        <v>8570562.1434872802</v>
      </c>
      <c r="L19" s="114">
        <f t="shared" si="0"/>
        <v>7715015.4600030417</v>
      </c>
      <c r="M19" s="114">
        <f t="shared" si="0"/>
        <v>7251721</v>
      </c>
      <c r="N19" s="114">
        <f t="shared" si="0"/>
        <v>7205346.5383196166</v>
      </c>
      <c r="O19" s="114">
        <f t="shared" si="0"/>
        <v>7071379</v>
      </c>
      <c r="P19" s="114">
        <f t="shared" si="0"/>
        <v>6231529</v>
      </c>
    </row>
    <row r="20" spans="1:16" x14ac:dyDescent="0.25">
      <c r="A20" s="97" t="s">
        <v>248</v>
      </c>
      <c r="B20" s="97" t="s">
        <v>244</v>
      </c>
      <c r="C20" s="60" t="s">
        <v>74</v>
      </c>
      <c r="D20" s="114">
        <f t="shared" ref="D20:P24" si="1">D12+D4</f>
        <v>0</v>
      </c>
      <c r="E20" s="114">
        <f t="shared" si="1"/>
        <v>0</v>
      </c>
      <c r="F20" s="114">
        <f t="shared" si="1"/>
        <v>0</v>
      </c>
      <c r="G20" s="114">
        <f t="shared" si="1"/>
        <v>37271.68</v>
      </c>
      <c r="H20" s="114">
        <f t="shared" si="1"/>
        <v>79483.840000000011</v>
      </c>
      <c r="I20" s="114">
        <f t="shared" si="1"/>
        <v>143257.93</v>
      </c>
      <c r="J20" s="114">
        <f t="shared" si="1"/>
        <v>509448.61</v>
      </c>
      <c r="K20" s="114">
        <f t="shared" si="1"/>
        <v>668537.03999999992</v>
      </c>
      <c r="L20" s="114">
        <f t="shared" si="1"/>
        <v>955053.02000000014</v>
      </c>
      <c r="M20" s="114">
        <f t="shared" si="1"/>
        <v>1018335.8299999998</v>
      </c>
      <c r="N20" s="114">
        <f t="shared" si="1"/>
        <v>1209346.3899999999</v>
      </c>
      <c r="O20" s="114">
        <f t="shared" si="1"/>
        <v>1400356.95</v>
      </c>
      <c r="P20" s="114">
        <f t="shared" si="1"/>
        <v>1702729.9000000001</v>
      </c>
    </row>
    <row r="21" spans="1:16" x14ac:dyDescent="0.25">
      <c r="A21" s="97" t="s">
        <v>248</v>
      </c>
      <c r="B21" s="97" t="s">
        <v>244</v>
      </c>
      <c r="C21" s="60" t="s">
        <v>75</v>
      </c>
      <c r="D21" s="114">
        <f t="shared" si="1"/>
        <v>0</v>
      </c>
      <c r="E21" s="114">
        <f t="shared" si="1"/>
        <v>0</v>
      </c>
      <c r="F21" s="114">
        <f t="shared" si="1"/>
        <v>0</v>
      </c>
      <c r="G21" s="114">
        <f t="shared" si="1"/>
        <v>161490.65000000002</v>
      </c>
      <c r="H21" s="114">
        <f t="shared" si="1"/>
        <v>344387.44</v>
      </c>
      <c r="I21" s="114">
        <f t="shared" si="1"/>
        <v>620707.62</v>
      </c>
      <c r="J21" s="114">
        <f t="shared" si="1"/>
        <v>2207337.7599999998</v>
      </c>
      <c r="K21" s="114">
        <f t="shared" si="1"/>
        <v>2896635.7699999996</v>
      </c>
      <c r="L21" s="114">
        <f t="shared" si="1"/>
        <v>4138051.5199999996</v>
      </c>
      <c r="M21" s="114">
        <f t="shared" si="1"/>
        <v>4412243.1500000004</v>
      </c>
      <c r="N21" s="114">
        <f t="shared" si="1"/>
        <v>5239853.3</v>
      </c>
      <c r="O21" s="114">
        <f t="shared" si="1"/>
        <v>6067463.4299999997</v>
      </c>
      <c r="P21" s="114">
        <f t="shared" si="1"/>
        <v>7377584.3199999994</v>
      </c>
    </row>
    <row r="22" spans="1:16" x14ac:dyDescent="0.25">
      <c r="A22" s="97" t="s">
        <v>248</v>
      </c>
      <c r="B22" s="97" t="s">
        <v>244</v>
      </c>
      <c r="C22" s="60" t="s">
        <v>76</v>
      </c>
      <c r="D22" s="114">
        <f t="shared" si="1"/>
        <v>0</v>
      </c>
      <c r="E22" s="114">
        <f t="shared" si="1"/>
        <v>0</v>
      </c>
      <c r="F22" s="114">
        <f t="shared" si="1"/>
        <v>0</v>
      </c>
      <c r="G22" s="114">
        <f t="shared" si="1"/>
        <v>72774.78</v>
      </c>
      <c r="H22" s="114">
        <f t="shared" si="1"/>
        <v>155196.12</v>
      </c>
      <c r="I22" s="114">
        <f t="shared" si="1"/>
        <v>279718.13</v>
      </c>
      <c r="J22" s="114">
        <f t="shared" si="1"/>
        <v>994723.46</v>
      </c>
      <c r="K22" s="114">
        <f t="shared" si="1"/>
        <v>1305351.46</v>
      </c>
      <c r="L22" s="114">
        <f t="shared" si="1"/>
        <v>1864787.98</v>
      </c>
      <c r="M22" s="114">
        <f t="shared" si="1"/>
        <v>1988350.7799999998</v>
      </c>
      <c r="N22" s="114">
        <f t="shared" si="1"/>
        <v>2361308.29</v>
      </c>
      <c r="O22" s="114">
        <f t="shared" si="1"/>
        <v>2734265.8000000003</v>
      </c>
      <c r="P22" s="114">
        <f t="shared" si="1"/>
        <v>3324663.89</v>
      </c>
    </row>
    <row r="23" spans="1:16" x14ac:dyDescent="0.25">
      <c r="A23" s="97" t="s">
        <v>248</v>
      </c>
      <c r="B23" s="97" t="s">
        <v>244</v>
      </c>
      <c r="C23" s="60" t="s">
        <v>77</v>
      </c>
      <c r="D23" s="114">
        <f t="shared" si="1"/>
        <v>0</v>
      </c>
      <c r="E23" s="114">
        <f t="shared" si="1"/>
        <v>0</v>
      </c>
      <c r="F23" s="114">
        <f t="shared" si="1"/>
        <v>0</v>
      </c>
      <c r="G23" s="114">
        <f t="shared" si="1"/>
        <v>48497.060000000005</v>
      </c>
      <c r="H23" s="114">
        <f t="shared" si="1"/>
        <v>103422.59000000003</v>
      </c>
      <c r="I23" s="114">
        <f t="shared" si="1"/>
        <v>186403.95</v>
      </c>
      <c r="J23" s="114">
        <f t="shared" si="1"/>
        <v>662882.95000000007</v>
      </c>
      <c r="K23" s="114">
        <f t="shared" si="1"/>
        <v>869885.19000000006</v>
      </c>
      <c r="L23" s="114">
        <f t="shared" si="1"/>
        <v>1242693.28</v>
      </c>
      <c r="M23" s="114">
        <f t="shared" si="1"/>
        <v>1325035.44</v>
      </c>
      <c r="N23" s="114">
        <f t="shared" si="1"/>
        <v>1573574.03</v>
      </c>
      <c r="O23" s="114">
        <f t="shared" si="1"/>
        <v>1822112.66</v>
      </c>
      <c r="P23" s="114">
        <f t="shared" si="1"/>
        <v>2215553.4700000002</v>
      </c>
    </row>
    <row r="24" spans="1:16" x14ac:dyDescent="0.25">
      <c r="A24" s="97" t="s">
        <v>248</v>
      </c>
      <c r="B24" s="97" t="s">
        <v>244</v>
      </c>
      <c r="C24" s="126" t="s">
        <v>99</v>
      </c>
      <c r="D24" s="114">
        <f t="shared" si="1"/>
        <v>0</v>
      </c>
      <c r="E24" s="114">
        <f t="shared" si="1"/>
        <v>0</v>
      </c>
      <c r="F24" s="114">
        <f t="shared" si="1"/>
        <v>1380470</v>
      </c>
      <c r="G24" s="114">
        <f t="shared" si="1"/>
        <v>3416797.17</v>
      </c>
      <c r="H24" s="114">
        <f t="shared" si="1"/>
        <v>5818873.9900000002</v>
      </c>
      <c r="I24" s="114">
        <f t="shared" si="1"/>
        <v>7787579.6299999999</v>
      </c>
      <c r="J24" s="114">
        <f t="shared" si="1"/>
        <v>13613733.779999997</v>
      </c>
      <c r="K24" s="114">
        <f t="shared" si="1"/>
        <v>14310971.603487279</v>
      </c>
      <c r="L24" s="114">
        <f t="shared" si="1"/>
        <v>15915601.26000304</v>
      </c>
      <c r="M24" s="114">
        <f t="shared" si="1"/>
        <v>15995686.199999999</v>
      </c>
      <c r="N24" s="114">
        <f t="shared" si="1"/>
        <v>17589428.548319619</v>
      </c>
      <c r="O24" s="114">
        <f t="shared" si="1"/>
        <v>19095577.84</v>
      </c>
      <c r="P24" s="114">
        <f t="shared" si="1"/>
        <v>20852060.579999998</v>
      </c>
    </row>
    <row r="25" spans="1:16" x14ac:dyDescent="0.25">
      <c r="A25" s="97" t="s">
        <v>248</v>
      </c>
      <c r="B25" s="97" t="s">
        <v>244</v>
      </c>
    </row>
    <row r="26" spans="1:16" x14ac:dyDescent="0.25">
      <c r="A26" s="97" t="s">
        <v>248</v>
      </c>
      <c r="B26" s="97" t="s">
        <v>244</v>
      </c>
      <c r="C26" t="s">
        <v>126</v>
      </c>
      <c r="D26" s="90">
        <f>D19</f>
        <v>0</v>
      </c>
      <c r="E26" s="90">
        <f t="shared" ref="E26:P26" si="2">E19</f>
        <v>0</v>
      </c>
      <c r="F26" s="90">
        <f t="shared" si="2"/>
        <v>1380470</v>
      </c>
      <c r="G26" s="90">
        <f t="shared" si="2"/>
        <v>3096763</v>
      </c>
      <c r="H26" s="90">
        <f t="shared" si="2"/>
        <v>5136384</v>
      </c>
      <c r="I26" s="90">
        <f t="shared" si="2"/>
        <v>6557492</v>
      </c>
      <c r="J26" s="90">
        <f t="shared" si="2"/>
        <v>9239341</v>
      </c>
      <c r="K26" s="90">
        <f t="shared" si="2"/>
        <v>8570562.1434872802</v>
      </c>
      <c r="L26" s="90">
        <f t="shared" si="2"/>
        <v>7715015.4600030417</v>
      </c>
      <c r="M26" s="90">
        <f t="shared" si="2"/>
        <v>7251721</v>
      </c>
      <c r="N26" s="90">
        <f t="shared" si="2"/>
        <v>7205346.5383196166</v>
      </c>
      <c r="O26" s="90">
        <f t="shared" si="2"/>
        <v>7071379</v>
      </c>
      <c r="P26" s="90">
        <f t="shared" si="2"/>
        <v>6231529</v>
      </c>
    </row>
    <row r="27" spans="1:16" x14ac:dyDescent="0.25">
      <c r="A27" s="97" t="s">
        <v>248</v>
      </c>
      <c r="B27" s="97" t="s">
        <v>244</v>
      </c>
      <c r="C27" t="s">
        <v>127</v>
      </c>
      <c r="D27" s="90">
        <f>D20+D21+D22+D23</f>
        <v>0</v>
      </c>
      <c r="E27" s="90">
        <f t="shared" ref="E27:P27" si="3">E20+E21+E22+E23</f>
        <v>0</v>
      </c>
      <c r="F27" s="90">
        <f t="shared" si="3"/>
        <v>0</v>
      </c>
      <c r="G27" s="90">
        <f t="shared" si="3"/>
        <v>320034.17</v>
      </c>
      <c r="H27" s="90">
        <f t="shared" si="3"/>
        <v>682489.99</v>
      </c>
      <c r="I27" s="90">
        <f t="shared" si="3"/>
        <v>1230087.6300000001</v>
      </c>
      <c r="J27" s="90">
        <f t="shared" si="3"/>
        <v>4374392.7799999993</v>
      </c>
      <c r="K27" s="90">
        <f t="shared" si="3"/>
        <v>5740409.46</v>
      </c>
      <c r="L27" s="90">
        <f t="shared" si="3"/>
        <v>8200585.7999999998</v>
      </c>
      <c r="M27" s="90">
        <f t="shared" si="3"/>
        <v>8743965.1999999993</v>
      </c>
      <c r="N27" s="90">
        <f t="shared" si="3"/>
        <v>10384082.01</v>
      </c>
      <c r="O27" s="90">
        <f t="shared" si="3"/>
        <v>12024198.84</v>
      </c>
      <c r="P27" s="90">
        <f t="shared" si="3"/>
        <v>14620531.58</v>
      </c>
    </row>
    <row r="28" spans="1:16" x14ac:dyDescent="0.25">
      <c r="A28" s="97" t="s">
        <v>248</v>
      </c>
      <c r="B28" s="97" t="s">
        <v>244</v>
      </c>
      <c r="C28" t="s">
        <v>203</v>
      </c>
      <c r="D28" s="90">
        <f>D26+D27</f>
        <v>0</v>
      </c>
      <c r="E28" s="90">
        <f t="shared" ref="E28:P28" si="4">E26+E27</f>
        <v>0</v>
      </c>
      <c r="F28" s="90">
        <f t="shared" si="4"/>
        <v>1380470</v>
      </c>
      <c r="G28" s="90">
        <f t="shared" si="4"/>
        <v>3416797.17</v>
      </c>
      <c r="H28" s="90">
        <f t="shared" si="4"/>
        <v>5818873.9900000002</v>
      </c>
      <c r="I28" s="90">
        <f t="shared" si="4"/>
        <v>7787579.6299999999</v>
      </c>
      <c r="J28" s="90">
        <f t="shared" si="4"/>
        <v>13613733.779999999</v>
      </c>
      <c r="K28" s="90">
        <f t="shared" si="4"/>
        <v>14310971.603487279</v>
      </c>
      <c r="L28" s="90">
        <f t="shared" si="4"/>
        <v>15915601.260003041</v>
      </c>
      <c r="M28" s="90">
        <f t="shared" si="4"/>
        <v>15995686.199999999</v>
      </c>
      <c r="N28" s="90">
        <f t="shared" si="4"/>
        <v>17589428.548319615</v>
      </c>
      <c r="O28" s="90">
        <f t="shared" si="4"/>
        <v>19095577.84</v>
      </c>
      <c r="P28" s="90">
        <f t="shared" si="4"/>
        <v>20852060.579999998</v>
      </c>
    </row>
    <row r="29" spans="1:16" x14ac:dyDescent="0.25">
      <c r="A29" s="97" t="s">
        <v>248</v>
      </c>
      <c r="B29" s="97" t="s">
        <v>244</v>
      </c>
    </row>
    <row r="30" spans="1:16" x14ac:dyDescent="0.25">
      <c r="A30" s="97" t="s">
        <v>248</v>
      </c>
      <c r="B30" s="97" t="s">
        <v>244</v>
      </c>
      <c r="C30" t="s">
        <v>243</v>
      </c>
    </row>
    <row r="31" spans="1:16" x14ac:dyDescent="0.25">
      <c r="A31" s="97" t="s">
        <v>248</v>
      </c>
      <c r="B31" s="97" t="s">
        <v>244</v>
      </c>
      <c r="C31" s="97" t="s">
        <v>126</v>
      </c>
      <c r="D31" s="90">
        <f>D26</f>
        <v>0</v>
      </c>
      <c r="E31" s="90">
        <f>D31+E26</f>
        <v>0</v>
      </c>
      <c r="F31" s="90">
        <f t="shared" ref="F31:P31" si="5">E31+F26</f>
        <v>1380470</v>
      </c>
      <c r="G31" s="90">
        <f t="shared" si="5"/>
        <v>4477233</v>
      </c>
      <c r="H31" s="90">
        <f t="shared" si="5"/>
        <v>9613617</v>
      </c>
      <c r="I31" s="90">
        <f t="shared" si="5"/>
        <v>16171109</v>
      </c>
      <c r="J31" s="90">
        <f t="shared" si="5"/>
        <v>25410450</v>
      </c>
      <c r="K31" s="90">
        <f t="shared" si="5"/>
        <v>33981012.143487282</v>
      </c>
      <c r="L31" s="90">
        <f t="shared" si="5"/>
        <v>41696027.603490323</v>
      </c>
      <c r="M31" s="90">
        <f t="shared" si="5"/>
        <v>48947748.603490323</v>
      </c>
      <c r="N31" s="90">
        <f t="shared" si="5"/>
        <v>56153095.14180994</v>
      </c>
      <c r="O31" s="90">
        <f t="shared" si="5"/>
        <v>63224474.14180994</v>
      </c>
      <c r="P31" s="90">
        <f t="shared" si="5"/>
        <v>69456003.14180994</v>
      </c>
    </row>
    <row r="32" spans="1:16" x14ac:dyDescent="0.25">
      <c r="A32" s="97" t="s">
        <v>248</v>
      </c>
      <c r="B32" s="97" t="s">
        <v>244</v>
      </c>
      <c r="C32" s="97" t="s">
        <v>127</v>
      </c>
      <c r="D32" s="90">
        <f t="shared" ref="D32:D33" si="6">D27</f>
        <v>0</v>
      </c>
      <c r="E32" s="90">
        <f t="shared" ref="E32:P33" si="7">D32+E27</f>
        <v>0</v>
      </c>
      <c r="F32" s="90">
        <f t="shared" si="7"/>
        <v>0</v>
      </c>
      <c r="G32" s="90">
        <f t="shared" si="7"/>
        <v>320034.17</v>
      </c>
      <c r="H32" s="90">
        <f t="shared" si="7"/>
        <v>1002524.1599999999</v>
      </c>
      <c r="I32" s="90">
        <f t="shared" si="7"/>
        <v>2232611.79</v>
      </c>
      <c r="J32" s="90">
        <f t="shared" si="7"/>
        <v>6607004.5699999994</v>
      </c>
      <c r="K32" s="90">
        <f t="shared" si="7"/>
        <v>12347414.029999999</v>
      </c>
      <c r="L32" s="90">
        <f t="shared" si="7"/>
        <v>20547999.829999998</v>
      </c>
      <c r="M32" s="90">
        <f t="shared" si="7"/>
        <v>29291965.029999997</v>
      </c>
      <c r="N32" s="90">
        <f t="shared" si="7"/>
        <v>39676047.039999999</v>
      </c>
      <c r="O32" s="90">
        <f t="shared" si="7"/>
        <v>51700245.879999995</v>
      </c>
      <c r="P32" s="90">
        <f t="shared" si="7"/>
        <v>66320777.459999993</v>
      </c>
    </row>
    <row r="33" spans="1:16" x14ac:dyDescent="0.25">
      <c r="A33" s="97" t="s">
        <v>248</v>
      </c>
      <c r="B33" s="97" t="s">
        <v>244</v>
      </c>
      <c r="C33" s="97" t="s">
        <v>203</v>
      </c>
      <c r="D33" s="90">
        <f t="shared" si="6"/>
        <v>0</v>
      </c>
      <c r="E33" s="90">
        <f t="shared" si="7"/>
        <v>0</v>
      </c>
      <c r="F33" s="90">
        <f t="shared" si="7"/>
        <v>1380470</v>
      </c>
      <c r="G33" s="90">
        <f t="shared" si="7"/>
        <v>4797267.17</v>
      </c>
      <c r="H33" s="90">
        <f t="shared" si="7"/>
        <v>10616141.16</v>
      </c>
      <c r="I33" s="90">
        <f t="shared" si="7"/>
        <v>18403720.789999999</v>
      </c>
      <c r="J33" s="90">
        <f t="shared" si="7"/>
        <v>32017454.57</v>
      </c>
      <c r="K33" s="90">
        <f t="shared" si="7"/>
        <v>46328426.173487276</v>
      </c>
      <c r="L33" s="90">
        <f t="shared" si="7"/>
        <v>62244027.433490321</v>
      </c>
      <c r="M33" s="90">
        <f t="shared" si="7"/>
        <v>78239713.633490324</v>
      </c>
      <c r="N33" s="90">
        <f t="shared" si="7"/>
        <v>95829142.181809932</v>
      </c>
      <c r="O33" s="90">
        <f t="shared" si="7"/>
        <v>114924720.02180994</v>
      </c>
      <c r="P33" s="90">
        <f t="shared" si="7"/>
        <v>135776780.60180992</v>
      </c>
    </row>
    <row r="34" spans="1:16" x14ac:dyDescent="0.25">
      <c r="A34" s="97" t="s">
        <v>248</v>
      </c>
    </row>
    <row r="35" spans="1:16" x14ac:dyDescent="0.25">
      <c r="A35" s="97" t="s">
        <v>248</v>
      </c>
    </row>
    <row r="36" spans="1:16" x14ac:dyDescent="0.25">
      <c r="A36" s="97" t="s">
        <v>248</v>
      </c>
    </row>
    <row r="37" spans="1:16" x14ac:dyDescent="0.25">
      <c r="A37" s="97" t="s">
        <v>248</v>
      </c>
    </row>
    <row r="38" spans="1:16" x14ac:dyDescent="0.25">
      <c r="A38" s="97" t="s">
        <v>248</v>
      </c>
      <c r="B38" s="97" t="s">
        <v>245</v>
      </c>
      <c r="C38" s="125" t="s">
        <v>107</v>
      </c>
      <c r="D38" s="105">
        <v>42370</v>
      </c>
      <c r="E38" s="105">
        <v>42401</v>
      </c>
      <c r="F38" s="106">
        <v>42430</v>
      </c>
      <c r="G38" s="106">
        <v>42461</v>
      </c>
      <c r="H38" s="107">
        <v>42491</v>
      </c>
      <c r="I38" s="106">
        <v>42522</v>
      </c>
      <c r="J38" s="106">
        <v>42552</v>
      </c>
      <c r="K38" s="106">
        <v>42583</v>
      </c>
      <c r="L38" s="106">
        <v>42614</v>
      </c>
      <c r="M38" s="106">
        <v>42644</v>
      </c>
      <c r="N38" s="106">
        <v>42675</v>
      </c>
      <c r="O38" s="106">
        <v>42705</v>
      </c>
      <c r="P38" s="106">
        <v>42736</v>
      </c>
    </row>
    <row r="39" spans="1:16" x14ac:dyDescent="0.25">
      <c r="A39" s="97" t="s">
        <v>248</v>
      </c>
      <c r="B39" s="97" t="s">
        <v>245</v>
      </c>
      <c r="C39" s="60" t="s">
        <v>73</v>
      </c>
      <c r="D39" s="114">
        <f>'KWh (Monthly) ENTRY NLI '!C10+'KWh (Monthly) ENTRY LI'!C10</f>
        <v>0</v>
      </c>
      <c r="E39" s="114">
        <f>'KWh (Monthly) ENTRY NLI '!D10+'KWh (Monthly) ENTRY LI'!D10</f>
        <v>0</v>
      </c>
      <c r="F39" s="114">
        <f>'KWh (Monthly) ENTRY NLI '!E10+'KWh (Monthly) ENTRY LI'!E10</f>
        <v>0</v>
      </c>
      <c r="G39" s="114">
        <f>'KWh (Monthly) ENTRY NLI '!F10+'KWh (Monthly) ENTRY LI'!F10</f>
        <v>0</v>
      </c>
      <c r="H39" s="114">
        <f>'KWh (Monthly) ENTRY NLI '!G10+'KWh (Monthly) ENTRY LI'!G10</f>
        <v>0</v>
      </c>
      <c r="I39" s="114">
        <f>'KWh (Monthly) ENTRY NLI '!H10+'KWh (Monthly) ENTRY LI'!H10</f>
        <v>0</v>
      </c>
      <c r="J39" s="114">
        <f>'KWh (Monthly) ENTRY NLI '!I10+'KWh (Monthly) ENTRY LI'!I10</f>
        <v>0</v>
      </c>
      <c r="K39" s="114">
        <f>'KWh (Monthly) ENTRY NLI '!J10+'KWh (Monthly) ENTRY LI'!J10</f>
        <v>33750000</v>
      </c>
      <c r="L39" s="114">
        <f>'KWh (Monthly) ENTRY NLI '!K10+'KWh (Monthly) ENTRY LI'!K10</f>
        <v>9.9999999999999995E-7</v>
      </c>
      <c r="M39" s="114">
        <f>'KWh (Monthly) ENTRY NLI '!L10+'KWh (Monthly) ENTRY LI'!L10</f>
        <v>9.9999999999999995E-7</v>
      </c>
      <c r="N39" s="114">
        <f>'KWh (Monthly) ENTRY NLI '!M10+'KWh (Monthly) ENTRY LI'!M10</f>
        <v>9.9999999999999995E-7</v>
      </c>
      <c r="O39" s="114">
        <f>'KWh (Monthly) ENTRY NLI '!N10+'KWh (Monthly) ENTRY LI'!N10</f>
        <v>9.9999999999999995E-7</v>
      </c>
      <c r="P39" s="114">
        <f>'KWh (Monthly) ENTRY NLI '!O10+'KWh (Monthly) ENTRY LI'!O10</f>
        <v>9.9999999999999995E-7</v>
      </c>
    </row>
    <row r="40" spans="1:16" x14ac:dyDescent="0.25">
      <c r="A40" s="97" t="s">
        <v>248</v>
      </c>
      <c r="B40" s="97" t="s">
        <v>245</v>
      </c>
      <c r="C40" s="60" t="s">
        <v>74</v>
      </c>
      <c r="D40" s="114">
        <f>'KWh (Monthly) ENTRY NLI '!C11+'KWh (Monthly) ENTRY LI'!C11</f>
        <v>0</v>
      </c>
      <c r="E40" s="114">
        <f>'KWh (Monthly) ENTRY NLI '!D11+'KWh (Monthly) ENTRY LI'!D11</f>
        <v>0</v>
      </c>
      <c r="F40" s="114">
        <f>'KWh (Monthly) ENTRY NLI '!E11+'KWh (Monthly) ENTRY LI'!E11</f>
        <v>0</v>
      </c>
      <c r="G40" s="114">
        <f>'KWh (Monthly) ENTRY NLI '!F11+'KWh (Monthly) ENTRY LI'!F11</f>
        <v>0</v>
      </c>
      <c r="H40" s="114">
        <f>'KWh (Monthly) ENTRY NLI '!G11+'KWh (Monthly) ENTRY LI'!G11</f>
        <v>0</v>
      </c>
      <c r="I40" s="114">
        <f>'KWh (Monthly) ENTRY NLI '!H11+'KWh (Monthly) ENTRY LI'!H11</f>
        <v>0</v>
      </c>
      <c r="J40" s="114">
        <f>'KWh (Monthly) ENTRY NLI '!I11+'KWh (Monthly) ENTRY LI'!I11</f>
        <v>0</v>
      </c>
      <c r="K40" s="114">
        <f>'KWh (Monthly) ENTRY NLI '!J11+'KWh (Monthly) ENTRY LI'!J11</f>
        <v>0</v>
      </c>
      <c r="L40" s="114">
        <f>'KWh (Monthly) ENTRY NLI '!K11+'KWh (Monthly) ENTRY LI'!K11</f>
        <v>0</v>
      </c>
      <c r="M40" s="114">
        <f>'KWh (Monthly) ENTRY NLI '!L11+'KWh (Monthly) ENTRY LI'!L11</f>
        <v>0</v>
      </c>
      <c r="N40" s="114">
        <f>'KWh (Monthly) ENTRY NLI '!M11+'KWh (Monthly) ENTRY LI'!M11</f>
        <v>0</v>
      </c>
      <c r="O40" s="114">
        <f>'KWh (Monthly) ENTRY NLI '!N11+'KWh (Monthly) ENTRY LI'!N11</f>
        <v>0</v>
      </c>
      <c r="P40" s="114">
        <f>'KWh (Monthly) ENTRY NLI '!O11+'KWh (Monthly) ENTRY LI'!O11</f>
        <v>0</v>
      </c>
    </row>
    <row r="41" spans="1:16" x14ac:dyDescent="0.25">
      <c r="A41" s="97" t="s">
        <v>248</v>
      </c>
      <c r="B41" s="97" t="s">
        <v>245</v>
      </c>
      <c r="C41" s="60" t="s">
        <v>75</v>
      </c>
      <c r="D41" s="114">
        <f>'KWh (Monthly) ENTRY NLI '!C12+'KWh (Monthly) ENTRY LI'!C12</f>
        <v>0</v>
      </c>
      <c r="E41" s="114">
        <f>'KWh (Monthly) ENTRY NLI '!D12+'KWh (Monthly) ENTRY LI'!D12</f>
        <v>0</v>
      </c>
      <c r="F41" s="114">
        <f>'KWh (Monthly) ENTRY NLI '!E12+'KWh (Monthly) ENTRY LI'!E12</f>
        <v>0</v>
      </c>
      <c r="G41" s="114">
        <f>'KWh (Monthly) ENTRY NLI '!F12+'KWh (Monthly) ENTRY LI'!F12</f>
        <v>0</v>
      </c>
      <c r="H41" s="114">
        <f>'KWh (Monthly) ENTRY NLI '!G12+'KWh (Monthly) ENTRY LI'!G12</f>
        <v>0</v>
      </c>
      <c r="I41" s="114">
        <f>'KWh (Monthly) ENTRY NLI '!H12+'KWh (Monthly) ENTRY LI'!H12</f>
        <v>0</v>
      </c>
      <c r="J41" s="114">
        <f>'KWh (Monthly) ENTRY NLI '!I12+'KWh (Monthly) ENTRY LI'!I12</f>
        <v>0</v>
      </c>
      <c r="K41" s="114">
        <f>'KWh (Monthly) ENTRY NLI '!J12+'KWh (Monthly) ENTRY LI'!J12</f>
        <v>0</v>
      </c>
      <c r="L41" s="114">
        <f>'KWh (Monthly) ENTRY NLI '!K12+'KWh (Monthly) ENTRY LI'!K12</f>
        <v>0</v>
      </c>
      <c r="M41" s="114">
        <f>'KWh (Monthly) ENTRY NLI '!L12+'KWh (Monthly) ENTRY LI'!L12</f>
        <v>0</v>
      </c>
      <c r="N41" s="114">
        <f>'KWh (Monthly) ENTRY NLI '!M12+'KWh (Monthly) ENTRY LI'!M12</f>
        <v>0</v>
      </c>
      <c r="O41" s="114">
        <f>'KWh (Monthly) ENTRY NLI '!N12+'KWh (Monthly) ENTRY LI'!N12</f>
        <v>0</v>
      </c>
      <c r="P41" s="114">
        <f>'KWh (Monthly) ENTRY NLI '!O12+'KWh (Monthly) ENTRY LI'!O12</f>
        <v>0</v>
      </c>
    </row>
    <row r="42" spans="1:16" x14ac:dyDescent="0.25">
      <c r="A42" s="97" t="s">
        <v>248</v>
      </c>
      <c r="B42" s="97" t="s">
        <v>245</v>
      </c>
      <c r="C42" s="60" t="s">
        <v>76</v>
      </c>
      <c r="D42" s="114">
        <f>'KWh (Monthly) ENTRY NLI '!C13+'KWh (Monthly) ENTRY LI'!C13</f>
        <v>0</v>
      </c>
      <c r="E42" s="114">
        <f>'KWh (Monthly) ENTRY NLI '!D13+'KWh (Monthly) ENTRY LI'!D13</f>
        <v>0</v>
      </c>
      <c r="F42" s="114">
        <f>'KWh (Monthly) ENTRY NLI '!E13+'KWh (Monthly) ENTRY LI'!E13</f>
        <v>0</v>
      </c>
      <c r="G42" s="114">
        <f>'KWh (Monthly) ENTRY NLI '!F13+'KWh (Monthly) ENTRY LI'!F13</f>
        <v>0</v>
      </c>
      <c r="H42" s="114">
        <f>'KWh (Monthly) ENTRY NLI '!G13+'KWh (Monthly) ENTRY LI'!G13</f>
        <v>0</v>
      </c>
      <c r="I42" s="114">
        <f>'KWh (Monthly) ENTRY NLI '!H13+'KWh (Monthly) ENTRY LI'!H13</f>
        <v>0</v>
      </c>
      <c r="J42" s="114">
        <f>'KWh (Monthly) ENTRY NLI '!I13+'KWh (Monthly) ENTRY LI'!I13</f>
        <v>0</v>
      </c>
      <c r="K42" s="114">
        <f>'KWh (Monthly) ENTRY NLI '!J13+'KWh (Monthly) ENTRY LI'!J13</f>
        <v>0</v>
      </c>
      <c r="L42" s="114">
        <f>'KWh (Monthly) ENTRY NLI '!K13+'KWh (Monthly) ENTRY LI'!K13</f>
        <v>0</v>
      </c>
      <c r="M42" s="114">
        <f>'KWh (Monthly) ENTRY NLI '!L13+'KWh (Monthly) ENTRY LI'!L13</f>
        <v>0</v>
      </c>
      <c r="N42" s="114">
        <f>'KWh (Monthly) ENTRY NLI '!M13+'KWh (Monthly) ENTRY LI'!M13</f>
        <v>0</v>
      </c>
      <c r="O42" s="114">
        <f>'KWh (Monthly) ENTRY NLI '!N13+'KWh (Monthly) ENTRY LI'!N13</f>
        <v>0</v>
      </c>
      <c r="P42" s="114">
        <f>'KWh (Monthly) ENTRY NLI '!O13+'KWh (Monthly) ENTRY LI'!O13</f>
        <v>0</v>
      </c>
    </row>
    <row r="43" spans="1:16" x14ac:dyDescent="0.25">
      <c r="A43" s="97" t="s">
        <v>248</v>
      </c>
      <c r="B43" s="97" t="s">
        <v>245</v>
      </c>
      <c r="C43" s="60" t="s">
        <v>77</v>
      </c>
      <c r="D43" s="114">
        <f>'KWh (Monthly) ENTRY NLI '!C14+'KWh (Monthly) ENTRY LI'!C14</f>
        <v>0</v>
      </c>
      <c r="E43" s="114">
        <f>'KWh (Monthly) ENTRY NLI '!D14+'KWh (Monthly) ENTRY LI'!D14</f>
        <v>0</v>
      </c>
      <c r="F43" s="114">
        <f>'KWh (Monthly) ENTRY NLI '!E14+'KWh (Monthly) ENTRY LI'!E14</f>
        <v>0</v>
      </c>
      <c r="G43" s="114">
        <f>'KWh (Monthly) ENTRY NLI '!F14+'KWh (Monthly) ENTRY LI'!F14</f>
        <v>0</v>
      </c>
      <c r="H43" s="114">
        <f>'KWh (Monthly) ENTRY NLI '!G14+'KWh (Monthly) ENTRY LI'!G14</f>
        <v>0</v>
      </c>
      <c r="I43" s="114">
        <f>'KWh (Monthly) ENTRY NLI '!H14+'KWh (Monthly) ENTRY LI'!H14</f>
        <v>0</v>
      </c>
      <c r="J43" s="114">
        <f>'KWh (Monthly) ENTRY NLI '!I14+'KWh (Monthly) ENTRY LI'!I14</f>
        <v>0</v>
      </c>
      <c r="K43" s="114">
        <f>'KWh (Monthly) ENTRY NLI '!J14+'KWh (Monthly) ENTRY LI'!J14</f>
        <v>0</v>
      </c>
      <c r="L43" s="114">
        <f>'KWh (Monthly) ENTRY NLI '!K14+'KWh (Monthly) ENTRY LI'!K14</f>
        <v>0</v>
      </c>
      <c r="M43" s="114">
        <f>'KWh (Monthly) ENTRY NLI '!L14+'KWh (Monthly) ENTRY LI'!L14</f>
        <v>0</v>
      </c>
      <c r="N43" s="114">
        <f>'KWh (Monthly) ENTRY NLI '!M14+'KWh (Monthly) ENTRY LI'!M14</f>
        <v>0</v>
      </c>
      <c r="O43" s="114">
        <f>'KWh (Monthly) ENTRY NLI '!N14+'KWh (Monthly) ENTRY LI'!N14</f>
        <v>0</v>
      </c>
      <c r="P43" s="114">
        <f>'KWh (Monthly) ENTRY NLI '!O14+'KWh (Monthly) ENTRY LI'!O14</f>
        <v>0</v>
      </c>
    </row>
    <row r="44" spans="1:16" x14ac:dyDescent="0.25">
      <c r="A44" s="97" t="s">
        <v>248</v>
      </c>
      <c r="B44" s="97" t="s">
        <v>245</v>
      </c>
      <c r="C44" s="126" t="s">
        <v>99</v>
      </c>
      <c r="D44" s="114">
        <f>SUM(D39:D43)</f>
        <v>0</v>
      </c>
      <c r="E44" s="114">
        <f t="shared" ref="E44:P44" si="8">SUM(E39:E43)</f>
        <v>0</v>
      </c>
      <c r="F44" s="114">
        <f t="shared" si="8"/>
        <v>0</v>
      </c>
      <c r="G44" s="114">
        <f t="shared" si="8"/>
        <v>0</v>
      </c>
      <c r="H44" s="114">
        <f t="shared" si="8"/>
        <v>0</v>
      </c>
      <c r="I44" s="114">
        <f t="shared" si="8"/>
        <v>0</v>
      </c>
      <c r="J44" s="114">
        <f t="shared" si="8"/>
        <v>0</v>
      </c>
      <c r="K44" s="114">
        <f t="shared" si="8"/>
        <v>33750000</v>
      </c>
      <c r="L44" s="114">
        <f t="shared" si="8"/>
        <v>9.9999999999999995E-7</v>
      </c>
      <c r="M44" s="114">
        <f t="shared" si="8"/>
        <v>9.9999999999999995E-7</v>
      </c>
      <c r="N44" s="114">
        <f t="shared" si="8"/>
        <v>9.9999999999999995E-7</v>
      </c>
      <c r="O44" s="114">
        <f t="shared" si="8"/>
        <v>9.9999999999999995E-7</v>
      </c>
      <c r="P44" s="114">
        <f t="shared" si="8"/>
        <v>9.9999999999999995E-7</v>
      </c>
    </row>
    <row r="45" spans="1:16" x14ac:dyDescent="0.25">
      <c r="A45" s="97" t="s">
        <v>248</v>
      </c>
      <c r="B45" s="97" t="s">
        <v>245</v>
      </c>
    </row>
    <row r="46" spans="1:16" x14ac:dyDescent="0.25">
      <c r="A46" s="97" t="s">
        <v>248</v>
      </c>
      <c r="B46" s="97" t="s">
        <v>245</v>
      </c>
      <c r="C46" s="97" t="s">
        <v>126</v>
      </c>
      <c r="D46" s="90">
        <f>D39</f>
        <v>0</v>
      </c>
      <c r="E46" s="90">
        <f t="shared" ref="E46:P46" si="9">E39</f>
        <v>0</v>
      </c>
      <c r="F46" s="90">
        <f t="shared" si="9"/>
        <v>0</v>
      </c>
      <c r="G46" s="90">
        <f t="shared" si="9"/>
        <v>0</v>
      </c>
      <c r="H46" s="90">
        <f t="shared" si="9"/>
        <v>0</v>
      </c>
      <c r="I46" s="90">
        <f t="shared" si="9"/>
        <v>0</v>
      </c>
      <c r="J46" s="90">
        <f t="shared" si="9"/>
        <v>0</v>
      </c>
      <c r="K46" s="90">
        <f t="shared" si="9"/>
        <v>33750000</v>
      </c>
      <c r="L46" s="90">
        <f t="shared" si="9"/>
        <v>9.9999999999999995E-7</v>
      </c>
      <c r="M46" s="90">
        <f t="shared" si="9"/>
        <v>9.9999999999999995E-7</v>
      </c>
      <c r="N46" s="90">
        <f t="shared" si="9"/>
        <v>9.9999999999999995E-7</v>
      </c>
      <c r="O46" s="90">
        <f t="shared" si="9"/>
        <v>9.9999999999999995E-7</v>
      </c>
      <c r="P46" s="90">
        <f t="shared" si="9"/>
        <v>9.9999999999999995E-7</v>
      </c>
    </row>
    <row r="47" spans="1:16" x14ac:dyDescent="0.25">
      <c r="A47" s="97" t="s">
        <v>248</v>
      </c>
      <c r="B47" s="97" t="s">
        <v>245</v>
      </c>
      <c r="C47" s="97" t="s">
        <v>127</v>
      </c>
      <c r="D47" s="90">
        <f>D40+D41+D42+D43</f>
        <v>0</v>
      </c>
      <c r="E47" s="90">
        <f t="shared" ref="E47:P47" si="10">E40+E41+E42+E43</f>
        <v>0</v>
      </c>
      <c r="F47" s="90">
        <f t="shared" si="10"/>
        <v>0</v>
      </c>
      <c r="G47" s="90">
        <f t="shared" si="10"/>
        <v>0</v>
      </c>
      <c r="H47" s="90">
        <f t="shared" si="10"/>
        <v>0</v>
      </c>
      <c r="I47" s="90">
        <f t="shared" si="10"/>
        <v>0</v>
      </c>
      <c r="J47" s="90">
        <f t="shared" si="10"/>
        <v>0</v>
      </c>
      <c r="K47" s="90">
        <f t="shared" si="10"/>
        <v>0</v>
      </c>
      <c r="L47" s="90">
        <f t="shared" si="10"/>
        <v>0</v>
      </c>
      <c r="M47" s="90">
        <f t="shared" si="10"/>
        <v>0</v>
      </c>
      <c r="N47" s="90">
        <f t="shared" si="10"/>
        <v>0</v>
      </c>
      <c r="O47" s="90">
        <f t="shared" si="10"/>
        <v>0</v>
      </c>
      <c r="P47" s="90">
        <f t="shared" si="10"/>
        <v>0</v>
      </c>
    </row>
    <row r="48" spans="1:16" x14ac:dyDescent="0.25">
      <c r="A48" s="97" t="s">
        <v>248</v>
      </c>
      <c r="B48" s="97" t="s">
        <v>245</v>
      </c>
      <c r="C48" s="97" t="s">
        <v>203</v>
      </c>
      <c r="D48" s="90">
        <f>D46+D47</f>
        <v>0</v>
      </c>
      <c r="E48" s="90">
        <f t="shared" ref="E48" si="11">E46+E47</f>
        <v>0</v>
      </c>
      <c r="F48" s="90">
        <f t="shared" ref="F48" si="12">F46+F47</f>
        <v>0</v>
      </c>
      <c r="G48" s="90">
        <f t="shared" ref="G48" si="13">G46+G47</f>
        <v>0</v>
      </c>
      <c r="H48" s="90">
        <f t="shared" ref="H48" si="14">H46+H47</f>
        <v>0</v>
      </c>
      <c r="I48" s="90">
        <f t="shared" ref="I48" si="15">I46+I47</f>
        <v>0</v>
      </c>
      <c r="J48" s="90">
        <f t="shared" ref="J48" si="16">J46+J47</f>
        <v>0</v>
      </c>
      <c r="K48" s="90">
        <f t="shared" ref="K48" si="17">K46+K47</f>
        <v>33750000</v>
      </c>
      <c r="L48" s="90">
        <f t="shared" ref="L48" si="18">L46+L47</f>
        <v>9.9999999999999995E-7</v>
      </c>
      <c r="M48" s="90">
        <f t="shared" ref="M48" si="19">M46+M47</f>
        <v>9.9999999999999995E-7</v>
      </c>
      <c r="N48" s="90">
        <f t="shared" ref="N48" si="20">N46+N47</f>
        <v>9.9999999999999995E-7</v>
      </c>
      <c r="O48" s="90">
        <f t="shared" ref="O48" si="21">O46+O47</f>
        <v>9.9999999999999995E-7</v>
      </c>
      <c r="P48" s="90">
        <f t="shared" ref="P48" si="22">P46+P47</f>
        <v>9.9999999999999995E-7</v>
      </c>
    </row>
    <row r="49" spans="1:16" x14ac:dyDescent="0.25">
      <c r="A49" s="97" t="s">
        <v>248</v>
      </c>
      <c r="B49" s="97" t="s">
        <v>245</v>
      </c>
    </row>
    <row r="50" spans="1:16" x14ac:dyDescent="0.25">
      <c r="A50" s="97" t="s">
        <v>248</v>
      </c>
      <c r="B50" s="97" t="s">
        <v>245</v>
      </c>
      <c r="C50" s="97" t="s">
        <v>243</v>
      </c>
      <c r="D50" s="97"/>
      <c r="E50" s="97"/>
      <c r="F50" s="97"/>
      <c r="G50" s="97"/>
      <c r="H50" s="97"/>
      <c r="I50" s="97"/>
      <c r="J50" s="97"/>
      <c r="K50" s="97"/>
      <c r="L50" s="97"/>
      <c r="M50" s="97"/>
      <c r="N50" s="97"/>
      <c r="O50" s="97"/>
      <c r="P50" s="97"/>
    </row>
    <row r="51" spans="1:16" x14ac:dyDescent="0.25">
      <c r="A51" s="97" t="s">
        <v>248</v>
      </c>
      <c r="B51" s="97" t="s">
        <v>245</v>
      </c>
      <c r="C51" s="97" t="s">
        <v>126</v>
      </c>
      <c r="D51" s="90">
        <f>D46</f>
        <v>0</v>
      </c>
      <c r="E51" s="90">
        <f>D51+E46</f>
        <v>0</v>
      </c>
      <c r="F51" s="90">
        <f t="shared" ref="F51:P51" si="23">E51+F46</f>
        <v>0</v>
      </c>
      <c r="G51" s="90">
        <f t="shared" si="23"/>
        <v>0</v>
      </c>
      <c r="H51" s="90">
        <f t="shared" si="23"/>
        <v>0</v>
      </c>
      <c r="I51" s="90">
        <f t="shared" si="23"/>
        <v>0</v>
      </c>
      <c r="J51" s="90">
        <f t="shared" si="23"/>
        <v>0</v>
      </c>
      <c r="K51" s="90">
        <f t="shared" si="23"/>
        <v>33750000</v>
      </c>
      <c r="L51" s="90">
        <f t="shared" si="23"/>
        <v>33750000.000000998</v>
      </c>
      <c r="M51" s="90">
        <f t="shared" si="23"/>
        <v>33750000.000001997</v>
      </c>
      <c r="N51" s="90">
        <f t="shared" si="23"/>
        <v>33750000.000002995</v>
      </c>
      <c r="O51" s="90">
        <f t="shared" si="23"/>
        <v>33750000.000003994</v>
      </c>
      <c r="P51" s="90">
        <f t="shared" si="23"/>
        <v>33750000.000004992</v>
      </c>
    </row>
    <row r="52" spans="1:16" x14ac:dyDescent="0.25">
      <c r="A52" s="97" t="s">
        <v>248</v>
      </c>
      <c r="B52" s="97" t="s">
        <v>245</v>
      </c>
      <c r="C52" s="97" t="s">
        <v>127</v>
      </c>
      <c r="D52" s="90">
        <f t="shared" ref="D52:D53" si="24">D47</f>
        <v>0</v>
      </c>
      <c r="E52" s="90">
        <f t="shared" ref="E52:P52" si="25">D52+E47</f>
        <v>0</v>
      </c>
      <c r="F52" s="90">
        <f t="shared" si="25"/>
        <v>0</v>
      </c>
      <c r="G52" s="90">
        <f t="shared" si="25"/>
        <v>0</v>
      </c>
      <c r="H52" s="90">
        <f t="shared" si="25"/>
        <v>0</v>
      </c>
      <c r="I52" s="90">
        <f t="shared" si="25"/>
        <v>0</v>
      </c>
      <c r="J52" s="90">
        <f t="shared" si="25"/>
        <v>0</v>
      </c>
      <c r="K52" s="90">
        <f t="shared" si="25"/>
        <v>0</v>
      </c>
      <c r="L52" s="90">
        <f t="shared" si="25"/>
        <v>0</v>
      </c>
      <c r="M52" s="90">
        <f t="shared" si="25"/>
        <v>0</v>
      </c>
      <c r="N52" s="90">
        <f t="shared" si="25"/>
        <v>0</v>
      </c>
      <c r="O52" s="90">
        <f t="shared" si="25"/>
        <v>0</v>
      </c>
      <c r="P52" s="90">
        <f t="shared" si="25"/>
        <v>0</v>
      </c>
    </row>
    <row r="53" spans="1:16" x14ac:dyDescent="0.25">
      <c r="A53" s="97" t="s">
        <v>248</v>
      </c>
      <c r="B53" s="97" t="s">
        <v>245</v>
      </c>
      <c r="C53" s="97" t="s">
        <v>203</v>
      </c>
      <c r="D53" s="90">
        <f t="shared" si="24"/>
        <v>0</v>
      </c>
      <c r="E53" s="90">
        <f t="shared" ref="E53:P53" si="26">D53+E48</f>
        <v>0</v>
      </c>
      <c r="F53" s="90">
        <f t="shared" si="26"/>
        <v>0</v>
      </c>
      <c r="G53" s="90">
        <f t="shared" si="26"/>
        <v>0</v>
      </c>
      <c r="H53" s="90">
        <f t="shared" si="26"/>
        <v>0</v>
      </c>
      <c r="I53" s="90">
        <f t="shared" si="26"/>
        <v>0</v>
      </c>
      <c r="J53" s="90">
        <f t="shared" si="26"/>
        <v>0</v>
      </c>
      <c r="K53" s="90">
        <f t="shared" si="26"/>
        <v>33750000</v>
      </c>
      <c r="L53" s="90">
        <f t="shared" si="26"/>
        <v>33750000.000000998</v>
      </c>
      <c r="M53" s="90">
        <f t="shared" si="26"/>
        <v>33750000.000001997</v>
      </c>
      <c r="N53" s="90">
        <f t="shared" si="26"/>
        <v>33750000.000002995</v>
      </c>
      <c r="O53" s="90">
        <f t="shared" si="26"/>
        <v>33750000.000003994</v>
      </c>
      <c r="P53" s="90">
        <f t="shared" si="26"/>
        <v>33750000.000004992</v>
      </c>
    </row>
    <row r="54" spans="1:16" x14ac:dyDescent="0.25">
      <c r="A54" s="97" t="s">
        <v>248</v>
      </c>
    </row>
    <row r="55" spans="1:16" x14ac:dyDescent="0.25">
      <c r="A55" s="97" t="s">
        <v>248</v>
      </c>
    </row>
    <row r="56" spans="1:16" x14ac:dyDescent="0.25">
      <c r="A56" s="97" t="s">
        <v>248</v>
      </c>
      <c r="C56" t="s">
        <v>247</v>
      </c>
    </row>
    <row r="57" spans="1:16" x14ac:dyDescent="0.25">
      <c r="A57" s="97" t="s">
        <v>248</v>
      </c>
      <c r="B57" s="97" t="s">
        <v>246</v>
      </c>
      <c r="C57" s="97" t="s">
        <v>126</v>
      </c>
      <c r="D57" s="90">
        <f>D46-D26</f>
        <v>0</v>
      </c>
      <c r="E57" s="90">
        <f t="shared" ref="E57:P57" si="27">E46-E26</f>
        <v>0</v>
      </c>
      <c r="F57" s="90">
        <f t="shared" si="27"/>
        <v>-1380470</v>
      </c>
      <c r="G57" s="90">
        <f t="shared" si="27"/>
        <v>-3096763</v>
      </c>
      <c r="H57" s="90">
        <f t="shared" si="27"/>
        <v>-5136384</v>
      </c>
      <c r="I57" s="90">
        <f t="shared" si="27"/>
        <v>-6557492</v>
      </c>
      <c r="J57" s="90">
        <f t="shared" si="27"/>
        <v>-9239341</v>
      </c>
      <c r="K57" s="90">
        <f t="shared" si="27"/>
        <v>25179437.856512718</v>
      </c>
      <c r="L57" s="90">
        <f t="shared" si="27"/>
        <v>-7715015.4600020414</v>
      </c>
      <c r="M57" s="90">
        <f t="shared" si="27"/>
        <v>-7251720.9999989998</v>
      </c>
      <c r="N57" s="90">
        <f t="shared" si="27"/>
        <v>-7205346.5383186163</v>
      </c>
      <c r="O57" s="90">
        <f t="shared" si="27"/>
        <v>-7071378.9999989998</v>
      </c>
      <c r="P57" s="90">
        <f t="shared" si="27"/>
        <v>-6231528.9999989998</v>
      </c>
    </row>
    <row r="58" spans="1:16" x14ac:dyDescent="0.25">
      <c r="A58" s="97" t="s">
        <v>248</v>
      </c>
      <c r="B58" s="97" t="s">
        <v>246</v>
      </c>
      <c r="C58" s="97" t="s">
        <v>127</v>
      </c>
      <c r="D58" s="90">
        <f t="shared" ref="D58:P59" si="28">D47-D27</f>
        <v>0</v>
      </c>
      <c r="E58" s="90">
        <f t="shared" si="28"/>
        <v>0</v>
      </c>
      <c r="F58" s="90">
        <f t="shared" si="28"/>
        <v>0</v>
      </c>
      <c r="G58" s="90">
        <f t="shared" si="28"/>
        <v>-320034.17</v>
      </c>
      <c r="H58" s="90">
        <f t="shared" si="28"/>
        <v>-682489.99</v>
      </c>
      <c r="I58" s="90">
        <f t="shared" si="28"/>
        <v>-1230087.6300000001</v>
      </c>
      <c r="J58" s="90">
        <f t="shared" si="28"/>
        <v>-4374392.7799999993</v>
      </c>
      <c r="K58" s="90">
        <f t="shared" si="28"/>
        <v>-5740409.46</v>
      </c>
      <c r="L58" s="90">
        <f t="shared" si="28"/>
        <v>-8200585.7999999998</v>
      </c>
      <c r="M58" s="90">
        <f t="shared" si="28"/>
        <v>-8743965.1999999993</v>
      </c>
      <c r="N58" s="90">
        <f t="shared" si="28"/>
        <v>-10384082.01</v>
      </c>
      <c r="O58" s="90">
        <f t="shared" si="28"/>
        <v>-12024198.84</v>
      </c>
      <c r="P58" s="90">
        <f t="shared" si="28"/>
        <v>-14620531.58</v>
      </c>
    </row>
    <row r="59" spans="1:16" x14ac:dyDescent="0.25">
      <c r="A59" s="97" t="s">
        <v>248</v>
      </c>
      <c r="B59" s="97" t="s">
        <v>246</v>
      </c>
      <c r="C59" s="97" t="s">
        <v>203</v>
      </c>
      <c r="D59" s="90">
        <f t="shared" si="28"/>
        <v>0</v>
      </c>
      <c r="E59" s="90">
        <f t="shared" si="28"/>
        <v>0</v>
      </c>
      <c r="F59" s="90">
        <f t="shared" si="28"/>
        <v>-1380470</v>
      </c>
      <c r="G59" s="90">
        <f t="shared" si="28"/>
        <v>-3416797.17</v>
      </c>
      <c r="H59" s="90">
        <f t="shared" si="28"/>
        <v>-5818873.9900000002</v>
      </c>
      <c r="I59" s="90">
        <f t="shared" si="28"/>
        <v>-7787579.6299999999</v>
      </c>
      <c r="J59" s="90">
        <f t="shared" si="28"/>
        <v>-13613733.779999999</v>
      </c>
      <c r="K59" s="90">
        <f t="shared" si="28"/>
        <v>19439028.396512721</v>
      </c>
      <c r="L59" s="90">
        <f t="shared" si="28"/>
        <v>-15915601.260002041</v>
      </c>
      <c r="M59" s="90">
        <f t="shared" si="28"/>
        <v>-15995686.199998999</v>
      </c>
      <c r="N59" s="90">
        <f t="shared" si="28"/>
        <v>-17589428.548318617</v>
      </c>
      <c r="O59" s="90">
        <f t="shared" si="28"/>
        <v>-19095577.839999001</v>
      </c>
      <c r="P59" s="90">
        <f t="shared" si="28"/>
        <v>-20852060.579999</v>
      </c>
    </row>
    <row r="60" spans="1:16" x14ac:dyDescent="0.25">
      <c r="A60" s="97" t="s">
        <v>248</v>
      </c>
      <c r="C60" s="97"/>
      <c r="D60" s="97"/>
      <c r="E60" s="97"/>
      <c r="F60" s="97"/>
      <c r="G60" s="97"/>
      <c r="H60" s="97"/>
      <c r="I60" s="97"/>
      <c r="J60" s="97"/>
      <c r="K60" s="97"/>
      <c r="L60" s="97"/>
      <c r="M60" s="97"/>
      <c r="N60" s="97"/>
      <c r="O60" s="97"/>
      <c r="P60" s="97"/>
    </row>
    <row r="61" spans="1:16" x14ac:dyDescent="0.25">
      <c r="A61" s="97" t="s">
        <v>248</v>
      </c>
      <c r="B61" s="97" t="s">
        <v>246</v>
      </c>
      <c r="C61" s="97" t="s">
        <v>243</v>
      </c>
      <c r="D61" s="97"/>
      <c r="E61" s="97"/>
      <c r="F61" s="97"/>
      <c r="G61" s="97"/>
      <c r="H61" s="97"/>
      <c r="I61" s="97"/>
      <c r="J61" s="97"/>
      <c r="K61" s="97"/>
      <c r="L61" s="97"/>
      <c r="M61" s="97"/>
      <c r="N61" s="97"/>
      <c r="O61" s="97"/>
      <c r="P61" s="97"/>
    </row>
    <row r="62" spans="1:16" x14ac:dyDescent="0.25">
      <c r="A62" s="97" t="s">
        <v>248</v>
      </c>
      <c r="B62" s="97" t="s">
        <v>246</v>
      </c>
      <c r="C62" s="97" t="s">
        <v>126</v>
      </c>
      <c r="D62" s="90">
        <f>D51-D31</f>
        <v>0</v>
      </c>
      <c r="E62" s="90">
        <f t="shared" ref="E62:P62" si="29">E51-E31</f>
        <v>0</v>
      </c>
      <c r="F62" s="90">
        <f t="shared" si="29"/>
        <v>-1380470</v>
      </c>
      <c r="G62" s="90">
        <f t="shared" si="29"/>
        <v>-4477233</v>
      </c>
      <c r="H62" s="90">
        <f t="shared" si="29"/>
        <v>-9613617</v>
      </c>
      <c r="I62" s="90">
        <f t="shared" si="29"/>
        <v>-16171109</v>
      </c>
      <c r="J62" s="90">
        <f t="shared" si="29"/>
        <v>-25410450</v>
      </c>
      <c r="K62" s="90">
        <f t="shared" si="29"/>
        <v>-231012.1434872821</v>
      </c>
      <c r="L62" s="90">
        <f t="shared" si="29"/>
        <v>-7946027.6034893245</v>
      </c>
      <c r="M62" s="90">
        <f t="shared" si="29"/>
        <v>-15197748.603488326</v>
      </c>
      <c r="N62" s="90">
        <f t="shared" si="29"/>
        <v>-22403095.141806945</v>
      </c>
      <c r="O62" s="90">
        <f t="shared" si="29"/>
        <v>-29474474.141805947</v>
      </c>
      <c r="P62" s="90">
        <f t="shared" si="29"/>
        <v>-35706003.141804948</v>
      </c>
    </row>
    <row r="63" spans="1:16" x14ac:dyDescent="0.25">
      <c r="A63" s="97" t="s">
        <v>248</v>
      </c>
      <c r="B63" s="97" t="s">
        <v>246</v>
      </c>
      <c r="C63" s="97" t="s">
        <v>127</v>
      </c>
      <c r="D63" s="90">
        <f t="shared" ref="D63:P64" si="30">D52-D32</f>
        <v>0</v>
      </c>
      <c r="E63" s="90">
        <f t="shared" si="30"/>
        <v>0</v>
      </c>
      <c r="F63" s="90">
        <f t="shared" si="30"/>
        <v>0</v>
      </c>
      <c r="G63" s="90">
        <f t="shared" si="30"/>
        <v>-320034.17</v>
      </c>
      <c r="H63" s="90">
        <f t="shared" si="30"/>
        <v>-1002524.1599999999</v>
      </c>
      <c r="I63" s="90">
        <f t="shared" si="30"/>
        <v>-2232611.79</v>
      </c>
      <c r="J63" s="90">
        <f t="shared" si="30"/>
        <v>-6607004.5699999994</v>
      </c>
      <c r="K63" s="90">
        <f t="shared" si="30"/>
        <v>-12347414.029999999</v>
      </c>
      <c r="L63" s="90">
        <f t="shared" si="30"/>
        <v>-20547999.829999998</v>
      </c>
      <c r="M63" s="90">
        <f t="shared" si="30"/>
        <v>-29291965.029999997</v>
      </c>
      <c r="N63" s="90">
        <f t="shared" si="30"/>
        <v>-39676047.039999999</v>
      </c>
      <c r="O63" s="90">
        <f t="shared" si="30"/>
        <v>-51700245.879999995</v>
      </c>
      <c r="P63" s="90">
        <f t="shared" si="30"/>
        <v>-66320777.459999993</v>
      </c>
    </row>
    <row r="64" spans="1:16" x14ac:dyDescent="0.25">
      <c r="A64" s="97" t="s">
        <v>248</v>
      </c>
      <c r="B64" s="97" t="s">
        <v>246</v>
      </c>
      <c r="C64" s="97" t="s">
        <v>203</v>
      </c>
      <c r="D64" s="90">
        <f t="shared" si="30"/>
        <v>0</v>
      </c>
      <c r="E64" s="90">
        <f t="shared" si="30"/>
        <v>0</v>
      </c>
      <c r="F64" s="90">
        <f t="shared" si="30"/>
        <v>-1380470</v>
      </c>
      <c r="G64" s="90">
        <f t="shared" si="30"/>
        <v>-4797267.17</v>
      </c>
      <c r="H64" s="90">
        <f t="shared" si="30"/>
        <v>-10616141.16</v>
      </c>
      <c r="I64" s="90">
        <f t="shared" si="30"/>
        <v>-18403720.789999999</v>
      </c>
      <c r="J64" s="90">
        <f t="shared" si="30"/>
        <v>-32017454.57</v>
      </c>
      <c r="K64" s="90">
        <f t="shared" si="30"/>
        <v>-12578426.173487276</v>
      </c>
      <c r="L64" s="90">
        <f t="shared" si="30"/>
        <v>-28494027.433489323</v>
      </c>
      <c r="M64" s="90">
        <f t="shared" si="30"/>
        <v>-44489713.633488327</v>
      </c>
      <c r="N64" s="90">
        <f t="shared" si="30"/>
        <v>-62079142.181806937</v>
      </c>
      <c r="O64" s="90">
        <f t="shared" si="30"/>
        <v>-81174720.021805942</v>
      </c>
      <c r="P64" s="90">
        <f t="shared" si="30"/>
        <v>-102026780.60180493</v>
      </c>
    </row>
    <row r="65" spans="1:16" x14ac:dyDescent="0.25">
      <c r="A65" s="97" t="s">
        <v>248</v>
      </c>
    </row>
    <row r="66" spans="1:16" x14ac:dyDescent="0.25">
      <c r="A66" s="97" t="s">
        <v>248</v>
      </c>
    </row>
    <row r="67" spans="1:16" x14ac:dyDescent="0.25">
      <c r="A67" s="97" t="s">
        <v>248</v>
      </c>
      <c r="C67" s="97" t="s">
        <v>247</v>
      </c>
      <c r="D67" s="97"/>
      <c r="E67" s="97"/>
      <c r="F67" s="97"/>
      <c r="G67" s="97"/>
      <c r="H67" s="97"/>
      <c r="I67" s="97"/>
      <c r="J67" s="97"/>
      <c r="K67" s="97"/>
      <c r="L67" s="97"/>
      <c r="M67" s="97"/>
      <c r="N67" s="97"/>
      <c r="O67" s="97"/>
      <c r="P67" s="97"/>
    </row>
    <row r="68" spans="1:16" x14ac:dyDescent="0.25">
      <c r="A68" s="97" t="s">
        <v>248</v>
      </c>
      <c r="B68" s="97" t="s">
        <v>246</v>
      </c>
      <c r="C68" s="97" t="s">
        <v>126</v>
      </c>
      <c r="D68" s="204" t="e">
        <f>D57/D26</f>
        <v>#DIV/0!</v>
      </c>
      <c r="E68" s="204" t="e">
        <f t="shared" ref="E68:F68" si="31">E57/E26</f>
        <v>#DIV/0!</v>
      </c>
      <c r="F68" s="204">
        <f t="shared" si="31"/>
        <v>-1</v>
      </c>
      <c r="G68" s="204">
        <f>G57/G26</f>
        <v>-1</v>
      </c>
      <c r="H68" s="204">
        <f>H57/H26</f>
        <v>-1</v>
      </c>
      <c r="I68" s="204">
        <f t="shared" ref="I68:P68" si="32">I57/I26</f>
        <v>-1</v>
      </c>
      <c r="J68" s="204">
        <f t="shared" si="32"/>
        <v>-1</v>
      </c>
      <c r="K68" s="204">
        <f t="shared" si="32"/>
        <v>2.9378980555722851</v>
      </c>
      <c r="L68" s="204">
        <f t="shared" si="32"/>
        <v>-0.99999999999987033</v>
      </c>
      <c r="M68" s="204">
        <f t="shared" si="32"/>
        <v>-0.99999999999986211</v>
      </c>
      <c r="N68" s="204">
        <f t="shared" si="32"/>
        <v>-0.99999999999986122</v>
      </c>
      <c r="O68" s="204">
        <f t="shared" si="32"/>
        <v>-0.99999999999985856</v>
      </c>
      <c r="P68" s="204">
        <f t="shared" si="32"/>
        <v>-0.99999999999983946</v>
      </c>
    </row>
    <row r="69" spans="1:16" x14ac:dyDescent="0.25">
      <c r="A69" s="97" t="s">
        <v>248</v>
      </c>
      <c r="B69" s="97" t="s">
        <v>246</v>
      </c>
      <c r="C69" s="97" t="s">
        <v>127</v>
      </c>
      <c r="D69" s="204" t="e">
        <f t="shared" ref="D69:F70" si="33">D58/D27</f>
        <v>#DIV/0!</v>
      </c>
      <c r="E69" s="204" t="e">
        <f t="shared" si="33"/>
        <v>#DIV/0!</v>
      </c>
      <c r="F69" s="204" t="e">
        <f t="shared" si="33"/>
        <v>#DIV/0!</v>
      </c>
      <c r="G69" s="204">
        <f t="shared" ref="G69:K69" si="34">G58/G27</f>
        <v>-1</v>
      </c>
      <c r="H69" s="204">
        <f t="shared" si="34"/>
        <v>-1</v>
      </c>
      <c r="I69" s="204">
        <f t="shared" si="34"/>
        <v>-1</v>
      </c>
      <c r="J69" s="204">
        <f t="shared" si="34"/>
        <v>-1</v>
      </c>
      <c r="K69" s="204">
        <f t="shared" si="34"/>
        <v>-1</v>
      </c>
      <c r="L69" s="204">
        <f t="shared" ref="L69:P69" si="35">L58/L27</f>
        <v>-1</v>
      </c>
      <c r="M69" s="204">
        <f t="shared" si="35"/>
        <v>-1</v>
      </c>
      <c r="N69" s="204">
        <f t="shared" si="35"/>
        <v>-1</v>
      </c>
      <c r="O69" s="204">
        <f t="shared" si="35"/>
        <v>-1</v>
      </c>
      <c r="P69" s="204">
        <f t="shared" si="35"/>
        <v>-1</v>
      </c>
    </row>
    <row r="70" spans="1:16" x14ac:dyDescent="0.25">
      <c r="A70" s="97" t="s">
        <v>248</v>
      </c>
      <c r="B70" s="97" t="s">
        <v>246</v>
      </c>
      <c r="C70" s="97" t="s">
        <v>203</v>
      </c>
      <c r="D70" s="204" t="e">
        <f t="shared" si="33"/>
        <v>#DIV/0!</v>
      </c>
      <c r="E70" s="204" t="e">
        <f t="shared" si="33"/>
        <v>#DIV/0!</v>
      </c>
      <c r="F70" s="204">
        <f t="shared" si="33"/>
        <v>-1</v>
      </c>
      <c r="G70" s="204">
        <f t="shared" ref="G70:K70" si="36">G59/G28</f>
        <v>-1</v>
      </c>
      <c r="H70" s="204">
        <f t="shared" si="36"/>
        <v>-1</v>
      </c>
      <c r="I70" s="204">
        <f t="shared" si="36"/>
        <v>-1</v>
      </c>
      <c r="J70" s="204">
        <f t="shared" si="36"/>
        <v>-1</v>
      </c>
      <c r="K70" s="204">
        <f t="shared" si="36"/>
        <v>1.3583304429012941</v>
      </c>
      <c r="L70" s="204">
        <f t="shared" ref="L70:P70" si="37">L59/L28</f>
        <v>-0.99999999999993716</v>
      </c>
      <c r="M70" s="204">
        <f t="shared" si="37"/>
        <v>-0.99999999999993749</v>
      </c>
      <c r="N70" s="204">
        <f t="shared" si="37"/>
        <v>-0.99999999999994327</v>
      </c>
      <c r="O70" s="204">
        <f t="shared" si="37"/>
        <v>-0.99999999999994771</v>
      </c>
      <c r="P70" s="204">
        <f t="shared" si="37"/>
        <v>-0.99999999999995215</v>
      </c>
    </row>
    <row r="71" spans="1:16" x14ac:dyDescent="0.25">
      <c r="A71" s="97" t="s">
        <v>248</v>
      </c>
    </row>
    <row r="72" spans="1:16" x14ac:dyDescent="0.25">
      <c r="A72" s="97" t="s">
        <v>248</v>
      </c>
      <c r="C72" s="97" t="s">
        <v>243</v>
      </c>
      <c r="D72" s="97"/>
      <c r="E72" s="97"/>
      <c r="F72" s="97"/>
      <c r="G72" s="97"/>
      <c r="H72" s="97"/>
      <c r="I72" s="97"/>
      <c r="J72" s="97"/>
      <c r="K72" s="97"/>
      <c r="L72" s="97"/>
      <c r="M72" s="97"/>
      <c r="N72" s="97"/>
      <c r="O72" s="97"/>
      <c r="P72" s="97"/>
    </row>
    <row r="73" spans="1:16" x14ac:dyDescent="0.25">
      <c r="A73" s="97" t="s">
        <v>248</v>
      </c>
      <c r="B73" s="97" t="s">
        <v>246</v>
      </c>
      <c r="C73" s="97" t="s">
        <v>126</v>
      </c>
      <c r="D73" s="204" t="e">
        <f>D62/D31</f>
        <v>#DIV/0!</v>
      </c>
      <c r="E73" s="204" t="e">
        <f t="shared" ref="E73:F73" si="38">E62/E31</f>
        <v>#DIV/0!</v>
      </c>
      <c r="F73" s="204">
        <f t="shared" si="38"/>
        <v>-1</v>
      </c>
      <c r="G73" s="204">
        <f>G62/G31</f>
        <v>-1</v>
      </c>
      <c r="H73" s="204">
        <f>H62/H31</f>
        <v>-1</v>
      </c>
      <c r="I73" s="204">
        <f t="shared" ref="I73:P73" si="39">I62/I31</f>
        <v>-1</v>
      </c>
      <c r="J73" s="204">
        <f t="shared" si="39"/>
        <v>-1</v>
      </c>
      <c r="K73" s="204">
        <f t="shared" si="39"/>
        <v>-6.7982714143950927E-3</v>
      </c>
      <c r="L73" s="204">
        <f t="shared" si="39"/>
        <v>-0.19057037469018206</v>
      </c>
      <c r="M73" s="204">
        <f t="shared" si="39"/>
        <v>-0.31048922651377309</v>
      </c>
      <c r="N73" s="204">
        <f t="shared" si="39"/>
        <v>-0.39896456437939537</v>
      </c>
      <c r="O73" s="204">
        <f t="shared" si="39"/>
        <v>-0.46618773096785104</v>
      </c>
      <c r="P73" s="204">
        <f t="shared" si="39"/>
        <v>-0.51408087892565846</v>
      </c>
    </row>
    <row r="74" spans="1:16" x14ac:dyDescent="0.25">
      <c r="A74" s="97" t="s">
        <v>248</v>
      </c>
      <c r="B74" s="97" t="s">
        <v>246</v>
      </c>
      <c r="C74" s="97" t="s">
        <v>127</v>
      </c>
      <c r="D74" s="204" t="e">
        <f t="shared" ref="D74:F75" si="40">D63/D32</f>
        <v>#DIV/0!</v>
      </c>
      <c r="E74" s="204" t="e">
        <f t="shared" si="40"/>
        <v>#DIV/0!</v>
      </c>
      <c r="F74" s="204" t="e">
        <f t="shared" si="40"/>
        <v>#DIV/0!</v>
      </c>
      <c r="G74" s="204">
        <f t="shared" ref="G74:J74" si="41">G63/G32</f>
        <v>-1</v>
      </c>
      <c r="H74" s="204">
        <f t="shared" si="41"/>
        <v>-1</v>
      </c>
      <c r="I74" s="204">
        <f t="shared" si="41"/>
        <v>-1</v>
      </c>
      <c r="J74" s="204">
        <f t="shared" si="41"/>
        <v>-1</v>
      </c>
      <c r="K74" s="204">
        <f t="shared" ref="K74:P74" si="42">K63/K32</f>
        <v>-1</v>
      </c>
      <c r="L74" s="204">
        <f t="shared" si="42"/>
        <v>-1</v>
      </c>
      <c r="M74" s="204">
        <f t="shared" si="42"/>
        <v>-1</v>
      </c>
      <c r="N74" s="204">
        <f t="shared" si="42"/>
        <v>-1</v>
      </c>
      <c r="O74" s="204">
        <f t="shared" si="42"/>
        <v>-1</v>
      </c>
      <c r="P74" s="204">
        <f t="shared" si="42"/>
        <v>-1</v>
      </c>
    </row>
    <row r="75" spans="1:16" x14ac:dyDescent="0.25">
      <c r="A75" s="97" t="s">
        <v>248</v>
      </c>
      <c r="B75" s="97" t="s">
        <v>246</v>
      </c>
      <c r="C75" s="97" t="s">
        <v>203</v>
      </c>
      <c r="D75" s="204" t="e">
        <f t="shared" si="40"/>
        <v>#DIV/0!</v>
      </c>
      <c r="E75" s="204" t="e">
        <f t="shared" si="40"/>
        <v>#DIV/0!</v>
      </c>
      <c r="F75" s="204">
        <f t="shared" si="40"/>
        <v>-1</v>
      </c>
      <c r="G75" s="204">
        <f t="shared" ref="G75:J75" si="43">G64/G33</f>
        <v>-1</v>
      </c>
      <c r="H75" s="204">
        <f t="shared" si="43"/>
        <v>-1</v>
      </c>
      <c r="I75" s="204">
        <f t="shared" si="43"/>
        <v>-1</v>
      </c>
      <c r="J75" s="204">
        <f t="shared" si="43"/>
        <v>-1</v>
      </c>
      <c r="K75" s="204">
        <f t="shared" ref="K75:P75" si="44">K64/K33</f>
        <v>-0.27150557902365413</v>
      </c>
      <c r="L75" s="204">
        <f t="shared" si="44"/>
        <v>-0.45777930202116301</v>
      </c>
      <c r="M75" s="204">
        <f t="shared" si="44"/>
        <v>-0.56863339047862527</v>
      </c>
      <c r="N75" s="204">
        <f t="shared" si="44"/>
        <v>-0.64781068439523881</v>
      </c>
      <c r="O75" s="204">
        <f t="shared" si="44"/>
        <v>-0.70632949992308824</v>
      </c>
      <c r="P75" s="204">
        <f t="shared" si="44"/>
        <v>-0.75143025301960131</v>
      </c>
    </row>
    <row r="76" spans="1:16" x14ac:dyDescent="0.25">
      <c r="E76" s="97" t="s">
        <v>243</v>
      </c>
    </row>
    <row r="79" spans="1:16" x14ac:dyDescent="0.25">
      <c r="A79" s="97" t="s">
        <v>249</v>
      </c>
      <c r="C79" s="97" t="s">
        <v>247</v>
      </c>
    </row>
    <row r="80" spans="1:16" x14ac:dyDescent="0.25">
      <c r="A80" s="97" t="s">
        <v>249</v>
      </c>
      <c r="B80" s="97" t="s">
        <v>246</v>
      </c>
      <c r="C80" s="97" t="s">
        <v>126</v>
      </c>
      <c r="D80" s="204" t="e">
        <f>'TD Variance from EEIC ($)'!C129/'TD Variance from EEIC ($)'!C13</f>
        <v>#DIV/0!</v>
      </c>
      <c r="E80" s="204" t="e">
        <f>'TD Variance from EEIC ($)'!D129/'TD Variance from EEIC ($)'!D13</f>
        <v>#DIV/0!</v>
      </c>
      <c r="F80" s="204">
        <f>'TD Variance from EEIC ($)'!E129/'TD Variance from EEIC ($)'!E13</f>
        <v>-1</v>
      </c>
      <c r="G80" s="204">
        <f>'TD Variance from EEIC ($)'!F129/'TD Variance from EEIC ($)'!F13</f>
        <v>-1</v>
      </c>
      <c r="H80" s="204">
        <f>'TD Variance from EEIC ($)'!G129/'TD Variance from EEIC ($)'!G13</f>
        <v>-1</v>
      </c>
      <c r="I80" s="204">
        <f>'TD Variance from EEIC ($)'!H129/'TD Variance from EEIC ($)'!H13</f>
        <v>-1</v>
      </c>
      <c r="J80" s="204">
        <f>'TD Variance from EEIC ($)'!I129/'TD Variance from EEIC ($)'!I13</f>
        <v>-1</v>
      </c>
      <c r="K80" s="204">
        <f>'TD Variance from EEIC ($)'!J129/'TD Variance from EEIC ($)'!J13</f>
        <v>-0.47538918552880199</v>
      </c>
      <c r="L80" s="204">
        <f>'TD Variance from EEIC ($)'!K129/'TD Variance from EEIC ($)'!K13</f>
        <v>-0.28578298847064215</v>
      </c>
      <c r="M80" s="204">
        <f>'TD Variance from EEIC ($)'!L129/'TD Variance from EEIC ($)'!L13</f>
        <v>-0.46247926797427191</v>
      </c>
      <c r="N80" s="204">
        <f>'TD Variance from EEIC ($)'!M129/'TD Variance from EEIC ($)'!M13</f>
        <v>-0.34795839812683543</v>
      </c>
      <c r="O80" s="204">
        <f>'TD Variance from EEIC ($)'!N129/'TD Variance from EEIC ($)'!N13</f>
        <v>-0.24646066937287084</v>
      </c>
      <c r="P80" s="204">
        <f>'TD Variance from EEIC ($)'!O129/'TD Variance from EEIC ($)'!O13</f>
        <v>-0.32142802816124982</v>
      </c>
    </row>
    <row r="81" spans="1:16" x14ac:dyDescent="0.25">
      <c r="A81" s="97" t="s">
        <v>249</v>
      </c>
      <c r="B81" s="97" t="s">
        <v>246</v>
      </c>
      <c r="C81" s="97" t="s">
        <v>127</v>
      </c>
      <c r="D81" s="204" t="e">
        <f>'TD Variance from EEIC ($)'!C156/'TD Variance from EEIC ($)'!C28</f>
        <v>#DIV/0!</v>
      </c>
      <c r="E81" s="204" t="e">
        <f>'TD Variance from EEIC ($)'!D156/'TD Variance from EEIC ($)'!D28</f>
        <v>#DIV/0!</v>
      </c>
      <c r="F81" s="204" t="e">
        <f>'TD Variance from EEIC ($)'!E156/'TD Variance from EEIC ($)'!E28</f>
        <v>#DIV/0!</v>
      </c>
      <c r="G81" s="204">
        <f>'TD Variance from EEIC ($)'!F156/'TD Variance from EEIC ($)'!F28</f>
        <v>-1</v>
      </c>
      <c r="H81" s="204">
        <f>'TD Variance from EEIC ($)'!G156/'TD Variance from EEIC ($)'!G28</f>
        <v>-1</v>
      </c>
      <c r="I81" s="204">
        <f>'TD Variance from EEIC ($)'!H156/'TD Variance from EEIC ($)'!H28</f>
        <v>-1</v>
      </c>
      <c r="J81" s="204">
        <f>'TD Variance from EEIC ($)'!I156/'TD Variance from EEIC ($)'!I28</f>
        <v>-1</v>
      </c>
      <c r="K81" s="204">
        <f>'TD Variance from EEIC ($)'!J156/'TD Variance from EEIC ($)'!J28</f>
        <v>-1</v>
      </c>
      <c r="L81" s="204">
        <f>'TD Variance from EEIC ($)'!K156/'TD Variance from EEIC ($)'!K28</f>
        <v>-1</v>
      </c>
      <c r="M81" s="204">
        <f>'TD Variance from EEIC ($)'!L156/'TD Variance from EEIC ($)'!L28</f>
        <v>-1</v>
      </c>
      <c r="N81" s="204">
        <f>'TD Variance from EEIC ($)'!M156/'TD Variance from EEIC ($)'!M28</f>
        <v>-1</v>
      </c>
      <c r="O81" s="204">
        <f>'TD Variance from EEIC ($)'!N156/'TD Variance from EEIC ($)'!N28</f>
        <v>-1</v>
      </c>
      <c r="P81" s="204">
        <f>'TD Variance from EEIC ($)'!O156/'TD Variance from EEIC ($)'!O28</f>
        <v>-1</v>
      </c>
    </row>
    <row r="82" spans="1:16" x14ac:dyDescent="0.25">
      <c r="A82" s="97" t="s">
        <v>249</v>
      </c>
      <c r="B82" s="97" t="s">
        <v>246</v>
      </c>
      <c r="C82" s="97" t="s">
        <v>203</v>
      </c>
      <c r="D82" s="204" t="e">
        <f>('TD Variance from EEIC ($)'!C156+'TD Variance from EEIC ($)'!C129)/'TD Variance from EEIC ($)'!C29</f>
        <v>#DIV/0!</v>
      </c>
      <c r="E82" s="204" t="e">
        <f>('TD Variance from EEIC ($)'!D156+'TD Variance from EEIC ($)'!D129)/'TD Variance from EEIC ($)'!D29</f>
        <v>#DIV/0!</v>
      </c>
      <c r="F82" s="204">
        <f>('TD Variance from EEIC ($)'!E156+'TD Variance from EEIC ($)'!E129)/'TD Variance from EEIC ($)'!E29</f>
        <v>-1</v>
      </c>
      <c r="G82" s="204">
        <f>('TD Variance from EEIC ($)'!F156+'TD Variance from EEIC ($)'!F129)/'TD Variance from EEIC ($)'!F29</f>
        <v>-1</v>
      </c>
      <c r="H82" s="204">
        <f>('TD Variance from EEIC ($)'!G156+'TD Variance from EEIC ($)'!G129)/'TD Variance from EEIC ($)'!G29</f>
        <v>-1</v>
      </c>
      <c r="I82" s="204">
        <f>('TD Variance from EEIC ($)'!H156+'TD Variance from EEIC ($)'!H129)/'TD Variance from EEIC ($)'!H29</f>
        <v>-1</v>
      </c>
      <c r="J82" s="204">
        <f>('TD Variance from EEIC ($)'!I156+'TD Variance from EEIC ($)'!I129)/'TD Variance from EEIC ($)'!I29</f>
        <v>-1</v>
      </c>
      <c r="K82" s="204">
        <f>('TD Variance from EEIC ($)'!J156+'TD Variance from EEIC ($)'!J129)/'TD Variance from EEIC ($)'!J29</f>
        <v>-0.54047383026049123</v>
      </c>
      <c r="L82" s="204">
        <f>('TD Variance from EEIC ($)'!K156+'TD Variance from EEIC ($)'!K129)/'TD Variance from EEIC ($)'!K29</f>
        <v>-0.44875172812869291</v>
      </c>
      <c r="M82" s="204">
        <f>('TD Variance from EEIC ($)'!L156+'TD Variance from EEIC ($)'!L129)/'TD Variance from EEIC ($)'!L29</f>
        <v>-0.69191889414391261</v>
      </c>
      <c r="N82" s="204">
        <f>('TD Variance from EEIC ($)'!M156+'TD Variance from EEIC ($)'!M129)/'TD Variance from EEIC ($)'!M29</f>
        <v>-0.60944124995449611</v>
      </c>
      <c r="O82" s="204">
        <f>('TD Variance from EEIC ($)'!N156+'TD Variance from EEIC ($)'!N129)/'TD Variance from EEIC ($)'!N29</f>
        <v>-0.55139040561147645</v>
      </c>
      <c r="P82" s="204">
        <f>('TD Variance from EEIC ($)'!O156+'TD Variance from EEIC ($)'!O129)/'TD Variance from EEIC ($)'!O29</f>
        <v>-0.62816373391306957</v>
      </c>
    </row>
    <row r="85" spans="1:16" x14ac:dyDescent="0.25">
      <c r="C85" s="97" t="s">
        <v>253</v>
      </c>
      <c r="D85" s="97"/>
      <c r="E85" s="97"/>
      <c r="F85" s="97"/>
      <c r="G85" s="97"/>
      <c r="H85" s="97"/>
    </row>
    <row r="86" spans="1:16" x14ac:dyDescent="0.25">
      <c r="A86" s="97" t="s">
        <v>249</v>
      </c>
      <c r="B86" s="97" t="s">
        <v>246</v>
      </c>
      <c r="C86" s="97" t="s">
        <v>126</v>
      </c>
      <c r="D86" s="204" t="e">
        <f>'TD Variance from EEIC ($)'!C140/'TD Variance from EEIC ($)'!C42</f>
        <v>#DIV/0!</v>
      </c>
      <c r="E86" s="204" t="e">
        <f>'TD Variance from EEIC ($)'!D140/'TD Variance from EEIC ($)'!D42</f>
        <v>#DIV/0!</v>
      </c>
      <c r="F86" s="204">
        <f>'TD Variance from EEIC ($)'!E140/'TD Variance from EEIC ($)'!E42</f>
        <v>-1</v>
      </c>
      <c r="G86" s="204">
        <f>'TD Variance from EEIC ($)'!F140/'TD Variance from EEIC ($)'!F42</f>
        <v>-1</v>
      </c>
      <c r="H86" s="204">
        <f>'TD Variance from EEIC ($)'!G140/'TD Variance from EEIC ($)'!G42</f>
        <v>-0.99999999999999978</v>
      </c>
      <c r="I86" s="204">
        <f>'TD Variance from EEIC ($)'!H140/'TD Variance from EEIC ($)'!H42</f>
        <v>-1</v>
      </c>
      <c r="J86" s="204">
        <f>'TD Variance from EEIC ($)'!I140/'TD Variance from EEIC ($)'!I42</f>
        <v>-1</v>
      </c>
      <c r="K86" s="204">
        <f>'TD Variance from EEIC ($)'!J140/'TD Variance from EEIC ($)'!J42</f>
        <v>-0.75799990441311049</v>
      </c>
      <c r="L86" s="204">
        <f>'TD Variance from EEIC ($)'!K140/'TD Variance from EEIC ($)'!K42</f>
        <v>-0.63828263472428448</v>
      </c>
      <c r="M86" s="204">
        <f>'TD Variance from EEIC ($)'!L140/'TD Variance from EEIC ($)'!L42</f>
        <v>-0.62437806786501415</v>
      </c>
      <c r="N86" s="204">
        <f>'TD Variance from EEIC ($)'!M140/'TD Variance from EEIC ($)'!M42</f>
        <v>-0.59748497090334596</v>
      </c>
      <c r="O86" s="204">
        <f>'TD Variance from EEIC ($)'!N140/'TD Variance from EEIC ($)'!N42</f>
        <v>-0.55477121724229883</v>
      </c>
      <c r="P86" s="204">
        <f>'TD Variance from EEIC ($)'!O140/'TD Variance from EEIC ($)'!O42</f>
        <v>-0.52687647380421054</v>
      </c>
    </row>
    <row r="87" spans="1:16" x14ac:dyDescent="0.25">
      <c r="A87" s="97" t="s">
        <v>249</v>
      </c>
      <c r="B87" s="97" t="s">
        <v>246</v>
      </c>
      <c r="C87" s="97" t="s">
        <v>127</v>
      </c>
      <c r="D87" s="204" t="e">
        <f>'TD Variance from EEIC ($)'!C170/'TD Variance from EEIC ($)'!C57</f>
        <v>#DIV/0!</v>
      </c>
      <c r="E87" s="204" t="e">
        <f>'TD Variance from EEIC ($)'!D170/'TD Variance from EEIC ($)'!D57</f>
        <v>#DIV/0!</v>
      </c>
      <c r="F87" s="204" t="e">
        <f>'TD Variance from EEIC ($)'!E170/'TD Variance from EEIC ($)'!E57</f>
        <v>#DIV/0!</v>
      </c>
      <c r="G87" s="204">
        <f>'TD Variance from EEIC ($)'!F170/'TD Variance from EEIC ($)'!F57</f>
        <v>-1</v>
      </c>
      <c r="H87" s="204">
        <f>'TD Variance from EEIC ($)'!G170/'TD Variance from EEIC ($)'!G57</f>
        <v>-0.99999999999999978</v>
      </c>
      <c r="I87" s="204">
        <f>'TD Variance from EEIC ($)'!H170/'TD Variance from EEIC ($)'!H57</f>
        <v>-1</v>
      </c>
      <c r="J87" s="204">
        <f>'TD Variance from EEIC ($)'!I170/'TD Variance from EEIC ($)'!I57</f>
        <v>-1</v>
      </c>
      <c r="K87" s="204">
        <f>'TD Variance from EEIC ($)'!J170/'TD Variance from EEIC ($)'!J57</f>
        <v>-0.99999999999999989</v>
      </c>
      <c r="L87" s="204">
        <f>'TD Variance from EEIC ($)'!K170/'TD Variance from EEIC ($)'!K57</f>
        <v>-1</v>
      </c>
      <c r="M87" s="204">
        <f>'TD Variance from EEIC ($)'!L170/'TD Variance from EEIC ($)'!L57</f>
        <v>-0.99999999999999978</v>
      </c>
      <c r="N87" s="204">
        <f>'TD Variance from EEIC ($)'!M170/'TD Variance from EEIC ($)'!M57</f>
        <v>-1.0000000000000002</v>
      </c>
      <c r="O87" s="204">
        <f>'TD Variance from EEIC ($)'!N170/'TD Variance from EEIC ($)'!N57</f>
        <v>-1.0000000000000002</v>
      </c>
      <c r="P87" s="204">
        <f>'TD Variance from EEIC ($)'!O170/'TD Variance from EEIC ($)'!O57</f>
        <v>-1</v>
      </c>
    </row>
    <row r="88" spans="1:16" x14ac:dyDescent="0.25">
      <c r="A88" s="97" t="s">
        <v>249</v>
      </c>
      <c r="B88" s="97" t="s">
        <v>246</v>
      </c>
      <c r="C88" s="97" t="s">
        <v>203</v>
      </c>
      <c r="D88" s="204" t="e">
        <f>('TD Variance from EEIC ($)'!C170+'TD Variance from EEIC ($)'!C140)/'TD Variance from EEIC ($)'!C58</f>
        <v>#DIV/0!</v>
      </c>
      <c r="E88" s="204" t="e">
        <f>('TD Variance from EEIC ($)'!D170+'TD Variance from EEIC ($)'!D140)/'TD Variance from EEIC ($)'!D58</f>
        <v>#DIV/0!</v>
      </c>
      <c r="F88" s="204">
        <f>('TD Variance from EEIC ($)'!E170+'TD Variance from EEIC ($)'!E140)/'TD Variance from EEIC ($)'!E58</f>
        <v>-1</v>
      </c>
      <c r="G88" s="204">
        <f>('TD Variance from EEIC ($)'!F170+'TD Variance from EEIC ($)'!F140)/'TD Variance from EEIC ($)'!F58</f>
        <v>-1</v>
      </c>
      <c r="H88" s="204">
        <f>('TD Variance from EEIC ($)'!G170+'TD Variance from EEIC ($)'!G140)/'TD Variance from EEIC ($)'!G58</f>
        <v>-0.99999999999999989</v>
      </c>
      <c r="I88" s="204">
        <f>('TD Variance from EEIC ($)'!H170+'TD Variance from EEIC ($)'!H140)/'TD Variance from EEIC ($)'!H58</f>
        <v>-1</v>
      </c>
      <c r="J88" s="204">
        <f>('TD Variance from EEIC ($)'!I170+'TD Variance from EEIC ($)'!I140)/'TD Variance from EEIC ($)'!I58</f>
        <v>-1</v>
      </c>
      <c r="K88" s="204">
        <f>('TD Variance from EEIC ($)'!J170+'TD Variance from EEIC ($)'!J140)/'TD Variance from EEIC ($)'!J58</f>
        <v>-0.78281021540646756</v>
      </c>
      <c r="L88" s="204">
        <f>('TD Variance from EEIC ($)'!K170+'TD Variance from EEIC ($)'!K140)/'TD Variance from EEIC ($)'!K58</f>
        <v>-0.68823456784044645</v>
      </c>
      <c r="M88" s="204">
        <f>('TD Variance from EEIC ($)'!L170+'TD Variance from EEIC ($)'!L140)/'TD Variance from EEIC ($)'!L58</f>
        <v>-0.6886559810098708</v>
      </c>
      <c r="N88" s="204">
        <f>('TD Variance from EEIC ($)'!M170+'TD Variance from EEIC ($)'!M140)/'TD Variance from EEIC ($)'!M58</f>
        <v>-0.67837500241830029</v>
      </c>
      <c r="O88" s="204">
        <f>('TD Variance from EEIC ($)'!N170+'TD Variance from EEIC ($)'!N140)/'TD Variance from EEIC ($)'!N58</f>
        <v>-0.65846501764541643</v>
      </c>
      <c r="P88" s="204">
        <f>('TD Variance from EEIC ($)'!O170+'TD Variance from EEIC ($)'!O140)/'TD Variance from EEIC ($)'!O58</f>
        <v>-0.65362548041973867</v>
      </c>
    </row>
    <row r="94" spans="1:16" x14ac:dyDescent="0.25">
      <c r="D94" t="s">
        <v>254</v>
      </c>
    </row>
    <row r="95" spans="1:16" x14ac:dyDescent="0.25">
      <c r="D95" s="105">
        <v>42370</v>
      </c>
      <c r="E95" s="105">
        <v>42401</v>
      </c>
      <c r="F95" s="106">
        <v>42430</v>
      </c>
      <c r="G95" s="106">
        <v>42461</v>
      </c>
      <c r="H95" s="107">
        <v>42491</v>
      </c>
      <c r="I95" s="106">
        <v>42522</v>
      </c>
      <c r="J95" s="106">
        <v>42552</v>
      </c>
      <c r="K95" s="106">
        <v>42583</v>
      </c>
      <c r="L95" s="106">
        <v>42614</v>
      </c>
      <c r="M95" s="106">
        <v>42644</v>
      </c>
      <c r="N95" s="106">
        <v>42675</v>
      </c>
      <c r="O95" s="106">
        <v>42705</v>
      </c>
      <c r="P95" s="106">
        <v>42736</v>
      </c>
    </row>
    <row r="96" spans="1:16" x14ac:dyDescent="0.25">
      <c r="A96" s="282"/>
      <c r="B96" s="97" t="s">
        <v>249</v>
      </c>
      <c r="C96" s="293" t="s">
        <v>126</v>
      </c>
      <c r="D96" s="208" t="e">
        <f>D86</f>
        <v>#DIV/0!</v>
      </c>
      <c r="E96" s="208" t="e">
        <f t="shared" ref="E96:G96" si="45">E86</f>
        <v>#DIV/0!</v>
      </c>
      <c r="F96" s="208">
        <f t="shared" si="45"/>
        <v>-1</v>
      </c>
      <c r="G96" s="208">
        <f t="shared" si="45"/>
        <v>-1</v>
      </c>
      <c r="H96" s="208">
        <f t="shared" ref="H96" si="46">H86</f>
        <v>-0.99999999999999978</v>
      </c>
      <c r="I96" s="208">
        <f t="shared" ref="I96:M96" si="47">I86</f>
        <v>-1</v>
      </c>
      <c r="J96" s="208">
        <f t="shared" si="47"/>
        <v>-1</v>
      </c>
      <c r="K96" s="208">
        <f t="shared" si="47"/>
        <v>-0.75799990441311049</v>
      </c>
      <c r="L96" s="208">
        <f t="shared" si="47"/>
        <v>-0.63828263472428448</v>
      </c>
      <c r="M96" s="208">
        <f t="shared" si="47"/>
        <v>-0.62437806786501415</v>
      </c>
      <c r="N96" s="208"/>
      <c r="O96" s="208"/>
      <c r="P96" s="208"/>
    </row>
    <row r="97" spans="1:16" x14ac:dyDescent="0.25">
      <c r="A97" s="282"/>
      <c r="B97" s="97" t="s">
        <v>248</v>
      </c>
      <c r="C97" s="293"/>
      <c r="D97" s="208" t="e">
        <f>D73</f>
        <v>#DIV/0!</v>
      </c>
      <c r="E97" s="208" t="e">
        <f t="shared" ref="E97:G97" si="48">E73</f>
        <v>#DIV/0!</v>
      </c>
      <c r="F97" s="208">
        <f t="shared" si="48"/>
        <v>-1</v>
      </c>
      <c r="G97" s="208">
        <f t="shared" si="48"/>
        <v>-1</v>
      </c>
      <c r="H97" s="208">
        <f t="shared" ref="H97:I97" si="49">H73</f>
        <v>-1</v>
      </c>
      <c r="I97" s="208">
        <f t="shared" si="49"/>
        <v>-1</v>
      </c>
      <c r="J97" s="208">
        <f t="shared" ref="J97:M97" si="50">J73</f>
        <v>-1</v>
      </c>
      <c r="K97" s="208">
        <f t="shared" si="50"/>
        <v>-6.7982714143950927E-3</v>
      </c>
      <c r="L97" s="208">
        <f t="shared" si="50"/>
        <v>-0.19057037469018206</v>
      </c>
      <c r="M97" s="208">
        <f t="shared" si="50"/>
        <v>-0.31048922651377309</v>
      </c>
      <c r="N97" s="208"/>
      <c r="O97" s="208"/>
      <c r="P97" s="208"/>
    </row>
    <row r="98" spans="1:16" x14ac:dyDescent="0.25">
      <c r="A98" s="282"/>
      <c r="B98" s="97" t="s">
        <v>249</v>
      </c>
      <c r="C98" s="293" t="s">
        <v>127</v>
      </c>
      <c r="D98" s="208" t="e">
        <f>D87</f>
        <v>#DIV/0!</v>
      </c>
      <c r="E98" s="208" t="e">
        <f t="shared" ref="E98:G98" si="51">E87</f>
        <v>#DIV/0!</v>
      </c>
      <c r="F98" s="208" t="e">
        <f t="shared" si="51"/>
        <v>#DIV/0!</v>
      </c>
      <c r="G98" s="208">
        <f t="shared" si="51"/>
        <v>-1</v>
      </c>
      <c r="H98" s="208">
        <f t="shared" ref="H98:I98" si="52">H87</f>
        <v>-0.99999999999999978</v>
      </c>
      <c r="I98" s="208">
        <f t="shared" si="52"/>
        <v>-1</v>
      </c>
      <c r="J98" s="208">
        <f t="shared" ref="J98:M98" si="53">J87</f>
        <v>-1</v>
      </c>
      <c r="K98" s="208">
        <f t="shared" si="53"/>
        <v>-0.99999999999999989</v>
      </c>
      <c r="L98" s="208">
        <f t="shared" si="53"/>
        <v>-1</v>
      </c>
      <c r="M98" s="208">
        <f t="shared" si="53"/>
        <v>-0.99999999999999978</v>
      </c>
      <c r="N98" s="208"/>
      <c r="O98" s="208"/>
      <c r="P98" s="208"/>
    </row>
    <row r="99" spans="1:16" x14ac:dyDescent="0.25">
      <c r="A99" s="282"/>
      <c r="B99" s="97" t="s">
        <v>248</v>
      </c>
      <c r="C99" s="293"/>
      <c r="D99" s="208" t="e">
        <f>D74</f>
        <v>#DIV/0!</v>
      </c>
      <c r="E99" s="208" t="e">
        <f t="shared" ref="E99:G99" si="54">E74</f>
        <v>#DIV/0!</v>
      </c>
      <c r="F99" s="208" t="e">
        <f t="shared" si="54"/>
        <v>#DIV/0!</v>
      </c>
      <c r="G99" s="208">
        <f t="shared" si="54"/>
        <v>-1</v>
      </c>
      <c r="H99" s="208">
        <f t="shared" ref="H99:I99" si="55">H74</f>
        <v>-1</v>
      </c>
      <c r="I99" s="208">
        <f t="shared" si="55"/>
        <v>-1</v>
      </c>
      <c r="J99" s="208">
        <f t="shared" ref="J99:M99" si="56">J74</f>
        <v>-1</v>
      </c>
      <c r="K99" s="208">
        <f t="shared" si="56"/>
        <v>-1</v>
      </c>
      <c r="L99" s="208">
        <f t="shared" si="56"/>
        <v>-1</v>
      </c>
      <c r="M99" s="208">
        <f t="shared" si="56"/>
        <v>-1</v>
      </c>
      <c r="N99" s="208"/>
      <c r="O99" s="208"/>
      <c r="P99" s="208"/>
    </row>
    <row r="100" spans="1:16" x14ac:dyDescent="0.25">
      <c r="A100" s="282"/>
      <c r="B100" s="97" t="s">
        <v>249</v>
      </c>
      <c r="C100" s="293" t="s">
        <v>203</v>
      </c>
      <c r="D100" s="208" t="e">
        <f>D88</f>
        <v>#DIV/0!</v>
      </c>
      <c r="E100" s="208" t="e">
        <f t="shared" ref="E100:G100" si="57">E88</f>
        <v>#DIV/0!</v>
      </c>
      <c r="F100" s="208">
        <f t="shared" si="57"/>
        <v>-1</v>
      </c>
      <c r="G100" s="208">
        <f t="shared" si="57"/>
        <v>-1</v>
      </c>
      <c r="H100" s="208">
        <f t="shared" ref="H100:I100" si="58">H88</f>
        <v>-0.99999999999999989</v>
      </c>
      <c r="I100" s="208">
        <f t="shared" si="58"/>
        <v>-1</v>
      </c>
      <c r="J100" s="208">
        <f t="shared" ref="J100:M100" si="59">J88</f>
        <v>-1</v>
      </c>
      <c r="K100" s="208">
        <f t="shared" si="59"/>
        <v>-0.78281021540646756</v>
      </c>
      <c r="L100" s="208">
        <f t="shared" si="59"/>
        <v>-0.68823456784044645</v>
      </c>
      <c r="M100" s="208">
        <f t="shared" si="59"/>
        <v>-0.6886559810098708</v>
      </c>
      <c r="N100" s="208"/>
      <c r="O100" s="208"/>
      <c r="P100" s="208"/>
    </row>
    <row r="101" spans="1:16" x14ac:dyDescent="0.25">
      <c r="A101" s="282"/>
      <c r="B101" s="97" t="s">
        <v>248</v>
      </c>
      <c r="C101" s="293"/>
      <c r="D101" s="208" t="e">
        <f>D75</f>
        <v>#DIV/0!</v>
      </c>
      <c r="E101" s="208" t="e">
        <f t="shared" ref="E101:G101" si="60">E75</f>
        <v>#DIV/0!</v>
      </c>
      <c r="F101" s="208">
        <f t="shared" si="60"/>
        <v>-1</v>
      </c>
      <c r="G101" s="208">
        <f t="shared" si="60"/>
        <v>-1</v>
      </c>
      <c r="H101" s="208">
        <f t="shared" ref="H101:I101" si="61">H75</f>
        <v>-1</v>
      </c>
      <c r="I101" s="208">
        <f t="shared" si="61"/>
        <v>-1</v>
      </c>
      <c r="J101" s="208">
        <f t="shared" ref="J101:M101" si="62">J75</f>
        <v>-1</v>
      </c>
      <c r="K101" s="208">
        <f t="shared" si="62"/>
        <v>-0.27150557902365413</v>
      </c>
      <c r="L101" s="208">
        <f t="shared" si="62"/>
        <v>-0.45777930202116301</v>
      </c>
      <c r="M101" s="208">
        <f t="shared" si="62"/>
        <v>-0.56863339047862527</v>
      </c>
      <c r="N101" s="208"/>
      <c r="O101" s="208"/>
      <c r="P101" s="208"/>
    </row>
  </sheetData>
  <sheetProtection password="CF7A" sheet="1" objects="1" scenarios="1"/>
  <mergeCells count="4">
    <mergeCell ref="C96:C97"/>
    <mergeCell ref="C98:C99"/>
    <mergeCell ref="C100:C101"/>
    <mergeCell ref="A96:A10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J32"/>
  <sheetViews>
    <sheetView topLeftCell="E1" workbookViewId="0">
      <selection activeCell="K5" sqref="K5"/>
    </sheetView>
  </sheetViews>
  <sheetFormatPr defaultColWidth="9.140625" defaultRowHeight="15" x14ac:dyDescent="0.25"/>
  <cols>
    <col min="1" max="1" width="4.28515625" style="97" customWidth="1"/>
    <col min="2" max="2" width="24.7109375" style="97" customWidth="1"/>
    <col min="3" max="86" width="13.7109375" style="97" customWidth="1"/>
    <col min="87" max="88" width="10.5703125" style="97" bestFit="1" customWidth="1"/>
    <col min="89" max="16384" width="9.140625" style="97"/>
  </cols>
  <sheetData>
    <row r="1" spans="1:88" x14ac:dyDescent="0.25">
      <c r="B1" s="135" t="s">
        <v>123</v>
      </c>
      <c r="C1" s="77">
        <v>2016</v>
      </c>
      <c r="D1" s="77">
        <v>2017</v>
      </c>
      <c r="E1" s="77">
        <v>2018</v>
      </c>
      <c r="F1" s="77">
        <v>2019</v>
      </c>
      <c r="G1" s="77">
        <v>2020</v>
      </c>
      <c r="H1" s="77">
        <v>2021</v>
      </c>
      <c r="I1" s="77">
        <v>2022</v>
      </c>
      <c r="K1" s="90"/>
    </row>
    <row r="2" spans="1:88" s="83" customFormat="1" x14ac:dyDescent="0.25">
      <c r="B2" s="84" t="s">
        <v>85</v>
      </c>
      <c r="C2" s="96">
        <f>SUM(C5:N5)</f>
        <v>33750000.000003994</v>
      </c>
      <c r="D2" s="96">
        <f>SUM(O5:Z5)</f>
        <v>1.9999999999999999E-6</v>
      </c>
      <c r="E2" s="96">
        <f>SUM(AA5:AL5)</f>
        <v>0</v>
      </c>
      <c r="F2" s="96">
        <f>SUM(AM5:AX5)</f>
        <v>0</v>
      </c>
      <c r="G2" s="96">
        <f>SUM(AY5:BJ5)</f>
        <v>0</v>
      </c>
      <c r="H2" s="96">
        <f>SUM(BK5:BV5)</f>
        <v>0</v>
      </c>
      <c r="I2" s="96">
        <f>SUM(BW5:CH5)</f>
        <v>0</v>
      </c>
    </row>
    <row r="3" spans="1:88" x14ac:dyDescent="0.25">
      <c r="C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86</v>
      </c>
      <c r="C5" s="96">
        <f>C6+C7</f>
        <v>0</v>
      </c>
      <c r="D5" s="96">
        <f t="shared" ref="D5:BO5" si="0">D6+D7</f>
        <v>0</v>
      </c>
      <c r="E5" s="96">
        <f t="shared" si="0"/>
        <v>0</v>
      </c>
      <c r="F5" s="96">
        <f t="shared" si="0"/>
        <v>0</v>
      </c>
      <c r="G5" s="96">
        <f t="shared" si="0"/>
        <v>0</v>
      </c>
      <c r="H5" s="96">
        <f t="shared" si="0"/>
        <v>0</v>
      </c>
      <c r="I5" s="96">
        <f t="shared" si="0"/>
        <v>0</v>
      </c>
      <c r="J5" s="96">
        <f t="shared" si="0"/>
        <v>33750000</v>
      </c>
      <c r="K5" s="96">
        <f t="shared" si="0"/>
        <v>9.9999999999999995E-7</v>
      </c>
      <c r="L5" s="96">
        <f t="shared" si="0"/>
        <v>9.9999999999999995E-7</v>
      </c>
      <c r="M5" s="96">
        <f t="shared" si="0"/>
        <v>9.9999999999999995E-7</v>
      </c>
      <c r="N5" s="96">
        <f t="shared" si="0"/>
        <v>9.9999999999999995E-7</v>
      </c>
      <c r="O5" s="96">
        <f t="shared" si="0"/>
        <v>9.9999999999999995E-7</v>
      </c>
      <c r="P5" s="96">
        <f t="shared" si="0"/>
        <v>9.9999999999999995E-7</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J5" si="1">BP6+BP7</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 t="shared" si="1"/>
        <v>0</v>
      </c>
      <c r="CJ5" s="96">
        <f t="shared" si="1"/>
        <v>0</v>
      </c>
    </row>
    <row r="6" spans="1:88" s="89" customFormat="1" x14ac:dyDescent="0.25">
      <c r="B6" s="114" t="s">
        <v>87</v>
      </c>
      <c r="C6" s="114">
        <f>C10</f>
        <v>0</v>
      </c>
      <c r="D6" s="114">
        <f t="shared" ref="D6:BO6" si="2">D10</f>
        <v>0</v>
      </c>
      <c r="E6" s="114">
        <f t="shared" si="2"/>
        <v>0</v>
      </c>
      <c r="F6" s="114">
        <f t="shared" si="2"/>
        <v>0</v>
      </c>
      <c r="G6" s="114">
        <f t="shared" si="2"/>
        <v>0</v>
      </c>
      <c r="H6" s="114">
        <f t="shared" si="2"/>
        <v>0</v>
      </c>
      <c r="I6" s="114">
        <f t="shared" si="2"/>
        <v>0</v>
      </c>
      <c r="J6" s="114">
        <f t="shared" si="2"/>
        <v>33750000</v>
      </c>
      <c r="K6" s="114">
        <f t="shared" si="2"/>
        <v>9.9999999999999995E-7</v>
      </c>
      <c r="L6" s="114">
        <f t="shared" si="2"/>
        <v>9.9999999999999995E-7</v>
      </c>
      <c r="M6" s="114">
        <f t="shared" si="2"/>
        <v>9.9999999999999995E-7</v>
      </c>
      <c r="N6" s="114">
        <f t="shared" si="2"/>
        <v>9.9999999999999995E-7</v>
      </c>
      <c r="O6" s="114">
        <f t="shared" si="2"/>
        <v>9.9999999999999995E-7</v>
      </c>
      <c r="P6" s="114">
        <f t="shared" si="2"/>
        <v>9.9999999999999995E-7</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J6" si="3">BP10</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 t="shared" si="3"/>
        <v>0</v>
      </c>
      <c r="CJ6" s="114">
        <f t="shared" si="3"/>
        <v>0</v>
      </c>
    </row>
    <row r="7" spans="1:88" s="89" customFormat="1" x14ac:dyDescent="0.25">
      <c r="B7" s="114" t="s">
        <v>88</v>
      </c>
      <c r="C7" s="114">
        <f>C11+C12+C13+C14</f>
        <v>0</v>
      </c>
      <c r="D7" s="114">
        <f t="shared" ref="D7:BO7" si="4">D11+D12+D13+D14</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J7" si="5">BP11+BP12+BP13+BP14</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 t="shared" si="5"/>
        <v>0</v>
      </c>
      <c r="CJ7" s="114">
        <f t="shared" si="5"/>
        <v>0</v>
      </c>
    </row>
    <row r="8" spans="1:88" ht="15.75" thickBot="1" x14ac:dyDescent="0.3"/>
    <row r="9" spans="1:88"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'KWh (Monthly) ENTRY NLI '!C10+'KWh (Monthly) ENTRY LI'!C10</f>
        <v>0</v>
      </c>
      <c r="D10" s="114">
        <f>'KWh (Monthly) ENTRY NLI '!D10+'KWh (Monthly) ENTRY LI'!D10</f>
        <v>0</v>
      </c>
      <c r="E10" s="114">
        <f>'KWh (Monthly) ENTRY NLI '!E10+'KWh (Monthly) ENTRY LI'!E10</f>
        <v>0</v>
      </c>
      <c r="F10" s="114">
        <f>'KWh (Monthly) ENTRY NLI '!F10+'KWh (Monthly) ENTRY LI'!F10</f>
        <v>0</v>
      </c>
      <c r="G10" s="114">
        <f>'KWh (Monthly) ENTRY NLI '!G10+'KWh (Monthly) ENTRY LI'!G10</f>
        <v>0</v>
      </c>
      <c r="H10" s="114">
        <f>'KWh (Monthly) ENTRY NLI '!H10+'KWh (Monthly) ENTRY LI'!H10</f>
        <v>0</v>
      </c>
      <c r="I10" s="114">
        <f>'KWh (Monthly) ENTRY NLI '!I10+'KWh (Monthly) ENTRY LI'!I10</f>
        <v>0</v>
      </c>
      <c r="J10" s="114">
        <f>'KWh (Monthly) ENTRY NLI '!J10+'KWh (Monthly) ENTRY LI'!J10</f>
        <v>33750000</v>
      </c>
      <c r="K10" s="114">
        <f>'KWh (Monthly) ENTRY NLI '!K10+'KWh (Monthly) ENTRY LI'!K10</f>
        <v>9.9999999999999995E-7</v>
      </c>
      <c r="L10" s="114">
        <f>'KWh (Monthly) ENTRY NLI '!L10+'KWh (Monthly) ENTRY LI'!L10</f>
        <v>9.9999999999999995E-7</v>
      </c>
      <c r="M10" s="114">
        <f>'KWh (Monthly) ENTRY NLI '!M10+'KWh (Monthly) ENTRY LI'!M10</f>
        <v>9.9999999999999995E-7</v>
      </c>
      <c r="N10" s="114">
        <f>'KWh (Monthly) ENTRY NLI '!N10+'KWh (Monthly) ENTRY LI'!N10</f>
        <v>9.9999999999999995E-7</v>
      </c>
      <c r="O10" s="114">
        <f>'KWh (Monthly) ENTRY NLI '!O10+'KWh (Monthly) ENTRY LI'!O10</f>
        <v>9.9999999999999995E-7</v>
      </c>
      <c r="P10" s="114">
        <f>'KWh (Monthly) ENTRY NLI '!P10+'KWh (Monthly) ENTRY LI'!P10</f>
        <v>9.9999999999999995E-7</v>
      </c>
      <c r="Q10" s="114">
        <f>'KWh (Monthly) ENTRY NLI '!Q10+'KWh (Monthly) ENTRY LI'!Q10</f>
        <v>0</v>
      </c>
      <c r="R10" s="114">
        <f>'KWh (Monthly) ENTRY NLI '!R10+'KWh (Monthly) ENTRY LI'!R10</f>
        <v>0</v>
      </c>
      <c r="S10" s="114">
        <f>'KWh (Monthly) ENTRY NLI '!S10+'KWh (Monthly) ENTRY LI'!S10</f>
        <v>0</v>
      </c>
      <c r="T10" s="114">
        <f>'KWh (Monthly) ENTRY NLI '!T10+'KWh (Monthly) ENTRY LI'!T10</f>
        <v>0</v>
      </c>
      <c r="U10" s="114">
        <f>'KWh (Monthly) ENTRY NLI '!U10+'KWh (Monthly) ENTRY LI'!U10</f>
        <v>0</v>
      </c>
      <c r="V10" s="114">
        <f>'KWh (Monthly) ENTRY NLI '!V10+'KWh (Monthly) ENTRY LI'!V10</f>
        <v>0</v>
      </c>
      <c r="W10" s="114">
        <f>'KWh (Monthly) ENTRY NLI '!W10+'KWh (Monthly) ENTRY LI'!W10</f>
        <v>0</v>
      </c>
      <c r="X10" s="114">
        <f>'KWh (Monthly) ENTRY NLI '!X10+'KWh (Monthly) ENTRY LI'!X10</f>
        <v>0</v>
      </c>
      <c r="Y10" s="114">
        <f>'KWh (Monthly) ENTRY NLI '!Y10+'KWh (Monthly) ENTRY LI'!Y10</f>
        <v>0</v>
      </c>
      <c r="Z10" s="114">
        <f>'KWh (Monthly) ENTRY NLI '!Z10+'KWh (Monthly) ENTRY LI'!Z10</f>
        <v>0</v>
      </c>
      <c r="AA10" s="114">
        <f>'KWh (Monthly) ENTRY NLI '!AA10+'KWh (Monthly) ENTRY LI'!AA10</f>
        <v>0</v>
      </c>
      <c r="AB10" s="114">
        <f>'KWh (Monthly) ENTRY NLI '!AB10+'KWh (Monthly) ENTRY LI'!AB10</f>
        <v>0</v>
      </c>
      <c r="AC10" s="114">
        <f>'KWh (Monthly) ENTRY NLI '!AC10+'KWh (Monthly) ENTRY LI'!AC10</f>
        <v>0</v>
      </c>
      <c r="AD10" s="114">
        <f>'KWh (Monthly) ENTRY NLI '!AD10+'KWh (Monthly) ENTRY LI'!AD10</f>
        <v>0</v>
      </c>
      <c r="AE10" s="114">
        <f>'KWh (Monthly) ENTRY NLI '!AE10+'KWh (Monthly) ENTRY LI'!AE10</f>
        <v>0</v>
      </c>
      <c r="AF10" s="114">
        <f>'KWh (Monthly) ENTRY NLI '!AF10+'KWh (Monthly) ENTRY LI'!AF10</f>
        <v>0</v>
      </c>
      <c r="AG10" s="114">
        <f>'KWh (Monthly) ENTRY NLI '!AG10+'KWh (Monthly) ENTRY LI'!AG10</f>
        <v>0</v>
      </c>
      <c r="AH10" s="114">
        <f>'KWh (Monthly) ENTRY NLI '!AH10+'KWh (Monthly) ENTRY LI'!AH10</f>
        <v>0</v>
      </c>
      <c r="AI10" s="114">
        <f>'KWh (Monthly) ENTRY NLI '!AI10+'KWh (Monthly) ENTRY LI'!AI10</f>
        <v>0</v>
      </c>
      <c r="AJ10" s="114">
        <f>'KWh (Monthly) ENTRY NLI '!AJ10+'KWh (Monthly) ENTRY LI'!AJ10</f>
        <v>0</v>
      </c>
      <c r="AK10" s="114">
        <f>'KWh (Monthly) ENTRY NLI '!AK10+'KWh (Monthly) ENTRY LI'!AK10</f>
        <v>0</v>
      </c>
      <c r="AL10" s="114">
        <f>'KWh (Monthly) ENTRY NLI '!AL10+'KWh (Monthly) ENTRY LI'!AL10</f>
        <v>0</v>
      </c>
      <c r="AM10" s="114">
        <f>'KWh (Monthly) ENTRY NLI '!AM10+'KWh (Monthly) ENTRY LI'!AM10</f>
        <v>0</v>
      </c>
      <c r="AN10" s="114">
        <f>'KWh (Monthly) ENTRY NLI '!AN10+'KWh (Monthly) ENTRY LI'!AN10</f>
        <v>0</v>
      </c>
      <c r="AO10" s="114">
        <f>'KWh (Monthly) ENTRY NLI '!AO10+'KWh (Monthly) ENTRY LI'!AO10</f>
        <v>0</v>
      </c>
      <c r="AP10" s="114">
        <f>'KWh (Monthly) ENTRY NLI '!AP10+'KWh (Monthly) ENTRY LI'!AP10</f>
        <v>0</v>
      </c>
      <c r="AQ10" s="114">
        <f>'KWh (Monthly) ENTRY NLI '!AQ10+'KWh (Monthly) ENTRY LI'!AQ10</f>
        <v>0</v>
      </c>
      <c r="AR10" s="114">
        <f>'KWh (Monthly) ENTRY NLI '!AR10+'KWh (Monthly) ENTRY LI'!AR10</f>
        <v>0</v>
      </c>
      <c r="AS10" s="114">
        <f>'KWh (Monthly) ENTRY NLI '!AS10+'KWh (Monthly) ENTRY LI'!AS10</f>
        <v>0</v>
      </c>
      <c r="AT10" s="114">
        <f>'KWh (Monthly) ENTRY NLI '!AT10+'KWh (Monthly) ENTRY LI'!AT10</f>
        <v>0</v>
      </c>
      <c r="AU10" s="114">
        <f>'KWh (Monthly) ENTRY NLI '!AU10+'KWh (Monthly) ENTRY LI'!AU10</f>
        <v>0</v>
      </c>
      <c r="AV10" s="114">
        <f>'KWh (Monthly) ENTRY NLI '!AV10+'KWh (Monthly) ENTRY LI'!AV10</f>
        <v>0</v>
      </c>
      <c r="AW10" s="114">
        <f>'KWh (Monthly) ENTRY NLI '!AW10+'KWh (Monthly) ENTRY LI'!AW10</f>
        <v>0</v>
      </c>
      <c r="AX10" s="114">
        <f>'KWh (Monthly) ENTRY NLI '!AX10+'KWh (Monthly) ENTRY LI'!AX10</f>
        <v>0</v>
      </c>
      <c r="AY10" s="114">
        <f>'KWh (Monthly) ENTRY NLI '!AY10+'KWh (Monthly) ENTRY LI'!AY10</f>
        <v>0</v>
      </c>
      <c r="AZ10" s="114">
        <f>'KWh (Monthly) ENTRY NLI '!AZ10+'KWh (Monthly) ENTRY LI'!AZ10</f>
        <v>0</v>
      </c>
      <c r="BA10" s="114">
        <f>'KWh (Monthly) ENTRY NLI '!BA10+'KWh (Monthly) ENTRY LI'!BA10</f>
        <v>0</v>
      </c>
      <c r="BB10" s="114">
        <f>'KWh (Monthly) ENTRY NLI '!BB10+'KWh (Monthly) ENTRY LI'!BB10</f>
        <v>0</v>
      </c>
      <c r="BC10" s="114">
        <f>'KWh (Monthly) ENTRY NLI '!BC10+'KWh (Monthly) ENTRY LI'!BC10</f>
        <v>0</v>
      </c>
      <c r="BD10" s="114">
        <f>'KWh (Monthly) ENTRY NLI '!BD10+'KWh (Monthly) ENTRY LI'!BD10</f>
        <v>0</v>
      </c>
      <c r="BE10" s="114">
        <f>'KWh (Monthly) ENTRY NLI '!BE10+'KWh (Monthly) ENTRY LI'!BE10</f>
        <v>0</v>
      </c>
      <c r="BF10" s="114">
        <f>'KWh (Monthly) ENTRY NLI '!BF10+'KWh (Monthly) ENTRY LI'!BF10</f>
        <v>0</v>
      </c>
      <c r="BG10" s="114">
        <f>'KWh (Monthly) ENTRY NLI '!BG10+'KWh (Monthly) ENTRY LI'!BG10</f>
        <v>0</v>
      </c>
      <c r="BH10" s="114">
        <f>'KWh (Monthly) ENTRY NLI '!BH10+'KWh (Monthly) ENTRY LI'!BH10</f>
        <v>0</v>
      </c>
      <c r="BI10" s="114">
        <f>'KWh (Monthly) ENTRY NLI '!BI10+'KWh (Monthly) ENTRY LI'!BI10</f>
        <v>0</v>
      </c>
      <c r="BJ10" s="114">
        <f>'KWh (Monthly) ENTRY NLI '!BJ10+'KWh (Monthly) ENTRY LI'!BJ10</f>
        <v>0</v>
      </c>
      <c r="BK10" s="114">
        <f>'KWh (Monthly) ENTRY NLI '!BK10+'KWh (Monthly) ENTRY LI'!BK10</f>
        <v>0</v>
      </c>
      <c r="BL10" s="114">
        <f>'KWh (Monthly) ENTRY NLI '!BL10+'KWh (Monthly) ENTRY LI'!BL10</f>
        <v>0</v>
      </c>
      <c r="BM10" s="114">
        <f>'KWh (Monthly) ENTRY NLI '!BM10+'KWh (Monthly) ENTRY LI'!BM10</f>
        <v>0</v>
      </c>
      <c r="BN10" s="114">
        <f>'KWh (Monthly) ENTRY NLI '!BN10+'KWh (Monthly) ENTRY LI'!BN10</f>
        <v>0</v>
      </c>
      <c r="BO10" s="114">
        <f>'KWh (Monthly) ENTRY NLI '!BO10+'KWh (Monthly) ENTRY LI'!BO10</f>
        <v>0</v>
      </c>
      <c r="BP10" s="114">
        <f>'KWh (Monthly) ENTRY NLI '!BP10+'KWh (Monthly) ENTRY LI'!BP10</f>
        <v>0</v>
      </c>
      <c r="BQ10" s="114">
        <f>'KWh (Monthly) ENTRY NLI '!BQ10+'KWh (Monthly) ENTRY LI'!BQ10</f>
        <v>0</v>
      </c>
      <c r="BR10" s="114">
        <f>'KWh (Monthly) ENTRY NLI '!BR10+'KWh (Monthly) ENTRY LI'!BR10</f>
        <v>0</v>
      </c>
      <c r="BS10" s="114">
        <f>'KWh (Monthly) ENTRY NLI '!BS10+'KWh (Monthly) ENTRY LI'!BS10</f>
        <v>0</v>
      </c>
      <c r="BT10" s="114">
        <f>'KWh (Monthly) ENTRY NLI '!BT10+'KWh (Monthly) ENTRY LI'!BT10</f>
        <v>0</v>
      </c>
      <c r="BU10" s="114">
        <f>'KWh (Monthly) ENTRY NLI '!BU10+'KWh (Monthly) ENTRY LI'!BU10</f>
        <v>0</v>
      </c>
      <c r="BV10" s="114">
        <f>'KWh (Monthly) ENTRY NLI '!BV10+'KWh (Monthly) ENTRY LI'!BV10</f>
        <v>0</v>
      </c>
      <c r="BW10" s="114">
        <f>'KWh (Monthly) ENTRY NLI '!BW10+'KWh (Monthly) ENTRY LI'!BW10</f>
        <v>0</v>
      </c>
      <c r="BX10" s="114">
        <f>'KWh (Monthly) ENTRY NLI '!BX10+'KWh (Monthly) ENTRY LI'!BX10</f>
        <v>0</v>
      </c>
      <c r="BY10" s="114">
        <f>'KWh (Monthly) ENTRY NLI '!BY10+'KWh (Monthly) ENTRY LI'!BY10</f>
        <v>0</v>
      </c>
      <c r="BZ10" s="114">
        <f>'KWh (Monthly) ENTRY NLI '!BZ10+'KWh (Monthly) ENTRY LI'!BZ10</f>
        <v>0</v>
      </c>
      <c r="CA10" s="114">
        <f>'KWh (Monthly) ENTRY NLI '!CA10+'KWh (Monthly) ENTRY LI'!CA10</f>
        <v>0</v>
      </c>
      <c r="CB10" s="114">
        <f>'KWh (Monthly) ENTRY NLI '!CB10+'KWh (Monthly) ENTRY LI'!CB10</f>
        <v>0</v>
      </c>
      <c r="CC10" s="114">
        <f>'KWh (Monthly) ENTRY NLI '!CC10+'KWh (Monthly) ENTRY LI'!CC10</f>
        <v>0</v>
      </c>
      <c r="CD10" s="114">
        <f>'KWh (Monthly) ENTRY NLI '!CD10+'KWh (Monthly) ENTRY LI'!CD10</f>
        <v>0</v>
      </c>
      <c r="CE10" s="114">
        <f>'KWh (Monthly) ENTRY NLI '!CE10+'KWh (Monthly) ENTRY LI'!CE10</f>
        <v>0</v>
      </c>
      <c r="CF10" s="114">
        <f>'KWh (Monthly) ENTRY NLI '!CF10+'KWh (Monthly) ENTRY LI'!CF10</f>
        <v>0</v>
      </c>
      <c r="CG10" s="114">
        <f>'KWh (Monthly) ENTRY NLI '!CG10+'KWh (Monthly) ENTRY LI'!CG10</f>
        <v>0</v>
      </c>
      <c r="CH10" s="114">
        <f>'KWh (Monthly) ENTRY NLI '!CH10+'KWh (Monthly) ENTRY LI'!CH10</f>
        <v>0</v>
      </c>
      <c r="CI10" s="114">
        <f>'KWh (Monthly) ENTRY NLI '!CI10+'KWh (Monthly) ENTRY LI'!CI10</f>
        <v>0</v>
      </c>
      <c r="CJ10" s="114">
        <f>'KWh (Monthly) ENTRY NLI '!CJ10+'KWh (Monthly) ENTRY LI'!CJ10</f>
        <v>0</v>
      </c>
    </row>
    <row r="11" spans="1:88" x14ac:dyDescent="0.25">
      <c r="A11" s="298"/>
      <c r="B11" s="60" t="s">
        <v>74</v>
      </c>
      <c r="C11" s="114">
        <f>'KWh (Monthly) ENTRY NLI '!C11+'KWh (Monthly) ENTRY LI'!C11</f>
        <v>0</v>
      </c>
      <c r="D11" s="114">
        <f>'KWh (Monthly) ENTRY NLI '!D11+'KWh (Monthly) ENTRY LI'!D11</f>
        <v>0</v>
      </c>
      <c r="E11" s="114">
        <f>'KWh (Monthly) ENTRY NLI '!E11+'KWh (Monthly) ENTRY LI'!E11</f>
        <v>0</v>
      </c>
      <c r="F11" s="114">
        <f>'KWh (Monthly) ENTRY NLI '!F11+'KWh (Monthly) ENTRY LI'!F11</f>
        <v>0</v>
      </c>
      <c r="G11" s="114">
        <f>'KWh (Monthly) ENTRY NLI '!G11+'KWh (Monthly) ENTRY LI'!G11</f>
        <v>0</v>
      </c>
      <c r="H11" s="114">
        <f>'KWh (Monthly) ENTRY NLI '!H11+'KWh (Monthly) ENTRY LI'!H11</f>
        <v>0</v>
      </c>
      <c r="I11" s="114">
        <f>'KWh (Monthly) ENTRY NLI '!I11+'KWh (Monthly) ENTRY LI'!I11</f>
        <v>0</v>
      </c>
      <c r="J11" s="114">
        <f>'KWh (Monthly) ENTRY NLI '!J11+'KWh (Monthly) ENTRY LI'!J11</f>
        <v>0</v>
      </c>
      <c r="K11" s="114">
        <f>'KWh (Monthly) ENTRY NLI '!K11+'KWh (Monthly) ENTRY LI'!K11</f>
        <v>0</v>
      </c>
      <c r="L11" s="114">
        <f>'KWh (Monthly) ENTRY NLI '!L11+'KWh (Monthly) ENTRY LI'!L11</f>
        <v>0</v>
      </c>
      <c r="M11" s="114">
        <f>'KWh (Monthly) ENTRY NLI '!M11+'KWh (Monthly) ENTRY LI'!M11</f>
        <v>0</v>
      </c>
      <c r="N11" s="114">
        <f>'KWh (Monthly) ENTRY NLI '!N11+'KWh (Monthly) ENTRY LI'!N11</f>
        <v>0</v>
      </c>
      <c r="O11" s="114">
        <f>'KWh (Monthly) ENTRY NLI '!O11+'KWh (Monthly) ENTRY LI'!O11</f>
        <v>0</v>
      </c>
      <c r="P11" s="114">
        <f>'KWh (Monthly) ENTRY NLI '!P11+'KWh (Monthly) ENTRY LI'!P11</f>
        <v>0</v>
      </c>
      <c r="Q11" s="114">
        <f>'KWh (Monthly) ENTRY NLI '!Q11+'KWh (Monthly) ENTRY LI'!Q11</f>
        <v>0</v>
      </c>
      <c r="R11" s="114">
        <f>'KWh (Monthly) ENTRY NLI '!R11+'KWh (Monthly) ENTRY LI'!R11</f>
        <v>0</v>
      </c>
      <c r="S11" s="114">
        <f>'KWh (Monthly) ENTRY NLI '!S11+'KWh (Monthly) ENTRY LI'!S11</f>
        <v>0</v>
      </c>
      <c r="T11" s="114">
        <f>'KWh (Monthly) ENTRY NLI '!T11+'KWh (Monthly) ENTRY LI'!T11</f>
        <v>0</v>
      </c>
      <c r="U11" s="114">
        <f>'KWh (Monthly) ENTRY NLI '!U11+'KWh (Monthly) ENTRY LI'!U11</f>
        <v>0</v>
      </c>
      <c r="V11" s="114">
        <f>'KWh (Monthly) ENTRY NLI '!V11+'KWh (Monthly) ENTRY LI'!V11</f>
        <v>0</v>
      </c>
      <c r="W11" s="114">
        <f>'KWh (Monthly) ENTRY NLI '!W11+'KWh (Monthly) ENTRY LI'!W11</f>
        <v>0</v>
      </c>
      <c r="X11" s="114">
        <f>'KWh (Monthly) ENTRY NLI '!X11+'KWh (Monthly) ENTRY LI'!X11</f>
        <v>0</v>
      </c>
      <c r="Y11" s="114">
        <f>'KWh (Monthly) ENTRY NLI '!Y11+'KWh (Monthly) ENTRY LI'!Y11</f>
        <v>0</v>
      </c>
      <c r="Z11" s="114">
        <f>'KWh (Monthly) ENTRY NLI '!Z11+'KWh (Monthly) ENTRY LI'!Z11</f>
        <v>0</v>
      </c>
      <c r="AA11" s="114">
        <f>'KWh (Monthly) ENTRY NLI '!AA11+'KWh (Monthly) ENTRY LI'!AA11</f>
        <v>0</v>
      </c>
      <c r="AB11" s="114">
        <f>'KWh (Monthly) ENTRY NLI '!AB11+'KWh (Monthly) ENTRY LI'!AB11</f>
        <v>0</v>
      </c>
      <c r="AC11" s="114">
        <f>'KWh (Monthly) ENTRY NLI '!AC11+'KWh (Monthly) ENTRY LI'!AC11</f>
        <v>0</v>
      </c>
      <c r="AD11" s="114">
        <f>'KWh (Monthly) ENTRY NLI '!AD11+'KWh (Monthly) ENTRY LI'!AD11</f>
        <v>0</v>
      </c>
      <c r="AE11" s="114">
        <f>'KWh (Monthly) ENTRY NLI '!AE11+'KWh (Monthly) ENTRY LI'!AE11</f>
        <v>0</v>
      </c>
      <c r="AF11" s="114">
        <f>'KWh (Monthly) ENTRY NLI '!AF11+'KWh (Monthly) ENTRY LI'!AF11</f>
        <v>0</v>
      </c>
      <c r="AG11" s="114">
        <f>'KWh (Monthly) ENTRY NLI '!AG11+'KWh (Monthly) ENTRY LI'!AG11</f>
        <v>0</v>
      </c>
      <c r="AH11" s="114">
        <f>'KWh (Monthly) ENTRY NLI '!AH11+'KWh (Monthly) ENTRY LI'!AH11</f>
        <v>0</v>
      </c>
      <c r="AI11" s="114">
        <f>'KWh (Monthly) ENTRY NLI '!AI11+'KWh (Monthly) ENTRY LI'!AI11</f>
        <v>0</v>
      </c>
      <c r="AJ11" s="114">
        <f>'KWh (Monthly) ENTRY NLI '!AJ11+'KWh (Monthly) ENTRY LI'!AJ11</f>
        <v>0</v>
      </c>
      <c r="AK11" s="114">
        <f>'KWh (Monthly) ENTRY NLI '!AK11+'KWh (Monthly) ENTRY LI'!AK11</f>
        <v>0</v>
      </c>
      <c r="AL11" s="114">
        <f>'KWh (Monthly) ENTRY NLI '!AL11+'KWh (Monthly) ENTRY LI'!AL11</f>
        <v>0</v>
      </c>
      <c r="AM11" s="114">
        <f>'KWh (Monthly) ENTRY NLI '!AM11+'KWh (Monthly) ENTRY LI'!AM11</f>
        <v>0</v>
      </c>
      <c r="AN11" s="114">
        <f>'KWh (Monthly) ENTRY NLI '!AN11+'KWh (Monthly) ENTRY LI'!AN11</f>
        <v>0</v>
      </c>
      <c r="AO11" s="114">
        <f>'KWh (Monthly) ENTRY NLI '!AO11+'KWh (Monthly) ENTRY LI'!AO11</f>
        <v>0</v>
      </c>
      <c r="AP11" s="114">
        <f>'KWh (Monthly) ENTRY NLI '!AP11+'KWh (Monthly) ENTRY LI'!AP11</f>
        <v>0</v>
      </c>
      <c r="AQ11" s="114">
        <f>'KWh (Monthly) ENTRY NLI '!AQ11+'KWh (Monthly) ENTRY LI'!AQ11</f>
        <v>0</v>
      </c>
      <c r="AR11" s="114">
        <f>'KWh (Monthly) ENTRY NLI '!AR11+'KWh (Monthly) ENTRY LI'!AR11</f>
        <v>0</v>
      </c>
      <c r="AS11" s="114">
        <f>'KWh (Monthly) ENTRY NLI '!AS11+'KWh (Monthly) ENTRY LI'!AS11</f>
        <v>0</v>
      </c>
      <c r="AT11" s="114">
        <f>'KWh (Monthly) ENTRY NLI '!AT11+'KWh (Monthly) ENTRY LI'!AT11</f>
        <v>0</v>
      </c>
      <c r="AU11" s="114">
        <f>'KWh (Monthly) ENTRY NLI '!AU11+'KWh (Monthly) ENTRY LI'!AU11</f>
        <v>0</v>
      </c>
      <c r="AV11" s="114">
        <f>'KWh (Monthly) ENTRY NLI '!AV11+'KWh (Monthly) ENTRY LI'!AV11</f>
        <v>0</v>
      </c>
      <c r="AW11" s="114">
        <f>'KWh (Monthly) ENTRY NLI '!AW11+'KWh (Monthly) ENTRY LI'!AW11</f>
        <v>0</v>
      </c>
      <c r="AX11" s="114">
        <f>'KWh (Monthly) ENTRY NLI '!AX11+'KWh (Monthly) ENTRY LI'!AX11</f>
        <v>0</v>
      </c>
      <c r="AY11" s="114">
        <f>'KWh (Monthly) ENTRY NLI '!AY11+'KWh (Monthly) ENTRY LI'!AY11</f>
        <v>0</v>
      </c>
      <c r="AZ11" s="114">
        <f>'KWh (Monthly) ENTRY NLI '!AZ11+'KWh (Monthly) ENTRY LI'!AZ11</f>
        <v>0</v>
      </c>
      <c r="BA11" s="114">
        <f>'KWh (Monthly) ENTRY NLI '!BA11+'KWh (Monthly) ENTRY LI'!BA11</f>
        <v>0</v>
      </c>
      <c r="BB11" s="114">
        <f>'KWh (Monthly) ENTRY NLI '!BB11+'KWh (Monthly) ENTRY LI'!BB11</f>
        <v>0</v>
      </c>
      <c r="BC11" s="114">
        <f>'KWh (Monthly) ENTRY NLI '!BC11+'KWh (Monthly) ENTRY LI'!BC11</f>
        <v>0</v>
      </c>
      <c r="BD11" s="114">
        <f>'KWh (Monthly) ENTRY NLI '!BD11+'KWh (Monthly) ENTRY LI'!BD11</f>
        <v>0</v>
      </c>
      <c r="BE11" s="114">
        <f>'KWh (Monthly) ENTRY NLI '!BE11+'KWh (Monthly) ENTRY LI'!BE11</f>
        <v>0</v>
      </c>
      <c r="BF11" s="114">
        <f>'KWh (Monthly) ENTRY NLI '!BF11+'KWh (Monthly) ENTRY LI'!BF11</f>
        <v>0</v>
      </c>
      <c r="BG11" s="114">
        <f>'KWh (Monthly) ENTRY NLI '!BG11+'KWh (Monthly) ENTRY LI'!BG11</f>
        <v>0</v>
      </c>
      <c r="BH11" s="114">
        <f>'KWh (Monthly) ENTRY NLI '!BH11+'KWh (Monthly) ENTRY LI'!BH11</f>
        <v>0</v>
      </c>
      <c r="BI11" s="114">
        <f>'KWh (Monthly) ENTRY NLI '!BI11+'KWh (Monthly) ENTRY LI'!BI11</f>
        <v>0</v>
      </c>
      <c r="BJ11" s="114">
        <f>'KWh (Monthly) ENTRY NLI '!BJ11+'KWh (Monthly) ENTRY LI'!BJ11</f>
        <v>0</v>
      </c>
      <c r="BK11" s="114">
        <f>'KWh (Monthly) ENTRY NLI '!BK11+'KWh (Monthly) ENTRY LI'!BK11</f>
        <v>0</v>
      </c>
      <c r="BL11" s="114">
        <f>'KWh (Monthly) ENTRY NLI '!BL11+'KWh (Monthly) ENTRY LI'!BL11</f>
        <v>0</v>
      </c>
      <c r="BM11" s="114">
        <f>'KWh (Monthly) ENTRY NLI '!BM11+'KWh (Monthly) ENTRY LI'!BM11</f>
        <v>0</v>
      </c>
      <c r="BN11" s="114">
        <f>'KWh (Monthly) ENTRY NLI '!BN11+'KWh (Monthly) ENTRY LI'!BN11</f>
        <v>0</v>
      </c>
      <c r="BO11" s="114">
        <f>'KWh (Monthly) ENTRY NLI '!BO11+'KWh (Monthly) ENTRY LI'!BO11</f>
        <v>0</v>
      </c>
      <c r="BP11" s="114">
        <f>'KWh (Monthly) ENTRY NLI '!BP11+'KWh (Monthly) ENTRY LI'!BP11</f>
        <v>0</v>
      </c>
      <c r="BQ11" s="114">
        <f>'KWh (Monthly) ENTRY NLI '!BQ11+'KWh (Monthly) ENTRY LI'!BQ11</f>
        <v>0</v>
      </c>
      <c r="BR11" s="114">
        <f>'KWh (Monthly) ENTRY NLI '!BR11+'KWh (Monthly) ENTRY LI'!BR11</f>
        <v>0</v>
      </c>
      <c r="BS11" s="114">
        <f>'KWh (Monthly) ENTRY NLI '!BS11+'KWh (Monthly) ENTRY LI'!BS11</f>
        <v>0</v>
      </c>
      <c r="BT11" s="114">
        <f>'KWh (Monthly) ENTRY NLI '!BT11+'KWh (Monthly) ENTRY LI'!BT11</f>
        <v>0</v>
      </c>
      <c r="BU11" s="114">
        <f>'KWh (Monthly) ENTRY NLI '!BU11+'KWh (Monthly) ENTRY LI'!BU11</f>
        <v>0</v>
      </c>
      <c r="BV11" s="114">
        <f>'KWh (Monthly) ENTRY NLI '!BV11+'KWh (Monthly) ENTRY LI'!BV11</f>
        <v>0</v>
      </c>
      <c r="BW11" s="114">
        <f>'KWh (Monthly) ENTRY NLI '!BW11+'KWh (Monthly) ENTRY LI'!BW11</f>
        <v>0</v>
      </c>
      <c r="BX11" s="114">
        <f>'KWh (Monthly) ENTRY NLI '!BX11+'KWh (Monthly) ENTRY LI'!BX11</f>
        <v>0</v>
      </c>
      <c r="BY11" s="114">
        <f>'KWh (Monthly) ENTRY NLI '!BY11+'KWh (Monthly) ENTRY LI'!BY11</f>
        <v>0</v>
      </c>
      <c r="BZ11" s="114">
        <f>'KWh (Monthly) ENTRY NLI '!BZ11+'KWh (Monthly) ENTRY LI'!BZ11</f>
        <v>0</v>
      </c>
      <c r="CA11" s="114">
        <f>'KWh (Monthly) ENTRY NLI '!CA11+'KWh (Monthly) ENTRY LI'!CA11</f>
        <v>0</v>
      </c>
      <c r="CB11" s="114">
        <f>'KWh (Monthly) ENTRY NLI '!CB11+'KWh (Monthly) ENTRY LI'!CB11</f>
        <v>0</v>
      </c>
      <c r="CC11" s="114">
        <f>'KWh (Monthly) ENTRY NLI '!CC11+'KWh (Monthly) ENTRY LI'!CC11</f>
        <v>0</v>
      </c>
      <c r="CD11" s="114">
        <f>'KWh (Monthly) ENTRY NLI '!CD11+'KWh (Monthly) ENTRY LI'!CD11</f>
        <v>0</v>
      </c>
      <c r="CE11" s="114">
        <f>'KWh (Monthly) ENTRY NLI '!CE11+'KWh (Monthly) ENTRY LI'!CE11</f>
        <v>0</v>
      </c>
      <c r="CF11" s="114">
        <f>'KWh (Monthly) ENTRY NLI '!CF11+'KWh (Monthly) ENTRY LI'!CF11</f>
        <v>0</v>
      </c>
      <c r="CG11" s="114">
        <f>'KWh (Monthly) ENTRY NLI '!CG11+'KWh (Monthly) ENTRY LI'!CG11</f>
        <v>0</v>
      </c>
      <c r="CH11" s="114">
        <f>'KWh (Monthly) ENTRY NLI '!CH11+'KWh (Monthly) ENTRY LI'!CH11</f>
        <v>0</v>
      </c>
      <c r="CI11" s="114">
        <f>'KWh (Monthly) ENTRY NLI '!CI11+'KWh (Monthly) ENTRY LI'!CI11</f>
        <v>0</v>
      </c>
      <c r="CJ11" s="114">
        <f>'KWh (Monthly) ENTRY NLI '!CJ11+'KWh (Monthly) ENTRY LI'!CJ11</f>
        <v>0</v>
      </c>
    </row>
    <row r="12" spans="1:88" x14ac:dyDescent="0.25">
      <c r="A12" s="298"/>
      <c r="B12" s="60" t="s">
        <v>75</v>
      </c>
      <c r="C12" s="114">
        <f>'KWh (Monthly) ENTRY NLI '!C12+'KWh (Monthly) ENTRY LI'!C12</f>
        <v>0</v>
      </c>
      <c r="D12" s="114">
        <f>'KWh (Monthly) ENTRY NLI '!D12+'KWh (Monthly) ENTRY LI'!D12</f>
        <v>0</v>
      </c>
      <c r="E12" s="114">
        <f>'KWh (Monthly) ENTRY NLI '!E12+'KWh (Monthly) ENTRY LI'!E12</f>
        <v>0</v>
      </c>
      <c r="F12" s="114">
        <f>'KWh (Monthly) ENTRY NLI '!F12+'KWh (Monthly) ENTRY LI'!F12</f>
        <v>0</v>
      </c>
      <c r="G12" s="114">
        <f>'KWh (Monthly) ENTRY NLI '!G12+'KWh (Monthly) ENTRY LI'!G12</f>
        <v>0</v>
      </c>
      <c r="H12" s="114">
        <f>'KWh (Monthly) ENTRY NLI '!H12+'KWh (Monthly) ENTRY LI'!H12</f>
        <v>0</v>
      </c>
      <c r="I12" s="114">
        <f>'KWh (Monthly) ENTRY NLI '!I12+'KWh (Monthly) ENTRY LI'!I12</f>
        <v>0</v>
      </c>
      <c r="J12" s="114">
        <f>'KWh (Monthly) ENTRY NLI '!J12+'KWh (Monthly) ENTRY LI'!J12</f>
        <v>0</v>
      </c>
      <c r="K12" s="114">
        <f>'KWh (Monthly) ENTRY NLI '!K12+'KWh (Monthly) ENTRY LI'!K12</f>
        <v>0</v>
      </c>
      <c r="L12" s="114">
        <f>'KWh (Monthly) ENTRY NLI '!L12+'KWh (Monthly) ENTRY LI'!L12</f>
        <v>0</v>
      </c>
      <c r="M12" s="114">
        <f>'KWh (Monthly) ENTRY NLI '!M12+'KWh (Monthly) ENTRY LI'!M12</f>
        <v>0</v>
      </c>
      <c r="N12" s="114">
        <f>'KWh (Monthly) ENTRY NLI '!N12+'KWh (Monthly) ENTRY LI'!N12</f>
        <v>0</v>
      </c>
      <c r="O12" s="114">
        <f>'KWh (Monthly) ENTRY NLI '!O12+'KWh (Monthly) ENTRY LI'!O12</f>
        <v>0</v>
      </c>
      <c r="P12" s="114">
        <f>'KWh (Monthly) ENTRY NLI '!P12+'KWh (Monthly) ENTRY LI'!P12</f>
        <v>0</v>
      </c>
      <c r="Q12" s="114">
        <f>'KWh (Monthly) ENTRY NLI '!Q12+'KWh (Monthly) ENTRY LI'!Q12</f>
        <v>0</v>
      </c>
      <c r="R12" s="114">
        <f>'KWh (Monthly) ENTRY NLI '!R12+'KWh (Monthly) ENTRY LI'!R12</f>
        <v>0</v>
      </c>
      <c r="S12" s="114">
        <f>'KWh (Monthly) ENTRY NLI '!S12+'KWh (Monthly) ENTRY LI'!S12</f>
        <v>0</v>
      </c>
      <c r="T12" s="114">
        <f>'KWh (Monthly) ENTRY NLI '!T12+'KWh (Monthly) ENTRY LI'!T12</f>
        <v>0</v>
      </c>
      <c r="U12" s="114">
        <f>'KWh (Monthly) ENTRY NLI '!U12+'KWh (Monthly) ENTRY LI'!U12</f>
        <v>0</v>
      </c>
      <c r="V12" s="114">
        <f>'KWh (Monthly) ENTRY NLI '!V12+'KWh (Monthly) ENTRY LI'!V12</f>
        <v>0</v>
      </c>
      <c r="W12" s="114">
        <f>'KWh (Monthly) ENTRY NLI '!W12+'KWh (Monthly) ENTRY LI'!W12</f>
        <v>0</v>
      </c>
      <c r="X12" s="114">
        <f>'KWh (Monthly) ENTRY NLI '!X12+'KWh (Monthly) ENTRY LI'!X12</f>
        <v>0</v>
      </c>
      <c r="Y12" s="114">
        <f>'KWh (Monthly) ENTRY NLI '!Y12+'KWh (Monthly) ENTRY LI'!Y12</f>
        <v>0</v>
      </c>
      <c r="Z12" s="114">
        <f>'KWh (Monthly) ENTRY NLI '!Z12+'KWh (Monthly) ENTRY LI'!Z12</f>
        <v>0</v>
      </c>
      <c r="AA12" s="114">
        <f>'KWh (Monthly) ENTRY NLI '!AA12+'KWh (Monthly) ENTRY LI'!AA12</f>
        <v>0</v>
      </c>
      <c r="AB12" s="114">
        <f>'KWh (Monthly) ENTRY NLI '!AB12+'KWh (Monthly) ENTRY LI'!AB12</f>
        <v>0</v>
      </c>
      <c r="AC12" s="114">
        <f>'KWh (Monthly) ENTRY NLI '!AC12+'KWh (Monthly) ENTRY LI'!AC12</f>
        <v>0</v>
      </c>
      <c r="AD12" s="114">
        <f>'KWh (Monthly) ENTRY NLI '!AD12+'KWh (Monthly) ENTRY LI'!AD12</f>
        <v>0</v>
      </c>
      <c r="AE12" s="114">
        <f>'KWh (Monthly) ENTRY NLI '!AE12+'KWh (Monthly) ENTRY LI'!AE12</f>
        <v>0</v>
      </c>
      <c r="AF12" s="114">
        <f>'KWh (Monthly) ENTRY NLI '!AF12+'KWh (Monthly) ENTRY LI'!AF12</f>
        <v>0</v>
      </c>
      <c r="AG12" s="114">
        <f>'KWh (Monthly) ENTRY NLI '!AG12+'KWh (Monthly) ENTRY LI'!AG12</f>
        <v>0</v>
      </c>
      <c r="AH12" s="114">
        <f>'KWh (Monthly) ENTRY NLI '!AH12+'KWh (Monthly) ENTRY LI'!AH12</f>
        <v>0</v>
      </c>
      <c r="AI12" s="114">
        <f>'KWh (Monthly) ENTRY NLI '!AI12+'KWh (Monthly) ENTRY LI'!AI12</f>
        <v>0</v>
      </c>
      <c r="AJ12" s="114">
        <f>'KWh (Monthly) ENTRY NLI '!AJ12+'KWh (Monthly) ENTRY LI'!AJ12</f>
        <v>0</v>
      </c>
      <c r="AK12" s="114">
        <f>'KWh (Monthly) ENTRY NLI '!AK12+'KWh (Monthly) ENTRY LI'!AK12</f>
        <v>0</v>
      </c>
      <c r="AL12" s="114">
        <f>'KWh (Monthly) ENTRY NLI '!AL12+'KWh (Monthly) ENTRY LI'!AL12</f>
        <v>0</v>
      </c>
      <c r="AM12" s="114">
        <f>'KWh (Monthly) ENTRY NLI '!AM12+'KWh (Monthly) ENTRY LI'!AM12</f>
        <v>0</v>
      </c>
      <c r="AN12" s="114">
        <f>'KWh (Monthly) ENTRY NLI '!AN12+'KWh (Monthly) ENTRY LI'!AN12</f>
        <v>0</v>
      </c>
      <c r="AO12" s="114">
        <f>'KWh (Monthly) ENTRY NLI '!AO12+'KWh (Monthly) ENTRY LI'!AO12</f>
        <v>0</v>
      </c>
      <c r="AP12" s="114">
        <f>'KWh (Monthly) ENTRY NLI '!AP12+'KWh (Monthly) ENTRY LI'!AP12</f>
        <v>0</v>
      </c>
      <c r="AQ12" s="114">
        <f>'KWh (Monthly) ENTRY NLI '!AQ12+'KWh (Monthly) ENTRY LI'!AQ12</f>
        <v>0</v>
      </c>
      <c r="AR12" s="114">
        <f>'KWh (Monthly) ENTRY NLI '!AR12+'KWh (Monthly) ENTRY LI'!AR12</f>
        <v>0</v>
      </c>
      <c r="AS12" s="114">
        <f>'KWh (Monthly) ENTRY NLI '!AS12+'KWh (Monthly) ENTRY LI'!AS12</f>
        <v>0</v>
      </c>
      <c r="AT12" s="114">
        <f>'KWh (Monthly) ENTRY NLI '!AT12+'KWh (Monthly) ENTRY LI'!AT12</f>
        <v>0</v>
      </c>
      <c r="AU12" s="114">
        <f>'KWh (Monthly) ENTRY NLI '!AU12+'KWh (Monthly) ENTRY LI'!AU12</f>
        <v>0</v>
      </c>
      <c r="AV12" s="114">
        <f>'KWh (Monthly) ENTRY NLI '!AV12+'KWh (Monthly) ENTRY LI'!AV12</f>
        <v>0</v>
      </c>
      <c r="AW12" s="114">
        <f>'KWh (Monthly) ENTRY NLI '!AW12+'KWh (Monthly) ENTRY LI'!AW12</f>
        <v>0</v>
      </c>
      <c r="AX12" s="114">
        <f>'KWh (Monthly) ENTRY NLI '!AX12+'KWh (Monthly) ENTRY LI'!AX12</f>
        <v>0</v>
      </c>
      <c r="AY12" s="114">
        <f>'KWh (Monthly) ENTRY NLI '!AY12+'KWh (Monthly) ENTRY LI'!AY12</f>
        <v>0</v>
      </c>
      <c r="AZ12" s="114">
        <f>'KWh (Monthly) ENTRY NLI '!AZ12+'KWh (Monthly) ENTRY LI'!AZ12</f>
        <v>0</v>
      </c>
      <c r="BA12" s="114">
        <f>'KWh (Monthly) ENTRY NLI '!BA12+'KWh (Monthly) ENTRY LI'!BA12</f>
        <v>0</v>
      </c>
      <c r="BB12" s="114">
        <f>'KWh (Monthly) ENTRY NLI '!BB12+'KWh (Monthly) ENTRY LI'!BB12</f>
        <v>0</v>
      </c>
      <c r="BC12" s="114">
        <f>'KWh (Monthly) ENTRY NLI '!BC12+'KWh (Monthly) ENTRY LI'!BC12</f>
        <v>0</v>
      </c>
      <c r="BD12" s="114">
        <f>'KWh (Monthly) ENTRY NLI '!BD12+'KWh (Monthly) ENTRY LI'!BD12</f>
        <v>0</v>
      </c>
      <c r="BE12" s="114">
        <f>'KWh (Monthly) ENTRY NLI '!BE12+'KWh (Monthly) ENTRY LI'!BE12</f>
        <v>0</v>
      </c>
      <c r="BF12" s="114">
        <f>'KWh (Monthly) ENTRY NLI '!BF12+'KWh (Monthly) ENTRY LI'!BF12</f>
        <v>0</v>
      </c>
      <c r="BG12" s="114">
        <f>'KWh (Monthly) ENTRY NLI '!BG12+'KWh (Monthly) ENTRY LI'!BG12</f>
        <v>0</v>
      </c>
      <c r="BH12" s="114">
        <f>'KWh (Monthly) ENTRY NLI '!BH12+'KWh (Monthly) ENTRY LI'!BH12</f>
        <v>0</v>
      </c>
      <c r="BI12" s="114">
        <f>'KWh (Monthly) ENTRY NLI '!BI12+'KWh (Monthly) ENTRY LI'!BI12</f>
        <v>0</v>
      </c>
      <c r="BJ12" s="114">
        <f>'KWh (Monthly) ENTRY NLI '!BJ12+'KWh (Monthly) ENTRY LI'!BJ12</f>
        <v>0</v>
      </c>
      <c r="BK12" s="114">
        <f>'KWh (Monthly) ENTRY NLI '!BK12+'KWh (Monthly) ENTRY LI'!BK12</f>
        <v>0</v>
      </c>
      <c r="BL12" s="114">
        <f>'KWh (Monthly) ENTRY NLI '!BL12+'KWh (Monthly) ENTRY LI'!BL12</f>
        <v>0</v>
      </c>
      <c r="BM12" s="114">
        <f>'KWh (Monthly) ENTRY NLI '!BM12+'KWh (Monthly) ENTRY LI'!BM12</f>
        <v>0</v>
      </c>
      <c r="BN12" s="114">
        <f>'KWh (Monthly) ENTRY NLI '!BN12+'KWh (Monthly) ENTRY LI'!BN12</f>
        <v>0</v>
      </c>
      <c r="BO12" s="114">
        <f>'KWh (Monthly) ENTRY NLI '!BO12+'KWh (Monthly) ENTRY LI'!BO12</f>
        <v>0</v>
      </c>
      <c r="BP12" s="114">
        <f>'KWh (Monthly) ENTRY NLI '!BP12+'KWh (Monthly) ENTRY LI'!BP12</f>
        <v>0</v>
      </c>
      <c r="BQ12" s="114">
        <f>'KWh (Monthly) ENTRY NLI '!BQ12+'KWh (Monthly) ENTRY LI'!BQ12</f>
        <v>0</v>
      </c>
      <c r="BR12" s="114">
        <f>'KWh (Monthly) ENTRY NLI '!BR12+'KWh (Monthly) ENTRY LI'!BR12</f>
        <v>0</v>
      </c>
      <c r="BS12" s="114">
        <f>'KWh (Monthly) ENTRY NLI '!BS12+'KWh (Monthly) ENTRY LI'!BS12</f>
        <v>0</v>
      </c>
      <c r="BT12" s="114">
        <f>'KWh (Monthly) ENTRY NLI '!BT12+'KWh (Monthly) ENTRY LI'!BT12</f>
        <v>0</v>
      </c>
      <c r="BU12" s="114">
        <f>'KWh (Monthly) ENTRY NLI '!BU12+'KWh (Monthly) ENTRY LI'!BU12</f>
        <v>0</v>
      </c>
      <c r="BV12" s="114">
        <f>'KWh (Monthly) ENTRY NLI '!BV12+'KWh (Monthly) ENTRY LI'!BV12</f>
        <v>0</v>
      </c>
      <c r="BW12" s="114">
        <f>'KWh (Monthly) ENTRY NLI '!BW12+'KWh (Monthly) ENTRY LI'!BW12</f>
        <v>0</v>
      </c>
      <c r="BX12" s="114">
        <f>'KWh (Monthly) ENTRY NLI '!BX12+'KWh (Monthly) ENTRY LI'!BX12</f>
        <v>0</v>
      </c>
      <c r="BY12" s="114">
        <f>'KWh (Monthly) ENTRY NLI '!BY12+'KWh (Monthly) ENTRY LI'!BY12</f>
        <v>0</v>
      </c>
      <c r="BZ12" s="114">
        <f>'KWh (Monthly) ENTRY NLI '!BZ12+'KWh (Monthly) ENTRY LI'!BZ12</f>
        <v>0</v>
      </c>
      <c r="CA12" s="114">
        <f>'KWh (Monthly) ENTRY NLI '!CA12+'KWh (Monthly) ENTRY LI'!CA12</f>
        <v>0</v>
      </c>
      <c r="CB12" s="114">
        <f>'KWh (Monthly) ENTRY NLI '!CB12+'KWh (Monthly) ENTRY LI'!CB12</f>
        <v>0</v>
      </c>
      <c r="CC12" s="114">
        <f>'KWh (Monthly) ENTRY NLI '!CC12+'KWh (Monthly) ENTRY LI'!CC12</f>
        <v>0</v>
      </c>
      <c r="CD12" s="114">
        <f>'KWh (Monthly) ENTRY NLI '!CD12+'KWh (Monthly) ENTRY LI'!CD12</f>
        <v>0</v>
      </c>
      <c r="CE12" s="114">
        <f>'KWh (Monthly) ENTRY NLI '!CE12+'KWh (Monthly) ENTRY LI'!CE12</f>
        <v>0</v>
      </c>
      <c r="CF12" s="114">
        <f>'KWh (Monthly) ENTRY NLI '!CF12+'KWh (Monthly) ENTRY LI'!CF12</f>
        <v>0</v>
      </c>
      <c r="CG12" s="114">
        <f>'KWh (Monthly) ENTRY NLI '!CG12+'KWh (Monthly) ENTRY LI'!CG12</f>
        <v>0</v>
      </c>
      <c r="CH12" s="114">
        <f>'KWh (Monthly) ENTRY NLI '!CH12+'KWh (Monthly) ENTRY LI'!CH12</f>
        <v>0</v>
      </c>
      <c r="CI12" s="114">
        <f>'KWh (Monthly) ENTRY NLI '!CI12+'KWh (Monthly) ENTRY LI'!CI12</f>
        <v>0</v>
      </c>
      <c r="CJ12" s="114">
        <f>'KWh (Monthly) ENTRY NLI '!CJ12+'KWh (Monthly) ENTRY LI'!CJ12</f>
        <v>0</v>
      </c>
    </row>
    <row r="13" spans="1:88" x14ac:dyDescent="0.25">
      <c r="A13" s="298"/>
      <c r="B13" s="60" t="s">
        <v>76</v>
      </c>
      <c r="C13" s="114">
        <f>'KWh (Monthly) ENTRY NLI '!C13+'KWh (Monthly) ENTRY LI'!C13</f>
        <v>0</v>
      </c>
      <c r="D13" s="114">
        <f>'KWh (Monthly) ENTRY NLI '!D13+'KWh (Monthly) ENTRY LI'!D13</f>
        <v>0</v>
      </c>
      <c r="E13" s="114">
        <f>'KWh (Monthly) ENTRY NLI '!E13+'KWh (Monthly) ENTRY LI'!E13</f>
        <v>0</v>
      </c>
      <c r="F13" s="114">
        <f>'KWh (Monthly) ENTRY NLI '!F13+'KWh (Monthly) ENTRY LI'!F13</f>
        <v>0</v>
      </c>
      <c r="G13" s="114">
        <f>'KWh (Monthly) ENTRY NLI '!G13+'KWh (Monthly) ENTRY LI'!G13</f>
        <v>0</v>
      </c>
      <c r="H13" s="114">
        <f>'KWh (Monthly) ENTRY NLI '!H13+'KWh (Monthly) ENTRY LI'!H13</f>
        <v>0</v>
      </c>
      <c r="I13" s="114">
        <f>'KWh (Monthly) ENTRY NLI '!I13+'KWh (Monthly) ENTRY LI'!I13</f>
        <v>0</v>
      </c>
      <c r="J13" s="114">
        <f>'KWh (Monthly) ENTRY NLI '!J13+'KWh (Monthly) ENTRY LI'!J13</f>
        <v>0</v>
      </c>
      <c r="K13" s="114">
        <f>'KWh (Monthly) ENTRY NLI '!K13+'KWh (Monthly) ENTRY LI'!K13</f>
        <v>0</v>
      </c>
      <c r="L13" s="114">
        <f>'KWh (Monthly) ENTRY NLI '!L13+'KWh (Monthly) ENTRY LI'!L13</f>
        <v>0</v>
      </c>
      <c r="M13" s="114">
        <f>'KWh (Monthly) ENTRY NLI '!M13+'KWh (Monthly) ENTRY LI'!M13</f>
        <v>0</v>
      </c>
      <c r="N13" s="114">
        <f>'KWh (Monthly) ENTRY NLI '!N13+'KWh (Monthly) ENTRY LI'!N13</f>
        <v>0</v>
      </c>
      <c r="O13" s="114">
        <f>'KWh (Monthly) ENTRY NLI '!O13+'KWh (Monthly) ENTRY LI'!O13</f>
        <v>0</v>
      </c>
      <c r="P13" s="114">
        <f>'KWh (Monthly) ENTRY NLI '!P13+'KWh (Monthly) ENTRY LI'!P13</f>
        <v>0</v>
      </c>
      <c r="Q13" s="114">
        <f>'KWh (Monthly) ENTRY NLI '!Q13+'KWh (Monthly) ENTRY LI'!Q13</f>
        <v>0</v>
      </c>
      <c r="R13" s="114">
        <f>'KWh (Monthly) ENTRY NLI '!R13+'KWh (Monthly) ENTRY LI'!R13</f>
        <v>0</v>
      </c>
      <c r="S13" s="114">
        <f>'KWh (Monthly) ENTRY NLI '!S13+'KWh (Monthly) ENTRY LI'!S13</f>
        <v>0</v>
      </c>
      <c r="T13" s="114">
        <f>'KWh (Monthly) ENTRY NLI '!T13+'KWh (Monthly) ENTRY LI'!T13</f>
        <v>0</v>
      </c>
      <c r="U13" s="114">
        <f>'KWh (Monthly) ENTRY NLI '!U13+'KWh (Monthly) ENTRY LI'!U13</f>
        <v>0</v>
      </c>
      <c r="V13" s="114">
        <f>'KWh (Monthly) ENTRY NLI '!V13+'KWh (Monthly) ENTRY LI'!V13</f>
        <v>0</v>
      </c>
      <c r="W13" s="114">
        <f>'KWh (Monthly) ENTRY NLI '!W13+'KWh (Monthly) ENTRY LI'!W13</f>
        <v>0</v>
      </c>
      <c r="X13" s="114">
        <f>'KWh (Monthly) ENTRY NLI '!X13+'KWh (Monthly) ENTRY LI'!X13</f>
        <v>0</v>
      </c>
      <c r="Y13" s="114">
        <f>'KWh (Monthly) ENTRY NLI '!Y13+'KWh (Monthly) ENTRY LI'!Y13</f>
        <v>0</v>
      </c>
      <c r="Z13" s="114">
        <f>'KWh (Monthly) ENTRY NLI '!Z13+'KWh (Monthly) ENTRY LI'!Z13</f>
        <v>0</v>
      </c>
      <c r="AA13" s="114">
        <f>'KWh (Monthly) ENTRY NLI '!AA13+'KWh (Monthly) ENTRY LI'!AA13</f>
        <v>0</v>
      </c>
      <c r="AB13" s="114">
        <f>'KWh (Monthly) ENTRY NLI '!AB13+'KWh (Monthly) ENTRY LI'!AB13</f>
        <v>0</v>
      </c>
      <c r="AC13" s="114">
        <f>'KWh (Monthly) ENTRY NLI '!AC13+'KWh (Monthly) ENTRY LI'!AC13</f>
        <v>0</v>
      </c>
      <c r="AD13" s="114">
        <f>'KWh (Monthly) ENTRY NLI '!AD13+'KWh (Monthly) ENTRY LI'!AD13</f>
        <v>0</v>
      </c>
      <c r="AE13" s="114">
        <f>'KWh (Monthly) ENTRY NLI '!AE13+'KWh (Monthly) ENTRY LI'!AE13</f>
        <v>0</v>
      </c>
      <c r="AF13" s="114">
        <f>'KWh (Monthly) ENTRY NLI '!AF13+'KWh (Monthly) ENTRY LI'!AF13</f>
        <v>0</v>
      </c>
      <c r="AG13" s="114">
        <f>'KWh (Monthly) ENTRY NLI '!AG13+'KWh (Monthly) ENTRY LI'!AG13</f>
        <v>0</v>
      </c>
      <c r="AH13" s="114">
        <f>'KWh (Monthly) ENTRY NLI '!AH13+'KWh (Monthly) ENTRY LI'!AH13</f>
        <v>0</v>
      </c>
      <c r="AI13" s="114">
        <f>'KWh (Monthly) ENTRY NLI '!AI13+'KWh (Monthly) ENTRY LI'!AI13</f>
        <v>0</v>
      </c>
      <c r="AJ13" s="114">
        <f>'KWh (Monthly) ENTRY NLI '!AJ13+'KWh (Monthly) ENTRY LI'!AJ13</f>
        <v>0</v>
      </c>
      <c r="AK13" s="114">
        <f>'KWh (Monthly) ENTRY NLI '!AK13+'KWh (Monthly) ENTRY LI'!AK13</f>
        <v>0</v>
      </c>
      <c r="AL13" s="114">
        <f>'KWh (Monthly) ENTRY NLI '!AL13+'KWh (Monthly) ENTRY LI'!AL13</f>
        <v>0</v>
      </c>
      <c r="AM13" s="114">
        <f>'KWh (Monthly) ENTRY NLI '!AM13+'KWh (Monthly) ENTRY LI'!AM13</f>
        <v>0</v>
      </c>
      <c r="AN13" s="114">
        <f>'KWh (Monthly) ENTRY NLI '!AN13+'KWh (Monthly) ENTRY LI'!AN13</f>
        <v>0</v>
      </c>
      <c r="AO13" s="114">
        <f>'KWh (Monthly) ENTRY NLI '!AO13+'KWh (Monthly) ENTRY LI'!AO13</f>
        <v>0</v>
      </c>
      <c r="AP13" s="114">
        <f>'KWh (Monthly) ENTRY NLI '!AP13+'KWh (Monthly) ENTRY LI'!AP13</f>
        <v>0</v>
      </c>
      <c r="AQ13" s="114">
        <f>'KWh (Monthly) ENTRY NLI '!AQ13+'KWh (Monthly) ENTRY LI'!AQ13</f>
        <v>0</v>
      </c>
      <c r="AR13" s="114">
        <f>'KWh (Monthly) ENTRY NLI '!AR13+'KWh (Monthly) ENTRY LI'!AR13</f>
        <v>0</v>
      </c>
      <c r="AS13" s="114">
        <f>'KWh (Monthly) ENTRY NLI '!AS13+'KWh (Monthly) ENTRY LI'!AS13</f>
        <v>0</v>
      </c>
      <c r="AT13" s="114">
        <f>'KWh (Monthly) ENTRY NLI '!AT13+'KWh (Monthly) ENTRY LI'!AT13</f>
        <v>0</v>
      </c>
      <c r="AU13" s="114">
        <f>'KWh (Monthly) ENTRY NLI '!AU13+'KWh (Monthly) ENTRY LI'!AU13</f>
        <v>0</v>
      </c>
      <c r="AV13" s="114">
        <f>'KWh (Monthly) ENTRY NLI '!AV13+'KWh (Monthly) ENTRY LI'!AV13</f>
        <v>0</v>
      </c>
      <c r="AW13" s="114">
        <f>'KWh (Monthly) ENTRY NLI '!AW13+'KWh (Monthly) ENTRY LI'!AW13</f>
        <v>0</v>
      </c>
      <c r="AX13" s="114">
        <f>'KWh (Monthly) ENTRY NLI '!AX13+'KWh (Monthly) ENTRY LI'!AX13</f>
        <v>0</v>
      </c>
      <c r="AY13" s="114">
        <f>'KWh (Monthly) ENTRY NLI '!AY13+'KWh (Monthly) ENTRY LI'!AY13</f>
        <v>0</v>
      </c>
      <c r="AZ13" s="114">
        <f>'KWh (Monthly) ENTRY NLI '!AZ13+'KWh (Monthly) ENTRY LI'!AZ13</f>
        <v>0</v>
      </c>
      <c r="BA13" s="114">
        <f>'KWh (Monthly) ENTRY NLI '!BA13+'KWh (Monthly) ENTRY LI'!BA13</f>
        <v>0</v>
      </c>
      <c r="BB13" s="114">
        <f>'KWh (Monthly) ENTRY NLI '!BB13+'KWh (Monthly) ENTRY LI'!BB13</f>
        <v>0</v>
      </c>
      <c r="BC13" s="114">
        <f>'KWh (Monthly) ENTRY NLI '!BC13+'KWh (Monthly) ENTRY LI'!BC13</f>
        <v>0</v>
      </c>
      <c r="BD13" s="114">
        <f>'KWh (Monthly) ENTRY NLI '!BD13+'KWh (Monthly) ENTRY LI'!BD13</f>
        <v>0</v>
      </c>
      <c r="BE13" s="114">
        <f>'KWh (Monthly) ENTRY NLI '!BE13+'KWh (Monthly) ENTRY LI'!BE13</f>
        <v>0</v>
      </c>
      <c r="BF13" s="114">
        <f>'KWh (Monthly) ENTRY NLI '!BF13+'KWh (Monthly) ENTRY LI'!BF13</f>
        <v>0</v>
      </c>
      <c r="BG13" s="114">
        <f>'KWh (Monthly) ENTRY NLI '!BG13+'KWh (Monthly) ENTRY LI'!BG13</f>
        <v>0</v>
      </c>
      <c r="BH13" s="114">
        <f>'KWh (Monthly) ENTRY NLI '!BH13+'KWh (Monthly) ENTRY LI'!BH13</f>
        <v>0</v>
      </c>
      <c r="BI13" s="114">
        <f>'KWh (Monthly) ENTRY NLI '!BI13+'KWh (Monthly) ENTRY LI'!BI13</f>
        <v>0</v>
      </c>
      <c r="BJ13" s="114">
        <f>'KWh (Monthly) ENTRY NLI '!BJ13+'KWh (Monthly) ENTRY LI'!BJ13</f>
        <v>0</v>
      </c>
      <c r="BK13" s="114">
        <f>'KWh (Monthly) ENTRY NLI '!BK13+'KWh (Monthly) ENTRY LI'!BK13</f>
        <v>0</v>
      </c>
      <c r="BL13" s="114">
        <f>'KWh (Monthly) ENTRY NLI '!BL13+'KWh (Monthly) ENTRY LI'!BL13</f>
        <v>0</v>
      </c>
      <c r="BM13" s="114">
        <f>'KWh (Monthly) ENTRY NLI '!BM13+'KWh (Monthly) ENTRY LI'!BM13</f>
        <v>0</v>
      </c>
      <c r="BN13" s="114">
        <f>'KWh (Monthly) ENTRY NLI '!BN13+'KWh (Monthly) ENTRY LI'!BN13</f>
        <v>0</v>
      </c>
      <c r="BO13" s="114">
        <f>'KWh (Monthly) ENTRY NLI '!BO13+'KWh (Monthly) ENTRY LI'!BO13</f>
        <v>0</v>
      </c>
      <c r="BP13" s="114">
        <f>'KWh (Monthly) ENTRY NLI '!BP13+'KWh (Monthly) ENTRY LI'!BP13</f>
        <v>0</v>
      </c>
      <c r="BQ13" s="114">
        <f>'KWh (Monthly) ENTRY NLI '!BQ13+'KWh (Monthly) ENTRY LI'!BQ13</f>
        <v>0</v>
      </c>
      <c r="BR13" s="114">
        <f>'KWh (Monthly) ENTRY NLI '!BR13+'KWh (Monthly) ENTRY LI'!BR13</f>
        <v>0</v>
      </c>
      <c r="BS13" s="114">
        <f>'KWh (Monthly) ENTRY NLI '!BS13+'KWh (Monthly) ENTRY LI'!BS13</f>
        <v>0</v>
      </c>
      <c r="BT13" s="114">
        <f>'KWh (Monthly) ENTRY NLI '!BT13+'KWh (Monthly) ENTRY LI'!BT13</f>
        <v>0</v>
      </c>
      <c r="BU13" s="114">
        <f>'KWh (Monthly) ENTRY NLI '!BU13+'KWh (Monthly) ENTRY LI'!BU13</f>
        <v>0</v>
      </c>
      <c r="BV13" s="114">
        <f>'KWh (Monthly) ENTRY NLI '!BV13+'KWh (Monthly) ENTRY LI'!BV13</f>
        <v>0</v>
      </c>
      <c r="BW13" s="114">
        <f>'KWh (Monthly) ENTRY NLI '!BW13+'KWh (Monthly) ENTRY LI'!BW13</f>
        <v>0</v>
      </c>
      <c r="BX13" s="114">
        <f>'KWh (Monthly) ENTRY NLI '!BX13+'KWh (Monthly) ENTRY LI'!BX13</f>
        <v>0</v>
      </c>
      <c r="BY13" s="114">
        <f>'KWh (Monthly) ENTRY NLI '!BY13+'KWh (Monthly) ENTRY LI'!BY13</f>
        <v>0</v>
      </c>
      <c r="BZ13" s="114">
        <f>'KWh (Monthly) ENTRY NLI '!BZ13+'KWh (Monthly) ENTRY LI'!BZ13</f>
        <v>0</v>
      </c>
      <c r="CA13" s="114">
        <f>'KWh (Monthly) ENTRY NLI '!CA13+'KWh (Monthly) ENTRY LI'!CA13</f>
        <v>0</v>
      </c>
      <c r="CB13" s="114">
        <f>'KWh (Monthly) ENTRY NLI '!CB13+'KWh (Monthly) ENTRY LI'!CB13</f>
        <v>0</v>
      </c>
      <c r="CC13" s="114">
        <f>'KWh (Monthly) ENTRY NLI '!CC13+'KWh (Monthly) ENTRY LI'!CC13</f>
        <v>0</v>
      </c>
      <c r="CD13" s="114">
        <f>'KWh (Monthly) ENTRY NLI '!CD13+'KWh (Monthly) ENTRY LI'!CD13</f>
        <v>0</v>
      </c>
      <c r="CE13" s="114">
        <f>'KWh (Monthly) ENTRY NLI '!CE13+'KWh (Monthly) ENTRY LI'!CE13</f>
        <v>0</v>
      </c>
      <c r="CF13" s="114">
        <f>'KWh (Monthly) ENTRY NLI '!CF13+'KWh (Monthly) ENTRY LI'!CF13</f>
        <v>0</v>
      </c>
      <c r="CG13" s="114">
        <f>'KWh (Monthly) ENTRY NLI '!CG13+'KWh (Monthly) ENTRY LI'!CG13</f>
        <v>0</v>
      </c>
      <c r="CH13" s="114">
        <f>'KWh (Monthly) ENTRY NLI '!CH13+'KWh (Monthly) ENTRY LI'!CH13</f>
        <v>0</v>
      </c>
      <c r="CI13" s="114">
        <f>'KWh (Monthly) ENTRY NLI '!CI13+'KWh (Monthly) ENTRY LI'!CI13</f>
        <v>0</v>
      </c>
      <c r="CJ13" s="114">
        <f>'KWh (Monthly) ENTRY NLI '!CJ13+'KWh (Monthly) ENTRY LI'!CJ13</f>
        <v>0</v>
      </c>
    </row>
    <row r="14" spans="1:88" x14ac:dyDescent="0.25">
      <c r="A14" s="298"/>
      <c r="B14" s="60" t="s">
        <v>77</v>
      </c>
      <c r="C14" s="114">
        <f>'KWh (Monthly) ENTRY NLI '!C14+'KWh (Monthly) ENTRY LI'!C14</f>
        <v>0</v>
      </c>
      <c r="D14" s="114">
        <f>'KWh (Monthly) ENTRY NLI '!D14+'KWh (Monthly) ENTRY LI'!D14</f>
        <v>0</v>
      </c>
      <c r="E14" s="114">
        <f>'KWh (Monthly) ENTRY NLI '!E14+'KWh (Monthly) ENTRY LI'!E14</f>
        <v>0</v>
      </c>
      <c r="F14" s="114">
        <f>'KWh (Monthly) ENTRY NLI '!F14+'KWh (Monthly) ENTRY LI'!F14</f>
        <v>0</v>
      </c>
      <c r="G14" s="114">
        <f>'KWh (Monthly) ENTRY NLI '!G14+'KWh (Monthly) ENTRY LI'!G14</f>
        <v>0</v>
      </c>
      <c r="H14" s="114">
        <f>'KWh (Monthly) ENTRY NLI '!H14+'KWh (Monthly) ENTRY LI'!H14</f>
        <v>0</v>
      </c>
      <c r="I14" s="114">
        <f>'KWh (Monthly) ENTRY NLI '!I14+'KWh (Monthly) ENTRY LI'!I14</f>
        <v>0</v>
      </c>
      <c r="J14" s="114">
        <f>'KWh (Monthly) ENTRY NLI '!J14+'KWh (Monthly) ENTRY LI'!J14</f>
        <v>0</v>
      </c>
      <c r="K14" s="114">
        <f>'KWh (Monthly) ENTRY NLI '!K14+'KWh (Monthly) ENTRY LI'!K14</f>
        <v>0</v>
      </c>
      <c r="L14" s="114">
        <f>'KWh (Monthly) ENTRY NLI '!L14+'KWh (Monthly) ENTRY LI'!L14</f>
        <v>0</v>
      </c>
      <c r="M14" s="114">
        <f>'KWh (Monthly) ENTRY NLI '!M14+'KWh (Monthly) ENTRY LI'!M14</f>
        <v>0</v>
      </c>
      <c r="N14" s="114">
        <f>'KWh (Monthly) ENTRY NLI '!N14+'KWh (Monthly) ENTRY LI'!N14</f>
        <v>0</v>
      </c>
      <c r="O14" s="114">
        <f>'KWh (Monthly) ENTRY NLI '!O14+'KWh (Monthly) ENTRY LI'!O14</f>
        <v>0</v>
      </c>
      <c r="P14" s="114">
        <f>'KWh (Monthly) ENTRY NLI '!P14+'KWh (Monthly) ENTRY LI'!P14</f>
        <v>0</v>
      </c>
      <c r="Q14" s="114">
        <f>'KWh (Monthly) ENTRY NLI '!Q14+'KWh (Monthly) ENTRY LI'!Q14</f>
        <v>0</v>
      </c>
      <c r="R14" s="114">
        <f>'KWh (Monthly) ENTRY NLI '!R14+'KWh (Monthly) ENTRY LI'!R14</f>
        <v>0</v>
      </c>
      <c r="S14" s="114">
        <f>'KWh (Monthly) ENTRY NLI '!S14+'KWh (Monthly) ENTRY LI'!S14</f>
        <v>0</v>
      </c>
      <c r="T14" s="114">
        <f>'KWh (Monthly) ENTRY NLI '!T14+'KWh (Monthly) ENTRY LI'!T14</f>
        <v>0</v>
      </c>
      <c r="U14" s="114">
        <f>'KWh (Monthly) ENTRY NLI '!U14+'KWh (Monthly) ENTRY LI'!U14</f>
        <v>0</v>
      </c>
      <c r="V14" s="114">
        <f>'KWh (Monthly) ENTRY NLI '!V14+'KWh (Monthly) ENTRY LI'!V14</f>
        <v>0</v>
      </c>
      <c r="W14" s="114">
        <f>'KWh (Monthly) ENTRY NLI '!W14+'KWh (Monthly) ENTRY LI'!W14</f>
        <v>0</v>
      </c>
      <c r="X14" s="114">
        <f>'KWh (Monthly) ENTRY NLI '!X14+'KWh (Monthly) ENTRY LI'!X14</f>
        <v>0</v>
      </c>
      <c r="Y14" s="114">
        <f>'KWh (Monthly) ENTRY NLI '!Y14+'KWh (Monthly) ENTRY LI'!Y14</f>
        <v>0</v>
      </c>
      <c r="Z14" s="114">
        <f>'KWh (Monthly) ENTRY NLI '!Z14+'KWh (Monthly) ENTRY LI'!Z14</f>
        <v>0</v>
      </c>
      <c r="AA14" s="114">
        <f>'KWh (Monthly) ENTRY NLI '!AA14+'KWh (Monthly) ENTRY LI'!AA14</f>
        <v>0</v>
      </c>
      <c r="AB14" s="114">
        <f>'KWh (Monthly) ENTRY NLI '!AB14+'KWh (Monthly) ENTRY LI'!AB14</f>
        <v>0</v>
      </c>
      <c r="AC14" s="114">
        <f>'KWh (Monthly) ENTRY NLI '!AC14+'KWh (Monthly) ENTRY LI'!AC14</f>
        <v>0</v>
      </c>
      <c r="AD14" s="114">
        <f>'KWh (Monthly) ENTRY NLI '!AD14+'KWh (Monthly) ENTRY LI'!AD14</f>
        <v>0</v>
      </c>
      <c r="AE14" s="114">
        <f>'KWh (Monthly) ENTRY NLI '!AE14+'KWh (Monthly) ENTRY LI'!AE14</f>
        <v>0</v>
      </c>
      <c r="AF14" s="114">
        <f>'KWh (Monthly) ENTRY NLI '!AF14+'KWh (Monthly) ENTRY LI'!AF14</f>
        <v>0</v>
      </c>
      <c r="AG14" s="114">
        <f>'KWh (Monthly) ENTRY NLI '!AG14+'KWh (Monthly) ENTRY LI'!AG14</f>
        <v>0</v>
      </c>
      <c r="AH14" s="114">
        <f>'KWh (Monthly) ENTRY NLI '!AH14+'KWh (Monthly) ENTRY LI'!AH14</f>
        <v>0</v>
      </c>
      <c r="AI14" s="114">
        <f>'KWh (Monthly) ENTRY NLI '!AI14+'KWh (Monthly) ENTRY LI'!AI14</f>
        <v>0</v>
      </c>
      <c r="AJ14" s="114">
        <f>'KWh (Monthly) ENTRY NLI '!AJ14+'KWh (Monthly) ENTRY LI'!AJ14</f>
        <v>0</v>
      </c>
      <c r="AK14" s="114">
        <f>'KWh (Monthly) ENTRY NLI '!AK14+'KWh (Monthly) ENTRY LI'!AK14</f>
        <v>0</v>
      </c>
      <c r="AL14" s="114">
        <f>'KWh (Monthly) ENTRY NLI '!AL14+'KWh (Monthly) ENTRY LI'!AL14</f>
        <v>0</v>
      </c>
      <c r="AM14" s="114">
        <f>'KWh (Monthly) ENTRY NLI '!AM14+'KWh (Monthly) ENTRY LI'!AM14</f>
        <v>0</v>
      </c>
      <c r="AN14" s="114">
        <f>'KWh (Monthly) ENTRY NLI '!AN14+'KWh (Monthly) ENTRY LI'!AN14</f>
        <v>0</v>
      </c>
      <c r="AO14" s="114">
        <f>'KWh (Monthly) ENTRY NLI '!AO14+'KWh (Monthly) ENTRY LI'!AO14</f>
        <v>0</v>
      </c>
      <c r="AP14" s="114">
        <f>'KWh (Monthly) ENTRY NLI '!AP14+'KWh (Monthly) ENTRY LI'!AP14</f>
        <v>0</v>
      </c>
      <c r="AQ14" s="114">
        <f>'KWh (Monthly) ENTRY NLI '!AQ14+'KWh (Monthly) ENTRY LI'!AQ14</f>
        <v>0</v>
      </c>
      <c r="AR14" s="114">
        <f>'KWh (Monthly) ENTRY NLI '!AR14+'KWh (Monthly) ENTRY LI'!AR14</f>
        <v>0</v>
      </c>
      <c r="AS14" s="114">
        <f>'KWh (Monthly) ENTRY NLI '!AS14+'KWh (Monthly) ENTRY LI'!AS14</f>
        <v>0</v>
      </c>
      <c r="AT14" s="114">
        <f>'KWh (Monthly) ENTRY NLI '!AT14+'KWh (Monthly) ENTRY LI'!AT14</f>
        <v>0</v>
      </c>
      <c r="AU14" s="114">
        <f>'KWh (Monthly) ENTRY NLI '!AU14+'KWh (Monthly) ENTRY LI'!AU14</f>
        <v>0</v>
      </c>
      <c r="AV14" s="114">
        <f>'KWh (Monthly) ENTRY NLI '!AV14+'KWh (Monthly) ENTRY LI'!AV14</f>
        <v>0</v>
      </c>
      <c r="AW14" s="114">
        <f>'KWh (Monthly) ENTRY NLI '!AW14+'KWh (Monthly) ENTRY LI'!AW14</f>
        <v>0</v>
      </c>
      <c r="AX14" s="114">
        <f>'KWh (Monthly) ENTRY NLI '!AX14+'KWh (Monthly) ENTRY LI'!AX14</f>
        <v>0</v>
      </c>
      <c r="AY14" s="114">
        <f>'KWh (Monthly) ENTRY NLI '!AY14+'KWh (Monthly) ENTRY LI'!AY14</f>
        <v>0</v>
      </c>
      <c r="AZ14" s="114">
        <f>'KWh (Monthly) ENTRY NLI '!AZ14+'KWh (Monthly) ENTRY LI'!AZ14</f>
        <v>0</v>
      </c>
      <c r="BA14" s="114">
        <f>'KWh (Monthly) ENTRY NLI '!BA14+'KWh (Monthly) ENTRY LI'!BA14</f>
        <v>0</v>
      </c>
      <c r="BB14" s="114">
        <f>'KWh (Monthly) ENTRY NLI '!BB14+'KWh (Monthly) ENTRY LI'!BB14</f>
        <v>0</v>
      </c>
      <c r="BC14" s="114">
        <f>'KWh (Monthly) ENTRY NLI '!BC14+'KWh (Monthly) ENTRY LI'!BC14</f>
        <v>0</v>
      </c>
      <c r="BD14" s="114">
        <f>'KWh (Monthly) ENTRY NLI '!BD14+'KWh (Monthly) ENTRY LI'!BD14</f>
        <v>0</v>
      </c>
      <c r="BE14" s="114">
        <f>'KWh (Monthly) ENTRY NLI '!BE14+'KWh (Monthly) ENTRY LI'!BE14</f>
        <v>0</v>
      </c>
      <c r="BF14" s="114">
        <f>'KWh (Monthly) ENTRY NLI '!BF14+'KWh (Monthly) ENTRY LI'!BF14</f>
        <v>0</v>
      </c>
      <c r="BG14" s="114">
        <f>'KWh (Monthly) ENTRY NLI '!BG14+'KWh (Monthly) ENTRY LI'!BG14</f>
        <v>0</v>
      </c>
      <c r="BH14" s="114">
        <f>'KWh (Monthly) ENTRY NLI '!BH14+'KWh (Monthly) ENTRY LI'!BH14</f>
        <v>0</v>
      </c>
      <c r="BI14" s="114">
        <f>'KWh (Monthly) ENTRY NLI '!BI14+'KWh (Monthly) ENTRY LI'!BI14</f>
        <v>0</v>
      </c>
      <c r="BJ14" s="114">
        <f>'KWh (Monthly) ENTRY NLI '!BJ14+'KWh (Monthly) ENTRY LI'!BJ14</f>
        <v>0</v>
      </c>
      <c r="BK14" s="114">
        <f>'KWh (Monthly) ENTRY NLI '!BK14+'KWh (Monthly) ENTRY LI'!BK14</f>
        <v>0</v>
      </c>
      <c r="BL14" s="114">
        <f>'KWh (Monthly) ENTRY NLI '!BL14+'KWh (Monthly) ENTRY LI'!BL14</f>
        <v>0</v>
      </c>
      <c r="BM14" s="114">
        <f>'KWh (Monthly) ENTRY NLI '!BM14+'KWh (Monthly) ENTRY LI'!BM14</f>
        <v>0</v>
      </c>
      <c r="BN14" s="114">
        <f>'KWh (Monthly) ENTRY NLI '!BN14+'KWh (Monthly) ENTRY LI'!BN14</f>
        <v>0</v>
      </c>
      <c r="BO14" s="114">
        <f>'KWh (Monthly) ENTRY NLI '!BO14+'KWh (Monthly) ENTRY LI'!BO14</f>
        <v>0</v>
      </c>
      <c r="BP14" s="114">
        <f>'KWh (Monthly) ENTRY NLI '!BP14+'KWh (Monthly) ENTRY LI'!BP14</f>
        <v>0</v>
      </c>
      <c r="BQ14" s="114">
        <f>'KWh (Monthly) ENTRY NLI '!BQ14+'KWh (Monthly) ENTRY LI'!BQ14</f>
        <v>0</v>
      </c>
      <c r="BR14" s="114">
        <f>'KWh (Monthly) ENTRY NLI '!BR14+'KWh (Monthly) ENTRY LI'!BR14</f>
        <v>0</v>
      </c>
      <c r="BS14" s="114">
        <f>'KWh (Monthly) ENTRY NLI '!BS14+'KWh (Monthly) ENTRY LI'!BS14</f>
        <v>0</v>
      </c>
      <c r="BT14" s="114">
        <f>'KWh (Monthly) ENTRY NLI '!BT14+'KWh (Monthly) ENTRY LI'!BT14</f>
        <v>0</v>
      </c>
      <c r="BU14" s="114">
        <f>'KWh (Monthly) ENTRY NLI '!BU14+'KWh (Monthly) ENTRY LI'!BU14</f>
        <v>0</v>
      </c>
      <c r="BV14" s="114">
        <f>'KWh (Monthly) ENTRY NLI '!BV14+'KWh (Monthly) ENTRY LI'!BV14</f>
        <v>0</v>
      </c>
      <c r="BW14" s="114">
        <f>'KWh (Monthly) ENTRY NLI '!BW14+'KWh (Monthly) ENTRY LI'!BW14</f>
        <v>0</v>
      </c>
      <c r="BX14" s="114">
        <f>'KWh (Monthly) ENTRY NLI '!BX14+'KWh (Monthly) ENTRY LI'!BX14</f>
        <v>0</v>
      </c>
      <c r="BY14" s="114">
        <f>'KWh (Monthly) ENTRY NLI '!BY14+'KWh (Monthly) ENTRY LI'!BY14</f>
        <v>0</v>
      </c>
      <c r="BZ14" s="114">
        <f>'KWh (Monthly) ENTRY NLI '!BZ14+'KWh (Monthly) ENTRY LI'!BZ14</f>
        <v>0</v>
      </c>
      <c r="CA14" s="114">
        <f>'KWh (Monthly) ENTRY NLI '!CA14+'KWh (Monthly) ENTRY LI'!CA14</f>
        <v>0</v>
      </c>
      <c r="CB14" s="114">
        <f>'KWh (Monthly) ENTRY NLI '!CB14+'KWh (Monthly) ENTRY LI'!CB14</f>
        <v>0</v>
      </c>
      <c r="CC14" s="114">
        <f>'KWh (Monthly) ENTRY NLI '!CC14+'KWh (Monthly) ENTRY LI'!CC14</f>
        <v>0</v>
      </c>
      <c r="CD14" s="114">
        <f>'KWh (Monthly) ENTRY NLI '!CD14+'KWh (Monthly) ENTRY LI'!CD14</f>
        <v>0</v>
      </c>
      <c r="CE14" s="114">
        <f>'KWh (Monthly) ENTRY NLI '!CE14+'KWh (Monthly) ENTRY LI'!CE14</f>
        <v>0</v>
      </c>
      <c r="CF14" s="114">
        <f>'KWh (Monthly) ENTRY NLI '!CF14+'KWh (Monthly) ENTRY LI'!CF14</f>
        <v>0</v>
      </c>
      <c r="CG14" s="114">
        <f>'KWh (Monthly) ENTRY NLI '!CG14+'KWh (Monthly) ENTRY LI'!CG14</f>
        <v>0</v>
      </c>
      <c r="CH14" s="114">
        <f>'KWh (Monthly) ENTRY NLI '!CH14+'KWh (Monthly) ENTRY LI'!CH14</f>
        <v>0</v>
      </c>
      <c r="CI14" s="114">
        <f>'KWh (Monthly) ENTRY NLI '!CI14+'KWh (Monthly) ENTRY LI'!CI14</f>
        <v>0</v>
      </c>
      <c r="CJ14" s="114">
        <f>'KWh (Monthly) ENTRY NLI '!CJ14+'KWh (Monthly) ENTRY LI'!CJ14</f>
        <v>0</v>
      </c>
    </row>
    <row r="15" spans="1:88" ht="15.75" thickBot="1" x14ac:dyDescent="0.3">
      <c r="A15" s="299"/>
      <c r="B15" s="126" t="s">
        <v>99</v>
      </c>
      <c r="C15" s="114">
        <f>SUM(C10:C14)</f>
        <v>0</v>
      </c>
      <c r="D15" s="114">
        <f t="shared" ref="D15:BO15" si="6">SUM(D10:D14)</f>
        <v>0</v>
      </c>
      <c r="E15" s="114">
        <f t="shared" si="6"/>
        <v>0</v>
      </c>
      <c r="F15" s="114">
        <f t="shared" si="6"/>
        <v>0</v>
      </c>
      <c r="G15" s="114">
        <f t="shared" si="6"/>
        <v>0</v>
      </c>
      <c r="H15" s="114">
        <f t="shared" si="6"/>
        <v>0</v>
      </c>
      <c r="I15" s="114">
        <f t="shared" si="6"/>
        <v>0</v>
      </c>
      <c r="J15" s="114">
        <f t="shared" si="6"/>
        <v>33750000</v>
      </c>
      <c r="K15" s="114">
        <f t="shared" si="6"/>
        <v>9.9999999999999995E-7</v>
      </c>
      <c r="L15" s="114">
        <f t="shared" si="6"/>
        <v>9.9999999999999995E-7</v>
      </c>
      <c r="M15" s="114">
        <f t="shared" si="6"/>
        <v>9.9999999999999995E-7</v>
      </c>
      <c r="N15" s="114">
        <f t="shared" si="6"/>
        <v>9.9999999999999995E-7</v>
      </c>
      <c r="O15" s="114">
        <f t="shared" si="6"/>
        <v>9.9999999999999995E-7</v>
      </c>
      <c r="P15" s="114">
        <f t="shared" si="6"/>
        <v>9.9999999999999995E-7</v>
      </c>
      <c r="Q15" s="114">
        <f t="shared" si="6"/>
        <v>0</v>
      </c>
      <c r="R15" s="114">
        <f t="shared" si="6"/>
        <v>0</v>
      </c>
      <c r="S15" s="114">
        <f t="shared" si="6"/>
        <v>0</v>
      </c>
      <c r="T15" s="114">
        <f t="shared" si="6"/>
        <v>0</v>
      </c>
      <c r="U15" s="114">
        <f t="shared" si="6"/>
        <v>0</v>
      </c>
      <c r="V15" s="114">
        <f t="shared" si="6"/>
        <v>0</v>
      </c>
      <c r="W15" s="114">
        <f t="shared" si="6"/>
        <v>0</v>
      </c>
      <c r="X15" s="114">
        <f t="shared" si="6"/>
        <v>0</v>
      </c>
      <c r="Y15" s="114">
        <f t="shared" si="6"/>
        <v>0</v>
      </c>
      <c r="Z15" s="114">
        <f t="shared" si="6"/>
        <v>0</v>
      </c>
      <c r="AA15" s="114">
        <f t="shared" si="6"/>
        <v>0</v>
      </c>
      <c r="AB15" s="114">
        <f t="shared" si="6"/>
        <v>0</v>
      </c>
      <c r="AC15" s="114">
        <f t="shared" si="6"/>
        <v>0</v>
      </c>
      <c r="AD15" s="114">
        <f t="shared" si="6"/>
        <v>0</v>
      </c>
      <c r="AE15" s="114">
        <f t="shared" si="6"/>
        <v>0</v>
      </c>
      <c r="AF15" s="114">
        <f t="shared" si="6"/>
        <v>0</v>
      </c>
      <c r="AG15" s="114">
        <f t="shared" si="6"/>
        <v>0</v>
      </c>
      <c r="AH15" s="114">
        <f t="shared" si="6"/>
        <v>0</v>
      </c>
      <c r="AI15" s="114">
        <f t="shared" si="6"/>
        <v>0</v>
      </c>
      <c r="AJ15" s="114">
        <f t="shared" si="6"/>
        <v>0</v>
      </c>
      <c r="AK15" s="114">
        <f t="shared" si="6"/>
        <v>0</v>
      </c>
      <c r="AL15" s="114">
        <f t="shared" si="6"/>
        <v>0</v>
      </c>
      <c r="AM15" s="114">
        <f t="shared" si="6"/>
        <v>0</v>
      </c>
      <c r="AN15" s="114">
        <f t="shared" si="6"/>
        <v>0</v>
      </c>
      <c r="AO15" s="114">
        <f t="shared" si="6"/>
        <v>0</v>
      </c>
      <c r="AP15" s="114">
        <f t="shared" si="6"/>
        <v>0</v>
      </c>
      <c r="AQ15" s="114">
        <f t="shared" si="6"/>
        <v>0</v>
      </c>
      <c r="AR15" s="114">
        <f t="shared" si="6"/>
        <v>0</v>
      </c>
      <c r="AS15" s="114">
        <f t="shared" si="6"/>
        <v>0</v>
      </c>
      <c r="AT15" s="114">
        <f t="shared" si="6"/>
        <v>0</v>
      </c>
      <c r="AU15" s="114">
        <f t="shared" si="6"/>
        <v>0</v>
      </c>
      <c r="AV15" s="114">
        <f t="shared" si="6"/>
        <v>0</v>
      </c>
      <c r="AW15" s="114">
        <f t="shared" si="6"/>
        <v>0</v>
      </c>
      <c r="AX15" s="114">
        <f t="shared" si="6"/>
        <v>0</v>
      </c>
      <c r="AY15" s="114">
        <f t="shared" si="6"/>
        <v>0</v>
      </c>
      <c r="AZ15" s="114">
        <f t="shared" si="6"/>
        <v>0</v>
      </c>
      <c r="BA15" s="114">
        <f t="shared" si="6"/>
        <v>0</v>
      </c>
      <c r="BB15" s="114">
        <f t="shared" si="6"/>
        <v>0</v>
      </c>
      <c r="BC15" s="114">
        <f t="shared" si="6"/>
        <v>0</v>
      </c>
      <c r="BD15" s="114">
        <f t="shared" si="6"/>
        <v>0</v>
      </c>
      <c r="BE15" s="114">
        <f t="shared" si="6"/>
        <v>0</v>
      </c>
      <c r="BF15" s="114">
        <f t="shared" si="6"/>
        <v>0</v>
      </c>
      <c r="BG15" s="114">
        <f t="shared" si="6"/>
        <v>0</v>
      </c>
      <c r="BH15" s="114">
        <f t="shared" si="6"/>
        <v>0</v>
      </c>
      <c r="BI15" s="114">
        <f t="shared" si="6"/>
        <v>0</v>
      </c>
      <c r="BJ15" s="114">
        <f t="shared" si="6"/>
        <v>0</v>
      </c>
      <c r="BK15" s="114">
        <f t="shared" si="6"/>
        <v>0</v>
      </c>
      <c r="BL15" s="114">
        <f t="shared" si="6"/>
        <v>0</v>
      </c>
      <c r="BM15" s="114">
        <f t="shared" si="6"/>
        <v>0</v>
      </c>
      <c r="BN15" s="114">
        <f t="shared" si="6"/>
        <v>0</v>
      </c>
      <c r="BO15" s="114">
        <f t="shared" si="6"/>
        <v>0</v>
      </c>
      <c r="BP15" s="114">
        <f t="shared" ref="BP15:CJ15" si="7">SUM(BP10:BP14)</f>
        <v>0</v>
      </c>
      <c r="BQ15" s="114">
        <f t="shared" si="7"/>
        <v>0</v>
      </c>
      <c r="BR15" s="114">
        <f t="shared" si="7"/>
        <v>0</v>
      </c>
      <c r="BS15" s="114">
        <f t="shared" si="7"/>
        <v>0</v>
      </c>
      <c r="BT15" s="114">
        <f t="shared" si="7"/>
        <v>0</v>
      </c>
      <c r="BU15" s="114">
        <f t="shared" si="7"/>
        <v>0</v>
      </c>
      <c r="BV15" s="114">
        <f t="shared" si="7"/>
        <v>0</v>
      </c>
      <c r="BW15" s="114">
        <f t="shared" si="7"/>
        <v>0</v>
      </c>
      <c r="BX15" s="114">
        <f t="shared" si="7"/>
        <v>0</v>
      </c>
      <c r="BY15" s="114">
        <f t="shared" si="7"/>
        <v>0</v>
      </c>
      <c r="BZ15" s="114">
        <f t="shared" si="7"/>
        <v>0</v>
      </c>
      <c r="CA15" s="114">
        <f t="shared" si="7"/>
        <v>0</v>
      </c>
      <c r="CB15" s="114">
        <f t="shared" si="7"/>
        <v>0</v>
      </c>
      <c r="CC15" s="114">
        <f t="shared" si="7"/>
        <v>0</v>
      </c>
      <c r="CD15" s="114">
        <f t="shared" si="7"/>
        <v>0</v>
      </c>
      <c r="CE15" s="114">
        <f t="shared" si="7"/>
        <v>0</v>
      </c>
      <c r="CF15" s="114">
        <f t="shared" si="7"/>
        <v>0</v>
      </c>
      <c r="CG15" s="114">
        <f t="shared" si="7"/>
        <v>0</v>
      </c>
      <c r="CH15" s="114">
        <f t="shared" si="7"/>
        <v>0</v>
      </c>
      <c r="CI15" s="114">
        <f t="shared" si="7"/>
        <v>0</v>
      </c>
      <c r="CJ15" s="114">
        <f t="shared" si="7"/>
        <v>0</v>
      </c>
    </row>
    <row r="16" spans="1:88" x14ac:dyDescent="0.25">
      <c r="C16" s="104" t="str">
        <f t="shared" ref="C16:BN16" si="8">IF(C15=C5,"Match", "ERROR")</f>
        <v>Match</v>
      </c>
      <c r="D16" s="104" t="str">
        <f t="shared" si="8"/>
        <v>Match</v>
      </c>
      <c r="E16" s="104" t="str">
        <f>IF(E15=E5,"Match", "ERROR")</f>
        <v>Match</v>
      </c>
      <c r="F16" s="104" t="str">
        <f t="shared" si="8"/>
        <v>Match</v>
      </c>
      <c r="G16" s="104" t="str">
        <f t="shared" si="8"/>
        <v>Match</v>
      </c>
      <c r="H16" s="104" t="str">
        <f t="shared" si="8"/>
        <v>Match</v>
      </c>
      <c r="I16" s="104" t="str">
        <f t="shared" si="8"/>
        <v>Match</v>
      </c>
      <c r="J16" s="104" t="str">
        <f t="shared" si="8"/>
        <v>Match</v>
      </c>
      <c r="K16" s="104" t="str">
        <f t="shared" si="8"/>
        <v>Match</v>
      </c>
      <c r="L16" s="104" t="str">
        <f t="shared" si="8"/>
        <v>Match</v>
      </c>
      <c r="M16" s="104" t="str">
        <f t="shared" si="8"/>
        <v>Match</v>
      </c>
      <c r="N16" s="104" t="str">
        <f t="shared" si="8"/>
        <v>Match</v>
      </c>
      <c r="O16" s="104" t="str">
        <f t="shared" si="8"/>
        <v>Match</v>
      </c>
      <c r="P16" s="104" t="str">
        <f t="shared" si="8"/>
        <v>Match</v>
      </c>
      <c r="Q16" s="104" t="str">
        <f t="shared" si="8"/>
        <v>Match</v>
      </c>
      <c r="R16" s="104" t="str">
        <f t="shared" si="8"/>
        <v>Match</v>
      </c>
      <c r="S16" s="104" t="str">
        <f t="shared" si="8"/>
        <v>Match</v>
      </c>
      <c r="T16" s="104" t="str">
        <f t="shared" si="8"/>
        <v>Match</v>
      </c>
      <c r="U16" s="104" t="str">
        <f t="shared" si="8"/>
        <v>Match</v>
      </c>
      <c r="V16" s="104" t="str">
        <f t="shared" si="8"/>
        <v>Match</v>
      </c>
      <c r="W16" s="104" t="str">
        <f t="shared" si="8"/>
        <v>Match</v>
      </c>
      <c r="X16" s="104" t="str">
        <f t="shared" si="8"/>
        <v>Match</v>
      </c>
      <c r="Y16" s="104" t="str">
        <f t="shared" si="8"/>
        <v>Match</v>
      </c>
      <c r="Z16" s="104" t="str">
        <f t="shared" si="8"/>
        <v>Match</v>
      </c>
      <c r="AA16" s="104" t="str">
        <f t="shared" si="8"/>
        <v>Match</v>
      </c>
      <c r="AB16" s="104" t="str">
        <f t="shared" si="8"/>
        <v>Match</v>
      </c>
      <c r="AC16" s="104" t="str">
        <f t="shared" si="8"/>
        <v>Match</v>
      </c>
      <c r="AD16" s="104" t="str">
        <f t="shared" si="8"/>
        <v>Match</v>
      </c>
      <c r="AE16" s="104" t="str">
        <f t="shared" si="8"/>
        <v>Match</v>
      </c>
      <c r="AF16" s="104" t="str">
        <f t="shared" si="8"/>
        <v>Match</v>
      </c>
      <c r="AG16" s="104" t="str">
        <f t="shared" si="8"/>
        <v>Match</v>
      </c>
      <c r="AH16" s="104" t="str">
        <f t="shared" si="8"/>
        <v>Match</v>
      </c>
      <c r="AI16" s="104" t="str">
        <f t="shared" si="8"/>
        <v>Match</v>
      </c>
      <c r="AJ16" s="104" t="str">
        <f t="shared" si="8"/>
        <v>Match</v>
      </c>
      <c r="AK16" s="104" t="str">
        <f t="shared" si="8"/>
        <v>Match</v>
      </c>
      <c r="AL16" s="104" t="str">
        <f t="shared" si="8"/>
        <v>Match</v>
      </c>
      <c r="AM16" s="104" t="str">
        <f t="shared" si="8"/>
        <v>Match</v>
      </c>
      <c r="AN16" s="104" t="str">
        <f t="shared" si="8"/>
        <v>Match</v>
      </c>
      <c r="AO16" s="104" t="str">
        <f t="shared" si="8"/>
        <v>Match</v>
      </c>
      <c r="AP16" s="104" t="str">
        <f t="shared" si="8"/>
        <v>Match</v>
      </c>
      <c r="AQ16" s="104" t="str">
        <f t="shared" si="8"/>
        <v>Match</v>
      </c>
      <c r="AR16" s="104" t="str">
        <f t="shared" si="8"/>
        <v>Match</v>
      </c>
      <c r="AS16" s="104" t="str">
        <f t="shared" si="8"/>
        <v>Match</v>
      </c>
      <c r="AT16" s="104" t="str">
        <f t="shared" si="8"/>
        <v>Match</v>
      </c>
      <c r="AU16" s="104" t="str">
        <f t="shared" si="8"/>
        <v>Match</v>
      </c>
      <c r="AV16" s="104" t="str">
        <f t="shared" si="8"/>
        <v>Match</v>
      </c>
      <c r="AW16" s="104" t="str">
        <f t="shared" si="8"/>
        <v>Match</v>
      </c>
      <c r="AX16" s="104" t="str">
        <f t="shared" si="8"/>
        <v>Match</v>
      </c>
      <c r="AY16" s="104" t="str">
        <f t="shared" si="8"/>
        <v>Match</v>
      </c>
      <c r="AZ16" s="104" t="str">
        <f t="shared" si="8"/>
        <v>Match</v>
      </c>
      <c r="BA16" s="104" t="str">
        <f t="shared" si="8"/>
        <v>Match</v>
      </c>
      <c r="BB16" s="104" t="str">
        <f t="shared" si="8"/>
        <v>Match</v>
      </c>
      <c r="BC16" s="104" t="str">
        <f t="shared" si="8"/>
        <v>Match</v>
      </c>
      <c r="BD16" s="104" t="str">
        <f t="shared" si="8"/>
        <v>Match</v>
      </c>
      <c r="BE16" s="104" t="str">
        <f t="shared" si="8"/>
        <v>Match</v>
      </c>
      <c r="BF16" s="104" t="str">
        <f t="shared" si="8"/>
        <v>Match</v>
      </c>
      <c r="BG16" s="104" t="str">
        <f t="shared" si="8"/>
        <v>Match</v>
      </c>
      <c r="BH16" s="104" t="str">
        <f t="shared" si="8"/>
        <v>Match</v>
      </c>
      <c r="BI16" s="104" t="str">
        <f t="shared" si="8"/>
        <v>Match</v>
      </c>
      <c r="BJ16" s="104" t="str">
        <f t="shared" si="8"/>
        <v>Match</v>
      </c>
      <c r="BK16" s="104" t="str">
        <f t="shared" si="8"/>
        <v>Match</v>
      </c>
      <c r="BL16" s="104" t="str">
        <f t="shared" si="8"/>
        <v>Match</v>
      </c>
      <c r="BM16" s="104" t="str">
        <f t="shared" si="8"/>
        <v>Match</v>
      </c>
      <c r="BN16" s="104" t="str">
        <f t="shared" si="8"/>
        <v>Match</v>
      </c>
      <c r="BO16" s="104" t="str">
        <f t="shared" ref="BO16:CJ16" si="9">IF(BO15=BO5,"Match", "ERROR")</f>
        <v>Match</v>
      </c>
      <c r="BP16" s="104" t="str">
        <f t="shared" si="9"/>
        <v>Match</v>
      </c>
      <c r="BQ16" s="104" t="str">
        <f t="shared" si="9"/>
        <v>Match</v>
      </c>
      <c r="BR16" s="104" t="str">
        <f t="shared" si="9"/>
        <v>Match</v>
      </c>
      <c r="BS16" s="104" t="str">
        <f t="shared" si="9"/>
        <v>Match</v>
      </c>
      <c r="BT16" s="104" t="str">
        <f t="shared" si="9"/>
        <v>Match</v>
      </c>
      <c r="BU16" s="104" t="str">
        <f t="shared" si="9"/>
        <v>Match</v>
      </c>
      <c r="BV16" s="104" t="str">
        <f t="shared" si="9"/>
        <v>Match</v>
      </c>
      <c r="BW16" s="104" t="str">
        <f t="shared" si="9"/>
        <v>Match</v>
      </c>
      <c r="BX16" s="104" t="str">
        <f t="shared" si="9"/>
        <v>Match</v>
      </c>
      <c r="BY16" s="104" t="str">
        <f t="shared" si="9"/>
        <v>Match</v>
      </c>
      <c r="BZ16" s="104" t="str">
        <f t="shared" si="9"/>
        <v>Match</v>
      </c>
      <c r="CA16" s="104" t="str">
        <f t="shared" si="9"/>
        <v>Match</v>
      </c>
      <c r="CB16" s="104" t="str">
        <f t="shared" si="9"/>
        <v>Match</v>
      </c>
      <c r="CC16" s="104" t="str">
        <f t="shared" si="9"/>
        <v>Match</v>
      </c>
      <c r="CD16" s="104" t="str">
        <f t="shared" si="9"/>
        <v>Match</v>
      </c>
      <c r="CE16" s="104" t="str">
        <f t="shared" si="9"/>
        <v>Match</v>
      </c>
      <c r="CF16" s="104" t="str">
        <f t="shared" si="9"/>
        <v>Match</v>
      </c>
      <c r="CG16" s="104" t="str">
        <f t="shared" si="9"/>
        <v>Match</v>
      </c>
      <c r="CH16" s="104" t="str">
        <f t="shared" si="9"/>
        <v>Match</v>
      </c>
      <c r="CI16" s="104" t="str">
        <f t="shared" si="9"/>
        <v>Match</v>
      </c>
      <c r="CJ16" s="104" t="str">
        <f t="shared" si="9"/>
        <v>Match</v>
      </c>
    </row>
    <row r="19" spans="5:40" x14ac:dyDescent="0.25">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row>
    <row r="20" spans="5:40" ht="15" customHeight="1" x14ac:dyDescent="0.25"/>
    <row r="32" spans="5:40" ht="15" customHeight="1" x14ac:dyDescent="0.25"/>
  </sheetData>
  <sheetProtection password="CF7A" sheet="1" objects="1" scenarios="1"/>
  <mergeCells count="1">
    <mergeCell ref="A9:A1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Z69"/>
  <sheetViews>
    <sheetView zoomScale="80" zoomScaleNormal="80" workbookViewId="0">
      <selection activeCell="J9" sqref="J9"/>
    </sheetView>
  </sheetViews>
  <sheetFormatPr defaultColWidth="9.140625" defaultRowHeight="15" x14ac:dyDescent="0.25"/>
  <cols>
    <col min="1" max="1" width="6.28515625" style="97" customWidth="1"/>
    <col min="2" max="2" width="16.28515625" style="97" customWidth="1"/>
    <col min="3" max="88" width="15.7109375" style="97" customWidth="1"/>
    <col min="89" max="16384" width="9.140625" style="97"/>
  </cols>
  <sheetData>
    <row r="1" spans="1:104" ht="45" customHeight="1" x14ac:dyDescent="0.25">
      <c r="A1" s="127" t="s">
        <v>109</v>
      </c>
      <c r="B1" s="127"/>
      <c r="C1" s="127"/>
      <c r="D1" s="128"/>
      <c r="E1" s="128"/>
    </row>
    <row r="2" spans="1:104" ht="20.100000000000001" customHeight="1" thickBot="1" x14ac:dyDescent="0.4">
      <c r="A2" s="302" t="s">
        <v>104</v>
      </c>
      <c r="B2" s="302"/>
      <c r="C2" s="302"/>
      <c r="D2" s="302"/>
      <c r="E2" s="302"/>
      <c r="F2" s="302"/>
      <c r="G2" s="302"/>
      <c r="H2" s="302"/>
      <c r="I2" s="302"/>
      <c r="J2" s="302"/>
      <c r="K2" s="302"/>
      <c r="L2" s="302"/>
      <c r="M2" s="302"/>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270" t="s">
        <v>313</v>
      </c>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row>
    <row r="3" spans="1:104" x14ac:dyDescent="0.25">
      <c r="A3" s="300" t="s">
        <v>103</v>
      </c>
      <c r="B3" s="122" t="s">
        <v>107</v>
      </c>
      <c r="C3" s="94">
        <v>42370</v>
      </c>
      <c r="D3" s="94">
        <v>42401</v>
      </c>
      <c r="E3" s="92">
        <v>42430</v>
      </c>
      <c r="F3" s="92">
        <v>42461</v>
      </c>
      <c r="G3" s="99">
        <v>42491</v>
      </c>
      <c r="H3" s="92">
        <v>42522</v>
      </c>
      <c r="I3" s="92">
        <v>42552</v>
      </c>
      <c r="J3" s="92">
        <v>42583</v>
      </c>
      <c r="K3" s="92">
        <v>42614</v>
      </c>
      <c r="L3" s="92">
        <v>42644</v>
      </c>
      <c r="M3" s="92">
        <v>42675</v>
      </c>
      <c r="N3" s="92">
        <v>42705</v>
      </c>
      <c r="O3" s="92">
        <v>42736</v>
      </c>
      <c r="P3" s="92">
        <v>42767</v>
      </c>
      <c r="Q3" s="93">
        <v>42795</v>
      </c>
      <c r="R3" s="93">
        <v>42826</v>
      </c>
      <c r="S3" s="93">
        <v>42856</v>
      </c>
      <c r="T3" s="93">
        <v>42887</v>
      </c>
      <c r="U3" s="93">
        <v>42917</v>
      </c>
      <c r="V3" s="93">
        <v>42948</v>
      </c>
      <c r="W3" s="93">
        <v>42979</v>
      </c>
      <c r="X3" s="93">
        <v>43009</v>
      </c>
      <c r="Y3" s="93">
        <v>43040</v>
      </c>
      <c r="Z3" s="93">
        <v>43070</v>
      </c>
      <c r="AA3" s="93">
        <v>43101</v>
      </c>
      <c r="AB3" s="93">
        <v>43132</v>
      </c>
      <c r="AC3" s="94">
        <v>43160</v>
      </c>
      <c r="AD3" s="94">
        <v>43191</v>
      </c>
      <c r="AE3" s="94">
        <v>43221</v>
      </c>
      <c r="AF3" s="94">
        <v>43252</v>
      </c>
      <c r="AG3" s="94">
        <v>43282</v>
      </c>
      <c r="AH3" s="94">
        <v>43313</v>
      </c>
      <c r="AI3" s="94">
        <v>43344</v>
      </c>
      <c r="AJ3" s="94">
        <v>43374</v>
      </c>
      <c r="AK3" s="94">
        <v>43405</v>
      </c>
      <c r="AL3" s="94">
        <v>43435</v>
      </c>
      <c r="AM3" s="94">
        <v>43466</v>
      </c>
      <c r="AN3" s="94">
        <v>43497</v>
      </c>
      <c r="AO3" s="92">
        <v>43525</v>
      </c>
      <c r="AP3" s="92">
        <v>43556</v>
      </c>
      <c r="AQ3" s="92">
        <v>43586</v>
      </c>
      <c r="AR3" s="92">
        <v>43617</v>
      </c>
      <c r="AS3" s="92">
        <v>43647</v>
      </c>
      <c r="AT3" s="92">
        <v>43678</v>
      </c>
      <c r="AU3" s="92">
        <v>43709</v>
      </c>
      <c r="AV3" s="92">
        <v>43739</v>
      </c>
      <c r="AW3" s="92">
        <v>43770</v>
      </c>
      <c r="AX3" s="92">
        <v>43800</v>
      </c>
      <c r="AY3" s="92">
        <v>43831</v>
      </c>
      <c r="AZ3" s="92">
        <v>43862</v>
      </c>
      <c r="BA3" s="93">
        <v>43891</v>
      </c>
      <c r="BB3" s="93">
        <v>43922</v>
      </c>
      <c r="BC3" s="93">
        <v>43952</v>
      </c>
      <c r="BD3" s="93">
        <v>43983</v>
      </c>
      <c r="BE3" s="93">
        <v>44013</v>
      </c>
      <c r="BF3" s="93">
        <v>44044</v>
      </c>
      <c r="BG3" s="93">
        <v>44075</v>
      </c>
      <c r="BH3" s="93">
        <v>44105</v>
      </c>
      <c r="BI3" s="93">
        <v>44136</v>
      </c>
      <c r="BJ3" s="93">
        <v>44166</v>
      </c>
      <c r="BK3" s="93">
        <v>44197</v>
      </c>
      <c r="BL3" s="93">
        <v>44228</v>
      </c>
      <c r="BM3" s="94">
        <v>44256</v>
      </c>
      <c r="BN3" s="94">
        <v>44287</v>
      </c>
      <c r="BO3" s="94">
        <v>44317</v>
      </c>
      <c r="BP3" s="94">
        <v>44348</v>
      </c>
      <c r="BQ3" s="94">
        <v>44378</v>
      </c>
      <c r="BR3" s="94">
        <v>44409</v>
      </c>
      <c r="BS3" s="94">
        <v>44440</v>
      </c>
      <c r="BT3" s="94">
        <v>44470</v>
      </c>
      <c r="BU3" s="94">
        <v>44501</v>
      </c>
      <c r="BV3" s="94">
        <v>44531</v>
      </c>
      <c r="BW3" s="94">
        <v>44562</v>
      </c>
      <c r="BX3" s="94">
        <v>44593</v>
      </c>
      <c r="BY3" s="92">
        <v>44621</v>
      </c>
      <c r="BZ3" s="92">
        <v>44652</v>
      </c>
      <c r="CA3" s="92">
        <v>44682</v>
      </c>
      <c r="CB3" s="92">
        <v>44713</v>
      </c>
      <c r="CC3" s="92">
        <v>44743</v>
      </c>
      <c r="CD3" s="92">
        <v>44774</v>
      </c>
      <c r="CE3" s="92">
        <v>44805</v>
      </c>
      <c r="CF3" s="92">
        <v>44835</v>
      </c>
      <c r="CG3" s="92">
        <v>44866</v>
      </c>
      <c r="CH3" s="92">
        <v>44896</v>
      </c>
      <c r="CI3" s="92">
        <v>44927</v>
      </c>
      <c r="CJ3" s="92">
        <v>44958</v>
      </c>
    </row>
    <row r="4" spans="1:104" x14ac:dyDescent="0.25">
      <c r="A4" s="301"/>
      <c r="B4" s="121" t="s">
        <v>73</v>
      </c>
      <c r="C4" s="67"/>
      <c r="D4" s="67"/>
      <c r="E4" s="67">
        <f>IF('TD Calc. NLI (Monthly)'!E10=0,0,'TD Calc. NLI (Monthly)'!E10)</f>
        <v>0</v>
      </c>
      <c r="F4" s="67">
        <f>IF('TD Calc. NLI (Monthly)'!F10=0,0,E4+'TD Calc. NLI (Monthly)'!F10)</f>
        <v>0</v>
      </c>
      <c r="G4" s="67">
        <f>IF('TD Calc. NLI (Monthly)'!G10=0,0,F4+'TD Calc. NLI (Monthly)'!G10)</f>
        <v>0</v>
      </c>
      <c r="H4" s="67">
        <f>IF('TD Calc. NLI (Monthly)'!H10=0,0,G4+'TD Calc. NLI (Monthly)'!H10)</f>
        <v>0</v>
      </c>
      <c r="I4" s="67">
        <f>IF('TD Calc. NLI (Monthly)'!I10=0,0,H4+'TD Calc. NLI (Monthly)'!I10)</f>
        <v>0</v>
      </c>
      <c r="J4" s="67">
        <f>IF('TD Calc. NLI (Monthly)'!J10=0,0,I4+'TD Calc. NLI (Monthly)'!J10)</f>
        <v>198535.76</v>
      </c>
      <c r="K4" s="67">
        <f>IF('TD Calc. NLI (Monthly)'!K10=0,0,J4+'TD Calc. NLI (Monthly)'!K10)</f>
        <v>397535.04000000004</v>
      </c>
      <c r="L4" s="67">
        <f>IF('TD Calc. NLI (Monthly)'!L10=0,0,K4+'TD Calc. NLI (Monthly)'!L10)</f>
        <v>448270.91000000003</v>
      </c>
      <c r="M4" s="67">
        <f>IF('TD Calc. NLI (Monthly)'!M10=0,0,L4+'TD Calc. NLI (Monthly)'!M10)</f>
        <v>532137.49</v>
      </c>
      <c r="N4" s="67">
        <f>IF('TD Calc. NLI (Monthly)'!N10=0,0,M4+'TD Calc. NLI (Monthly)'!N10)</f>
        <v>670152.73</v>
      </c>
      <c r="O4" s="67">
        <f>IF('TD Calc. NLI (Monthly)'!O10=0,0,N4+'TD Calc. NLI (Monthly)'!O10)</f>
        <v>808830.22</v>
      </c>
      <c r="P4" s="67">
        <f>IF('TD Calc. NLI (Monthly)'!P10=0,0,O4+'TD Calc. NLI (Monthly)'!P10)</f>
        <v>926685.14</v>
      </c>
      <c r="Q4" s="67">
        <f>IF('TD Calc. NLI (Monthly)'!Q10=0,0,P4+'TD Calc. NLI (Monthly)'!Q10)</f>
        <v>0</v>
      </c>
      <c r="R4" s="67">
        <f>IF('TD Calc. NLI (Monthly)'!R10=0,0,Q4+'TD Calc. NLI (Monthly)'!R10)</f>
        <v>0</v>
      </c>
      <c r="S4" s="67">
        <f>IF('TD Calc. NLI (Monthly)'!S10=0,0,R4+'TD Calc. NLI (Monthly)'!S10)</f>
        <v>0</v>
      </c>
      <c r="T4" s="67">
        <f>IF('TD Calc. NLI (Monthly)'!T10=0,0,S4+'TD Calc. NLI (Monthly)'!T10)</f>
        <v>0</v>
      </c>
      <c r="U4" s="67">
        <f>IF('TD Calc. NLI (Monthly)'!U10=0,0,T4+'TD Calc. NLI (Monthly)'!U10)</f>
        <v>0</v>
      </c>
      <c r="V4" s="67">
        <f>IF('TD Calc. NLI (Monthly)'!V10=0,0,U4+'TD Calc. NLI (Monthly)'!V10)</f>
        <v>0</v>
      </c>
      <c r="W4" s="67">
        <f>IF('TD Calc. NLI (Monthly)'!W10=0,0,V4+'TD Calc. NLI (Monthly)'!W10)</f>
        <v>0</v>
      </c>
      <c r="X4" s="67">
        <f>IF('TD Calc. NLI (Monthly)'!X10=0,0,W4+'TD Calc. NLI (Monthly)'!X10)</f>
        <v>0</v>
      </c>
      <c r="Y4" s="67">
        <f>IF('TD Calc. NLI (Monthly)'!Y10=0,0,X4+'TD Calc. NLI (Monthly)'!Y10)</f>
        <v>0</v>
      </c>
      <c r="Z4" s="67">
        <f>IF('TD Calc. NLI (Monthly)'!Z10=0,0,Y4+'TD Calc. NLI (Monthly)'!Z10)</f>
        <v>0</v>
      </c>
      <c r="AA4" s="67">
        <f>IF('TD Calc. NLI (Monthly)'!AA10=0,0,Z4+'TD Calc. NLI (Monthly)'!AA10)</f>
        <v>0</v>
      </c>
      <c r="AB4" s="67">
        <f>IF('TD Calc. NLI (Monthly)'!AB10=0,0,AA4+'TD Calc. NLI (Monthly)'!AB10)</f>
        <v>0</v>
      </c>
      <c r="AC4" s="67">
        <f>IF('TD Calc. NLI (Monthly)'!AC10=0,0,AB4+'TD Calc. NLI (Monthly)'!AC10)</f>
        <v>0</v>
      </c>
      <c r="AD4" s="67">
        <f>IF('TD Calc. NLI (Monthly)'!AD10=0,0,AC4+'TD Calc. NLI (Monthly)'!AD10)</f>
        <v>0</v>
      </c>
      <c r="AE4" s="67">
        <f>IF('TD Calc. NLI (Monthly)'!AE10=0,0,AD4+'TD Calc. NLI (Monthly)'!AE10)</f>
        <v>0</v>
      </c>
      <c r="AF4" s="67">
        <f>IF('TD Calc. NLI (Monthly)'!AF10=0,0,AE4+'TD Calc. NLI (Monthly)'!AF10)</f>
        <v>0</v>
      </c>
      <c r="AG4" s="67">
        <f>IF('TD Calc. NLI (Monthly)'!AG10=0,0,AF4+'TD Calc. NLI (Monthly)'!AG10)</f>
        <v>0</v>
      </c>
      <c r="AH4" s="67">
        <f>IF('TD Calc. NLI (Monthly)'!AH10=0,0,AG4+'TD Calc. NLI (Monthly)'!AH10)</f>
        <v>0</v>
      </c>
      <c r="AI4" s="67">
        <f>IF('TD Calc. NLI (Monthly)'!AI10=0,0,AH4+'TD Calc. NLI (Monthly)'!AI10)</f>
        <v>0</v>
      </c>
      <c r="AJ4" s="67">
        <f>IF('TD Calc. NLI (Monthly)'!AJ10=0,0,AI4+'TD Calc. NLI (Monthly)'!AJ10)</f>
        <v>0</v>
      </c>
      <c r="AK4" s="67">
        <f>IF('TD Calc. NLI (Monthly)'!AK10=0,0,AJ4+'TD Calc. NLI (Monthly)'!AK10)</f>
        <v>0</v>
      </c>
      <c r="AL4" s="67">
        <f>IF('TD Calc. NLI (Monthly)'!AL10=0,0,AK4+'TD Calc. NLI (Monthly)'!AL10)</f>
        <v>0</v>
      </c>
      <c r="AM4" s="67">
        <f>IF('TD Calc. NLI (Monthly)'!AM10=0,0,AL4+'TD Calc. NLI (Monthly)'!AM10)</f>
        <v>0</v>
      </c>
      <c r="AN4" s="67">
        <f>IF('TD Calc. NLI (Monthly)'!AN10=0,0,AM4+'TD Calc. NLI (Monthly)'!AN10)</f>
        <v>0</v>
      </c>
      <c r="AO4" s="67">
        <f>IF('TD Calc. NLI (Monthly)'!AO10=0,0,AN4+'TD Calc. NLI (Monthly)'!AO10)</f>
        <v>0</v>
      </c>
      <c r="AP4" s="67">
        <f>IF('TD Calc. NLI (Monthly)'!AP10=0,0,AO4+'TD Calc. NLI (Monthly)'!AP10)</f>
        <v>0</v>
      </c>
      <c r="AQ4" s="67">
        <f>IF('TD Calc. NLI (Monthly)'!AQ10=0,0,AP4+'TD Calc. NLI (Monthly)'!AQ10)</f>
        <v>0</v>
      </c>
      <c r="AR4" s="67">
        <f>IF('TD Calc. NLI (Monthly)'!AR10=0,0,AQ4+'TD Calc. NLI (Monthly)'!AR10)</f>
        <v>0</v>
      </c>
      <c r="AS4" s="67">
        <f>IF('TD Calc. NLI (Monthly)'!AS10=0,0,AR4+'TD Calc. NLI (Monthly)'!AS10)</f>
        <v>0</v>
      </c>
      <c r="AT4" s="67">
        <f>IF('TD Calc. NLI (Monthly)'!AT10=0,0,AS4+'TD Calc. NLI (Monthly)'!AT10)</f>
        <v>0</v>
      </c>
      <c r="AU4" s="67">
        <f>IF('TD Calc. NLI (Monthly)'!AU10=0,0,AT4+'TD Calc. NLI (Monthly)'!AU10)</f>
        <v>0</v>
      </c>
      <c r="AV4" s="67">
        <f>IF('TD Calc. NLI (Monthly)'!AV10=0,0,AU4+'TD Calc. NLI (Monthly)'!AV10)</f>
        <v>0</v>
      </c>
      <c r="AW4" s="67">
        <f>IF('TD Calc. NLI (Monthly)'!AW10=0,0,AV4+'TD Calc. NLI (Monthly)'!AW10)</f>
        <v>0</v>
      </c>
      <c r="AX4" s="67">
        <f>IF('TD Calc. NLI (Monthly)'!AX10=0,0,AW4+'TD Calc. NLI (Monthly)'!AX10)</f>
        <v>0</v>
      </c>
      <c r="AY4" s="67">
        <f>IF('TD Calc. NLI (Monthly)'!AY10=0,0,AX4+'TD Calc. NLI (Monthly)'!AY10)</f>
        <v>0</v>
      </c>
      <c r="AZ4" s="67">
        <f>IF('TD Calc. NLI (Monthly)'!AZ10=0,0,AY4+'TD Calc. NLI (Monthly)'!AZ10)</f>
        <v>0</v>
      </c>
      <c r="BA4" s="67">
        <f>IF('TD Calc. NLI (Monthly)'!BA10=0,0,AZ4+'TD Calc. NLI (Monthly)'!BA10)</f>
        <v>0</v>
      </c>
      <c r="BB4" s="67">
        <f>IF('TD Calc. NLI (Monthly)'!BB10=0,0,BA4+'TD Calc. NLI (Monthly)'!BB10)</f>
        <v>0</v>
      </c>
      <c r="BC4" s="67">
        <f>IF('TD Calc. NLI (Monthly)'!BC10=0,0,BB4+'TD Calc. NLI (Monthly)'!BC10)</f>
        <v>0</v>
      </c>
      <c r="BD4" s="67">
        <f>IF('TD Calc. NLI (Monthly)'!BD10=0,0,BC4+'TD Calc. NLI (Monthly)'!BD10)</f>
        <v>0</v>
      </c>
      <c r="BE4" s="67">
        <f>IF('TD Calc. NLI (Monthly)'!BE10=0,0,BD4+'TD Calc. NLI (Monthly)'!BE10)</f>
        <v>0</v>
      </c>
      <c r="BF4" s="67">
        <f>IF('TD Calc. NLI (Monthly)'!BF10=0,0,BE4+'TD Calc. NLI (Monthly)'!BF10)</f>
        <v>0</v>
      </c>
      <c r="BG4" s="67">
        <f>IF('TD Calc. NLI (Monthly)'!BG10=0,0,BF4+'TD Calc. NLI (Monthly)'!BG10)</f>
        <v>0</v>
      </c>
      <c r="BH4" s="67">
        <f>IF('TD Calc. NLI (Monthly)'!BH10=0,0,BG4+'TD Calc. NLI (Monthly)'!BH10)</f>
        <v>0</v>
      </c>
      <c r="BI4" s="67">
        <f>IF('TD Calc. NLI (Monthly)'!BI10=0,0,BH4+'TD Calc. NLI (Monthly)'!BI10)</f>
        <v>0</v>
      </c>
      <c r="BJ4" s="67">
        <f>IF('TD Calc. NLI (Monthly)'!BJ10=0,0,BI4+'TD Calc. NLI (Monthly)'!BJ10)</f>
        <v>0</v>
      </c>
      <c r="BK4" s="67">
        <f>IF('TD Calc. NLI (Monthly)'!BK10=0,0,BJ4+'TD Calc. NLI (Monthly)'!BK10)</f>
        <v>0</v>
      </c>
      <c r="BL4" s="67">
        <f>IF('TD Calc. NLI (Monthly)'!BL10=0,0,BK4+'TD Calc. NLI (Monthly)'!BL10)</f>
        <v>0</v>
      </c>
      <c r="BM4" s="67">
        <f>IF('TD Calc. NLI (Monthly)'!BM10=0,0,BL4+'TD Calc. NLI (Monthly)'!BM10)</f>
        <v>0</v>
      </c>
      <c r="BN4" s="67">
        <f>IF('TD Calc. NLI (Monthly)'!BN10=0,0,BM4+'TD Calc. NLI (Monthly)'!BN10)</f>
        <v>0</v>
      </c>
      <c r="BO4" s="67">
        <f>IF('TD Calc. NLI (Monthly)'!BO10=0,0,BN4+'TD Calc. NLI (Monthly)'!BO10)</f>
        <v>0</v>
      </c>
      <c r="BP4" s="67">
        <f>IF('TD Calc. NLI (Monthly)'!BP10=0,0,BO4+'TD Calc. NLI (Monthly)'!BP10)</f>
        <v>0</v>
      </c>
      <c r="BQ4" s="67">
        <f>IF('TD Calc. NLI (Monthly)'!BQ10=0,0,BP4+'TD Calc. NLI (Monthly)'!BQ10)</f>
        <v>0</v>
      </c>
      <c r="BR4" s="67">
        <f>IF('TD Calc. NLI (Monthly)'!BR10=0,0,BQ4+'TD Calc. NLI (Monthly)'!BR10)</f>
        <v>0</v>
      </c>
      <c r="BS4" s="67">
        <f>IF('TD Calc. NLI (Monthly)'!BS10=0,0,BR4+'TD Calc. NLI (Monthly)'!BS10)</f>
        <v>0</v>
      </c>
      <c r="BT4" s="67">
        <f>IF('TD Calc. NLI (Monthly)'!BT10=0,0,BS4+'TD Calc. NLI (Monthly)'!BT10)</f>
        <v>0</v>
      </c>
      <c r="BU4" s="67">
        <f>IF('TD Calc. NLI (Monthly)'!BU10=0,0,BT4+'TD Calc. NLI (Monthly)'!BU10)</f>
        <v>0</v>
      </c>
      <c r="BV4" s="67">
        <f>IF('TD Calc. NLI (Monthly)'!BV10=0,0,BU4+'TD Calc. NLI (Monthly)'!BV10)</f>
        <v>0</v>
      </c>
      <c r="BW4" s="67">
        <f>IF('TD Calc. NLI (Monthly)'!BW10=0,0,BV4+'TD Calc. NLI (Monthly)'!BW10)</f>
        <v>0</v>
      </c>
      <c r="BX4" s="67">
        <f>IF('TD Calc. NLI (Monthly)'!BX10=0,0,BW4+'TD Calc. NLI (Monthly)'!BX10)</f>
        <v>0</v>
      </c>
      <c r="BY4" s="67">
        <f>IF('TD Calc. NLI (Monthly)'!BY10=0,0,BX4+'TD Calc. NLI (Monthly)'!BY10)</f>
        <v>0</v>
      </c>
      <c r="BZ4" s="67">
        <f>IF('TD Calc. NLI (Monthly)'!BZ10=0,0,BY4+'TD Calc. NLI (Monthly)'!BZ10)</f>
        <v>0</v>
      </c>
      <c r="CA4" s="67">
        <f>IF('TD Calc. NLI (Monthly)'!CA10=0,0,BZ4+'TD Calc. NLI (Monthly)'!CA10)</f>
        <v>0</v>
      </c>
      <c r="CB4" s="67">
        <f>IF('TD Calc. NLI (Monthly)'!CB10=0,0,CA4+'TD Calc. NLI (Monthly)'!CB10)</f>
        <v>0</v>
      </c>
      <c r="CC4" s="67">
        <f>IF('TD Calc. NLI (Monthly)'!CC10=0,0,CB4+'TD Calc. NLI (Monthly)'!CC10)</f>
        <v>0</v>
      </c>
      <c r="CD4" s="67">
        <f>IF('TD Calc. NLI (Monthly)'!CD10=0,0,CC4+'TD Calc. NLI (Monthly)'!CD10)</f>
        <v>0</v>
      </c>
      <c r="CE4" s="67">
        <f>IF('TD Calc. NLI (Monthly)'!CE10=0,0,CD4+'TD Calc. NLI (Monthly)'!CE10)</f>
        <v>0</v>
      </c>
      <c r="CF4" s="67">
        <f>IF('TD Calc. NLI (Monthly)'!CF10=0,0,CE4+'TD Calc. NLI (Monthly)'!CF10)</f>
        <v>0</v>
      </c>
      <c r="CG4" s="67">
        <f>IF('TD Calc. NLI (Monthly)'!CG10=0,0,CF4+'TD Calc. NLI (Monthly)'!CG10)</f>
        <v>0</v>
      </c>
      <c r="CH4" s="67">
        <f>IF('TD Calc. NLI (Monthly)'!CH10=0,0,CG4+'TD Calc. NLI (Monthly)'!CH10)</f>
        <v>0</v>
      </c>
      <c r="CI4" s="67">
        <f>IF('TD Calc. NLI (Monthly)'!CI10=0,0,CH4+'TD Calc. NLI (Monthly)'!CI10)</f>
        <v>0</v>
      </c>
      <c r="CJ4" s="67">
        <f>IF('TD Calc. NLI (Monthly)'!CJ10=0,0,CI4+'TD Calc. NLI (Monthly)'!CJ10)</f>
        <v>0</v>
      </c>
    </row>
    <row r="5" spans="1:104" x14ac:dyDescent="0.25">
      <c r="A5" s="301"/>
      <c r="B5" s="121" t="s">
        <v>74</v>
      </c>
      <c r="C5" s="67"/>
      <c r="D5" s="67"/>
      <c r="E5" s="67">
        <f>IF('TD Calc. NLI (Monthly)'!E11=0,0,'TD Calc. NLI (Monthly)'!E11)</f>
        <v>0</v>
      </c>
      <c r="F5" s="67">
        <f>IF('TD Calc. NLI (Monthly)'!F11=0,0,E5+'TD Calc. NLI (Monthly)'!F11)</f>
        <v>0</v>
      </c>
      <c r="G5" s="67">
        <f>IF('TD Calc. NLI (Monthly)'!G11=0,0,F5+'TD Calc. NLI (Monthly)'!G11)</f>
        <v>0</v>
      </c>
      <c r="H5" s="67">
        <f>IF('TD Calc. NLI (Monthly)'!H11=0,0,G5+'TD Calc. NLI (Monthly)'!H11)</f>
        <v>0</v>
      </c>
      <c r="I5" s="67">
        <f>IF('TD Calc. NLI (Monthly)'!I11=0,0,H5+'TD Calc. NLI (Monthly)'!I11)</f>
        <v>0</v>
      </c>
      <c r="J5" s="67">
        <f>IF('TD Calc. NLI (Monthly)'!J11=0,0,I5+'TD Calc. NLI (Monthly)'!J11)</f>
        <v>0</v>
      </c>
      <c r="K5" s="67">
        <f>IF('TD Calc. NLI (Monthly)'!K11=0,0,J5+'TD Calc. NLI (Monthly)'!K11)</f>
        <v>0</v>
      </c>
      <c r="L5" s="67">
        <f>IF('TD Calc. NLI (Monthly)'!L11=0,0,K5+'TD Calc. NLI (Monthly)'!L11)</f>
        <v>0</v>
      </c>
      <c r="M5" s="67">
        <f>IF('TD Calc. NLI (Monthly)'!M11=0,0,L5+'TD Calc. NLI (Monthly)'!M11)</f>
        <v>0</v>
      </c>
      <c r="N5" s="67">
        <f>IF('TD Calc. NLI (Monthly)'!N11=0,0,M5+'TD Calc. NLI (Monthly)'!N11)</f>
        <v>0</v>
      </c>
      <c r="O5" s="67">
        <f>IF('TD Calc. NLI (Monthly)'!O11=0,0,N5+'TD Calc. NLI (Monthly)'!O11)</f>
        <v>0</v>
      </c>
      <c r="P5" s="67">
        <f>IF('TD Calc. NLI (Monthly)'!P11=0,0,O5+'TD Calc. NLI (Monthly)'!P11)</f>
        <v>0</v>
      </c>
      <c r="Q5" s="67">
        <f>IF('TD Calc. NLI (Monthly)'!Q11=0,0,P5+'TD Calc. NLI (Monthly)'!Q11)</f>
        <v>0</v>
      </c>
      <c r="R5" s="67">
        <f>IF('TD Calc. NLI (Monthly)'!R11=0,0,Q5+'TD Calc. NLI (Monthly)'!R11)</f>
        <v>0</v>
      </c>
      <c r="S5" s="67">
        <f>IF('TD Calc. NLI (Monthly)'!S11=0,0,R5+'TD Calc. NLI (Monthly)'!S11)</f>
        <v>0</v>
      </c>
      <c r="T5" s="67">
        <f>IF('TD Calc. NLI (Monthly)'!T11=0,0,S5+'TD Calc. NLI (Monthly)'!T11)</f>
        <v>0</v>
      </c>
      <c r="U5" s="67">
        <f>IF('TD Calc. NLI (Monthly)'!U11=0,0,T5+'TD Calc. NLI (Monthly)'!U11)</f>
        <v>0</v>
      </c>
      <c r="V5" s="67">
        <f>IF('TD Calc. NLI (Monthly)'!V11=0,0,U5+'TD Calc. NLI (Monthly)'!V11)</f>
        <v>0</v>
      </c>
      <c r="W5" s="67">
        <f>IF('TD Calc. NLI (Monthly)'!W11=0,0,V5+'TD Calc. NLI (Monthly)'!W11)</f>
        <v>0</v>
      </c>
      <c r="X5" s="67">
        <f>IF('TD Calc. NLI (Monthly)'!X11=0,0,W5+'TD Calc. NLI (Monthly)'!X11)</f>
        <v>0</v>
      </c>
      <c r="Y5" s="67">
        <f>IF('TD Calc. NLI (Monthly)'!Y11=0,0,X5+'TD Calc. NLI (Monthly)'!Y11)</f>
        <v>0</v>
      </c>
      <c r="Z5" s="67">
        <f>IF('TD Calc. NLI (Monthly)'!Z11=0,0,Y5+'TD Calc. NLI (Monthly)'!Z11)</f>
        <v>0</v>
      </c>
      <c r="AA5" s="67">
        <f>IF('TD Calc. NLI (Monthly)'!AA11=0,0,Z5+'TD Calc. NLI (Monthly)'!AA11)</f>
        <v>0</v>
      </c>
      <c r="AB5" s="67">
        <f>IF('TD Calc. NLI (Monthly)'!AB11=0,0,AA5+'TD Calc. NLI (Monthly)'!AB11)</f>
        <v>0</v>
      </c>
      <c r="AC5" s="67">
        <f>IF('TD Calc. NLI (Monthly)'!AC11=0,0,AB5+'TD Calc. NLI (Monthly)'!AC11)</f>
        <v>0</v>
      </c>
      <c r="AD5" s="67">
        <f>IF('TD Calc. NLI (Monthly)'!AD11=0,0,AC5+'TD Calc. NLI (Monthly)'!AD11)</f>
        <v>0</v>
      </c>
      <c r="AE5" s="67">
        <f>IF('TD Calc. NLI (Monthly)'!AE11=0,0,AD5+'TD Calc. NLI (Monthly)'!AE11)</f>
        <v>0</v>
      </c>
      <c r="AF5" s="67">
        <f>IF('TD Calc. NLI (Monthly)'!AF11=0,0,AE5+'TD Calc. NLI (Monthly)'!AF11)</f>
        <v>0</v>
      </c>
      <c r="AG5" s="67">
        <f>IF('TD Calc. NLI (Monthly)'!AG11=0,0,AF5+'TD Calc. NLI (Monthly)'!AG11)</f>
        <v>0</v>
      </c>
      <c r="AH5" s="67">
        <f>IF('TD Calc. NLI (Monthly)'!AH11=0,0,AG5+'TD Calc. NLI (Monthly)'!AH11)</f>
        <v>0</v>
      </c>
      <c r="AI5" s="67">
        <f>IF('TD Calc. NLI (Monthly)'!AI11=0,0,AH5+'TD Calc. NLI (Monthly)'!AI11)</f>
        <v>0</v>
      </c>
      <c r="AJ5" s="67">
        <f>IF('TD Calc. NLI (Monthly)'!AJ11=0,0,AI5+'TD Calc. NLI (Monthly)'!AJ11)</f>
        <v>0</v>
      </c>
      <c r="AK5" s="67">
        <f>IF('TD Calc. NLI (Monthly)'!AK11=0,0,AJ5+'TD Calc. NLI (Monthly)'!AK11)</f>
        <v>0</v>
      </c>
      <c r="AL5" s="67">
        <f>IF('TD Calc. NLI (Monthly)'!AL11=0,0,AK5+'TD Calc. NLI (Monthly)'!AL11)</f>
        <v>0</v>
      </c>
      <c r="AM5" s="67">
        <f>IF('TD Calc. NLI (Monthly)'!AM11=0,0,AL5+'TD Calc. NLI (Monthly)'!AM11)</f>
        <v>0</v>
      </c>
      <c r="AN5" s="67">
        <f>IF('TD Calc. NLI (Monthly)'!AN11=0,0,AM5+'TD Calc. NLI (Monthly)'!AN11)</f>
        <v>0</v>
      </c>
      <c r="AO5" s="67">
        <f>IF('TD Calc. NLI (Monthly)'!AO11=0,0,AN5+'TD Calc. NLI (Monthly)'!AO11)</f>
        <v>0</v>
      </c>
      <c r="AP5" s="67">
        <f>IF('TD Calc. NLI (Monthly)'!AP11=0,0,AO5+'TD Calc. NLI (Monthly)'!AP11)</f>
        <v>0</v>
      </c>
      <c r="AQ5" s="67">
        <f>IF('TD Calc. NLI (Monthly)'!AQ11=0,0,AP5+'TD Calc. NLI (Monthly)'!AQ11)</f>
        <v>0</v>
      </c>
      <c r="AR5" s="67">
        <f>IF('TD Calc. NLI (Monthly)'!AR11=0,0,AQ5+'TD Calc. NLI (Monthly)'!AR11)</f>
        <v>0</v>
      </c>
      <c r="AS5" s="67">
        <f>IF('TD Calc. NLI (Monthly)'!AS11=0,0,AR5+'TD Calc. NLI (Monthly)'!AS11)</f>
        <v>0</v>
      </c>
      <c r="AT5" s="67">
        <f>IF('TD Calc. NLI (Monthly)'!AT11=0,0,AS5+'TD Calc. NLI (Monthly)'!AT11)</f>
        <v>0</v>
      </c>
      <c r="AU5" s="67">
        <f>IF('TD Calc. NLI (Monthly)'!AU11=0,0,AT5+'TD Calc. NLI (Monthly)'!AU11)</f>
        <v>0</v>
      </c>
      <c r="AV5" s="67">
        <f>IF('TD Calc. NLI (Monthly)'!AV11=0,0,AU5+'TD Calc. NLI (Monthly)'!AV11)</f>
        <v>0</v>
      </c>
      <c r="AW5" s="67">
        <f>IF('TD Calc. NLI (Monthly)'!AW11=0,0,AV5+'TD Calc. NLI (Monthly)'!AW11)</f>
        <v>0</v>
      </c>
      <c r="AX5" s="67">
        <f>IF('TD Calc. NLI (Monthly)'!AX11=0,0,AW5+'TD Calc. NLI (Monthly)'!AX11)</f>
        <v>0</v>
      </c>
      <c r="AY5" s="67">
        <f>IF('TD Calc. NLI (Monthly)'!AY11=0,0,AX5+'TD Calc. NLI (Monthly)'!AY11)</f>
        <v>0</v>
      </c>
      <c r="AZ5" s="67">
        <f>IF('TD Calc. NLI (Monthly)'!AZ11=0,0,AY5+'TD Calc. NLI (Monthly)'!AZ11)</f>
        <v>0</v>
      </c>
      <c r="BA5" s="67">
        <f>IF('TD Calc. NLI (Monthly)'!BA11=0,0,AZ5+'TD Calc. NLI (Monthly)'!BA11)</f>
        <v>0</v>
      </c>
      <c r="BB5" s="67">
        <f>IF('TD Calc. NLI (Monthly)'!BB11=0,0,BA5+'TD Calc. NLI (Monthly)'!BB11)</f>
        <v>0</v>
      </c>
      <c r="BC5" s="67">
        <f>IF('TD Calc. NLI (Monthly)'!BC11=0,0,BB5+'TD Calc. NLI (Monthly)'!BC11)</f>
        <v>0</v>
      </c>
      <c r="BD5" s="67">
        <f>IF('TD Calc. NLI (Monthly)'!BD11=0,0,BC5+'TD Calc. NLI (Monthly)'!BD11)</f>
        <v>0</v>
      </c>
      <c r="BE5" s="67">
        <f>IF('TD Calc. NLI (Monthly)'!BE11=0,0,BD5+'TD Calc. NLI (Monthly)'!BE11)</f>
        <v>0</v>
      </c>
      <c r="BF5" s="67">
        <f>IF('TD Calc. NLI (Monthly)'!BF11=0,0,BE5+'TD Calc. NLI (Monthly)'!BF11)</f>
        <v>0</v>
      </c>
      <c r="BG5" s="67">
        <f>IF('TD Calc. NLI (Monthly)'!BG11=0,0,BF5+'TD Calc. NLI (Monthly)'!BG11)</f>
        <v>0</v>
      </c>
      <c r="BH5" s="67">
        <f>IF('TD Calc. NLI (Monthly)'!BH11=0,0,BG5+'TD Calc. NLI (Monthly)'!BH11)</f>
        <v>0</v>
      </c>
      <c r="BI5" s="67">
        <f>IF('TD Calc. NLI (Monthly)'!BI11=0,0,BH5+'TD Calc. NLI (Monthly)'!BI11)</f>
        <v>0</v>
      </c>
      <c r="BJ5" s="67">
        <f>IF('TD Calc. NLI (Monthly)'!BJ11=0,0,BI5+'TD Calc. NLI (Monthly)'!BJ11)</f>
        <v>0</v>
      </c>
      <c r="BK5" s="67">
        <f>IF('TD Calc. NLI (Monthly)'!BK11=0,0,BJ5+'TD Calc. NLI (Monthly)'!BK11)</f>
        <v>0</v>
      </c>
      <c r="BL5" s="67">
        <f>IF('TD Calc. NLI (Monthly)'!BL11=0,0,BK5+'TD Calc. NLI (Monthly)'!BL11)</f>
        <v>0</v>
      </c>
      <c r="BM5" s="67">
        <f>IF('TD Calc. NLI (Monthly)'!BM11=0,0,BL5+'TD Calc. NLI (Monthly)'!BM11)</f>
        <v>0</v>
      </c>
      <c r="BN5" s="67">
        <f>IF('TD Calc. NLI (Monthly)'!BN11=0,0,BM5+'TD Calc. NLI (Monthly)'!BN11)</f>
        <v>0</v>
      </c>
      <c r="BO5" s="67">
        <f>IF('TD Calc. NLI (Monthly)'!BO11=0,0,BN5+'TD Calc. NLI (Monthly)'!BO11)</f>
        <v>0</v>
      </c>
      <c r="BP5" s="67">
        <f>IF('TD Calc. NLI (Monthly)'!BP11=0,0,BO5+'TD Calc. NLI (Monthly)'!BP11)</f>
        <v>0</v>
      </c>
      <c r="BQ5" s="67">
        <f>IF('TD Calc. NLI (Monthly)'!BQ11=0,0,BP5+'TD Calc. NLI (Monthly)'!BQ11)</f>
        <v>0</v>
      </c>
      <c r="BR5" s="67">
        <f>IF('TD Calc. NLI (Monthly)'!BR11=0,0,BQ5+'TD Calc. NLI (Monthly)'!BR11)</f>
        <v>0</v>
      </c>
      <c r="BS5" s="67">
        <f>IF('TD Calc. NLI (Monthly)'!BS11=0,0,BR5+'TD Calc. NLI (Monthly)'!BS11)</f>
        <v>0</v>
      </c>
      <c r="BT5" s="67">
        <f>IF('TD Calc. NLI (Monthly)'!BT11=0,0,BS5+'TD Calc. NLI (Monthly)'!BT11)</f>
        <v>0</v>
      </c>
      <c r="BU5" s="67">
        <f>IF('TD Calc. NLI (Monthly)'!BU11=0,0,BT5+'TD Calc. NLI (Monthly)'!BU11)</f>
        <v>0</v>
      </c>
      <c r="BV5" s="67">
        <f>IF('TD Calc. NLI (Monthly)'!BV11=0,0,BU5+'TD Calc. NLI (Monthly)'!BV11)</f>
        <v>0</v>
      </c>
      <c r="BW5" s="67">
        <f>IF('TD Calc. NLI (Monthly)'!BW11=0,0,BV5+'TD Calc. NLI (Monthly)'!BW11)</f>
        <v>0</v>
      </c>
      <c r="BX5" s="67">
        <f>IF('TD Calc. NLI (Monthly)'!BX11=0,0,BW5+'TD Calc. NLI (Monthly)'!BX11)</f>
        <v>0</v>
      </c>
      <c r="BY5" s="67">
        <f>IF('TD Calc. NLI (Monthly)'!BY11=0,0,BX5+'TD Calc. NLI (Monthly)'!BY11)</f>
        <v>0</v>
      </c>
      <c r="BZ5" s="67">
        <f>IF('TD Calc. NLI (Monthly)'!BZ11=0,0,BY5+'TD Calc. NLI (Monthly)'!BZ11)</f>
        <v>0</v>
      </c>
      <c r="CA5" s="67">
        <f>IF('TD Calc. NLI (Monthly)'!CA11=0,0,BZ5+'TD Calc. NLI (Monthly)'!CA11)</f>
        <v>0</v>
      </c>
      <c r="CB5" s="67">
        <f>IF('TD Calc. NLI (Monthly)'!CB11=0,0,CA5+'TD Calc. NLI (Monthly)'!CB11)</f>
        <v>0</v>
      </c>
      <c r="CC5" s="67">
        <f>IF('TD Calc. NLI (Monthly)'!CC11=0,0,CB5+'TD Calc. NLI (Monthly)'!CC11)</f>
        <v>0</v>
      </c>
      <c r="CD5" s="67">
        <f>IF('TD Calc. NLI (Monthly)'!CD11=0,0,CC5+'TD Calc. NLI (Monthly)'!CD11)</f>
        <v>0</v>
      </c>
      <c r="CE5" s="67">
        <f>IF('TD Calc. NLI (Monthly)'!CE11=0,0,CD5+'TD Calc. NLI (Monthly)'!CE11)</f>
        <v>0</v>
      </c>
      <c r="CF5" s="67">
        <f>IF('TD Calc. NLI (Monthly)'!CF11=0,0,CE5+'TD Calc. NLI (Monthly)'!CF11)</f>
        <v>0</v>
      </c>
      <c r="CG5" s="67">
        <f>IF('TD Calc. NLI (Monthly)'!CG11=0,0,CF5+'TD Calc. NLI (Monthly)'!CG11)</f>
        <v>0</v>
      </c>
      <c r="CH5" s="67">
        <f>IF('TD Calc. NLI (Monthly)'!CH11=0,0,CG5+'TD Calc. NLI (Monthly)'!CH11)</f>
        <v>0</v>
      </c>
      <c r="CI5" s="67">
        <f>IF('TD Calc. NLI (Monthly)'!CI11=0,0,CH5+'TD Calc. NLI (Monthly)'!CI11)</f>
        <v>0</v>
      </c>
      <c r="CJ5" s="67">
        <f>IF('TD Calc. NLI (Monthly)'!CJ11=0,0,CI5+'TD Calc. NLI (Monthly)'!CJ11)</f>
        <v>0</v>
      </c>
    </row>
    <row r="6" spans="1:104" x14ac:dyDescent="0.25">
      <c r="A6" s="301"/>
      <c r="B6" s="121" t="s">
        <v>75</v>
      </c>
      <c r="C6" s="67"/>
      <c r="D6" s="67"/>
      <c r="E6" s="67">
        <f>IF('TD Calc. NLI (Monthly)'!E12=0,0,'TD Calc. NLI (Monthly)'!E12)</f>
        <v>0</v>
      </c>
      <c r="F6" s="67">
        <f>IF('TD Calc. NLI (Monthly)'!F12=0,0,E6+'TD Calc. NLI (Monthly)'!F12)</f>
        <v>0</v>
      </c>
      <c r="G6" s="67">
        <f>IF('TD Calc. NLI (Monthly)'!G12=0,0,F6+'TD Calc. NLI (Monthly)'!G12)</f>
        <v>0</v>
      </c>
      <c r="H6" s="67">
        <f>IF('TD Calc. NLI (Monthly)'!H12=0,0,G6+'TD Calc. NLI (Monthly)'!H12)</f>
        <v>0</v>
      </c>
      <c r="I6" s="67">
        <f>IF('TD Calc. NLI (Monthly)'!I12=0,0,H6+'TD Calc. NLI (Monthly)'!I12)</f>
        <v>0</v>
      </c>
      <c r="J6" s="67">
        <f>IF('TD Calc. NLI (Monthly)'!J12=0,0,I6+'TD Calc. NLI (Monthly)'!J12)</f>
        <v>0</v>
      </c>
      <c r="K6" s="67">
        <f>IF('TD Calc. NLI (Monthly)'!K12=0,0,J6+'TD Calc. NLI (Monthly)'!K12)</f>
        <v>0</v>
      </c>
      <c r="L6" s="67">
        <f>IF('TD Calc. NLI (Monthly)'!L12=0,0,K6+'TD Calc. NLI (Monthly)'!L12)</f>
        <v>0</v>
      </c>
      <c r="M6" s="67">
        <f>IF('TD Calc. NLI (Monthly)'!M12=0,0,L6+'TD Calc. NLI (Monthly)'!M12)</f>
        <v>0</v>
      </c>
      <c r="N6" s="67">
        <f>IF('TD Calc. NLI (Monthly)'!N12=0,0,M6+'TD Calc. NLI (Monthly)'!N12)</f>
        <v>0</v>
      </c>
      <c r="O6" s="67">
        <f>IF('TD Calc. NLI (Monthly)'!O12=0,0,N6+'TD Calc. NLI (Monthly)'!O12)</f>
        <v>0</v>
      </c>
      <c r="P6" s="67">
        <f>IF('TD Calc. NLI (Monthly)'!P12=0,0,O6+'TD Calc. NLI (Monthly)'!P12)</f>
        <v>0</v>
      </c>
      <c r="Q6" s="67">
        <f>IF('TD Calc. NLI (Monthly)'!Q12=0,0,P6+'TD Calc. NLI (Monthly)'!Q12)</f>
        <v>0</v>
      </c>
      <c r="R6" s="67">
        <f>IF('TD Calc. NLI (Monthly)'!R12=0,0,Q6+'TD Calc. NLI (Monthly)'!R12)</f>
        <v>0</v>
      </c>
      <c r="S6" s="67">
        <f>IF('TD Calc. NLI (Monthly)'!S12=0,0,R6+'TD Calc. NLI (Monthly)'!S12)</f>
        <v>0</v>
      </c>
      <c r="T6" s="67">
        <f>IF('TD Calc. NLI (Monthly)'!T12=0,0,S6+'TD Calc. NLI (Monthly)'!T12)</f>
        <v>0</v>
      </c>
      <c r="U6" s="67">
        <f>IF('TD Calc. NLI (Monthly)'!U12=0,0,T6+'TD Calc. NLI (Monthly)'!U12)</f>
        <v>0</v>
      </c>
      <c r="V6" s="67">
        <f>IF('TD Calc. NLI (Monthly)'!V12=0,0,U6+'TD Calc. NLI (Monthly)'!V12)</f>
        <v>0</v>
      </c>
      <c r="W6" s="67">
        <f>IF('TD Calc. NLI (Monthly)'!W12=0,0,V6+'TD Calc. NLI (Monthly)'!W12)</f>
        <v>0</v>
      </c>
      <c r="X6" s="67">
        <f>IF('TD Calc. NLI (Monthly)'!X12=0,0,W6+'TD Calc. NLI (Monthly)'!X12)</f>
        <v>0</v>
      </c>
      <c r="Y6" s="67">
        <f>IF('TD Calc. NLI (Monthly)'!Y12=0,0,X6+'TD Calc. NLI (Monthly)'!Y12)</f>
        <v>0</v>
      </c>
      <c r="Z6" s="67">
        <f>IF('TD Calc. NLI (Monthly)'!Z12=0,0,Y6+'TD Calc. NLI (Monthly)'!Z12)</f>
        <v>0</v>
      </c>
      <c r="AA6" s="67">
        <f>IF('TD Calc. NLI (Monthly)'!AA12=0,0,Z6+'TD Calc. NLI (Monthly)'!AA12)</f>
        <v>0</v>
      </c>
      <c r="AB6" s="67">
        <f>IF('TD Calc. NLI (Monthly)'!AB12=0,0,AA6+'TD Calc. NLI (Monthly)'!AB12)</f>
        <v>0</v>
      </c>
      <c r="AC6" s="67">
        <f>IF('TD Calc. NLI (Monthly)'!AC12=0,0,AB6+'TD Calc. NLI (Monthly)'!AC12)</f>
        <v>0</v>
      </c>
      <c r="AD6" s="67">
        <f>IF('TD Calc. NLI (Monthly)'!AD12=0,0,AC6+'TD Calc. NLI (Monthly)'!AD12)</f>
        <v>0</v>
      </c>
      <c r="AE6" s="67">
        <f>IF('TD Calc. NLI (Monthly)'!AE12=0,0,AD6+'TD Calc. NLI (Monthly)'!AE12)</f>
        <v>0</v>
      </c>
      <c r="AF6" s="67">
        <f>IF('TD Calc. NLI (Monthly)'!AF12=0,0,AE6+'TD Calc. NLI (Monthly)'!AF12)</f>
        <v>0</v>
      </c>
      <c r="AG6" s="67">
        <f>IF('TD Calc. NLI (Monthly)'!AG12=0,0,AF6+'TD Calc. NLI (Monthly)'!AG12)</f>
        <v>0</v>
      </c>
      <c r="AH6" s="67">
        <f>IF('TD Calc. NLI (Monthly)'!AH12=0,0,AG6+'TD Calc. NLI (Monthly)'!AH12)</f>
        <v>0</v>
      </c>
      <c r="AI6" s="67">
        <f>IF('TD Calc. NLI (Monthly)'!AI12=0,0,AH6+'TD Calc. NLI (Monthly)'!AI12)</f>
        <v>0</v>
      </c>
      <c r="AJ6" s="67">
        <f>IF('TD Calc. NLI (Monthly)'!AJ12=0,0,AI6+'TD Calc. NLI (Monthly)'!AJ12)</f>
        <v>0</v>
      </c>
      <c r="AK6" s="67">
        <f>IF('TD Calc. NLI (Monthly)'!AK12=0,0,AJ6+'TD Calc. NLI (Monthly)'!AK12)</f>
        <v>0</v>
      </c>
      <c r="AL6" s="67">
        <f>IF('TD Calc. NLI (Monthly)'!AL12=0,0,AK6+'TD Calc. NLI (Monthly)'!AL12)</f>
        <v>0</v>
      </c>
      <c r="AM6" s="67">
        <f>IF('TD Calc. NLI (Monthly)'!AM12=0,0,AL6+'TD Calc. NLI (Monthly)'!AM12)</f>
        <v>0</v>
      </c>
      <c r="AN6" s="67">
        <f>IF('TD Calc. NLI (Monthly)'!AN12=0,0,AM6+'TD Calc. NLI (Monthly)'!AN12)</f>
        <v>0</v>
      </c>
      <c r="AO6" s="67">
        <f>IF('TD Calc. NLI (Monthly)'!AO12=0,0,AN6+'TD Calc. NLI (Monthly)'!AO12)</f>
        <v>0</v>
      </c>
      <c r="AP6" s="67">
        <f>IF('TD Calc. NLI (Monthly)'!AP12=0,0,AO6+'TD Calc. NLI (Monthly)'!AP12)</f>
        <v>0</v>
      </c>
      <c r="AQ6" s="67">
        <f>IF('TD Calc. NLI (Monthly)'!AQ12=0,0,AP6+'TD Calc. NLI (Monthly)'!AQ12)</f>
        <v>0</v>
      </c>
      <c r="AR6" s="67">
        <f>IF('TD Calc. NLI (Monthly)'!AR12=0,0,AQ6+'TD Calc. NLI (Monthly)'!AR12)</f>
        <v>0</v>
      </c>
      <c r="AS6" s="67">
        <f>IF('TD Calc. NLI (Monthly)'!AS12=0,0,AR6+'TD Calc. NLI (Monthly)'!AS12)</f>
        <v>0</v>
      </c>
      <c r="AT6" s="67">
        <f>IF('TD Calc. NLI (Monthly)'!AT12=0,0,AS6+'TD Calc. NLI (Monthly)'!AT12)</f>
        <v>0</v>
      </c>
      <c r="AU6" s="67">
        <f>IF('TD Calc. NLI (Monthly)'!AU12=0,0,AT6+'TD Calc. NLI (Monthly)'!AU12)</f>
        <v>0</v>
      </c>
      <c r="AV6" s="67">
        <f>IF('TD Calc. NLI (Monthly)'!AV12=0,0,AU6+'TD Calc. NLI (Monthly)'!AV12)</f>
        <v>0</v>
      </c>
      <c r="AW6" s="67">
        <f>IF('TD Calc. NLI (Monthly)'!AW12=0,0,AV6+'TD Calc. NLI (Monthly)'!AW12)</f>
        <v>0</v>
      </c>
      <c r="AX6" s="67">
        <f>IF('TD Calc. NLI (Monthly)'!AX12=0,0,AW6+'TD Calc. NLI (Monthly)'!AX12)</f>
        <v>0</v>
      </c>
      <c r="AY6" s="67">
        <f>IF('TD Calc. NLI (Monthly)'!AY12=0,0,AX6+'TD Calc. NLI (Monthly)'!AY12)</f>
        <v>0</v>
      </c>
      <c r="AZ6" s="67">
        <f>IF('TD Calc. NLI (Monthly)'!AZ12=0,0,AY6+'TD Calc. NLI (Monthly)'!AZ12)</f>
        <v>0</v>
      </c>
      <c r="BA6" s="67">
        <f>IF('TD Calc. NLI (Monthly)'!BA12=0,0,AZ6+'TD Calc. NLI (Monthly)'!BA12)</f>
        <v>0</v>
      </c>
      <c r="BB6" s="67">
        <f>IF('TD Calc. NLI (Monthly)'!BB12=0,0,BA6+'TD Calc. NLI (Monthly)'!BB12)</f>
        <v>0</v>
      </c>
      <c r="BC6" s="67">
        <f>IF('TD Calc. NLI (Monthly)'!BC12=0,0,BB6+'TD Calc. NLI (Monthly)'!BC12)</f>
        <v>0</v>
      </c>
      <c r="BD6" s="67">
        <f>IF('TD Calc. NLI (Monthly)'!BD12=0,0,BC6+'TD Calc. NLI (Monthly)'!BD12)</f>
        <v>0</v>
      </c>
      <c r="BE6" s="67">
        <f>IF('TD Calc. NLI (Monthly)'!BE12=0,0,BD6+'TD Calc. NLI (Monthly)'!BE12)</f>
        <v>0</v>
      </c>
      <c r="BF6" s="67">
        <f>IF('TD Calc. NLI (Monthly)'!BF12=0,0,BE6+'TD Calc. NLI (Monthly)'!BF12)</f>
        <v>0</v>
      </c>
      <c r="BG6" s="67">
        <f>IF('TD Calc. NLI (Monthly)'!BG12=0,0,BF6+'TD Calc. NLI (Monthly)'!BG12)</f>
        <v>0</v>
      </c>
      <c r="BH6" s="67">
        <f>IF('TD Calc. NLI (Monthly)'!BH12=0,0,BG6+'TD Calc. NLI (Monthly)'!BH12)</f>
        <v>0</v>
      </c>
      <c r="BI6" s="67">
        <f>IF('TD Calc. NLI (Monthly)'!BI12=0,0,BH6+'TD Calc. NLI (Monthly)'!BI12)</f>
        <v>0</v>
      </c>
      <c r="BJ6" s="67">
        <f>IF('TD Calc. NLI (Monthly)'!BJ12=0,0,BI6+'TD Calc. NLI (Monthly)'!BJ12)</f>
        <v>0</v>
      </c>
      <c r="BK6" s="67">
        <f>IF('TD Calc. NLI (Monthly)'!BK12=0,0,BJ6+'TD Calc. NLI (Monthly)'!BK12)</f>
        <v>0</v>
      </c>
      <c r="BL6" s="67">
        <f>IF('TD Calc. NLI (Monthly)'!BL12=0,0,BK6+'TD Calc. NLI (Monthly)'!BL12)</f>
        <v>0</v>
      </c>
      <c r="BM6" s="67">
        <f>IF('TD Calc. NLI (Monthly)'!BM12=0,0,BL6+'TD Calc. NLI (Monthly)'!BM12)</f>
        <v>0</v>
      </c>
      <c r="BN6" s="67">
        <f>IF('TD Calc. NLI (Monthly)'!BN12=0,0,BM6+'TD Calc. NLI (Monthly)'!BN12)</f>
        <v>0</v>
      </c>
      <c r="BO6" s="67">
        <f>IF('TD Calc. NLI (Monthly)'!BO12=0,0,BN6+'TD Calc. NLI (Monthly)'!BO12)</f>
        <v>0</v>
      </c>
      <c r="BP6" s="67">
        <f>IF('TD Calc. NLI (Monthly)'!BP12=0,0,BO6+'TD Calc. NLI (Monthly)'!BP12)</f>
        <v>0</v>
      </c>
      <c r="BQ6" s="67">
        <f>IF('TD Calc. NLI (Monthly)'!BQ12=0,0,BP6+'TD Calc. NLI (Monthly)'!BQ12)</f>
        <v>0</v>
      </c>
      <c r="BR6" s="67">
        <f>IF('TD Calc. NLI (Monthly)'!BR12=0,0,BQ6+'TD Calc. NLI (Monthly)'!BR12)</f>
        <v>0</v>
      </c>
      <c r="BS6" s="67">
        <f>IF('TD Calc. NLI (Monthly)'!BS12=0,0,BR6+'TD Calc. NLI (Monthly)'!BS12)</f>
        <v>0</v>
      </c>
      <c r="BT6" s="67">
        <f>IF('TD Calc. NLI (Monthly)'!BT12=0,0,BS6+'TD Calc. NLI (Monthly)'!BT12)</f>
        <v>0</v>
      </c>
      <c r="BU6" s="67">
        <f>IF('TD Calc. NLI (Monthly)'!BU12=0,0,BT6+'TD Calc. NLI (Monthly)'!BU12)</f>
        <v>0</v>
      </c>
      <c r="BV6" s="67">
        <f>IF('TD Calc. NLI (Monthly)'!BV12=0,0,BU6+'TD Calc. NLI (Monthly)'!BV12)</f>
        <v>0</v>
      </c>
      <c r="BW6" s="67">
        <f>IF('TD Calc. NLI (Monthly)'!BW12=0,0,BV6+'TD Calc. NLI (Monthly)'!BW12)</f>
        <v>0</v>
      </c>
      <c r="BX6" s="67">
        <f>IF('TD Calc. NLI (Monthly)'!BX12=0,0,BW6+'TD Calc. NLI (Monthly)'!BX12)</f>
        <v>0</v>
      </c>
      <c r="BY6" s="67">
        <f>IF('TD Calc. NLI (Monthly)'!BY12=0,0,BX6+'TD Calc. NLI (Monthly)'!BY12)</f>
        <v>0</v>
      </c>
      <c r="BZ6" s="67">
        <f>IF('TD Calc. NLI (Monthly)'!BZ12=0,0,BY6+'TD Calc. NLI (Monthly)'!BZ12)</f>
        <v>0</v>
      </c>
      <c r="CA6" s="67">
        <f>IF('TD Calc. NLI (Monthly)'!CA12=0,0,BZ6+'TD Calc. NLI (Monthly)'!CA12)</f>
        <v>0</v>
      </c>
      <c r="CB6" s="67">
        <f>IF('TD Calc. NLI (Monthly)'!CB12=0,0,CA6+'TD Calc. NLI (Monthly)'!CB12)</f>
        <v>0</v>
      </c>
      <c r="CC6" s="67">
        <f>IF('TD Calc. NLI (Monthly)'!CC12=0,0,CB6+'TD Calc. NLI (Monthly)'!CC12)</f>
        <v>0</v>
      </c>
      <c r="CD6" s="67">
        <f>IF('TD Calc. NLI (Monthly)'!CD12=0,0,CC6+'TD Calc. NLI (Monthly)'!CD12)</f>
        <v>0</v>
      </c>
      <c r="CE6" s="67">
        <f>IF('TD Calc. NLI (Monthly)'!CE12=0,0,CD6+'TD Calc. NLI (Monthly)'!CE12)</f>
        <v>0</v>
      </c>
      <c r="CF6" s="67">
        <f>IF('TD Calc. NLI (Monthly)'!CF12=0,0,CE6+'TD Calc. NLI (Monthly)'!CF12)</f>
        <v>0</v>
      </c>
      <c r="CG6" s="67">
        <f>IF('TD Calc. NLI (Monthly)'!CG12=0,0,CF6+'TD Calc. NLI (Monthly)'!CG12)</f>
        <v>0</v>
      </c>
      <c r="CH6" s="67">
        <f>IF('TD Calc. NLI (Monthly)'!CH12=0,0,CG6+'TD Calc. NLI (Monthly)'!CH12)</f>
        <v>0</v>
      </c>
      <c r="CI6" s="67">
        <f>IF('TD Calc. NLI (Monthly)'!CI12=0,0,CH6+'TD Calc. NLI (Monthly)'!CI12)</f>
        <v>0</v>
      </c>
      <c r="CJ6" s="67">
        <f>IF('TD Calc. NLI (Monthly)'!CJ12=0,0,CI6+'TD Calc. NLI (Monthly)'!CJ12)</f>
        <v>0</v>
      </c>
    </row>
    <row r="7" spans="1:104" x14ac:dyDescent="0.25">
      <c r="A7" s="301"/>
      <c r="B7" s="121" t="s">
        <v>76</v>
      </c>
      <c r="C7" s="67"/>
      <c r="D7" s="67"/>
      <c r="E7" s="67">
        <f>IF('TD Calc. NLI (Monthly)'!E13=0,0,'TD Calc. NLI (Monthly)'!E13)</f>
        <v>0</v>
      </c>
      <c r="F7" s="67">
        <f>IF('TD Calc. NLI (Monthly)'!F13=0,0,E7+'TD Calc. NLI (Monthly)'!F13)</f>
        <v>0</v>
      </c>
      <c r="G7" s="67">
        <f>IF('TD Calc. NLI (Monthly)'!G13=0,0,F7+'TD Calc. NLI (Monthly)'!G13)</f>
        <v>0</v>
      </c>
      <c r="H7" s="67">
        <f>IF('TD Calc. NLI (Monthly)'!H13=0,0,G7+'TD Calc. NLI (Monthly)'!H13)</f>
        <v>0</v>
      </c>
      <c r="I7" s="67">
        <f>IF('TD Calc. NLI (Monthly)'!I13=0,0,H7+'TD Calc. NLI (Monthly)'!I13)</f>
        <v>0</v>
      </c>
      <c r="J7" s="67">
        <f>IF('TD Calc. NLI (Monthly)'!J13=0,0,I7+'TD Calc. NLI (Monthly)'!J13)</f>
        <v>0</v>
      </c>
      <c r="K7" s="67">
        <f>IF('TD Calc. NLI (Monthly)'!K13=0,0,J7+'TD Calc. NLI (Monthly)'!K13)</f>
        <v>0</v>
      </c>
      <c r="L7" s="67">
        <f>IF('TD Calc. NLI (Monthly)'!L13=0,0,K7+'TD Calc. NLI (Monthly)'!L13)</f>
        <v>0</v>
      </c>
      <c r="M7" s="67">
        <f>IF('TD Calc. NLI (Monthly)'!M13=0,0,L7+'TD Calc. NLI (Monthly)'!M13)</f>
        <v>0</v>
      </c>
      <c r="N7" s="67">
        <f>IF('TD Calc. NLI (Monthly)'!N13=0,0,M7+'TD Calc. NLI (Monthly)'!N13)</f>
        <v>0</v>
      </c>
      <c r="O7" s="67">
        <f>IF('TD Calc. NLI (Monthly)'!O13=0,0,N7+'TD Calc. NLI (Monthly)'!O13)</f>
        <v>0</v>
      </c>
      <c r="P7" s="67">
        <f>IF('TD Calc. NLI (Monthly)'!P13=0,0,O7+'TD Calc. NLI (Monthly)'!P13)</f>
        <v>0</v>
      </c>
      <c r="Q7" s="67">
        <f>IF('TD Calc. NLI (Monthly)'!Q13=0,0,P7+'TD Calc. NLI (Monthly)'!Q13)</f>
        <v>0</v>
      </c>
      <c r="R7" s="67">
        <f>IF('TD Calc. NLI (Monthly)'!R13=0,0,Q7+'TD Calc. NLI (Monthly)'!R13)</f>
        <v>0</v>
      </c>
      <c r="S7" s="67">
        <f>IF('TD Calc. NLI (Monthly)'!S13=0,0,R7+'TD Calc. NLI (Monthly)'!S13)</f>
        <v>0</v>
      </c>
      <c r="T7" s="67">
        <f>IF('TD Calc. NLI (Monthly)'!T13=0,0,S7+'TD Calc. NLI (Monthly)'!T13)</f>
        <v>0</v>
      </c>
      <c r="U7" s="67">
        <f>IF('TD Calc. NLI (Monthly)'!U13=0,0,T7+'TD Calc. NLI (Monthly)'!U13)</f>
        <v>0</v>
      </c>
      <c r="V7" s="67">
        <f>IF('TD Calc. NLI (Monthly)'!V13=0,0,U7+'TD Calc. NLI (Monthly)'!V13)</f>
        <v>0</v>
      </c>
      <c r="W7" s="67">
        <f>IF('TD Calc. NLI (Monthly)'!W13=0,0,V7+'TD Calc. NLI (Monthly)'!W13)</f>
        <v>0</v>
      </c>
      <c r="X7" s="67">
        <f>IF('TD Calc. NLI (Monthly)'!X13=0,0,W7+'TD Calc. NLI (Monthly)'!X13)</f>
        <v>0</v>
      </c>
      <c r="Y7" s="67">
        <f>IF('TD Calc. NLI (Monthly)'!Y13=0,0,X7+'TD Calc. NLI (Monthly)'!Y13)</f>
        <v>0</v>
      </c>
      <c r="Z7" s="67">
        <f>IF('TD Calc. NLI (Monthly)'!Z13=0,0,Y7+'TD Calc. NLI (Monthly)'!Z13)</f>
        <v>0</v>
      </c>
      <c r="AA7" s="67">
        <f>IF('TD Calc. NLI (Monthly)'!AA13=0,0,Z7+'TD Calc. NLI (Monthly)'!AA13)</f>
        <v>0</v>
      </c>
      <c r="AB7" s="67">
        <f>IF('TD Calc. NLI (Monthly)'!AB13=0,0,AA7+'TD Calc. NLI (Monthly)'!AB13)</f>
        <v>0</v>
      </c>
      <c r="AC7" s="67">
        <f>IF('TD Calc. NLI (Monthly)'!AC13=0,0,AB7+'TD Calc. NLI (Monthly)'!AC13)</f>
        <v>0</v>
      </c>
      <c r="AD7" s="67">
        <f>IF('TD Calc. NLI (Monthly)'!AD13=0,0,AC7+'TD Calc. NLI (Monthly)'!AD13)</f>
        <v>0</v>
      </c>
      <c r="AE7" s="67">
        <f>IF('TD Calc. NLI (Monthly)'!AE13=0,0,AD7+'TD Calc. NLI (Monthly)'!AE13)</f>
        <v>0</v>
      </c>
      <c r="AF7" s="67">
        <f>IF('TD Calc. NLI (Monthly)'!AF13=0,0,AE7+'TD Calc. NLI (Monthly)'!AF13)</f>
        <v>0</v>
      </c>
      <c r="AG7" s="67">
        <f>IF('TD Calc. NLI (Monthly)'!AG13=0,0,AF7+'TD Calc. NLI (Monthly)'!AG13)</f>
        <v>0</v>
      </c>
      <c r="AH7" s="67">
        <f>IF('TD Calc. NLI (Monthly)'!AH13=0,0,AG7+'TD Calc. NLI (Monthly)'!AH13)</f>
        <v>0</v>
      </c>
      <c r="AI7" s="67">
        <f>IF('TD Calc. NLI (Monthly)'!AI13=0,0,AH7+'TD Calc. NLI (Monthly)'!AI13)</f>
        <v>0</v>
      </c>
      <c r="AJ7" s="67">
        <f>IF('TD Calc. NLI (Monthly)'!AJ13=0,0,AI7+'TD Calc. NLI (Monthly)'!AJ13)</f>
        <v>0</v>
      </c>
      <c r="AK7" s="67">
        <f>IF('TD Calc. NLI (Monthly)'!AK13=0,0,AJ7+'TD Calc. NLI (Monthly)'!AK13)</f>
        <v>0</v>
      </c>
      <c r="AL7" s="67">
        <f>IF('TD Calc. NLI (Monthly)'!AL13=0,0,AK7+'TD Calc. NLI (Monthly)'!AL13)</f>
        <v>0</v>
      </c>
      <c r="AM7" s="67">
        <f>IF('TD Calc. NLI (Monthly)'!AM13=0,0,AL7+'TD Calc. NLI (Monthly)'!AM13)</f>
        <v>0</v>
      </c>
      <c r="AN7" s="67">
        <f>IF('TD Calc. NLI (Monthly)'!AN13=0,0,AM7+'TD Calc. NLI (Monthly)'!AN13)</f>
        <v>0</v>
      </c>
      <c r="AO7" s="67">
        <f>IF('TD Calc. NLI (Monthly)'!AO13=0,0,AN7+'TD Calc. NLI (Monthly)'!AO13)</f>
        <v>0</v>
      </c>
      <c r="AP7" s="67">
        <f>IF('TD Calc. NLI (Monthly)'!AP13=0,0,AO7+'TD Calc. NLI (Monthly)'!AP13)</f>
        <v>0</v>
      </c>
      <c r="AQ7" s="67">
        <f>IF('TD Calc. NLI (Monthly)'!AQ13=0,0,AP7+'TD Calc. NLI (Monthly)'!AQ13)</f>
        <v>0</v>
      </c>
      <c r="AR7" s="67">
        <f>IF('TD Calc. NLI (Monthly)'!AR13=0,0,AQ7+'TD Calc. NLI (Monthly)'!AR13)</f>
        <v>0</v>
      </c>
      <c r="AS7" s="67">
        <f>IF('TD Calc. NLI (Monthly)'!AS13=0,0,AR7+'TD Calc. NLI (Monthly)'!AS13)</f>
        <v>0</v>
      </c>
      <c r="AT7" s="67">
        <f>IF('TD Calc. NLI (Monthly)'!AT13=0,0,AS7+'TD Calc. NLI (Monthly)'!AT13)</f>
        <v>0</v>
      </c>
      <c r="AU7" s="67">
        <f>IF('TD Calc. NLI (Monthly)'!AU13=0,0,AT7+'TD Calc. NLI (Monthly)'!AU13)</f>
        <v>0</v>
      </c>
      <c r="AV7" s="67">
        <f>IF('TD Calc. NLI (Monthly)'!AV13=0,0,AU7+'TD Calc. NLI (Monthly)'!AV13)</f>
        <v>0</v>
      </c>
      <c r="AW7" s="67">
        <f>IF('TD Calc. NLI (Monthly)'!AW13=0,0,AV7+'TD Calc. NLI (Monthly)'!AW13)</f>
        <v>0</v>
      </c>
      <c r="AX7" s="67">
        <f>IF('TD Calc. NLI (Monthly)'!AX13=0,0,AW7+'TD Calc. NLI (Monthly)'!AX13)</f>
        <v>0</v>
      </c>
      <c r="AY7" s="67">
        <f>IF('TD Calc. NLI (Monthly)'!AY13=0,0,AX7+'TD Calc. NLI (Monthly)'!AY13)</f>
        <v>0</v>
      </c>
      <c r="AZ7" s="67">
        <f>IF('TD Calc. NLI (Monthly)'!AZ13=0,0,AY7+'TD Calc. NLI (Monthly)'!AZ13)</f>
        <v>0</v>
      </c>
      <c r="BA7" s="67">
        <f>IF('TD Calc. NLI (Monthly)'!BA13=0,0,AZ7+'TD Calc. NLI (Monthly)'!BA13)</f>
        <v>0</v>
      </c>
      <c r="BB7" s="67">
        <f>IF('TD Calc. NLI (Monthly)'!BB13=0,0,BA7+'TD Calc. NLI (Monthly)'!BB13)</f>
        <v>0</v>
      </c>
      <c r="BC7" s="67">
        <f>IF('TD Calc. NLI (Monthly)'!BC13=0,0,BB7+'TD Calc. NLI (Monthly)'!BC13)</f>
        <v>0</v>
      </c>
      <c r="BD7" s="67">
        <f>IF('TD Calc. NLI (Monthly)'!BD13=0,0,BC7+'TD Calc. NLI (Monthly)'!BD13)</f>
        <v>0</v>
      </c>
      <c r="BE7" s="67">
        <f>IF('TD Calc. NLI (Monthly)'!BE13=0,0,BD7+'TD Calc. NLI (Monthly)'!BE13)</f>
        <v>0</v>
      </c>
      <c r="BF7" s="67">
        <f>IF('TD Calc. NLI (Monthly)'!BF13=0,0,BE7+'TD Calc. NLI (Monthly)'!BF13)</f>
        <v>0</v>
      </c>
      <c r="BG7" s="67">
        <f>IF('TD Calc. NLI (Monthly)'!BG13=0,0,BF7+'TD Calc. NLI (Monthly)'!BG13)</f>
        <v>0</v>
      </c>
      <c r="BH7" s="67">
        <f>IF('TD Calc. NLI (Monthly)'!BH13=0,0,BG7+'TD Calc. NLI (Monthly)'!BH13)</f>
        <v>0</v>
      </c>
      <c r="BI7" s="67">
        <f>IF('TD Calc. NLI (Monthly)'!BI13=0,0,BH7+'TD Calc. NLI (Monthly)'!BI13)</f>
        <v>0</v>
      </c>
      <c r="BJ7" s="67">
        <f>IF('TD Calc. NLI (Monthly)'!BJ13=0,0,BI7+'TD Calc. NLI (Monthly)'!BJ13)</f>
        <v>0</v>
      </c>
      <c r="BK7" s="67">
        <f>IF('TD Calc. NLI (Monthly)'!BK13=0,0,BJ7+'TD Calc. NLI (Monthly)'!BK13)</f>
        <v>0</v>
      </c>
      <c r="BL7" s="67">
        <f>IF('TD Calc. NLI (Monthly)'!BL13=0,0,BK7+'TD Calc. NLI (Monthly)'!BL13)</f>
        <v>0</v>
      </c>
      <c r="BM7" s="67">
        <f>IF('TD Calc. NLI (Monthly)'!BM13=0,0,BL7+'TD Calc. NLI (Monthly)'!BM13)</f>
        <v>0</v>
      </c>
      <c r="BN7" s="67">
        <f>IF('TD Calc. NLI (Monthly)'!BN13=0,0,BM7+'TD Calc. NLI (Monthly)'!BN13)</f>
        <v>0</v>
      </c>
      <c r="BO7" s="67">
        <f>IF('TD Calc. NLI (Monthly)'!BO13=0,0,BN7+'TD Calc. NLI (Monthly)'!BO13)</f>
        <v>0</v>
      </c>
      <c r="BP7" s="67">
        <f>IF('TD Calc. NLI (Monthly)'!BP13=0,0,BO7+'TD Calc. NLI (Monthly)'!BP13)</f>
        <v>0</v>
      </c>
      <c r="BQ7" s="67">
        <f>IF('TD Calc. NLI (Monthly)'!BQ13=0,0,BP7+'TD Calc. NLI (Monthly)'!BQ13)</f>
        <v>0</v>
      </c>
      <c r="BR7" s="67">
        <f>IF('TD Calc. NLI (Monthly)'!BR13=0,0,BQ7+'TD Calc. NLI (Monthly)'!BR13)</f>
        <v>0</v>
      </c>
      <c r="BS7" s="67">
        <f>IF('TD Calc. NLI (Monthly)'!BS13=0,0,BR7+'TD Calc. NLI (Monthly)'!BS13)</f>
        <v>0</v>
      </c>
      <c r="BT7" s="67">
        <f>IF('TD Calc. NLI (Monthly)'!BT13=0,0,BS7+'TD Calc. NLI (Monthly)'!BT13)</f>
        <v>0</v>
      </c>
      <c r="BU7" s="67">
        <f>IF('TD Calc. NLI (Monthly)'!BU13=0,0,BT7+'TD Calc. NLI (Monthly)'!BU13)</f>
        <v>0</v>
      </c>
      <c r="BV7" s="67">
        <f>IF('TD Calc. NLI (Monthly)'!BV13=0,0,BU7+'TD Calc. NLI (Monthly)'!BV13)</f>
        <v>0</v>
      </c>
      <c r="BW7" s="67">
        <f>IF('TD Calc. NLI (Monthly)'!BW13=0,0,BV7+'TD Calc. NLI (Monthly)'!BW13)</f>
        <v>0</v>
      </c>
      <c r="BX7" s="67">
        <f>IF('TD Calc. NLI (Monthly)'!BX13=0,0,BW7+'TD Calc. NLI (Monthly)'!BX13)</f>
        <v>0</v>
      </c>
      <c r="BY7" s="67">
        <f>IF('TD Calc. NLI (Monthly)'!BY13=0,0,BX7+'TD Calc. NLI (Monthly)'!BY13)</f>
        <v>0</v>
      </c>
      <c r="BZ7" s="67">
        <f>IF('TD Calc. NLI (Monthly)'!BZ13=0,0,BY7+'TD Calc. NLI (Monthly)'!BZ13)</f>
        <v>0</v>
      </c>
      <c r="CA7" s="67">
        <f>IF('TD Calc. NLI (Monthly)'!CA13=0,0,BZ7+'TD Calc. NLI (Monthly)'!CA13)</f>
        <v>0</v>
      </c>
      <c r="CB7" s="67">
        <f>IF('TD Calc. NLI (Monthly)'!CB13=0,0,CA7+'TD Calc. NLI (Monthly)'!CB13)</f>
        <v>0</v>
      </c>
      <c r="CC7" s="67">
        <f>IF('TD Calc. NLI (Monthly)'!CC13=0,0,CB7+'TD Calc. NLI (Monthly)'!CC13)</f>
        <v>0</v>
      </c>
      <c r="CD7" s="67">
        <f>IF('TD Calc. NLI (Monthly)'!CD13=0,0,CC7+'TD Calc. NLI (Monthly)'!CD13)</f>
        <v>0</v>
      </c>
      <c r="CE7" s="67">
        <f>IF('TD Calc. NLI (Monthly)'!CE13=0,0,CD7+'TD Calc. NLI (Monthly)'!CE13)</f>
        <v>0</v>
      </c>
      <c r="CF7" s="67">
        <f>IF('TD Calc. NLI (Monthly)'!CF13=0,0,CE7+'TD Calc. NLI (Monthly)'!CF13)</f>
        <v>0</v>
      </c>
      <c r="CG7" s="67">
        <f>IF('TD Calc. NLI (Monthly)'!CG13=0,0,CF7+'TD Calc. NLI (Monthly)'!CG13)</f>
        <v>0</v>
      </c>
      <c r="CH7" s="67">
        <f>IF('TD Calc. NLI (Monthly)'!CH13=0,0,CG7+'TD Calc. NLI (Monthly)'!CH13)</f>
        <v>0</v>
      </c>
      <c r="CI7" s="67">
        <f>IF('TD Calc. NLI (Monthly)'!CI13=0,0,CH7+'TD Calc. NLI (Monthly)'!CI13)</f>
        <v>0</v>
      </c>
      <c r="CJ7" s="67">
        <f>IF('TD Calc. NLI (Monthly)'!CJ13=0,0,CI7+'TD Calc. NLI (Monthly)'!CJ13)</f>
        <v>0</v>
      </c>
    </row>
    <row r="8" spans="1:104" x14ac:dyDescent="0.25">
      <c r="A8" s="301"/>
      <c r="B8" s="121" t="s">
        <v>77</v>
      </c>
      <c r="C8" s="67"/>
      <c r="D8" s="67"/>
      <c r="E8" s="67">
        <f>IF('TD Calc. NLI (Monthly)'!E14=0,0,'TD Calc. NLI (Monthly)'!E14)</f>
        <v>0</v>
      </c>
      <c r="F8" s="67">
        <f>IF('TD Calc. NLI (Monthly)'!F14=0,0,E8+'TD Calc. NLI (Monthly)'!F14)</f>
        <v>0</v>
      </c>
      <c r="G8" s="67">
        <f>IF('TD Calc. NLI (Monthly)'!G14=0,0,F8+'TD Calc. NLI (Monthly)'!G14)</f>
        <v>0</v>
      </c>
      <c r="H8" s="67">
        <f>IF('TD Calc. NLI (Monthly)'!H14=0,0,G8+'TD Calc. NLI (Monthly)'!H14)</f>
        <v>0</v>
      </c>
      <c r="I8" s="67">
        <f>IF('TD Calc. NLI (Monthly)'!I14=0,0,H8+'TD Calc. NLI (Monthly)'!I14)</f>
        <v>0</v>
      </c>
      <c r="J8" s="67">
        <f>IF('TD Calc. NLI (Monthly)'!J14=0,0,I8+'TD Calc. NLI (Monthly)'!J14)</f>
        <v>0</v>
      </c>
      <c r="K8" s="67">
        <f>IF('TD Calc. NLI (Monthly)'!K14=0,0,J8+'TD Calc. NLI (Monthly)'!K14)</f>
        <v>0</v>
      </c>
      <c r="L8" s="67">
        <f>IF('TD Calc. NLI (Monthly)'!L14=0,0,K8+'TD Calc. NLI (Monthly)'!L14)</f>
        <v>0</v>
      </c>
      <c r="M8" s="67">
        <f>IF('TD Calc. NLI (Monthly)'!M14=0,0,L8+'TD Calc. NLI (Monthly)'!M14)</f>
        <v>0</v>
      </c>
      <c r="N8" s="67">
        <f>IF('TD Calc. NLI (Monthly)'!N14=0,0,M8+'TD Calc. NLI (Monthly)'!N14)</f>
        <v>0</v>
      </c>
      <c r="O8" s="67">
        <f>IF('TD Calc. NLI (Monthly)'!O14=0,0,N8+'TD Calc. NLI (Monthly)'!O14)</f>
        <v>0</v>
      </c>
      <c r="P8" s="67">
        <f>IF('TD Calc. NLI (Monthly)'!P14=0,0,O8+'TD Calc. NLI (Monthly)'!P14)</f>
        <v>0</v>
      </c>
      <c r="Q8" s="67">
        <f>IF('TD Calc. NLI (Monthly)'!Q14=0,0,P8+'TD Calc. NLI (Monthly)'!Q14)</f>
        <v>0</v>
      </c>
      <c r="R8" s="67">
        <f>IF('TD Calc. NLI (Monthly)'!R14=0,0,Q8+'TD Calc. NLI (Monthly)'!R14)</f>
        <v>0</v>
      </c>
      <c r="S8" s="67">
        <f>IF('TD Calc. NLI (Monthly)'!S14=0,0,R8+'TD Calc. NLI (Monthly)'!S14)</f>
        <v>0</v>
      </c>
      <c r="T8" s="67">
        <f>IF('TD Calc. NLI (Monthly)'!T14=0,0,S8+'TD Calc. NLI (Monthly)'!T14)</f>
        <v>0</v>
      </c>
      <c r="U8" s="67">
        <f>IF('TD Calc. NLI (Monthly)'!U14=0,0,T8+'TD Calc. NLI (Monthly)'!U14)</f>
        <v>0</v>
      </c>
      <c r="V8" s="67">
        <f>IF('TD Calc. NLI (Monthly)'!V14=0,0,U8+'TD Calc. NLI (Monthly)'!V14)</f>
        <v>0</v>
      </c>
      <c r="W8" s="67">
        <f>IF('TD Calc. NLI (Monthly)'!W14=0,0,V8+'TD Calc. NLI (Monthly)'!W14)</f>
        <v>0</v>
      </c>
      <c r="X8" s="67">
        <f>IF('TD Calc. NLI (Monthly)'!X14=0,0,W8+'TD Calc. NLI (Monthly)'!X14)</f>
        <v>0</v>
      </c>
      <c r="Y8" s="67">
        <f>IF('TD Calc. NLI (Monthly)'!Y14=0,0,X8+'TD Calc. NLI (Monthly)'!Y14)</f>
        <v>0</v>
      </c>
      <c r="Z8" s="67">
        <f>IF('TD Calc. NLI (Monthly)'!Z14=0,0,Y8+'TD Calc. NLI (Monthly)'!Z14)</f>
        <v>0</v>
      </c>
      <c r="AA8" s="67">
        <f>IF('TD Calc. NLI (Monthly)'!AA14=0,0,Z8+'TD Calc. NLI (Monthly)'!AA14)</f>
        <v>0</v>
      </c>
      <c r="AB8" s="67">
        <f>IF('TD Calc. NLI (Monthly)'!AB14=0,0,AA8+'TD Calc. NLI (Monthly)'!AB14)</f>
        <v>0</v>
      </c>
      <c r="AC8" s="67">
        <f>IF('TD Calc. NLI (Monthly)'!AC14=0,0,AB8+'TD Calc. NLI (Monthly)'!AC14)</f>
        <v>0</v>
      </c>
      <c r="AD8" s="67">
        <f>IF('TD Calc. NLI (Monthly)'!AD14=0,0,AC8+'TD Calc. NLI (Monthly)'!AD14)</f>
        <v>0</v>
      </c>
      <c r="AE8" s="67">
        <f>IF('TD Calc. NLI (Monthly)'!AE14=0,0,AD8+'TD Calc. NLI (Monthly)'!AE14)</f>
        <v>0</v>
      </c>
      <c r="AF8" s="67">
        <f>IF('TD Calc. NLI (Monthly)'!AF14=0,0,AE8+'TD Calc. NLI (Monthly)'!AF14)</f>
        <v>0</v>
      </c>
      <c r="AG8" s="67">
        <f>IF('TD Calc. NLI (Monthly)'!AG14=0,0,AF8+'TD Calc. NLI (Monthly)'!AG14)</f>
        <v>0</v>
      </c>
      <c r="AH8" s="67">
        <f>IF('TD Calc. NLI (Monthly)'!AH14=0,0,AG8+'TD Calc. NLI (Monthly)'!AH14)</f>
        <v>0</v>
      </c>
      <c r="AI8" s="67">
        <f>IF('TD Calc. NLI (Monthly)'!AI14=0,0,AH8+'TD Calc. NLI (Monthly)'!AI14)</f>
        <v>0</v>
      </c>
      <c r="AJ8" s="67">
        <f>IF('TD Calc. NLI (Monthly)'!AJ14=0,0,AI8+'TD Calc. NLI (Monthly)'!AJ14)</f>
        <v>0</v>
      </c>
      <c r="AK8" s="67">
        <f>IF('TD Calc. NLI (Monthly)'!AK14=0,0,AJ8+'TD Calc. NLI (Monthly)'!AK14)</f>
        <v>0</v>
      </c>
      <c r="AL8" s="67">
        <f>IF('TD Calc. NLI (Monthly)'!AL14=0,0,AK8+'TD Calc. NLI (Monthly)'!AL14)</f>
        <v>0</v>
      </c>
      <c r="AM8" s="67">
        <f>IF('TD Calc. NLI (Monthly)'!AM14=0,0,AL8+'TD Calc. NLI (Monthly)'!AM14)</f>
        <v>0</v>
      </c>
      <c r="AN8" s="67">
        <f>IF('TD Calc. NLI (Monthly)'!AN14=0,0,AM8+'TD Calc. NLI (Monthly)'!AN14)</f>
        <v>0</v>
      </c>
      <c r="AO8" s="67">
        <f>IF('TD Calc. NLI (Monthly)'!AO14=0,0,AN8+'TD Calc. NLI (Monthly)'!AO14)</f>
        <v>0</v>
      </c>
      <c r="AP8" s="67">
        <f>IF('TD Calc. NLI (Monthly)'!AP14=0,0,AO8+'TD Calc. NLI (Monthly)'!AP14)</f>
        <v>0</v>
      </c>
      <c r="AQ8" s="67">
        <f>IF('TD Calc. NLI (Monthly)'!AQ14=0,0,AP8+'TD Calc. NLI (Monthly)'!AQ14)</f>
        <v>0</v>
      </c>
      <c r="AR8" s="67">
        <f>IF('TD Calc. NLI (Monthly)'!AR14=0,0,AQ8+'TD Calc. NLI (Monthly)'!AR14)</f>
        <v>0</v>
      </c>
      <c r="AS8" s="67">
        <f>IF('TD Calc. NLI (Monthly)'!AS14=0,0,AR8+'TD Calc. NLI (Monthly)'!AS14)</f>
        <v>0</v>
      </c>
      <c r="AT8" s="67">
        <f>IF('TD Calc. NLI (Monthly)'!AT14=0,0,AS8+'TD Calc. NLI (Monthly)'!AT14)</f>
        <v>0</v>
      </c>
      <c r="AU8" s="67">
        <f>IF('TD Calc. NLI (Monthly)'!AU14=0,0,AT8+'TD Calc. NLI (Monthly)'!AU14)</f>
        <v>0</v>
      </c>
      <c r="AV8" s="67">
        <f>IF('TD Calc. NLI (Monthly)'!AV14=0,0,AU8+'TD Calc. NLI (Monthly)'!AV14)</f>
        <v>0</v>
      </c>
      <c r="AW8" s="67">
        <f>IF('TD Calc. NLI (Monthly)'!AW14=0,0,AV8+'TD Calc. NLI (Monthly)'!AW14)</f>
        <v>0</v>
      </c>
      <c r="AX8" s="67">
        <f>IF('TD Calc. NLI (Monthly)'!AX14=0,0,AW8+'TD Calc. NLI (Monthly)'!AX14)</f>
        <v>0</v>
      </c>
      <c r="AY8" s="67">
        <f>IF('TD Calc. NLI (Monthly)'!AY14=0,0,AX8+'TD Calc. NLI (Monthly)'!AY14)</f>
        <v>0</v>
      </c>
      <c r="AZ8" s="67">
        <f>IF('TD Calc. NLI (Monthly)'!AZ14=0,0,AY8+'TD Calc. NLI (Monthly)'!AZ14)</f>
        <v>0</v>
      </c>
      <c r="BA8" s="67">
        <f>IF('TD Calc. NLI (Monthly)'!BA14=0,0,AZ8+'TD Calc. NLI (Monthly)'!BA14)</f>
        <v>0</v>
      </c>
      <c r="BB8" s="67">
        <f>IF('TD Calc. NLI (Monthly)'!BB14=0,0,BA8+'TD Calc. NLI (Monthly)'!BB14)</f>
        <v>0</v>
      </c>
      <c r="BC8" s="67">
        <f>IF('TD Calc. NLI (Monthly)'!BC14=0,0,BB8+'TD Calc. NLI (Monthly)'!BC14)</f>
        <v>0</v>
      </c>
      <c r="BD8" s="67">
        <f>IF('TD Calc. NLI (Monthly)'!BD14=0,0,BC8+'TD Calc. NLI (Monthly)'!BD14)</f>
        <v>0</v>
      </c>
      <c r="BE8" s="67">
        <f>IF('TD Calc. NLI (Monthly)'!BE14=0,0,BD8+'TD Calc. NLI (Monthly)'!BE14)</f>
        <v>0</v>
      </c>
      <c r="BF8" s="67">
        <f>IF('TD Calc. NLI (Monthly)'!BF14=0,0,BE8+'TD Calc. NLI (Monthly)'!BF14)</f>
        <v>0</v>
      </c>
      <c r="BG8" s="67">
        <f>IF('TD Calc. NLI (Monthly)'!BG14=0,0,BF8+'TD Calc. NLI (Monthly)'!BG14)</f>
        <v>0</v>
      </c>
      <c r="BH8" s="67">
        <f>IF('TD Calc. NLI (Monthly)'!BH14=0,0,BG8+'TD Calc. NLI (Monthly)'!BH14)</f>
        <v>0</v>
      </c>
      <c r="BI8" s="67">
        <f>IF('TD Calc. NLI (Monthly)'!BI14=0,0,BH8+'TD Calc. NLI (Monthly)'!BI14)</f>
        <v>0</v>
      </c>
      <c r="BJ8" s="67">
        <f>IF('TD Calc. NLI (Monthly)'!BJ14=0,0,BI8+'TD Calc. NLI (Monthly)'!BJ14)</f>
        <v>0</v>
      </c>
      <c r="BK8" s="67">
        <f>IF('TD Calc. NLI (Monthly)'!BK14=0,0,BJ8+'TD Calc. NLI (Monthly)'!BK14)</f>
        <v>0</v>
      </c>
      <c r="BL8" s="67">
        <f>IF('TD Calc. NLI (Monthly)'!BL14=0,0,BK8+'TD Calc. NLI (Monthly)'!BL14)</f>
        <v>0</v>
      </c>
      <c r="BM8" s="67">
        <f>IF('TD Calc. NLI (Monthly)'!BM14=0,0,BL8+'TD Calc. NLI (Monthly)'!BM14)</f>
        <v>0</v>
      </c>
      <c r="BN8" s="67">
        <f>IF('TD Calc. NLI (Monthly)'!BN14=0,0,BM8+'TD Calc. NLI (Monthly)'!BN14)</f>
        <v>0</v>
      </c>
      <c r="BO8" s="67">
        <f>IF('TD Calc. NLI (Monthly)'!BO14=0,0,BN8+'TD Calc. NLI (Monthly)'!BO14)</f>
        <v>0</v>
      </c>
      <c r="BP8" s="67">
        <f>IF('TD Calc. NLI (Monthly)'!BP14=0,0,BO8+'TD Calc. NLI (Monthly)'!BP14)</f>
        <v>0</v>
      </c>
      <c r="BQ8" s="67">
        <f>IF('TD Calc. NLI (Monthly)'!BQ14=0,0,BP8+'TD Calc. NLI (Monthly)'!BQ14)</f>
        <v>0</v>
      </c>
      <c r="BR8" s="67">
        <f>IF('TD Calc. NLI (Monthly)'!BR14=0,0,BQ8+'TD Calc. NLI (Monthly)'!BR14)</f>
        <v>0</v>
      </c>
      <c r="BS8" s="67">
        <f>IF('TD Calc. NLI (Monthly)'!BS14=0,0,BR8+'TD Calc. NLI (Monthly)'!BS14)</f>
        <v>0</v>
      </c>
      <c r="BT8" s="67">
        <f>IF('TD Calc. NLI (Monthly)'!BT14=0,0,BS8+'TD Calc. NLI (Monthly)'!BT14)</f>
        <v>0</v>
      </c>
      <c r="BU8" s="67">
        <f>IF('TD Calc. NLI (Monthly)'!BU14=0,0,BT8+'TD Calc. NLI (Monthly)'!BU14)</f>
        <v>0</v>
      </c>
      <c r="BV8" s="67">
        <f>IF('TD Calc. NLI (Monthly)'!BV14=0,0,BU8+'TD Calc. NLI (Monthly)'!BV14)</f>
        <v>0</v>
      </c>
      <c r="BW8" s="67">
        <f>IF('TD Calc. NLI (Monthly)'!BW14=0,0,BV8+'TD Calc. NLI (Monthly)'!BW14)</f>
        <v>0</v>
      </c>
      <c r="BX8" s="67">
        <f>IF('TD Calc. NLI (Monthly)'!BX14=0,0,BW8+'TD Calc. NLI (Monthly)'!BX14)</f>
        <v>0</v>
      </c>
      <c r="BY8" s="67">
        <f>IF('TD Calc. NLI (Monthly)'!BY14=0,0,BX8+'TD Calc. NLI (Monthly)'!BY14)</f>
        <v>0</v>
      </c>
      <c r="BZ8" s="67">
        <f>IF('TD Calc. NLI (Monthly)'!BZ14=0,0,BY8+'TD Calc. NLI (Monthly)'!BZ14)</f>
        <v>0</v>
      </c>
      <c r="CA8" s="67">
        <f>IF('TD Calc. NLI (Monthly)'!CA14=0,0,BZ8+'TD Calc. NLI (Monthly)'!CA14)</f>
        <v>0</v>
      </c>
      <c r="CB8" s="67">
        <f>IF('TD Calc. NLI (Monthly)'!CB14=0,0,CA8+'TD Calc. NLI (Monthly)'!CB14)</f>
        <v>0</v>
      </c>
      <c r="CC8" s="67">
        <f>IF('TD Calc. NLI (Monthly)'!CC14=0,0,CB8+'TD Calc. NLI (Monthly)'!CC14)</f>
        <v>0</v>
      </c>
      <c r="CD8" s="67">
        <f>IF('TD Calc. NLI (Monthly)'!CD14=0,0,CC8+'TD Calc. NLI (Monthly)'!CD14)</f>
        <v>0</v>
      </c>
      <c r="CE8" s="67">
        <f>IF('TD Calc. NLI (Monthly)'!CE14=0,0,CD8+'TD Calc. NLI (Monthly)'!CE14)</f>
        <v>0</v>
      </c>
      <c r="CF8" s="67">
        <f>IF('TD Calc. NLI (Monthly)'!CF14=0,0,CE8+'TD Calc. NLI (Monthly)'!CF14)</f>
        <v>0</v>
      </c>
      <c r="CG8" s="67">
        <f>IF('TD Calc. NLI (Monthly)'!CG14=0,0,CF8+'TD Calc. NLI (Monthly)'!CG14)</f>
        <v>0</v>
      </c>
      <c r="CH8" s="67">
        <f>IF('TD Calc. NLI (Monthly)'!CH14=0,0,CG8+'TD Calc. NLI (Monthly)'!CH14)</f>
        <v>0</v>
      </c>
      <c r="CI8" s="67">
        <f>IF('TD Calc. NLI (Monthly)'!CI14=0,0,CH8+'TD Calc. NLI (Monthly)'!CI14)</f>
        <v>0</v>
      </c>
      <c r="CJ8" s="67">
        <f>IF('TD Calc. NLI (Monthly)'!CJ14=0,0,CI8+'TD Calc. NLI (Monthly)'!CJ14)</f>
        <v>0</v>
      </c>
    </row>
    <row r="9" spans="1:104" s="83" customFormat="1" x14ac:dyDescent="0.25">
      <c r="A9" s="282"/>
      <c r="B9" s="134" t="s">
        <v>99</v>
      </c>
      <c r="C9" s="150"/>
      <c r="D9" s="150"/>
      <c r="E9" s="150">
        <f>(SUM(E4:E8))</f>
        <v>0</v>
      </c>
      <c r="F9" s="150">
        <f>(SUM(F4:F8))</f>
        <v>0</v>
      </c>
      <c r="G9" s="150">
        <f>(SUM(G4:G8))</f>
        <v>0</v>
      </c>
      <c r="H9" s="150">
        <f t="shared" ref="H9:J9" si="0">(SUM(H4:H8))</f>
        <v>0</v>
      </c>
      <c r="I9" s="150">
        <f t="shared" si="0"/>
        <v>0</v>
      </c>
      <c r="J9" s="150">
        <f t="shared" si="0"/>
        <v>198535.76</v>
      </c>
      <c r="K9" s="150">
        <f>(SUM(K4:K8))</f>
        <v>397535.04000000004</v>
      </c>
      <c r="L9" s="150">
        <f>(SUM(L4:L8))</f>
        <v>448270.91000000003</v>
      </c>
      <c r="M9" s="150">
        <f t="shared" ref="M9" si="1">(SUM(M4:M8))</f>
        <v>532137.49</v>
      </c>
      <c r="N9" s="150">
        <f t="shared" ref="N9" si="2">(SUM(N4:N8))</f>
        <v>670152.73</v>
      </c>
      <c r="O9" s="150">
        <f t="shared" ref="O9" si="3">(SUM(O4:O8))</f>
        <v>808830.22</v>
      </c>
      <c r="P9" s="150">
        <f t="shared" ref="P9" si="4">(SUM(P4:P8))</f>
        <v>926685.14</v>
      </c>
      <c r="Q9" s="150">
        <f t="shared" ref="Q9" si="5">(SUM(Q4:Q8))</f>
        <v>0</v>
      </c>
      <c r="R9" s="150">
        <f t="shared" ref="R9" si="6">(SUM(R4:R8))</f>
        <v>0</v>
      </c>
      <c r="S9" s="150">
        <f t="shared" ref="S9" si="7">(SUM(S4:S8))</f>
        <v>0</v>
      </c>
      <c r="T9" s="150">
        <f t="shared" ref="T9" si="8">(SUM(T4:T8))</f>
        <v>0</v>
      </c>
      <c r="U9" s="150">
        <f t="shared" ref="U9" si="9">(SUM(U4:U8))</f>
        <v>0</v>
      </c>
      <c r="V9" s="150">
        <f t="shared" ref="V9" si="10">(SUM(V4:V8))</f>
        <v>0</v>
      </c>
      <c r="W9" s="150">
        <f t="shared" ref="W9" si="11">(SUM(W4:W8))</f>
        <v>0</v>
      </c>
      <c r="X9" s="150">
        <f t="shared" ref="X9" si="12">(SUM(X4:X8))</f>
        <v>0</v>
      </c>
      <c r="Y9" s="150">
        <f t="shared" ref="Y9" si="13">(SUM(Y4:Y8))</f>
        <v>0</v>
      </c>
      <c r="Z9" s="150">
        <f t="shared" ref="Z9" si="14">(SUM(Z4:Z8))</f>
        <v>0</v>
      </c>
      <c r="AA9" s="150">
        <f t="shared" ref="AA9" si="15">(SUM(AA4:AA8))</f>
        <v>0</v>
      </c>
      <c r="AB9" s="150">
        <f t="shared" ref="AB9" si="16">(SUM(AB4:AB8))</f>
        <v>0</v>
      </c>
      <c r="AC9" s="150">
        <f t="shared" ref="AC9" si="17">(SUM(AC4:AC8))</f>
        <v>0</v>
      </c>
      <c r="AD9" s="150">
        <f t="shared" ref="AD9" si="18">(SUM(AD4:AD8))</f>
        <v>0</v>
      </c>
      <c r="AE9" s="150">
        <f t="shared" ref="AE9" si="19">(SUM(AE4:AE8))</f>
        <v>0</v>
      </c>
      <c r="AF9" s="150">
        <f t="shared" ref="AF9" si="20">(SUM(AF4:AF8))</f>
        <v>0</v>
      </c>
      <c r="AG9" s="150">
        <f t="shared" ref="AG9" si="21">(SUM(AG4:AG8))</f>
        <v>0</v>
      </c>
      <c r="AH9" s="150">
        <f t="shared" ref="AH9" si="22">(SUM(AH4:AH8))</f>
        <v>0</v>
      </c>
      <c r="AI9" s="150">
        <f t="shared" ref="AI9" si="23">(SUM(AI4:AI8))</f>
        <v>0</v>
      </c>
      <c r="AJ9" s="150">
        <f t="shared" ref="AJ9" si="24">(SUM(AJ4:AJ8))</f>
        <v>0</v>
      </c>
      <c r="AK9" s="150">
        <f t="shared" ref="AK9" si="25">(SUM(AK4:AK8))</f>
        <v>0</v>
      </c>
      <c r="AL9" s="150">
        <f t="shared" ref="AL9" si="26">(SUM(AL4:AL8))</f>
        <v>0</v>
      </c>
      <c r="AM9" s="150">
        <f t="shared" ref="AM9" si="27">(SUM(AM4:AM8))</f>
        <v>0</v>
      </c>
      <c r="AN9" s="150">
        <f t="shared" ref="AN9" si="28">(SUM(AN4:AN8))</f>
        <v>0</v>
      </c>
      <c r="AO9" s="150">
        <f t="shared" ref="AO9" si="29">(SUM(AO4:AO8))</f>
        <v>0</v>
      </c>
      <c r="AP9" s="150">
        <f t="shared" ref="AP9" si="30">(SUM(AP4:AP8))</f>
        <v>0</v>
      </c>
      <c r="AQ9" s="150">
        <f t="shared" ref="AQ9" si="31">(SUM(AQ4:AQ8))</f>
        <v>0</v>
      </c>
      <c r="AR9" s="150">
        <f t="shared" ref="AR9" si="32">(SUM(AR4:AR8))</f>
        <v>0</v>
      </c>
      <c r="AS9" s="150">
        <f t="shared" ref="AS9" si="33">(SUM(AS4:AS8))</f>
        <v>0</v>
      </c>
      <c r="AT9" s="150">
        <f t="shared" ref="AT9" si="34">(SUM(AT4:AT8))</f>
        <v>0</v>
      </c>
      <c r="AU9" s="150">
        <f t="shared" ref="AU9" si="35">(SUM(AU4:AU8))</f>
        <v>0</v>
      </c>
      <c r="AV9" s="150">
        <f t="shared" ref="AV9" si="36">(SUM(AV4:AV8))</f>
        <v>0</v>
      </c>
      <c r="AW9" s="150">
        <f t="shared" ref="AW9" si="37">(SUM(AW4:AW8))</f>
        <v>0</v>
      </c>
      <c r="AX9" s="150">
        <f t="shared" ref="AX9" si="38">(SUM(AX4:AX8))</f>
        <v>0</v>
      </c>
      <c r="AY9" s="150">
        <f t="shared" ref="AY9" si="39">(SUM(AY4:AY8))</f>
        <v>0</v>
      </c>
      <c r="AZ9" s="150">
        <f t="shared" ref="AZ9" si="40">(SUM(AZ4:AZ8))</f>
        <v>0</v>
      </c>
      <c r="BA9" s="150">
        <f t="shared" ref="BA9" si="41">(SUM(BA4:BA8))</f>
        <v>0</v>
      </c>
      <c r="BB9" s="150">
        <f t="shared" ref="BB9" si="42">(SUM(BB4:BB8))</f>
        <v>0</v>
      </c>
      <c r="BC9" s="150">
        <f t="shared" ref="BC9" si="43">(SUM(BC4:BC8))</f>
        <v>0</v>
      </c>
      <c r="BD9" s="150">
        <f t="shared" ref="BD9" si="44">(SUM(BD4:BD8))</f>
        <v>0</v>
      </c>
      <c r="BE9" s="150">
        <f t="shared" ref="BE9" si="45">(SUM(BE4:BE8))</f>
        <v>0</v>
      </c>
      <c r="BF9" s="150">
        <f t="shared" ref="BF9" si="46">(SUM(BF4:BF8))</f>
        <v>0</v>
      </c>
      <c r="BG9" s="150">
        <f t="shared" ref="BG9" si="47">(SUM(BG4:BG8))</f>
        <v>0</v>
      </c>
      <c r="BH9" s="150">
        <f t="shared" ref="BH9" si="48">(SUM(BH4:BH8))</f>
        <v>0</v>
      </c>
      <c r="BI9" s="150">
        <f t="shared" ref="BI9" si="49">(SUM(BI4:BI8))</f>
        <v>0</v>
      </c>
      <c r="BJ9" s="150">
        <f t="shared" ref="BJ9" si="50">(SUM(BJ4:BJ8))</f>
        <v>0</v>
      </c>
      <c r="BK9" s="150">
        <f t="shared" ref="BK9" si="51">(SUM(BK4:BK8))</f>
        <v>0</v>
      </c>
      <c r="BL9" s="150">
        <f t="shared" ref="BL9" si="52">(SUM(BL4:BL8))</f>
        <v>0</v>
      </c>
      <c r="BM9" s="150">
        <f t="shared" ref="BM9" si="53">(SUM(BM4:BM8))</f>
        <v>0</v>
      </c>
      <c r="BN9" s="150">
        <f t="shared" ref="BN9" si="54">(SUM(BN4:BN8))</f>
        <v>0</v>
      </c>
      <c r="BO9" s="150">
        <f t="shared" ref="BO9" si="55">(SUM(BO4:BO8))</f>
        <v>0</v>
      </c>
      <c r="BP9" s="150">
        <f t="shared" ref="BP9" si="56">(SUM(BP4:BP8))</f>
        <v>0</v>
      </c>
      <c r="BQ9" s="150">
        <f t="shared" ref="BQ9" si="57">(SUM(BQ4:BQ8))</f>
        <v>0</v>
      </c>
      <c r="BR9" s="150">
        <f t="shared" ref="BR9" si="58">(SUM(BR4:BR8))</f>
        <v>0</v>
      </c>
      <c r="BS9" s="150">
        <f t="shared" ref="BS9" si="59">(SUM(BS4:BS8))</f>
        <v>0</v>
      </c>
      <c r="BT9" s="150">
        <f t="shared" ref="BT9" si="60">(SUM(BT4:BT8))</f>
        <v>0</v>
      </c>
      <c r="BU9" s="150">
        <f t="shared" ref="BU9" si="61">(SUM(BU4:BU8))</f>
        <v>0</v>
      </c>
      <c r="BV9" s="150">
        <f t="shared" ref="BV9" si="62">(SUM(BV4:BV8))</f>
        <v>0</v>
      </c>
      <c r="BW9" s="150">
        <f t="shared" ref="BW9" si="63">(SUM(BW4:BW8))</f>
        <v>0</v>
      </c>
      <c r="BX9" s="150">
        <f t="shared" ref="BX9" si="64">(SUM(BX4:BX8))</f>
        <v>0</v>
      </c>
      <c r="BY9" s="150">
        <f t="shared" ref="BY9" si="65">(SUM(BY4:BY8))</f>
        <v>0</v>
      </c>
      <c r="BZ9" s="150">
        <f t="shared" ref="BZ9" si="66">(SUM(BZ4:BZ8))</f>
        <v>0</v>
      </c>
      <c r="CA9" s="150">
        <f t="shared" ref="CA9" si="67">(SUM(CA4:CA8))</f>
        <v>0</v>
      </c>
      <c r="CB9" s="150">
        <f t="shared" ref="CB9" si="68">(SUM(CB4:CB8))</f>
        <v>0</v>
      </c>
      <c r="CC9" s="150">
        <f t="shared" ref="CC9" si="69">(SUM(CC4:CC8))</f>
        <v>0</v>
      </c>
      <c r="CD9" s="150">
        <f t="shared" ref="CD9" si="70">(SUM(CD4:CD8))</f>
        <v>0</v>
      </c>
      <c r="CE9" s="150">
        <f t="shared" ref="CE9" si="71">(SUM(CE4:CE8))</f>
        <v>0</v>
      </c>
      <c r="CF9" s="150">
        <f t="shared" ref="CF9" si="72">(SUM(CF4:CF8))</f>
        <v>0</v>
      </c>
      <c r="CG9" s="150">
        <f t="shared" ref="CG9" si="73">(SUM(CG4:CG8))</f>
        <v>0</v>
      </c>
      <c r="CH9" s="150">
        <f t="shared" ref="CH9" si="74">(SUM(CH4:CH8))</f>
        <v>0</v>
      </c>
      <c r="CI9" s="150">
        <f t="shared" ref="CI9" si="75">(SUM(CI4:CI8))</f>
        <v>0</v>
      </c>
      <c r="CJ9" s="150">
        <f t="shared" ref="CJ9" si="76">(SUM(CJ4:CJ8))</f>
        <v>0</v>
      </c>
    </row>
    <row r="10" spans="1:104" x14ac:dyDescent="0.25">
      <c r="A10" s="282"/>
      <c r="B10" s="113"/>
      <c r="C10" s="104" t="str">
        <f t="shared" ref="C10:D10" si="77">IF(C9=C13,"Match", "ERROR")</f>
        <v>Match</v>
      </c>
      <c r="D10" s="104" t="str">
        <f t="shared" si="77"/>
        <v>Match</v>
      </c>
      <c r="E10" s="104" t="str">
        <f>IF(E9=E13,"Match", "ERROR")</f>
        <v>Match</v>
      </c>
      <c r="F10" s="104" t="str">
        <f t="shared" ref="F10:BQ10" si="78">IF(F9=F13,"Match", "ERROR")</f>
        <v>Match</v>
      </c>
      <c r="G10" s="104" t="str">
        <f t="shared" si="78"/>
        <v>Match</v>
      </c>
      <c r="H10" s="104" t="str">
        <f t="shared" si="78"/>
        <v>Match</v>
      </c>
      <c r="I10" s="104" t="str">
        <f t="shared" si="78"/>
        <v>Match</v>
      </c>
      <c r="J10" s="104" t="str">
        <f t="shared" si="78"/>
        <v>Match</v>
      </c>
      <c r="K10" s="104" t="str">
        <f t="shared" si="78"/>
        <v>Match</v>
      </c>
      <c r="L10" s="104" t="str">
        <f t="shared" si="78"/>
        <v>Match</v>
      </c>
      <c r="M10" s="104" t="str">
        <f t="shared" si="78"/>
        <v>Match</v>
      </c>
      <c r="N10" s="104" t="str">
        <f t="shared" si="78"/>
        <v>Match</v>
      </c>
      <c r="O10" s="104" t="str">
        <f t="shared" si="78"/>
        <v>Match</v>
      </c>
      <c r="P10" s="104" t="str">
        <f t="shared" si="78"/>
        <v>Match</v>
      </c>
      <c r="Q10" s="104" t="str">
        <f t="shared" si="78"/>
        <v>Match</v>
      </c>
      <c r="R10" s="104" t="str">
        <f t="shared" si="78"/>
        <v>Match</v>
      </c>
      <c r="S10" s="104" t="str">
        <f t="shared" si="78"/>
        <v>Match</v>
      </c>
      <c r="T10" s="104" t="str">
        <f t="shared" si="78"/>
        <v>Match</v>
      </c>
      <c r="U10" s="104" t="str">
        <f t="shared" si="78"/>
        <v>Match</v>
      </c>
      <c r="V10" s="104" t="str">
        <f t="shared" si="78"/>
        <v>Match</v>
      </c>
      <c r="W10" s="104" t="str">
        <f t="shared" si="78"/>
        <v>Match</v>
      </c>
      <c r="X10" s="104" t="str">
        <f t="shared" si="78"/>
        <v>Match</v>
      </c>
      <c r="Y10" s="104" t="str">
        <f t="shared" si="78"/>
        <v>Match</v>
      </c>
      <c r="Z10" s="104" t="str">
        <f t="shared" si="78"/>
        <v>Match</v>
      </c>
      <c r="AA10" s="104" t="str">
        <f t="shared" si="78"/>
        <v>Match</v>
      </c>
      <c r="AB10" s="104" t="str">
        <f t="shared" si="78"/>
        <v>Match</v>
      </c>
      <c r="AC10" s="104" t="str">
        <f t="shared" si="78"/>
        <v>Match</v>
      </c>
      <c r="AD10" s="104" t="str">
        <f t="shared" si="78"/>
        <v>Match</v>
      </c>
      <c r="AE10" s="104" t="str">
        <f t="shared" si="78"/>
        <v>Match</v>
      </c>
      <c r="AF10" s="104" t="str">
        <f t="shared" si="78"/>
        <v>Match</v>
      </c>
      <c r="AG10" s="104" t="str">
        <f t="shared" si="78"/>
        <v>Match</v>
      </c>
      <c r="AH10" s="104" t="str">
        <f t="shared" si="78"/>
        <v>Match</v>
      </c>
      <c r="AI10" s="104" t="str">
        <f t="shared" si="78"/>
        <v>Match</v>
      </c>
      <c r="AJ10" s="104" t="str">
        <f t="shared" si="78"/>
        <v>Match</v>
      </c>
      <c r="AK10" s="104" t="str">
        <f t="shared" si="78"/>
        <v>Match</v>
      </c>
      <c r="AL10" s="104" t="str">
        <f t="shared" si="78"/>
        <v>Match</v>
      </c>
      <c r="AM10" s="104" t="str">
        <f t="shared" si="78"/>
        <v>Match</v>
      </c>
      <c r="AN10" s="104" t="str">
        <f t="shared" si="78"/>
        <v>Match</v>
      </c>
      <c r="AO10" s="104" t="str">
        <f t="shared" si="78"/>
        <v>Match</v>
      </c>
      <c r="AP10" s="104" t="str">
        <f t="shared" si="78"/>
        <v>Match</v>
      </c>
      <c r="AQ10" s="104" t="str">
        <f t="shared" si="78"/>
        <v>Match</v>
      </c>
      <c r="AR10" s="104" t="str">
        <f t="shared" si="78"/>
        <v>Match</v>
      </c>
      <c r="AS10" s="104" t="str">
        <f t="shared" si="78"/>
        <v>Match</v>
      </c>
      <c r="AT10" s="104" t="str">
        <f t="shared" si="78"/>
        <v>Match</v>
      </c>
      <c r="AU10" s="104" t="str">
        <f t="shared" si="78"/>
        <v>Match</v>
      </c>
      <c r="AV10" s="104" t="str">
        <f t="shared" si="78"/>
        <v>Match</v>
      </c>
      <c r="AW10" s="104" t="str">
        <f t="shared" si="78"/>
        <v>Match</v>
      </c>
      <c r="AX10" s="104" t="str">
        <f t="shared" si="78"/>
        <v>Match</v>
      </c>
      <c r="AY10" s="104" t="str">
        <f t="shared" si="78"/>
        <v>Match</v>
      </c>
      <c r="AZ10" s="104" t="str">
        <f t="shared" si="78"/>
        <v>Match</v>
      </c>
      <c r="BA10" s="104" t="str">
        <f t="shared" si="78"/>
        <v>Match</v>
      </c>
      <c r="BB10" s="104" t="str">
        <f t="shared" si="78"/>
        <v>Match</v>
      </c>
      <c r="BC10" s="104" t="str">
        <f t="shared" si="78"/>
        <v>Match</v>
      </c>
      <c r="BD10" s="104" t="str">
        <f t="shared" si="78"/>
        <v>Match</v>
      </c>
      <c r="BE10" s="104" t="str">
        <f t="shared" si="78"/>
        <v>Match</v>
      </c>
      <c r="BF10" s="104" t="str">
        <f t="shared" si="78"/>
        <v>Match</v>
      </c>
      <c r="BG10" s="104" t="str">
        <f t="shared" si="78"/>
        <v>Match</v>
      </c>
      <c r="BH10" s="104" t="str">
        <f t="shared" si="78"/>
        <v>Match</v>
      </c>
      <c r="BI10" s="104" t="str">
        <f t="shared" si="78"/>
        <v>Match</v>
      </c>
      <c r="BJ10" s="104" t="str">
        <f t="shared" si="78"/>
        <v>Match</v>
      </c>
      <c r="BK10" s="104" t="str">
        <f t="shared" si="78"/>
        <v>Match</v>
      </c>
      <c r="BL10" s="104" t="str">
        <f t="shared" si="78"/>
        <v>Match</v>
      </c>
      <c r="BM10" s="104" t="str">
        <f t="shared" si="78"/>
        <v>Match</v>
      </c>
      <c r="BN10" s="104" t="str">
        <f t="shared" si="78"/>
        <v>Match</v>
      </c>
      <c r="BO10" s="104" t="str">
        <f t="shared" si="78"/>
        <v>Match</v>
      </c>
      <c r="BP10" s="104" t="str">
        <f t="shared" si="78"/>
        <v>Match</v>
      </c>
      <c r="BQ10" s="104" t="str">
        <f t="shared" si="78"/>
        <v>Match</v>
      </c>
      <c r="BR10" s="104" t="str">
        <f t="shared" ref="BR10:CJ10" si="79">IF(BR9=BR13,"Match", "ERROR")</f>
        <v>Match</v>
      </c>
      <c r="BS10" s="104" t="str">
        <f t="shared" si="79"/>
        <v>Match</v>
      </c>
      <c r="BT10" s="104" t="str">
        <f t="shared" si="79"/>
        <v>Match</v>
      </c>
      <c r="BU10" s="104" t="str">
        <f t="shared" si="79"/>
        <v>Match</v>
      </c>
      <c r="BV10" s="104" t="str">
        <f t="shared" si="79"/>
        <v>Match</v>
      </c>
      <c r="BW10" s="104" t="str">
        <f t="shared" si="79"/>
        <v>Match</v>
      </c>
      <c r="BX10" s="104" t="str">
        <f t="shared" si="79"/>
        <v>Match</v>
      </c>
      <c r="BY10" s="104" t="str">
        <f t="shared" si="79"/>
        <v>Match</v>
      </c>
      <c r="BZ10" s="104" t="str">
        <f t="shared" si="79"/>
        <v>Match</v>
      </c>
      <c r="CA10" s="104" t="str">
        <f t="shared" si="79"/>
        <v>Match</v>
      </c>
      <c r="CB10" s="104" t="str">
        <f t="shared" si="79"/>
        <v>Match</v>
      </c>
      <c r="CC10" s="104" t="str">
        <f t="shared" si="79"/>
        <v>Match</v>
      </c>
      <c r="CD10" s="104" t="str">
        <f t="shared" si="79"/>
        <v>Match</v>
      </c>
      <c r="CE10" s="104" t="str">
        <f t="shared" si="79"/>
        <v>Match</v>
      </c>
      <c r="CF10" s="104" t="str">
        <f t="shared" si="79"/>
        <v>Match</v>
      </c>
      <c r="CG10" s="104" t="str">
        <f t="shared" si="79"/>
        <v>Match</v>
      </c>
      <c r="CH10" s="104" t="str">
        <f t="shared" si="79"/>
        <v>Match</v>
      </c>
      <c r="CI10" s="104" t="str">
        <f t="shared" si="79"/>
        <v>Match</v>
      </c>
      <c r="CJ10" s="104" t="str">
        <f t="shared" si="79"/>
        <v>Match</v>
      </c>
    </row>
    <row r="11" spans="1:104" hidden="1" x14ac:dyDescent="0.25">
      <c r="A11" s="87"/>
      <c r="B11" s="87"/>
      <c r="C11" s="68"/>
      <c r="D11" s="68"/>
      <c r="E11" s="68"/>
      <c r="F11" s="68"/>
      <c r="G11" s="87"/>
      <c r="H11" s="119"/>
      <c r="I11" s="87"/>
      <c r="J11" s="87"/>
      <c r="K11" s="87"/>
    </row>
    <row r="12" spans="1:104" s="111" customFormat="1" hidden="1" x14ac:dyDescent="0.25">
      <c r="A12" s="97"/>
      <c r="B12" s="97"/>
      <c r="C12" s="97"/>
      <c r="D12" s="97"/>
      <c r="E12" s="97"/>
      <c r="F12" s="97"/>
      <c r="G12" s="97"/>
      <c r="H12" s="55"/>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row>
    <row r="13" spans="1:104" hidden="1" x14ac:dyDescent="0.25">
      <c r="A13" s="111"/>
      <c r="B13" s="111"/>
      <c r="C13" s="111"/>
      <c r="D13" s="111"/>
      <c r="E13" s="112">
        <f>'TD Calc. NLI (Monthly)'!E15</f>
        <v>0</v>
      </c>
      <c r="F13" s="112">
        <f>IF('TD Calc. NLI (Monthly)'!F15=0,0,'TD Calc. NLI (Monthly)'!F15+'TD CALC Summary (Cumulative) '!E13)</f>
        <v>0</v>
      </c>
      <c r="G13" s="112">
        <f>IF('TD Calc. NLI (Monthly)'!G15=0,0,'TD Calc. NLI (Monthly)'!G15+'TD CALC Summary (Cumulative) '!F13)</f>
        <v>0</v>
      </c>
      <c r="H13" s="112">
        <f>IF('TD Calc. NLI (Monthly)'!H15=0,0,'TD Calc. NLI (Monthly)'!H15+'TD CALC Summary (Cumulative) '!G13)</f>
        <v>0</v>
      </c>
      <c r="I13" s="112">
        <f>IF('TD Calc. NLI (Monthly)'!I15=0,0,'TD Calc. NLI (Monthly)'!I15+'TD CALC Summary (Cumulative) '!H13)</f>
        <v>0</v>
      </c>
      <c r="J13" s="112">
        <f>IF('TD Calc. NLI (Monthly)'!J15=0,0,'TD Calc. NLI (Monthly)'!J15+'TD CALC Summary (Cumulative) '!I13)</f>
        <v>198535.76</v>
      </c>
      <c r="K13" s="112">
        <f>IF('TD Calc. NLI (Monthly)'!K15=0,0,'TD Calc. NLI (Monthly)'!K15+'TD CALC Summary (Cumulative) '!J13)</f>
        <v>397535.04000000004</v>
      </c>
      <c r="L13" s="112">
        <f>IF('TD Calc. NLI (Monthly)'!L15=0,0,'TD Calc. NLI (Monthly)'!L15+'TD CALC Summary (Cumulative) '!K13)</f>
        <v>448270.91000000003</v>
      </c>
      <c r="M13" s="112">
        <f>IF('TD Calc. NLI (Monthly)'!M15=0,0,'TD Calc. NLI (Monthly)'!M15+'TD CALC Summary (Cumulative) '!L13)</f>
        <v>532137.49</v>
      </c>
      <c r="N13" s="112">
        <f>IF('TD Calc. NLI (Monthly)'!N15=0,0,'TD Calc. NLI (Monthly)'!N15+'TD CALC Summary (Cumulative) '!M13)</f>
        <v>670152.73</v>
      </c>
      <c r="O13" s="112">
        <f>IF('TD Calc. NLI (Monthly)'!O15=0,0,'TD Calc. NLI (Monthly)'!O15+'TD CALC Summary (Cumulative) '!N13)</f>
        <v>808830.22</v>
      </c>
      <c r="P13" s="112">
        <f>IF('TD Calc. NLI (Monthly)'!P15=0,0,'TD Calc. NLI (Monthly)'!P15+'TD CALC Summary (Cumulative) '!O13)</f>
        <v>926685.14</v>
      </c>
      <c r="Q13" s="112">
        <f>IF('TD Calc. NLI (Monthly)'!Q15=0,0,'TD Calc. NLI (Monthly)'!Q15+'TD CALC Summary (Cumulative) '!P13)</f>
        <v>0</v>
      </c>
      <c r="R13" s="112">
        <f>IF('TD Calc. NLI (Monthly)'!R15=0,0,'TD Calc. NLI (Monthly)'!R15+'TD CALC Summary (Cumulative) '!Q13)</f>
        <v>0</v>
      </c>
      <c r="S13" s="112">
        <f>IF('TD Calc. NLI (Monthly)'!S15=0,0,'TD Calc. NLI (Monthly)'!S15+'TD CALC Summary (Cumulative) '!R13)</f>
        <v>0</v>
      </c>
      <c r="T13" s="112">
        <f>IF('TD Calc. NLI (Monthly)'!T15=0,0,'TD Calc. NLI (Monthly)'!T15+'TD CALC Summary (Cumulative) '!S13)</f>
        <v>0</v>
      </c>
      <c r="U13" s="112">
        <f>IF('TD Calc. NLI (Monthly)'!U15=0,0,'TD Calc. NLI (Monthly)'!U15+'TD CALC Summary (Cumulative) '!T13)</f>
        <v>0</v>
      </c>
      <c r="V13" s="112">
        <f>IF('TD Calc. NLI (Monthly)'!V15=0,0,'TD Calc. NLI (Monthly)'!V15+'TD CALC Summary (Cumulative) '!U13)</f>
        <v>0</v>
      </c>
      <c r="W13" s="112">
        <f>IF('TD Calc. NLI (Monthly)'!W15=0,0,'TD Calc. NLI (Monthly)'!W15+'TD CALC Summary (Cumulative) '!V13)</f>
        <v>0</v>
      </c>
      <c r="X13" s="112">
        <f>IF('TD Calc. NLI (Monthly)'!X15=0,0,'TD Calc. NLI (Monthly)'!X15+'TD CALC Summary (Cumulative) '!W13)</f>
        <v>0</v>
      </c>
      <c r="Y13" s="112">
        <f>IF('TD Calc. NLI (Monthly)'!Y15=0,0,'TD Calc. NLI (Monthly)'!Y15+'TD CALC Summary (Cumulative) '!X13)</f>
        <v>0</v>
      </c>
      <c r="Z13" s="112">
        <f>IF('TD Calc. NLI (Monthly)'!Z15=0,0,'TD Calc. NLI (Monthly)'!Z15+'TD CALC Summary (Cumulative) '!Y13)</f>
        <v>0</v>
      </c>
      <c r="AA13" s="112">
        <f>IF('TD Calc. NLI (Monthly)'!AA15=0,0,'TD Calc. NLI (Monthly)'!AA15+'TD CALC Summary (Cumulative) '!Z13)</f>
        <v>0</v>
      </c>
      <c r="AB13" s="112">
        <f>IF('TD Calc. NLI (Monthly)'!AB15=0,0,'TD Calc. NLI (Monthly)'!AB15+'TD CALC Summary (Cumulative) '!AA13)</f>
        <v>0</v>
      </c>
      <c r="AC13" s="112">
        <f>IF('TD Calc. NLI (Monthly)'!AC15=0,0,'TD Calc. NLI (Monthly)'!AC15+'TD CALC Summary (Cumulative) '!AB13)</f>
        <v>0</v>
      </c>
      <c r="AD13" s="112">
        <f>IF('TD Calc. NLI (Monthly)'!AD15=0,0,'TD Calc. NLI (Monthly)'!AD15+'TD CALC Summary (Cumulative) '!AC13)</f>
        <v>0</v>
      </c>
      <c r="AE13" s="112">
        <f>IF('TD Calc. NLI (Monthly)'!AE15=0,0,'TD Calc. NLI (Monthly)'!AE15+'TD CALC Summary (Cumulative) '!AD13)</f>
        <v>0</v>
      </c>
      <c r="AF13" s="112">
        <f>IF('TD Calc. NLI (Monthly)'!AF15=0,0,'TD Calc. NLI (Monthly)'!AF15+'TD CALC Summary (Cumulative) '!AE13)</f>
        <v>0</v>
      </c>
      <c r="AG13" s="112">
        <f>IF('TD Calc. NLI (Monthly)'!AG15=0,0,'TD Calc. NLI (Monthly)'!AG15+'TD CALC Summary (Cumulative) '!AF13)</f>
        <v>0</v>
      </c>
      <c r="AH13" s="112">
        <f>IF('TD Calc. NLI (Monthly)'!AH15=0,0,'TD Calc. NLI (Monthly)'!AH15+'TD CALC Summary (Cumulative) '!AG13)</f>
        <v>0</v>
      </c>
      <c r="AI13" s="112">
        <f>IF('TD Calc. NLI (Monthly)'!AI15=0,0,'TD Calc. NLI (Monthly)'!AI15+'TD CALC Summary (Cumulative) '!AH13)</f>
        <v>0</v>
      </c>
      <c r="AJ13" s="112">
        <f>IF('TD Calc. NLI (Monthly)'!AJ15=0,0,'TD Calc. NLI (Monthly)'!AJ15+'TD CALC Summary (Cumulative) '!AI13)</f>
        <v>0</v>
      </c>
      <c r="AK13" s="112">
        <f>IF('TD Calc. NLI (Monthly)'!AK15=0,0,'TD Calc. NLI (Monthly)'!AK15+'TD CALC Summary (Cumulative) '!AJ13)</f>
        <v>0</v>
      </c>
      <c r="AL13" s="112">
        <f>IF('TD Calc. NLI (Monthly)'!AL15=0,0,'TD Calc. NLI (Monthly)'!AL15+'TD CALC Summary (Cumulative) '!AK13)</f>
        <v>0</v>
      </c>
      <c r="AM13" s="112">
        <f>IF('TD Calc. NLI (Monthly)'!AM15=0,0,'TD Calc. NLI (Monthly)'!AM15+'TD CALC Summary (Cumulative) '!AL13)</f>
        <v>0</v>
      </c>
      <c r="AN13" s="112">
        <f>IF('TD Calc. NLI (Monthly)'!AN15=0,0,'TD Calc. NLI (Monthly)'!AN15+'TD CALC Summary (Cumulative) '!AM13)</f>
        <v>0</v>
      </c>
      <c r="AO13" s="112">
        <f>IF('TD Calc. NLI (Monthly)'!AO15=0,0,'TD Calc. NLI (Monthly)'!AO15+'TD CALC Summary (Cumulative) '!AN13)</f>
        <v>0</v>
      </c>
      <c r="AP13" s="112">
        <f>IF('TD Calc. NLI (Monthly)'!AP15=0,0,'TD Calc. NLI (Monthly)'!AP15+'TD CALC Summary (Cumulative) '!AO13)</f>
        <v>0</v>
      </c>
      <c r="AQ13" s="112">
        <f>IF('TD Calc. NLI (Monthly)'!AQ15=0,0,'TD Calc. NLI (Monthly)'!AQ15+'TD CALC Summary (Cumulative) '!AP13)</f>
        <v>0</v>
      </c>
      <c r="AR13" s="112">
        <f>IF('TD Calc. NLI (Monthly)'!AR15=0,0,'TD Calc. NLI (Monthly)'!AR15+'TD CALC Summary (Cumulative) '!AQ13)</f>
        <v>0</v>
      </c>
      <c r="AS13" s="112">
        <f>IF('TD Calc. NLI (Monthly)'!AS15=0,0,'TD Calc. NLI (Monthly)'!AS15+'TD CALC Summary (Cumulative) '!AR13)</f>
        <v>0</v>
      </c>
      <c r="AT13" s="112">
        <f>IF('TD Calc. NLI (Monthly)'!AT15=0,0,'TD Calc. NLI (Monthly)'!AT15+'TD CALC Summary (Cumulative) '!AS13)</f>
        <v>0</v>
      </c>
      <c r="AU13" s="112">
        <f>IF('TD Calc. NLI (Monthly)'!AU15=0,0,'TD Calc. NLI (Monthly)'!AU15+'TD CALC Summary (Cumulative) '!AT13)</f>
        <v>0</v>
      </c>
      <c r="AV13" s="112">
        <f>IF('TD Calc. NLI (Monthly)'!AV15=0,0,'TD Calc. NLI (Monthly)'!AV15+'TD CALC Summary (Cumulative) '!AU13)</f>
        <v>0</v>
      </c>
      <c r="AW13" s="112">
        <f>IF('TD Calc. NLI (Monthly)'!AW15=0,0,'TD Calc. NLI (Monthly)'!AW15+'TD CALC Summary (Cumulative) '!AV13)</f>
        <v>0</v>
      </c>
      <c r="AX13" s="112">
        <f>IF('TD Calc. NLI (Monthly)'!AX15=0,0,'TD Calc. NLI (Monthly)'!AX15+'TD CALC Summary (Cumulative) '!AW13)</f>
        <v>0</v>
      </c>
      <c r="AY13" s="112">
        <f>IF('TD Calc. NLI (Monthly)'!AY15=0,0,'TD Calc. NLI (Monthly)'!AY15+'TD CALC Summary (Cumulative) '!AX13)</f>
        <v>0</v>
      </c>
      <c r="AZ13" s="112">
        <f>IF('TD Calc. NLI (Monthly)'!AZ15=0,0,'TD Calc. NLI (Monthly)'!AZ15+'TD CALC Summary (Cumulative) '!AY13)</f>
        <v>0</v>
      </c>
      <c r="BA13" s="112">
        <f>IF('TD Calc. NLI (Monthly)'!BA15=0,0,'TD Calc. NLI (Monthly)'!BA15+'TD CALC Summary (Cumulative) '!AZ13)</f>
        <v>0</v>
      </c>
      <c r="BB13" s="112">
        <f>IF('TD Calc. NLI (Monthly)'!BB15=0,0,'TD Calc. NLI (Monthly)'!BB15+'TD CALC Summary (Cumulative) '!BA13)</f>
        <v>0</v>
      </c>
      <c r="BC13" s="112">
        <f>IF('TD Calc. NLI (Monthly)'!BC15=0,0,'TD Calc. NLI (Monthly)'!BC15+'TD CALC Summary (Cumulative) '!BB13)</f>
        <v>0</v>
      </c>
      <c r="BD13" s="112">
        <f>IF('TD Calc. NLI (Monthly)'!BD15=0,0,'TD Calc. NLI (Monthly)'!BD15+'TD CALC Summary (Cumulative) '!BC13)</f>
        <v>0</v>
      </c>
      <c r="BE13" s="112">
        <f>IF('TD Calc. NLI (Monthly)'!BE15=0,0,'TD Calc. NLI (Monthly)'!BE15+'TD CALC Summary (Cumulative) '!BD13)</f>
        <v>0</v>
      </c>
      <c r="BF13" s="112">
        <f>IF('TD Calc. NLI (Monthly)'!BF15=0,0,'TD Calc. NLI (Monthly)'!BF15+'TD CALC Summary (Cumulative) '!BE13)</f>
        <v>0</v>
      </c>
      <c r="BG13" s="112">
        <f>IF('TD Calc. NLI (Monthly)'!BG15=0,0,'TD Calc. NLI (Monthly)'!BG15+'TD CALC Summary (Cumulative) '!BF13)</f>
        <v>0</v>
      </c>
      <c r="BH13" s="112">
        <f>IF('TD Calc. NLI (Monthly)'!BH15=0,0,'TD Calc. NLI (Monthly)'!BH15+'TD CALC Summary (Cumulative) '!BG13)</f>
        <v>0</v>
      </c>
      <c r="BI13" s="112">
        <f>IF('TD Calc. NLI (Monthly)'!BI15=0,0,'TD Calc. NLI (Monthly)'!BI15+'TD CALC Summary (Cumulative) '!BH13)</f>
        <v>0</v>
      </c>
      <c r="BJ13" s="112">
        <f>IF('TD Calc. NLI (Monthly)'!BJ15=0,0,'TD Calc. NLI (Monthly)'!BJ15+'TD CALC Summary (Cumulative) '!BI13)</f>
        <v>0</v>
      </c>
      <c r="BK13" s="112">
        <f>IF('TD Calc. NLI (Monthly)'!BK15=0,0,'TD Calc. NLI (Monthly)'!BK15+'TD CALC Summary (Cumulative) '!BJ13)</f>
        <v>0</v>
      </c>
      <c r="BL13" s="112">
        <f>IF('TD Calc. NLI (Monthly)'!BL15=0,0,'TD Calc. NLI (Monthly)'!BL15+'TD CALC Summary (Cumulative) '!BK13)</f>
        <v>0</v>
      </c>
      <c r="BM13" s="112">
        <f>IF('TD Calc. NLI (Monthly)'!BM15=0,0,'TD Calc. NLI (Monthly)'!BM15+'TD CALC Summary (Cumulative) '!BL13)</f>
        <v>0</v>
      </c>
      <c r="BN13" s="112">
        <f>IF('TD Calc. NLI (Monthly)'!BN15=0,0,'TD Calc. NLI (Monthly)'!BN15+'TD CALC Summary (Cumulative) '!BM13)</f>
        <v>0</v>
      </c>
      <c r="BO13" s="112">
        <f>IF('TD Calc. NLI (Monthly)'!BO15=0,0,'TD Calc. NLI (Monthly)'!BO15+'TD CALC Summary (Cumulative) '!BN13)</f>
        <v>0</v>
      </c>
      <c r="BP13" s="112">
        <f>IF('TD Calc. NLI (Monthly)'!BP15=0,0,'TD Calc. NLI (Monthly)'!BP15+'TD CALC Summary (Cumulative) '!BO13)</f>
        <v>0</v>
      </c>
      <c r="BQ13" s="112">
        <f>IF('TD Calc. NLI (Monthly)'!BQ15=0,0,'TD Calc. NLI (Monthly)'!BQ15+'TD CALC Summary (Cumulative) '!BP13)</f>
        <v>0</v>
      </c>
      <c r="BR13" s="112">
        <f>IF('TD Calc. NLI (Monthly)'!BR15=0,0,'TD Calc. NLI (Monthly)'!BR15+'TD CALC Summary (Cumulative) '!BQ13)</f>
        <v>0</v>
      </c>
      <c r="BS13" s="112">
        <f>IF('TD Calc. NLI (Monthly)'!BS15=0,0,'TD Calc. NLI (Monthly)'!BS15+'TD CALC Summary (Cumulative) '!BR13)</f>
        <v>0</v>
      </c>
      <c r="BT13" s="112">
        <f>IF('TD Calc. NLI (Monthly)'!BT15=0,0,'TD Calc. NLI (Monthly)'!BT15+'TD CALC Summary (Cumulative) '!BS13)</f>
        <v>0</v>
      </c>
      <c r="BU13" s="112">
        <f>IF('TD Calc. NLI (Monthly)'!BU15=0,0,'TD Calc. NLI (Monthly)'!BU15+'TD CALC Summary (Cumulative) '!BT13)</f>
        <v>0</v>
      </c>
      <c r="BV13" s="112">
        <f>IF('TD Calc. NLI (Monthly)'!BV15=0,0,'TD Calc. NLI (Monthly)'!BV15+'TD CALC Summary (Cumulative) '!BU13)</f>
        <v>0</v>
      </c>
      <c r="BW13" s="112">
        <f>IF('TD Calc. NLI (Monthly)'!BW15=0,0,'TD Calc. NLI (Monthly)'!BW15+'TD CALC Summary (Cumulative) '!BV13)</f>
        <v>0</v>
      </c>
      <c r="BX13" s="112">
        <f>IF('TD Calc. NLI (Monthly)'!BX15=0,0,'TD Calc. NLI (Monthly)'!BX15+'TD CALC Summary (Cumulative) '!BW13)</f>
        <v>0</v>
      </c>
      <c r="BY13" s="112">
        <f>IF('TD Calc. NLI (Monthly)'!BY15=0,0,'TD Calc. NLI (Monthly)'!BY15+'TD CALC Summary (Cumulative) '!BX13)</f>
        <v>0</v>
      </c>
      <c r="BZ13" s="112">
        <f>IF('TD Calc. NLI (Monthly)'!BZ15=0,0,'TD Calc. NLI (Monthly)'!BZ15+'TD CALC Summary (Cumulative) '!BY13)</f>
        <v>0</v>
      </c>
      <c r="CA13" s="112">
        <f>IF('TD Calc. NLI (Monthly)'!CA15=0,0,'TD Calc. NLI (Monthly)'!CA15+'TD CALC Summary (Cumulative) '!BZ13)</f>
        <v>0</v>
      </c>
      <c r="CB13" s="112">
        <f>IF('TD Calc. NLI (Monthly)'!CB15=0,0,'TD Calc. NLI (Monthly)'!CB15+'TD CALC Summary (Cumulative) '!CA13)</f>
        <v>0</v>
      </c>
      <c r="CC13" s="112">
        <f>IF('TD Calc. NLI (Monthly)'!CC15=0,0,'TD Calc. NLI (Monthly)'!CC15+'TD CALC Summary (Cumulative) '!CB13)</f>
        <v>0</v>
      </c>
      <c r="CD13" s="112">
        <f>IF('TD Calc. NLI (Monthly)'!CD15=0,0,'TD Calc. NLI (Monthly)'!CD15+'TD CALC Summary (Cumulative) '!CC13)</f>
        <v>0</v>
      </c>
      <c r="CE13" s="112">
        <f>IF('TD Calc. NLI (Monthly)'!CE15=0,0,'TD Calc. NLI (Monthly)'!CE15+'TD CALC Summary (Cumulative) '!CD13)</f>
        <v>0</v>
      </c>
      <c r="CF13" s="112">
        <f>IF('TD Calc. NLI (Monthly)'!CF15=0,0,'TD Calc. NLI (Monthly)'!CF15+'TD CALC Summary (Cumulative) '!CE13)</f>
        <v>0</v>
      </c>
      <c r="CG13" s="112">
        <f>IF('TD Calc. NLI (Monthly)'!CG15=0,0,'TD Calc. NLI (Monthly)'!CG15+'TD CALC Summary (Cumulative) '!CF13)</f>
        <v>0</v>
      </c>
      <c r="CH13" s="112">
        <f>IF('TD Calc. NLI (Monthly)'!CH15=0,0,'TD Calc. NLI (Monthly)'!CH15+'TD CALC Summary (Cumulative) '!CG13)</f>
        <v>0</v>
      </c>
      <c r="CI13" s="112">
        <f>IF('TD Calc. NLI (Monthly)'!CI15=0,0,'TD Calc. NLI (Monthly)'!CI15+'TD CALC Summary (Cumulative) '!CH13)</f>
        <v>0</v>
      </c>
      <c r="CJ13" s="112">
        <f>IF('TD Calc. NLI (Monthly)'!CJ15=0,0,'TD Calc. NLI (Monthly)'!CJ15+'TD CALC Summary (Cumulative) '!CI13)</f>
        <v>0</v>
      </c>
      <c r="CK13" s="111"/>
      <c r="CL13" s="111"/>
      <c r="CM13" s="111"/>
      <c r="CN13" s="111"/>
      <c r="CO13" s="111"/>
      <c r="CP13" s="111"/>
      <c r="CQ13" s="111"/>
      <c r="CR13" s="111"/>
      <c r="CS13" s="111"/>
      <c r="CT13" s="111"/>
      <c r="CU13" s="111"/>
      <c r="CV13" s="111"/>
      <c r="CW13" s="111"/>
      <c r="CX13" s="111"/>
      <c r="CY13" s="111"/>
      <c r="CZ13" s="111"/>
    </row>
    <row r="14" spans="1:104" ht="20.100000000000001" customHeight="1" thickBot="1" x14ac:dyDescent="0.4">
      <c r="A14" s="303" t="s">
        <v>106</v>
      </c>
      <c r="B14" s="303"/>
      <c r="C14" s="303"/>
      <c r="D14" s="303"/>
      <c r="E14" s="303"/>
      <c r="F14" s="303"/>
      <c r="G14" s="303"/>
      <c r="H14" s="303"/>
      <c r="I14" s="303"/>
      <c r="J14" s="303"/>
      <c r="K14" s="303"/>
      <c r="L14" s="303"/>
      <c r="M14" s="304"/>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row>
    <row r="15" spans="1:104" x14ac:dyDescent="0.25">
      <c r="A15" s="300" t="s">
        <v>103</v>
      </c>
      <c r="B15" s="122" t="s">
        <v>107</v>
      </c>
      <c r="C15" s="94">
        <v>42370</v>
      </c>
      <c r="D15" s="94">
        <v>42401</v>
      </c>
      <c r="E15" s="92">
        <v>42430</v>
      </c>
      <c r="F15" s="92">
        <v>42461</v>
      </c>
      <c r="G15" s="99">
        <v>42491</v>
      </c>
      <c r="H15" s="92">
        <v>42522</v>
      </c>
      <c r="I15" s="92">
        <v>42552</v>
      </c>
      <c r="J15" s="92">
        <v>42583</v>
      </c>
      <c r="K15" s="92">
        <v>42614</v>
      </c>
      <c r="L15" s="92">
        <v>42644</v>
      </c>
      <c r="M15" s="92">
        <v>42675</v>
      </c>
      <c r="N15" s="92">
        <v>42705</v>
      </c>
      <c r="O15" s="92">
        <v>42736</v>
      </c>
      <c r="P15" s="92">
        <v>42767</v>
      </c>
      <c r="Q15" s="93">
        <v>42795</v>
      </c>
      <c r="R15" s="93">
        <v>42826</v>
      </c>
      <c r="S15" s="93">
        <v>42856</v>
      </c>
      <c r="T15" s="93">
        <v>42887</v>
      </c>
      <c r="U15" s="93">
        <v>42917</v>
      </c>
      <c r="V15" s="93">
        <v>42948</v>
      </c>
      <c r="W15" s="93">
        <v>42979</v>
      </c>
      <c r="X15" s="93">
        <v>43009</v>
      </c>
      <c r="Y15" s="93">
        <v>43040</v>
      </c>
      <c r="Z15" s="93">
        <v>43070</v>
      </c>
      <c r="AA15" s="93">
        <v>43101</v>
      </c>
      <c r="AB15" s="93">
        <v>43132</v>
      </c>
      <c r="AC15" s="94">
        <v>43160</v>
      </c>
      <c r="AD15" s="94">
        <v>43191</v>
      </c>
      <c r="AE15" s="94">
        <v>43221</v>
      </c>
      <c r="AF15" s="94">
        <v>43252</v>
      </c>
      <c r="AG15" s="94">
        <v>43282</v>
      </c>
      <c r="AH15" s="94">
        <v>43313</v>
      </c>
      <c r="AI15" s="94">
        <v>43344</v>
      </c>
      <c r="AJ15" s="94">
        <v>43374</v>
      </c>
      <c r="AK15" s="94">
        <v>43405</v>
      </c>
      <c r="AL15" s="94">
        <v>43435</v>
      </c>
      <c r="AM15" s="94">
        <v>43466</v>
      </c>
      <c r="AN15" s="94">
        <v>43497</v>
      </c>
      <c r="AO15" s="92">
        <v>43525</v>
      </c>
      <c r="AP15" s="92">
        <v>43556</v>
      </c>
      <c r="AQ15" s="92">
        <v>43586</v>
      </c>
      <c r="AR15" s="92">
        <v>43617</v>
      </c>
      <c r="AS15" s="92">
        <v>43647</v>
      </c>
      <c r="AT15" s="92">
        <v>43678</v>
      </c>
      <c r="AU15" s="92">
        <v>43709</v>
      </c>
      <c r="AV15" s="92">
        <v>43739</v>
      </c>
      <c r="AW15" s="92">
        <v>43770</v>
      </c>
      <c r="AX15" s="92">
        <v>43800</v>
      </c>
      <c r="AY15" s="92">
        <v>43831</v>
      </c>
      <c r="AZ15" s="92">
        <v>43862</v>
      </c>
      <c r="BA15" s="93">
        <v>43891</v>
      </c>
      <c r="BB15" s="93">
        <v>43922</v>
      </c>
      <c r="BC15" s="93">
        <v>43952</v>
      </c>
      <c r="BD15" s="93">
        <v>43983</v>
      </c>
      <c r="BE15" s="93">
        <v>44013</v>
      </c>
      <c r="BF15" s="93">
        <v>44044</v>
      </c>
      <c r="BG15" s="93">
        <v>44075</v>
      </c>
      <c r="BH15" s="93">
        <v>44105</v>
      </c>
      <c r="BI15" s="93">
        <v>44136</v>
      </c>
      <c r="BJ15" s="93">
        <v>44166</v>
      </c>
      <c r="BK15" s="93">
        <v>44197</v>
      </c>
      <c r="BL15" s="93">
        <v>44228</v>
      </c>
      <c r="BM15" s="94">
        <v>44256</v>
      </c>
      <c r="BN15" s="94">
        <v>44287</v>
      </c>
      <c r="BO15" s="94">
        <v>44317</v>
      </c>
      <c r="BP15" s="94">
        <v>44348</v>
      </c>
      <c r="BQ15" s="94">
        <v>44378</v>
      </c>
      <c r="BR15" s="94">
        <v>44409</v>
      </c>
      <c r="BS15" s="94">
        <v>44440</v>
      </c>
      <c r="BT15" s="94">
        <v>44470</v>
      </c>
      <c r="BU15" s="94">
        <v>44501</v>
      </c>
      <c r="BV15" s="94">
        <v>44531</v>
      </c>
      <c r="BW15" s="94">
        <v>44562</v>
      </c>
      <c r="BX15" s="94">
        <v>44593</v>
      </c>
      <c r="BY15" s="92">
        <v>44621</v>
      </c>
      <c r="BZ15" s="92">
        <v>44652</v>
      </c>
      <c r="CA15" s="92">
        <v>44682</v>
      </c>
      <c r="CB15" s="92">
        <v>44713</v>
      </c>
      <c r="CC15" s="92">
        <v>44743</v>
      </c>
      <c r="CD15" s="92">
        <v>44774</v>
      </c>
      <c r="CE15" s="92">
        <v>44805</v>
      </c>
      <c r="CF15" s="92">
        <v>44835</v>
      </c>
      <c r="CG15" s="92">
        <v>44866</v>
      </c>
      <c r="CH15" s="92">
        <v>44896</v>
      </c>
      <c r="CI15" s="92">
        <v>44927</v>
      </c>
      <c r="CJ15" s="92">
        <v>44958</v>
      </c>
    </row>
    <row r="16" spans="1:104" x14ac:dyDescent="0.25">
      <c r="A16" s="301"/>
      <c r="B16" s="121" t="s">
        <v>73</v>
      </c>
      <c r="C16" s="67"/>
      <c r="D16" s="67"/>
      <c r="E16" s="67">
        <f>IF('TD Calc. LI (Monthly)'!E10=0,0,'TD Calc. LI (Monthly)'!E10)</f>
        <v>0</v>
      </c>
      <c r="F16" s="67">
        <f>IF('TD Calc. LI (Monthly)'!F10=0,0,E16+'TD Calc. LI (Monthly)'!F10)</f>
        <v>0</v>
      </c>
      <c r="G16" s="67">
        <f>IF('TD Calc. LI (Monthly)'!G10=0,0,F16+'TD Calc. LI (Monthly)'!G10)</f>
        <v>0</v>
      </c>
      <c r="H16" s="67">
        <f>IF('TD Calc. LI (Monthly)'!H10=0,0,G16+'TD Calc. LI (Monthly)'!H10)</f>
        <v>0</v>
      </c>
      <c r="I16" s="67">
        <f>IF('TD Calc. LI (Monthly)'!I10=0,0,H16+'TD Calc. LI (Monthly)'!I10)</f>
        <v>0</v>
      </c>
      <c r="J16" s="67">
        <f>IF('TD Calc. LI (Monthly)'!J10=0,0,I16+'TD Calc. LI (Monthly)'!J10)</f>
        <v>0</v>
      </c>
      <c r="K16" s="67">
        <f>IF('TD Calc. LI (Monthly)'!K10=0,0,J16+'TD Calc. LI (Monthly)'!K10)</f>
        <v>0</v>
      </c>
      <c r="L16" s="67">
        <f>IF('TD Calc. LI (Monthly)'!L10=0,0,K16+'TD Calc. LI (Monthly)'!L10)</f>
        <v>0</v>
      </c>
      <c r="M16" s="67">
        <f>IF('TD Calc. LI (Monthly)'!M10=0,0,L16+'TD Calc. LI (Monthly)'!M10)</f>
        <v>0</v>
      </c>
      <c r="N16" s="67">
        <f>IF('TD Calc. LI (Monthly)'!N10=0,0,M16+'TD Calc. LI (Monthly)'!N10)</f>
        <v>0</v>
      </c>
      <c r="O16" s="67">
        <f>IF('TD Calc. LI (Monthly)'!O10=0,0,N16+'TD Calc. LI (Monthly)'!O10)</f>
        <v>0</v>
      </c>
      <c r="P16" s="67">
        <f>IF('TD Calc. LI (Monthly)'!P10=0,0,O16+'TD Calc. LI (Monthly)'!P10)</f>
        <v>0</v>
      </c>
      <c r="Q16" s="67">
        <f>IF('TD Calc. LI (Monthly)'!Q10=0,0,P16+'TD Calc. LI (Monthly)'!Q10)</f>
        <v>0</v>
      </c>
      <c r="R16" s="67">
        <f>IF('TD Calc. LI (Monthly)'!R10=0,0,Q16+'TD Calc. LI (Monthly)'!R10)</f>
        <v>0</v>
      </c>
      <c r="S16" s="67">
        <f>IF('TD Calc. LI (Monthly)'!S10=0,0,R16+'TD Calc. LI (Monthly)'!S10)</f>
        <v>0</v>
      </c>
      <c r="T16" s="67">
        <f>IF('TD Calc. LI (Monthly)'!T10=0,0,S16+'TD Calc. LI (Monthly)'!T10)</f>
        <v>0</v>
      </c>
      <c r="U16" s="67">
        <f>IF('TD Calc. LI (Monthly)'!U10=0,0,T16+'TD Calc. LI (Monthly)'!U10)</f>
        <v>0</v>
      </c>
      <c r="V16" s="67">
        <f>IF('TD Calc. LI (Monthly)'!V10=0,0,U16+'TD Calc. LI (Monthly)'!V10)</f>
        <v>0</v>
      </c>
      <c r="W16" s="67">
        <f>IF('TD Calc. LI (Monthly)'!W10=0,0,V16+'TD Calc. LI (Monthly)'!W10)</f>
        <v>0</v>
      </c>
      <c r="X16" s="67">
        <f>IF('TD Calc. LI (Monthly)'!X10=0,0,W16+'TD Calc. LI (Monthly)'!X10)</f>
        <v>0</v>
      </c>
      <c r="Y16" s="67">
        <f>IF('TD Calc. LI (Monthly)'!Y10=0,0,X16+'TD Calc. LI (Monthly)'!Y10)</f>
        <v>0</v>
      </c>
      <c r="Z16" s="67">
        <f>IF('TD Calc. LI (Monthly)'!Z10=0,0,Y16+'TD Calc. LI (Monthly)'!Z10)</f>
        <v>0</v>
      </c>
      <c r="AA16" s="67">
        <f>IF('TD Calc. LI (Monthly)'!AA10=0,0,Z16+'TD Calc. LI (Monthly)'!AA10)</f>
        <v>0</v>
      </c>
      <c r="AB16" s="67">
        <f>IF('TD Calc. LI (Monthly)'!AB10=0,0,AA16+'TD Calc. LI (Monthly)'!AB10)</f>
        <v>0</v>
      </c>
      <c r="AC16" s="67">
        <f>IF('TD Calc. LI (Monthly)'!AC10=0,0,AB16+'TD Calc. LI (Monthly)'!AC10)</f>
        <v>0</v>
      </c>
      <c r="AD16" s="67">
        <f>IF('TD Calc. LI (Monthly)'!AD10=0,0,AC16+'TD Calc. LI (Monthly)'!AD10)</f>
        <v>0</v>
      </c>
      <c r="AE16" s="67">
        <f>IF('TD Calc. LI (Monthly)'!AE10=0,0,AD16+'TD Calc. LI (Monthly)'!AE10)</f>
        <v>0</v>
      </c>
      <c r="AF16" s="67">
        <f>IF('TD Calc. LI (Monthly)'!AF10=0,0,AE16+'TD Calc. LI (Monthly)'!AF10)</f>
        <v>0</v>
      </c>
      <c r="AG16" s="67">
        <f>IF('TD Calc. LI (Monthly)'!AG10=0,0,AF16+'TD Calc. LI (Monthly)'!AG10)</f>
        <v>0</v>
      </c>
      <c r="AH16" s="67">
        <f>IF('TD Calc. LI (Monthly)'!AH10=0,0,AG16+'TD Calc. LI (Monthly)'!AH10)</f>
        <v>0</v>
      </c>
      <c r="AI16" s="67">
        <f>IF('TD Calc. LI (Monthly)'!AI10=0,0,AH16+'TD Calc. LI (Monthly)'!AI10)</f>
        <v>0</v>
      </c>
      <c r="AJ16" s="67">
        <f>IF('TD Calc. LI (Monthly)'!AJ10=0,0,AI16+'TD Calc. LI (Monthly)'!AJ10)</f>
        <v>0</v>
      </c>
      <c r="AK16" s="67">
        <f>IF('TD Calc. LI (Monthly)'!AK10=0,0,AJ16+'TD Calc. LI (Monthly)'!AK10)</f>
        <v>0</v>
      </c>
      <c r="AL16" s="67">
        <f>IF('TD Calc. LI (Monthly)'!AL10=0,0,AK16+'TD Calc. LI (Monthly)'!AL10)</f>
        <v>0</v>
      </c>
      <c r="AM16" s="67">
        <f>IF('TD Calc. LI (Monthly)'!AM10=0,0,AL16+'TD Calc. LI (Monthly)'!AM10)</f>
        <v>0</v>
      </c>
      <c r="AN16" s="67">
        <f>IF('TD Calc. LI (Monthly)'!AN10=0,0,AM16+'TD Calc. LI (Monthly)'!AN10)</f>
        <v>0</v>
      </c>
      <c r="AO16" s="67">
        <f>IF('TD Calc. LI (Monthly)'!AO10=0,0,AN16+'TD Calc. LI (Monthly)'!AO10)</f>
        <v>0</v>
      </c>
      <c r="AP16" s="67">
        <f>IF('TD Calc. LI (Monthly)'!AP10=0,0,AO16+'TD Calc. LI (Monthly)'!AP10)</f>
        <v>0</v>
      </c>
      <c r="AQ16" s="67">
        <f>IF('TD Calc. LI (Monthly)'!AQ10=0,0,AP16+'TD Calc. LI (Monthly)'!AQ10)</f>
        <v>0</v>
      </c>
      <c r="AR16" s="67">
        <f>IF('TD Calc. LI (Monthly)'!AR10=0,0,AQ16+'TD Calc. LI (Monthly)'!AR10)</f>
        <v>0</v>
      </c>
      <c r="AS16" s="67">
        <f>IF('TD Calc. LI (Monthly)'!AS10=0,0,AR16+'TD Calc. LI (Monthly)'!AS10)</f>
        <v>0</v>
      </c>
      <c r="AT16" s="67">
        <f>IF('TD Calc. LI (Monthly)'!AT10=0,0,AS16+'TD Calc. LI (Monthly)'!AT10)</f>
        <v>0</v>
      </c>
      <c r="AU16" s="67">
        <f>IF('TD Calc. LI (Monthly)'!AU10=0,0,AT16+'TD Calc. LI (Monthly)'!AU10)</f>
        <v>0</v>
      </c>
      <c r="AV16" s="67">
        <f>IF('TD Calc. LI (Monthly)'!AV10=0,0,AU16+'TD Calc. LI (Monthly)'!AV10)</f>
        <v>0</v>
      </c>
      <c r="AW16" s="67">
        <f>IF('TD Calc. LI (Monthly)'!AW10=0,0,AV16+'TD Calc. LI (Monthly)'!AW10)</f>
        <v>0</v>
      </c>
      <c r="AX16" s="67">
        <f>IF('TD Calc. LI (Monthly)'!AX10=0,0,AW16+'TD Calc. LI (Monthly)'!AX10)</f>
        <v>0</v>
      </c>
      <c r="AY16" s="67">
        <f>IF('TD Calc. LI (Monthly)'!AY10=0,0,AX16+'TD Calc. LI (Monthly)'!AY10)</f>
        <v>0</v>
      </c>
      <c r="AZ16" s="67">
        <f>IF('TD Calc. LI (Monthly)'!AZ10=0,0,AY16+'TD Calc. LI (Monthly)'!AZ10)</f>
        <v>0</v>
      </c>
      <c r="BA16" s="67">
        <f>IF('TD Calc. LI (Monthly)'!BA10=0,0,AZ16+'TD Calc. LI (Monthly)'!BA10)</f>
        <v>0</v>
      </c>
      <c r="BB16" s="67">
        <f>IF('TD Calc. LI (Monthly)'!BB10=0,0,BA16+'TD Calc. LI (Monthly)'!BB10)</f>
        <v>0</v>
      </c>
      <c r="BC16" s="67">
        <f>IF('TD Calc. LI (Monthly)'!BC10=0,0,BB16+'TD Calc. LI (Monthly)'!BC10)</f>
        <v>0</v>
      </c>
      <c r="BD16" s="67">
        <f>IF('TD Calc. LI (Monthly)'!BD10=0,0,BC16+'TD Calc. LI (Monthly)'!BD10)</f>
        <v>0</v>
      </c>
      <c r="BE16" s="67">
        <f>IF('TD Calc. LI (Monthly)'!BE10=0,0,BD16+'TD Calc. LI (Monthly)'!BE10)</f>
        <v>0</v>
      </c>
      <c r="BF16" s="67">
        <f>IF('TD Calc. LI (Monthly)'!BF10=0,0,BE16+'TD Calc. LI (Monthly)'!BF10)</f>
        <v>0</v>
      </c>
      <c r="BG16" s="67">
        <f>IF('TD Calc. LI (Monthly)'!BG10=0,0,BF16+'TD Calc. LI (Monthly)'!BG10)</f>
        <v>0</v>
      </c>
      <c r="BH16" s="67">
        <f>IF('TD Calc. LI (Monthly)'!BH10=0,0,BG16+'TD Calc. LI (Monthly)'!BH10)</f>
        <v>0</v>
      </c>
      <c r="BI16" s="67">
        <f>IF('TD Calc. LI (Monthly)'!BI10=0,0,BH16+'TD Calc. LI (Monthly)'!BI10)</f>
        <v>0</v>
      </c>
      <c r="BJ16" s="67">
        <f>IF('TD Calc. LI (Monthly)'!BJ10=0,0,BI16+'TD Calc. LI (Monthly)'!BJ10)</f>
        <v>0</v>
      </c>
      <c r="BK16" s="67">
        <f>IF('TD Calc. LI (Monthly)'!BK10=0,0,BJ16+'TD Calc. LI (Monthly)'!BK10)</f>
        <v>0</v>
      </c>
      <c r="BL16" s="67">
        <f>IF('TD Calc. LI (Monthly)'!BL10=0,0,BK16+'TD Calc. LI (Monthly)'!BL10)</f>
        <v>0</v>
      </c>
      <c r="BM16" s="67">
        <f>IF('TD Calc. LI (Monthly)'!BM10=0,0,BL16+'TD Calc. LI (Monthly)'!BM10)</f>
        <v>0</v>
      </c>
      <c r="BN16" s="67">
        <f>IF('TD Calc. LI (Monthly)'!BN10=0,0,BM16+'TD Calc. LI (Monthly)'!BN10)</f>
        <v>0</v>
      </c>
      <c r="BO16" s="67">
        <f>IF('TD Calc. LI (Monthly)'!BO10=0,0,BN16+'TD Calc. LI (Monthly)'!BO10)</f>
        <v>0</v>
      </c>
      <c r="BP16" s="67">
        <f>IF('TD Calc. LI (Monthly)'!BP10=0,0,BO16+'TD Calc. LI (Monthly)'!BP10)</f>
        <v>0</v>
      </c>
      <c r="BQ16" s="67">
        <f>IF('TD Calc. LI (Monthly)'!BQ10=0,0,BP16+'TD Calc. LI (Monthly)'!BQ10)</f>
        <v>0</v>
      </c>
      <c r="BR16" s="67">
        <f>IF('TD Calc. LI (Monthly)'!BR10=0,0,BQ16+'TD Calc. LI (Monthly)'!BR10)</f>
        <v>0</v>
      </c>
      <c r="BS16" s="67">
        <f>IF('TD Calc. LI (Monthly)'!BS10=0,0,BR16+'TD Calc. LI (Monthly)'!BS10)</f>
        <v>0</v>
      </c>
      <c r="BT16" s="67">
        <f>IF('TD Calc. LI (Monthly)'!BT10=0,0,BS16+'TD Calc. LI (Monthly)'!BT10)</f>
        <v>0</v>
      </c>
      <c r="BU16" s="67">
        <f>IF('TD Calc. LI (Monthly)'!BU10=0,0,BT16+'TD Calc. LI (Monthly)'!BU10)</f>
        <v>0</v>
      </c>
      <c r="BV16" s="67">
        <f>IF('TD Calc. LI (Monthly)'!BV10=0,0,BU16+'TD Calc. LI (Monthly)'!BV10)</f>
        <v>0</v>
      </c>
      <c r="BW16" s="67">
        <f>IF('TD Calc. LI (Monthly)'!BW10=0,0,BV16+'TD Calc. LI (Monthly)'!BW10)</f>
        <v>0</v>
      </c>
      <c r="BX16" s="67">
        <f>IF('TD Calc. LI (Monthly)'!BX10=0,0,BW16+'TD Calc. LI (Monthly)'!BX10)</f>
        <v>0</v>
      </c>
      <c r="BY16" s="67">
        <f>IF('TD Calc. LI (Monthly)'!BY10=0,0,BX16+'TD Calc. LI (Monthly)'!BY10)</f>
        <v>0</v>
      </c>
      <c r="BZ16" s="67">
        <f>IF('TD Calc. LI (Monthly)'!BZ10=0,0,BY16+'TD Calc. LI (Monthly)'!BZ10)</f>
        <v>0</v>
      </c>
      <c r="CA16" s="67">
        <f>IF('TD Calc. LI (Monthly)'!CA10=0,0,BZ16+'TD Calc. LI (Monthly)'!CA10)</f>
        <v>0</v>
      </c>
      <c r="CB16" s="67">
        <f>IF('TD Calc. LI (Monthly)'!CB10=0,0,CA16+'TD Calc. LI (Monthly)'!CB10)</f>
        <v>0</v>
      </c>
      <c r="CC16" s="67">
        <f>IF('TD Calc. LI (Monthly)'!CC10=0,0,CB16+'TD Calc. LI (Monthly)'!CC10)</f>
        <v>0</v>
      </c>
      <c r="CD16" s="67">
        <f>IF('TD Calc. LI (Monthly)'!CD10=0,0,CC16+'TD Calc. LI (Monthly)'!CD10)</f>
        <v>0</v>
      </c>
      <c r="CE16" s="67">
        <f>IF('TD Calc. LI (Monthly)'!CE10=0,0,CD16+'TD Calc. LI (Monthly)'!CE10)</f>
        <v>0</v>
      </c>
      <c r="CF16" s="67">
        <f>IF('TD Calc. LI (Monthly)'!CF10=0,0,CE16+'TD Calc. LI (Monthly)'!CF10)</f>
        <v>0</v>
      </c>
      <c r="CG16" s="67">
        <f>IF('TD Calc. LI (Monthly)'!CG10=0,0,CF16+'TD Calc. LI (Monthly)'!CG10)</f>
        <v>0</v>
      </c>
      <c r="CH16" s="67">
        <f>IF('TD Calc. LI (Monthly)'!CH10=0,0,CG16+'TD Calc. LI (Monthly)'!CH10)</f>
        <v>0</v>
      </c>
      <c r="CI16" s="67">
        <f>IF('TD Calc. LI (Monthly)'!CI10=0,0,CH16+'TD Calc. LI (Monthly)'!CI10)</f>
        <v>0</v>
      </c>
      <c r="CJ16" s="67">
        <f>IF('TD Calc. LI (Monthly)'!CJ10=0,0,CI16+'TD Calc. LI (Monthly)'!CJ10)</f>
        <v>0</v>
      </c>
    </row>
    <row r="17" spans="1:104" x14ac:dyDescent="0.25">
      <c r="A17" s="301"/>
      <c r="B17" s="121" t="s">
        <v>74</v>
      </c>
      <c r="C17" s="67"/>
      <c r="D17" s="67"/>
      <c r="E17" s="67">
        <f>IF('TD Calc. LI (Monthly)'!E11=0,0,'TD Calc. LI (Monthly)'!E11)</f>
        <v>0</v>
      </c>
      <c r="F17" s="67">
        <f>IF('TD Calc. LI (Monthly)'!F11=0,0,E17+'TD Calc. LI (Monthly)'!F11)</f>
        <v>0</v>
      </c>
      <c r="G17" s="67">
        <f>IF('TD Calc. LI (Monthly)'!G11=0,0,F17+'TD Calc. LI (Monthly)'!G11)</f>
        <v>0</v>
      </c>
      <c r="H17" s="67">
        <f>IF('TD Calc. LI (Monthly)'!H11=0,0,G17+'TD Calc. LI (Monthly)'!H11)</f>
        <v>0</v>
      </c>
      <c r="I17" s="67">
        <f>IF('TD Calc. LI (Monthly)'!I11=0,0,H17+'TD Calc. LI (Monthly)'!I11)</f>
        <v>0</v>
      </c>
      <c r="J17" s="67">
        <f>IF('TD Calc. LI (Monthly)'!J11=0,0,I17+'TD Calc. LI (Monthly)'!J11)</f>
        <v>0</v>
      </c>
      <c r="K17" s="67">
        <f>IF('TD Calc. LI (Monthly)'!K11=0,0,J17+'TD Calc. LI (Monthly)'!K11)</f>
        <v>0</v>
      </c>
      <c r="L17" s="67">
        <f>IF('TD Calc. LI (Monthly)'!L11=0,0,K17+'TD Calc. LI (Monthly)'!L11)</f>
        <v>0</v>
      </c>
      <c r="M17" s="67">
        <f>IF('TD Calc. LI (Monthly)'!M11=0,0,L17+'TD Calc. LI (Monthly)'!M11)</f>
        <v>0</v>
      </c>
      <c r="N17" s="67">
        <f>IF('TD Calc. LI (Monthly)'!N11=0,0,M17+'TD Calc. LI (Monthly)'!N11)</f>
        <v>0</v>
      </c>
      <c r="O17" s="67">
        <f>IF('TD Calc. LI (Monthly)'!O11=0,0,N17+'TD Calc. LI (Monthly)'!O11)</f>
        <v>0</v>
      </c>
      <c r="P17" s="67">
        <f>IF('TD Calc. LI (Monthly)'!P11=0,0,O17+'TD Calc. LI (Monthly)'!P11)</f>
        <v>0</v>
      </c>
      <c r="Q17" s="67">
        <f>IF('TD Calc. LI (Monthly)'!Q11=0,0,P17+'TD Calc. LI (Monthly)'!Q11)</f>
        <v>0</v>
      </c>
      <c r="R17" s="67">
        <f>IF('TD Calc. LI (Monthly)'!R11=0,0,Q17+'TD Calc. LI (Monthly)'!R11)</f>
        <v>0</v>
      </c>
      <c r="S17" s="67">
        <f>IF('TD Calc. LI (Monthly)'!S11=0,0,R17+'TD Calc. LI (Monthly)'!S11)</f>
        <v>0</v>
      </c>
      <c r="T17" s="67">
        <f>IF('TD Calc. LI (Monthly)'!T11=0,0,S17+'TD Calc. LI (Monthly)'!T11)</f>
        <v>0</v>
      </c>
      <c r="U17" s="67">
        <f>IF('TD Calc. LI (Monthly)'!U11=0,0,T17+'TD Calc. LI (Monthly)'!U11)</f>
        <v>0</v>
      </c>
      <c r="V17" s="67">
        <f>IF('TD Calc. LI (Monthly)'!V11=0,0,U17+'TD Calc. LI (Monthly)'!V11)</f>
        <v>0</v>
      </c>
      <c r="W17" s="67">
        <f>IF('TD Calc. LI (Monthly)'!W11=0,0,V17+'TD Calc. LI (Monthly)'!W11)</f>
        <v>0</v>
      </c>
      <c r="X17" s="67">
        <f>IF('TD Calc. LI (Monthly)'!X11=0,0,W17+'TD Calc. LI (Monthly)'!X11)</f>
        <v>0</v>
      </c>
      <c r="Y17" s="67">
        <f>IF('TD Calc. LI (Monthly)'!Y11=0,0,X17+'TD Calc. LI (Monthly)'!Y11)</f>
        <v>0</v>
      </c>
      <c r="Z17" s="67">
        <f>IF('TD Calc. LI (Monthly)'!Z11=0,0,Y17+'TD Calc. LI (Monthly)'!Z11)</f>
        <v>0</v>
      </c>
      <c r="AA17" s="67">
        <f>IF('TD Calc. LI (Monthly)'!AA11=0,0,Z17+'TD Calc. LI (Monthly)'!AA11)</f>
        <v>0</v>
      </c>
      <c r="AB17" s="67">
        <f>IF('TD Calc. LI (Monthly)'!AB11=0,0,AA17+'TD Calc. LI (Monthly)'!AB11)</f>
        <v>0</v>
      </c>
      <c r="AC17" s="67">
        <f>IF('TD Calc. LI (Monthly)'!AC11=0,0,AB17+'TD Calc. LI (Monthly)'!AC11)</f>
        <v>0</v>
      </c>
      <c r="AD17" s="67">
        <f>IF('TD Calc. LI (Monthly)'!AD11=0,0,AC17+'TD Calc. LI (Monthly)'!AD11)</f>
        <v>0</v>
      </c>
      <c r="AE17" s="67">
        <f>IF('TD Calc. LI (Monthly)'!AE11=0,0,AD17+'TD Calc. LI (Monthly)'!AE11)</f>
        <v>0</v>
      </c>
      <c r="AF17" s="67">
        <f>IF('TD Calc. LI (Monthly)'!AF11=0,0,AE17+'TD Calc. LI (Monthly)'!AF11)</f>
        <v>0</v>
      </c>
      <c r="AG17" s="67">
        <f>IF('TD Calc. LI (Monthly)'!AG11=0,0,AF17+'TD Calc. LI (Monthly)'!AG11)</f>
        <v>0</v>
      </c>
      <c r="AH17" s="67">
        <f>IF('TD Calc. LI (Monthly)'!AH11=0,0,AG17+'TD Calc. LI (Monthly)'!AH11)</f>
        <v>0</v>
      </c>
      <c r="AI17" s="67">
        <f>IF('TD Calc. LI (Monthly)'!AI11=0,0,AH17+'TD Calc. LI (Monthly)'!AI11)</f>
        <v>0</v>
      </c>
      <c r="AJ17" s="67">
        <f>IF('TD Calc. LI (Monthly)'!AJ11=0,0,AI17+'TD Calc. LI (Monthly)'!AJ11)</f>
        <v>0</v>
      </c>
      <c r="AK17" s="67">
        <f>IF('TD Calc. LI (Monthly)'!AK11=0,0,AJ17+'TD Calc. LI (Monthly)'!AK11)</f>
        <v>0</v>
      </c>
      <c r="AL17" s="67">
        <f>IF('TD Calc. LI (Monthly)'!AL11=0,0,AK17+'TD Calc. LI (Monthly)'!AL11)</f>
        <v>0</v>
      </c>
      <c r="AM17" s="67">
        <f>IF('TD Calc. LI (Monthly)'!AM11=0,0,AL17+'TD Calc. LI (Monthly)'!AM11)</f>
        <v>0</v>
      </c>
      <c r="AN17" s="67">
        <f>IF('TD Calc. LI (Monthly)'!AN11=0,0,AM17+'TD Calc. LI (Monthly)'!AN11)</f>
        <v>0</v>
      </c>
      <c r="AO17" s="67">
        <f>IF('TD Calc. LI (Monthly)'!AO11=0,0,AN17+'TD Calc. LI (Monthly)'!AO11)</f>
        <v>0</v>
      </c>
      <c r="AP17" s="67">
        <f>IF('TD Calc. LI (Monthly)'!AP11=0,0,AO17+'TD Calc. LI (Monthly)'!AP11)</f>
        <v>0</v>
      </c>
      <c r="AQ17" s="67">
        <f>IF('TD Calc. LI (Monthly)'!AQ11=0,0,AP17+'TD Calc. LI (Monthly)'!AQ11)</f>
        <v>0</v>
      </c>
      <c r="AR17" s="67">
        <f>IF('TD Calc. LI (Monthly)'!AR11=0,0,AQ17+'TD Calc. LI (Monthly)'!AR11)</f>
        <v>0</v>
      </c>
      <c r="AS17" s="67">
        <f>IF('TD Calc. LI (Monthly)'!AS11=0,0,AR17+'TD Calc. LI (Monthly)'!AS11)</f>
        <v>0</v>
      </c>
      <c r="AT17" s="67">
        <f>IF('TD Calc. LI (Monthly)'!AT11=0,0,AS17+'TD Calc. LI (Monthly)'!AT11)</f>
        <v>0</v>
      </c>
      <c r="AU17" s="67">
        <f>IF('TD Calc. LI (Monthly)'!AU11=0,0,AT17+'TD Calc. LI (Monthly)'!AU11)</f>
        <v>0</v>
      </c>
      <c r="AV17" s="67">
        <f>IF('TD Calc. LI (Monthly)'!AV11=0,0,AU17+'TD Calc. LI (Monthly)'!AV11)</f>
        <v>0</v>
      </c>
      <c r="AW17" s="67">
        <f>IF('TD Calc. LI (Monthly)'!AW11=0,0,AV17+'TD Calc. LI (Monthly)'!AW11)</f>
        <v>0</v>
      </c>
      <c r="AX17" s="67">
        <f>IF('TD Calc. LI (Monthly)'!AX11=0,0,AW17+'TD Calc. LI (Monthly)'!AX11)</f>
        <v>0</v>
      </c>
      <c r="AY17" s="67">
        <f>IF('TD Calc. LI (Monthly)'!AY11=0,0,AX17+'TD Calc. LI (Monthly)'!AY11)</f>
        <v>0</v>
      </c>
      <c r="AZ17" s="67">
        <f>IF('TD Calc. LI (Monthly)'!AZ11=0,0,AY17+'TD Calc. LI (Monthly)'!AZ11)</f>
        <v>0</v>
      </c>
      <c r="BA17" s="67">
        <f>IF('TD Calc. LI (Monthly)'!BA11=0,0,AZ17+'TD Calc. LI (Monthly)'!BA11)</f>
        <v>0</v>
      </c>
      <c r="BB17" s="67">
        <f>IF('TD Calc. LI (Monthly)'!BB11=0,0,BA17+'TD Calc. LI (Monthly)'!BB11)</f>
        <v>0</v>
      </c>
      <c r="BC17" s="67">
        <f>IF('TD Calc. LI (Monthly)'!BC11=0,0,BB17+'TD Calc. LI (Monthly)'!BC11)</f>
        <v>0</v>
      </c>
      <c r="BD17" s="67">
        <f>IF('TD Calc. LI (Monthly)'!BD11=0,0,BC17+'TD Calc. LI (Monthly)'!BD11)</f>
        <v>0</v>
      </c>
      <c r="BE17" s="67">
        <f>IF('TD Calc. LI (Monthly)'!BE11=0,0,BD17+'TD Calc. LI (Monthly)'!BE11)</f>
        <v>0</v>
      </c>
      <c r="BF17" s="67">
        <f>IF('TD Calc. LI (Monthly)'!BF11=0,0,BE17+'TD Calc. LI (Monthly)'!BF11)</f>
        <v>0</v>
      </c>
      <c r="BG17" s="67">
        <f>IF('TD Calc. LI (Monthly)'!BG11=0,0,BF17+'TD Calc. LI (Monthly)'!BG11)</f>
        <v>0</v>
      </c>
      <c r="BH17" s="67">
        <f>IF('TD Calc. LI (Monthly)'!BH11=0,0,BG17+'TD Calc. LI (Monthly)'!BH11)</f>
        <v>0</v>
      </c>
      <c r="BI17" s="67">
        <f>IF('TD Calc. LI (Monthly)'!BI11=0,0,BH17+'TD Calc. LI (Monthly)'!BI11)</f>
        <v>0</v>
      </c>
      <c r="BJ17" s="67">
        <f>IF('TD Calc. LI (Monthly)'!BJ11=0,0,BI17+'TD Calc. LI (Monthly)'!BJ11)</f>
        <v>0</v>
      </c>
      <c r="BK17" s="67">
        <f>IF('TD Calc. LI (Monthly)'!BK11=0,0,BJ17+'TD Calc. LI (Monthly)'!BK11)</f>
        <v>0</v>
      </c>
      <c r="BL17" s="67">
        <f>IF('TD Calc. LI (Monthly)'!BL11=0,0,BK17+'TD Calc. LI (Monthly)'!BL11)</f>
        <v>0</v>
      </c>
      <c r="BM17" s="67">
        <f>IF('TD Calc. LI (Monthly)'!BM11=0,0,BL17+'TD Calc. LI (Monthly)'!BM11)</f>
        <v>0</v>
      </c>
      <c r="BN17" s="67">
        <f>IF('TD Calc. LI (Monthly)'!BN11=0,0,BM17+'TD Calc. LI (Monthly)'!BN11)</f>
        <v>0</v>
      </c>
      <c r="BO17" s="67">
        <f>IF('TD Calc. LI (Monthly)'!BO11=0,0,BN17+'TD Calc. LI (Monthly)'!BO11)</f>
        <v>0</v>
      </c>
      <c r="BP17" s="67">
        <f>IF('TD Calc. LI (Monthly)'!BP11=0,0,BO17+'TD Calc. LI (Monthly)'!BP11)</f>
        <v>0</v>
      </c>
      <c r="BQ17" s="67">
        <f>IF('TD Calc. LI (Monthly)'!BQ11=0,0,BP17+'TD Calc. LI (Monthly)'!BQ11)</f>
        <v>0</v>
      </c>
      <c r="BR17" s="67">
        <f>IF('TD Calc. LI (Monthly)'!BR11=0,0,BQ17+'TD Calc. LI (Monthly)'!BR11)</f>
        <v>0</v>
      </c>
      <c r="BS17" s="67">
        <f>IF('TD Calc. LI (Monthly)'!BS11=0,0,BR17+'TD Calc. LI (Monthly)'!BS11)</f>
        <v>0</v>
      </c>
      <c r="BT17" s="67">
        <f>IF('TD Calc. LI (Monthly)'!BT11=0,0,BS17+'TD Calc. LI (Monthly)'!BT11)</f>
        <v>0</v>
      </c>
      <c r="BU17" s="67">
        <f>IF('TD Calc. LI (Monthly)'!BU11=0,0,BT17+'TD Calc. LI (Monthly)'!BU11)</f>
        <v>0</v>
      </c>
      <c r="BV17" s="67">
        <f>IF('TD Calc. LI (Monthly)'!BV11=0,0,BU17+'TD Calc. LI (Monthly)'!BV11)</f>
        <v>0</v>
      </c>
      <c r="BW17" s="67">
        <f>IF('TD Calc. LI (Monthly)'!BW11=0,0,BV17+'TD Calc. LI (Monthly)'!BW11)</f>
        <v>0</v>
      </c>
      <c r="BX17" s="67">
        <f>IF('TD Calc. LI (Monthly)'!BX11=0,0,BW17+'TD Calc. LI (Monthly)'!BX11)</f>
        <v>0</v>
      </c>
      <c r="BY17" s="67">
        <f>IF('TD Calc. LI (Monthly)'!BY11=0,0,BX17+'TD Calc. LI (Monthly)'!BY11)</f>
        <v>0</v>
      </c>
      <c r="BZ17" s="67">
        <f>IF('TD Calc. LI (Monthly)'!BZ11=0,0,BY17+'TD Calc. LI (Monthly)'!BZ11)</f>
        <v>0</v>
      </c>
      <c r="CA17" s="67">
        <f>IF('TD Calc. LI (Monthly)'!CA11=0,0,BZ17+'TD Calc. LI (Monthly)'!CA11)</f>
        <v>0</v>
      </c>
      <c r="CB17" s="67">
        <f>IF('TD Calc. LI (Monthly)'!CB11=0,0,CA17+'TD Calc. LI (Monthly)'!CB11)</f>
        <v>0</v>
      </c>
      <c r="CC17" s="67">
        <f>IF('TD Calc. LI (Monthly)'!CC11=0,0,CB17+'TD Calc. LI (Monthly)'!CC11)</f>
        <v>0</v>
      </c>
      <c r="CD17" s="67">
        <f>IF('TD Calc. LI (Monthly)'!CD11=0,0,CC17+'TD Calc. LI (Monthly)'!CD11)</f>
        <v>0</v>
      </c>
      <c r="CE17" s="67">
        <f>IF('TD Calc. LI (Monthly)'!CE11=0,0,CD17+'TD Calc. LI (Monthly)'!CE11)</f>
        <v>0</v>
      </c>
      <c r="CF17" s="67">
        <f>IF('TD Calc. LI (Monthly)'!CF11=0,0,CE17+'TD Calc. LI (Monthly)'!CF11)</f>
        <v>0</v>
      </c>
      <c r="CG17" s="67">
        <f>IF('TD Calc. LI (Monthly)'!CG11=0,0,CF17+'TD Calc. LI (Monthly)'!CG11)</f>
        <v>0</v>
      </c>
      <c r="CH17" s="67">
        <f>IF('TD Calc. LI (Monthly)'!CH11=0,0,CG17+'TD Calc. LI (Monthly)'!CH11)</f>
        <v>0</v>
      </c>
      <c r="CI17" s="67">
        <f>IF('TD Calc. LI (Monthly)'!CI11=0,0,CH17+'TD Calc. LI (Monthly)'!CI11)</f>
        <v>0</v>
      </c>
      <c r="CJ17" s="67">
        <f>IF('TD Calc. LI (Monthly)'!CJ11=0,0,CI17+'TD Calc. LI (Monthly)'!CJ11)</f>
        <v>0</v>
      </c>
    </row>
    <row r="18" spans="1:104" x14ac:dyDescent="0.25">
      <c r="A18" s="301"/>
      <c r="B18" s="121" t="s">
        <v>75</v>
      </c>
      <c r="C18" s="67"/>
      <c r="D18" s="67"/>
      <c r="E18" s="67">
        <f>IF('TD Calc. LI (Monthly)'!E12=0,0,'TD Calc. LI (Monthly)'!E12)</f>
        <v>0</v>
      </c>
      <c r="F18" s="67">
        <f>IF('TD Calc. LI (Monthly)'!F12=0,0,E18+'TD Calc. LI (Monthly)'!F12)</f>
        <v>0</v>
      </c>
      <c r="G18" s="67">
        <f>IF('TD Calc. LI (Monthly)'!G12=0,0,F18+'TD Calc. LI (Monthly)'!G12)</f>
        <v>0</v>
      </c>
      <c r="H18" s="67">
        <f>IF('TD Calc. LI (Monthly)'!H12=0,0,G18+'TD Calc. LI (Monthly)'!H12)</f>
        <v>0</v>
      </c>
      <c r="I18" s="67">
        <f>IF('TD Calc. LI (Monthly)'!I12=0,0,H18+'TD Calc. LI (Monthly)'!I12)</f>
        <v>0</v>
      </c>
      <c r="J18" s="67">
        <f>IF('TD Calc. LI (Monthly)'!J12=0,0,I18+'TD Calc. LI (Monthly)'!J12)</f>
        <v>0</v>
      </c>
      <c r="K18" s="67">
        <f>IF('TD Calc. LI (Monthly)'!K12=0,0,J18+'TD Calc. LI (Monthly)'!K12)</f>
        <v>0</v>
      </c>
      <c r="L18" s="67">
        <f>IF('TD Calc. LI (Monthly)'!L12=0,0,K18+'TD Calc. LI (Monthly)'!L12)</f>
        <v>0</v>
      </c>
      <c r="M18" s="67">
        <f>IF('TD Calc. LI (Monthly)'!M12=0,0,L18+'TD Calc. LI (Monthly)'!M12)</f>
        <v>0</v>
      </c>
      <c r="N18" s="67">
        <f>IF('TD Calc. LI (Monthly)'!N12=0,0,M18+'TD Calc. LI (Monthly)'!N12)</f>
        <v>0</v>
      </c>
      <c r="O18" s="67">
        <f>IF('TD Calc. LI (Monthly)'!O12=0,0,N18+'TD Calc. LI (Monthly)'!O12)</f>
        <v>0</v>
      </c>
      <c r="P18" s="67">
        <f>IF('TD Calc. LI (Monthly)'!P12=0,0,O18+'TD Calc. LI (Monthly)'!P12)</f>
        <v>0</v>
      </c>
      <c r="Q18" s="67">
        <f>IF('TD Calc. LI (Monthly)'!Q12=0,0,P18+'TD Calc. LI (Monthly)'!Q12)</f>
        <v>0</v>
      </c>
      <c r="R18" s="67">
        <f>IF('TD Calc. LI (Monthly)'!R12=0,0,Q18+'TD Calc. LI (Monthly)'!R12)</f>
        <v>0</v>
      </c>
      <c r="S18" s="67">
        <f>IF('TD Calc. LI (Monthly)'!S12=0,0,R18+'TD Calc. LI (Monthly)'!S12)</f>
        <v>0</v>
      </c>
      <c r="T18" s="67">
        <f>IF('TD Calc. LI (Monthly)'!T12=0,0,S18+'TD Calc. LI (Monthly)'!T12)</f>
        <v>0</v>
      </c>
      <c r="U18" s="67">
        <f>IF('TD Calc. LI (Monthly)'!U12=0,0,T18+'TD Calc. LI (Monthly)'!U12)</f>
        <v>0</v>
      </c>
      <c r="V18" s="67">
        <f>IF('TD Calc. LI (Monthly)'!V12=0,0,U18+'TD Calc. LI (Monthly)'!V12)</f>
        <v>0</v>
      </c>
      <c r="W18" s="67">
        <f>IF('TD Calc. LI (Monthly)'!W12=0,0,V18+'TD Calc. LI (Monthly)'!W12)</f>
        <v>0</v>
      </c>
      <c r="X18" s="67">
        <f>IF('TD Calc. LI (Monthly)'!X12=0,0,W18+'TD Calc. LI (Monthly)'!X12)</f>
        <v>0</v>
      </c>
      <c r="Y18" s="67">
        <f>IF('TD Calc. LI (Monthly)'!Y12=0,0,X18+'TD Calc. LI (Monthly)'!Y12)</f>
        <v>0</v>
      </c>
      <c r="Z18" s="67">
        <f>IF('TD Calc. LI (Monthly)'!Z12=0,0,Y18+'TD Calc. LI (Monthly)'!Z12)</f>
        <v>0</v>
      </c>
      <c r="AA18" s="67">
        <f>IF('TD Calc. LI (Monthly)'!AA12=0,0,Z18+'TD Calc. LI (Monthly)'!AA12)</f>
        <v>0</v>
      </c>
      <c r="AB18" s="67">
        <f>IF('TD Calc. LI (Monthly)'!AB12=0,0,AA18+'TD Calc. LI (Monthly)'!AB12)</f>
        <v>0</v>
      </c>
      <c r="AC18" s="67">
        <f>IF('TD Calc. LI (Monthly)'!AC12=0,0,AB18+'TD Calc. LI (Monthly)'!AC12)</f>
        <v>0</v>
      </c>
      <c r="AD18" s="67">
        <f>IF('TD Calc. LI (Monthly)'!AD12=0,0,AC18+'TD Calc. LI (Monthly)'!AD12)</f>
        <v>0</v>
      </c>
      <c r="AE18" s="67">
        <f>IF('TD Calc. LI (Monthly)'!AE12=0,0,AD18+'TD Calc. LI (Monthly)'!AE12)</f>
        <v>0</v>
      </c>
      <c r="AF18" s="67">
        <f>IF('TD Calc. LI (Monthly)'!AF12=0,0,AE18+'TD Calc. LI (Monthly)'!AF12)</f>
        <v>0</v>
      </c>
      <c r="AG18" s="67">
        <f>IF('TD Calc. LI (Monthly)'!AG12=0,0,AF18+'TD Calc. LI (Monthly)'!AG12)</f>
        <v>0</v>
      </c>
      <c r="AH18" s="67">
        <f>IF('TD Calc. LI (Monthly)'!AH12=0,0,AG18+'TD Calc. LI (Monthly)'!AH12)</f>
        <v>0</v>
      </c>
      <c r="AI18" s="67">
        <f>IF('TD Calc. LI (Monthly)'!AI12=0,0,AH18+'TD Calc. LI (Monthly)'!AI12)</f>
        <v>0</v>
      </c>
      <c r="AJ18" s="67">
        <f>IF('TD Calc. LI (Monthly)'!AJ12=0,0,AI18+'TD Calc. LI (Monthly)'!AJ12)</f>
        <v>0</v>
      </c>
      <c r="AK18" s="67">
        <f>IF('TD Calc. LI (Monthly)'!AK12=0,0,AJ18+'TD Calc. LI (Monthly)'!AK12)</f>
        <v>0</v>
      </c>
      <c r="AL18" s="67">
        <f>IF('TD Calc. LI (Monthly)'!AL12=0,0,AK18+'TD Calc. LI (Monthly)'!AL12)</f>
        <v>0</v>
      </c>
      <c r="AM18" s="67">
        <f>IF('TD Calc. LI (Monthly)'!AM12=0,0,AL18+'TD Calc. LI (Monthly)'!AM12)</f>
        <v>0</v>
      </c>
      <c r="AN18" s="67">
        <f>IF('TD Calc. LI (Monthly)'!AN12=0,0,AM18+'TD Calc. LI (Monthly)'!AN12)</f>
        <v>0</v>
      </c>
      <c r="AO18" s="67">
        <f>IF('TD Calc. LI (Monthly)'!AO12=0,0,AN18+'TD Calc. LI (Monthly)'!AO12)</f>
        <v>0</v>
      </c>
      <c r="AP18" s="67">
        <f>IF('TD Calc. LI (Monthly)'!AP12=0,0,AO18+'TD Calc. LI (Monthly)'!AP12)</f>
        <v>0</v>
      </c>
      <c r="AQ18" s="67">
        <f>IF('TD Calc. LI (Monthly)'!AQ12=0,0,AP18+'TD Calc. LI (Monthly)'!AQ12)</f>
        <v>0</v>
      </c>
      <c r="AR18" s="67">
        <f>IF('TD Calc. LI (Monthly)'!AR12=0,0,AQ18+'TD Calc. LI (Monthly)'!AR12)</f>
        <v>0</v>
      </c>
      <c r="AS18" s="67">
        <f>IF('TD Calc. LI (Monthly)'!AS12=0,0,AR18+'TD Calc. LI (Monthly)'!AS12)</f>
        <v>0</v>
      </c>
      <c r="AT18" s="67">
        <f>IF('TD Calc. LI (Monthly)'!AT12=0,0,AS18+'TD Calc. LI (Monthly)'!AT12)</f>
        <v>0</v>
      </c>
      <c r="AU18" s="67">
        <f>IF('TD Calc. LI (Monthly)'!AU12=0,0,AT18+'TD Calc. LI (Monthly)'!AU12)</f>
        <v>0</v>
      </c>
      <c r="AV18" s="67">
        <f>IF('TD Calc. LI (Monthly)'!AV12=0,0,AU18+'TD Calc. LI (Monthly)'!AV12)</f>
        <v>0</v>
      </c>
      <c r="AW18" s="67">
        <f>IF('TD Calc. LI (Monthly)'!AW12=0,0,AV18+'TD Calc. LI (Monthly)'!AW12)</f>
        <v>0</v>
      </c>
      <c r="AX18" s="67">
        <f>IF('TD Calc. LI (Monthly)'!AX12=0,0,AW18+'TD Calc. LI (Monthly)'!AX12)</f>
        <v>0</v>
      </c>
      <c r="AY18" s="67">
        <f>IF('TD Calc. LI (Monthly)'!AY12=0,0,AX18+'TD Calc. LI (Monthly)'!AY12)</f>
        <v>0</v>
      </c>
      <c r="AZ18" s="67">
        <f>IF('TD Calc. LI (Monthly)'!AZ12=0,0,AY18+'TD Calc. LI (Monthly)'!AZ12)</f>
        <v>0</v>
      </c>
      <c r="BA18" s="67">
        <f>IF('TD Calc. LI (Monthly)'!BA12=0,0,AZ18+'TD Calc. LI (Monthly)'!BA12)</f>
        <v>0</v>
      </c>
      <c r="BB18" s="67">
        <f>IF('TD Calc. LI (Monthly)'!BB12=0,0,BA18+'TD Calc. LI (Monthly)'!BB12)</f>
        <v>0</v>
      </c>
      <c r="BC18" s="67">
        <f>IF('TD Calc. LI (Monthly)'!BC12=0,0,BB18+'TD Calc. LI (Monthly)'!BC12)</f>
        <v>0</v>
      </c>
      <c r="BD18" s="67">
        <f>IF('TD Calc. LI (Monthly)'!BD12=0,0,BC18+'TD Calc. LI (Monthly)'!BD12)</f>
        <v>0</v>
      </c>
      <c r="BE18" s="67">
        <f>IF('TD Calc. LI (Monthly)'!BE12=0,0,BD18+'TD Calc. LI (Monthly)'!BE12)</f>
        <v>0</v>
      </c>
      <c r="BF18" s="67">
        <f>IF('TD Calc. LI (Monthly)'!BF12=0,0,BE18+'TD Calc. LI (Monthly)'!BF12)</f>
        <v>0</v>
      </c>
      <c r="BG18" s="67">
        <f>IF('TD Calc. LI (Monthly)'!BG12=0,0,BF18+'TD Calc. LI (Monthly)'!BG12)</f>
        <v>0</v>
      </c>
      <c r="BH18" s="67">
        <f>IF('TD Calc. LI (Monthly)'!BH12=0,0,BG18+'TD Calc. LI (Monthly)'!BH12)</f>
        <v>0</v>
      </c>
      <c r="BI18" s="67">
        <f>IF('TD Calc. LI (Monthly)'!BI12=0,0,BH18+'TD Calc. LI (Monthly)'!BI12)</f>
        <v>0</v>
      </c>
      <c r="BJ18" s="67">
        <f>IF('TD Calc. LI (Monthly)'!BJ12=0,0,BI18+'TD Calc. LI (Monthly)'!BJ12)</f>
        <v>0</v>
      </c>
      <c r="BK18" s="67">
        <f>IF('TD Calc. LI (Monthly)'!BK12=0,0,BJ18+'TD Calc. LI (Monthly)'!BK12)</f>
        <v>0</v>
      </c>
      <c r="BL18" s="67">
        <f>IF('TD Calc. LI (Monthly)'!BL12=0,0,BK18+'TD Calc. LI (Monthly)'!BL12)</f>
        <v>0</v>
      </c>
      <c r="BM18" s="67">
        <f>IF('TD Calc. LI (Monthly)'!BM12=0,0,BL18+'TD Calc. LI (Monthly)'!BM12)</f>
        <v>0</v>
      </c>
      <c r="BN18" s="67">
        <f>IF('TD Calc. LI (Monthly)'!BN12=0,0,BM18+'TD Calc. LI (Monthly)'!BN12)</f>
        <v>0</v>
      </c>
      <c r="BO18" s="67">
        <f>IF('TD Calc. LI (Monthly)'!BO12=0,0,BN18+'TD Calc. LI (Monthly)'!BO12)</f>
        <v>0</v>
      </c>
      <c r="BP18" s="67">
        <f>IF('TD Calc. LI (Monthly)'!BP12=0,0,BO18+'TD Calc. LI (Monthly)'!BP12)</f>
        <v>0</v>
      </c>
      <c r="BQ18" s="67">
        <f>IF('TD Calc. LI (Monthly)'!BQ12=0,0,BP18+'TD Calc. LI (Monthly)'!BQ12)</f>
        <v>0</v>
      </c>
      <c r="BR18" s="67">
        <f>IF('TD Calc. LI (Monthly)'!BR12=0,0,BQ18+'TD Calc. LI (Monthly)'!BR12)</f>
        <v>0</v>
      </c>
      <c r="BS18" s="67">
        <f>IF('TD Calc. LI (Monthly)'!BS12=0,0,BR18+'TD Calc. LI (Monthly)'!BS12)</f>
        <v>0</v>
      </c>
      <c r="BT18" s="67">
        <f>IF('TD Calc. LI (Monthly)'!BT12=0,0,BS18+'TD Calc. LI (Monthly)'!BT12)</f>
        <v>0</v>
      </c>
      <c r="BU18" s="67">
        <f>IF('TD Calc. LI (Monthly)'!BU12=0,0,BT18+'TD Calc. LI (Monthly)'!BU12)</f>
        <v>0</v>
      </c>
      <c r="BV18" s="67">
        <f>IF('TD Calc. LI (Monthly)'!BV12=0,0,BU18+'TD Calc. LI (Monthly)'!BV12)</f>
        <v>0</v>
      </c>
      <c r="BW18" s="67">
        <f>IF('TD Calc. LI (Monthly)'!BW12=0,0,BV18+'TD Calc. LI (Monthly)'!BW12)</f>
        <v>0</v>
      </c>
      <c r="BX18" s="67">
        <f>IF('TD Calc. LI (Monthly)'!BX12=0,0,BW18+'TD Calc. LI (Monthly)'!BX12)</f>
        <v>0</v>
      </c>
      <c r="BY18" s="67">
        <f>IF('TD Calc. LI (Monthly)'!BY12=0,0,BX18+'TD Calc. LI (Monthly)'!BY12)</f>
        <v>0</v>
      </c>
      <c r="BZ18" s="67">
        <f>IF('TD Calc. LI (Monthly)'!BZ12=0,0,BY18+'TD Calc. LI (Monthly)'!BZ12)</f>
        <v>0</v>
      </c>
      <c r="CA18" s="67">
        <f>IF('TD Calc. LI (Monthly)'!CA12=0,0,BZ18+'TD Calc. LI (Monthly)'!CA12)</f>
        <v>0</v>
      </c>
      <c r="CB18" s="67">
        <f>IF('TD Calc. LI (Monthly)'!CB12=0,0,CA18+'TD Calc. LI (Monthly)'!CB12)</f>
        <v>0</v>
      </c>
      <c r="CC18" s="67">
        <f>IF('TD Calc. LI (Monthly)'!CC12=0,0,CB18+'TD Calc. LI (Monthly)'!CC12)</f>
        <v>0</v>
      </c>
      <c r="CD18" s="67">
        <f>IF('TD Calc. LI (Monthly)'!CD12=0,0,CC18+'TD Calc. LI (Monthly)'!CD12)</f>
        <v>0</v>
      </c>
      <c r="CE18" s="67">
        <f>IF('TD Calc. LI (Monthly)'!CE12=0,0,CD18+'TD Calc. LI (Monthly)'!CE12)</f>
        <v>0</v>
      </c>
      <c r="CF18" s="67">
        <f>IF('TD Calc. LI (Monthly)'!CF12=0,0,CE18+'TD Calc. LI (Monthly)'!CF12)</f>
        <v>0</v>
      </c>
      <c r="CG18" s="67">
        <f>IF('TD Calc. LI (Monthly)'!CG12=0,0,CF18+'TD Calc. LI (Monthly)'!CG12)</f>
        <v>0</v>
      </c>
      <c r="CH18" s="67">
        <f>IF('TD Calc. LI (Monthly)'!CH12=0,0,CG18+'TD Calc. LI (Monthly)'!CH12)</f>
        <v>0</v>
      </c>
      <c r="CI18" s="67">
        <f>IF('TD Calc. LI (Monthly)'!CI12=0,0,CH18+'TD Calc. LI (Monthly)'!CI12)</f>
        <v>0</v>
      </c>
      <c r="CJ18" s="67">
        <f>IF('TD Calc. LI (Monthly)'!CJ12=0,0,CI18+'TD Calc. LI (Monthly)'!CJ12)</f>
        <v>0</v>
      </c>
    </row>
    <row r="19" spans="1:104" x14ac:dyDescent="0.25">
      <c r="A19" s="301"/>
      <c r="B19" s="121" t="s">
        <v>76</v>
      </c>
      <c r="C19" s="67"/>
      <c r="D19" s="67"/>
      <c r="E19" s="67">
        <f>IF('TD Calc. LI (Monthly)'!E13=0,0,'TD Calc. LI (Monthly)'!E13)</f>
        <v>0</v>
      </c>
      <c r="F19" s="67">
        <f>IF('TD Calc. LI (Monthly)'!F13=0,0,E19+'TD Calc. LI (Monthly)'!F13)</f>
        <v>0</v>
      </c>
      <c r="G19" s="67">
        <f>IF('TD Calc. LI (Monthly)'!G13=0,0,F19+'TD Calc. LI (Monthly)'!G13)</f>
        <v>0</v>
      </c>
      <c r="H19" s="67">
        <f>IF('TD Calc. LI (Monthly)'!H13=0,0,G19+'TD Calc. LI (Monthly)'!H13)</f>
        <v>0</v>
      </c>
      <c r="I19" s="67">
        <f>IF('TD Calc. LI (Monthly)'!I13=0,0,H19+'TD Calc. LI (Monthly)'!I13)</f>
        <v>0</v>
      </c>
      <c r="J19" s="67">
        <f>IF('TD Calc. LI (Monthly)'!J13=0,0,I19+'TD Calc. LI (Monthly)'!J13)</f>
        <v>0</v>
      </c>
      <c r="K19" s="67">
        <f>IF('TD Calc. LI (Monthly)'!K13=0,0,J19+'TD Calc. LI (Monthly)'!K13)</f>
        <v>0</v>
      </c>
      <c r="L19" s="67">
        <f>IF('TD Calc. LI (Monthly)'!L13=0,0,K19+'TD Calc. LI (Monthly)'!L13)</f>
        <v>0</v>
      </c>
      <c r="M19" s="67">
        <f>IF('TD Calc. LI (Monthly)'!M13=0,0,L19+'TD Calc. LI (Monthly)'!M13)</f>
        <v>0</v>
      </c>
      <c r="N19" s="67">
        <f>IF('TD Calc. LI (Monthly)'!N13=0,0,M19+'TD Calc. LI (Monthly)'!N13)</f>
        <v>0</v>
      </c>
      <c r="O19" s="67">
        <f>IF('TD Calc. LI (Monthly)'!O13=0,0,N19+'TD Calc. LI (Monthly)'!O13)</f>
        <v>0</v>
      </c>
      <c r="P19" s="67">
        <f>IF('TD Calc. LI (Monthly)'!P13=0,0,O19+'TD Calc. LI (Monthly)'!P13)</f>
        <v>0</v>
      </c>
      <c r="Q19" s="67">
        <f>IF('TD Calc. LI (Monthly)'!Q13=0,0,P19+'TD Calc. LI (Monthly)'!Q13)</f>
        <v>0</v>
      </c>
      <c r="R19" s="67">
        <f>IF('TD Calc. LI (Monthly)'!R13=0,0,Q19+'TD Calc. LI (Monthly)'!R13)</f>
        <v>0</v>
      </c>
      <c r="S19" s="67">
        <f>IF('TD Calc. LI (Monthly)'!S13=0,0,R19+'TD Calc. LI (Monthly)'!S13)</f>
        <v>0</v>
      </c>
      <c r="T19" s="67">
        <f>IF('TD Calc. LI (Monthly)'!T13=0,0,S19+'TD Calc. LI (Monthly)'!T13)</f>
        <v>0</v>
      </c>
      <c r="U19" s="67">
        <f>IF('TD Calc. LI (Monthly)'!U13=0,0,T19+'TD Calc. LI (Monthly)'!U13)</f>
        <v>0</v>
      </c>
      <c r="V19" s="67">
        <f>IF('TD Calc. LI (Monthly)'!V13=0,0,U19+'TD Calc. LI (Monthly)'!V13)</f>
        <v>0</v>
      </c>
      <c r="W19" s="67">
        <f>IF('TD Calc. LI (Monthly)'!W13=0,0,V19+'TD Calc. LI (Monthly)'!W13)</f>
        <v>0</v>
      </c>
      <c r="X19" s="67">
        <f>IF('TD Calc. LI (Monthly)'!X13=0,0,W19+'TD Calc. LI (Monthly)'!X13)</f>
        <v>0</v>
      </c>
      <c r="Y19" s="67">
        <f>IF('TD Calc. LI (Monthly)'!Y13=0,0,X19+'TD Calc. LI (Monthly)'!Y13)</f>
        <v>0</v>
      </c>
      <c r="Z19" s="67">
        <f>IF('TD Calc. LI (Monthly)'!Z13=0,0,Y19+'TD Calc. LI (Monthly)'!Z13)</f>
        <v>0</v>
      </c>
      <c r="AA19" s="67">
        <f>IF('TD Calc. LI (Monthly)'!AA13=0,0,Z19+'TD Calc. LI (Monthly)'!AA13)</f>
        <v>0</v>
      </c>
      <c r="AB19" s="67">
        <f>IF('TD Calc. LI (Monthly)'!AB13=0,0,AA19+'TD Calc. LI (Monthly)'!AB13)</f>
        <v>0</v>
      </c>
      <c r="AC19" s="67">
        <f>IF('TD Calc. LI (Monthly)'!AC13=0,0,AB19+'TD Calc. LI (Monthly)'!AC13)</f>
        <v>0</v>
      </c>
      <c r="AD19" s="67">
        <f>IF('TD Calc. LI (Monthly)'!AD13=0,0,AC19+'TD Calc. LI (Monthly)'!AD13)</f>
        <v>0</v>
      </c>
      <c r="AE19" s="67">
        <f>IF('TD Calc. LI (Monthly)'!AE13=0,0,AD19+'TD Calc. LI (Monthly)'!AE13)</f>
        <v>0</v>
      </c>
      <c r="AF19" s="67">
        <f>IF('TD Calc. LI (Monthly)'!AF13=0,0,AE19+'TD Calc. LI (Monthly)'!AF13)</f>
        <v>0</v>
      </c>
      <c r="AG19" s="67">
        <f>IF('TD Calc. LI (Monthly)'!AG13=0,0,AF19+'TD Calc. LI (Monthly)'!AG13)</f>
        <v>0</v>
      </c>
      <c r="AH19" s="67">
        <f>IF('TD Calc. LI (Monthly)'!AH13=0,0,AG19+'TD Calc. LI (Monthly)'!AH13)</f>
        <v>0</v>
      </c>
      <c r="AI19" s="67">
        <f>IF('TD Calc. LI (Monthly)'!AI13=0,0,AH19+'TD Calc. LI (Monthly)'!AI13)</f>
        <v>0</v>
      </c>
      <c r="AJ19" s="67">
        <f>IF('TD Calc. LI (Monthly)'!AJ13=0,0,AI19+'TD Calc. LI (Monthly)'!AJ13)</f>
        <v>0</v>
      </c>
      <c r="AK19" s="67">
        <f>IF('TD Calc. LI (Monthly)'!AK13=0,0,AJ19+'TD Calc. LI (Monthly)'!AK13)</f>
        <v>0</v>
      </c>
      <c r="AL19" s="67">
        <f>IF('TD Calc. LI (Monthly)'!AL13=0,0,AK19+'TD Calc. LI (Monthly)'!AL13)</f>
        <v>0</v>
      </c>
      <c r="AM19" s="67">
        <f>IF('TD Calc. LI (Monthly)'!AM13=0,0,AL19+'TD Calc. LI (Monthly)'!AM13)</f>
        <v>0</v>
      </c>
      <c r="AN19" s="67">
        <f>IF('TD Calc. LI (Monthly)'!AN13=0,0,AM19+'TD Calc. LI (Monthly)'!AN13)</f>
        <v>0</v>
      </c>
      <c r="AO19" s="67">
        <f>IF('TD Calc. LI (Monthly)'!AO13=0,0,AN19+'TD Calc. LI (Monthly)'!AO13)</f>
        <v>0</v>
      </c>
      <c r="AP19" s="67">
        <f>IF('TD Calc. LI (Monthly)'!AP13=0,0,AO19+'TD Calc. LI (Monthly)'!AP13)</f>
        <v>0</v>
      </c>
      <c r="AQ19" s="67">
        <f>IF('TD Calc. LI (Monthly)'!AQ13=0,0,AP19+'TD Calc. LI (Monthly)'!AQ13)</f>
        <v>0</v>
      </c>
      <c r="AR19" s="67">
        <f>IF('TD Calc. LI (Monthly)'!AR13=0,0,AQ19+'TD Calc. LI (Monthly)'!AR13)</f>
        <v>0</v>
      </c>
      <c r="AS19" s="67">
        <f>IF('TD Calc. LI (Monthly)'!AS13=0,0,AR19+'TD Calc. LI (Monthly)'!AS13)</f>
        <v>0</v>
      </c>
      <c r="AT19" s="67">
        <f>IF('TD Calc. LI (Monthly)'!AT13=0,0,AS19+'TD Calc. LI (Monthly)'!AT13)</f>
        <v>0</v>
      </c>
      <c r="AU19" s="67">
        <f>IF('TD Calc. LI (Monthly)'!AU13=0,0,AT19+'TD Calc. LI (Monthly)'!AU13)</f>
        <v>0</v>
      </c>
      <c r="AV19" s="67">
        <f>IF('TD Calc. LI (Monthly)'!AV13=0,0,AU19+'TD Calc. LI (Monthly)'!AV13)</f>
        <v>0</v>
      </c>
      <c r="AW19" s="67">
        <f>IF('TD Calc. LI (Monthly)'!AW13=0,0,AV19+'TD Calc. LI (Monthly)'!AW13)</f>
        <v>0</v>
      </c>
      <c r="AX19" s="67">
        <f>IF('TD Calc. LI (Monthly)'!AX13=0,0,AW19+'TD Calc. LI (Monthly)'!AX13)</f>
        <v>0</v>
      </c>
      <c r="AY19" s="67">
        <f>IF('TD Calc. LI (Monthly)'!AY13=0,0,AX19+'TD Calc. LI (Monthly)'!AY13)</f>
        <v>0</v>
      </c>
      <c r="AZ19" s="67">
        <f>IF('TD Calc. LI (Monthly)'!AZ13=0,0,AY19+'TD Calc. LI (Monthly)'!AZ13)</f>
        <v>0</v>
      </c>
      <c r="BA19" s="67">
        <f>IF('TD Calc. LI (Monthly)'!BA13=0,0,AZ19+'TD Calc. LI (Monthly)'!BA13)</f>
        <v>0</v>
      </c>
      <c r="BB19" s="67">
        <f>IF('TD Calc. LI (Monthly)'!BB13=0,0,BA19+'TD Calc. LI (Monthly)'!BB13)</f>
        <v>0</v>
      </c>
      <c r="BC19" s="67">
        <f>IF('TD Calc. LI (Monthly)'!BC13=0,0,BB19+'TD Calc. LI (Monthly)'!BC13)</f>
        <v>0</v>
      </c>
      <c r="BD19" s="67">
        <f>IF('TD Calc. LI (Monthly)'!BD13=0,0,BC19+'TD Calc. LI (Monthly)'!BD13)</f>
        <v>0</v>
      </c>
      <c r="BE19" s="67">
        <f>IF('TD Calc. LI (Monthly)'!BE13=0,0,BD19+'TD Calc. LI (Monthly)'!BE13)</f>
        <v>0</v>
      </c>
      <c r="BF19" s="67">
        <f>IF('TD Calc. LI (Monthly)'!BF13=0,0,BE19+'TD Calc. LI (Monthly)'!BF13)</f>
        <v>0</v>
      </c>
      <c r="BG19" s="67">
        <f>IF('TD Calc. LI (Monthly)'!BG13=0,0,BF19+'TD Calc. LI (Monthly)'!BG13)</f>
        <v>0</v>
      </c>
      <c r="BH19" s="67">
        <f>IF('TD Calc. LI (Monthly)'!BH13=0,0,BG19+'TD Calc. LI (Monthly)'!BH13)</f>
        <v>0</v>
      </c>
      <c r="BI19" s="67">
        <f>IF('TD Calc. LI (Monthly)'!BI13=0,0,BH19+'TD Calc. LI (Monthly)'!BI13)</f>
        <v>0</v>
      </c>
      <c r="BJ19" s="67">
        <f>IF('TD Calc. LI (Monthly)'!BJ13=0,0,BI19+'TD Calc. LI (Monthly)'!BJ13)</f>
        <v>0</v>
      </c>
      <c r="BK19" s="67">
        <f>IF('TD Calc. LI (Monthly)'!BK13=0,0,BJ19+'TD Calc. LI (Monthly)'!BK13)</f>
        <v>0</v>
      </c>
      <c r="BL19" s="67">
        <f>IF('TD Calc. LI (Monthly)'!BL13=0,0,BK19+'TD Calc. LI (Monthly)'!BL13)</f>
        <v>0</v>
      </c>
      <c r="BM19" s="67">
        <f>IF('TD Calc. LI (Monthly)'!BM13=0,0,BL19+'TD Calc. LI (Monthly)'!BM13)</f>
        <v>0</v>
      </c>
      <c r="BN19" s="67">
        <f>IF('TD Calc. LI (Monthly)'!BN13=0,0,BM19+'TD Calc. LI (Monthly)'!BN13)</f>
        <v>0</v>
      </c>
      <c r="BO19" s="67">
        <f>IF('TD Calc. LI (Monthly)'!BO13=0,0,BN19+'TD Calc. LI (Monthly)'!BO13)</f>
        <v>0</v>
      </c>
      <c r="BP19" s="67">
        <f>IF('TD Calc. LI (Monthly)'!BP13=0,0,BO19+'TD Calc. LI (Monthly)'!BP13)</f>
        <v>0</v>
      </c>
      <c r="BQ19" s="67">
        <f>IF('TD Calc. LI (Monthly)'!BQ13=0,0,BP19+'TD Calc. LI (Monthly)'!BQ13)</f>
        <v>0</v>
      </c>
      <c r="BR19" s="67">
        <f>IF('TD Calc. LI (Monthly)'!BR13=0,0,BQ19+'TD Calc. LI (Monthly)'!BR13)</f>
        <v>0</v>
      </c>
      <c r="BS19" s="67">
        <f>IF('TD Calc. LI (Monthly)'!BS13=0,0,BR19+'TD Calc. LI (Monthly)'!BS13)</f>
        <v>0</v>
      </c>
      <c r="BT19" s="67">
        <f>IF('TD Calc. LI (Monthly)'!BT13=0,0,BS19+'TD Calc. LI (Monthly)'!BT13)</f>
        <v>0</v>
      </c>
      <c r="BU19" s="67">
        <f>IF('TD Calc. LI (Monthly)'!BU13=0,0,BT19+'TD Calc. LI (Monthly)'!BU13)</f>
        <v>0</v>
      </c>
      <c r="BV19" s="67">
        <f>IF('TD Calc. LI (Monthly)'!BV13=0,0,BU19+'TD Calc. LI (Monthly)'!BV13)</f>
        <v>0</v>
      </c>
      <c r="BW19" s="67">
        <f>IF('TD Calc. LI (Monthly)'!BW13=0,0,BV19+'TD Calc. LI (Monthly)'!BW13)</f>
        <v>0</v>
      </c>
      <c r="BX19" s="67">
        <f>IF('TD Calc. LI (Monthly)'!BX13=0,0,BW19+'TD Calc. LI (Monthly)'!BX13)</f>
        <v>0</v>
      </c>
      <c r="BY19" s="67">
        <f>IF('TD Calc. LI (Monthly)'!BY13=0,0,BX19+'TD Calc. LI (Monthly)'!BY13)</f>
        <v>0</v>
      </c>
      <c r="BZ19" s="67">
        <f>IF('TD Calc. LI (Monthly)'!BZ13=0,0,BY19+'TD Calc. LI (Monthly)'!BZ13)</f>
        <v>0</v>
      </c>
      <c r="CA19" s="67">
        <f>IF('TD Calc. LI (Monthly)'!CA13=0,0,BZ19+'TD Calc. LI (Monthly)'!CA13)</f>
        <v>0</v>
      </c>
      <c r="CB19" s="67">
        <f>IF('TD Calc. LI (Monthly)'!CB13=0,0,CA19+'TD Calc. LI (Monthly)'!CB13)</f>
        <v>0</v>
      </c>
      <c r="CC19" s="67">
        <f>IF('TD Calc. LI (Monthly)'!CC13=0,0,CB19+'TD Calc. LI (Monthly)'!CC13)</f>
        <v>0</v>
      </c>
      <c r="CD19" s="67">
        <f>IF('TD Calc. LI (Monthly)'!CD13=0,0,CC19+'TD Calc. LI (Monthly)'!CD13)</f>
        <v>0</v>
      </c>
      <c r="CE19" s="67">
        <f>IF('TD Calc. LI (Monthly)'!CE13=0,0,CD19+'TD Calc. LI (Monthly)'!CE13)</f>
        <v>0</v>
      </c>
      <c r="CF19" s="67">
        <f>IF('TD Calc. LI (Monthly)'!CF13=0,0,CE19+'TD Calc. LI (Monthly)'!CF13)</f>
        <v>0</v>
      </c>
      <c r="CG19" s="67">
        <f>IF('TD Calc. LI (Monthly)'!CG13=0,0,CF19+'TD Calc. LI (Monthly)'!CG13)</f>
        <v>0</v>
      </c>
      <c r="CH19" s="67">
        <f>IF('TD Calc. LI (Monthly)'!CH13=0,0,CG19+'TD Calc. LI (Monthly)'!CH13)</f>
        <v>0</v>
      </c>
      <c r="CI19" s="67">
        <f>IF('TD Calc. LI (Monthly)'!CI13=0,0,CH19+'TD Calc. LI (Monthly)'!CI13)</f>
        <v>0</v>
      </c>
      <c r="CJ19" s="67">
        <f>IF('TD Calc. LI (Monthly)'!CJ13=0,0,CI19+'TD Calc. LI (Monthly)'!CJ13)</f>
        <v>0</v>
      </c>
    </row>
    <row r="20" spans="1:104" x14ac:dyDescent="0.25">
      <c r="A20" s="301"/>
      <c r="B20" s="121" t="s">
        <v>77</v>
      </c>
      <c r="C20" s="67"/>
      <c r="D20" s="67"/>
      <c r="E20" s="67">
        <f>IF('TD Calc. LI (Monthly)'!E14=0,0,'TD Calc. LI (Monthly)'!E14)</f>
        <v>0</v>
      </c>
      <c r="F20" s="67">
        <f>IF('TD Calc. LI (Monthly)'!F14=0,0,E20+'TD Calc. LI (Monthly)'!F14)</f>
        <v>0</v>
      </c>
      <c r="G20" s="67">
        <f>IF('TD Calc. LI (Monthly)'!G14=0,0,F20+'TD Calc. LI (Monthly)'!G14)</f>
        <v>0</v>
      </c>
      <c r="H20" s="67">
        <f>IF('TD Calc. LI (Monthly)'!H14=0,0,G20+'TD Calc. LI (Monthly)'!H14)</f>
        <v>0</v>
      </c>
      <c r="I20" s="67">
        <f>IF('TD Calc. LI (Monthly)'!I14=0,0,H20+'TD Calc. LI (Monthly)'!I14)</f>
        <v>0</v>
      </c>
      <c r="J20" s="67">
        <f>IF('TD Calc. LI (Monthly)'!J14=0,0,I20+'TD Calc. LI (Monthly)'!J14)</f>
        <v>0</v>
      </c>
      <c r="K20" s="67">
        <f>IF('TD Calc. LI (Monthly)'!K14=0,0,J20+'TD Calc. LI (Monthly)'!K14)</f>
        <v>0</v>
      </c>
      <c r="L20" s="67">
        <f>IF('TD Calc. LI (Monthly)'!L14=0,0,K20+'TD Calc. LI (Monthly)'!L14)</f>
        <v>0</v>
      </c>
      <c r="M20" s="67">
        <f>IF('TD Calc. LI (Monthly)'!M14=0,0,L20+'TD Calc. LI (Monthly)'!M14)</f>
        <v>0</v>
      </c>
      <c r="N20" s="67">
        <f>IF('TD Calc. LI (Monthly)'!N14=0,0,M20+'TD Calc. LI (Monthly)'!N14)</f>
        <v>0</v>
      </c>
      <c r="O20" s="67">
        <f>IF('TD Calc. LI (Monthly)'!O14=0,0,N20+'TD Calc. LI (Monthly)'!O14)</f>
        <v>0</v>
      </c>
      <c r="P20" s="67">
        <f>IF('TD Calc. LI (Monthly)'!P14=0,0,O20+'TD Calc. LI (Monthly)'!P14)</f>
        <v>0</v>
      </c>
      <c r="Q20" s="67">
        <f>IF('TD Calc. LI (Monthly)'!Q14=0,0,P20+'TD Calc. LI (Monthly)'!Q14)</f>
        <v>0</v>
      </c>
      <c r="R20" s="67">
        <f>IF('TD Calc. LI (Monthly)'!R14=0,0,Q20+'TD Calc. LI (Monthly)'!R14)</f>
        <v>0</v>
      </c>
      <c r="S20" s="67">
        <f>IF('TD Calc. LI (Monthly)'!S14=0,0,R20+'TD Calc. LI (Monthly)'!S14)</f>
        <v>0</v>
      </c>
      <c r="T20" s="67">
        <f>IF('TD Calc. LI (Monthly)'!T14=0,0,S20+'TD Calc. LI (Monthly)'!T14)</f>
        <v>0</v>
      </c>
      <c r="U20" s="67">
        <f>IF('TD Calc. LI (Monthly)'!U14=0,0,T20+'TD Calc. LI (Monthly)'!U14)</f>
        <v>0</v>
      </c>
      <c r="V20" s="67">
        <f>IF('TD Calc. LI (Monthly)'!V14=0,0,U20+'TD Calc. LI (Monthly)'!V14)</f>
        <v>0</v>
      </c>
      <c r="W20" s="67">
        <f>IF('TD Calc. LI (Monthly)'!W14=0,0,V20+'TD Calc. LI (Monthly)'!W14)</f>
        <v>0</v>
      </c>
      <c r="X20" s="67">
        <f>IF('TD Calc. LI (Monthly)'!X14=0,0,W20+'TD Calc. LI (Monthly)'!X14)</f>
        <v>0</v>
      </c>
      <c r="Y20" s="67">
        <f>IF('TD Calc. LI (Monthly)'!Y14=0,0,X20+'TD Calc. LI (Monthly)'!Y14)</f>
        <v>0</v>
      </c>
      <c r="Z20" s="67">
        <f>IF('TD Calc. LI (Monthly)'!Z14=0,0,Y20+'TD Calc. LI (Monthly)'!Z14)</f>
        <v>0</v>
      </c>
      <c r="AA20" s="67">
        <f>IF('TD Calc. LI (Monthly)'!AA14=0,0,Z20+'TD Calc. LI (Monthly)'!AA14)</f>
        <v>0</v>
      </c>
      <c r="AB20" s="67">
        <f>IF('TD Calc. LI (Monthly)'!AB14=0,0,AA20+'TD Calc. LI (Monthly)'!AB14)</f>
        <v>0</v>
      </c>
      <c r="AC20" s="67">
        <f>IF('TD Calc. LI (Monthly)'!AC14=0,0,AB20+'TD Calc. LI (Monthly)'!AC14)</f>
        <v>0</v>
      </c>
      <c r="AD20" s="67">
        <f>IF('TD Calc. LI (Monthly)'!AD14=0,0,AC20+'TD Calc. LI (Monthly)'!AD14)</f>
        <v>0</v>
      </c>
      <c r="AE20" s="67">
        <f>IF('TD Calc. LI (Monthly)'!AE14=0,0,AD20+'TD Calc. LI (Monthly)'!AE14)</f>
        <v>0</v>
      </c>
      <c r="AF20" s="67">
        <f>IF('TD Calc. LI (Monthly)'!AF14=0,0,AE20+'TD Calc. LI (Monthly)'!AF14)</f>
        <v>0</v>
      </c>
      <c r="AG20" s="67">
        <f>IF('TD Calc. LI (Monthly)'!AG14=0,0,AF20+'TD Calc. LI (Monthly)'!AG14)</f>
        <v>0</v>
      </c>
      <c r="AH20" s="67">
        <f>IF('TD Calc. LI (Monthly)'!AH14=0,0,AG20+'TD Calc. LI (Monthly)'!AH14)</f>
        <v>0</v>
      </c>
      <c r="AI20" s="67">
        <f>IF('TD Calc. LI (Monthly)'!AI14=0,0,AH20+'TD Calc. LI (Monthly)'!AI14)</f>
        <v>0</v>
      </c>
      <c r="AJ20" s="67">
        <f>IF('TD Calc. LI (Monthly)'!AJ14=0,0,AI20+'TD Calc. LI (Monthly)'!AJ14)</f>
        <v>0</v>
      </c>
      <c r="AK20" s="67">
        <f>IF('TD Calc. LI (Monthly)'!AK14=0,0,AJ20+'TD Calc. LI (Monthly)'!AK14)</f>
        <v>0</v>
      </c>
      <c r="AL20" s="67">
        <f>IF('TD Calc. LI (Monthly)'!AL14=0,0,AK20+'TD Calc. LI (Monthly)'!AL14)</f>
        <v>0</v>
      </c>
      <c r="AM20" s="67">
        <f>IF('TD Calc. LI (Monthly)'!AM14=0,0,AL20+'TD Calc. LI (Monthly)'!AM14)</f>
        <v>0</v>
      </c>
      <c r="AN20" s="67">
        <f>IF('TD Calc. LI (Monthly)'!AN14=0,0,AM20+'TD Calc. LI (Monthly)'!AN14)</f>
        <v>0</v>
      </c>
      <c r="AO20" s="67">
        <f>IF('TD Calc. LI (Monthly)'!AO14=0,0,AN20+'TD Calc. LI (Monthly)'!AO14)</f>
        <v>0</v>
      </c>
      <c r="AP20" s="67">
        <f>IF('TD Calc. LI (Monthly)'!AP14=0,0,AO20+'TD Calc. LI (Monthly)'!AP14)</f>
        <v>0</v>
      </c>
      <c r="AQ20" s="67">
        <f>IF('TD Calc. LI (Monthly)'!AQ14=0,0,AP20+'TD Calc. LI (Monthly)'!AQ14)</f>
        <v>0</v>
      </c>
      <c r="AR20" s="67">
        <f>IF('TD Calc. LI (Monthly)'!AR14=0,0,AQ20+'TD Calc. LI (Monthly)'!AR14)</f>
        <v>0</v>
      </c>
      <c r="AS20" s="67">
        <f>IF('TD Calc. LI (Monthly)'!AS14=0,0,AR20+'TD Calc. LI (Monthly)'!AS14)</f>
        <v>0</v>
      </c>
      <c r="AT20" s="67">
        <f>IF('TD Calc. LI (Monthly)'!AT14=0,0,AS20+'TD Calc. LI (Monthly)'!AT14)</f>
        <v>0</v>
      </c>
      <c r="AU20" s="67">
        <f>IF('TD Calc. LI (Monthly)'!AU14=0,0,AT20+'TD Calc. LI (Monthly)'!AU14)</f>
        <v>0</v>
      </c>
      <c r="AV20" s="67">
        <f>IF('TD Calc. LI (Monthly)'!AV14=0,0,AU20+'TD Calc. LI (Monthly)'!AV14)</f>
        <v>0</v>
      </c>
      <c r="AW20" s="67">
        <f>IF('TD Calc. LI (Monthly)'!AW14=0,0,AV20+'TD Calc. LI (Monthly)'!AW14)</f>
        <v>0</v>
      </c>
      <c r="AX20" s="67">
        <f>IF('TD Calc. LI (Monthly)'!AX14=0,0,AW20+'TD Calc. LI (Monthly)'!AX14)</f>
        <v>0</v>
      </c>
      <c r="AY20" s="67">
        <f>IF('TD Calc. LI (Monthly)'!AY14=0,0,AX20+'TD Calc. LI (Monthly)'!AY14)</f>
        <v>0</v>
      </c>
      <c r="AZ20" s="67">
        <f>IF('TD Calc. LI (Monthly)'!AZ14=0,0,AY20+'TD Calc. LI (Monthly)'!AZ14)</f>
        <v>0</v>
      </c>
      <c r="BA20" s="67">
        <f>IF('TD Calc. LI (Monthly)'!BA14=0,0,AZ20+'TD Calc. LI (Monthly)'!BA14)</f>
        <v>0</v>
      </c>
      <c r="BB20" s="67">
        <f>IF('TD Calc. LI (Monthly)'!BB14=0,0,BA20+'TD Calc. LI (Monthly)'!BB14)</f>
        <v>0</v>
      </c>
      <c r="BC20" s="67">
        <f>IF('TD Calc. LI (Monthly)'!BC14=0,0,BB20+'TD Calc. LI (Monthly)'!BC14)</f>
        <v>0</v>
      </c>
      <c r="BD20" s="67">
        <f>IF('TD Calc. LI (Monthly)'!BD14=0,0,BC20+'TD Calc. LI (Monthly)'!BD14)</f>
        <v>0</v>
      </c>
      <c r="BE20" s="67">
        <f>IF('TD Calc. LI (Monthly)'!BE14=0,0,BD20+'TD Calc. LI (Monthly)'!BE14)</f>
        <v>0</v>
      </c>
      <c r="BF20" s="67">
        <f>IF('TD Calc. LI (Monthly)'!BF14=0,0,BE20+'TD Calc. LI (Monthly)'!BF14)</f>
        <v>0</v>
      </c>
      <c r="BG20" s="67">
        <f>IF('TD Calc. LI (Monthly)'!BG14=0,0,BF20+'TD Calc. LI (Monthly)'!BG14)</f>
        <v>0</v>
      </c>
      <c r="BH20" s="67">
        <f>IF('TD Calc. LI (Monthly)'!BH14=0,0,BG20+'TD Calc. LI (Monthly)'!BH14)</f>
        <v>0</v>
      </c>
      <c r="BI20" s="67">
        <f>IF('TD Calc. LI (Monthly)'!BI14=0,0,BH20+'TD Calc. LI (Monthly)'!BI14)</f>
        <v>0</v>
      </c>
      <c r="BJ20" s="67">
        <f>IF('TD Calc. LI (Monthly)'!BJ14=0,0,BI20+'TD Calc. LI (Monthly)'!BJ14)</f>
        <v>0</v>
      </c>
      <c r="BK20" s="67">
        <f>IF('TD Calc. LI (Monthly)'!BK14=0,0,BJ20+'TD Calc. LI (Monthly)'!BK14)</f>
        <v>0</v>
      </c>
      <c r="BL20" s="67">
        <f>IF('TD Calc. LI (Monthly)'!BL14=0,0,BK20+'TD Calc. LI (Monthly)'!BL14)</f>
        <v>0</v>
      </c>
      <c r="BM20" s="67">
        <f>IF('TD Calc. LI (Monthly)'!BM14=0,0,BL20+'TD Calc. LI (Monthly)'!BM14)</f>
        <v>0</v>
      </c>
      <c r="BN20" s="67">
        <f>IF('TD Calc. LI (Monthly)'!BN14=0,0,BM20+'TD Calc. LI (Monthly)'!BN14)</f>
        <v>0</v>
      </c>
      <c r="BO20" s="67">
        <f>IF('TD Calc. LI (Monthly)'!BO14=0,0,BN20+'TD Calc. LI (Monthly)'!BO14)</f>
        <v>0</v>
      </c>
      <c r="BP20" s="67">
        <f>IF('TD Calc. LI (Monthly)'!BP14=0,0,BO20+'TD Calc. LI (Monthly)'!BP14)</f>
        <v>0</v>
      </c>
      <c r="BQ20" s="67">
        <f>IF('TD Calc. LI (Monthly)'!BQ14=0,0,BP20+'TD Calc. LI (Monthly)'!BQ14)</f>
        <v>0</v>
      </c>
      <c r="BR20" s="67">
        <f>IF('TD Calc. LI (Monthly)'!BR14=0,0,BQ20+'TD Calc. LI (Monthly)'!BR14)</f>
        <v>0</v>
      </c>
      <c r="BS20" s="67">
        <f>IF('TD Calc. LI (Monthly)'!BS14=0,0,BR20+'TD Calc. LI (Monthly)'!BS14)</f>
        <v>0</v>
      </c>
      <c r="BT20" s="67">
        <f>IF('TD Calc. LI (Monthly)'!BT14=0,0,BS20+'TD Calc. LI (Monthly)'!BT14)</f>
        <v>0</v>
      </c>
      <c r="BU20" s="67">
        <f>IF('TD Calc. LI (Monthly)'!BU14=0,0,BT20+'TD Calc. LI (Monthly)'!BU14)</f>
        <v>0</v>
      </c>
      <c r="BV20" s="67">
        <f>IF('TD Calc. LI (Monthly)'!BV14=0,0,BU20+'TD Calc. LI (Monthly)'!BV14)</f>
        <v>0</v>
      </c>
      <c r="BW20" s="67">
        <f>IF('TD Calc. LI (Monthly)'!BW14=0,0,BV20+'TD Calc. LI (Monthly)'!BW14)</f>
        <v>0</v>
      </c>
      <c r="BX20" s="67">
        <f>IF('TD Calc. LI (Monthly)'!BX14=0,0,BW20+'TD Calc. LI (Monthly)'!BX14)</f>
        <v>0</v>
      </c>
      <c r="BY20" s="67">
        <f>IF('TD Calc. LI (Monthly)'!BY14=0,0,BX20+'TD Calc. LI (Monthly)'!BY14)</f>
        <v>0</v>
      </c>
      <c r="BZ20" s="67">
        <f>IF('TD Calc. LI (Monthly)'!BZ14=0,0,BY20+'TD Calc. LI (Monthly)'!BZ14)</f>
        <v>0</v>
      </c>
      <c r="CA20" s="67">
        <f>IF('TD Calc. LI (Monthly)'!CA14=0,0,BZ20+'TD Calc. LI (Monthly)'!CA14)</f>
        <v>0</v>
      </c>
      <c r="CB20" s="67">
        <f>IF('TD Calc. LI (Monthly)'!CB14=0,0,CA20+'TD Calc. LI (Monthly)'!CB14)</f>
        <v>0</v>
      </c>
      <c r="CC20" s="67">
        <f>IF('TD Calc. LI (Monthly)'!CC14=0,0,CB20+'TD Calc. LI (Monthly)'!CC14)</f>
        <v>0</v>
      </c>
      <c r="CD20" s="67">
        <f>IF('TD Calc. LI (Monthly)'!CD14=0,0,CC20+'TD Calc. LI (Monthly)'!CD14)</f>
        <v>0</v>
      </c>
      <c r="CE20" s="67">
        <f>IF('TD Calc. LI (Monthly)'!CE14=0,0,CD20+'TD Calc. LI (Monthly)'!CE14)</f>
        <v>0</v>
      </c>
      <c r="CF20" s="67">
        <f>IF('TD Calc. LI (Monthly)'!CF14=0,0,CE20+'TD Calc. LI (Monthly)'!CF14)</f>
        <v>0</v>
      </c>
      <c r="CG20" s="67">
        <f>IF('TD Calc. LI (Monthly)'!CG14=0,0,CF20+'TD Calc. LI (Monthly)'!CG14)</f>
        <v>0</v>
      </c>
      <c r="CH20" s="67">
        <f>IF('TD Calc. LI (Monthly)'!CH14=0,0,CG20+'TD Calc. LI (Monthly)'!CH14)</f>
        <v>0</v>
      </c>
      <c r="CI20" s="67">
        <f>IF('TD Calc. LI (Monthly)'!CI14=0,0,CH20+'TD Calc. LI (Monthly)'!CI14)</f>
        <v>0</v>
      </c>
      <c r="CJ20" s="67">
        <f>IF('TD Calc. LI (Monthly)'!CJ14=0,0,CI20+'TD Calc. LI (Monthly)'!CJ14)</f>
        <v>0</v>
      </c>
    </row>
    <row r="21" spans="1:104" s="83" customFormat="1" x14ac:dyDescent="0.25">
      <c r="A21" s="282"/>
      <c r="B21" s="134" t="s">
        <v>99</v>
      </c>
      <c r="C21" s="150"/>
      <c r="D21" s="150"/>
      <c r="E21" s="150">
        <f>(SUM(E16:E20))</f>
        <v>0</v>
      </c>
      <c r="F21" s="150">
        <f>(SUM(F16:F20))</f>
        <v>0</v>
      </c>
      <c r="G21" s="150">
        <f>(SUM(G16:G20))</f>
        <v>0</v>
      </c>
      <c r="H21" s="150">
        <f>(SUM(H16:H20))</f>
        <v>0</v>
      </c>
      <c r="I21" s="150">
        <f>(SUM(I16:I20))</f>
        <v>0</v>
      </c>
      <c r="J21" s="150">
        <f t="shared" ref="J21:BU21" si="80">(SUM(J16:J20))</f>
        <v>0</v>
      </c>
      <c r="K21" s="150">
        <f t="shared" si="80"/>
        <v>0</v>
      </c>
      <c r="L21" s="150">
        <f t="shared" si="80"/>
        <v>0</v>
      </c>
      <c r="M21" s="150">
        <f t="shared" si="80"/>
        <v>0</v>
      </c>
      <c r="N21" s="150">
        <f t="shared" si="80"/>
        <v>0</v>
      </c>
      <c r="O21" s="150">
        <f t="shared" si="80"/>
        <v>0</v>
      </c>
      <c r="P21" s="150">
        <f t="shared" si="80"/>
        <v>0</v>
      </c>
      <c r="Q21" s="150">
        <f t="shared" si="80"/>
        <v>0</v>
      </c>
      <c r="R21" s="150">
        <f t="shared" si="80"/>
        <v>0</v>
      </c>
      <c r="S21" s="150">
        <f t="shared" si="80"/>
        <v>0</v>
      </c>
      <c r="T21" s="150">
        <f t="shared" si="80"/>
        <v>0</v>
      </c>
      <c r="U21" s="150">
        <f t="shared" si="80"/>
        <v>0</v>
      </c>
      <c r="V21" s="150">
        <f t="shared" si="80"/>
        <v>0</v>
      </c>
      <c r="W21" s="150">
        <f t="shared" si="80"/>
        <v>0</v>
      </c>
      <c r="X21" s="150">
        <f t="shared" si="80"/>
        <v>0</v>
      </c>
      <c r="Y21" s="150">
        <f t="shared" si="80"/>
        <v>0</v>
      </c>
      <c r="Z21" s="150">
        <f t="shared" si="80"/>
        <v>0</v>
      </c>
      <c r="AA21" s="150">
        <f t="shared" si="80"/>
        <v>0</v>
      </c>
      <c r="AB21" s="150">
        <f t="shared" si="80"/>
        <v>0</v>
      </c>
      <c r="AC21" s="150">
        <f t="shared" si="80"/>
        <v>0</v>
      </c>
      <c r="AD21" s="150">
        <f t="shared" si="80"/>
        <v>0</v>
      </c>
      <c r="AE21" s="150">
        <f t="shared" si="80"/>
        <v>0</v>
      </c>
      <c r="AF21" s="150">
        <f t="shared" si="80"/>
        <v>0</v>
      </c>
      <c r="AG21" s="150">
        <f t="shared" si="80"/>
        <v>0</v>
      </c>
      <c r="AH21" s="150">
        <f t="shared" si="80"/>
        <v>0</v>
      </c>
      <c r="AI21" s="150">
        <f t="shared" si="80"/>
        <v>0</v>
      </c>
      <c r="AJ21" s="150">
        <f t="shared" si="80"/>
        <v>0</v>
      </c>
      <c r="AK21" s="150">
        <f t="shared" si="80"/>
        <v>0</v>
      </c>
      <c r="AL21" s="150">
        <f t="shared" si="80"/>
        <v>0</v>
      </c>
      <c r="AM21" s="150">
        <f t="shared" si="80"/>
        <v>0</v>
      </c>
      <c r="AN21" s="150">
        <f t="shared" si="80"/>
        <v>0</v>
      </c>
      <c r="AO21" s="150">
        <f t="shared" si="80"/>
        <v>0</v>
      </c>
      <c r="AP21" s="150">
        <f t="shared" si="80"/>
        <v>0</v>
      </c>
      <c r="AQ21" s="150">
        <f t="shared" si="80"/>
        <v>0</v>
      </c>
      <c r="AR21" s="150">
        <f t="shared" si="80"/>
        <v>0</v>
      </c>
      <c r="AS21" s="150">
        <f t="shared" si="80"/>
        <v>0</v>
      </c>
      <c r="AT21" s="150">
        <f t="shared" si="80"/>
        <v>0</v>
      </c>
      <c r="AU21" s="150">
        <f t="shared" si="80"/>
        <v>0</v>
      </c>
      <c r="AV21" s="150">
        <f t="shared" si="80"/>
        <v>0</v>
      </c>
      <c r="AW21" s="150">
        <f t="shared" si="80"/>
        <v>0</v>
      </c>
      <c r="AX21" s="150">
        <f t="shared" si="80"/>
        <v>0</v>
      </c>
      <c r="AY21" s="150">
        <f t="shared" si="80"/>
        <v>0</v>
      </c>
      <c r="AZ21" s="150">
        <f t="shared" si="80"/>
        <v>0</v>
      </c>
      <c r="BA21" s="150">
        <f t="shared" si="80"/>
        <v>0</v>
      </c>
      <c r="BB21" s="150">
        <f t="shared" si="80"/>
        <v>0</v>
      </c>
      <c r="BC21" s="150">
        <f t="shared" si="80"/>
        <v>0</v>
      </c>
      <c r="BD21" s="150">
        <f t="shared" si="80"/>
        <v>0</v>
      </c>
      <c r="BE21" s="150">
        <f t="shared" si="80"/>
        <v>0</v>
      </c>
      <c r="BF21" s="150">
        <f t="shared" si="80"/>
        <v>0</v>
      </c>
      <c r="BG21" s="150">
        <f t="shared" si="80"/>
        <v>0</v>
      </c>
      <c r="BH21" s="150">
        <f t="shared" si="80"/>
        <v>0</v>
      </c>
      <c r="BI21" s="150">
        <f t="shared" si="80"/>
        <v>0</v>
      </c>
      <c r="BJ21" s="150">
        <f t="shared" si="80"/>
        <v>0</v>
      </c>
      <c r="BK21" s="150">
        <f t="shared" si="80"/>
        <v>0</v>
      </c>
      <c r="BL21" s="150">
        <f t="shared" si="80"/>
        <v>0</v>
      </c>
      <c r="BM21" s="150">
        <f t="shared" si="80"/>
        <v>0</v>
      </c>
      <c r="BN21" s="150">
        <f t="shared" si="80"/>
        <v>0</v>
      </c>
      <c r="BO21" s="150">
        <f t="shared" si="80"/>
        <v>0</v>
      </c>
      <c r="BP21" s="150">
        <f t="shared" si="80"/>
        <v>0</v>
      </c>
      <c r="BQ21" s="150">
        <f t="shared" si="80"/>
        <v>0</v>
      </c>
      <c r="BR21" s="150">
        <f t="shared" si="80"/>
        <v>0</v>
      </c>
      <c r="BS21" s="150">
        <f t="shared" si="80"/>
        <v>0</v>
      </c>
      <c r="BT21" s="150">
        <f t="shared" si="80"/>
        <v>0</v>
      </c>
      <c r="BU21" s="150">
        <f t="shared" si="80"/>
        <v>0</v>
      </c>
      <c r="BV21" s="150">
        <f t="shared" ref="BV21:CJ21" si="81">(SUM(BV16:BV20))</f>
        <v>0</v>
      </c>
      <c r="BW21" s="150">
        <f t="shared" si="81"/>
        <v>0</v>
      </c>
      <c r="BX21" s="150">
        <f t="shared" si="81"/>
        <v>0</v>
      </c>
      <c r="BY21" s="150">
        <f t="shared" si="81"/>
        <v>0</v>
      </c>
      <c r="BZ21" s="150">
        <f t="shared" si="81"/>
        <v>0</v>
      </c>
      <c r="CA21" s="150">
        <f t="shared" si="81"/>
        <v>0</v>
      </c>
      <c r="CB21" s="150">
        <f t="shared" si="81"/>
        <v>0</v>
      </c>
      <c r="CC21" s="150">
        <f t="shared" si="81"/>
        <v>0</v>
      </c>
      <c r="CD21" s="150">
        <f t="shared" si="81"/>
        <v>0</v>
      </c>
      <c r="CE21" s="150">
        <f t="shared" si="81"/>
        <v>0</v>
      </c>
      <c r="CF21" s="150">
        <f t="shared" si="81"/>
        <v>0</v>
      </c>
      <c r="CG21" s="150">
        <f t="shared" si="81"/>
        <v>0</v>
      </c>
      <c r="CH21" s="150">
        <f t="shared" si="81"/>
        <v>0</v>
      </c>
      <c r="CI21" s="150">
        <f t="shared" si="81"/>
        <v>0</v>
      </c>
      <c r="CJ21" s="150">
        <f t="shared" si="81"/>
        <v>0</v>
      </c>
    </row>
    <row r="22" spans="1:104" x14ac:dyDescent="0.25">
      <c r="A22" s="282"/>
      <c r="B22" s="113"/>
      <c r="C22" s="104" t="str">
        <f>IF(C21=C25,"Match", "ERROR")</f>
        <v>Match</v>
      </c>
      <c r="D22" s="104" t="str">
        <f t="shared" ref="D22:E22" si="82">IF(D21=D25,"Match", "ERROR")</f>
        <v>Match</v>
      </c>
      <c r="E22" s="104" t="str">
        <f t="shared" si="82"/>
        <v>Match</v>
      </c>
      <c r="F22" s="104" t="str">
        <f t="shared" ref="F22" si="83">IF(F21=F25,"Match", "ERROR")</f>
        <v>Match</v>
      </c>
      <c r="G22" s="104" t="str">
        <f t="shared" ref="G22" si="84">IF(G21=G25,"Match", "ERROR")</f>
        <v>Match</v>
      </c>
      <c r="H22" s="104" t="str">
        <f t="shared" ref="H22" si="85">IF(H21=H25,"Match", "ERROR")</f>
        <v>Match</v>
      </c>
      <c r="I22" s="104" t="str">
        <f t="shared" ref="I22" si="86">IF(I21=I25,"Match", "ERROR")</f>
        <v>Match</v>
      </c>
      <c r="J22" s="104" t="str">
        <f t="shared" ref="J22" si="87">IF(J21=J25,"Match", "ERROR")</f>
        <v>Match</v>
      </c>
      <c r="K22" s="104" t="str">
        <f t="shared" ref="K22" si="88">IF(K21=K25,"Match", "ERROR")</f>
        <v>Match</v>
      </c>
      <c r="L22" s="104" t="str">
        <f t="shared" ref="L22" si="89">IF(L21=L25,"Match", "ERROR")</f>
        <v>Match</v>
      </c>
      <c r="M22" s="104" t="str">
        <f t="shared" ref="M22" si="90">IF(M21=M25,"Match", "ERROR")</f>
        <v>Match</v>
      </c>
      <c r="N22" s="104" t="str">
        <f t="shared" ref="N22" si="91">IF(N21=N25,"Match", "ERROR")</f>
        <v>Match</v>
      </c>
      <c r="O22" s="104" t="str">
        <f t="shared" ref="O22" si="92">IF(O21=O25,"Match", "ERROR")</f>
        <v>Match</v>
      </c>
      <c r="P22" s="104" t="str">
        <f t="shared" ref="P22" si="93">IF(P21=P25,"Match", "ERROR")</f>
        <v>Match</v>
      </c>
      <c r="Q22" s="104" t="str">
        <f t="shared" ref="Q22" si="94">IF(Q21=Q25,"Match", "ERROR")</f>
        <v>Match</v>
      </c>
      <c r="R22" s="104" t="str">
        <f t="shared" ref="R22" si="95">IF(R21=R25,"Match", "ERROR")</f>
        <v>Match</v>
      </c>
      <c r="S22" s="104" t="str">
        <f t="shared" ref="S22" si="96">IF(S21=S25,"Match", "ERROR")</f>
        <v>Match</v>
      </c>
      <c r="T22" s="104" t="str">
        <f t="shared" ref="T22" si="97">IF(T21=T25,"Match", "ERROR")</f>
        <v>Match</v>
      </c>
      <c r="U22" s="104" t="str">
        <f t="shared" ref="U22" si="98">IF(U21=U25,"Match", "ERROR")</f>
        <v>Match</v>
      </c>
      <c r="V22" s="104" t="str">
        <f t="shared" ref="V22" si="99">IF(V21=V25,"Match", "ERROR")</f>
        <v>Match</v>
      </c>
      <c r="W22" s="104" t="str">
        <f t="shared" ref="W22" si="100">IF(W21=W25,"Match", "ERROR")</f>
        <v>Match</v>
      </c>
      <c r="X22" s="104" t="str">
        <f t="shared" ref="X22" si="101">IF(X21=X25,"Match", "ERROR")</f>
        <v>Match</v>
      </c>
      <c r="Y22" s="104" t="str">
        <f t="shared" ref="Y22" si="102">IF(Y21=Y25,"Match", "ERROR")</f>
        <v>Match</v>
      </c>
      <c r="Z22" s="104" t="str">
        <f t="shared" ref="Z22" si="103">IF(Z21=Z25,"Match", "ERROR")</f>
        <v>Match</v>
      </c>
      <c r="AA22" s="104" t="str">
        <f t="shared" ref="AA22" si="104">IF(AA21=AA25,"Match", "ERROR")</f>
        <v>Match</v>
      </c>
      <c r="AB22" s="104" t="str">
        <f t="shared" ref="AB22" si="105">IF(AB21=AB25,"Match", "ERROR")</f>
        <v>Match</v>
      </c>
      <c r="AC22" s="104" t="str">
        <f t="shared" ref="AC22" si="106">IF(AC21=AC25,"Match", "ERROR")</f>
        <v>Match</v>
      </c>
      <c r="AD22" s="104" t="str">
        <f t="shared" ref="AD22" si="107">IF(AD21=AD25,"Match", "ERROR")</f>
        <v>Match</v>
      </c>
      <c r="AE22" s="104" t="str">
        <f t="shared" ref="AE22" si="108">IF(AE21=AE25,"Match", "ERROR")</f>
        <v>Match</v>
      </c>
      <c r="AF22" s="104" t="str">
        <f t="shared" ref="AF22" si="109">IF(AF21=AF25,"Match", "ERROR")</f>
        <v>Match</v>
      </c>
      <c r="AG22" s="104" t="str">
        <f t="shared" ref="AG22" si="110">IF(AG21=AG25,"Match", "ERROR")</f>
        <v>Match</v>
      </c>
      <c r="AH22" s="104" t="str">
        <f t="shared" ref="AH22" si="111">IF(AH21=AH25,"Match", "ERROR")</f>
        <v>Match</v>
      </c>
      <c r="AI22" s="104" t="str">
        <f t="shared" ref="AI22" si="112">IF(AI21=AI25,"Match", "ERROR")</f>
        <v>Match</v>
      </c>
      <c r="AJ22" s="104" t="str">
        <f t="shared" ref="AJ22" si="113">IF(AJ21=AJ25,"Match", "ERROR")</f>
        <v>Match</v>
      </c>
      <c r="AK22" s="104" t="str">
        <f t="shared" ref="AK22" si="114">IF(AK21=AK25,"Match", "ERROR")</f>
        <v>Match</v>
      </c>
      <c r="AL22" s="104" t="str">
        <f t="shared" ref="AL22" si="115">IF(AL21=AL25,"Match", "ERROR")</f>
        <v>Match</v>
      </c>
      <c r="AM22" s="104" t="str">
        <f t="shared" ref="AM22" si="116">IF(AM21=AM25,"Match", "ERROR")</f>
        <v>Match</v>
      </c>
      <c r="AN22" s="104" t="str">
        <f t="shared" ref="AN22" si="117">IF(AN21=AN25,"Match", "ERROR")</f>
        <v>Match</v>
      </c>
      <c r="AO22" s="104" t="str">
        <f t="shared" ref="AO22" si="118">IF(AO21=AO25,"Match", "ERROR")</f>
        <v>Match</v>
      </c>
      <c r="AP22" s="104" t="str">
        <f t="shared" ref="AP22" si="119">IF(AP21=AP25,"Match", "ERROR")</f>
        <v>Match</v>
      </c>
      <c r="AQ22" s="104" t="str">
        <f t="shared" ref="AQ22" si="120">IF(AQ21=AQ25,"Match", "ERROR")</f>
        <v>Match</v>
      </c>
      <c r="AR22" s="104" t="str">
        <f t="shared" ref="AR22" si="121">IF(AR21=AR25,"Match", "ERROR")</f>
        <v>Match</v>
      </c>
      <c r="AS22" s="104" t="str">
        <f t="shared" ref="AS22" si="122">IF(AS21=AS25,"Match", "ERROR")</f>
        <v>Match</v>
      </c>
      <c r="AT22" s="104" t="str">
        <f t="shared" ref="AT22" si="123">IF(AT21=AT25,"Match", "ERROR")</f>
        <v>Match</v>
      </c>
      <c r="AU22" s="104" t="str">
        <f t="shared" ref="AU22" si="124">IF(AU21=AU25,"Match", "ERROR")</f>
        <v>Match</v>
      </c>
      <c r="AV22" s="104" t="str">
        <f t="shared" ref="AV22" si="125">IF(AV21=AV25,"Match", "ERROR")</f>
        <v>Match</v>
      </c>
      <c r="AW22" s="104" t="str">
        <f t="shared" ref="AW22" si="126">IF(AW21=AW25,"Match", "ERROR")</f>
        <v>Match</v>
      </c>
      <c r="AX22" s="104" t="str">
        <f t="shared" ref="AX22" si="127">IF(AX21=AX25,"Match", "ERROR")</f>
        <v>Match</v>
      </c>
      <c r="AY22" s="104" t="str">
        <f t="shared" ref="AY22" si="128">IF(AY21=AY25,"Match", "ERROR")</f>
        <v>Match</v>
      </c>
      <c r="AZ22" s="104" t="str">
        <f t="shared" ref="AZ22" si="129">IF(AZ21=AZ25,"Match", "ERROR")</f>
        <v>Match</v>
      </c>
      <c r="BA22" s="104" t="str">
        <f t="shared" ref="BA22" si="130">IF(BA21=BA25,"Match", "ERROR")</f>
        <v>Match</v>
      </c>
      <c r="BB22" s="104" t="str">
        <f t="shared" ref="BB22" si="131">IF(BB21=BB25,"Match", "ERROR")</f>
        <v>Match</v>
      </c>
      <c r="BC22" s="104" t="str">
        <f t="shared" ref="BC22" si="132">IF(BC21=BC25,"Match", "ERROR")</f>
        <v>Match</v>
      </c>
      <c r="BD22" s="104" t="str">
        <f t="shared" ref="BD22" si="133">IF(BD21=BD25,"Match", "ERROR")</f>
        <v>Match</v>
      </c>
      <c r="BE22" s="104" t="str">
        <f t="shared" ref="BE22" si="134">IF(BE21=BE25,"Match", "ERROR")</f>
        <v>Match</v>
      </c>
      <c r="BF22" s="104" t="str">
        <f t="shared" ref="BF22" si="135">IF(BF21=BF25,"Match", "ERROR")</f>
        <v>Match</v>
      </c>
      <c r="BG22" s="104" t="str">
        <f t="shared" ref="BG22" si="136">IF(BG21=BG25,"Match", "ERROR")</f>
        <v>Match</v>
      </c>
      <c r="BH22" s="104" t="str">
        <f t="shared" ref="BH22" si="137">IF(BH21=BH25,"Match", "ERROR")</f>
        <v>Match</v>
      </c>
      <c r="BI22" s="104" t="str">
        <f t="shared" ref="BI22" si="138">IF(BI21=BI25,"Match", "ERROR")</f>
        <v>Match</v>
      </c>
      <c r="BJ22" s="104" t="str">
        <f t="shared" ref="BJ22" si="139">IF(BJ21=BJ25,"Match", "ERROR")</f>
        <v>Match</v>
      </c>
      <c r="BK22" s="104" t="str">
        <f t="shared" ref="BK22" si="140">IF(BK21=BK25,"Match", "ERROR")</f>
        <v>Match</v>
      </c>
      <c r="BL22" s="104" t="str">
        <f t="shared" ref="BL22" si="141">IF(BL21=BL25,"Match", "ERROR")</f>
        <v>Match</v>
      </c>
      <c r="BM22" s="104" t="str">
        <f t="shared" ref="BM22" si="142">IF(BM21=BM25,"Match", "ERROR")</f>
        <v>Match</v>
      </c>
      <c r="BN22" s="104" t="str">
        <f t="shared" ref="BN22" si="143">IF(BN21=BN25,"Match", "ERROR")</f>
        <v>Match</v>
      </c>
      <c r="BO22" s="104" t="str">
        <f t="shared" ref="BO22" si="144">IF(BO21=BO25,"Match", "ERROR")</f>
        <v>Match</v>
      </c>
      <c r="BP22" s="104" t="str">
        <f t="shared" ref="BP22" si="145">IF(BP21=BP25,"Match", "ERROR")</f>
        <v>Match</v>
      </c>
      <c r="BQ22" s="104" t="str">
        <f t="shared" ref="BQ22" si="146">IF(BQ21=BQ25,"Match", "ERROR")</f>
        <v>Match</v>
      </c>
      <c r="BR22" s="104" t="str">
        <f t="shared" ref="BR22" si="147">IF(BR21=BR25,"Match", "ERROR")</f>
        <v>Match</v>
      </c>
      <c r="BS22" s="104" t="str">
        <f t="shared" ref="BS22" si="148">IF(BS21=BS25,"Match", "ERROR")</f>
        <v>Match</v>
      </c>
      <c r="BT22" s="104" t="str">
        <f t="shared" ref="BT22" si="149">IF(BT21=BT25,"Match", "ERROR")</f>
        <v>Match</v>
      </c>
      <c r="BU22" s="104" t="str">
        <f t="shared" ref="BU22" si="150">IF(BU21=BU25,"Match", "ERROR")</f>
        <v>Match</v>
      </c>
      <c r="BV22" s="104" t="str">
        <f t="shared" ref="BV22" si="151">IF(BV21=BV25,"Match", "ERROR")</f>
        <v>Match</v>
      </c>
      <c r="BW22" s="104" t="str">
        <f t="shared" ref="BW22" si="152">IF(BW21=BW25,"Match", "ERROR")</f>
        <v>Match</v>
      </c>
      <c r="BX22" s="104" t="str">
        <f t="shared" ref="BX22" si="153">IF(BX21=BX25,"Match", "ERROR")</f>
        <v>Match</v>
      </c>
      <c r="BY22" s="104" t="str">
        <f t="shared" ref="BY22" si="154">IF(BY21=BY25,"Match", "ERROR")</f>
        <v>Match</v>
      </c>
      <c r="BZ22" s="104" t="str">
        <f t="shared" ref="BZ22" si="155">IF(BZ21=BZ25,"Match", "ERROR")</f>
        <v>Match</v>
      </c>
      <c r="CA22" s="104" t="str">
        <f t="shared" ref="CA22" si="156">IF(CA21=CA25,"Match", "ERROR")</f>
        <v>Match</v>
      </c>
      <c r="CB22" s="104" t="str">
        <f t="shared" ref="CB22" si="157">IF(CB21=CB25,"Match", "ERROR")</f>
        <v>Match</v>
      </c>
      <c r="CC22" s="104" t="str">
        <f t="shared" ref="CC22" si="158">IF(CC21=CC25,"Match", "ERROR")</f>
        <v>Match</v>
      </c>
      <c r="CD22" s="104" t="str">
        <f t="shared" ref="CD22" si="159">IF(CD21=CD25,"Match", "ERROR")</f>
        <v>Match</v>
      </c>
      <c r="CE22" s="104" t="str">
        <f t="shared" ref="CE22" si="160">IF(CE21=CE25,"Match", "ERROR")</f>
        <v>Match</v>
      </c>
      <c r="CF22" s="104" t="str">
        <f t="shared" ref="CF22" si="161">IF(CF21=CF25,"Match", "ERROR")</f>
        <v>Match</v>
      </c>
      <c r="CG22" s="104" t="str">
        <f t="shared" ref="CG22" si="162">IF(CG21=CG25,"Match", "ERROR")</f>
        <v>Match</v>
      </c>
      <c r="CH22" s="104" t="str">
        <f t="shared" ref="CH22" si="163">IF(CH21=CH25,"Match", "ERROR")</f>
        <v>Match</v>
      </c>
      <c r="CI22" s="104" t="str">
        <f t="shared" ref="CI22" si="164">IF(CI21=CI25,"Match", "ERROR")</f>
        <v>Match</v>
      </c>
      <c r="CJ22" s="104" t="str">
        <f t="shared" ref="CJ22" si="165">IF(CJ21=CJ25,"Match", "ERROR")</f>
        <v>Match</v>
      </c>
    </row>
    <row r="23" spans="1:104" customFormat="1" hidden="1" x14ac:dyDescent="0.25">
      <c r="A23" s="87"/>
      <c r="B23" s="87"/>
      <c r="C23" s="68"/>
      <c r="D23" s="68"/>
      <c r="E23" s="68"/>
      <c r="F23" s="68"/>
      <c r="G23" s="87"/>
      <c r="H23" s="119"/>
      <c r="I23" s="87"/>
      <c r="J23" s="87"/>
      <c r="K23" s="8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row>
    <row r="24" spans="1:104" s="111" customFormat="1" hidden="1" x14ac:dyDescent="0.25">
      <c r="A24"/>
      <c r="B24"/>
      <c r="C24"/>
      <c r="D24"/>
      <c r="E24"/>
      <c r="F24"/>
      <c r="G24"/>
      <c r="H24" s="55"/>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row>
    <row r="25" spans="1:104" hidden="1" x14ac:dyDescent="0.25">
      <c r="A25" s="111"/>
      <c r="B25" s="111"/>
      <c r="C25" s="111"/>
      <c r="D25" s="111"/>
      <c r="E25" s="112">
        <f>'TD Calc. LI (Monthly)'!E15</f>
        <v>0</v>
      </c>
      <c r="F25" s="112">
        <f>IF('TD Calc. LI (Monthly)'!F15=0,0,'TD Calc. LI (Monthly)'!F15+'TD CALC Summary (Cumulative) '!E25)</f>
        <v>0</v>
      </c>
      <c r="G25" s="112">
        <f>IF('TD Calc. LI (Monthly)'!G15=0,0,'TD Calc. LI (Monthly)'!G15+'TD CALC Summary (Cumulative) '!F25)</f>
        <v>0</v>
      </c>
      <c r="H25" s="112">
        <f>IF('TD Calc. LI (Monthly)'!H15=0,0,'TD Calc. LI (Monthly)'!H15+'TD CALC Summary (Cumulative) '!G25)</f>
        <v>0</v>
      </c>
      <c r="I25" s="112">
        <f>IF('TD Calc. LI (Monthly)'!I15=0,0,'TD Calc. LI (Monthly)'!I15+'TD CALC Summary (Cumulative) '!H25)</f>
        <v>0</v>
      </c>
      <c r="J25" s="112">
        <f>IF('TD Calc. LI (Monthly)'!J15=0,0,'TD Calc. LI (Monthly)'!J15+'TD CALC Summary (Cumulative) '!I25)</f>
        <v>0</v>
      </c>
      <c r="K25" s="112">
        <f>IF('TD Calc. LI (Monthly)'!K15=0,0,'TD Calc. LI (Monthly)'!K15+'TD CALC Summary (Cumulative) '!J25)</f>
        <v>0</v>
      </c>
      <c r="L25" s="112">
        <f>IF('TD Calc. LI (Monthly)'!L15=0,0,'TD Calc. LI (Monthly)'!L15+'TD CALC Summary (Cumulative) '!K25)</f>
        <v>0</v>
      </c>
      <c r="M25" s="112">
        <f>IF('TD Calc. LI (Monthly)'!M15=0,0,'TD Calc. LI (Monthly)'!M15+'TD CALC Summary (Cumulative) '!L25)</f>
        <v>0</v>
      </c>
      <c r="N25" s="112">
        <f>IF('TD Calc. LI (Monthly)'!N15=0,0,'TD Calc. LI (Monthly)'!N15+'TD CALC Summary (Cumulative) '!M25)</f>
        <v>0</v>
      </c>
      <c r="O25" s="112">
        <f>IF('TD Calc. LI (Monthly)'!O15=0,0,'TD Calc. LI (Monthly)'!O15+'TD CALC Summary (Cumulative) '!N25)</f>
        <v>0</v>
      </c>
      <c r="P25" s="112">
        <f>IF('TD Calc. LI (Monthly)'!P15=0,0,'TD Calc. LI (Monthly)'!P15+'TD CALC Summary (Cumulative) '!O25)</f>
        <v>0</v>
      </c>
      <c r="Q25" s="112">
        <f>IF('TD Calc. LI (Monthly)'!Q15=0,0,'TD Calc. LI (Monthly)'!Q15+'TD CALC Summary (Cumulative) '!P25)</f>
        <v>0</v>
      </c>
      <c r="R25" s="112">
        <f>IF('TD Calc. LI (Monthly)'!R15=0,0,'TD Calc. LI (Monthly)'!R15+'TD CALC Summary (Cumulative) '!Q25)</f>
        <v>0</v>
      </c>
      <c r="S25" s="112">
        <f>IF('TD Calc. LI (Monthly)'!S15=0,0,'TD Calc. LI (Monthly)'!S15+'TD CALC Summary (Cumulative) '!R25)</f>
        <v>0</v>
      </c>
      <c r="T25" s="112">
        <f>IF('TD Calc. LI (Monthly)'!T15=0,0,'TD Calc. LI (Monthly)'!T15+'TD CALC Summary (Cumulative) '!S25)</f>
        <v>0</v>
      </c>
      <c r="U25" s="112">
        <f>IF('TD Calc. LI (Monthly)'!U15=0,0,'TD Calc. LI (Monthly)'!U15+'TD CALC Summary (Cumulative) '!T25)</f>
        <v>0</v>
      </c>
      <c r="V25" s="112">
        <f>IF('TD Calc. LI (Monthly)'!V15=0,0,'TD Calc. LI (Monthly)'!V15+'TD CALC Summary (Cumulative) '!U25)</f>
        <v>0</v>
      </c>
      <c r="W25" s="112">
        <f>IF('TD Calc. LI (Monthly)'!W15=0,0,'TD Calc. LI (Monthly)'!W15+'TD CALC Summary (Cumulative) '!V25)</f>
        <v>0</v>
      </c>
      <c r="X25" s="112">
        <f>IF('TD Calc. LI (Monthly)'!X15=0,0,'TD Calc. LI (Monthly)'!X15+'TD CALC Summary (Cumulative) '!W25)</f>
        <v>0</v>
      </c>
      <c r="Y25" s="112">
        <f>IF('TD Calc. LI (Monthly)'!Y15=0,0,'TD Calc. LI (Monthly)'!Y15+'TD CALC Summary (Cumulative) '!X25)</f>
        <v>0</v>
      </c>
      <c r="Z25" s="112">
        <f>IF('TD Calc. LI (Monthly)'!Z15=0,0,'TD Calc. LI (Monthly)'!Z15+'TD CALC Summary (Cumulative) '!Y25)</f>
        <v>0</v>
      </c>
      <c r="AA25" s="112">
        <f>IF('TD Calc. LI (Monthly)'!AA15=0,0,'TD Calc. LI (Monthly)'!AA15+'TD CALC Summary (Cumulative) '!Z25)</f>
        <v>0</v>
      </c>
      <c r="AB25" s="112">
        <f>IF('TD Calc. LI (Monthly)'!AB15=0,0,'TD Calc. LI (Monthly)'!AB15+'TD CALC Summary (Cumulative) '!AA25)</f>
        <v>0</v>
      </c>
      <c r="AC25" s="112">
        <f>IF('TD Calc. LI (Monthly)'!AC15=0,0,'TD Calc. LI (Monthly)'!AC15+'TD CALC Summary (Cumulative) '!AB25)</f>
        <v>0</v>
      </c>
      <c r="AD25" s="112">
        <f>IF('TD Calc. LI (Monthly)'!AD15=0,0,'TD Calc. LI (Monthly)'!AD15+'TD CALC Summary (Cumulative) '!AC25)</f>
        <v>0</v>
      </c>
      <c r="AE25" s="112">
        <f>IF('TD Calc. LI (Monthly)'!AE15=0,0,'TD Calc. LI (Monthly)'!AE15+'TD CALC Summary (Cumulative) '!AD25)</f>
        <v>0</v>
      </c>
      <c r="AF25" s="112">
        <f>IF('TD Calc. LI (Monthly)'!AF15=0,0,'TD Calc. LI (Monthly)'!AF15+'TD CALC Summary (Cumulative) '!AE25)</f>
        <v>0</v>
      </c>
      <c r="AG25" s="112">
        <f>IF('TD Calc. LI (Monthly)'!AG15=0,0,'TD Calc. LI (Monthly)'!AG15+'TD CALC Summary (Cumulative) '!AF25)</f>
        <v>0</v>
      </c>
      <c r="AH25" s="112">
        <f>IF('TD Calc. LI (Monthly)'!AH15=0,0,'TD Calc. LI (Monthly)'!AH15+'TD CALC Summary (Cumulative) '!AG25)</f>
        <v>0</v>
      </c>
      <c r="AI25" s="112">
        <f>IF('TD Calc. LI (Monthly)'!AI15=0,0,'TD Calc. LI (Monthly)'!AI15+'TD CALC Summary (Cumulative) '!AH25)</f>
        <v>0</v>
      </c>
      <c r="AJ25" s="112">
        <f>IF('TD Calc. LI (Monthly)'!AJ15=0,0,'TD Calc. LI (Monthly)'!AJ15+'TD CALC Summary (Cumulative) '!AI25)</f>
        <v>0</v>
      </c>
      <c r="AK25" s="112">
        <f>IF('TD Calc. LI (Monthly)'!AK15=0,0,'TD Calc. LI (Monthly)'!AK15+'TD CALC Summary (Cumulative) '!AJ25)</f>
        <v>0</v>
      </c>
      <c r="AL25" s="112">
        <f>IF('TD Calc. LI (Monthly)'!AL15=0,0,'TD Calc. LI (Monthly)'!AL15+'TD CALC Summary (Cumulative) '!AK25)</f>
        <v>0</v>
      </c>
      <c r="AM25" s="112">
        <f>IF('TD Calc. LI (Monthly)'!AM15=0,0,'TD Calc. LI (Monthly)'!AM15+'TD CALC Summary (Cumulative) '!AL25)</f>
        <v>0</v>
      </c>
      <c r="AN25" s="112">
        <f>IF('TD Calc. LI (Monthly)'!AN15=0,0,'TD Calc. LI (Monthly)'!AN15+'TD CALC Summary (Cumulative) '!AM25)</f>
        <v>0</v>
      </c>
      <c r="AO25" s="112">
        <f>IF('TD Calc. LI (Monthly)'!AO15=0,0,'TD Calc. LI (Monthly)'!AO15+'TD CALC Summary (Cumulative) '!AN25)</f>
        <v>0</v>
      </c>
      <c r="AP25" s="112">
        <f>IF('TD Calc. LI (Monthly)'!AP15=0,0,'TD Calc. LI (Monthly)'!AP15+'TD CALC Summary (Cumulative) '!AO25)</f>
        <v>0</v>
      </c>
      <c r="AQ25" s="112">
        <f>IF('TD Calc. LI (Monthly)'!AQ15=0,0,'TD Calc. LI (Monthly)'!AQ15+'TD CALC Summary (Cumulative) '!AP25)</f>
        <v>0</v>
      </c>
      <c r="AR25" s="112">
        <f>IF('TD Calc. LI (Monthly)'!AR15=0,0,'TD Calc. LI (Monthly)'!AR15+'TD CALC Summary (Cumulative) '!AQ25)</f>
        <v>0</v>
      </c>
      <c r="AS25" s="112">
        <f>IF('TD Calc. LI (Monthly)'!AS15=0,0,'TD Calc. LI (Monthly)'!AS15+'TD CALC Summary (Cumulative) '!AR25)</f>
        <v>0</v>
      </c>
      <c r="AT25" s="112">
        <f>IF('TD Calc. LI (Monthly)'!AT15=0,0,'TD Calc. LI (Monthly)'!AT15+'TD CALC Summary (Cumulative) '!AS25)</f>
        <v>0</v>
      </c>
      <c r="AU25" s="112">
        <f>IF('TD Calc. LI (Monthly)'!AU15=0,0,'TD Calc. LI (Monthly)'!AU15+'TD CALC Summary (Cumulative) '!AT25)</f>
        <v>0</v>
      </c>
      <c r="AV25" s="112">
        <f>IF('TD Calc. LI (Monthly)'!AV15=0,0,'TD Calc. LI (Monthly)'!AV15+'TD CALC Summary (Cumulative) '!AU25)</f>
        <v>0</v>
      </c>
      <c r="AW25" s="112">
        <f>IF('TD Calc. LI (Monthly)'!AW15=0,0,'TD Calc. LI (Monthly)'!AW15+'TD CALC Summary (Cumulative) '!AV25)</f>
        <v>0</v>
      </c>
      <c r="AX25" s="112">
        <f>IF('TD Calc. LI (Monthly)'!AX15=0,0,'TD Calc. LI (Monthly)'!AX15+'TD CALC Summary (Cumulative) '!AW25)</f>
        <v>0</v>
      </c>
      <c r="AY25" s="112">
        <f>IF('TD Calc. LI (Monthly)'!AY15=0,0,'TD Calc. LI (Monthly)'!AY15+'TD CALC Summary (Cumulative) '!AX25)</f>
        <v>0</v>
      </c>
      <c r="AZ25" s="112">
        <f>IF('TD Calc. LI (Monthly)'!AZ15=0,0,'TD Calc. LI (Monthly)'!AZ15+'TD CALC Summary (Cumulative) '!AY25)</f>
        <v>0</v>
      </c>
      <c r="BA25" s="112">
        <f>IF('TD Calc. LI (Monthly)'!BA15=0,0,'TD Calc. LI (Monthly)'!BA15+'TD CALC Summary (Cumulative) '!AZ25)</f>
        <v>0</v>
      </c>
      <c r="BB25" s="112">
        <f>IF('TD Calc. LI (Monthly)'!BB15=0,0,'TD Calc. LI (Monthly)'!BB15+'TD CALC Summary (Cumulative) '!BA25)</f>
        <v>0</v>
      </c>
      <c r="BC25" s="112">
        <f>IF('TD Calc. LI (Monthly)'!BC15=0,0,'TD Calc. LI (Monthly)'!BC15+'TD CALC Summary (Cumulative) '!BB25)</f>
        <v>0</v>
      </c>
      <c r="BD25" s="112">
        <f>IF('TD Calc. LI (Monthly)'!BD15=0,0,'TD Calc. LI (Monthly)'!BD15+'TD CALC Summary (Cumulative) '!BC25)</f>
        <v>0</v>
      </c>
      <c r="BE25" s="112">
        <f>IF('TD Calc. LI (Monthly)'!BE15=0,0,'TD Calc. LI (Monthly)'!BE15+'TD CALC Summary (Cumulative) '!BD25)</f>
        <v>0</v>
      </c>
      <c r="BF25" s="112">
        <f>IF('TD Calc. LI (Monthly)'!BF15=0,0,'TD Calc. LI (Monthly)'!BF15+'TD CALC Summary (Cumulative) '!BE25)</f>
        <v>0</v>
      </c>
      <c r="BG25" s="112">
        <f>IF('TD Calc. LI (Monthly)'!BG15=0,0,'TD Calc. LI (Monthly)'!BG15+'TD CALC Summary (Cumulative) '!BF25)</f>
        <v>0</v>
      </c>
      <c r="BH25" s="112">
        <f>IF('TD Calc. LI (Monthly)'!BH15=0,0,'TD Calc. LI (Monthly)'!BH15+'TD CALC Summary (Cumulative) '!BG25)</f>
        <v>0</v>
      </c>
      <c r="BI25" s="112">
        <f>IF('TD Calc. LI (Monthly)'!BI15=0,0,'TD Calc. LI (Monthly)'!BI15+'TD CALC Summary (Cumulative) '!BH25)</f>
        <v>0</v>
      </c>
      <c r="BJ25" s="112">
        <f>IF('TD Calc. LI (Monthly)'!BJ15=0,0,'TD Calc. LI (Monthly)'!BJ15+'TD CALC Summary (Cumulative) '!BI25)</f>
        <v>0</v>
      </c>
      <c r="BK25" s="112">
        <f>IF('TD Calc. LI (Monthly)'!BK15=0,0,'TD Calc. LI (Monthly)'!BK15+'TD CALC Summary (Cumulative) '!BJ25)</f>
        <v>0</v>
      </c>
      <c r="BL25" s="112">
        <f>IF('TD Calc. LI (Monthly)'!BL15=0,0,'TD Calc. LI (Monthly)'!BL15+'TD CALC Summary (Cumulative) '!BK25)</f>
        <v>0</v>
      </c>
      <c r="BM25" s="112">
        <f>IF('TD Calc. LI (Monthly)'!BM15=0,0,'TD Calc. LI (Monthly)'!BM15+'TD CALC Summary (Cumulative) '!BL25)</f>
        <v>0</v>
      </c>
      <c r="BN25" s="112">
        <f>IF('TD Calc. LI (Monthly)'!BN15=0,0,'TD Calc. LI (Monthly)'!BN15+'TD CALC Summary (Cumulative) '!BM25)</f>
        <v>0</v>
      </c>
      <c r="BO25" s="112">
        <f>IF('TD Calc. LI (Monthly)'!BO15=0,0,'TD Calc. LI (Monthly)'!BO15+'TD CALC Summary (Cumulative) '!BN25)</f>
        <v>0</v>
      </c>
      <c r="BP25" s="112">
        <f>IF('TD Calc. LI (Monthly)'!BP15=0,0,'TD Calc. LI (Monthly)'!BP15+'TD CALC Summary (Cumulative) '!BO25)</f>
        <v>0</v>
      </c>
      <c r="BQ25" s="112">
        <f>IF('TD Calc. LI (Monthly)'!BQ15=0,0,'TD Calc. LI (Monthly)'!BQ15+'TD CALC Summary (Cumulative) '!BP25)</f>
        <v>0</v>
      </c>
      <c r="BR25" s="112">
        <f>IF('TD Calc. LI (Monthly)'!BR15=0,0,'TD Calc. LI (Monthly)'!BR15+'TD CALC Summary (Cumulative) '!BQ25)</f>
        <v>0</v>
      </c>
      <c r="BS25" s="112">
        <f>IF('TD Calc. LI (Monthly)'!BS15=0,0,'TD Calc. LI (Monthly)'!BS15+'TD CALC Summary (Cumulative) '!BR25)</f>
        <v>0</v>
      </c>
      <c r="BT25" s="112">
        <f>IF('TD Calc. LI (Monthly)'!BT15=0,0,'TD Calc. LI (Monthly)'!BT15+'TD CALC Summary (Cumulative) '!BS25)</f>
        <v>0</v>
      </c>
      <c r="BU25" s="112">
        <f>IF('TD Calc. LI (Monthly)'!BU15=0,0,'TD Calc. LI (Monthly)'!BU15+'TD CALC Summary (Cumulative) '!BT25)</f>
        <v>0</v>
      </c>
      <c r="BV25" s="112">
        <f>IF('TD Calc. LI (Monthly)'!BV15=0,0,'TD Calc. LI (Monthly)'!BV15+'TD CALC Summary (Cumulative) '!BU25)</f>
        <v>0</v>
      </c>
      <c r="BW25" s="112">
        <f>IF('TD Calc. LI (Monthly)'!BW15=0,0,'TD Calc. LI (Monthly)'!BW15+'TD CALC Summary (Cumulative) '!BV25)</f>
        <v>0</v>
      </c>
      <c r="BX25" s="112">
        <f>IF('TD Calc. LI (Monthly)'!BX15=0,0,'TD Calc. LI (Monthly)'!BX15+'TD CALC Summary (Cumulative) '!BW25)</f>
        <v>0</v>
      </c>
      <c r="BY25" s="112">
        <f>IF('TD Calc. LI (Monthly)'!BY15=0,0,'TD Calc. LI (Monthly)'!BY15+'TD CALC Summary (Cumulative) '!BX25)</f>
        <v>0</v>
      </c>
      <c r="BZ25" s="112">
        <f>IF('TD Calc. LI (Monthly)'!BZ15=0,0,'TD Calc. LI (Monthly)'!BZ15+'TD CALC Summary (Cumulative) '!BY25)</f>
        <v>0</v>
      </c>
      <c r="CA25" s="112">
        <f>IF('TD Calc. LI (Monthly)'!CA15=0,0,'TD Calc. LI (Monthly)'!CA15+'TD CALC Summary (Cumulative) '!BZ25)</f>
        <v>0</v>
      </c>
      <c r="CB25" s="112">
        <f>IF('TD Calc. LI (Monthly)'!CB15=0,0,'TD Calc. LI (Monthly)'!CB15+'TD CALC Summary (Cumulative) '!CA25)</f>
        <v>0</v>
      </c>
      <c r="CC25" s="112">
        <f>IF('TD Calc. LI (Monthly)'!CC15=0,0,'TD Calc. LI (Monthly)'!CC15+'TD CALC Summary (Cumulative) '!CB25)</f>
        <v>0</v>
      </c>
      <c r="CD25" s="112">
        <f>IF('TD Calc. LI (Monthly)'!CD15=0,0,'TD Calc. LI (Monthly)'!CD15+'TD CALC Summary (Cumulative) '!CC25)</f>
        <v>0</v>
      </c>
      <c r="CE25" s="112">
        <f>IF('TD Calc. LI (Monthly)'!CE15=0,0,'TD Calc. LI (Monthly)'!CE15+'TD CALC Summary (Cumulative) '!CD25)</f>
        <v>0</v>
      </c>
      <c r="CF25" s="112">
        <f>IF('TD Calc. LI (Monthly)'!CF15=0,0,'TD Calc. LI (Monthly)'!CF15+'TD CALC Summary (Cumulative) '!CE25)</f>
        <v>0</v>
      </c>
      <c r="CG25" s="112">
        <f>IF('TD Calc. LI (Monthly)'!CG15=0,0,'TD Calc. LI (Monthly)'!CG15+'TD CALC Summary (Cumulative) '!CF25)</f>
        <v>0</v>
      </c>
      <c r="CH25" s="112">
        <f>IF('TD Calc. LI (Monthly)'!CH15=0,0,'TD Calc. LI (Monthly)'!CH15+'TD CALC Summary (Cumulative) '!CG25)</f>
        <v>0</v>
      </c>
      <c r="CI25" s="112">
        <f>IF('TD Calc. LI (Monthly)'!CI15=0,0,'TD Calc. LI (Monthly)'!CI15+'TD CALC Summary (Cumulative) '!CH25)</f>
        <v>0</v>
      </c>
      <c r="CJ25" s="112">
        <f>IF('TD Calc. LI (Monthly)'!CJ15=0,0,'TD Calc. LI (Monthly)'!CJ15+'TD CALC Summary (Cumulative) '!CI25)</f>
        <v>0</v>
      </c>
      <c r="CK25" s="111"/>
      <c r="CL25" s="111"/>
      <c r="CM25" s="111"/>
      <c r="CN25" s="111"/>
      <c r="CO25" s="111"/>
      <c r="CP25" s="111"/>
      <c r="CQ25" s="111"/>
      <c r="CR25" s="111"/>
      <c r="CS25" s="111"/>
      <c r="CT25" s="111"/>
      <c r="CU25" s="111"/>
      <c r="CV25" s="111"/>
      <c r="CW25" s="111"/>
      <c r="CX25" s="111"/>
      <c r="CY25" s="111"/>
      <c r="CZ25" s="111"/>
    </row>
    <row r="26" spans="1:104" ht="36" hidden="1" customHeight="1" x14ac:dyDescent="0.25"/>
    <row r="27" spans="1:104" s="116" customFormat="1" ht="23.25" x14ac:dyDescent="0.35">
      <c r="A27" s="117" t="s">
        <v>105</v>
      </c>
      <c r="B27" s="115"/>
      <c r="C27" s="110">
        <f t="shared" ref="C27:AH27" si="166">C21+C9</f>
        <v>0</v>
      </c>
      <c r="D27" s="110">
        <f t="shared" si="166"/>
        <v>0</v>
      </c>
      <c r="E27" s="110">
        <f t="shared" si="166"/>
        <v>0</v>
      </c>
      <c r="F27" s="110">
        <f t="shared" si="166"/>
        <v>0</v>
      </c>
      <c r="G27" s="110">
        <f t="shared" si="166"/>
        <v>0</v>
      </c>
      <c r="H27" s="110">
        <f t="shared" si="166"/>
        <v>0</v>
      </c>
      <c r="I27" s="110">
        <f t="shared" si="166"/>
        <v>0</v>
      </c>
      <c r="J27" s="110">
        <f t="shared" si="166"/>
        <v>198535.76</v>
      </c>
      <c r="K27" s="110">
        <f t="shared" si="166"/>
        <v>397535.04000000004</v>
      </c>
      <c r="L27" s="110">
        <f t="shared" si="166"/>
        <v>448270.91000000003</v>
      </c>
      <c r="M27" s="110">
        <f t="shared" si="166"/>
        <v>532137.49</v>
      </c>
      <c r="N27" s="110">
        <f t="shared" si="166"/>
        <v>670152.73</v>
      </c>
      <c r="O27" s="110">
        <f t="shared" si="166"/>
        <v>808830.22</v>
      </c>
      <c r="P27" s="110">
        <f t="shared" si="166"/>
        <v>926685.14</v>
      </c>
      <c r="Q27" s="110">
        <f t="shared" si="166"/>
        <v>0</v>
      </c>
      <c r="R27" s="110">
        <f t="shared" si="166"/>
        <v>0</v>
      </c>
      <c r="S27" s="110">
        <f t="shared" si="166"/>
        <v>0</v>
      </c>
      <c r="T27" s="110">
        <f t="shared" si="166"/>
        <v>0</v>
      </c>
      <c r="U27" s="110">
        <f t="shared" si="166"/>
        <v>0</v>
      </c>
      <c r="V27" s="110">
        <f t="shared" si="166"/>
        <v>0</v>
      </c>
      <c r="W27" s="110">
        <f t="shared" si="166"/>
        <v>0</v>
      </c>
      <c r="X27" s="110">
        <f t="shared" si="166"/>
        <v>0</v>
      </c>
      <c r="Y27" s="110">
        <f t="shared" si="166"/>
        <v>0</v>
      </c>
      <c r="Z27" s="110">
        <f t="shared" si="166"/>
        <v>0</v>
      </c>
      <c r="AA27" s="110">
        <f t="shared" si="166"/>
        <v>0</v>
      </c>
      <c r="AB27" s="110">
        <f t="shared" si="166"/>
        <v>0</v>
      </c>
      <c r="AC27" s="110">
        <f t="shared" si="166"/>
        <v>0</v>
      </c>
      <c r="AD27" s="110">
        <f t="shared" si="166"/>
        <v>0</v>
      </c>
      <c r="AE27" s="110">
        <f t="shared" si="166"/>
        <v>0</v>
      </c>
      <c r="AF27" s="110">
        <f t="shared" si="166"/>
        <v>0</v>
      </c>
      <c r="AG27" s="110">
        <f t="shared" si="166"/>
        <v>0</v>
      </c>
      <c r="AH27" s="110">
        <f t="shared" si="166"/>
        <v>0</v>
      </c>
      <c r="AI27" s="110">
        <f t="shared" ref="AI27:BN27" si="167">AI21+AI9</f>
        <v>0</v>
      </c>
      <c r="AJ27" s="110">
        <f t="shared" si="167"/>
        <v>0</v>
      </c>
      <c r="AK27" s="110">
        <f t="shared" si="167"/>
        <v>0</v>
      </c>
      <c r="AL27" s="110">
        <f t="shared" si="167"/>
        <v>0</v>
      </c>
      <c r="AM27" s="110">
        <f t="shared" si="167"/>
        <v>0</v>
      </c>
      <c r="AN27" s="110">
        <f t="shared" si="167"/>
        <v>0</v>
      </c>
      <c r="AO27" s="110">
        <f t="shared" si="167"/>
        <v>0</v>
      </c>
      <c r="AP27" s="110">
        <f t="shared" si="167"/>
        <v>0</v>
      </c>
      <c r="AQ27" s="110">
        <f t="shared" si="167"/>
        <v>0</v>
      </c>
      <c r="AR27" s="110">
        <f t="shared" si="167"/>
        <v>0</v>
      </c>
      <c r="AS27" s="110">
        <f t="shared" si="167"/>
        <v>0</v>
      </c>
      <c r="AT27" s="110">
        <f t="shared" si="167"/>
        <v>0</v>
      </c>
      <c r="AU27" s="110">
        <f t="shared" si="167"/>
        <v>0</v>
      </c>
      <c r="AV27" s="110">
        <f t="shared" si="167"/>
        <v>0</v>
      </c>
      <c r="AW27" s="110">
        <f t="shared" si="167"/>
        <v>0</v>
      </c>
      <c r="AX27" s="110">
        <f t="shared" si="167"/>
        <v>0</v>
      </c>
      <c r="AY27" s="110">
        <f t="shared" si="167"/>
        <v>0</v>
      </c>
      <c r="AZ27" s="110">
        <f t="shared" si="167"/>
        <v>0</v>
      </c>
      <c r="BA27" s="110">
        <f t="shared" si="167"/>
        <v>0</v>
      </c>
      <c r="BB27" s="110">
        <f t="shared" si="167"/>
        <v>0</v>
      </c>
      <c r="BC27" s="110">
        <f t="shared" si="167"/>
        <v>0</v>
      </c>
      <c r="BD27" s="110">
        <f t="shared" si="167"/>
        <v>0</v>
      </c>
      <c r="BE27" s="110">
        <f t="shared" si="167"/>
        <v>0</v>
      </c>
      <c r="BF27" s="110">
        <f t="shared" si="167"/>
        <v>0</v>
      </c>
      <c r="BG27" s="110">
        <f t="shared" si="167"/>
        <v>0</v>
      </c>
      <c r="BH27" s="110">
        <f t="shared" si="167"/>
        <v>0</v>
      </c>
      <c r="BI27" s="110">
        <f t="shared" si="167"/>
        <v>0</v>
      </c>
      <c r="BJ27" s="110">
        <f t="shared" si="167"/>
        <v>0</v>
      </c>
      <c r="BK27" s="110">
        <f t="shared" si="167"/>
        <v>0</v>
      </c>
      <c r="BL27" s="110">
        <f t="shared" si="167"/>
        <v>0</v>
      </c>
      <c r="BM27" s="110">
        <f t="shared" si="167"/>
        <v>0</v>
      </c>
      <c r="BN27" s="110">
        <f t="shared" si="167"/>
        <v>0</v>
      </c>
      <c r="BO27" s="110">
        <f t="shared" ref="BO27:CJ27" si="168">BO21+BO9</f>
        <v>0</v>
      </c>
      <c r="BP27" s="110">
        <f t="shared" si="168"/>
        <v>0</v>
      </c>
      <c r="BQ27" s="110">
        <f t="shared" si="168"/>
        <v>0</v>
      </c>
      <c r="BR27" s="110">
        <f t="shared" si="168"/>
        <v>0</v>
      </c>
      <c r="BS27" s="110">
        <f t="shared" si="168"/>
        <v>0</v>
      </c>
      <c r="BT27" s="110">
        <f t="shared" si="168"/>
        <v>0</v>
      </c>
      <c r="BU27" s="110">
        <f t="shared" si="168"/>
        <v>0</v>
      </c>
      <c r="BV27" s="110">
        <f t="shared" si="168"/>
        <v>0</v>
      </c>
      <c r="BW27" s="110">
        <f t="shared" si="168"/>
        <v>0</v>
      </c>
      <c r="BX27" s="110">
        <f t="shared" si="168"/>
        <v>0</v>
      </c>
      <c r="BY27" s="110">
        <f t="shared" si="168"/>
        <v>0</v>
      </c>
      <c r="BZ27" s="110">
        <f t="shared" si="168"/>
        <v>0</v>
      </c>
      <c r="CA27" s="110">
        <f t="shared" si="168"/>
        <v>0</v>
      </c>
      <c r="CB27" s="110">
        <f t="shared" si="168"/>
        <v>0</v>
      </c>
      <c r="CC27" s="110">
        <f t="shared" si="168"/>
        <v>0</v>
      </c>
      <c r="CD27" s="110">
        <f t="shared" si="168"/>
        <v>0</v>
      </c>
      <c r="CE27" s="110">
        <f t="shared" si="168"/>
        <v>0</v>
      </c>
      <c r="CF27" s="110">
        <f t="shared" si="168"/>
        <v>0</v>
      </c>
      <c r="CG27" s="110">
        <f t="shared" si="168"/>
        <v>0</v>
      </c>
      <c r="CH27" s="110">
        <f t="shared" si="168"/>
        <v>0</v>
      </c>
      <c r="CI27" s="110">
        <f t="shared" si="168"/>
        <v>0</v>
      </c>
      <c r="CJ27" s="110">
        <f t="shared" si="168"/>
        <v>0</v>
      </c>
    </row>
    <row r="28" spans="1:104" x14ac:dyDescent="0.25">
      <c r="C28" s="52" t="s">
        <v>160</v>
      </c>
    </row>
    <row r="29" spans="1:104" x14ac:dyDescent="0.25">
      <c r="C29" s="68"/>
      <c r="D29" s="68"/>
      <c r="E29" s="68"/>
      <c r="F29" s="68"/>
      <c r="G29" s="87"/>
      <c r="H29" s="119"/>
      <c r="I29" s="87"/>
      <c r="J29" s="87"/>
      <c r="K29" s="87"/>
      <c r="L29" s="87"/>
      <c r="M29" s="87"/>
      <c r="N29" s="87"/>
      <c r="O29" s="87"/>
      <c r="P29" s="87"/>
      <c r="Q29" s="87"/>
      <c r="R29" s="87"/>
    </row>
    <row r="30" spans="1:104" s="130" customFormat="1" hidden="1" x14ac:dyDescent="0.25">
      <c r="C30" s="131">
        <f>(SUM('TD Calc. NLI (Monthly)'!C23:C32,'TD Calc. NLI (Monthly)'!C35:C47,'TD Calc. NLI (Monthly)'!C50:C62,'TD Calc. NLI (Monthly)'!C65:C77,'TD Calc. NLI (Monthly)'!C80:C92)+SUM('TD Calc. LI (Monthly)'!C23:C32,'TD Calc. LI (Monthly)'!C35:C47,'TD Calc. LI (Monthly)'!C50:C62,'TD Calc. LI (Monthly)'!C65:C77,'TD Calc. LI (Monthly)'!C80:C92))</f>
        <v>0</v>
      </c>
      <c r="D30" s="131">
        <f>C30+(SUM('TD Calc. NLI (Monthly)'!D23:D32,'TD Calc. NLI (Monthly)'!D35:D47,'TD Calc. NLI (Monthly)'!D50:D62,'TD Calc. NLI (Monthly)'!D65:D77,'TD Calc. NLI (Monthly)'!D80:D92)+SUM('TD Calc. LI (Monthly)'!D23:D32,'TD Calc. LI (Monthly)'!D35:D47,'TD Calc. LI (Monthly)'!D50:D62,'TD Calc. LI (Monthly)'!D65:D77,'TD Calc. LI (Monthly)'!D80:D92))</f>
        <v>0</v>
      </c>
      <c r="E30" s="131">
        <f>D30+(SUM('TD Calc. NLI (Monthly)'!E23:E32,'TD Calc. NLI (Monthly)'!E35:E47,'TD Calc. NLI (Monthly)'!E50:E62,'TD Calc. NLI (Monthly)'!E65:E77,'TD Calc. NLI (Monthly)'!E80:E92)+SUM('TD Calc. LI (Monthly)'!E23:E32,'TD Calc. LI (Monthly)'!E35:E47,'TD Calc. LI (Monthly)'!E50:E62,'TD Calc. LI (Monthly)'!E65:E77,'TD Calc. LI (Monthly)'!E80:E92))</f>
        <v>0</v>
      </c>
      <c r="F30" s="131">
        <f>E30+(SUM('TD Calc. NLI (Monthly)'!F23:F32,'TD Calc. NLI (Monthly)'!F35:F47,'TD Calc. NLI (Monthly)'!F50:F62,'TD Calc. NLI (Monthly)'!F65:F77,'TD Calc. NLI (Monthly)'!F80:F92)+SUM('TD Calc. LI (Monthly)'!F23:F32,'TD Calc. LI (Monthly)'!F35:F47,'TD Calc. LI (Monthly)'!F50:F62,'TD Calc. LI (Monthly)'!F65:F77,'TD Calc. LI (Monthly)'!F80:F92))</f>
        <v>0</v>
      </c>
      <c r="G30" s="131">
        <f>F30+(SUM('TD Calc. NLI (Monthly)'!G23:G32,'TD Calc. NLI (Monthly)'!G35:G47,'TD Calc. NLI (Monthly)'!G50:G62,'TD Calc. NLI (Monthly)'!G65:G77,'TD Calc. NLI (Monthly)'!G80:G92)+SUM('TD Calc. LI (Monthly)'!G23:G32,'TD Calc. LI (Monthly)'!G35:G47,'TD Calc. LI (Monthly)'!G50:G62,'TD Calc. LI (Monthly)'!G65:G77,'TD Calc. LI (Monthly)'!G80:G92))</f>
        <v>0</v>
      </c>
      <c r="H30" s="131">
        <f>G30+(SUM('TD Calc. NLI (Monthly)'!H23:H32,'TD Calc. NLI (Monthly)'!H35:H47,'TD Calc. NLI (Monthly)'!H50:H62,'TD Calc. NLI (Monthly)'!H65:H77,'TD Calc. NLI (Monthly)'!H80:H92)+SUM('TD Calc. LI (Monthly)'!H23:H32,'TD Calc. LI (Monthly)'!H35:H47,'TD Calc. LI (Monthly)'!H50:H62,'TD Calc. LI (Monthly)'!H65:H77,'TD Calc. LI (Monthly)'!H80:H92))</f>
        <v>0</v>
      </c>
      <c r="I30" s="131">
        <f>H30+(SUM('TD Calc. NLI (Monthly)'!I23:I32,'TD Calc. NLI (Monthly)'!I35:I47,'TD Calc. NLI (Monthly)'!I50:I62,'TD Calc. NLI (Monthly)'!I65:I77,'TD Calc. NLI (Monthly)'!I80:I92)+SUM('TD Calc. LI (Monthly)'!I23:I32,'TD Calc. LI (Monthly)'!I35:I47,'TD Calc. LI (Monthly)'!I50:I62,'TD Calc. LI (Monthly)'!I65:I77,'TD Calc. LI (Monthly)'!I80:I92))</f>
        <v>0</v>
      </c>
      <c r="J30" s="131">
        <f>I30+(SUM('TD Calc. NLI (Monthly)'!J23:J32,'TD Calc. NLI (Monthly)'!J35:J47,'TD Calc. NLI (Monthly)'!J50:J62,'TD Calc. NLI (Monthly)'!J65:J77,'TD Calc. NLI (Monthly)'!J80:J92)+SUM('TD Calc. LI (Monthly)'!J23:J32,'TD Calc. LI (Monthly)'!J35:J47,'TD Calc. LI (Monthly)'!J50:J62,'TD Calc. LI (Monthly)'!J65:J77,'TD Calc. LI (Monthly)'!J80:J92))</f>
        <v>198535.758962625</v>
      </c>
      <c r="K30" s="131">
        <f>J30+(SUM('TD Calc. NLI (Monthly)'!K23:K32,'TD Calc. NLI (Monthly)'!K35:K47,'TD Calc. NLI (Monthly)'!K50:K62,'TD Calc. NLI (Monthly)'!K65:K77,'TD Calc. NLI (Monthly)'!K80:K92)+SUM('TD Calc. LI (Monthly)'!K23:K32,'TD Calc. LI (Monthly)'!K35:K47,'TD Calc. LI (Monthly)'!K50:K62,'TD Calc. LI (Monthly)'!K65:K77,'TD Calc. LI (Monthly)'!K80:K92))</f>
        <v>397535.04177187529</v>
      </c>
      <c r="L30" s="131">
        <f>K30+(SUM('TD Calc. NLI (Monthly)'!L23:L32,'TD Calc. NLI (Monthly)'!L35:L47,'TD Calc. NLI (Monthly)'!L50:L62,'TD Calc. NLI (Monthly)'!L65:L77,'TD Calc. NLI (Monthly)'!L80:L92)+SUM('TD Calc. LI (Monthly)'!L23:L32,'TD Calc. LI (Monthly)'!L35:L47,'TD Calc. LI (Monthly)'!L50:L62,'TD Calc. LI (Monthly)'!L65:L77,'TD Calc. LI (Monthly)'!L80:L92))</f>
        <v>448270.91186343803</v>
      </c>
      <c r="M30" s="131">
        <f>L30+(SUM('TD Calc. NLI (Monthly)'!M23:M32,'TD Calc. NLI (Monthly)'!M35:M47,'TD Calc. NLI (Monthly)'!M50:M62,'TD Calc. NLI (Monthly)'!M65:M77,'TD Calc. NLI (Monthly)'!M80:M92)+SUM('TD Calc. LI (Monthly)'!M23:M32,'TD Calc. LI (Monthly)'!M35:M47,'TD Calc. LI (Monthly)'!M50:M62,'TD Calc. LI (Monthly)'!M65:M77,'TD Calc. LI (Monthly)'!M80:M92))</f>
        <v>532137.49277962616</v>
      </c>
      <c r="N30" s="131">
        <f>M30+(SUM('TD Calc. NLI (Monthly)'!N23:N32,'TD Calc. NLI (Monthly)'!N35:N47,'TD Calc. NLI (Monthly)'!N50:N62,'TD Calc. NLI (Monthly)'!N65:N77,'TD Calc. NLI (Monthly)'!N80:N92)+SUM('TD Calc. LI (Monthly)'!N23:N32,'TD Calc. LI (Monthly)'!N35:N47,'TD Calc. LI (Monthly)'!N50:N62,'TD Calc. LI (Monthly)'!N65:N77,'TD Calc. LI (Monthly)'!N80:N92))</f>
        <v>670152.73091006512</v>
      </c>
      <c r="O30" s="131">
        <f>N30+(SUM('TD Calc. NLI (Monthly)'!O23:O32,'TD Calc. NLI (Monthly)'!O35:O47,'TD Calc. NLI (Monthly)'!O50:O62,'TD Calc. NLI (Monthly)'!O65:O77,'TD Calc. NLI (Monthly)'!O80:O92)+SUM('TD Calc. LI (Monthly)'!O23:O32,'TD Calc. LI (Monthly)'!O35:O47,'TD Calc. LI (Monthly)'!O50:O62,'TD Calc. LI (Monthly)'!O65:O77,'TD Calc. LI (Monthly)'!O80:O92))</f>
        <v>808830.22585894191</v>
      </c>
      <c r="P30" s="131">
        <f>O30+(SUM('TD Calc. NLI (Monthly)'!P23:P32,'TD Calc. NLI (Monthly)'!P35:P47,'TD Calc. NLI (Monthly)'!P50:P62,'TD Calc. NLI (Monthly)'!P65:P77,'TD Calc. NLI (Monthly)'!P80:P92)+SUM('TD Calc. LI (Monthly)'!P23:P32,'TD Calc. LI (Monthly)'!P35:P47,'TD Calc. LI (Monthly)'!P50:P62,'TD Calc. LI (Monthly)'!P65:P77,'TD Calc. LI (Monthly)'!P80:P92))</f>
        <v>926685.14931731881</v>
      </c>
      <c r="Q30" s="131">
        <f>P30+(SUM('TD Calc. NLI (Monthly)'!Q23:Q32,'TD Calc. NLI (Monthly)'!Q35:Q47,'TD Calc. NLI (Monthly)'!Q50:Q62,'TD Calc. NLI (Monthly)'!Q65:Q77,'TD Calc. NLI (Monthly)'!Q80:Q92)+SUM('TD Calc. LI (Monthly)'!Q23:Q32,'TD Calc. LI (Monthly)'!Q35:Q47,'TD Calc. LI (Monthly)'!Q50:Q62,'TD Calc. LI (Monthly)'!Q65:Q77,'TD Calc. LI (Monthly)'!Q80:Q92))</f>
        <v>926685.14931731881</v>
      </c>
      <c r="R30" s="131">
        <f>Q30+(SUM('TD Calc. NLI (Monthly)'!R23:R32,'TD Calc. NLI (Monthly)'!R35:R47,'TD Calc. NLI (Monthly)'!R50:R62,'TD Calc. NLI (Monthly)'!R65:R77,'TD Calc. NLI (Monthly)'!R80:R92)+SUM('TD Calc. LI (Monthly)'!R23:R32,'TD Calc. LI (Monthly)'!R35:R47,'TD Calc. LI (Monthly)'!R50:R62,'TD Calc. LI (Monthly)'!R65:R77,'TD Calc. LI (Monthly)'!R80:R92))</f>
        <v>926685.14931731881</v>
      </c>
      <c r="S30" s="131">
        <f>R30+(SUM('TD Calc. NLI (Monthly)'!S23:S32,'TD Calc. NLI (Monthly)'!S35:S47,'TD Calc. NLI (Monthly)'!S50:S62,'TD Calc. NLI (Monthly)'!S65:S77,'TD Calc. NLI (Monthly)'!S80:S92)+SUM('TD Calc. LI (Monthly)'!S23:S32,'TD Calc. LI (Monthly)'!S35:S47,'TD Calc. LI (Monthly)'!S50:S62,'TD Calc. LI (Monthly)'!S65:S77,'TD Calc. LI (Monthly)'!S80:S92))</f>
        <v>926685.14931731881</v>
      </c>
      <c r="T30" s="131">
        <f>S30+(SUM('TD Calc. NLI (Monthly)'!T23:T32,'TD Calc. NLI (Monthly)'!T35:T47,'TD Calc. NLI (Monthly)'!T50:T62,'TD Calc. NLI (Monthly)'!T65:T77,'TD Calc. NLI (Monthly)'!T80:T92)+SUM('TD Calc. LI (Monthly)'!T23:T32,'TD Calc. LI (Monthly)'!T35:T47,'TD Calc. LI (Monthly)'!T50:T62,'TD Calc. LI (Monthly)'!T65:T77,'TD Calc. LI (Monthly)'!T80:T92))</f>
        <v>926685.14931731881</v>
      </c>
      <c r="U30" s="131">
        <f>T30+(SUM('TD Calc. NLI (Monthly)'!U23:U32,'TD Calc. NLI (Monthly)'!U35:U47,'TD Calc. NLI (Monthly)'!U50:U62,'TD Calc. NLI (Monthly)'!U65:U77,'TD Calc. NLI (Monthly)'!U80:U92)+SUM('TD Calc. LI (Monthly)'!U23:U32,'TD Calc. LI (Monthly)'!U35:U47,'TD Calc. LI (Monthly)'!U50:U62,'TD Calc. LI (Monthly)'!U65:U77,'TD Calc. LI (Monthly)'!U80:U92))</f>
        <v>926685.14931731881</v>
      </c>
      <c r="V30" s="131">
        <f>U30+(SUM('TD Calc. NLI (Monthly)'!V23:V32,'TD Calc. NLI (Monthly)'!V35:V47,'TD Calc. NLI (Monthly)'!V50:V62,'TD Calc. NLI (Monthly)'!V65:V77,'TD Calc. NLI (Monthly)'!V80:V92)+SUM('TD Calc. LI (Monthly)'!V23:V32,'TD Calc. LI (Monthly)'!V35:V47,'TD Calc. LI (Monthly)'!V50:V62,'TD Calc. LI (Monthly)'!V65:V77,'TD Calc. LI (Monthly)'!V80:V92))</f>
        <v>926685.14931731881</v>
      </c>
      <c r="W30" s="131">
        <f>V30+(SUM('TD Calc. NLI (Monthly)'!W23:W32,'TD Calc. NLI (Monthly)'!W35:W47,'TD Calc. NLI (Monthly)'!W50:W62,'TD Calc. NLI (Monthly)'!W65:W77,'TD Calc. NLI (Monthly)'!W80:W92)+SUM('TD Calc. LI (Monthly)'!W23:W32,'TD Calc. LI (Monthly)'!W35:W47,'TD Calc. LI (Monthly)'!W50:W62,'TD Calc. LI (Monthly)'!W65:W77,'TD Calc. LI (Monthly)'!W80:W92))</f>
        <v>926685.14931731881</v>
      </c>
      <c r="X30" s="131">
        <f>W30+(SUM('TD Calc. NLI (Monthly)'!X23:X32,'TD Calc. NLI (Monthly)'!X35:X47,'TD Calc. NLI (Monthly)'!X50:X62,'TD Calc. NLI (Monthly)'!X65:X77,'TD Calc. NLI (Monthly)'!X80:X92)+SUM('TD Calc. LI (Monthly)'!X23:X32,'TD Calc. LI (Monthly)'!X35:X47,'TD Calc. LI (Monthly)'!X50:X62,'TD Calc. LI (Monthly)'!X65:X77,'TD Calc. LI (Monthly)'!X80:X92))</f>
        <v>926685.14931731881</v>
      </c>
      <c r="Y30" s="131">
        <f>X30+(SUM('TD Calc. NLI (Monthly)'!Y23:Y32,'TD Calc. NLI (Monthly)'!Y35:Y47,'TD Calc. NLI (Monthly)'!Y50:Y62,'TD Calc. NLI (Monthly)'!Y65:Y77,'TD Calc. NLI (Monthly)'!Y80:Y92)+SUM('TD Calc. LI (Monthly)'!Y23:Y32,'TD Calc. LI (Monthly)'!Y35:Y47,'TD Calc. LI (Monthly)'!Y50:Y62,'TD Calc. LI (Monthly)'!Y65:Y77,'TD Calc. LI (Monthly)'!Y80:Y92))</f>
        <v>926685.14931731881</v>
      </c>
      <c r="Z30" s="131">
        <f>Y30+(SUM('TD Calc. NLI (Monthly)'!Z23:Z32,'TD Calc. NLI (Monthly)'!Z35:Z47,'TD Calc. NLI (Monthly)'!Z50:Z62,'TD Calc. NLI (Monthly)'!Z65:Z77,'TD Calc. NLI (Monthly)'!Z80:Z92)+SUM('TD Calc. LI (Monthly)'!Z23:Z32,'TD Calc. LI (Monthly)'!Z35:Z47,'TD Calc. LI (Monthly)'!Z50:Z62,'TD Calc. LI (Monthly)'!Z65:Z77,'TD Calc. LI (Monthly)'!Z80:Z92))</f>
        <v>926685.14931731881</v>
      </c>
      <c r="AA30" s="131">
        <f>Z30+(SUM('TD Calc. NLI (Monthly)'!AA23:AA32,'TD Calc. NLI (Monthly)'!AA35:AA47,'TD Calc. NLI (Monthly)'!AA50:AA62,'TD Calc. NLI (Monthly)'!AA65:AA77,'TD Calc. NLI (Monthly)'!AA80:AA92)+SUM('TD Calc. LI (Monthly)'!AA23:AA32,'TD Calc. LI (Monthly)'!AA35:AA47,'TD Calc. LI (Monthly)'!AA50:AA62,'TD Calc. LI (Monthly)'!AA65:AA77,'TD Calc. LI (Monthly)'!AA80:AA92))</f>
        <v>926685.14931731881</v>
      </c>
      <c r="AB30" s="131">
        <f>AA30+(SUM('TD Calc. NLI (Monthly)'!AB23:AB32,'TD Calc. NLI (Monthly)'!AB35:AB47,'TD Calc. NLI (Monthly)'!AB50:AB62,'TD Calc. NLI (Monthly)'!AB65:AB77,'TD Calc. NLI (Monthly)'!AB80:AB92)+SUM('TD Calc. LI (Monthly)'!AB23:AB32,'TD Calc. LI (Monthly)'!AB35:AB47,'TD Calc. LI (Monthly)'!AB50:AB62,'TD Calc. LI (Monthly)'!AB65:AB77,'TD Calc. LI (Monthly)'!AB80:AB92))</f>
        <v>926685.14931731881</v>
      </c>
      <c r="AC30" s="131">
        <f>AB30+(SUM('TD Calc. NLI (Monthly)'!AC23:AC32,'TD Calc. NLI (Monthly)'!AC35:AC47,'TD Calc. NLI (Monthly)'!AC50:AC62,'TD Calc. NLI (Monthly)'!AC65:AC77,'TD Calc. NLI (Monthly)'!AC80:AC92)+SUM('TD Calc. LI (Monthly)'!AC23:AC32,'TD Calc. LI (Monthly)'!AC35:AC47,'TD Calc. LI (Monthly)'!AC50:AC62,'TD Calc. LI (Monthly)'!AC65:AC77,'TD Calc. LI (Monthly)'!AC80:AC92))</f>
        <v>926685.14931731881</v>
      </c>
      <c r="AD30" s="131">
        <f>AC30+(SUM('TD Calc. NLI (Monthly)'!AD23:AD32,'TD Calc. NLI (Monthly)'!AD35:AD47,'TD Calc. NLI (Monthly)'!AD50:AD62,'TD Calc. NLI (Monthly)'!AD65:AD77,'TD Calc. NLI (Monthly)'!AD80:AD92)+SUM('TD Calc. LI (Monthly)'!AD23:AD32,'TD Calc. LI (Monthly)'!AD35:AD47,'TD Calc. LI (Monthly)'!AD50:AD62,'TD Calc. LI (Monthly)'!AD65:AD77,'TD Calc. LI (Monthly)'!AD80:AD92))</f>
        <v>926685.14931731881</v>
      </c>
      <c r="AE30" s="131">
        <f>AD30+(SUM('TD Calc. NLI (Monthly)'!AE23:AE32,'TD Calc. NLI (Monthly)'!AE35:AE47,'TD Calc. NLI (Monthly)'!AE50:AE62,'TD Calc. NLI (Monthly)'!AE65:AE77,'TD Calc. NLI (Monthly)'!AE80:AE92)+SUM('TD Calc. LI (Monthly)'!AE23:AE32,'TD Calc. LI (Monthly)'!AE35:AE47,'TD Calc. LI (Monthly)'!AE50:AE62,'TD Calc. LI (Monthly)'!AE65:AE77,'TD Calc. LI (Monthly)'!AE80:AE92))</f>
        <v>926685.14931731881</v>
      </c>
      <c r="AF30" s="131">
        <f>AE30+(SUM('TD Calc. NLI (Monthly)'!AF23:AF32,'TD Calc. NLI (Monthly)'!AF35:AF47,'TD Calc. NLI (Monthly)'!AF50:AF62,'TD Calc. NLI (Monthly)'!AF65:AF77,'TD Calc. NLI (Monthly)'!AF80:AF92)+SUM('TD Calc. LI (Monthly)'!AF23:AF32,'TD Calc. LI (Monthly)'!AF35:AF47,'TD Calc. LI (Monthly)'!AF50:AF62,'TD Calc. LI (Monthly)'!AF65:AF77,'TD Calc. LI (Monthly)'!AF80:AF92))</f>
        <v>926685.14931731881</v>
      </c>
      <c r="AG30" s="131">
        <f>AF30+(SUM('TD Calc. NLI (Monthly)'!AG23:AG32,'TD Calc. NLI (Monthly)'!AG35:AG47,'TD Calc. NLI (Monthly)'!AG50:AG62,'TD Calc. NLI (Monthly)'!AG65:AG77,'TD Calc. NLI (Monthly)'!AG80:AG92)+SUM('TD Calc. LI (Monthly)'!AG23:AG32,'TD Calc. LI (Monthly)'!AG35:AG47,'TD Calc. LI (Monthly)'!AG50:AG62,'TD Calc. LI (Monthly)'!AG65:AG77,'TD Calc. LI (Monthly)'!AG80:AG92))</f>
        <v>926685.14931731881</v>
      </c>
      <c r="AH30" s="131">
        <f>AG30+(SUM('TD Calc. NLI (Monthly)'!AH23:AH32,'TD Calc. NLI (Monthly)'!AH35:AH47,'TD Calc. NLI (Monthly)'!AH50:AH62,'TD Calc. NLI (Monthly)'!AH65:AH77,'TD Calc. NLI (Monthly)'!AH80:AH92)+SUM('TD Calc. LI (Monthly)'!AH23:AH32,'TD Calc. LI (Monthly)'!AH35:AH47,'TD Calc. LI (Monthly)'!AH50:AH62,'TD Calc. LI (Monthly)'!AH65:AH77,'TD Calc. LI (Monthly)'!AH80:AH92))</f>
        <v>926685.14931731881</v>
      </c>
      <c r="AI30" s="131">
        <f>AH30+(SUM('TD Calc. NLI (Monthly)'!AI23:AI32,'TD Calc. NLI (Monthly)'!AI35:AI47,'TD Calc. NLI (Monthly)'!AI50:AI62,'TD Calc. NLI (Monthly)'!AI65:AI77,'TD Calc. NLI (Monthly)'!AI80:AI92)+SUM('TD Calc. LI (Monthly)'!AI23:AI32,'TD Calc. LI (Monthly)'!AI35:AI47,'TD Calc. LI (Monthly)'!AI50:AI62,'TD Calc. LI (Monthly)'!AI65:AI77,'TD Calc. LI (Monthly)'!AI80:AI92))</f>
        <v>926685.14931731881</v>
      </c>
      <c r="AJ30" s="131">
        <f>AI30+(SUM('TD Calc. NLI (Monthly)'!AJ23:AJ32,'TD Calc. NLI (Monthly)'!AJ35:AJ47,'TD Calc. NLI (Monthly)'!AJ50:AJ62,'TD Calc. NLI (Monthly)'!AJ65:AJ77,'TD Calc. NLI (Monthly)'!AJ80:AJ92)+SUM('TD Calc. LI (Monthly)'!AJ23:AJ32,'TD Calc. LI (Monthly)'!AJ35:AJ47,'TD Calc. LI (Monthly)'!AJ50:AJ62,'TD Calc. LI (Monthly)'!AJ65:AJ77,'TD Calc. LI (Monthly)'!AJ80:AJ92))</f>
        <v>926685.14931731881</v>
      </c>
      <c r="AK30" s="131">
        <f>AJ30+(SUM('TD Calc. NLI (Monthly)'!AK23:AK32,'TD Calc. NLI (Monthly)'!AK35:AK47,'TD Calc. NLI (Monthly)'!AK50:AK62,'TD Calc. NLI (Monthly)'!AK65:AK77,'TD Calc. NLI (Monthly)'!AK80:AK92)+SUM('TD Calc. LI (Monthly)'!AK23:AK32,'TD Calc. LI (Monthly)'!AK35:AK47,'TD Calc. LI (Monthly)'!AK50:AK62,'TD Calc. LI (Monthly)'!AK65:AK77,'TD Calc. LI (Monthly)'!AK80:AK92))</f>
        <v>926685.14931731881</v>
      </c>
      <c r="AL30" s="131">
        <f>AK30+(SUM('TD Calc. NLI (Monthly)'!AL23:AL32,'TD Calc. NLI (Monthly)'!AL35:AL47,'TD Calc. NLI (Monthly)'!AL50:AL62,'TD Calc. NLI (Monthly)'!AL65:AL77,'TD Calc. NLI (Monthly)'!AL80:AL92)+SUM('TD Calc. LI (Monthly)'!AL23:AL32,'TD Calc. LI (Monthly)'!AL35:AL47,'TD Calc. LI (Monthly)'!AL50:AL62,'TD Calc. LI (Monthly)'!AL65:AL77,'TD Calc. LI (Monthly)'!AL80:AL92))</f>
        <v>926685.14931731881</v>
      </c>
      <c r="AM30" s="131">
        <f>AL30+(SUM('TD Calc. NLI (Monthly)'!AM23:AM32,'TD Calc. NLI (Monthly)'!AM35:AM47,'TD Calc. NLI (Monthly)'!AM50:AM62,'TD Calc. NLI (Monthly)'!AM65:AM77,'TD Calc. NLI (Monthly)'!AM80:AM92)+SUM('TD Calc. LI (Monthly)'!AM23:AM32,'TD Calc. LI (Monthly)'!AM35:AM47,'TD Calc. LI (Monthly)'!AM50:AM62,'TD Calc. LI (Monthly)'!AM65:AM77,'TD Calc. LI (Monthly)'!AM80:AM92))</f>
        <v>926685.14931731881</v>
      </c>
      <c r="AN30" s="131">
        <f>AM30+(SUM('TD Calc. NLI (Monthly)'!AN23:AN32,'TD Calc. NLI (Monthly)'!AN35:AN47,'TD Calc. NLI (Monthly)'!AN50:AN62,'TD Calc. NLI (Monthly)'!AN65:AN77,'TD Calc. NLI (Monthly)'!AN80:AN92)+SUM('TD Calc. LI (Monthly)'!AN23:AN32,'TD Calc. LI (Monthly)'!AN35:AN47,'TD Calc. LI (Monthly)'!AN50:AN62,'TD Calc. LI (Monthly)'!AN65:AN77,'TD Calc. LI (Monthly)'!AN80:AN92))</f>
        <v>926685.14931731881</v>
      </c>
      <c r="AO30" s="131">
        <f>AN30+(SUM('TD Calc. NLI (Monthly)'!AO23:AO32,'TD Calc. NLI (Monthly)'!AO35:AO47,'TD Calc. NLI (Monthly)'!AO50:AO62,'TD Calc. NLI (Monthly)'!AO65:AO77,'TD Calc. NLI (Monthly)'!AO80:AO92)+SUM('TD Calc. LI (Monthly)'!AO23:AO32,'TD Calc. LI (Monthly)'!AO35:AO47,'TD Calc. LI (Monthly)'!AO50:AO62,'TD Calc. LI (Monthly)'!AO65:AO77,'TD Calc. LI (Monthly)'!AO80:AO92))</f>
        <v>926685.14931731881</v>
      </c>
      <c r="AP30" s="131">
        <f>AO30+(SUM('TD Calc. NLI (Monthly)'!AP23:AP32,'TD Calc. NLI (Monthly)'!AP35:AP47,'TD Calc. NLI (Monthly)'!AP50:AP62,'TD Calc. NLI (Monthly)'!AP65:AP77,'TD Calc. NLI (Monthly)'!AP80:AP92)+SUM('TD Calc. LI (Monthly)'!AP23:AP32,'TD Calc. LI (Monthly)'!AP35:AP47,'TD Calc. LI (Monthly)'!AP50:AP62,'TD Calc. LI (Monthly)'!AP65:AP77,'TD Calc. LI (Monthly)'!AP80:AP92))</f>
        <v>926685.14931731881</v>
      </c>
      <c r="AQ30" s="131">
        <f>AP30+(SUM('TD Calc. NLI (Monthly)'!AQ23:AQ32,'TD Calc. NLI (Monthly)'!AQ35:AQ47,'TD Calc. NLI (Monthly)'!AQ50:AQ62,'TD Calc. NLI (Monthly)'!AQ65:AQ77,'TD Calc. NLI (Monthly)'!AQ80:AQ92)+SUM('TD Calc. LI (Monthly)'!AQ23:AQ32,'TD Calc. LI (Monthly)'!AQ35:AQ47,'TD Calc. LI (Monthly)'!AQ50:AQ62,'TD Calc. LI (Monthly)'!AQ65:AQ77,'TD Calc. LI (Monthly)'!AQ80:AQ92))</f>
        <v>926685.14931731881</v>
      </c>
      <c r="AR30" s="131">
        <f>AQ30+(SUM('TD Calc. NLI (Monthly)'!AR23:AR32,'TD Calc. NLI (Monthly)'!AR35:AR47,'TD Calc. NLI (Monthly)'!AR50:AR62,'TD Calc. NLI (Monthly)'!AR65:AR77,'TD Calc. NLI (Monthly)'!AR80:AR92)+SUM('TD Calc. LI (Monthly)'!AR23:AR32,'TD Calc. LI (Monthly)'!AR35:AR47,'TD Calc. LI (Monthly)'!AR50:AR62,'TD Calc. LI (Monthly)'!AR65:AR77,'TD Calc. LI (Monthly)'!AR80:AR92))</f>
        <v>926685.14931731881</v>
      </c>
      <c r="AS30" s="131">
        <f>AR30+(SUM('TD Calc. NLI (Monthly)'!AS23:AS32,'TD Calc. NLI (Monthly)'!AS35:AS47,'TD Calc. NLI (Monthly)'!AS50:AS62,'TD Calc. NLI (Monthly)'!AS65:AS77,'TD Calc. NLI (Monthly)'!AS80:AS92)+SUM('TD Calc. LI (Monthly)'!AS23:AS32,'TD Calc. LI (Monthly)'!AS35:AS47,'TD Calc. LI (Monthly)'!AS50:AS62,'TD Calc. LI (Monthly)'!AS65:AS77,'TD Calc. LI (Monthly)'!AS80:AS92))</f>
        <v>926685.14931731881</v>
      </c>
      <c r="AT30" s="131">
        <f>AS30+(SUM('TD Calc. NLI (Monthly)'!AT23:AT32,'TD Calc. NLI (Monthly)'!AT35:AT47,'TD Calc. NLI (Monthly)'!AT50:AT62,'TD Calc. NLI (Monthly)'!AT65:AT77,'TD Calc. NLI (Monthly)'!AT80:AT92)+SUM('TD Calc. LI (Monthly)'!AT23:AT32,'TD Calc. LI (Monthly)'!AT35:AT47,'TD Calc. LI (Monthly)'!AT50:AT62,'TD Calc. LI (Monthly)'!AT65:AT77,'TD Calc. LI (Monthly)'!AT80:AT92))</f>
        <v>926685.14931731881</v>
      </c>
      <c r="AU30" s="131">
        <f>AT30+(SUM('TD Calc. NLI (Monthly)'!AU23:AU32,'TD Calc. NLI (Monthly)'!AU35:AU47,'TD Calc. NLI (Monthly)'!AU50:AU62,'TD Calc. NLI (Monthly)'!AU65:AU77,'TD Calc. NLI (Monthly)'!AU80:AU92)+SUM('TD Calc. LI (Monthly)'!AU23:AU32,'TD Calc. LI (Monthly)'!AU35:AU47,'TD Calc. LI (Monthly)'!AU50:AU62,'TD Calc. LI (Monthly)'!AU65:AU77,'TD Calc. LI (Monthly)'!AU80:AU92))</f>
        <v>926685.14931731881</v>
      </c>
      <c r="AV30" s="131">
        <f>AU30+(SUM('TD Calc. NLI (Monthly)'!AV23:AV32,'TD Calc. NLI (Monthly)'!AV35:AV47,'TD Calc. NLI (Monthly)'!AV50:AV62,'TD Calc. NLI (Monthly)'!AV65:AV77,'TD Calc. NLI (Monthly)'!AV80:AV92)+SUM('TD Calc. LI (Monthly)'!AV23:AV32,'TD Calc. LI (Monthly)'!AV35:AV47,'TD Calc. LI (Monthly)'!AV50:AV62,'TD Calc. LI (Monthly)'!AV65:AV77,'TD Calc. LI (Monthly)'!AV80:AV92))</f>
        <v>926685.14931731881</v>
      </c>
      <c r="AW30" s="131">
        <f>AV30+(SUM('TD Calc. NLI (Monthly)'!AW23:AW32,'TD Calc. NLI (Monthly)'!AW35:AW47,'TD Calc. NLI (Monthly)'!AW50:AW62,'TD Calc. NLI (Monthly)'!AW65:AW77,'TD Calc. NLI (Monthly)'!AW80:AW92)+SUM('TD Calc. LI (Monthly)'!AW23:AW32,'TD Calc. LI (Monthly)'!AW35:AW47,'TD Calc. LI (Monthly)'!AW50:AW62,'TD Calc. LI (Monthly)'!AW65:AW77,'TD Calc. LI (Monthly)'!AW80:AW92))</f>
        <v>926685.14931731881</v>
      </c>
      <c r="AX30" s="131">
        <f>AW30+(SUM('TD Calc. NLI (Monthly)'!AX23:AX32,'TD Calc. NLI (Monthly)'!AX35:AX47,'TD Calc. NLI (Monthly)'!AX50:AX62,'TD Calc. NLI (Monthly)'!AX65:AX77,'TD Calc. NLI (Monthly)'!AX80:AX92)+SUM('TD Calc. LI (Monthly)'!AX23:AX32,'TD Calc. LI (Monthly)'!AX35:AX47,'TD Calc. LI (Monthly)'!AX50:AX62,'TD Calc. LI (Monthly)'!AX65:AX77,'TD Calc. LI (Monthly)'!AX80:AX92))</f>
        <v>926685.14931731881</v>
      </c>
      <c r="AY30" s="131">
        <f>AX30+(SUM('TD Calc. NLI (Monthly)'!AY23:AY32,'TD Calc. NLI (Monthly)'!AY35:AY47,'TD Calc. NLI (Monthly)'!AY50:AY62,'TD Calc. NLI (Monthly)'!AY65:AY77,'TD Calc. NLI (Monthly)'!AY80:AY92)+SUM('TD Calc. LI (Monthly)'!AY23:AY32,'TD Calc. LI (Monthly)'!AY35:AY47,'TD Calc. LI (Monthly)'!AY50:AY62,'TD Calc. LI (Monthly)'!AY65:AY77,'TD Calc. LI (Monthly)'!AY80:AY92))</f>
        <v>926685.14931731881</v>
      </c>
      <c r="AZ30" s="131">
        <f>AY30+(SUM('TD Calc. NLI (Monthly)'!AZ23:AZ32,'TD Calc. NLI (Monthly)'!AZ35:AZ47,'TD Calc. NLI (Monthly)'!AZ50:AZ62,'TD Calc. NLI (Monthly)'!AZ65:AZ77,'TD Calc. NLI (Monthly)'!AZ80:AZ92)+SUM('TD Calc. LI (Monthly)'!AZ23:AZ32,'TD Calc. LI (Monthly)'!AZ35:AZ47,'TD Calc. LI (Monthly)'!AZ50:AZ62,'TD Calc. LI (Monthly)'!AZ65:AZ77,'TD Calc. LI (Monthly)'!AZ80:AZ92))</f>
        <v>926685.14931731881</v>
      </c>
      <c r="BA30" s="131">
        <f>AZ30+(SUM('TD Calc. NLI (Monthly)'!BA23:BA32,'TD Calc. NLI (Monthly)'!BA35:BA47,'TD Calc. NLI (Monthly)'!BA50:BA62,'TD Calc. NLI (Monthly)'!BA65:BA77,'TD Calc. NLI (Monthly)'!BA80:BA92)+SUM('TD Calc. LI (Monthly)'!BA23:BA32,'TD Calc. LI (Monthly)'!BA35:BA47,'TD Calc. LI (Monthly)'!BA50:BA62,'TD Calc. LI (Monthly)'!BA65:BA77,'TD Calc. LI (Monthly)'!BA80:BA92))</f>
        <v>926685.14931731881</v>
      </c>
      <c r="BB30" s="131">
        <f>BA30+(SUM('TD Calc. NLI (Monthly)'!BB23:BB32,'TD Calc. NLI (Monthly)'!BB35:BB47,'TD Calc. NLI (Monthly)'!BB50:BB62,'TD Calc. NLI (Monthly)'!BB65:BB77,'TD Calc. NLI (Monthly)'!BB80:BB92)+SUM('TD Calc. LI (Monthly)'!BB23:BB32,'TD Calc. LI (Monthly)'!BB35:BB47,'TD Calc. LI (Monthly)'!BB50:BB62,'TD Calc. LI (Monthly)'!BB65:BB77,'TD Calc. LI (Monthly)'!BB80:BB92))</f>
        <v>926685.14931731881</v>
      </c>
      <c r="BC30" s="131">
        <f>BB30+(SUM('TD Calc. NLI (Monthly)'!BC23:BC32,'TD Calc. NLI (Monthly)'!BC35:BC47,'TD Calc. NLI (Monthly)'!BC50:BC62,'TD Calc. NLI (Monthly)'!BC65:BC77,'TD Calc. NLI (Monthly)'!BC80:BC92)+SUM('TD Calc. LI (Monthly)'!BC23:BC32,'TD Calc. LI (Monthly)'!BC35:BC47,'TD Calc. LI (Monthly)'!BC50:BC62,'TD Calc. LI (Monthly)'!BC65:BC77,'TD Calc. LI (Monthly)'!BC80:BC92))</f>
        <v>926685.14931731881</v>
      </c>
      <c r="BD30" s="131">
        <f>BC30+(SUM('TD Calc. NLI (Monthly)'!BD23:BD32,'TD Calc. NLI (Monthly)'!BD35:BD47,'TD Calc. NLI (Monthly)'!BD50:BD62,'TD Calc. NLI (Monthly)'!BD65:BD77,'TD Calc. NLI (Monthly)'!BD80:BD92)+SUM('TD Calc. LI (Monthly)'!BD23:BD32,'TD Calc. LI (Monthly)'!BD35:BD47,'TD Calc. LI (Monthly)'!BD50:BD62,'TD Calc. LI (Monthly)'!BD65:BD77,'TD Calc. LI (Monthly)'!BD80:BD92))</f>
        <v>926685.14931731881</v>
      </c>
      <c r="BE30" s="131">
        <f>BD30+(SUM('TD Calc. NLI (Monthly)'!BE23:BE32,'TD Calc. NLI (Monthly)'!BE35:BE47,'TD Calc. NLI (Monthly)'!BE50:BE62,'TD Calc. NLI (Monthly)'!BE65:BE77,'TD Calc. NLI (Monthly)'!BE80:BE92)+SUM('TD Calc. LI (Monthly)'!BE23:BE32,'TD Calc. LI (Monthly)'!BE35:BE47,'TD Calc. LI (Monthly)'!BE50:BE62,'TD Calc. LI (Monthly)'!BE65:BE77,'TD Calc. LI (Monthly)'!BE80:BE92))</f>
        <v>926685.14931731881</v>
      </c>
      <c r="BF30" s="131">
        <f>BE30+(SUM('TD Calc. NLI (Monthly)'!BF23:BF32,'TD Calc. NLI (Monthly)'!BF35:BF47,'TD Calc. NLI (Monthly)'!BF50:BF62,'TD Calc. NLI (Monthly)'!BF65:BF77,'TD Calc. NLI (Monthly)'!BF80:BF92)+SUM('TD Calc. LI (Monthly)'!BF23:BF32,'TD Calc. LI (Monthly)'!BF35:BF47,'TD Calc. LI (Monthly)'!BF50:BF62,'TD Calc. LI (Monthly)'!BF65:BF77,'TD Calc. LI (Monthly)'!BF80:BF92))</f>
        <v>926685.14931731881</v>
      </c>
      <c r="BG30" s="131">
        <f>BF30+(SUM('TD Calc. NLI (Monthly)'!BG23:BG32,'TD Calc. NLI (Monthly)'!BG35:BG47,'TD Calc. NLI (Monthly)'!BG50:BG62,'TD Calc. NLI (Monthly)'!BG65:BG77,'TD Calc. NLI (Monthly)'!BG80:BG92)+SUM('TD Calc. LI (Monthly)'!BG23:BG32,'TD Calc. LI (Monthly)'!BG35:BG47,'TD Calc. LI (Monthly)'!BG50:BG62,'TD Calc. LI (Monthly)'!BG65:BG77,'TD Calc. LI (Monthly)'!BG80:BG92))</f>
        <v>926685.14931731881</v>
      </c>
      <c r="BH30" s="131">
        <f>BG30+(SUM('TD Calc. NLI (Monthly)'!BH23:BH32,'TD Calc. NLI (Monthly)'!BH35:BH47,'TD Calc. NLI (Monthly)'!BH50:BH62,'TD Calc. NLI (Monthly)'!BH65:BH77,'TD Calc. NLI (Monthly)'!BH80:BH92)+SUM('TD Calc. LI (Monthly)'!BH23:BH32,'TD Calc. LI (Monthly)'!BH35:BH47,'TD Calc. LI (Monthly)'!BH50:BH62,'TD Calc. LI (Monthly)'!BH65:BH77,'TD Calc. LI (Monthly)'!BH80:BH92))</f>
        <v>926685.14931731881</v>
      </c>
      <c r="BI30" s="131">
        <f>BH30+(SUM('TD Calc. NLI (Monthly)'!BI23:BI32,'TD Calc. NLI (Monthly)'!BI35:BI47,'TD Calc. NLI (Monthly)'!BI50:BI62,'TD Calc. NLI (Monthly)'!BI65:BI77,'TD Calc. NLI (Monthly)'!BI80:BI92)+SUM('TD Calc. LI (Monthly)'!BI23:BI32,'TD Calc. LI (Monthly)'!BI35:BI47,'TD Calc. LI (Monthly)'!BI50:BI62,'TD Calc. LI (Monthly)'!BI65:BI77,'TD Calc. LI (Monthly)'!BI80:BI92))</f>
        <v>926685.14931731881</v>
      </c>
      <c r="BJ30" s="131">
        <f>BI30+(SUM('TD Calc. NLI (Monthly)'!BJ23:BJ32,'TD Calc. NLI (Monthly)'!BJ35:BJ47,'TD Calc. NLI (Monthly)'!BJ50:BJ62,'TD Calc. NLI (Monthly)'!BJ65:BJ77,'TD Calc. NLI (Monthly)'!BJ80:BJ92)+SUM('TD Calc. LI (Monthly)'!BJ23:BJ32,'TD Calc. LI (Monthly)'!BJ35:BJ47,'TD Calc. LI (Monthly)'!BJ50:BJ62,'TD Calc. LI (Monthly)'!BJ65:BJ77,'TD Calc. LI (Monthly)'!BJ80:BJ92))</f>
        <v>926685.14931731881</v>
      </c>
      <c r="BK30" s="131">
        <f>BJ30+(SUM('TD Calc. NLI (Monthly)'!BK23:BK32,'TD Calc. NLI (Monthly)'!BK35:BK47,'TD Calc. NLI (Monthly)'!BK50:BK62,'TD Calc. NLI (Monthly)'!BK65:BK77,'TD Calc. NLI (Monthly)'!BK80:BK92)+SUM('TD Calc. LI (Monthly)'!BK23:BK32,'TD Calc. LI (Monthly)'!BK35:BK47,'TD Calc. LI (Monthly)'!BK50:BK62,'TD Calc. LI (Monthly)'!BK65:BK77,'TD Calc. LI (Monthly)'!BK80:BK92))</f>
        <v>926685.14931731881</v>
      </c>
      <c r="BL30" s="131">
        <f>BK30+(SUM('TD Calc. NLI (Monthly)'!BL23:BL32,'TD Calc. NLI (Monthly)'!BL35:BL47,'TD Calc. NLI (Monthly)'!BL50:BL62,'TD Calc. NLI (Monthly)'!BL65:BL77,'TD Calc. NLI (Monthly)'!BL80:BL92)+SUM('TD Calc. LI (Monthly)'!BL23:BL32,'TD Calc. LI (Monthly)'!BL35:BL47,'TD Calc. LI (Monthly)'!BL50:BL62,'TD Calc. LI (Monthly)'!BL65:BL77,'TD Calc. LI (Monthly)'!BL80:BL92))</f>
        <v>926685.14931731881</v>
      </c>
      <c r="BM30" s="131">
        <f>BL30+(SUM('TD Calc. NLI (Monthly)'!BM23:BM32,'TD Calc. NLI (Monthly)'!BM35:BM47,'TD Calc. NLI (Monthly)'!BM50:BM62,'TD Calc. NLI (Monthly)'!BM65:BM77,'TD Calc. NLI (Monthly)'!BM80:BM92)+SUM('TD Calc. LI (Monthly)'!BM23:BM32,'TD Calc. LI (Monthly)'!BM35:BM47,'TD Calc. LI (Monthly)'!BM50:BM62,'TD Calc. LI (Monthly)'!BM65:BM77,'TD Calc. LI (Monthly)'!BM80:BM92))</f>
        <v>926685.14931731881</v>
      </c>
      <c r="BN30" s="131">
        <f>BM30+(SUM('TD Calc. NLI (Monthly)'!BN23:BN32,'TD Calc. NLI (Monthly)'!BN35:BN47,'TD Calc. NLI (Monthly)'!BN50:BN62,'TD Calc. NLI (Monthly)'!BN65:BN77,'TD Calc. NLI (Monthly)'!BN80:BN92)+SUM('TD Calc. LI (Monthly)'!BN23:BN32,'TD Calc. LI (Monthly)'!BN35:BN47,'TD Calc. LI (Monthly)'!BN50:BN62,'TD Calc. LI (Monthly)'!BN65:BN77,'TD Calc. LI (Monthly)'!BN80:BN92))</f>
        <v>926685.14931731881</v>
      </c>
      <c r="BO30" s="131">
        <f>BN30+(SUM('TD Calc. NLI (Monthly)'!BO23:BO32,'TD Calc. NLI (Monthly)'!BO35:BO47,'TD Calc. NLI (Monthly)'!BO50:BO62,'TD Calc. NLI (Monthly)'!BO65:BO77,'TD Calc. NLI (Monthly)'!BO80:BO92)+SUM('TD Calc. LI (Monthly)'!BO23:BO32,'TD Calc. LI (Monthly)'!BO35:BO47,'TD Calc. LI (Monthly)'!BO50:BO62,'TD Calc. LI (Monthly)'!BO65:BO77,'TD Calc. LI (Monthly)'!BO80:BO92))</f>
        <v>926685.14931731881</v>
      </c>
      <c r="BP30" s="131">
        <f>BO30+(SUM('TD Calc. NLI (Monthly)'!BP23:BP32,'TD Calc. NLI (Monthly)'!BP35:BP47,'TD Calc. NLI (Monthly)'!BP50:BP62,'TD Calc. NLI (Monthly)'!BP65:BP77,'TD Calc. NLI (Monthly)'!BP80:BP92)+SUM('TD Calc. LI (Monthly)'!BP23:BP32,'TD Calc. LI (Monthly)'!BP35:BP47,'TD Calc. LI (Monthly)'!BP50:BP62,'TD Calc. LI (Monthly)'!BP65:BP77,'TD Calc. LI (Monthly)'!BP80:BP92))</f>
        <v>926685.14931731881</v>
      </c>
      <c r="BQ30" s="131">
        <f>BP30+(SUM('TD Calc. NLI (Monthly)'!BQ23:BQ32,'TD Calc. NLI (Monthly)'!BQ35:BQ47,'TD Calc. NLI (Monthly)'!BQ50:BQ62,'TD Calc. NLI (Monthly)'!BQ65:BQ77,'TD Calc. NLI (Monthly)'!BQ80:BQ92)+SUM('TD Calc. LI (Monthly)'!BQ23:BQ32,'TD Calc. LI (Monthly)'!BQ35:BQ47,'TD Calc. LI (Monthly)'!BQ50:BQ62,'TD Calc. LI (Monthly)'!BQ65:BQ77,'TD Calc. LI (Monthly)'!BQ80:BQ92))</f>
        <v>926685.14931731881</v>
      </c>
      <c r="BR30" s="131">
        <f>BQ30+(SUM('TD Calc. NLI (Monthly)'!BR23:BR32,'TD Calc. NLI (Monthly)'!BR35:BR47,'TD Calc. NLI (Monthly)'!BR50:BR62,'TD Calc. NLI (Monthly)'!BR65:BR77,'TD Calc. NLI (Monthly)'!BR80:BR92)+SUM('TD Calc. LI (Monthly)'!BR23:BR32,'TD Calc. LI (Monthly)'!BR35:BR47,'TD Calc. LI (Monthly)'!BR50:BR62,'TD Calc. LI (Monthly)'!BR65:BR77,'TD Calc. LI (Monthly)'!BR80:BR92))</f>
        <v>926685.14931731881</v>
      </c>
      <c r="BS30" s="131">
        <f>BR30+(SUM('TD Calc. NLI (Monthly)'!BS23:BS32,'TD Calc. NLI (Monthly)'!BS35:BS47,'TD Calc. NLI (Monthly)'!BS50:BS62,'TD Calc. NLI (Monthly)'!BS65:BS77,'TD Calc. NLI (Monthly)'!BS80:BS92)+SUM('TD Calc. LI (Monthly)'!BS23:BS32,'TD Calc. LI (Monthly)'!BS35:BS47,'TD Calc. LI (Monthly)'!BS50:BS62,'TD Calc. LI (Monthly)'!BS65:BS77,'TD Calc. LI (Monthly)'!BS80:BS92))</f>
        <v>926685.14931731881</v>
      </c>
      <c r="BT30" s="131">
        <f>BS30+(SUM('TD Calc. NLI (Monthly)'!BT23:BT32,'TD Calc. NLI (Monthly)'!BT35:BT47,'TD Calc. NLI (Monthly)'!BT50:BT62,'TD Calc. NLI (Monthly)'!BT65:BT77,'TD Calc. NLI (Monthly)'!BT80:BT92)+SUM('TD Calc. LI (Monthly)'!BT23:BT32,'TD Calc. LI (Monthly)'!BT35:BT47,'TD Calc. LI (Monthly)'!BT50:BT62,'TD Calc. LI (Monthly)'!BT65:BT77,'TD Calc. LI (Monthly)'!BT80:BT92))</f>
        <v>926685.14931731881</v>
      </c>
      <c r="BU30" s="131">
        <f>BT30+(SUM('TD Calc. NLI (Monthly)'!BU23:BU32,'TD Calc. NLI (Monthly)'!BU35:BU47,'TD Calc. NLI (Monthly)'!BU50:BU62,'TD Calc. NLI (Monthly)'!BU65:BU77,'TD Calc. NLI (Monthly)'!BU80:BU92)+SUM('TD Calc. LI (Monthly)'!BU23:BU32,'TD Calc. LI (Monthly)'!BU35:BU47,'TD Calc. LI (Monthly)'!BU50:BU62,'TD Calc. LI (Monthly)'!BU65:BU77,'TD Calc. LI (Monthly)'!BU80:BU92))</f>
        <v>926685.14931731881</v>
      </c>
      <c r="BV30" s="131">
        <f>BU30+(SUM('TD Calc. NLI (Monthly)'!BV23:BV32,'TD Calc. NLI (Monthly)'!BV35:BV47,'TD Calc. NLI (Monthly)'!BV50:BV62,'TD Calc. NLI (Monthly)'!BV65:BV77,'TD Calc. NLI (Monthly)'!BV80:BV92)+SUM('TD Calc. LI (Monthly)'!BV23:BV32,'TD Calc. LI (Monthly)'!BV35:BV47,'TD Calc. LI (Monthly)'!BV50:BV62,'TD Calc. LI (Monthly)'!BV65:BV77,'TD Calc. LI (Monthly)'!BV80:BV92))</f>
        <v>926685.14931731881</v>
      </c>
      <c r="BW30" s="131">
        <f>BV30+(SUM('TD Calc. NLI (Monthly)'!BW23:BW32,'TD Calc. NLI (Monthly)'!BW35:BW47,'TD Calc. NLI (Monthly)'!BW50:BW62,'TD Calc. NLI (Monthly)'!BW65:BW77,'TD Calc. NLI (Monthly)'!BW80:BW92)+SUM('TD Calc. LI (Monthly)'!BW23:BW32,'TD Calc. LI (Monthly)'!BW35:BW47,'TD Calc. LI (Monthly)'!BW50:BW62,'TD Calc. LI (Monthly)'!BW65:BW77,'TD Calc. LI (Monthly)'!BW80:BW92))</f>
        <v>926685.14931731881</v>
      </c>
      <c r="BX30" s="131">
        <f>BW30+(SUM('TD Calc. NLI (Monthly)'!BX23:BX32,'TD Calc. NLI (Monthly)'!BX35:BX47,'TD Calc. NLI (Monthly)'!BX50:BX62,'TD Calc. NLI (Monthly)'!BX65:BX77,'TD Calc. NLI (Monthly)'!BX80:BX92)+SUM('TD Calc. LI (Monthly)'!BX23:BX32,'TD Calc. LI (Monthly)'!BX35:BX47,'TD Calc. LI (Monthly)'!BX50:BX62,'TD Calc. LI (Monthly)'!BX65:BX77,'TD Calc. LI (Monthly)'!BX80:BX92))</f>
        <v>926685.14931731881</v>
      </c>
      <c r="BY30" s="131">
        <f>BX30+(SUM('TD Calc. NLI (Monthly)'!BY23:BY32,'TD Calc. NLI (Monthly)'!BY35:BY47,'TD Calc. NLI (Monthly)'!BY50:BY62,'TD Calc. NLI (Monthly)'!BY65:BY77,'TD Calc. NLI (Monthly)'!BY80:BY92)+SUM('TD Calc. LI (Monthly)'!BY23:BY32,'TD Calc. LI (Monthly)'!BY35:BY47,'TD Calc. LI (Monthly)'!BY50:BY62,'TD Calc. LI (Monthly)'!BY65:BY77,'TD Calc. LI (Monthly)'!BY80:BY92))</f>
        <v>926685.14931731881</v>
      </c>
      <c r="BZ30" s="131">
        <f>BY30+(SUM('TD Calc. NLI (Monthly)'!BZ23:BZ32,'TD Calc. NLI (Monthly)'!BZ35:BZ47,'TD Calc. NLI (Monthly)'!BZ50:BZ62,'TD Calc. NLI (Monthly)'!BZ65:BZ77,'TD Calc. NLI (Monthly)'!BZ80:BZ92)+SUM('TD Calc. LI (Monthly)'!BZ23:BZ32,'TD Calc. LI (Monthly)'!BZ35:BZ47,'TD Calc. LI (Monthly)'!BZ50:BZ62,'TD Calc. LI (Monthly)'!BZ65:BZ77,'TD Calc. LI (Monthly)'!BZ80:BZ92))</f>
        <v>926685.14931731881</v>
      </c>
      <c r="CA30" s="131">
        <f>BZ30+(SUM('TD Calc. NLI (Monthly)'!CA23:CA32,'TD Calc. NLI (Monthly)'!CA35:CA47,'TD Calc. NLI (Monthly)'!CA50:CA62,'TD Calc. NLI (Monthly)'!CA65:CA77,'TD Calc. NLI (Monthly)'!CA80:CA92)+SUM('TD Calc. LI (Monthly)'!CA23:CA32,'TD Calc. LI (Monthly)'!CA35:CA47,'TD Calc. LI (Monthly)'!CA50:CA62,'TD Calc. LI (Monthly)'!CA65:CA77,'TD Calc. LI (Monthly)'!CA80:CA92))</f>
        <v>926685.14931731881</v>
      </c>
      <c r="CB30" s="131">
        <f>CA30+(SUM('TD Calc. NLI (Monthly)'!CB23:CB32,'TD Calc. NLI (Monthly)'!CB35:CB47,'TD Calc. NLI (Monthly)'!CB50:CB62,'TD Calc. NLI (Monthly)'!CB65:CB77,'TD Calc. NLI (Monthly)'!CB80:CB92)+SUM('TD Calc. LI (Monthly)'!CB23:CB32,'TD Calc. LI (Monthly)'!CB35:CB47,'TD Calc. LI (Monthly)'!CB50:CB62,'TD Calc. LI (Monthly)'!CB65:CB77,'TD Calc. LI (Monthly)'!CB80:CB92))</f>
        <v>926685.14931731881</v>
      </c>
      <c r="CC30" s="131">
        <f>CB30+(SUM('TD Calc. NLI (Monthly)'!CC23:CC32,'TD Calc. NLI (Monthly)'!CC35:CC47,'TD Calc. NLI (Monthly)'!CC50:CC62,'TD Calc. NLI (Monthly)'!CC65:CC77,'TD Calc. NLI (Monthly)'!CC80:CC92)+SUM('TD Calc. LI (Monthly)'!CC23:CC32,'TD Calc. LI (Monthly)'!CC35:CC47,'TD Calc. LI (Monthly)'!CC50:CC62,'TD Calc. LI (Monthly)'!CC65:CC77,'TD Calc. LI (Monthly)'!CC80:CC92))</f>
        <v>926685.14931731881</v>
      </c>
      <c r="CD30" s="131">
        <f>CC30+(SUM('TD Calc. NLI (Monthly)'!CD23:CD32,'TD Calc. NLI (Monthly)'!CD35:CD47,'TD Calc. NLI (Monthly)'!CD50:CD62,'TD Calc. NLI (Monthly)'!CD65:CD77,'TD Calc. NLI (Monthly)'!CD80:CD92)+SUM('TD Calc. LI (Monthly)'!CD23:CD32,'TD Calc. LI (Monthly)'!CD35:CD47,'TD Calc. LI (Monthly)'!CD50:CD62,'TD Calc. LI (Monthly)'!CD65:CD77,'TD Calc. LI (Monthly)'!CD80:CD92))</f>
        <v>926685.14931731881</v>
      </c>
      <c r="CE30" s="131">
        <f>CD30+(SUM('TD Calc. NLI (Monthly)'!CE23:CE32,'TD Calc. NLI (Monthly)'!CE35:CE47,'TD Calc. NLI (Monthly)'!CE50:CE62,'TD Calc. NLI (Monthly)'!CE65:CE77,'TD Calc. NLI (Monthly)'!CE80:CE92)+SUM('TD Calc. LI (Monthly)'!CE23:CE32,'TD Calc. LI (Monthly)'!CE35:CE47,'TD Calc. LI (Monthly)'!CE50:CE62,'TD Calc. LI (Monthly)'!CE65:CE77,'TD Calc. LI (Monthly)'!CE80:CE92))</f>
        <v>926685.14931731881</v>
      </c>
      <c r="CF30" s="131">
        <f>CE30+(SUM('TD Calc. NLI (Monthly)'!CF23:CF32,'TD Calc. NLI (Monthly)'!CF35:CF47,'TD Calc. NLI (Monthly)'!CF50:CF62,'TD Calc. NLI (Monthly)'!CF65:CF77,'TD Calc. NLI (Monthly)'!CF80:CF92)+SUM('TD Calc. LI (Monthly)'!CF23:CF32,'TD Calc. LI (Monthly)'!CF35:CF47,'TD Calc. LI (Monthly)'!CF50:CF62,'TD Calc. LI (Monthly)'!CF65:CF77,'TD Calc. LI (Monthly)'!CF80:CF92))</f>
        <v>926685.14931731881</v>
      </c>
      <c r="CG30" s="131">
        <f>CF30+(SUM('TD Calc. NLI (Monthly)'!CG23:CG32,'TD Calc. NLI (Monthly)'!CG35:CG47,'TD Calc. NLI (Monthly)'!CG50:CG62,'TD Calc. NLI (Monthly)'!CG65:CG77,'TD Calc. NLI (Monthly)'!CG80:CG92)+SUM('TD Calc. LI (Monthly)'!CG23:CG32,'TD Calc. LI (Monthly)'!CG35:CG47,'TD Calc. LI (Monthly)'!CG50:CG62,'TD Calc. LI (Monthly)'!CG65:CG77,'TD Calc. LI (Monthly)'!CG80:CG92))</f>
        <v>926685.14931731881</v>
      </c>
      <c r="CH30" s="131">
        <f>CG30+(SUM('TD Calc. NLI (Monthly)'!CH23:CH32,'TD Calc. NLI (Monthly)'!CH35:CH47,'TD Calc. NLI (Monthly)'!CH50:CH62,'TD Calc. NLI (Monthly)'!CH65:CH77,'TD Calc. NLI (Monthly)'!CH80:CH92)+SUM('TD Calc. LI (Monthly)'!CH23:CH32,'TD Calc. LI (Monthly)'!CH35:CH47,'TD Calc. LI (Monthly)'!CH50:CH62,'TD Calc. LI (Monthly)'!CH65:CH77,'TD Calc. LI (Monthly)'!CH80:CH92))</f>
        <v>926685.14931731881</v>
      </c>
      <c r="CI30" s="131">
        <f>CH30+(SUM('TD Calc. NLI (Monthly)'!CI23:CI32,'TD Calc. NLI (Monthly)'!CI35:CI47,'TD Calc. NLI (Monthly)'!CI50:CI62,'TD Calc. NLI (Monthly)'!CI65:CI77,'TD Calc. NLI (Monthly)'!CI80:CI92)+SUM('TD Calc. LI (Monthly)'!CI23:CI32,'TD Calc. LI (Monthly)'!CI35:CI47,'TD Calc. LI (Monthly)'!CI50:CI62,'TD Calc. LI (Monthly)'!CI65:CI77,'TD Calc. LI (Monthly)'!CI80:CI92))</f>
        <v>926685.14931731881</v>
      </c>
      <c r="CJ30" s="131">
        <f>CI30+(SUM('TD Calc. NLI (Monthly)'!CJ23:CJ32,'TD Calc. NLI (Monthly)'!CJ35:CJ47,'TD Calc. NLI (Monthly)'!CJ50:CJ62,'TD Calc. NLI (Monthly)'!CJ65:CJ77,'TD Calc. NLI (Monthly)'!CJ80:CJ92)+SUM('TD Calc. LI (Monthly)'!CJ23:CJ32,'TD Calc. LI (Monthly)'!CJ35:CJ47,'TD Calc. LI (Monthly)'!CJ50:CJ62,'TD Calc. LI (Monthly)'!CJ65:CJ77,'TD Calc. LI (Monthly)'!CJ80:CJ92))</f>
        <v>926685.14931731881</v>
      </c>
    </row>
    <row r="31" spans="1:104" s="130" customFormat="1" x14ac:dyDescent="0.25">
      <c r="A31" s="132" t="s">
        <v>111</v>
      </c>
      <c r="B31" s="132"/>
      <c r="C31" s="129"/>
      <c r="D31" s="104">
        <f t="shared" ref="D31:AI31" si="169">IF(D27=0,0,D30-D27)</f>
        <v>0</v>
      </c>
      <c r="E31" s="104">
        <f t="shared" si="169"/>
        <v>0</v>
      </c>
      <c r="F31" s="104">
        <f t="shared" si="169"/>
        <v>0</v>
      </c>
      <c r="G31" s="104">
        <f t="shared" si="169"/>
        <v>0</v>
      </c>
      <c r="H31" s="104">
        <f t="shared" si="169"/>
        <v>0</v>
      </c>
      <c r="I31" s="104">
        <f t="shared" si="169"/>
        <v>0</v>
      </c>
      <c r="J31" s="104">
        <f t="shared" si="169"/>
        <v>-1.037375011947006E-3</v>
      </c>
      <c r="K31" s="104">
        <f t="shared" si="169"/>
        <v>1.7718752496875823E-3</v>
      </c>
      <c r="L31" s="104">
        <f t="shared" si="169"/>
        <v>1.8634379957802594E-3</v>
      </c>
      <c r="M31" s="104">
        <f t="shared" si="169"/>
        <v>2.77962617110461E-3</v>
      </c>
      <c r="N31" s="104">
        <f t="shared" si="169"/>
        <v>9.1006513684988022E-4</v>
      </c>
      <c r="O31" s="104">
        <f t="shared" si="169"/>
        <v>5.8589419350028038E-3</v>
      </c>
      <c r="P31" s="104">
        <f t="shared" si="169"/>
        <v>9.3173187924548984E-3</v>
      </c>
      <c r="Q31" s="104">
        <f t="shared" si="169"/>
        <v>0</v>
      </c>
      <c r="R31" s="104">
        <f t="shared" si="169"/>
        <v>0</v>
      </c>
      <c r="S31" s="104">
        <f t="shared" si="169"/>
        <v>0</v>
      </c>
      <c r="T31" s="104">
        <f t="shared" si="169"/>
        <v>0</v>
      </c>
      <c r="U31" s="104">
        <f t="shared" si="169"/>
        <v>0</v>
      </c>
      <c r="V31" s="104">
        <f t="shared" si="169"/>
        <v>0</v>
      </c>
      <c r="W31" s="104">
        <f t="shared" si="169"/>
        <v>0</v>
      </c>
      <c r="X31" s="104">
        <f t="shared" si="169"/>
        <v>0</v>
      </c>
      <c r="Y31" s="104">
        <f t="shared" si="169"/>
        <v>0</v>
      </c>
      <c r="Z31" s="104">
        <f t="shared" si="169"/>
        <v>0</v>
      </c>
      <c r="AA31" s="104">
        <f t="shared" si="169"/>
        <v>0</v>
      </c>
      <c r="AB31" s="104">
        <f t="shared" si="169"/>
        <v>0</v>
      </c>
      <c r="AC31" s="104">
        <f t="shared" si="169"/>
        <v>0</v>
      </c>
      <c r="AD31" s="104">
        <f t="shared" si="169"/>
        <v>0</v>
      </c>
      <c r="AE31" s="104">
        <f t="shared" si="169"/>
        <v>0</v>
      </c>
      <c r="AF31" s="104">
        <f t="shared" si="169"/>
        <v>0</v>
      </c>
      <c r="AG31" s="104">
        <f t="shared" si="169"/>
        <v>0</v>
      </c>
      <c r="AH31" s="104">
        <f t="shared" si="169"/>
        <v>0</v>
      </c>
      <c r="AI31" s="104">
        <f t="shared" si="169"/>
        <v>0</v>
      </c>
      <c r="AJ31" s="104">
        <f t="shared" ref="AJ31:BO31" si="170">IF(AJ27=0,0,AJ30-AJ27)</f>
        <v>0</v>
      </c>
      <c r="AK31" s="104">
        <f t="shared" si="170"/>
        <v>0</v>
      </c>
      <c r="AL31" s="104">
        <f t="shared" si="170"/>
        <v>0</v>
      </c>
      <c r="AM31" s="104">
        <f t="shared" si="170"/>
        <v>0</v>
      </c>
      <c r="AN31" s="104">
        <f t="shared" si="170"/>
        <v>0</v>
      </c>
      <c r="AO31" s="104">
        <f t="shared" si="170"/>
        <v>0</v>
      </c>
      <c r="AP31" s="104">
        <f t="shared" si="170"/>
        <v>0</v>
      </c>
      <c r="AQ31" s="104">
        <f t="shared" si="170"/>
        <v>0</v>
      </c>
      <c r="AR31" s="104">
        <f t="shared" si="170"/>
        <v>0</v>
      </c>
      <c r="AS31" s="104">
        <f t="shared" si="170"/>
        <v>0</v>
      </c>
      <c r="AT31" s="104">
        <f t="shared" si="170"/>
        <v>0</v>
      </c>
      <c r="AU31" s="104">
        <f t="shared" si="170"/>
        <v>0</v>
      </c>
      <c r="AV31" s="104">
        <f t="shared" si="170"/>
        <v>0</v>
      </c>
      <c r="AW31" s="104">
        <f t="shared" si="170"/>
        <v>0</v>
      </c>
      <c r="AX31" s="104">
        <f t="shared" si="170"/>
        <v>0</v>
      </c>
      <c r="AY31" s="104">
        <f t="shared" si="170"/>
        <v>0</v>
      </c>
      <c r="AZ31" s="104">
        <f t="shared" si="170"/>
        <v>0</v>
      </c>
      <c r="BA31" s="104">
        <f t="shared" si="170"/>
        <v>0</v>
      </c>
      <c r="BB31" s="104">
        <f t="shared" si="170"/>
        <v>0</v>
      </c>
      <c r="BC31" s="104">
        <f t="shared" si="170"/>
        <v>0</v>
      </c>
      <c r="BD31" s="104">
        <f t="shared" si="170"/>
        <v>0</v>
      </c>
      <c r="BE31" s="104">
        <f t="shared" si="170"/>
        <v>0</v>
      </c>
      <c r="BF31" s="104">
        <f t="shared" si="170"/>
        <v>0</v>
      </c>
      <c r="BG31" s="104">
        <f t="shared" si="170"/>
        <v>0</v>
      </c>
      <c r="BH31" s="104">
        <f t="shared" si="170"/>
        <v>0</v>
      </c>
      <c r="BI31" s="104">
        <f t="shared" si="170"/>
        <v>0</v>
      </c>
      <c r="BJ31" s="104">
        <f t="shared" si="170"/>
        <v>0</v>
      </c>
      <c r="BK31" s="104">
        <f t="shared" si="170"/>
        <v>0</v>
      </c>
      <c r="BL31" s="104">
        <f t="shared" si="170"/>
        <v>0</v>
      </c>
      <c r="BM31" s="104">
        <f t="shared" si="170"/>
        <v>0</v>
      </c>
      <c r="BN31" s="104">
        <f t="shared" si="170"/>
        <v>0</v>
      </c>
      <c r="BO31" s="104">
        <f t="shared" si="170"/>
        <v>0</v>
      </c>
      <c r="BP31" s="104">
        <f t="shared" ref="BP31:CJ31" si="171">IF(BP27=0,0,BP30-BP27)</f>
        <v>0</v>
      </c>
      <c r="BQ31" s="104">
        <f t="shared" si="171"/>
        <v>0</v>
      </c>
      <c r="BR31" s="104">
        <f t="shared" si="171"/>
        <v>0</v>
      </c>
      <c r="BS31" s="104">
        <f t="shared" si="171"/>
        <v>0</v>
      </c>
      <c r="BT31" s="104">
        <f t="shared" si="171"/>
        <v>0</v>
      </c>
      <c r="BU31" s="104">
        <f t="shared" si="171"/>
        <v>0</v>
      </c>
      <c r="BV31" s="104">
        <f t="shared" si="171"/>
        <v>0</v>
      </c>
      <c r="BW31" s="104">
        <f t="shared" si="171"/>
        <v>0</v>
      </c>
      <c r="BX31" s="104">
        <f t="shared" si="171"/>
        <v>0</v>
      </c>
      <c r="BY31" s="104">
        <f t="shared" si="171"/>
        <v>0</v>
      </c>
      <c r="BZ31" s="104">
        <f t="shared" si="171"/>
        <v>0</v>
      </c>
      <c r="CA31" s="104">
        <f t="shared" si="171"/>
        <v>0</v>
      </c>
      <c r="CB31" s="104">
        <f t="shared" si="171"/>
        <v>0</v>
      </c>
      <c r="CC31" s="104">
        <f t="shared" si="171"/>
        <v>0</v>
      </c>
      <c r="CD31" s="104">
        <f t="shared" si="171"/>
        <v>0</v>
      </c>
      <c r="CE31" s="104">
        <f t="shared" si="171"/>
        <v>0</v>
      </c>
      <c r="CF31" s="104">
        <f t="shared" si="171"/>
        <v>0</v>
      </c>
      <c r="CG31" s="104">
        <f t="shared" si="171"/>
        <v>0</v>
      </c>
      <c r="CH31" s="104">
        <f t="shared" si="171"/>
        <v>0</v>
      </c>
      <c r="CI31" s="104">
        <f t="shared" si="171"/>
        <v>0</v>
      </c>
      <c r="CJ31" s="104">
        <f t="shared" si="171"/>
        <v>0</v>
      </c>
    </row>
    <row r="33" spans="2:2" x14ac:dyDescent="0.25">
      <c r="B33" s="154"/>
    </row>
    <row r="34" spans="2:2" x14ac:dyDescent="0.25">
      <c r="B34" s="153"/>
    </row>
    <row r="63" spans="2:88" s="213" customFormat="1" x14ac:dyDescent="0.25">
      <c r="B63" s="214" t="s">
        <v>107</v>
      </c>
      <c r="C63" s="215">
        <v>42370</v>
      </c>
      <c r="D63" s="215">
        <v>42401</v>
      </c>
      <c r="E63" s="215">
        <v>42430</v>
      </c>
      <c r="F63" s="215">
        <v>42461</v>
      </c>
      <c r="G63" s="216">
        <v>42491</v>
      </c>
      <c r="H63" s="215">
        <v>42522</v>
      </c>
      <c r="I63" s="215">
        <v>42552</v>
      </c>
      <c r="J63" s="215">
        <v>42583</v>
      </c>
      <c r="K63" s="215">
        <v>42614</v>
      </c>
      <c r="L63" s="215">
        <v>42644</v>
      </c>
      <c r="M63" s="215">
        <v>42675</v>
      </c>
      <c r="N63" s="215">
        <v>42705</v>
      </c>
      <c r="O63" s="215">
        <v>42736</v>
      </c>
      <c r="P63" s="215">
        <v>42767</v>
      </c>
      <c r="Q63" s="215">
        <v>42795</v>
      </c>
      <c r="R63" s="215">
        <v>42826</v>
      </c>
      <c r="S63" s="215">
        <v>42856</v>
      </c>
      <c r="T63" s="215">
        <v>42887</v>
      </c>
      <c r="U63" s="215">
        <v>42917</v>
      </c>
      <c r="V63" s="215">
        <v>42948</v>
      </c>
      <c r="W63" s="215">
        <v>42979</v>
      </c>
      <c r="X63" s="215">
        <v>43009</v>
      </c>
      <c r="Y63" s="215">
        <v>43040</v>
      </c>
      <c r="Z63" s="215">
        <v>43070</v>
      </c>
      <c r="AA63" s="215">
        <v>43101</v>
      </c>
      <c r="AB63" s="215">
        <v>43132</v>
      </c>
      <c r="AC63" s="215">
        <v>43160</v>
      </c>
      <c r="AD63" s="215">
        <v>43191</v>
      </c>
      <c r="AE63" s="215">
        <v>43221</v>
      </c>
      <c r="AF63" s="215">
        <v>43252</v>
      </c>
      <c r="AG63" s="215">
        <v>43282</v>
      </c>
      <c r="AH63" s="215">
        <v>43313</v>
      </c>
      <c r="AI63" s="215">
        <v>43344</v>
      </c>
      <c r="AJ63" s="215">
        <v>43374</v>
      </c>
      <c r="AK63" s="215">
        <v>43405</v>
      </c>
      <c r="AL63" s="215">
        <v>43435</v>
      </c>
      <c r="AM63" s="215">
        <v>43466</v>
      </c>
      <c r="AN63" s="215">
        <v>43497</v>
      </c>
      <c r="AO63" s="215">
        <v>43525</v>
      </c>
      <c r="AP63" s="215">
        <v>43556</v>
      </c>
      <c r="AQ63" s="215">
        <v>43586</v>
      </c>
      <c r="AR63" s="215">
        <v>43617</v>
      </c>
      <c r="AS63" s="215">
        <v>43647</v>
      </c>
      <c r="AT63" s="215">
        <v>43678</v>
      </c>
      <c r="AU63" s="215">
        <v>43709</v>
      </c>
      <c r="AV63" s="215">
        <v>43739</v>
      </c>
      <c r="AW63" s="215">
        <v>43770</v>
      </c>
      <c r="AX63" s="215">
        <v>43800</v>
      </c>
      <c r="AY63" s="215">
        <v>43831</v>
      </c>
      <c r="AZ63" s="215">
        <v>43862</v>
      </c>
      <c r="BA63" s="215">
        <v>43891</v>
      </c>
      <c r="BB63" s="215">
        <v>43922</v>
      </c>
      <c r="BC63" s="215">
        <v>43952</v>
      </c>
      <c r="BD63" s="215">
        <v>43983</v>
      </c>
      <c r="BE63" s="215">
        <v>44013</v>
      </c>
      <c r="BF63" s="215">
        <v>44044</v>
      </c>
      <c r="BG63" s="215">
        <v>44075</v>
      </c>
      <c r="BH63" s="215">
        <v>44105</v>
      </c>
      <c r="BI63" s="215">
        <v>44136</v>
      </c>
      <c r="BJ63" s="215">
        <v>44166</v>
      </c>
      <c r="BK63" s="215">
        <v>44197</v>
      </c>
      <c r="BL63" s="215">
        <v>44228</v>
      </c>
      <c r="BM63" s="215">
        <v>44256</v>
      </c>
      <c r="BN63" s="215">
        <v>44287</v>
      </c>
      <c r="BO63" s="215">
        <v>44317</v>
      </c>
      <c r="BP63" s="215">
        <v>44348</v>
      </c>
      <c r="BQ63" s="215">
        <v>44378</v>
      </c>
      <c r="BR63" s="215">
        <v>44409</v>
      </c>
      <c r="BS63" s="215">
        <v>44440</v>
      </c>
      <c r="BT63" s="215">
        <v>44470</v>
      </c>
      <c r="BU63" s="215">
        <v>44501</v>
      </c>
      <c r="BV63" s="215">
        <v>44531</v>
      </c>
      <c r="BW63" s="215">
        <v>44562</v>
      </c>
      <c r="BX63" s="215">
        <v>44593</v>
      </c>
      <c r="BY63" s="215">
        <v>44621</v>
      </c>
      <c r="BZ63" s="215">
        <v>44652</v>
      </c>
      <c r="CA63" s="215">
        <v>44682</v>
      </c>
      <c r="CB63" s="215">
        <v>44713</v>
      </c>
      <c r="CC63" s="215">
        <v>44743</v>
      </c>
      <c r="CD63" s="215">
        <v>44774</v>
      </c>
      <c r="CE63" s="215">
        <v>44805</v>
      </c>
      <c r="CF63" s="215">
        <v>44835</v>
      </c>
      <c r="CG63" s="215">
        <v>44866</v>
      </c>
      <c r="CH63" s="215">
        <v>44896</v>
      </c>
      <c r="CI63" s="215">
        <v>44927</v>
      </c>
      <c r="CJ63" s="215">
        <v>44958</v>
      </c>
    </row>
    <row r="64" spans="2:88" s="213" customFormat="1" x14ac:dyDescent="0.25">
      <c r="B64" s="214" t="s">
        <v>73</v>
      </c>
      <c r="C64" s="217">
        <f>C4+C16</f>
        <v>0</v>
      </c>
      <c r="D64" s="217">
        <f t="shared" ref="D64:BO65" si="172">D4+D16</f>
        <v>0</v>
      </c>
      <c r="E64" s="217">
        <f t="shared" si="172"/>
        <v>0</v>
      </c>
      <c r="F64" s="217">
        <f t="shared" si="172"/>
        <v>0</v>
      </c>
      <c r="G64" s="217">
        <f t="shared" si="172"/>
        <v>0</v>
      </c>
      <c r="H64" s="217">
        <f t="shared" si="172"/>
        <v>0</v>
      </c>
      <c r="I64" s="217">
        <f t="shared" si="172"/>
        <v>0</v>
      </c>
      <c r="J64" s="217">
        <f t="shared" si="172"/>
        <v>198535.76</v>
      </c>
      <c r="K64" s="217">
        <f t="shared" si="172"/>
        <v>397535.04000000004</v>
      </c>
      <c r="L64" s="217">
        <f t="shared" si="172"/>
        <v>448270.91000000003</v>
      </c>
      <c r="M64" s="217">
        <f t="shared" si="172"/>
        <v>532137.49</v>
      </c>
      <c r="N64" s="217">
        <f t="shared" si="172"/>
        <v>670152.73</v>
      </c>
      <c r="O64" s="217">
        <f t="shared" si="172"/>
        <v>808830.22</v>
      </c>
      <c r="P64" s="217">
        <f t="shared" si="172"/>
        <v>926685.14</v>
      </c>
      <c r="Q64" s="217">
        <f t="shared" si="172"/>
        <v>0</v>
      </c>
      <c r="R64" s="217">
        <f t="shared" si="172"/>
        <v>0</v>
      </c>
      <c r="S64" s="217">
        <f t="shared" si="172"/>
        <v>0</v>
      </c>
      <c r="T64" s="217">
        <f t="shared" si="172"/>
        <v>0</v>
      </c>
      <c r="U64" s="217">
        <f t="shared" si="172"/>
        <v>0</v>
      </c>
      <c r="V64" s="217">
        <f t="shared" si="172"/>
        <v>0</v>
      </c>
      <c r="W64" s="217">
        <f t="shared" si="172"/>
        <v>0</v>
      </c>
      <c r="X64" s="217">
        <f t="shared" si="172"/>
        <v>0</v>
      </c>
      <c r="Y64" s="217">
        <f t="shared" si="172"/>
        <v>0</v>
      </c>
      <c r="Z64" s="217">
        <f t="shared" si="172"/>
        <v>0</v>
      </c>
      <c r="AA64" s="217">
        <f t="shared" si="172"/>
        <v>0</v>
      </c>
      <c r="AB64" s="217">
        <f t="shared" si="172"/>
        <v>0</v>
      </c>
      <c r="AC64" s="217">
        <f t="shared" si="172"/>
        <v>0</v>
      </c>
      <c r="AD64" s="217">
        <f t="shared" si="172"/>
        <v>0</v>
      </c>
      <c r="AE64" s="217">
        <f t="shared" si="172"/>
        <v>0</v>
      </c>
      <c r="AF64" s="217">
        <f t="shared" si="172"/>
        <v>0</v>
      </c>
      <c r="AG64" s="217">
        <f t="shared" si="172"/>
        <v>0</v>
      </c>
      <c r="AH64" s="217">
        <f t="shared" si="172"/>
        <v>0</v>
      </c>
      <c r="AI64" s="217">
        <f t="shared" si="172"/>
        <v>0</v>
      </c>
      <c r="AJ64" s="217">
        <f t="shared" si="172"/>
        <v>0</v>
      </c>
      <c r="AK64" s="217">
        <f t="shared" si="172"/>
        <v>0</v>
      </c>
      <c r="AL64" s="217">
        <f t="shared" si="172"/>
        <v>0</v>
      </c>
      <c r="AM64" s="217">
        <f t="shared" si="172"/>
        <v>0</v>
      </c>
      <c r="AN64" s="217">
        <f t="shared" si="172"/>
        <v>0</v>
      </c>
      <c r="AO64" s="217">
        <f t="shared" si="172"/>
        <v>0</v>
      </c>
      <c r="AP64" s="217">
        <f t="shared" si="172"/>
        <v>0</v>
      </c>
      <c r="AQ64" s="217">
        <f t="shared" si="172"/>
        <v>0</v>
      </c>
      <c r="AR64" s="217">
        <f t="shared" si="172"/>
        <v>0</v>
      </c>
      <c r="AS64" s="217">
        <f t="shared" si="172"/>
        <v>0</v>
      </c>
      <c r="AT64" s="217">
        <f t="shared" si="172"/>
        <v>0</v>
      </c>
      <c r="AU64" s="217">
        <f t="shared" si="172"/>
        <v>0</v>
      </c>
      <c r="AV64" s="217">
        <f t="shared" si="172"/>
        <v>0</v>
      </c>
      <c r="AW64" s="217">
        <f t="shared" si="172"/>
        <v>0</v>
      </c>
      <c r="AX64" s="217">
        <f t="shared" si="172"/>
        <v>0</v>
      </c>
      <c r="AY64" s="217">
        <f t="shared" si="172"/>
        <v>0</v>
      </c>
      <c r="AZ64" s="217">
        <f t="shared" si="172"/>
        <v>0</v>
      </c>
      <c r="BA64" s="217">
        <f t="shared" si="172"/>
        <v>0</v>
      </c>
      <c r="BB64" s="217">
        <f t="shared" si="172"/>
        <v>0</v>
      </c>
      <c r="BC64" s="217">
        <f t="shared" si="172"/>
        <v>0</v>
      </c>
      <c r="BD64" s="217">
        <f t="shared" si="172"/>
        <v>0</v>
      </c>
      <c r="BE64" s="217">
        <f t="shared" si="172"/>
        <v>0</v>
      </c>
      <c r="BF64" s="217">
        <f t="shared" si="172"/>
        <v>0</v>
      </c>
      <c r="BG64" s="217">
        <f t="shared" si="172"/>
        <v>0</v>
      </c>
      <c r="BH64" s="217">
        <f t="shared" si="172"/>
        <v>0</v>
      </c>
      <c r="BI64" s="217">
        <f t="shared" si="172"/>
        <v>0</v>
      </c>
      <c r="BJ64" s="217">
        <f t="shared" si="172"/>
        <v>0</v>
      </c>
      <c r="BK64" s="217">
        <f t="shared" si="172"/>
        <v>0</v>
      </c>
      <c r="BL64" s="217">
        <f t="shared" si="172"/>
        <v>0</v>
      </c>
      <c r="BM64" s="217">
        <f t="shared" si="172"/>
        <v>0</v>
      </c>
      <c r="BN64" s="217">
        <f t="shared" si="172"/>
        <v>0</v>
      </c>
      <c r="BO64" s="217">
        <f t="shared" si="172"/>
        <v>0</v>
      </c>
      <c r="BP64" s="217">
        <f t="shared" ref="BP64:CJ68" si="173">BP4+BP16</f>
        <v>0</v>
      </c>
      <c r="BQ64" s="217">
        <f t="shared" si="173"/>
        <v>0</v>
      </c>
      <c r="BR64" s="217">
        <f t="shared" si="173"/>
        <v>0</v>
      </c>
      <c r="BS64" s="217">
        <f t="shared" si="173"/>
        <v>0</v>
      </c>
      <c r="BT64" s="217">
        <f t="shared" si="173"/>
        <v>0</v>
      </c>
      <c r="BU64" s="217">
        <f t="shared" si="173"/>
        <v>0</v>
      </c>
      <c r="BV64" s="217">
        <f t="shared" si="173"/>
        <v>0</v>
      </c>
      <c r="BW64" s="217">
        <f t="shared" si="173"/>
        <v>0</v>
      </c>
      <c r="BX64" s="217">
        <f t="shared" si="173"/>
        <v>0</v>
      </c>
      <c r="BY64" s="217">
        <f t="shared" si="173"/>
        <v>0</v>
      </c>
      <c r="BZ64" s="217">
        <f t="shared" si="173"/>
        <v>0</v>
      </c>
      <c r="CA64" s="217">
        <f t="shared" si="173"/>
        <v>0</v>
      </c>
      <c r="CB64" s="217">
        <f t="shared" si="173"/>
        <v>0</v>
      </c>
      <c r="CC64" s="217">
        <f t="shared" si="173"/>
        <v>0</v>
      </c>
      <c r="CD64" s="217">
        <f t="shared" si="173"/>
        <v>0</v>
      </c>
      <c r="CE64" s="217">
        <f t="shared" si="173"/>
        <v>0</v>
      </c>
      <c r="CF64" s="217">
        <f t="shared" si="173"/>
        <v>0</v>
      </c>
      <c r="CG64" s="217">
        <f t="shared" si="173"/>
        <v>0</v>
      </c>
      <c r="CH64" s="217">
        <f t="shared" si="173"/>
        <v>0</v>
      </c>
      <c r="CI64" s="217">
        <f t="shared" si="173"/>
        <v>0</v>
      </c>
      <c r="CJ64" s="217">
        <f t="shared" si="173"/>
        <v>0</v>
      </c>
    </row>
    <row r="65" spans="1:88" s="213" customFormat="1" x14ac:dyDescent="0.25">
      <c r="B65" s="214" t="s">
        <v>74</v>
      </c>
      <c r="C65" s="217">
        <f t="shared" ref="C65:R68" si="174">C5+C17</f>
        <v>0</v>
      </c>
      <c r="D65" s="217">
        <f t="shared" si="174"/>
        <v>0</v>
      </c>
      <c r="E65" s="217">
        <f t="shared" si="174"/>
        <v>0</v>
      </c>
      <c r="F65" s="217">
        <f t="shared" si="174"/>
        <v>0</v>
      </c>
      <c r="G65" s="217">
        <f t="shared" si="174"/>
        <v>0</v>
      </c>
      <c r="H65" s="217">
        <f t="shared" si="174"/>
        <v>0</v>
      </c>
      <c r="I65" s="217">
        <f t="shared" si="174"/>
        <v>0</v>
      </c>
      <c r="J65" s="217">
        <f t="shared" si="174"/>
        <v>0</v>
      </c>
      <c r="K65" s="217">
        <f t="shared" si="174"/>
        <v>0</v>
      </c>
      <c r="L65" s="217">
        <f t="shared" si="174"/>
        <v>0</v>
      </c>
      <c r="M65" s="217">
        <f t="shared" si="174"/>
        <v>0</v>
      </c>
      <c r="N65" s="217">
        <f t="shared" si="174"/>
        <v>0</v>
      </c>
      <c r="O65" s="217">
        <f t="shared" si="174"/>
        <v>0</v>
      </c>
      <c r="P65" s="217">
        <f t="shared" si="174"/>
        <v>0</v>
      </c>
      <c r="Q65" s="217">
        <f t="shared" si="174"/>
        <v>0</v>
      </c>
      <c r="R65" s="217">
        <f t="shared" si="174"/>
        <v>0</v>
      </c>
      <c r="S65" s="217">
        <f t="shared" si="172"/>
        <v>0</v>
      </c>
      <c r="T65" s="217">
        <f t="shared" si="172"/>
        <v>0</v>
      </c>
      <c r="U65" s="217">
        <f t="shared" si="172"/>
        <v>0</v>
      </c>
      <c r="V65" s="217">
        <f t="shared" si="172"/>
        <v>0</v>
      </c>
      <c r="W65" s="217">
        <f t="shared" si="172"/>
        <v>0</v>
      </c>
      <c r="X65" s="217">
        <f t="shared" si="172"/>
        <v>0</v>
      </c>
      <c r="Y65" s="217">
        <f t="shared" si="172"/>
        <v>0</v>
      </c>
      <c r="Z65" s="217">
        <f t="shared" si="172"/>
        <v>0</v>
      </c>
      <c r="AA65" s="217">
        <f t="shared" si="172"/>
        <v>0</v>
      </c>
      <c r="AB65" s="217">
        <f t="shared" si="172"/>
        <v>0</v>
      </c>
      <c r="AC65" s="217">
        <f t="shared" si="172"/>
        <v>0</v>
      </c>
      <c r="AD65" s="217">
        <f t="shared" si="172"/>
        <v>0</v>
      </c>
      <c r="AE65" s="217">
        <f t="shared" si="172"/>
        <v>0</v>
      </c>
      <c r="AF65" s="217">
        <f t="shared" si="172"/>
        <v>0</v>
      </c>
      <c r="AG65" s="217">
        <f t="shared" si="172"/>
        <v>0</v>
      </c>
      <c r="AH65" s="217">
        <f t="shared" si="172"/>
        <v>0</v>
      </c>
      <c r="AI65" s="217">
        <f t="shared" si="172"/>
        <v>0</v>
      </c>
      <c r="AJ65" s="217">
        <f t="shared" si="172"/>
        <v>0</v>
      </c>
      <c r="AK65" s="217">
        <f t="shared" si="172"/>
        <v>0</v>
      </c>
      <c r="AL65" s="217">
        <f t="shared" si="172"/>
        <v>0</v>
      </c>
      <c r="AM65" s="217">
        <f t="shared" si="172"/>
        <v>0</v>
      </c>
      <c r="AN65" s="217">
        <f t="shared" si="172"/>
        <v>0</v>
      </c>
      <c r="AO65" s="217">
        <f t="shared" si="172"/>
        <v>0</v>
      </c>
      <c r="AP65" s="217">
        <f t="shared" si="172"/>
        <v>0</v>
      </c>
      <c r="AQ65" s="217">
        <f t="shared" si="172"/>
        <v>0</v>
      </c>
      <c r="AR65" s="217">
        <f t="shared" si="172"/>
        <v>0</v>
      </c>
      <c r="AS65" s="217">
        <f t="shared" si="172"/>
        <v>0</v>
      </c>
      <c r="AT65" s="217">
        <f t="shared" si="172"/>
        <v>0</v>
      </c>
      <c r="AU65" s="217">
        <f t="shared" si="172"/>
        <v>0</v>
      </c>
      <c r="AV65" s="217">
        <f t="shared" si="172"/>
        <v>0</v>
      </c>
      <c r="AW65" s="217">
        <f t="shared" si="172"/>
        <v>0</v>
      </c>
      <c r="AX65" s="217">
        <f t="shared" si="172"/>
        <v>0</v>
      </c>
      <c r="AY65" s="217">
        <f t="shared" si="172"/>
        <v>0</v>
      </c>
      <c r="AZ65" s="217">
        <f t="shared" si="172"/>
        <v>0</v>
      </c>
      <c r="BA65" s="217">
        <f t="shared" si="172"/>
        <v>0</v>
      </c>
      <c r="BB65" s="217">
        <f t="shared" si="172"/>
        <v>0</v>
      </c>
      <c r="BC65" s="217">
        <f t="shared" si="172"/>
        <v>0</v>
      </c>
      <c r="BD65" s="217">
        <f t="shared" si="172"/>
        <v>0</v>
      </c>
      <c r="BE65" s="217">
        <f t="shared" si="172"/>
        <v>0</v>
      </c>
      <c r="BF65" s="217">
        <f t="shared" si="172"/>
        <v>0</v>
      </c>
      <c r="BG65" s="217">
        <f t="shared" si="172"/>
        <v>0</v>
      </c>
      <c r="BH65" s="217">
        <f t="shared" si="172"/>
        <v>0</v>
      </c>
      <c r="BI65" s="217">
        <f t="shared" si="172"/>
        <v>0</v>
      </c>
      <c r="BJ65" s="217">
        <f t="shared" si="172"/>
        <v>0</v>
      </c>
      <c r="BK65" s="217">
        <f t="shared" si="172"/>
        <v>0</v>
      </c>
      <c r="BL65" s="217">
        <f t="shared" si="172"/>
        <v>0</v>
      </c>
      <c r="BM65" s="217">
        <f t="shared" si="172"/>
        <v>0</v>
      </c>
      <c r="BN65" s="217">
        <f t="shared" si="172"/>
        <v>0</v>
      </c>
      <c r="BO65" s="217">
        <f t="shared" si="172"/>
        <v>0</v>
      </c>
      <c r="BP65" s="217">
        <f t="shared" si="173"/>
        <v>0</v>
      </c>
      <c r="BQ65" s="217">
        <f t="shared" si="173"/>
        <v>0</v>
      </c>
      <c r="BR65" s="217">
        <f t="shared" si="173"/>
        <v>0</v>
      </c>
      <c r="BS65" s="217">
        <f t="shared" si="173"/>
        <v>0</v>
      </c>
      <c r="BT65" s="217">
        <f t="shared" si="173"/>
        <v>0</v>
      </c>
      <c r="BU65" s="217">
        <f t="shared" si="173"/>
        <v>0</v>
      </c>
      <c r="BV65" s="217">
        <f t="shared" si="173"/>
        <v>0</v>
      </c>
      <c r="BW65" s="217">
        <f t="shared" si="173"/>
        <v>0</v>
      </c>
      <c r="BX65" s="217">
        <f t="shared" si="173"/>
        <v>0</v>
      </c>
      <c r="BY65" s="217">
        <f t="shared" si="173"/>
        <v>0</v>
      </c>
      <c r="BZ65" s="217">
        <f t="shared" si="173"/>
        <v>0</v>
      </c>
      <c r="CA65" s="217">
        <f t="shared" si="173"/>
        <v>0</v>
      </c>
      <c r="CB65" s="217">
        <f t="shared" si="173"/>
        <v>0</v>
      </c>
      <c r="CC65" s="217">
        <f t="shared" si="173"/>
        <v>0</v>
      </c>
      <c r="CD65" s="217">
        <f t="shared" si="173"/>
        <v>0</v>
      </c>
      <c r="CE65" s="217">
        <f t="shared" si="173"/>
        <v>0</v>
      </c>
      <c r="CF65" s="217">
        <f t="shared" si="173"/>
        <v>0</v>
      </c>
      <c r="CG65" s="217">
        <f t="shared" si="173"/>
        <v>0</v>
      </c>
      <c r="CH65" s="217">
        <f t="shared" si="173"/>
        <v>0</v>
      </c>
      <c r="CI65" s="217">
        <f t="shared" si="173"/>
        <v>0</v>
      </c>
      <c r="CJ65" s="217">
        <f t="shared" si="173"/>
        <v>0</v>
      </c>
    </row>
    <row r="66" spans="1:88" s="213" customFormat="1" x14ac:dyDescent="0.25">
      <c r="B66" s="214" t="s">
        <v>75</v>
      </c>
      <c r="C66" s="217">
        <f t="shared" si="174"/>
        <v>0</v>
      </c>
      <c r="D66" s="217">
        <f t="shared" ref="D66:BO68" si="175">D6+D18</f>
        <v>0</v>
      </c>
      <c r="E66" s="217">
        <f t="shared" si="175"/>
        <v>0</v>
      </c>
      <c r="F66" s="217">
        <f t="shared" si="175"/>
        <v>0</v>
      </c>
      <c r="G66" s="217">
        <f t="shared" si="175"/>
        <v>0</v>
      </c>
      <c r="H66" s="217">
        <f t="shared" si="175"/>
        <v>0</v>
      </c>
      <c r="I66" s="217">
        <f t="shared" si="175"/>
        <v>0</v>
      </c>
      <c r="J66" s="217">
        <f t="shared" si="175"/>
        <v>0</v>
      </c>
      <c r="K66" s="217">
        <f t="shared" si="175"/>
        <v>0</v>
      </c>
      <c r="L66" s="217">
        <f t="shared" si="175"/>
        <v>0</v>
      </c>
      <c r="M66" s="217">
        <f t="shared" si="175"/>
        <v>0</v>
      </c>
      <c r="N66" s="217">
        <f t="shared" si="175"/>
        <v>0</v>
      </c>
      <c r="O66" s="217">
        <f t="shared" si="175"/>
        <v>0</v>
      </c>
      <c r="P66" s="217">
        <f t="shared" si="175"/>
        <v>0</v>
      </c>
      <c r="Q66" s="217">
        <f t="shared" si="175"/>
        <v>0</v>
      </c>
      <c r="R66" s="217">
        <f t="shared" si="175"/>
        <v>0</v>
      </c>
      <c r="S66" s="217">
        <f t="shared" si="175"/>
        <v>0</v>
      </c>
      <c r="T66" s="217">
        <f t="shared" si="175"/>
        <v>0</v>
      </c>
      <c r="U66" s="217">
        <f t="shared" si="175"/>
        <v>0</v>
      </c>
      <c r="V66" s="217">
        <f t="shared" si="175"/>
        <v>0</v>
      </c>
      <c r="W66" s="217">
        <f t="shared" si="175"/>
        <v>0</v>
      </c>
      <c r="X66" s="217">
        <f t="shared" si="175"/>
        <v>0</v>
      </c>
      <c r="Y66" s="217">
        <f t="shared" si="175"/>
        <v>0</v>
      </c>
      <c r="Z66" s="217">
        <f t="shared" si="175"/>
        <v>0</v>
      </c>
      <c r="AA66" s="217">
        <f t="shared" si="175"/>
        <v>0</v>
      </c>
      <c r="AB66" s="217">
        <f t="shared" si="175"/>
        <v>0</v>
      </c>
      <c r="AC66" s="217">
        <f t="shared" si="175"/>
        <v>0</v>
      </c>
      <c r="AD66" s="217">
        <f t="shared" si="175"/>
        <v>0</v>
      </c>
      <c r="AE66" s="217">
        <f t="shared" si="175"/>
        <v>0</v>
      </c>
      <c r="AF66" s="217">
        <f t="shared" si="175"/>
        <v>0</v>
      </c>
      <c r="AG66" s="217">
        <f t="shared" si="175"/>
        <v>0</v>
      </c>
      <c r="AH66" s="217">
        <f t="shared" si="175"/>
        <v>0</v>
      </c>
      <c r="AI66" s="217">
        <f t="shared" si="175"/>
        <v>0</v>
      </c>
      <c r="AJ66" s="217">
        <f t="shared" si="175"/>
        <v>0</v>
      </c>
      <c r="AK66" s="217">
        <f t="shared" si="175"/>
        <v>0</v>
      </c>
      <c r="AL66" s="217">
        <f t="shared" si="175"/>
        <v>0</v>
      </c>
      <c r="AM66" s="217">
        <f t="shared" si="175"/>
        <v>0</v>
      </c>
      <c r="AN66" s="217">
        <f t="shared" si="175"/>
        <v>0</v>
      </c>
      <c r="AO66" s="217">
        <f t="shared" si="175"/>
        <v>0</v>
      </c>
      <c r="AP66" s="217">
        <f t="shared" si="175"/>
        <v>0</v>
      </c>
      <c r="AQ66" s="217">
        <f t="shared" si="175"/>
        <v>0</v>
      </c>
      <c r="AR66" s="217">
        <f t="shared" si="175"/>
        <v>0</v>
      </c>
      <c r="AS66" s="217">
        <f t="shared" si="175"/>
        <v>0</v>
      </c>
      <c r="AT66" s="217">
        <f t="shared" si="175"/>
        <v>0</v>
      </c>
      <c r="AU66" s="217">
        <f t="shared" si="175"/>
        <v>0</v>
      </c>
      <c r="AV66" s="217">
        <f t="shared" si="175"/>
        <v>0</v>
      </c>
      <c r="AW66" s="217">
        <f t="shared" si="175"/>
        <v>0</v>
      </c>
      <c r="AX66" s="217">
        <f t="shared" si="175"/>
        <v>0</v>
      </c>
      <c r="AY66" s="217">
        <f t="shared" si="175"/>
        <v>0</v>
      </c>
      <c r="AZ66" s="217">
        <f t="shared" si="175"/>
        <v>0</v>
      </c>
      <c r="BA66" s="217">
        <f t="shared" si="175"/>
        <v>0</v>
      </c>
      <c r="BB66" s="217">
        <f t="shared" si="175"/>
        <v>0</v>
      </c>
      <c r="BC66" s="217">
        <f t="shared" si="175"/>
        <v>0</v>
      </c>
      <c r="BD66" s="217">
        <f t="shared" si="175"/>
        <v>0</v>
      </c>
      <c r="BE66" s="217">
        <f t="shared" si="175"/>
        <v>0</v>
      </c>
      <c r="BF66" s="217">
        <f t="shared" si="175"/>
        <v>0</v>
      </c>
      <c r="BG66" s="217">
        <f t="shared" si="175"/>
        <v>0</v>
      </c>
      <c r="BH66" s="217">
        <f t="shared" si="175"/>
        <v>0</v>
      </c>
      <c r="BI66" s="217">
        <f t="shared" si="175"/>
        <v>0</v>
      </c>
      <c r="BJ66" s="217">
        <f t="shared" si="175"/>
        <v>0</v>
      </c>
      <c r="BK66" s="217">
        <f t="shared" si="175"/>
        <v>0</v>
      </c>
      <c r="BL66" s="217">
        <f t="shared" si="175"/>
        <v>0</v>
      </c>
      <c r="BM66" s="217">
        <f t="shared" si="175"/>
        <v>0</v>
      </c>
      <c r="BN66" s="217">
        <f t="shared" si="175"/>
        <v>0</v>
      </c>
      <c r="BO66" s="217">
        <f t="shared" si="175"/>
        <v>0</v>
      </c>
      <c r="BP66" s="217">
        <f t="shared" si="173"/>
        <v>0</v>
      </c>
      <c r="BQ66" s="217">
        <f t="shared" si="173"/>
        <v>0</v>
      </c>
      <c r="BR66" s="217">
        <f t="shared" si="173"/>
        <v>0</v>
      </c>
      <c r="BS66" s="217">
        <f t="shared" si="173"/>
        <v>0</v>
      </c>
      <c r="BT66" s="217">
        <f t="shared" si="173"/>
        <v>0</v>
      </c>
      <c r="BU66" s="217">
        <f t="shared" si="173"/>
        <v>0</v>
      </c>
      <c r="BV66" s="217">
        <f t="shared" si="173"/>
        <v>0</v>
      </c>
      <c r="BW66" s="217">
        <f t="shared" si="173"/>
        <v>0</v>
      </c>
      <c r="BX66" s="217">
        <f t="shared" si="173"/>
        <v>0</v>
      </c>
      <c r="BY66" s="217">
        <f t="shared" si="173"/>
        <v>0</v>
      </c>
      <c r="BZ66" s="217">
        <f t="shared" si="173"/>
        <v>0</v>
      </c>
      <c r="CA66" s="217">
        <f t="shared" si="173"/>
        <v>0</v>
      </c>
      <c r="CB66" s="217">
        <f t="shared" si="173"/>
        <v>0</v>
      </c>
      <c r="CC66" s="217">
        <f t="shared" si="173"/>
        <v>0</v>
      </c>
      <c r="CD66" s="217">
        <f t="shared" si="173"/>
        <v>0</v>
      </c>
      <c r="CE66" s="217">
        <f t="shared" si="173"/>
        <v>0</v>
      </c>
      <c r="CF66" s="217">
        <f t="shared" si="173"/>
        <v>0</v>
      </c>
      <c r="CG66" s="217">
        <f t="shared" si="173"/>
        <v>0</v>
      </c>
      <c r="CH66" s="217">
        <f t="shared" si="173"/>
        <v>0</v>
      </c>
      <c r="CI66" s="217">
        <f t="shared" si="173"/>
        <v>0</v>
      </c>
      <c r="CJ66" s="217">
        <f t="shared" si="173"/>
        <v>0</v>
      </c>
    </row>
    <row r="67" spans="1:88" s="213" customFormat="1" x14ac:dyDescent="0.25">
      <c r="B67" s="214" t="s">
        <v>76</v>
      </c>
      <c r="C67" s="217">
        <f t="shared" si="174"/>
        <v>0</v>
      </c>
      <c r="D67" s="217">
        <f t="shared" si="175"/>
        <v>0</v>
      </c>
      <c r="E67" s="217">
        <f t="shared" si="175"/>
        <v>0</v>
      </c>
      <c r="F67" s="217">
        <f t="shared" si="175"/>
        <v>0</v>
      </c>
      <c r="G67" s="217">
        <f t="shared" si="175"/>
        <v>0</v>
      </c>
      <c r="H67" s="217">
        <f t="shared" si="175"/>
        <v>0</v>
      </c>
      <c r="I67" s="217">
        <f t="shared" si="175"/>
        <v>0</v>
      </c>
      <c r="J67" s="217">
        <f t="shared" si="175"/>
        <v>0</v>
      </c>
      <c r="K67" s="217">
        <f t="shared" si="175"/>
        <v>0</v>
      </c>
      <c r="L67" s="217">
        <f t="shared" si="175"/>
        <v>0</v>
      </c>
      <c r="M67" s="217">
        <f t="shared" si="175"/>
        <v>0</v>
      </c>
      <c r="N67" s="217">
        <f t="shared" si="175"/>
        <v>0</v>
      </c>
      <c r="O67" s="217">
        <f t="shared" si="175"/>
        <v>0</v>
      </c>
      <c r="P67" s="217">
        <f t="shared" si="175"/>
        <v>0</v>
      </c>
      <c r="Q67" s="217">
        <f t="shared" si="175"/>
        <v>0</v>
      </c>
      <c r="R67" s="217">
        <f t="shared" si="175"/>
        <v>0</v>
      </c>
      <c r="S67" s="217">
        <f t="shared" si="175"/>
        <v>0</v>
      </c>
      <c r="T67" s="217">
        <f t="shared" si="175"/>
        <v>0</v>
      </c>
      <c r="U67" s="217">
        <f t="shared" si="175"/>
        <v>0</v>
      </c>
      <c r="V67" s="217">
        <f t="shared" si="175"/>
        <v>0</v>
      </c>
      <c r="W67" s="217">
        <f t="shared" si="175"/>
        <v>0</v>
      </c>
      <c r="X67" s="217">
        <f t="shared" si="175"/>
        <v>0</v>
      </c>
      <c r="Y67" s="217">
        <f t="shared" si="175"/>
        <v>0</v>
      </c>
      <c r="Z67" s="217">
        <f t="shared" si="175"/>
        <v>0</v>
      </c>
      <c r="AA67" s="217">
        <f t="shared" si="175"/>
        <v>0</v>
      </c>
      <c r="AB67" s="217">
        <f t="shared" si="175"/>
        <v>0</v>
      </c>
      <c r="AC67" s="217">
        <f t="shared" si="175"/>
        <v>0</v>
      </c>
      <c r="AD67" s="217">
        <f t="shared" si="175"/>
        <v>0</v>
      </c>
      <c r="AE67" s="217">
        <f t="shared" si="175"/>
        <v>0</v>
      </c>
      <c r="AF67" s="217">
        <f t="shared" si="175"/>
        <v>0</v>
      </c>
      <c r="AG67" s="217">
        <f t="shared" si="175"/>
        <v>0</v>
      </c>
      <c r="AH67" s="217">
        <f t="shared" si="175"/>
        <v>0</v>
      </c>
      <c r="AI67" s="217">
        <f t="shared" si="175"/>
        <v>0</v>
      </c>
      <c r="AJ67" s="217">
        <f t="shared" si="175"/>
        <v>0</v>
      </c>
      <c r="AK67" s="217">
        <f t="shared" si="175"/>
        <v>0</v>
      </c>
      <c r="AL67" s="217">
        <f t="shared" si="175"/>
        <v>0</v>
      </c>
      <c r="AM67" s="217">
        <f t="shared" si="175"/>
        <v>0</v>
      </c>
      <c r="AN67" s="217">
        <f t="shared" si="175"/>
        <v>0</v>
      </c>
      <c r="AO67" s="217">
        <f t="shared" si="175"/>
        <v>0</v>
      </c>
      <c r="AP67" s="217">
        <f t="shared" si="175"/>
        <v>0</v>
      </c>
      <c r="AQ67" s="217">
        <f t="shared" si="175"/>
        <v>0</v>
      </c>
      <c r="AR67" s="217">
        <f t="shared" si="175"/>
        <v>0</v>
      </c>
      <c r="AS67" s="217">
        <f t="shared" si="175"/>
        <v>0</v>
      </c>
      <c r="AT67" s="217">
        <f t="shared" si="175"/>
        <v>0</v>
      </c>
      <c r="AU67" s="217">
        <f t="shared" si="175"/>
        <v>0</v>
      </c>
      <c r="AV67" s="217">
        <f t="shared" si="175"/>
        <v>0</v>
      </c>
      <c r="AW67" s="217">
        <f t="shared" si="175"/>
        <v>0</v>
      </c>
      <c r="AX67" s="217">
        <f t="shared" si="175"/>
        <v>0</v>
      </c>
      <c r="AY67" s="217">
        <f t="shared" si="175"/>
        <v>0</v>
      </c>
      <c r="AZ67" s="217">
        <f t="shared" si="175"/>
        <v>0</v>
      </c>
      <c r="BA67" s="217">
        <f t="shared" si="175"/>
        <v>0</v>
      </c>
      <c r="BB67" s="217">
        <f t="shared" si="175"/>
        <v>0</v>
      </c>
      <c r="BC67" s="217">
        <f t="shared" si="175"/>
        <v>0</v>
      </c>
      <c r="BD67" s="217">
        <f t="shared" si="175"/>
        <v>0</v>
      </c>
      <c r="BE67" s="217">
        <f t="shared" si="175"/>
        <v>0</v>
      </c>
      <c r="BF67" s="217">
        <f t="shared" si="175"/>
        <v>0</v>
      </c>
      <c r="BG67" s="217">
        <f t="shared" si="175"/>
        <v>0</v>
      </c>
      <c r="BH67" s="217">
        <f t="shared" si="175"/>
        <v>0</v>
      </c>
      <c r="BI67" s="217">
        <f t="shared" si="175"/>
        <v>0</v>
      </c>
      <c r="BJ67" s="217">
        <f t="shared" si="175"/>
        <v>0</v>
      </c>
      <c r="BK67" s="217">
        <f t="shared" si="175"/>
        <v>0</v>
      </c>
      <c r="BL67" s="217">
        <f t="shared" si="175"/>
        <v>0</v>
      </c>
      <c r="BM67" s="217">
        <f t="shared" si="175"/>
        <v>0</v>
      </c>
      <c r="BN67" s="217">
        <f t="shared" si="175"/>
        <v>0</v>
      </c>
      <c r="BO67" s="217">
        <f t="shared" si="175"/>
        <v>0</v>
      </c>
      <c r="BP67" s="217">
        <f t="shared" si="173"/>
        <v>0</v>
      </c>
      <c r="BQ67" s="217">
        <f t="shared" si="173"/>
        <v>0</v>
      </c>
      <c r="BR67" s="217">
        <f t="shared" si="173"/>
        <v>0</v>
      </c>
      <c r="BS67" s="217">
        <f t="shared" si="173"/>
        <v>0</v>
      </c>
      <c r="BT67" s="217">
        <f t="shared" si="173"/>
        <v>0</v>
      </c>
      <c r="BU67" s="217">
        <f t="shared" si="173"/>
        <v>0</v>
      </c>
      <c r="BV67" s="217">
        <f t="shared" si="173"/>
        <v>0</v>
      </c>
      <c r="BW67" s="217">
        <f t="shared" si="173"/>
        <v>0</v>
      </c>
      <c r="BX67" s="217">
        <f t="shared" si="173"/>
        <v>0</v>
      </c>
      <c r="BY67" s="217">
        <f t="shared" si="173"/>
        <v>0</v>
      </c>
      <c r="BZ67" s="217">
        <f t="shared" si="173"/>
        <v>0</v>
      </c>
      <c r="CA67" s="217">
        <f t="shared" si="173"/>
        <v>0</v>
      </c>
      <c r="CB67" s="217">
        <f t="shared" si="173"/>
        <v>0</v>
      </c>
      <c r="CC67" s="217">
        <f t="shared" si="173"/>
        <v>0</v>
      </c>
      <c r="CD67" s="217">
        <f t="shared" si="173"/>
        <v>0</v>
      </c>
      <c r="CE67" s="217">
        <f t="shared" si="173"/>
        <v>0</v>
      </c>
      <c r="CF67" s="217">
        <f t="shared" si="173"/>
        <v>0</v>
      </c>
      <c r="CG67" s="217">
        <f t="shared" si="173"/>
        <v>0</v>
      </c>
      <c r="CH67" s="217">
        <f t="shared" si="173"/>
        <v>0</v>
      </c>
      <c r="CI67" s="217">
        <f t="shared" si="173"/>
        <v>0</v>
      </c>
      <c r="CJ67" s="217">
        <f t="shared" si="173"/>
        <v>0</v>
      </c>
    </row>
    <row r="68" spans="1:88" s="213" customFormat="1" x14ac:dyDescent="0.25">
      <c r="B68" s="214" t="s">
        <v>77</v>
      </c>
      <c r="C68" s="217">
        <f t="shared" si="174"/>
        <v>0</v>
      </c>
      <c r="D68" s="217">
        <f t="shared" si="175"/>
        <v>0</v>
      </c>
      <c r="E68" s="217">
        <f t="shared" si="175"/>
        <v>0</v>
      </c>
      <c r="F68" s="217">
        <f t="shared" si="175"/>
        <v>0</v>
      </c>
      <c r="G68" s="217">
        <f t="shared" si="175"/>
        <v>0</v>
      </c>
      <c r="H68" s="217">
        <f t="shared" si="175"/>
        <v>0</v>
      </c>
      <c r="I68" s="217">
        <f t="shared" si="175"/>
        <v>0</v>
      </c>
      <c r="J68" s="217">
        <f t="shared" si="175"/>
        <v>0</v>
      </c>
      <c r="K68" s="217">
        <f t="shared" si="175"/>
        <v>0</v>
      </c>
      <c r="L68" s="217">
        <f t="shared" si="175"/>
        <v>0</v>
      </c>
      <c r="M68" s="217">
        <f t="shared" si="175"/>
        <v>0</v>
      </c>
      <c r="N68" s="217">
        <f t="shared" si="175"/>
        <v>0</v>
      </c>
      <c r="O68" s="217">
        <f t="shared" si="175"/>
        <v>0</v>
      </c>
      <c r="P68" s="217">
        <f t="shared" si="175"/>
        <v>0</v>
      </c>
      <c r="Q68" s="217">
        <f t="shared" si="175"/>
        <v>0</v>
      </c>
      <c r="R68" s="217">
        <f t="shared" si="175"/>
        <v>0</v>
      </c>
      <c r="S68" s="217">
        <f t="shared" si="175"/>
        <v>0</v>
      </c>
      <c r="T68" s="217">
        <f t="shared" si="175"/>
        <v>0</v>
      </c>
      <c r="U68" s="217">
        <f t="shared" si="175"/>
        <v>0</v>
      </c>
      <c r="V68" s="217">
        <f t="shared" si="175"/>
        <v>0</v>
      </c>
      <c r="W68" s="217">
        <f t="shared" si="175"/>
        <v>0</v>
      </c>
      <c r="X68" s="217">
        <f t="shared" si="175"/>
        <v>0</v>
      </c>
      <c r="Y68" s="217">
        <f t="shared" si="175"/>
        <v>0</v>
      </c>
      <c r="Z68" s="217">
        <f t="shared" si="175"/>
        <v>0</v>
      </c>
      <c r="AA68" s="217">
        <f t="shared" si="175"/>
        <v>0</v>
      </c>
      <c r="AB68" s="217">
        <f t="shared" si="175"/>
        <v>0</v>
      </c>
      <c r="AC68" s="217">
        <f t="shared" si="175"/>
        <v>0</v>
      </c>
      <c r="AD68" s="217">
        <f t="shared" si="175"/>
        <v>0</v>
      </c>
      <c r="AE68" s="217">
        <f t="shared" si="175"/>
        <v>0</v>
      </c>
      <c r="AF68" s="217">
        <f t="shared" si="175"/>
        <v>0</v>
      </c>
      <c r="AG68" s="217">
        <f t="shared" si="175"/>
        <v>0</v>
      </c>
      <c r="AH68" s="217">
        <f t="shared" si="175"/>
        <v>0</v>
      </c>
      <c r="AI68" s="217">
        <f t="shared" si="175"/>
        <v>0</v>
      </c>
      <c r="AJ68" s="217">
        <f t="shared" si="175"/>
        <v>0</v>
      </c>
      <c r="AK68" s="217">
        <f t="shared" si="175"/>
        <v>0</v>
      </c>
      <c r="AL68" s="217">
        <f t="shared" si="175"/>
        <v>0</v>
      </c>
      <c r="AM68" s="217">
        <f t="shared" si="175"/>
        <v>0</v>
      </c>
      <c r="AN68" s="217">
        <f t="shared" si="175"/>
        <v>0</v>
      </c>
      <c r="AO68" s="217">
        <f t="shared" si="175"/>
        <v>0</v>
      </c>
      <c r="AP68" s="217">
        <f t="shared" si="175"/>
        <v>0</v>
      </c>
      <c r="AQ68" s="217">
        <f t="shared" si="175"/>
        <v>0</v>
      </c>
      <c r="AR68" s="217">
        <f t="shared" si="175"/>
        <v>0</v>
      </c>
      <c r="AS68" s="217">
        <f t="shared" si="175"/>
        <v>0</v>
      </c>
      <c r="AT68" s="217">
        <f t="shared" si="175"/>
        <v>0</v>
      </c>
      <c r="AU68" s="217">
        <f t="shared" si="175"/>
        <v>0</v>
      </c>
      <c r="AV68" s="217">
        <f t="shared" si="175"/>
        <v>0</v>
      </c>
      <c r="AW68" s="217">
        <f t="shared" si="175"/>
        <v>0</v>
      </c>
      <c r="AX68" s="217">
        <f t="shared" si="175"/>
        <v>0</v>
      </c>
      <c r="AY68" s="217">
        <f t="shared" si="175"/>
        <v>0</v>
      </c>
      <c r="AZ68" s="217">
        <f t="shared" si="175"/>
        <v>0</v>
      </c>
      <c r="BA68" s="217">
        <f t="shared" si="175"/>
        <v>0</v>
      </c>
      <c r="BB68" s="217">
        <f t="shared" si="175"/>
        <v>0</v>
      </c>
      <c r="BC68" s="217">
        <f t="shared" si="175"/>
        <v>0</v>
      </c>
      <c r="BD68" s="217">
        <f t="shared" si="175"/>
        <v>0</v>
      </c>
      <c r="BE68" s="217">
        <f t="shared" si="175"/>
        <v>0</v>
      </c>
      <c r="BF68" s="217">
        <f t="shared" si="175"/>
        <v>0</v>
      </c>
      <c r="BG68" s="217">
        <f t="shared" si="175"/>
        <v>0</v>
      </c>
      <c r="BH68" s="217">
        <f t="shared" si="175"/>
        <v>0</v>
      </c>
      <c r="BI68" s="217">
        <f t="shared" si="175"/>
        <v>0</v>
      </c>
      <c r="BJ68" s="217">
        <f t="shared" si="175"/>
        <v>0</v>
      </c>
      <c r="BK68" s="217">
        <f t="shared" si="175"/>
        <v>0</v>
      </c>
      <c r="BL68" s="217">
        <f t="shared" si="175"/>
        <v>0</v>
      </c>
      <c r="BM68" s="217">
        <f t="shared" si="175"/>
        <v>0</v>
      </c>
      <c r="BN68" s="217">
        <f t="shared" si="175"/>
        <v>0</v>
      </c>
      <c r="BO68" s="217">
        <f t="shared" si="175"/>
        <v>0</v>
      </c>
      <c r="BP68" s="217">
        <f t="shared" si="173"/>
        <v>0</v>
      </c>
      <c r="BQ68" s="217">
        <f t="shared" si="173"/>
        <v>0</v>
      </c>
      <c r="BR68" s="217">
        <f t="shared" si="173"/>
        <v>0</v>
      </c>
      <c r="BS68" s="217">
        <f t="shared" si="173"/>
        <v>0</v>
      </c>
      <c r="BT68" s="217">
        <f t="shared" si="173"/>
        <v>0</v>
      </c>
      <c r="BU68" s="217">
        <f t="shared" si="173"/>
        <v>0</v>
      </c>
      <c r="BV68" s="217">
        <f t="shared" si="173"/>
        <v>0</v>
      </c>
      <c r="BW68" s="217">
        <f t="shared" si="173"/>
        <v>0</v>
      </c>
      <c r="BX68" s="217">
        <f t="shared" si="173"/>
        <v>0</v>
      </c>
      <c r="BY68" s="217">
        <f t="shared" si="173"/>
        <v>0</v>
      </c>
      <c r="BZ68" s="217">
        <f t="shared" si="173"/>
        <v>0</v>
      </c>
      <c r="CA68" s="217">
        <f t="shared" si="173"/>
        <v>0</v>
      </c>
      <c r="CB68" s="217">
        <f t="shared" si="173"/>
        <v>0</v>
      </c>
      <c r="CC68" s="217">
        <f t="shared" si="173"/>
        <v>0</v>
      </c>
      <c r="CD68" s="217">
        <f t="shared" si="173"/>
        <v>0</v>
      </c>
      <c r="CE68" s="217">
        <f t="shared" si="173"/>
        <v>0</v>
      </c>
      <c r="CF68" s="217">
        <f t="shared" si="173"/>
        <v>0</v>
      </c>
      <c r="CG68" s="217">
        <f t="shared" si="173"/>
        <v>0</v>
      </c>
      <c r="CH68" s="217">
        <f t="shared" si="173"/>
        <v>0</v>
      </c>
      <c r="CI68" s="217">
        <f t="shared" si="173"/>
        <v>0</v>
      </c>
      <c r="CJ68" s="217">
        <f t="shared" si="173"/>
        <v>0</v>
      </c>
    </row>
    <row r="69" spans="1:88" s="220" customFormat="1" x14ac:dyDescent="0.25">
      <c r="A69" s="213"/>
      <c r="B69" s="218" t="s">
        <v>99</v>
      </c>
      <c r="C69" s="219">
        <f>C9+C21</f>
        <v>0</v>
      </c>
      <c r="D69" s="219">
        <f t="shared" ref="D69:BO69" si="176">D9+D21</f>
        <v>0</v>
      </c>
      <c r="E69" s="219">
        <f t="shared" si="176"/>
        <v>0</v>
      </c>
      <c r="F69" s="219">
        <f t="shared" si="176"/>
        <v>0</v>
      </c>
      <c r="G69" s="219">
        <f t="shared" si="176"/>
        <v>0</v>
      </c>
      <c r="H69" s="219">
        <f t="shared" si="176"/>
        <v>0</v>
      </c>
      <c r="I69" s="219">
        <f t="shared" si="176"/>
        <v>0</v>
      </c>
      <c r="J69" s="219">
        <f t="shared" si="176"/>
        <v>198535.76</v>
      </c>
      <c r="K69" s="219">
        <f t="shared" si="176"/>
        <v>397535.04000000004</v>
      </c>
      <c r="L69" s="219">
        <f t="shared" si="176"/>
        <v>448270.91000000003</v>
      </c>
      <c r="M69" s="219">
        <f t="shared" si="176"/>
        <v>532137.49</v>
      </c>
      <c r="N69" s="219">
        <f t="shared" si="176"/>
        <v>670152.73</v>
      </c>
      <c r="O69" s="219">
        <f t="shared" si="176"/>
        <v>808830.22</v>
      </c>
      <c r="P69" s="219">
        <f t="shared" si="176"/>
        <v>926685.14</v>
      </c>
      <c r="Q69" s="219">
        <f t="shared" si="176"/>
        <v>0</v>
      </c>
      <c r="R69" s="219">
        <f t="shared" si="176"/>
        <v>0</v>
      </c>
      <c r="S69" s="219">
        <f t="shared" si="176"/>
        <v>0</v>
      </c>
      <c r="T69" s="219">
        <f t="shared" si="176"/>
        <v>0</v>
      </c>
      <c r="U69" s="219">
        <f t="shared" si="176"/>
        <v>0</v>
      </c>
      <c r="V69" s="219">
        <f t="shared" si="176"/>
        <v>0</v>
      </c>
      <c r="W69" s="219">
        <f t="shared" si="176"/>
        <v>0</v>
      </c>
      <c r="X69" s="219">
        <f t="shared" si="176"/>
        <v>0</v>
      </c>
      <c r="Y69" s="219">
        <f t="shared" si="176"/>
        <v>0</v>
      </c>
      <c r="Z69" s="219">
        <f t="shared" si="176"/>
        <v>0</v>
      </c>
      <c r="AA69" s="219">
        <f t="shared" si="176"/>
        <v>0</v>
      </c>
      <c r="AB69" s="219">
        <f t="shared" si="176"/>
        <v>0</v>
      </c>
      <c r="AC69" s="219">
        <f t="shared" si="176"/>
        <v>0</v>
      </c>
      <c r="AD69" s="219">
        <f t="shared" si="176"/>
        <v>0</v>
      </c>
      <c r="AE69" s="219">
        <f t="shared" si="176"/>
        <v>0</v>
      </c>
      <c r="AF69" s="219">
        <f t="shared" si="176"/>
        <v>0</v>
      </c>
      <c r="AG69" s="219">
        <f t="shared" si="176"/>
        <v>0</v>
      </c>
      <c r="AH69" s="219">
        <f t="shared" si="176"/>
        <v>0</v>
      </c>
      <c r="AI69" s="219">
        <f t="shared" si="176"/>
        <v>0</v>
      </c>
      <c r="AJ69" s="219">
        <f t="shared" si="176"/>
        <v>0</v>
      </c>
      <c r="AK69" s="219">
        <f t="shared" si="176"/>
        <v>0</v>
      </c>
      <c r="AL69" s="219">
        <f t="shared" si="176"/>
        <v>0</v>
      </c>
      <c r="AM69" s="219">
        <f t="shared" si="176"/>
        <v>0</v>
      </c>
      <c r="AN69" s="219">
        <f t="shared" si="176"/>
        <v>0</v>
      </c>
      <c r="AO69" s="219">
        <f t="shared" si="176"/>
        <v>0</v>
      </c>
      <c r="AP69" s="219">
        <f t="shared" si="176"/>
        <v>0</v>
      </c>
      <c r="AQ69" s="219">
        <f t="shared" si="176"/>
        <v>0</v>
      </c>
      <c r="AR69" s="219">
        <f t="shared" si="176"/>
        <v>0</v>
      </c>
      <c r="AS69" s="219">
        <f t="shared" si="176"/>
        <v>0</v>
      </c>
      <c r="AT69" s="219">
        <f t="shared" si="176"/>
        <v>0</v>
      </c>
      <c r="AU69" s="219">
        <f t="shared" si="176"/>
        <v>0</v>
      </c>
      <c r="AV69" s="219">
        <f t="shared" si="176"/>
        <v>0</v>
      </c>
      <c r="AW69" s="219">
        <f t="shared" si="176"/>
        <v>0</v>
      </c>
      <c r="AX69" s="219">
        <f t="shared" si="176"/>
        <v>0</v>
      </c>
      <c r="AY69" s="219">
        <f t="shared" si="176"/>
        <v>0</v>
      </c>
      <c r="AZ69" s="219">
        <f t="shared" si="176"/>
        <v>0</v>
      </c>
      <c r="BA69" s="219">
        <f t="shared" si="176"/>
        <v>0</v>
      </c>
      <c r="BB69" s="219">
        <f t="shared" si="176"/>
        <v>0</v>
      </c>
      <c r="BC69" s="219">
        <f t="shared" si="176"/>
        <v>0</v>
      </c>
      <c r="BD69" s="219">
        <f t="shared" si="176"/>
        <v>0</v>
      </c>
      <c r="BE69" s="219">
        <f t="shared" si="176"/>
        <v>0</v>
      </c>
      <c r="BF69" s="219">
        <f t="shared" si="176"/>
        <v>0</v>
      </c>
      <c r="BG69" s="219">
        <f t="shared" si="176"/>
        <v>0</v>
      </c>
      <c r="BH69" s="219">
        <f t="shared" si="176"/>
        <v>0</v>
      </c>
      <c r="BI69" s="219">
        <f t="shared" si="176"/>
        <v>0</v>
      </c>
      <c r="BJ69" s="219">
        <f t="shared" si="176"/>
        <v>0</v>
      </c>
      <c r="BK69" s="219">
        <f t="shared" si="176"/>
        <v>0</v>
      </c>
      <c r="BL69" s="219">
        <f t="shared" si="176"/>
        <v>0</v>
      </c>
      <c r="BM69" s="219">
        <f t="shared" si="176"/>
        <v>0</v>
      </c>
      <c r="BN69" s="219">
        <f t="shared" si="176"/>
        <v>0</v>
      </c>
      <c r="BO69" s="219">
        <f t="shared" si="176"/>
        <v>0</v>
      </c>
      <c r="BP69" s="219">
        <f t="shared" ref="BP69:CJ69" si="177">BP9+BP21</f>
        <v>0</v>
      </c>
      <c r="BQ69" s="219">
        <f t="shared" si="177"/>
        <v>0</v>
      </c>
      <c r="BR69" s="219">
        <f t="shared" si="177"/>
        <v>0</v>
      </c>
      <c r="BS69" s="219">
        <f t="shared" si="177"/>
        <v>0</v>
      </c>
      <c r="BT69" s="219">
        <f t="shared" si="177"/>
        <v>0</v>
      </c>
      <c r="BU69" s="219">
        <f t="shared" si="177"/>
        <v>0</v>
      </c>
      <c r="BV69" s="219">
        <f t="shared" si="177"/>
        <v>0</v>
      </c>
      <c r="BW69" s="219">
        <f t="shared" si="177"/>
        <v>0</v>
      </c>
      <c r="BX69" s="219">
        <f t="shared" si="177"/>
        <v>0</v>
      </c>
      <c r="BY69" s="219">
        <f t="shared" si="177"/>
        <v>0</v>
      </c>
      <c r="BZ69" s="219">
        <f t="shared" si="177"/>
        <v>0</v>
      </c>
      <c r="CA69" s="219">
        <f t="shared" si="177"/>
        <v>0</v>
      </c>
      <c r="CB69" s="219">
        <f t="shared" si="177"/>
        <v>0</v>
      </c>
      <c r="CC69" s="219">
        <f t="shared" si="177"/>
        <v>0</v>
      </c>
      <c r="CD69" s="219">
        <f t="shared" si="177"/>
        <v>0</v>
      </c>
      <c r="CE69" s="219">
        <f t="shared" si="177"/>
        <v>0</v>
      </c>
      <c r="CF69" s="219">
        <f t="shared" si="177"/>
        <v>0</v>
      </c>
      <c r="CG69" s="219">
        <f t="shared" si="177"/>
        <v>0</v>
      </c>
      <c r="CH69" s="219">
        <f t="shared" si="177"/>
        <v>0</v>
      </c>
      <c r="CI69" s="219">
        <f t="shared" si="177"/>
        <v>0</v>
      </c>
      <c r="CJ69" s="219">
        <f t="shared" si="177"/>
        <v>0</v>
      </c>
    </row>
  </sheetData>
  <sheetProtection password="CF7A" sheet="1" objects="1" scenarios="1"/>
  <mergeCells count="4">
    <mergeCell ref="A3:A10"/>
    <mergeCell ref="A15:A22"/>
    <mergeCell ref="A2:M2"/>
    <mergeCell ref="A14:M1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J107"/>
  <sheetViews>
    <sheetView zoomScaleNormal="100" workbookViewId="0">
      <selection activeCell="J24" sqref="J24"/>
    </sheetView>
  </sheetViews>
  <sheetFormatPr defaultColWidth="9.140625" defaultRowHeight="15" x14ac:dyDescent="0.25"/>
  <cols>
    <col min="1" max="1" width="4.28515625" style="97" customWidth="1"/>
    <col min="2" max="2" width="24.7109375" style="97" customWidth="1"/>
    <col min="3" max="4" width="15.28515625" style="97" bestFit="1" customWidth="1"/>
    <col min="5" max="9" width="13.7109375" style="97" customWidth="1"/>
    <col min="10" max="10" width="15.28515625" style="97" bestFit="1" customWidth="1"/>
    <col min="11" max="12" width="13.7109375" style="97" customWidth="1"/>
    <col min="13" max="13" width="15" style="97" customWidth="1"/>
    <col min="14" max="86" width="13.7109375" style="97" customWidth="1"/>
    <col min="87" max="88" width="10.5703125" style="97" bestFit="1" customWidth="1"/>
    <col min="89" max="16384" width="9.140625" style="97"/>
  </cols>
  <sheetData>
    <row r="1" spans="1:88" x14ac:dyDescent="0.25">
      <c r="B1" s="135" t="s">
        <v>123</v>
      </c>
      <c r="C1" s="77">
        <v>2016</v>
      </c>
      <c r="D1" s="77">
        <v>2017</v>
      </c>
      <c r="E1" s="77">
        <v>2018</v>
      </c>
      <c r="F1" s="77">
        <v>2019</v>
      </c>
      <c r="G1" s="77">
        <v>2020</v>
      </c>
      <c r="H1" s="77">
        <v>2021</v>
      </c>
      <c r="I1" s="77">
        <v>2022</v>
      </c>
      <c r="K1" s="246" t="s">
        <v>287</v>
      </c>
    </row>
    <row r="2" spans="1:88" s="83" customFormat="1" x14ac:dyDescent="0.25">
      <c r="B2" s="84" t="s">
        <v>85</v>
      </c>
      <c r="C2" s="262">
        <f>SUM(C5:N5)</f>
        <v>33750000.000000387</v>
      </c>
      <c r="D2" s="262">
        <f>SUM(O5:Z5)</f>
        <v>1.9999999999999999E-7</v>
      </c>
      <c r="E2" s="96">
        <f>SUM(AA5:AL5)</f>
        <v>0</v>
      </c>
      <c r="F2" s="96">
        <f>SUM(AM5:AX5)</f>
        <v>0</v>
      </c>
      <c r="G2" s="96">
        <f>SUM(AY5:BJ5)</f>
        <v>0</v>
      </c>
      <c r="H2" s="96">
        <f>SUM(BK5:BV5)</f>
        <v>0</v>
      </c>
      <c r="I2" s="96">
        <f>SUM(BW5:CH5)</f>
        <v>0</v>
      </c>
      <c r="K2" s="248">
        <f>C2+D2+E2+F2+G2+H2+I2+'KWh (Monthly) ENTRY LI'!C2+'KWh (Monthly) ENTRY LI'!D2+'KWh (Monthly) ENTRY LI'!E2+'KWh (Monthly) ENTRY LI'!F2+'KWh (Monthly) ENTRY LI'!G2+'KWh (Monthly) ENTRY LI'!H2+'KWh (Monthly) ENTRY LI'!I2</f>
        <v>33750000.000000589</v>
      </c>
      <c r="L2" s="245"/>
      <c r="M2" s="245"/>
    </row>
    <row r="3" spans="1:88" x14ac:dyDescent="0.25">
      <c r="C3" s="55"/>
      <c r="M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86</v>
      </c>
      <c r="C5" s="96">
        <f>SUM(C23:C32,C35:C47,C50:C62,C65:C77,C80:C92)</f>
        <v>0</v>
      </c>
      <c r="D5" s="96">
        <f t="shared" ref="D5:BO5" si="0">SUM(D23:D32,D35:D47,D50:D62,D65:D77,D80:D92)</f>
        <v>0</v>
      </c>
      <c r="E5" s="96">
        <f t="shared" si="0"/>
        <v>0</v>
      </c>
      <c r="F5" s="96">
        <f t="shared" si="0"/>
        <v>0</v>
      </c>
      <c r="G5" s="96">
        <f t="shared" si="0"/>
        <v>0</v>
      </c>
      <c r="H5" s="96">
        <f t="shared" si="0"/>
        <v>0</v>
      </c>
      <c r="I5" s="96">
        <f t="shared" si="0"/>
        <v>0</v>
      </c>
      <c r="J5" s="96">
        <f t="shared" si="0"/>
        <v>33750000</v>
      </c>
      <c r="K5" s="96">
        <f t="shared" si="0"/>
        <v>9.9999999999999995E-8</v>
      </c>
      <c r="L5" s="96">
        <f t="shared" si="0"/>
        <v>9.9999999999999995E-8</v>
      </c>
      <c r="M5" s="96">
        <f t="shared" si="0"/>
        <v>9.9999999999999995E-8</v>
      </c>
      <c r="N5" s="96">
        <f t="shared" si="0"/>
        <v>9.9999999999999995E-8</v>
      </c>
      <c r="O5" s="96">
        <f t="shared" si="0"/>
        <v>9.9999999999999995E-8</v>
      </c>
      <c r="P5" s="96">
        <f t="shared" si="0"/>
        <v>9.9999999999999995E-8</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ref="BP5:CH5" si="1">SUM(BP23:BP32,BP35:BP47,BP50:BP62,BP65:BP77,BP80:BP92)</f>
        <v>0</v>
      </c>
      <c r="BQ5" s="96">
        <f t="shared" si="1"/>
        <v>0</v>
      </c>
      <c r="BR5" s="96">
        <f t="shared" si="1"/>
        <v>0</v>
      </c>
      <c r="BS5" s="96">
        <f t="shared" si="1"/>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SUM(CI23:CI32,CI35:CI47,CI50:CI62,CI65:CI77,CI80:CI92)</f>
        <v>0</v>
      </c>
      <c r="CJ5" s="96">
        <f>SUM(CJ23:CJ32,CJ35:CJ47,CJ50:CJ62,CJ65:CJ77,CJ80:CJ92)</f>
        <v>0</v>
      </c>
    </row>
    <row r="6" spans="1:88" s="89" customFormat="1" x14ac:dyDescent="0.25">
      <c r="B6" s="114" t="s">
        <v>87</v>
      </c>
      <c r="C6" s="114">
        <f>SUM(C23:C32)</f>
        <v>0</v>
      </c>
      <c r="D6" s="114">
        <f t="shared" ref="D6:BO6" si="2">SUM(D23:D32)</f>
        <v>0</v>
      </c>
      <c r="E6" s="114">
        <f t="shared" si="2"/>
        <v>0</v>
      </c>
      <c r="F6" s="114">
        <f t="shared" si="2"/>
        <v>0</v>
      </c>
      <c r="G6" s="114">
        <f t="shared" si="2"/>
        <v>0</v>
      </c>
      <c r="H6" s="114">
        <f t="shared" si="2"/>
        <v>0</v>
      </c>
      <c r="I6" s="114">
        <f t="shared" si="2"/>
        <v>0</v>
      </c>
      <c r="J6" s="114">
        <f t="shared" si="2"/>
        <v>33750000</v>
      </c>
      <c r="K6" s="114">
        <f t="shared" si="2"/>
        <v>9.9999999999999995E-8</v>
      </c>
      <c r="L6" s="114">
        <f t="shared" si="2"/>
        <v>9.9999999999999995E-8</v>
      </c>
      <c r="M6" s="114">
        <f t="shared" si="2"/>
        <v>9.9999999999999995E-8</v>
      </c>
      <c r="N6" s="114">
        <f t="shared" si="2"/>
        <v>9.9999999999999995E-8</v>
      </c>
      <c r="O6" s="114">
        <f t="shared" si="2"/>
        <v>9.9999999999999995E-8</v>
      </c>
      <c r="P6" s="114">
        <f t="shared" si="2"/>
        <v>9.9999999999999995E-8</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ref="BP6:CH6" si="3">SUM(BP23:BP32)</f>
        <v>0</v>
      </c>
      <c r="BQ6" s="114">
        <f t="shared" si="3"/>
        <v>0</v>
      </c>
      <c r="BR6" s="114">
        <f t="shared" si="3"/>
        <v>0</v>
      </c>
      <c r="BS6" s="114">
        <f t="shared" si="3"/>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SUM(CI23:CI32)</f>
        <v>0</v>
      </c>
      <c r="CJ6" s="114">
        <f>SUM(CJ23:CJ32)</f>
        <v>0</v>
      </c>
    </row>
    <row r="7" spans="1:88" s="89" customFormat="1" x14ac:dyDescent="0.25">
      <c r="B7" s="114" t="s">
        <v>88</v>
      </c>
      <c r="C7" s="114">
        <f>SUM(C35:C47,C50:C62,C65:C77,C80:C92)</f>
        <v>0</v>
      </c>
      <c r="D7" s="114">
        <f t="shared" ref="D7:BO7" si="4">SUM(D35:D47,D50:D62,D65:D77,D80:D92)</f>
        <v>0</v>
      </c>
      <c r="E7" s="114">
        <f t="shared" si="4"/>
        <v>0</v>
      </c>
      <c r="F7" s="114">
        <f t="shared" si="4"/>
        <v>0</v>
      </c>
      <c r="G7" s="114">
        <f t="shared" si="4"/>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ref="BP7:CH7" si="5">SUM(BP35:BP47,BP50:BP62,BP65:BP77,BP80:BP92)</f>
        <v>0</v>
      </c>
      <c r="BQ7" s="114">
        <f t="shared" si="5"/>
        <v>0</v>
      </c>
      <c r="BR7" s="114">
        <f t="shared" si="5"/>
        <v>0</v>
      </c>
      <c r="BS7" s="114">
        <f t="shared" si="5"/>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SUM(CI35:CI47,CI50:CI62,CI65:CI77,CI80:CI92)</f>
        <v>0</v>
      </c>
      <c r="CJ7" s="114">
        <f>SUM(CJ35:CJ47,CJ50:CJ62,CJ65:CJ77,CJ80:CJ92)</f>
        <v>0</v>
      </c>
    </row>
    <row r="8" spans="1:88" ht="15.75" thickBot="1" x14ac:dyDescent="0.3"/>
    <row r="9" spans="1:88"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 si="6">SUM(E23:E32)</f>
        <v>0</v>
      </c>
      <c r="F10" s="114">
        <f t="shared" ref="F10:AK10" si="7">SUM(F23:F32)</f>
        <v>0</v>
      </c>
      <c r="G10" s="114">
        <f t="shared" si="7"/>
        <v>0</v>
      </c>
      <c r="H10" s="114">
        <f t="shared" si="7"/>
        <v>0</v>
      </c>
      <c r="I10" s="114">
        <f t="shared" si="7"/>
        <v>0</v>
      </c>
      <c r="J10" s="114">
        <f t="shared" si="7"/>
        <v>33750000</v>
      </c>
      <c r="K10" s="114">
        <v>9.9999999999999995E-7</v>
      </c>
      <c r="L10" s="260">
        <v>9.9999999999999995E-7</v>
      </c>
      <c r="M10" s="260">
        <v>9.9999999999999995E-7</v>
      </c>
      <c r="N10" s="260">
        <v>9.9999999999999995E-7</v>
      </c>
      <c r="O10" s="260">
        <v>9.9999999999999995E-7</v>
      </c>
      <c r="P10" s="260">
        <v>9.9999999999999995E-7</v>
      </c>
      <c r="Q10" s="114">
        <f t="shared" si="7"/>
        <v>0</v>
      </c>
      <c r="R10" s="114">
        <f t="shared" si="7"/>
        <v>0</v>
      </c>
      <c r="S10" s="114">
        <f t="shared" si="7"/>
        <v>0</v>
      </c>
      <c r="T10" s="114">
        <f t="shared" si="7"/>
        <v>0</v>
      </c>
      <c r="U10" s="114">
        <f t="shared" si="7"/>
        <v>0</v>
      </c>
      <c r="V10" s="114">
        <f t="shared" si="7"/>
        <v>0</v>
      </c>
      <c r="W10" s="114">
        <f t="shared" si="7"/>
        <v>0</v>
      </c>
      <c r="X10" s="114">
        <f t="shared" si="7"/>
        <v>0</v>
      </c>
      <c r="Y10" s="114">
        <f t="shared" si="7"/>
        <v>0</v>
      </c>
      <c r="Z10" s="114">
        <f t="shared" si="7"/>
        <v>0</v>
      </c>
      <c r="AA10" s="114">
        <f t="shared" si="7"/>
        <v>0</v>
      </c>
      <c r="AB10" s="114">
        <f t="shared" si="7"/>
        <v>0</v>
      </c>
      <c r="AC10" s="114">
        <f t="shared" si="7"/>
        <v>0</v>
      </c>
      <c r="AD10" s="114">
        <f t="shared" si="7"/>
        <v>0</v>
      </c>
      <c r="AE10" s="114">
        <f t="shared" si="7"/>
        <v>0</v>
      </c>
      <c r="AF10" s="114">
        <f t="shared" si="7"/>
        <v>0</v>
      </c>
      <c r="AG10" s="114">
        <f t="shared" si="7"/>
        <v>0</v>
      </c>
      <c r="AH10" s="114">
        <f t="shared" si="7"/>
        <v>0</v>
      </c>
      <c r="AI10" s="114">
        <f t="shared" si="7"/>
        <v>0</v>
      </c>
      <c r="AJ10" s="114">
        <f t="shared" si="7"/>
        <v>0</v>
      </c>
      <c r="AK10" s="114">
        <f t="shared" si="7"/>
        <v>0</v>
      </c>
      <c r="AL10" s="114">
        <f t="shared" ref="AL10:CJ10" si="8">SUM(AL23:AL32)</f>
        <v>0</v>
      </c>
      <c r="AM10" s="114">
        <f t="shared" si="8"/>
        <v>0</v>
      </c>
      <c r="AN10" s="114">
        <f t="shared" si="8"/>
        <v>0</v>
      </c>
      <c r="AO10" s="114">
        <f t="shared" si="8"/>
        <v>0</v>
      </c>
      <c r="AP10" s="114">
        <f t="shared" si="8"/>
        <v>0</v>
      </c>
      <c r="AQ10" s="114">
        <f t="shared" si="8"/>
        <v>0</v>
      </c>
      <c r="AR10" s="114">
        <f t="shared" si="8"/>
        <v>0</v>
      </c>
      <c r="AS10" s="114">
        <f t="shared" si="8"/>
        <v>0</v>
      </c>
      <c r="AT10" s="114">
        <f t="shared" si="8"/>
        <v>0</v>
      </c>
      <c r="AU10" s="114">
        <f t="shared" si="8"/>
        <v>0</v>
      </c>
      <c r="AV10" s="114">
        <f t="shared" si="8"/>
        <v>0</v>
      </c>
      <c r="AW10" s="114">
        <f t="shared" si="8"/>
        <v>0</v>
      </c>
      <c r="AX10" s="114">
        <f t="shared" si="8"/>
        <v>0</v>
      </c>
      <c r="AY10" s="114">
        <f t="shared" si="8"/>
        <v>0</v>
      </c>
      <c r="AZ10" s="114">
        <f t="shared" si="8"/>
        <v>0</v>
      </c>
      <c r="BA10" s="114">
        <f t="shared" si="8"/>
        <v>0</v>
      </c>
      <c r="BB10" s="114">
        <f t="shared" si="8"/>
        <v>0</v>
      </c>
      <c r="BC10" s="114">
        <f t="shared" si="8"/>
        <v>0</v>
      </c>
      <c r="BD10" s="114">
        <f t="shared" si="8"/>
        <v>0</v>
      </c>
      <c r="BE10" s="114">
        <f t="shared" si="8"/>
        <v>0</v>
      </c>
      <c r="BF10" s="114">
        <f t="shared" si="8"/>
        <v>0</v>
      </c>
      <c r="BG10" s="114">
        <f t="shared" si="8"/>
        <v>0</v>
      </c>
      <c r="BH10" s="114">
        <f t="shared" si="8"/>
        <v>0</v>
      </c>
      <c r="BI10" s="114">
        <f t="shared" si="8"/>
        <v>0</v>
      </c>
      <c r="BJ10" s="114">
        <f t="shared" si="8"/>
        <v>0</v>
      </c>
      <c r="BK10" s="114">
        <f t="shared" si="8"/>
        <v>0</v>
      </c>
      <c r="BL10" s="114">
        <f t="shared" si="8"/>
        <v>0</v>
      </c>
      <c r="BM10" s="114">
        <f t="shared" si="8"/>
        <v>0</v>
      </c>
      <c r="BN10" s="114">
        <f t="shared" si="8"/>
        <v>0</v>
      </c>
      <c r="BO10" s="114">
        <f t="shared" si="8"/>
        <v>0</v>
      </c>
      <c r="BP10" s="114">
        <f t="shared" si="8"/>
        <v>0</v>
      </c>
      <c r="BQ10" s="114">
        <f t="shared" si="8"/>
        <v>0</v>
      </c>
      <c r="BR10" s="114">
        <f t="shared" si="8"/>
        <v>0</v>
      </c>
      <c r="BS10" s="114">
        <f t="shared" si="8"/>
        <v>0</v>
      </c>
      <c r="BT10" s="114">
        <f t="shared" si="8"/>
        <v>0</v>
      </c>
      <c r="BU10" s="114">
        <f t="shared" si="8"/>
        <v>0</v>
      </c>
      <c r="BV10" s="114">
        <f t="shared" si="8"/>
        <v>0</v>
      </c>
      <c r="BW10" s="114">
        <f t="shared" si="8"/>
        <v>0</v>
      </c>
      <c r="BX10" s="114">
        <f t="shared" si="8"/>
        <v>0</v>
      </c>
      <c r="BY10" s="114">
        <f t="shared" si="8"/>
        <v>0</v>
      </c>
      <c r="BZ10" s="114">
        <f t="shared" si="8"/>
        <v>0</v>
      </c>
      <c r="CA10" s="114">
        <f t="shared" si="8"/>
        <v>0</v>
      </c>
      <c r="CB10" s="114">
        <f t="shared" si="8"/>
        <v>0</v>
      </c>
      <c r="CC10" s="114">
        <f t="shared" si="8"/>
        <v>0</v>
      </c>
      <c r="CD10" s="114">
        <f t="shared" si="8"/>
        <v>0</v>
      </c>
      <c r="CE10" s="114">
        <f t="shared" si="8"/>
        <v>0</v>
      </c>
      <c r="CF10" s="114">
        <f t="shared" si="8"/>
        <v>0</v>
      </c>
      <c r="CG10" s="114">
        <f t="shared" si="8"/>
        <v>0</v>
      </c>
      <c r="CH10" s="114">
        <f t="shared" si="8"/>
        <v>0</v>
      </c>
      <c r="CI10" s="114">
        <f t="shared" si="8"/>
        <v>0</v>
      </c>
      <c r="CJ10" s="114">
        <f t="shared" si="8"/>
        <v>0</v>
      </c>
    </row>
    <row r="11" spans="1:88" x14ac:dyDescent="0.25">
      <c r="A11" s="298"/>
      <c r="B11" s="60" t="s">
        <v>74</v>
      </c>
      <c r="C11" s="114">
        <f>SUM(C35:C47)</f>
        <v>0</v>
      </c>
      <c r="D11" s="114">
        <f>SUM(D35:D47)</f>
        <v>0</v>
      </c>
      <c r="E11" s="114">
        <f t="shared" ref="E11" si="9">SUM(E35:E47)</f>
        <v>0</v>
      </c>
      <c r="F11" s="114">
        <f t="shared" ref="F11:AK11" si="10">SUM(F35:F47)</f>
        <v>0</v>
      </c>
      <c r="G11" s="114">
        <f t="shared" si="10"/>
        <v>0</v>
      </c>
      <c r="H11" s="114">
        <f t="shared" si="10"/>
        <v>0</v>
      </c>
      <c r="I11" s="114">
        <f t="shared" si="10"/>
        <v>0</v>
      </c>
      <c r="J11" s="114">
        <f t="shared" si="10"/>
        <v>0</v>
      </c>
      <c r="K11" s="114">
        <f t="shared" si="10"/>
        <v>0</v>
      </c>
      <c r="L11" s="114">
        <f t="shared" si="10"/>
        <v>0</v>
      </c>
      <c r="M11" s="114">
        <f t="shared" si="10"/>
        <v>0</v>
      </c>
      <c r="N11" s="114">
        <f t="shared" si="10"/>
        <v>0</v>
      </c>
      <c r="O11" s="114">
        <f t="shared" si="10"/>
        <v>0</v>
      </c>
      <c r="P11" s="114">
        <f t="shared" si="10"/>
        <v>0</v>
      </c>
      <c r="Q11" s="114">
        <f t="shared" si="10"/>
        <v>0</v>
      </c>
      <c r="R11" s="114">
        <f t="shared" si="10"/>
        <v>0</v>
      </c>
      <c r="S11" s="114">
        <f t="shared" si="10"/>
        <v>0</v>
      </c>
      <c r="T11" s="114">
        <f t="shared" si="10"/>
        <v>0</v>
      </c>
      <c r="U11" s="114">
        <f t="shared" si="10"/>
        <v>0</v>
      </c>
      <c r="V11" s="114">
        <f t="shared" si="10"/>
        <v>0</v>
      </c>
      <c r="W11" s="114">
        <f t="shared" si="10"/>
        <v>0</v>
      </c>
      <c r="X11" s="114">
        <f t="shared" si="10"/>
        <v>0</v>
      </c>
      <c r="Y11" s="114">
        <f t="shared" si="10"/>
        <v>0</v>
      </c>
      <c r="Z11" s="114">
        <f t="shared" si="10"/>
        <v>0</v>
      </c>
      <c r="AA11" s="114">
        <f t="shared" si="10"/>
        <v>0</v>
      </c>
      <c r="AB11" s="114">
        <f t="shared" si="10"/>
        <v>0</v>
      </c>
      <c r="AC11" s="114">
        <f t="shared" si="10"/>
        <v>0</v>
      </c>
      <c r="AD11" s="114">
        <f t="shared" si="10"/>
        <v>0</v>
      </c>
      <c r="AE11" s="114">
        <f t="shared" si="10"/>
        <v>0</v>
      </c>
      <c r="AF11" s="114">
        <f t="shared" si="10"/>
        <v>0</v>
      </c>
      <c r="AG11" s="114">
        <f t="shared" si="10"/>
        <v>0</v>
      </c>
      <c r="AH11" s="114">
        <f t="shared" si="10"/>
        <v>0</v>
      </c>
      <c r="AI11" s="114">
        <f t="shared" si="10"/>
        <v>0</v>
      </c>
      <c r="AJ11" s="114">
        <f t="shared" si="10"/>
        <v>0</v>
      </c>
      <c r="AK11" s="114">
        <f t="shared" si="10"/>
        <v>0</v>
      </c>
      <c r="AL11" s="114">
        <f t="shared" ref="AL11:CJ11" si="11">SUM(AL35:AL47)</f>
        <v>0</v>
      </c>
      <c r="AM11" s="114">
        <f t="shared" si="11"/>
        <v>0</v>
      </c>
      <c r="AN11" s="114">
        <f t="shared" si="11"/>
        <v>0</v>
      </c>
      <c r="AO11" s="114">
        <f t="shared" si="11"/>
        <v>0</v>
      </c>
      <c r="AP11" s="114">
        <f t="shared" si="11"/>
        <v>0</v>
      </c>
      <c r="AQ11" s="114">
        <f t="shared" si="11"/>
        <v>0</v>
      </c>
      <c r="AR11" s="114">
        <f t="shared" si="11"/>
        <v>0</v>
      </c>
      <c r="AS11" s="114">
        <f t="shared" si="11"/>
        <v>0</v>
      </c>
      <c r="AT11" s="114">
        <f t="shared" si="11"/>
        <v>0</v>
      </c>
      <c r="AU11" s="114">
        <f t="shared" si="11"/>
        <v>0</v>
      </c>
      <c r="AV11" s="114">
        <f t="shared" si="11"/>
        <v>0</v>
      </c>
      <c r="AW11" s="114">
        <f t="shared" si="11"/>
        <v>0</v>
      </c>
      <c r="AX11" s="114">
        <f t="shared" si="11"/>
        <v>0</v>
      </c>
      <c r="AY11" s="114">
        <f t="shared" si="11"/>
        <v>0</v>
      </c>
      <c r="AZ11" s="114">
        <f t="shared" si="11"/>
        <v>0</v>
      </c>
      <c r="BA11" s="114">
        <f t="shared" si="11"/>
        <v>0</v>
      </c>
      <c r="BB11" s="114">
        <f t="shared" si="11"/>
        <v>0</v>
      </c>
      <c r="BC11" s="114">
        <f t="shared" si="11"/>
        <v>0</v>
      </c>
      <c r="BD11" s="114">
        <f t="shared" si="11"/>
        <v>0</v>
      </c>
      <c r="BE11" s="114">
        <f t="shared" si="11"/>
        <v>0</v>
      </c>
      <c r="BF11" s="114">
        <f t="shared" si="11"/>
        <v>0</v>
      </c>
      <c r="BG11" s="114">
        <f t="shared" si="11"/>
        <v>0</v>
      </c>
      <c r="BH11" s="114">
        <f t="shared" si="11"/>
        <v>0</v>
      </c>
      <c r="BI11" s="114">
        <f t="shared" si="11"/>
        <v>0</v>
      </c>
      <c r="BJ11" s="114">
        <f t="shared" si="11"/>
        <v>0</v>
      </c>
      <c r="BK11" s="114">
        <f t="shared" si="11"/>
        <v>0</v>
      </c>
      <c r="BL11" s="114">
        <f t="shared" si="11"/>
        <v>0</v>
      </c>
      <c r="BM11" s="114">
        <f t="shared" si="11"/>
        <v>0</v>
      </c>
      <c r="BN11" s="114">
        <f t="shared" si="11"/>
        <v>0</v>
      </c>
      <c r="BO11" s="114">
        <f t="shared" si="11"/>
        <v>0</v>
      </c>
      <c r="BP11" s="114">
        <f t="shared" si="11"/>
        <v>0</v>
      </c>
      <c r="BQ11" s="114">
        <f t="shared" si="11"/>
        <v>0</v>
      </c>
      <c r="BR11" s="114">
        <f t="shared" si="11"/>
        <v>0</v>
      </c>
      <c r="BS11" s="114">
        <f t="shared" si="11"/>
        <v>0</v>
      </c>
      <c r="BT11" s="114">
        <f t="shared" si="11"/>
        <v>0</v>
      </c>
      <c r="BU11" s="114">
        <f t="shared" si="11"/>
        <v>0</v>
      </c>
      <c r="BV11" s="114">
        <f t="shared" si="11"/>
        <v>0</v>
      </c>
      <c r="BW11" s="114">
        <f t="shared" si="11"/>
        <v>0</v>
      </c>
      <c r="BX11" s="114">
        <f t="shared" si="11"/>
        <v>0</v>
      </c>
      <c r="BY11" s="114">
        <f t="shared" si="11"/>
        <v>0</v>
      </c>
      <c r="BZ11" s="114">
        <f t="shared" si="11"/>
        <v>0</v>
      </c>
      <c r="CA11" s="114">
        <f t="shared" si="11"/>
        <v>0</v>
      </c>
      <c r="CB11" s="114">
        <f t="shared" si="11"/>
        <v>0</v>
      </c>
      <c r="CC11" s="114">
        <f t="shared" si="11"/>
        <v>0</v>
      </c>
      <c r="CD11" s="114">
        <f t="shared" si="11"/>
        <v>0</v>
      </c>
      <c r="CE11" s="114">
        <f t="shared" si="11"/>
        <v>0</v>
      </c>
      <c r="CF11" s="114">
        <f t="shared" si="11"/>
        <v>0</v>
      </c>
      <c r="CG11" s="114">
        <f t="shared" si="11"/>
        <v>0</v>
      </c>
      <c r="CH11" s="114">
        <f t="shared" si="11"/>
        <v>0</v>
      </c>
      <c r="CI11" s="114">
        <f t="shared" si="11"/>
        <v>0</v>
      </c>
      <c r="CJ11" s="114">
        <f t="shared" si="11"/>
        <v>0</v>
      </c>
    </row>
    <row r="12" spans="1:88" x14ac:dyDescent="0.25">
      <c r="A12" s="298"/>
      <c r="B12" s="60" t="s">
        <v>75</v>
      </c>
      <c r="C12" s="114">
        <f>SUM(C50:C62)</f>
        <v>0</v>
      </c>
      <c r="D12" s="114">
        <f>SUM(D50:D62)</f>
        <v>0</v>
      </c>
      <c r="E12" s="114">
        <f t="shared" ref="E12" si="12">SUM(E50:E62)</f>
        <v>0</v>
      </c>
      <c r="F12" s="114">
        <f t="shared" ref="F12:AK12" si="13">SUM(F50:F62)</f>
        <v>0</v>
      </c>
      <c r="G12" s="114">
        <f t="shared" si="13"/>
        <v>0</v>
      </c>
      <c r="H12" s="114">
        <f t="shared" si="13"/>
        <v>0</v>
      </c>
      <c r="I12" s="114">
        <f t="shared" si="13"/>
        <v>0</v>
      </c>
      <c r="J12" s="114">
        <f t="shared" si="13"/>
        <v>0</v>
      </c>
      <c r="K12" s="114">
        <f t="shared" si="13"/>
        <v>0</v>
      </c>
      <c r="L12" s="114">
        <f t="shared" si="13"/>
        <v>0</v>
      </c>
      <c r="M12" s="114">
        <f t="shared" si="13"/>
        <v>0</v>
      </c>
      <c r="N12" s="114">
        <f t="shared" si="13"/>
        <v>0</v>
      </c>
      <c r="O12" s="114">
        <f t="shared" si="13"/>
        <v>0</v>
      </c>
      <c r="P12" s="114">
        <f t="shared" si="13"/>
        <v>0</v>
      </c>
      <c r="Q12" s="114">
        <f t="shared" si="13"/>
        <v>0</v>
      </c>
      <c r="R12" s="114">
        <f t="shared" si="13"/>
        <v>0</v>
      </c>
      <c r="S12" s="114">
        <f t="shared" si="13"/>
        <v>0</v>
      </c>
      <c r="T12" s="114">
        <f t="shared" si="13"/>
        <v>0</v>
      </c>
      <c r="U12" s="114">
        <f t="shared" si="13"/>
        <v>0</v>
      </c>
      <c r="V12" s="114">
        <f t="shared" si="13"/>
        <v>0</v>
      </c>
      <c r="W12" s="114">
        <f t="shared" si="13"/>
        <v>0</v>
      </c>
      <c r="X12" s="114">
        <f t="shared" si="13"/>
        <v>0</v>
      </c>
      <c r="Y12" s="114">
        <f t="shared" si="13"/>
        <v>0</v>
      </c>
      <c r="Z12" s="114">
        <f t="shared" si="13"/>
        <v>0</v>
      </c>
      <c r="AA12" s="114">
        <f t="shared" si="13"/>
        <v>0</v>
      </c>
      <c r="AB12" s="114">
        <f t="shared" si="13"/>
        <v>0</v>
      </c>
      <c r="AC12" s="114">
        <f t="shared" si="13"/>
        <v>0</v>
      </c>
      <c r="AD12" s="114">
        <f t="shared" si="13"/>
        <v>0</v>
      </c>
      <c r="AE12" s="114">
        <f t="shared" si="13"/>
        <v>0</v>
      </c>
      <c r="AF12" s="114">
        <f t="shared" si="13"/>
        <v>0</v>
      </c>
      <c r="AG12" s="114">
        <f t="shared" si="13"/>
        <v>0</v>
      </c>
      <c r="AH12" s="114">
        <f t="shared" si="13"/>
        <v>0</v>
      </c>
      <c r="AI12" s="114">
        <f t="shared" si="13"/>
        <v>0</v>
      </c>
      <c r="AJ12" s="114">
        <f t="shared" si="13"/>
        <v>0</v>
      </c>
      <c r="AK12" s="114">
        <f t="shared" si="13"/>
        <v>0</v>
      </c>
      <c r="AL12" s="114">
        <f t="shared" ref="AL12:CJ12" si="14">SUM(AL50:AL62)</f>
        <v>0</v>
      </c>
      <c r="AM12" s="114">
        <f t="shared" si="14"/>
        <v>0</v>
      </c>
      <c r="AN12" s="114">
        <f t="shared" si="14"/>
        <v>0</v>
      </c>
      <c r="AO12" s="114">
        <f t="shared" si="14"/>
        <v>0</v>
      </c>
      <c r="AP12" s="114">
        <f t="shared" si="14"/>
        <v>0</v>
      </c>
      <c r="AQ12" s="114">
        <f t="shared" si="14"/>
        <v>0</v>
      </c>
      <c r="AR12" s="114">
        <f t="shared" si="14"/>
        <v>0</v>
      </c>
      <c r="AS12" s="114">
        <f t="shared" si="14"/>
        <v>0</v>
      </c>
      <c r="AT12" s="114">
        <f t="shared" si="14"/>
        <v>0</v>
      </c>
      <c r="AU12" s="114">
        <f t="shared" si="14"/>
        <v>0</v>
      </c>
      <c r="AV12" s="114">
        <f t="shared" si="14"/>
        <v>0</v>
      </c>
      <c r="AW12" s="114">
        <f t="shared" si="14"/>
        <v>0</v>
      </c>
      <c r="AX12" s="114">
        <f t="shared" si="14"/>
        <v>0</v>
      </c>
      <c r="AY12" s="114">
        <f t="shared" si="14"/>
        <v>0</v>
      </c>
      <c r="AZ12" s="114">
        <f t="shared" si="14"/>
        <v>0</v>
      </c>
      <c r="BA12" s="114">
        <f t="shared" si="14"/>
        <v>0</v>
      </c>
      <c r="BB12" s="114">
        <f t="shared" si="14"/>
        <v>0</v>
      </c>
      <c r="BC12" s="114">
        <f t="shared" si="14"/>
        <v>0</v>
      </c>
      <c r="BD12" s="114">
        <f t="shared" si="14"/>
        <v>0</v>
      </c>
      <c r="BE12" s="114">
        <f t="shared" si="14"/>
        <v>0</v>
      </c>
      <c r="BF12" s="114">
        <f t="shared" si="14"/>
        <v>0</v>
      </c>
      <c r="BG12" s="114">
        <f t="shared" si="14"/>
        <v>0</v>
      </c>
      <c r="BH12" s="114">
        <f t="shared" si="14"/>
        <v>0</v>
      </c>
      <c r="BI12" s="114">
        <f t="shared" si="14"/>
        <v>0</v>
      </c>
      <c r="BJ12" s="114">
        <f t="shared" si="14"/>
        <v>0</v>
      </c>
      <c r="BK12" s="114">
        <f t="shared" si="14"/>
        <v>0</v>
      </c>
      <c r="BL12" s="114">
        <f t="shared" si="14"/>
        <v>0</v>
      </c>
      <c r="BM12" s="114">
        <f t="shared" si="14"/>
        <v>0</v>
      </c>
      <c r="BN12" s="114">
        <f t="shared" si="14"/>
        <v>0</v>
      </c>
      <c r="BO12" s="114">
        <f t="shared" si="14"/>
        <v>0</v>
      </c>
      <c r="BP12" s="114">
        <f t="shared" si="14"/>
        <v>0</v>
      </c>
      <c r="BQ12" s="114">
        <f t="shared" si="14"/>
        <v>0</v>
      </c>
      <c r="BR12" s="114">
        <f t="shared" si="14"/>
        <v>0</v>
      </c>
      <c r="BS12" s="114">
        <f t="shared" si="14"/>
        <v>0</v>
      </c>
      <c r="BT12" s="114">
        <f t="shared" si="14"/>
        <v>0</v>
      </c>
      <c r="BU12" s="114">
        <f t="shared" si="14"/>
        <v>0</v>
      </c>
      <c r="BV12" s="114">
        <f t="shared" si="14"/>
        <v>0</v>
      </c>
      <c r="BW12" s="114">
        <f t="shared" si="14"/>
        <v>0</v>
      </c>
      <c r="BX12" s="114">
        <f t="shared" si="14"/>
        <v>0</v>
      </c>
      <c r="BY12" s="114">
        <f t="shared" si="14"/>
        <v>0</v>
      </c>
      <c r="BZ12" s="114">
        <f t="shared" si="14"/>
        <v>0</v>
      </c>
      <c r="CA12" s="114">
        <f t="shared" si="14"/>
        <v>0</v>
      </c>
      <c r="CB12" s="114">
        <f t="shared" si="14"/>
        <v>0</v>
      </c>
      <c r="CC12" s="114">
        <f t="shared" si="14"/>
        <v>0</v>
      </c>
      <c r="CD12" s="114">
        <f t="shared" si="14"/>
        <v>0</v>
      </c>
      <c r="CE12" s="114">
        <f t="shared" si="14"/>
        <v>0</v>
      </c>
      <c r="CF12" s="114">
        <f t="shared" si="14"/>
        <v>0</v>
      </c>
      <c r="CG12" s="114">
        <f t="shared" si="14"/>
        <v>0</v>
      </c>
      <c r="CH12" s="114">
        <f t="shared" si="14"/>
        <v>0</v>
      </c>
      <c r="CI12" s="114">
        <f t="shared" si="14"/>
        <v>0</v>
      </c>
      <c r="CJ12" s="114">
        <f t="shared" si="14"/>
        <v>0</v>
      </c>
    </row>
    <row r="13" spans="1:88" x14ac:dyDescent="0.25">
      <c r="A13" s="298"/>
      <c r="B13" s="60" t="s">
        <v>76</v>
      </c>
      <c r="C13" s="114">
        <f>SUM(C65:C77)</f>
        <v>0</v>
      </c>
      <c r="D13" s="114">
        <f>SUM(D65:D77)</f>
        <v>0</v>
      </c>
      <c r="E13" s="114">
        <f t="shared" ref="E13" si="15">SUM(E65:E77)</f>
        <v>0</v>
      </c>
      <c r="F13" s="114">
        <f t="shared" ref="F13:AK13" si="16">SUM(F65:F77)</f>
        <v>0</v>
      </c>
      <c r="G13" s="114">
        <f t="shared" si="16"/>
        <v>0</v>
      </c>
      <c r="H13" s="114">
        <f t="shared" si="16"/>
        <v>0</v>
      </c>
      <c r="I13" s="114">
        <f t="shared" si="16"/>
        <v>0</v>
      </c>
      <c r="J13" s="114">
        <f t="shared" si="16"/>
        <v>0</v>
      </c>
      <c r="K13" s="114">
        <f t="shared" si="16"/>
        <v>0</v>
      </c>
      <c r="L13" s="114">
        <f t="shared" si="16"/>
        <v>0</v>
      </c>
      <c r="M13" s="114">
        <f t="shared" si="16"/>
        <v>0</v>
      </c>
      <c r="N13" s="114">
        <f t="shared" si="16"/>
        <v>0</v>
      </c>
      <c r="O13" s="114">
        <f t="shared" si="16"/>
        <v>0</v>
      </c>
      <c r="P13" s="114">
        <f t="shared" si="16"/>
        <v>0</v>
      </c>
      <c r="Q13" s="114">
        <f t="shared" si="16"/>
        <v>0</v>
      </c>
      <c r="R13" s="114">
        <f t="shared" si="16"/>
        <v>0</v>
      </c>
      <c r="S13" s="114">
        <f t="shared" si="16"/>
        <v>0</v>
      </c>
      <c r="T13" s="114">
        <f t="shared" si="16"/>
        <v>0</v>
      </c>
      <c r="U13" s="114">
        <f t="shared" si="16"/>
        <v>0</v>
      </c>
      <c r="V13" s="114">
        <f t="shared" si="16"/>
        <v>0</v>
      </c>
      <c r="W13" s="114">
        <f t="shared" si="16"/>
        <v>0</v>
      </c>
      <c r="X13" s="114">
        <f t="shared" si="16"/>
        <v>0</v>
      </c>
      <c r="Y13" s="114">
        <f t="shared" si="16"/>
        <v>0</v>
      </c>
      <c r="Z13" s="114">
        <f t="shared" si="16"/>
        <v>0</v>
      </c>
      <c r="AA13" s="114">
        <f t="shared" si="16"/>
        <v>0</v>
      </c>
      <c r="AB13" s="114">
        <f t="shared" si="16"/>
        <v>0</v>
      </c>
      <c r="AC13" s="114">
        <f t="shared" si="16"/>
        <v>0</v>
      </c>
      <c r="AD13" s="114">
        <f t="shared" si="16"/>
        <v>0</v>
      </c>
      <c r="AE13" s="114">
        <f t="shared" si="16"/>
        <v>0</v>
      </c>
      <c r="AF13" s="114">
        <f t="shared" si="16"/>
        <v>0</v>
      </c>
      <c r="AG13" s="114">
        <f t="shared" si="16"/>
        <v>0</v>
      </c>
      <c r="AH13" s="114">
        <f t="shared" si="16"/>
        <v>0</v>
      </c>
      <c r="AI13" s="114">
        <f t="shared" si="16"/>
        <v>0</v>
      </c>
      <c r="AJ13" s="114">
        <f t="shared" si="16"/>
        <v>0</v>
      </c>
      <c r="AK13" s="114">
        <f t="shared" si="16"/>
        <v>0</v>
      </c>
      <c r="AL13" s="114">
        <f t="shared" ref="AL13:CJ13" si="17">SUM(AL65:AL77)</f>
        <v>0</v>
      </c>
      <c r="AM13" s="114">
        <f t="shared" si="17"/>
        <v>0</v>
      </c>
      <c r="AN13" s="114">
        <f t="shared" si="17"/>
        <v>0</v>
      </c>
      <c r="AO13" s="114">
        <f t="shared" si="17"/>
        <v>0</v>
      </c>
      <c r="AP13" s="114">
        <f t="shared" si="17"/>
        <v>0</v>
      </c>
      <c r="AQ13" s="114">
        <f t="shared" si="17"/>
        <v>0</v>
      </c>
      <c r="AR13" s="114">
        <f t="shared" si="17"/>
        <v>0</v>
      </c>
      <c r="AS13" s="114">
        <f t="shared" si="17"/>
        <v>0</v>
      </c>
      <c r="AT13" s="114">
        <f t="shared" si="17"/>
        <v>0</v>
      </c>
      <c r="AU13" s="114">
        <f t="shared" si="17"/>
        <v>0</v>
      </c>
      <c r="AV13" s="114">
        <f t="shared" si="17"/>
        <v>0</v>
      </c>
      <c r="AW13" s="114">
        <f t="shared" si="17"/>
        <v>0</v>
      </c>
      <c r="AX13" s="114">
        <f t="shared" si="17"/>
        <v>0</v>
      </c>
      <c r="AY13" s="114">
        <f t="shared" si="17"/>
        <v>0</v>
      </c>
      <c r="AZ13" s="114">
        <f t="shared" si="17"/>
        <v>0</v>
      </c>
      <c r="BA13" s="114">
        <f t="shared" si="17"/>
        <v>0</v>
      </c>
      <c r="BB13" s="114">
        <f t="shared" si="17"/>
        <v>0</v>
      </c>
      <c r="BC13" s="114">
        <f t="shared" si="17"/>
        <v>0</v>
      </c>
      <c r="BD13" s="114">
        <f t="shared" si="17"/>
        <v>0</v>
      </c>
      <c r="BE13" s="114">
        <f t="shared" si="17"/>
        <v>0</v>
      </c>
      <c r="BF13" s="114">
        <f t="shared" si="17"/>
        <v>0</v>
      </c>
      <c r="BG13" s="114">
        <f t="shared" si="17"/>
        <v>0</v>
      </c>
      <c r="BH13" s="114">
        <f t="shared" si="17"/>
        <v>0</v>
      </c>
      <c r="BI13" s="114">
        <f t="shared" si="17"/>
        <v>0</v>
      </c>
      <c r="BJ13" s="114">
        <f t="shared" si="17"/>
        <v>0</v>
      </c>
      <c r="BK13" s="114">
        <f t="shared" si="17"/>
        <v>0</v>
      </c>
      <c r="BL13" s="114">
        <f t="shared" si="17"/>
        <v>0</v>
      </c>
      <c r="BM13" s="114">
        <f t="shared" si="17"/>
        <v>0</v>
      </c>
      <c r="BN13" s="114">
        <f t="shared" si="17"/>
        <v>0</v>
      </c>
      <c r="BO13" s="114">
        <f t="shared" si="17"/>
        <v>0</v>
      </c>
      <c r="BP13" s="114">
        <f t="shared" si="17"/>
        <v>0</v>
      </c>
      <c r="BQ13" s="114">
        <f t="shared" si="17"/>
        <v>0</v>
      </c>
      <c r="BR13" s="114">
        <f t="shared" si="17"/>
        <v>0</v>
      </c>
      <c r="BS13" s="114">
        <f t="shared" si="17"/>
        <v>0</v>
      </c>
      <c r="BT13" s="114">
        <f t="shared" si="17"/>
        <v>0</v>
      </c>
      <c r="BU13" s="114">
        <f t="shared" si="17"/>
        <v>0</v>
      </c>
      <c r="BV13" s="114">
        <f t="shared" si="17"/>
        <v>0</v>
      </c>
      <c r="BW13" s="114">
        <f t="shared" si="17"/>
        <v>0</v>
      </c>
      <c r="BX13" s="114">
        <f t="shared" si="17"/>
        <v>0</v>
      </c>
      <c r="BY13" s="114">
        <f t="shared" si="17"/>
        <v>0</v>
      </c>
      <c r="BZ13" s="114">
        <f t="shared" si="17"/>
        <v>0</v>
      </c>
      <c r="CA13" s="114">
        <f t="shared" si="17"/>
        <v>0</v>
      </c>
      <c r="CB13" s="114">
        <f t="shared" si="17"/>
        <v>0</v>
      </c>
      <c r="CC13" s="114">
        <f t="shared" si="17"/>
        <v>0</v>
      </c>
      <c r="CD13" s="114">
        <f t="shared" si="17"/>
        <v>0</v>
      </c>
      <c r="CE13" s="114">
        <f t="shared" si="17"/>
        <v>0</v>
      </c>
      <c r="CF13" s="114">
        <f t="shared" si="17"/>
        <v>0</v>
      </c>
      <c r="CG13" s="114">
        <f t="shared" si="17"/>
        <v>0</v>
      </c>
      <c r="CH13" s="114">
        <f t="shared" si="17"/>
        <v>0</v>
      </c>
      <c r="CI13" s="114">
        <f t="shared" si="17"/>
        <v>0</v>
      </c>
      <c r="CJ13" s="114">
        <f t="shared" si="17"/>
        <v>0</v>
      </c>
    </row>
    <row r="14" spans="1:88" x14ac:dyDescent="0.25">
      <c r="A14" s="298"/>
      <c r="B14" s="60" t="s">
        <v>77</v>
      </c>
      <c r="C14" s="114">
        <f>SUM(C80:C92)</f>
        <v>0</v>
      </c>
      <c r="D14" s="114">
        <f>SUM(D80:D92)</f>
        <v>0</v>
      </c>
      <c r="E14" s="114">
        <f t="shared" ref="E14" si="18">SUM(E80:E92)</f>
        <v>0</v>
      </c>
      <c r="F14" s="114">
        <f t="shared" ref="F14:AK14" si="19">SUM(F80:F92)</f>
        <v>0</v>
      </c>
      <c r="G14" s="114">
        <f t="shared" si="19"/>
        <v>0</v>
      </c>
      <c r="H14" s="114">
        <f t="shared" si="19"/>
        <v>0</v>
      </c>
      <c r="I14" s="114">
        <f t="shared" si="19"/>
        <v>0</v>
      </c>
      <c r="J14" s="114">
        <f t="shared" si="19"/>
        <v>0</v>
      </c>
      <c r="K14" s="114">
        <f t="shared" si="19"/>
        <v>0</v>
      </c>
      <c r="L14" s="114">
        <f t="shared" si="19"/>
        <v>0</v>
      </c>
      <c r="M14" s="114">
        <f t="shared" si="19"/>
        <v>0</v>
      </c>
      <c r="N14" s="114">
        <f t="shared" si="19"/>
        <v>0</v>
      </c>
      <c r="O14" s="114">
        <f t="shared" si="19"/>
        <v>0</v>
      </c>
      <c r="P14" s="114">
        <f t="shared" si="19"/>
        <v>0</v>
      </c>
      <c r="Q14" s="114">
        <f t="shared" si="19"/>
        <v>0</v>
      </c>
      <c r="R14" s="114">
        <f t="shared" si="19"/>
        <v>0</v>
      </c>
      <c r="S14" s="114">
        <f t="shared" si="19"/>
        <v>0</v>
      </c>
      <c r="T14" s="114">
        <f t="shared" si="19"/>
        <v>0</v>
      </c>
      <c r="U14" s="114">
        <f t="shared" si="19"/>
        <v>0</v>
      </c>
      <c r="V14" s="114">
        <f t="shared" si="19"/>
        <v>0</v>
      </c>
      <c r="W14" s="114">
        <f t="shared" si="19"/>
        <v>0</v>
      </c>
      <c r="X14" s="114">
        <f t="shared" si="19"/>
        <v>0</v>
      </c>
      <c r="Y14" s="114">
        <f t="shared" si="19"/>
        <v>0</v>
      </c>
      <c r="Z14" s="114">
        <f t="shared" si="19"/>
        <v>0</v>
      </c>
      <c r="AA14" s="114">
        <f t="shared" si="19"/>
        <v>0</v>
      </c>
      <c r="AB14" s="114">
        <f t="shared" si="19"/>
        <v>0</v>
      </c>
      <c r="AC14" s="114">
        <f t="shared" si="19"/>
        <v>0</v>
      </c>
      <c r="AD14" s="114">
        <f t="shared" si="19"/>
        <v>0</v>
      </c>
      <c r="AE14" s="114">
        <f t="shared" si="19"/>
        <v>0</v>
      </c>
      <c r="AF14" s="114">
        <f t="shared" si="19"/>
        <v>0</v>
      </c>
      <c r="AG14" s="114">
        <f t="shared" si="19"/>
        <v>0</v>
      </c>
      <c r="AH14" s="114">
        <f t="shared" si="19"/>
        <v>0</v>
      </c>
      <c r="AI14" s="114">
        <f t="shared" si="19"/>
        <v>0</v>
      </c>
      <c r="AJ14" s="114">
        <f t="shared" si="19"/>
        <v>0</v>
      </c>
      <c r="AK14" s="114">
        <f t="shared" si="19"/>
        <v>0</v>
      </c>
      <c r="AL14" s="114">
        <f t="shared" ref="AL14:CJ14" si="20">SUM(AL80:AL92)</f>
        <v>0</v>
      </c>
      <c r="AM14" s="114">
        <f t="shared" si="20"/>
        <v>0</v>
      </c>
      <c r="AN14" s="114">
        <f t="shared" si="20"/>
        <v>0</v>
      </c>
      <c r="AO14" s="114">
        <f t="shared" si="20"/>
        <v>0</v>
      </c>
      <c r="AP14" s="114">
        <f t="shared" si="20"/>
        <v>0</v>
      </c>
      <c r="AQ14" s="114">
        <f t="shared" si="20"/>
        <v>0</v>
      </c>
      <c r="AR14" s="114">
        <f t="shared" si="20"/>
        <v>0</v>
      </c>
      <c r="AS14" s="114">
        <f t="shared" si="20"/>
        <v>0</v>
      </c>
      <c r="AT14" s="114">
        <f t="shared" si="20"/>
        <v>0</v>
      </c>
      <c r="AU14" s="114">
        <f t="shared" si="20"/>
        <v>0</v>
      </c>
      <c r="AV14" s="114">
        <f t="shared" si="20"/>
        <v>0</v>
      </c>
      <c r="AW14" s="114">
        <f t="shared" si="20"/>
        <v>0</v>
      </c>
      <c r="AX14" s="114">
        <f t="shared" si="20"/>
        <v>0</v>
      </c>
      <c r="AY14" s="114">
        <f t="shared" si="20"/>
        <v>0</v>
      </c>
      <c r="AZ14" s="114">
        <f t="shared" si="20"/>
        <v>0</v>
      </c>
      <c r="BA14" s="114">
        <f t="shared" si="20"/>
        <v>0</v>
      </c>
      <c r="BB14" s="114">
        <f t="shared" si="20"/>
        <v>0</v>
      </c>
      <c r="BC14" s="114">
        <f t="shared" si="20"/>
        <v>0</v>
      </c>
      <c r="BD14" s="114">
        <f t="shared" si="20"/>
        <v>0</v>
      </c>
      <c r="BE14" s="114">
        <f t="shared" si="20"/>
        <v>0</v>
      </c>
      <c r="BF14" s="114">
        <f t="shared" si="20"/>
        <v>0</v>
      </c>
      <c r="BG14" s="114">
        <f t="shared" si="20"/>
        <v>0</v>
      </c>
      <c r="BH14" s="114">
        <f t="shared" si="20"/>
        <v>0</v>
      </c>
      <c r="BI14" s="114">
        <f t="shared" si="20"/>
        <v>0</v>
      </c>
      <c r="BJ14" s="114">
        <f t="shared" si="20"/>
        <v>0</v>
      </c>
      <c r="BK14" s="114">
        <f t="shared" si="20"/>
        <v>0</v>
      </c>
      <c r="BL14" s="114">
        <f t="shared" si="20"/>
        <v>0</v>
      </c>
      <c r="BM14" s="114">
        <f t="shared" si="20"/>
        <v>0</v>
      </c>
      <c r="BN14" s="114">
        <f t="shared" si="20"/>
        <v>0</v>
      </c>
      <c r="BO14" s="114">
        <f t="shared" si="20"/>
        <v>0</v>
      </c>
      <c r="BP14" s="114">
        <f t="shared" si="20"/>
        <v>0</v>
      </c>
      <c r="BQ14" s="114">
        <f t="shared" si="20"/>
        <v>0</v>
      </c>
      <c r="BR14" s="114">
        <f t="shared" si="20"/>
        <v>0</v>
      </c>
      <c r="BS14" s="114">
        <f t="shared" si="20"/>
        <v>0</v>
      </c>
      <c r="BT14" s="114">
        <f t="shared" si="20"/>
        <v>0</v>
      </c>
      <c r="BU14" s="114">
        <f t="shared" si="20"/>
        <v>0</v>
      </c>
      <c r="BV14" s="114">
        <f t="shared" si="20"/>
        <v>0</v>
      </c>
      <c r="BW14" s="114">
        <f t="shared" si="20"/>
        <v>0</v>
      </c>
      <c r="BX14" s="114">
        <f t="shared" si="20"/>
        <v>0</v>
      </c>
      <c r="BY14" s="114">
        <f t="shared" si="20"/>
        <v>0</v>
      </c>
      <c r="BZ14" s="114">
        <f t="shared" si="20"/>
        <v>0</v>
      </c>
      <c r="CA14" s="114">
        <f t="shared" si="20"/>
        <v>0</v>
      </c>
      <c r="CB14" s="114">
        <f t="shared" si="20"/>
        <v>0</v>
      </c>
      <c r="CC14" s="114">
        <f t="shared" si="20"/>
        <v>0</v>
      </c>
      <c r="CD14" s="114">
        <f t="shared" si="20"/>
        <v>0</v>
      </c>
      <c r="CE14" s="114">
        <f t="shared" si="20"/>
        <v>0</v>
      </c>
      <c r="CF14" s="114">
        <f t="shared" si="20"/>
        <v>0</v>
      </c>
      <c r="CG14" s="114">
        <f t="shared" si="20"/>
        <v>0</v>
      </c>
      <c r="CH14" s="114">
        <f t="shared" si="20"/>
        <v>0</v>
      </c>
      <c r="CI14" s="114">
        <f t="shared" si="20"/>
        <v>0</v>
      </c>
      <c r="CJ14" s="114">
        <f t="shared" si="20"/>
        <v>0</v>
      </c>
    </row>
    <row r="15" spans="1:88" ht="15.75" thickBot="1" x14ac:dyDescent="0.3">
      <c r="A15" s="299"/>
      <c r="B15" s="126" t="s">
        <v>99</v>
      </c>
      <c r="C15" s="114">
        <f>SUM(C10:C14)</f>
        <v>0</v>
      </c>
      <c r="D15" s="114">
        <f t="shared" ref="D15:BO15" si="21">SUM(D10:D14)</f>
        <v>0</v>
      </c>
      <c r="E15" s="114">
        <f t="shared" ref="E15" si="22">SUM(E10:E14)</f>
        <v>0</v>
      </c>
      <c r="F15" s="114">
        <f t="shared" si="21"/>
        <v>0</v>
      </c>
      <c r="G15" s="114">
        <f t="shared" si="21"/>
        <v>0</v>
      </c>
      <c r="H15" s="114">
        <f t="shared" si="21"/>
        <v>0</v>
      </c>
      <c r="I15" s="114">
        <f t="shared" si="21"/>
        <v>0</v>
      </c>
      <c r="J15" s="114">
        <f t="shared" si="21"/>
        <v>33750000</v>
      </c>
      <c r="K15" s="114">
        <f>SUM(K10:K14)</f>
        <v>9.9999999999999995E-7</v>
      </c>
      <c r="L15" s="114">
        <f t="shared" si="21"/>
        <v>9.9999999999999995E-7</v>
      </c>
      <c r="M15" s="114">
        <f t="shared" si="21"/>
        <v>9.9999999999999995E-7</v>
      </c>
      <c r="N15" s="114">
        <f t="shared" si="21"/>
        <v>9.9999999999999995E-7</v>
      </c>
      <c r="O15" s="114">
        <f t="shared" si="21"/>
        <v>9.9999999999999995E-7</v>
      </c>
      <c r="P15" s="114">
        <f t="shared" si="21"/>
        <v>9.9999999999999995E-7</v>
      </c>
      <c r="Q15" s="114">
        <f t="shared" si="21"/>
        <v>0</v>
      </c>
      <c r="R15" s="114">
        <f t="shared" si="21"/>
        <v>0</v>
      </c>
      <c r="S15" s="114">
        <f t="shared" si="21"/>
        <v>0</v>
      </c>
      <c r="T15" s="114">
        <f t="shared" si="21"/>
        <v>0</v>
      </c>
      <c r="U15" s="174">
        <f t="shared" si="21"/>
        <v>0</v>
      </c>
      <c r="V15" s="114">
        <f t="shared" si="21"/>
        <v>0</v>
      </c>
      <c r="W15" s="114">
        <f t="shared" si="21"/>
        <v>0</v>
      </c>
      <c r="X15" s="114">
        <f t="shared" si="21"/>
        <v>0</v>
      </c>
      <c r="Y15" s="114">
        <f t="shared" si="21"/>
        <v>0</v>
      </c>
      <c r="Z15" s="114">
        <f t="shared" si="21"/>
        <v>0</v>
      </c>
      <c r="AA15" s="114">
        <f t="shared" si="21"/>
        <v>0</v>
      </c>
      <c r="AB15" s="114">
        <f t="shared" si="21"/>
        <v>0</v>
      </c>
      <c r="AC15" s="114">
        <f t="shared" si="21"/>
        <v>0</v>
      </c>
      <c r="AD15" s="114">
        <f t="shared" si="21"/>
        <v>0</v>
      </c>
      <c r="AE15" s="114">
        <f t="shared" si="21"/>
        <v>0</v>
      </c>
      <c r="AF15" s="114">
        <f t="shared" si="21"/>
        <v>0</v>
      </c>
      <c r="AG15" s="114">
        <f t="shared" si="21"/>
        <v>0</v>
      </c>
      <c r="AH15" s="114">
        <f t="shared" si="21"/>
        <v>0</v>
      </c>
      <c r="AI15" s="114">
        <f t="shared" si="21"/>
        <v>0</v>
      </c>
      <c r="AJ15" s="114">
        <f t="shared" si="21"/>
        <v>0</v>
      </c>
      <c r="AK15" s="114">
        <f t="shared" si="21"/>
        <v>0</v>
      </c>
      <c r="AL15" s="114">
        <f t="shared" si="21"/>
        <v>0</v>
      </c>
      <c r="AM15" s="114">
        <f t="shared" si="21"/>
        <v>0</v>
      </c>
      <c r="AN15" s="114">
        <f t="shared" si="21"/>
        <v>0</v>
      </c>
      <c r="AO15" s="114">
        <f t="shared" si="21"/>
        <v>0</v>
      </c>
      <c r="AP15" s="114">
        <f t="shared" si="21"/>
        <v>0</v>
      </c>
      <c r="AQ15" s="114">
        <f t="shared" si="21"/>
        <v>0</v>
      </c>
      <c r="AR15" s="114">
        <f t="shared" si="21"/>
        <v>0</v>
      </c>
      <c r="AS15" s="114">
        <f t="shared" si="21"/>
        <v>0</v>
      </c>
      <c r="AT15" s="114">
        <f t="shared" si="21"/>
        <v>0</v>
      </c>
      <c r="AU15" s="114">
        <f t="shared" si="21"/>
        <v>0</v>
      </c>
      <c r="AV15" s="114">
        <f t="shared" si="21"/>
        <v>0</v>
      </c>
      <c r="AW15" s="114">
        <f t="shared" si="21"/>
        <v>0</v>
      </c>
      <c r="AX15" s="114">
        <f t="shared" si="21"/>
        <v>0</v>
      </c>
      <c r="AY15" s="114">
        <f t="shared" si="21"/>
        <v>0</v>
      </c>
      <c r="AZ15" s="114">
        <f t="shared" si="21"/>
        <v>0</v>
      </c>
      <c r="BA15" s="114">
        <f t="shared" si="21"/>
        <v>0</v>
      </c>
      <c r="BB15" s="114">
        <f t="shared" si="21"/>
        <v>0</v>
      </c>
      <c r="BC15" s="114">
        <f t="shared" si="21"/>
        <v>0</v>
      </c>
      <c r="BD15" s="114">
        <f t="shared" si="21"/>
        <v>0</v>
      </c>
      <c r="BE15" s="114">
        <f t="shared" si="21"/>
        <v>0</v>
      </c>
      <c r="BF15" s="114">
        <f t="shared" si="21"/>
        <v>0</v>
      </c>
      <c r="BG15" s="114">
        <f t="shared" si="21"/>
        <v>0</v>
      </c>
      <c r="BH15" s="114">
        <f t="shared" si="21"/>
        <v>0</v>
      </c>
      <c r="BI15" s="114">
        <f t="shared" si="21"/>
        <v>0</v>
      </c>
      <c r="BJ15" s="114">
        <f t="shared" si="21"/>
        <v>0</v>
      </c>
      <c r="BK15" s="114">
        <f t="shared" si="21"/>
        <v>0</v>
      </c>
      <c r="BL15" s="114">
        <f t="shared" si="21"/>
        <v>0</v>
      </c>
      <c r="BM15" s="114">
        <f t="shared" si="21"/>
        <v>0</v>
      </c>
      <c r="BN15" s="114">
        <f t="shared" si="21"/>
        <v>0</v>
      </c>
      <c r="BO15" s="114">
        <f t="shared" si="21"/>
        <v>0</v>
      </c>
      <c r="BP15" s="114">
        <f t="shared" ref="BP15:CJ15" si="23">SUM(BP10:BP14)</f>
        <v>0</v>
      </c>
      <c r="BQ15" s="114">
        <f t="shared" si="23"/>
        <v>0</v>
      </c>
      <c r="BR15" s="114">
        <f t="shared" si="23"/>
        <v>0</v>
      </c>
      <c r="BS15" s="114">
        <f t="shared" si="23"/>
        <v>0</v>
      </c>
      <c r="BT15" s="114">
        <f t="shared" si="23"/>
        <v>0</v>
      </c>
      <c r="BU15" s="114">
        <f t="shared" si="23"/>
        <v>0</v>
      </c>
      <c r="BV15" s="114">
        <f t="shared" si="23"/>
        <v>0</v>
      </c>
      <c r="BW15" s="114">
        <f t="shared" si="23"/>
        <v>0</v>
      </c>
      <c r="BX15" s="114">
        <f t="shared" si="23"/>
        <v>0</v>
      </c>
      <c r="BY15" s="114">
        <f t="shared" si="23"/>
        <v>0</v>
      </c>
      <c r="BZ15" s="114">
        <f t="shared" si="23"/>
        <v>0</v>
      </c>
      <c r="CA15" s="114">
        <f t="shared" si="23"/>
        <v>0</v>
      </c>
      <c r="CB15" s="114">
        <f t="shared" si="23"/>
        <v>0</v>
      </c>
      <c r="CC15" s="114">
        <f t="shared" si="23"/>
        <v>0</v>
      </c>
      <c r="CD15" s="114">
        <f t="shared" si="23"/>
        <v>0</v>
      </c>
      <c r="CE15" s="114">
        <f t="shared" si="23"/>
        <v>0</v>
      </c>
      <c r="CF15" s="114">
        <f t="shared" si="23"/>
        <v>0</v>
      </c>
      <c r="CG15" s="114">
        <f t="shared" si="23"/>
        <v>0</v>
      </c>
      <c r="CH15" s="114">
        <f t="shared" si="23"/>
        <v>0</v>
      </c>
      <c r="CI15" s="114">
        <f t="shared" si="23"/>
        <v>0</v>
      </c>
      <c r="CJ15" s="114">
        <f t="shared" si="23"/>
        <v>0</v>
      </c>
    </row>
    <row r="16" spans="1:88" x14ac:dyDescent="0.25">
      <c r="C16" s="104" t="str">
        <f t="shared" ref="C16:BN16" si="24">IF(C15=C5,"Match", "ERROR")</f>
        <v>Match</v>
      </c>
      <c r="D16" s="104" t="str">
        <f t="shared" si="24"/>
        <v>Match</v>
      </c>
      <c r="E16" s="104" t="str">
        <f>IF(E15=E5,"Match", "ERROR")</f>
        <v>Match</v>
      </c>
      <c r="F16" s="104" t="str">
        <f t="shared" si="24"/>
        <v>Match</v>
      </c>
      <c r="G16" s="104" t="str">
        <f t="shared" si="24"/>
        <v>Match</v>
      </c>
      <c r="H16" s="104" t="str">
        <f t="shared" si="24"/>
        <v>Match</v>
      </c>
      <c r="I16" s="104" t="str">
        <f t="shared" si="24"/>
        <v>Match</v>
      </c>
      <c r="J16" s="104" t="str">
        <f t="shared" si="24"/>
        <v>Match</v>
      </c>
      <c r="K16" s="104" t="str">
        <f t="shared" si="24"/>
        <v>ERROR</v>
      </c>
      <c r="L16" s="104" t="str">
        <f t="shared" si="24"/>
        <v>ERROR</v>
      </c>
      <c r="M16" s="104" t="str">
        <f t="shared" si="24"/>
        <v>ERROR</v>
      </c>
      <c r="N16" s="104" t="str">
        <f t="shared" si="24"/>
        <v>ERROR</v>
      </c>
      <c r="O16" s="104" t="str">
        <f t="shared" si="24"/>
        <v>ERROR</v>
      </c>
      <c r="P16" s="104" t="str">
        <f t="shared" si="24"/>
        <v>ERROR</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si="24"/>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8" spans="1:88" x14ac:dyDescent="0.25">
      <c r="D18" s="90"/>
    </row>
    <row r="19" spans="1:88" x14ac:dyDescent="0.25">
      <c r="J19" s="55"/>
      <c r="K19" s="55"/>
    </row>
    <row r="20" spans="1:88" x14ac:dyDescent="0.25">
      <c r="L20" s="55"/>
    </row>
    <row r="21" spans="1:88" ht="24" thickBot="1" x14ac:dyDescent="0.4">
      <c r="A21" s="118"/>
      <c r="B21" s="118"/>
      <c r="C21" s="302" t="s">
        <v>120</v>
      </c>
      <c r="D21" s="302"/>
      <c r="E21" s="302"/>
      <c r="F21" s="302"/>
      <c r="G21" s="302"/>
      <c r="H21" s="302"/>
      <c r="I21" s="302"/>
      <c r="J21" s="302"/>
      <c r="K21" s="302"/>
      <c r="L21" s="302"/>
      <c r="M21" s="302"/>
      <c r="N21" s="302"/>
      <c r="O21" s="302"/>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259">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c r="D23" s="114"/>
      <c r="E23" s="264">
        <v>0</v>
      </c>
      <c r="F23" s="260">
        <v>0</v>
      </c>
      <c r="G23" s="260">
        <v>0</v>
      </c>
      <c r="H23" s="260">
        <v>0</v>
      </c>
      <c r="I23" s="260">
        <v>0</v>
      </c>
      <c r="J23" s="260">
        <v>33750000</v>
      </c>
      <c r="K23" s="260">
        <v>9.9999999999999995E-8</v>
      </c>
      <c r="L23" s="260">
        <v>9.9999999999999995E-8</v>
      </c>
      <c r="M23" s="260">
        <v>9.9999999999999995E-8</v>
      </c>
      <c r="N23" s="260">
        <v>9.9999999999999995E-8</v>
      </c>
      <c r="O23" s="260">
        <v>9.9999999999999995E-8</v>
      </c>
      <c r="P23" s="260">
        <v>9.9999999999999995E-8</v>
      </c>
      <c r="Q23" s="260">
        <v>0</v>
      </c>
      <c r="R23" s="260">
        <v>0</v>
      </c>
      <c r="S23" s="114">
        <v>0</v>
      </c>
      <c r="T23" s="114">
        <v>0</v>
      </c>
      <c r="U23" s="114">
        <v>0</v>
      </c>
      <c r="V23" s="114">
        <v>0</v>
      </c>
      <c r="W23" s="114">
        <v>0</v>
      </c>
      <c r="X23" s="114">
        <v>0</v>
      </c>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row>
    <row r="24" spans="1:88" x14ac:dyDescent="0.25">
      <c r="A24" s="308"/>
      <c r="B24" s="152" t="s">
        <v>2</v>
      </c>
      <c r="C24" s="114"/>
      <c r="D24" s="114"/>
      <c r="E24" s="264">
        <v>0</v>
      </c>
      <c r="F24" s="260"/>
      <c r="G24" s="260"/>
      <c r="H24" s="260"/>
      <c r="I24" s="260"/>
      <c r="J24" s="260"/>
      <c r="K24" s="260"/>
      <c r="L24" s="260"/>
      <c r="M24" s="260"/>
      <c r="N24" s="260"/>
      <c r="O24" s="260"/>
      <c r="P24" s="260"/>
      <c r="Q24" s="260"/>
      <c r="R24" s="260"/>
      <c r="S24" s="114"/>
      <c r="T24" s="114"/>
      <c r="U24" s="114"/>
      <c r="V24" s="114"/>
      <c r="W24" s="114"/>
      <c r="X24" s="114"/>
      <c r="Y24" s="260"/>
      <c r="Z24" s="260"/>
      <c r="AA24" s="260"/>
      <c r="AB24" s="260"/>
      <c r="AC24" s="260"/>
      <c r="AD24" s="260"/>
      <c r="AE24" s="260"/>
      <c r="AF24" s="260"/>
      <c r="AG24" s="260"/>
      <c r="AH24" s="260"/>
      <c r="AI24" s="260"/>
      <c r="AJ24" s="260"/>
      <c r="AK24" s="260"/>
      <c r="AL24" s="260"/>
      <c r="AM24" s="260"/>
      <c r="AN24" s="260"/>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row>
    <row r="25" spans="1:88" x14ac:dyDescent="0.25">
      <c r="A25" s="308"/>
      <c r="B25" s="88" t="s">
        <v>3</v>
      </c>
      <c r="C25" s="114"/>
      <c r="D25" s="114"/>
      <c r="E25" s="264">
        <v>0</v>
      </c>
      <c r="F25" s="260"/>
      <c r="G25" s="260"/>
      <c r="H25" s="260"/>
      <c r="I25" s="260"/>
      <c r="J25" s="260"/>
      <c r="K25" s="260"/>
      <c r="L25" s="260"/>
      <c r="M25" s="260"/>
      <c r="N25" s="260"/>
      <c r="O25" s="260"/>
      <c r="P25" s="260"/>
      <c r="Q25" s="260"/>
      <c r="R25" s="260"/>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x14ac:dyDescent="0.25">
      <c r="A26" s="308"/>
      <c r="B26" s="152" t="s">
        <v>4</v>
      </c>
      <c r="C26" s="114"/>
      <c r="D26" s="114"/>
      <c r="E26" s="264">
        <v>0</v>
      </c>
      <c r="F26" s="260"/>
      <c r="G26" s="174"/>
      <c r="H26" s="260"/>
      <c r="I26" s="260"/>
      <c r="J26" s="260"/>
      <c r="K26" s="260"/>
      <c r="L26" s="260"/>
      <c r="M26" s="260"/>
      <c r="N26" s="260"/>
      <c r="O26" s="260"/>
      <c r="P26" s="260"/>
      <c r="Q26" s="260"/>
      <c r="R26" s="260"/>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x14ac:dyDescent="0.25">
      <c r="A27" s="308"/>
      <c r="B27" s="88" t="s">
        <v>14</v>
      </c>
      <c r="C27" s="114"/>
      <c r="D27" s="114"/>
      <c r="E27" s="264">
        <v>0</v>
      </c>
      <c r="F27" s="260"/>
      <c r="G27" s="260"/>
      <c r="H27" s="260"/>
      <c r="I27" s="260"/>
      <c r="J27" s="260"/>
      <c r="K27" s="260"/>
      <c r="L27" s="260"/>
      <c r="M27" s="260"/>
      <c r="N27" s="260"/>
      <c r="O27" s="260"/>
      <c r="P27" s="260"/>
      <c r="Q27" s="260"/>
      <c r="R27" s="260"/>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x14ac:dyDescent="0.25">
      <c r="A28" s="308"/>
      <c r="B28" s="88" t="s">
        <v>5</v>
      </c>
      <c r="C28" s="114"/>
      <c r="D28" s="114"/>
      <c r="E28" s="264">
        <v>0</v>
      </c>
      <c r="F28" s="260"/>
      <c r="G28" s="260"/>
      <c r="H28" s="260"/>
      <c r="I28" s="260"/>
      <c r="J28" s="260"/>
      <c r="K28" s="260"/>
      <c r="L28" s="260"/>
      <c r="M28" s="260"/>
      <c r="N28" s="260"/>
      <c r="O28" s="260"/>
      <c r="P28" s="260"/>
      <c r="Q28" s="260"/>
      <c r="R28" s="260"/>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x14ac:dyDescent="0.25">
      <c r="A29" s="308"/>
      <c r="B29" s="88" t="s">
        <v>6</v>
      </c>
      <c r="C29" s="114"/>
      <c r="D29" s="114"/>
      <c r="E29" s="264">
        <v>0</v>
      </c>
      <c r="F29" s="260"/>
      <c r="G29" s="260"/>
      <c r="H29" s="260"/>
      <c r="I29" s="260"/>
      <c r="J29" s="260"/>
      <c r="K29" s="260"/>
      <c r="L29" s="260"/>
      <c r="M29" s="260"/>
      <c r="N29" s="260"/>
      <c r="O29" s="260"/>
      <c r="P29" s="260"/>
      <c r="Q29" s="260"/>
      <c r="R29" s="260"/>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x14ac:dyDescent="0.25">
      <c r="A30" s="308"/>
      <c r="B30" s="88" t="s">
        <v>8</v>
      </c>
      <c r="C30" s="114"/>
      <c r="D30" s="114"/>
      <c r="E30" s="264">
        <v>0</v>
      </c>
      <c r="F30" s="260"/>
      <c r="G30" s="260"/>
      <c r="H30" s="260"/>
      <c r="I30" s="260"/>
      <c r="J30" s="260"/>
      <c r="K30" s="260"/>
      <c r="L30" s="260"/>
      <c r="M30" s="260"/>
      <c r="N30" s="260"/>
      <c r="O30" s="260"/>
      <c r="P30" s="260"/>
      <c r="Q30" s="260"/>
      <c r="R30" s="260"/>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x14ac:dyDescent="0.25">
      <c r="A31" s="308"/>
      <c r="B31" s="88" t="s">
        <v>9</v>
      </c>
      <c r="C31" s="114"/>
      <c r="D31" s="114"/>
      <c r="E31" s="264">
        <v>0</v>
      </c>
      <c r="F31" s="260"/>
      <c r="G31" s="260"/>
      <c r="H31" s="260"/>
      <c r="I31" s="260"/>
      <c r="J31" s="260"/>
      <c r="K31" s="260"/>
      <c r="L31" s="260"/>
      <c r="M31" s="260"/>
      <c r="N31" s="260"/>
      <c r="O31" s="260"/>
      <c r="P31" s="260"/>
      <c r="Q31" s="260"/>
      <c r="R31" s="260"/>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ht="15.75" thickBot="1" x14ac:dyDescent="0.3">
      <c r="A32" s="151"/>
      <c r="B32" s="123" t="s">
        <v>286</v>
      </c>
      <c r="C32" s="114"/>
      <c r="D32" s="114"/>
      <c r="E32" s="264">
        <v>0</v>
      </c>
      <c r="F32" s="260"/>
      <c r="G32" s="260"/>
      <c r="H32" s="260"/>
      <c r="I32" s="260"/>
      <c r="J32" s="260"/>
      <c r="K32" s="260"/>
      <c r="L32" s="260"/>
      <c r="M32" s="260"/>
      <c r="N32" s="260"/>
      <c r="O32" s="260"/>
      <c r="P32" s="260"/>
      <c r="Q32" s="260"/>
      <c r="R32" s="260"/>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ht="15.75" thickBot="1" x14ac:dyDescent="0.3">
      <c r="F33" s="258"/>
      <c r="G33" s="258"/>
      <c r="H33" s="258"/>
      <c r="I33" s="258"/>
      <c r="J33" s="258"/>
      <c r="K33" s="258"/>
      <c r="L33" s="258"/>
      <c r="M33" s="258"/>
      <c r="N33" s="258"/>
      <c r="O33" s="258"/>
      <c r="P33" s="258"/>
      <c r="Q33" s="258"/>
      <c r="R33" s="258"/>
    </row>
    <row r="34" spans="1:88" ht="15.75" x14ac:dyDescent="0.25">
      <c r="A34" s="61"/>
      <c r="B34" s="124" t="s">
        <v>35</v>
      </c>
      <c r="C34" s="94">
        <v>42370</v>
      </c>
      <c r="D34" s="94">
        <v>42401</v>
      </c>
      <c r="E34" s="92">
        <v>42430</v>
      </c>
      <c r="F34" s="259">
        <v>42461</v>
      </c>
      <c r="G34" s="259">
        <v>42491</v>
      </c>
      <c r="H34" s="259">
        <v>42522</v>
      </c>
      <c r="I34" s="259">
        <v>42552</v>
      </c>
      <c r="J34" s="259">
        <v>42583</v>
      </c>
      <c r="K34" s="259">
        <v>42614</v>
      </c>
      <c r="L34" s="259">
        <v>42644</v>
      </c>
      <c r="M34" s="259">
        <v>42675</v>
      </c>
      <c r="N34" s="259">
        <v>42705</v>
      </c>
      <c r="O34" s="259">
        <v>42736</v>
      </c>
      <c r="P34" s="259">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c r="D35" s="114"/>
      <c r="E35" s="114"/>
      <c r="F35" s="260">
        <v>0</v>
      </c>
      <c r="G35" s="260">
        <v>0</v>
      </c>
      <c r="H35" s="260"/>
      <c r="I35" s="260"/>
      <c r="J35" s="260"/>
      <c r="K35" s="260"/>
      <c r="L35" s="260"/>
      <c r="M35" s="260"/>
      <c r="N35" s="260"/>
      <c r="O35" s="260"/>
      <c r="P35" s="260"/>
      <c r="Q35" s="260"/>
      <c r="R35" s="260"/>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x14ac:dyDescent="0.25">
      <c r="A36" s="305"/>
      <c r="B36" s="88" t="s">
        <v>7</v>
      </c>
      <c r="C36" s="114"/>
      <c r="D36" s="114"/>
      <c r="E36" s="114"/>
      <c r="F36" s="260">
        <v>0</v>
      </c>
      <c r="G36" s="260">
        <v>0</v>
      </c>
      <c r="H36" s="260"/>
      <c r="I36" s="260"/>
      <c r="J36" s="260"/>
      <c r="K36" s="260"/>
      <c r="L36" s="260"/>
      <c r="M36" s="260"/>
      <c r="N36" s="260"/>
      <c r="O36" s="260"/>
      <c r="P36" s="260"/>
      <c r="Q36" s="260"/>
      <c r="R36" s="260"/>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x14ac:dyDescent="0.25">
      <c r="A37" s="305"/>
      <c r="B37" s="88" t="s">
        <v>11</v>
      </c>
      <c r="C37" s="114"/>
      <c r="D37" s="114"/>
      <c r="E37" s="114"/>
      <c r="F37" s="260">
        <v>0</v>
      </c>
      <c r="G37" s="260">
        <v>0</v>
      </c>
      <c r="H37" s="260"/>
      <c r="I37" s="260"/>
      <c r="J37" s="260"/>
      <c r="K37" s="260"/>
      <c r="L37" s="260"/>
      <c r="M37" s="260"/>
      <c r="N37" s="260"/>
      <c r="O37" s="260"/>
      <c r="P37" s="260"/>
      <c r="Q37" s="260"/>
      <c r="R37" s="260"/>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x14ac:dyDescent="0.25">
      <c r="A38" s="305"/>
      <c r="B38" s="88" t="s">
        <v>2</v>
      </c>
      <c r="C38" s="114"/>
      <c r="D38" s="114"/>
      <c r="E38" s="114"/>
      <c r="F38" s="260">
        <v>0</v>
      </c>
      <c r="G38" s="260">
        <v>0</v>
      </c>
      <c r="H38" s="260"/>
      <c r="I38" s="260"/>
      <c r="J38" s="260"/>
      <c r="K38" s="260"/>
      <c r="L38" s="260"/>
      <c r="M38" s="260"/>
      <c r="N38" s="260"/>
      <c r="O38" s="260"/>
      <c r="P38" s="260"/>
      <c r="Q38" s="260"/>
      <c r="R38" s="260"/>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row>
    <row r="39" spans="1:88" x14ac:dyDescent="0.25">
      <c r="A39" s="305"/>
      <c r="B39" s="88" t="s">
        <v>12</v>
      </c>
      <c r="C39" s="114"/>
      <c r="D39" s="114"/>
      <c r="E39" s="114"/>
      <c r="F39" s="260">
        <v>0</v>
      </c>
      <c r="G39" s="260">
        <v>0</v>
      </c>
      <c r="H39" s="260"/>
      <c r="I39" s="260"/>
      <c r="J39" s="260"/>
      <c r="K39" s="260"/>
      <c r="L39" s="260"/>
      <c r="M39" s="260"/>
      <c r="N39" s="260"/>
      <c r="O39" s="260"/>
      <c r="P39" s="260"/>
      <c r="Q39" s="260"/>
      <c r="R39" s="260"/>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row>
    <row r="40" spans="1:88" x14ac:dyDescent="0.25">
      <c r="A40" s="305"/>
      <c r="B40" s="88" t="s">
        <v>13</v>
      </c>
      <c r="C40" s="114"/>
      <c r="D40" s="114"/>
      <c r="E40" s="114"/>
      <c r="F40" s="260">
        <v>0</v>
      </c>
      <c r="G40" s="260">
        <v>0</v>
      </c>
      <c r="H40" s="260"/>
      <c r="I40" s="260"/>
      <c r="J40" s="260"/>
      <c r="K40" s="260"/>
      <c r="L40" s="260"/>
      <c r="M40" s="260"/>
      <c r="N40" s="260"/>
      <c r="O40" s="260"/>
      <c r="P40" s="260"/>
      <c r="Q40" s="260"/>
      <c r="R40" s="260"/>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x14ac:dyDescent="0.25">
      <c r="A41" s="305"/>
      <c r="B41" s="88" t="s">
        <v>4</v>
      </c>
      <c r="C41" s="114"/>
      <c r="D41" s="114"/>
      <c r="E41" s="114"/>
      <c r="F41" s="260">
        <v>0</v>
      </c>
      <c r="G41" s="260">
        <v>0</v>
      </c>
      <c r="H41" s="260"/>
      <c r="I41" s="260"/>
      <c r="J41" s="260"/>
      <c r="K41" s="260"/>
      <c r="L41" s="260"/>
      <c r="M41" s="260"/>
      <c r="N41" s="260"/>
      <c r="O41" s="260"/>
      <c r="P41" s="260"/>
      <c r="Q41" s="260"/>
      <c r="R41" s="260"/>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x14ac:dyDescent="0.25">
      <c r="A42" s="305"/>
      <c r="B42" s="88" t="s">
        <v>14</v>
      </c>
      <c r="C42" s="114"/>
      <c r="D42" s="114"/>
      <c r="E42" s="114"/>
      <c r="F42" s="260">
        <v>0</v>
      </c>
      <c r="G42" s="260">
        <v>0</v>
      </c>
      <c r="H42" s="260"/>
      <c r="I42" s="260"/>
      <c r="J42" s="260"/>
      <c r="K42" s="260"/>
      <c r="L42" s="260"/>
      <c r="M42" s="260"/>
      <c r="N42" s="260"/>
      <c r="O42" s="260"/>
      <c r="P42" s="260"/>
      <c r="Q42" s="260"/>
      <c r="R42" s="260"/>
      <c r="S42" s="114"/>
      <c r="T42" s="114"/>
      <c r="U42" s="114"/>
      <c r="V42" s="17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row>
    <row r="43" spans="1:88" x14ac:dyDescent="0.25">
      <c r="A43" s="305"/>
      <c r="B43" s="88" t="s">
        <v>5</v>
      </c>
      <c r="C43" s="114"/>
      <c r="D43" s="114"/>
      <c r="E43" s="114"/>
      <c r="F43" s="260">
        <v>0</v>
      </c>
      <c r="G43" s="260">
        <v>0</v>
      </c>
      <c r="H43" s="260"/>
      <c r="I43" s="260"/>
      <c r="J43" s="260"/>
      <c r="K43" s="260"/>
      <c r="L43" s="260"/>
      <c r="M43" s="260"/>
      <c r="N43" s="260"/>
      <c r="O43" s="260"/>
      <c r="P43" s="260"/>
      <c r="Q43" s="260"/>
      <c r="R43" s="260"/>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row>
    <row r="44" spans="1:88" x14ac:dyDescent="0.25">
      <c r="A44" s="306"/>
      <c r="B44" s="88" t="s">
        <v>15</v>
      </c>
      <c r="C44" s="114"/>
      <c r="D44" s="114"/>
      <c r="E44" s="114"/>
      <c r="F44" s="260">
        <v>0</v>
      </c>
      <c r="G44" s="260">
        <v>0</v>
      </c>
      <c r="H44" s="260"/>
      <c r="I44" s="260"/>
      <c r="J44" s="260"/>
      <c r="K44" s="260"/>
      <c r="L44" s="260"/>
      <c r="M44" s="260"/>
      <c r="N44" s="260"/>
      <c r="O44" s="260"/>
      <c r="P44" s="260"/>
      <c r="Q44" s="260"/>
      <c r="R44" s="260"/>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row>
    <row r="45" spans="1:88" x14ac:dyDescent="0.25">
      <c r="A45" s="306"/>
      <c r="B45" s="88" t="s">
        <v>16</v>
      </c>
      <c r="C45" s="114"/>
      <c r="D45" s="114"/>
      <c r="E45" s="114"/>
      <c r="F45" s="260">
        <v>0</v>
      </c>
      <c r="G45" s="260">
        <v>0</v>
      </c>
      <c r="H45" s="260"/>
      <c r="I45" s="260"/>
      <c r="J45" s="260"/>
      <c r="K45" s="260"/>
      <c r="L45" s="260"/>
      <c r="M45" s="260"/>
      <c r="N45" s="260"/>
      <c r="O45" s="260"/>
      <c r="P45" s="260"/>
      <c r="Q45" s="260"/>
      <c r="R45" s="260"/>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row>
    <row r="46" spans="1:88" x14ac:dyDescent="0.25">
      <c r="A46" s="306"/>
      <c r="B46" s="88" t="s">
        <v>8</v>
      </c>
      <c r="C46" s="114"/>
      <c r="D46" s="114"/>
      <c r="E46" s="114"/>
      <c r="F46" s="260">
        <v>0</v>
      </c>
      <c r="G46" s="260">
        <v>0</v>
      </c>
      <c r="H46" s="260"/>
      <c r="I46" s="260"/>
      <c r="J46" s="260"/>
      <c r="K46" s="260"/>
      <c r="L46" s="260"/>
      <c r="M46" s="260"/>
      <c r="N46" s="260"/>
      <c r="O46" s="260"/>
      <c r="P46" s="260"/>
      <c r="Q46" s="260"/>
      <c r="R46" s="260"/>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row>
    <row r="47" spans="1:88" ht="15.75" thickBot="1" x14ac:dyDescent="0.3">
      <c r="A47" s="307"/>
      <c r="B47" s="88" t="s">
        <v>9</v>
      </c>
      <c r="C47" s="114"/>
      <c r="D47" s="114"/>
      <c r="E47" s="114"/>
      <c r="F47" s="260">
        <v>0</v>
      </c>
      <c r="G47" s="260">
        <v>0</v>
      </c>
      <c r="H47" s="260"/>
      <c r="I47" s="260"/>
      <c r="J47" s="260"/>
      <c r="K47" s="260"/>
      <c r="L47" s="260"/>
      <c r="M47" s="260"/>
      <c r="N47" s="260"/>
      <c r="O47" s="260"/>
      <c r="P47" s="260"/>
      <c r="Q47" s="260"/>
      <c r="R47" s="260"/>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row>
    <row r="48" spans="1:88" ht="15.75" thickBot="1" x14ac:dyDescent="0.3">
      <c r="F48" s="258"/>
      <c r="G48" s="258"/>
      <c r="H48" s="258"/>
      <c r="I48" s="258"/>
      <c r="J48" s="258"/>
      <c r="K48" s="258"/>
      <c r="L48" s="258"/>
      <c r="M48" s="258"/>
      <c r="N48" s="258"/>
      <c r="O48" s="258"/>
      <c r="P48" s="258"/>
      <c r="Q48" s="258"/>
      <c r="R48" s="258"/>
    </row>
    <row r="49" spans="1:88" ht="15.75" x14ac:dyDescent="0.25">
      <c r="A49" s="61"/>
      <c r="B49" s="124" t="s">
        <v>37</v>
      </c>
      <c r="C49" s="94">
        <v>42370</v>
      </c>
      <c r="D49" s="94">
        <v>42401</v>
      </c>
      <c r="E49" s="92">
        <v>42430</v>
      </c>
      <c r="F49" s="259">
        <v>42461</v>
      </c>
      <c r="G49" s="259">
        <v>42491</v>
      </c>
      <c r="H49" s="259">
        <v>42522</v>
      </c>
      <c r="I49" s="259">
        <v>42552</v>
      </c>
      <c r="J49" s="259">
        <v>42583</v>
      </c>
      <c r="K49" s="259">
        <v>42614</v>
      </c>
      <c r="L49" s="259">
        <v>42644</v>
      </c>
      <c r="M49" s="259">
        <v>42675</v>
      </c>
      <c r="N49" s="259">
        <v>42705</v>
      </c>
      <c r="O49" s="259">
        <v>42736</v>
      </c>
      <c r="P49" s="259">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c r="D50" s="114"/>
      <c r="E50" s="114"/>
      <c r="F50" s="260">
        <v>0</v>
      </c>
      <c r="G50" s="260">
        <v>0</v>
      </c>
      <c r="H50" s="260"/>
      <c r="I50" s="260"/>
      <c r="J50" s="260"/>
      <c r="K50" s="260"/>
      <c r="L50" s="260"/>
      <c r="M50" s="260"/>
      <c r="N50" s="260"/>
      <c r="O50" s="260"/>
      <c r="P50" s="260"/>
      <c r="Q50" s="260"/>
      <c r="R50" s="260"/>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row>
    <row r="51" spans="1:88" x14ac:dyDescent="0.25">
      <c r="A51" s="305"/>
      <c r="B51" s="88" t="s">
        <v>7</v>
      </c>
      <c r="C51" s="114"/>
      <c r="D51" s="114"/>
      <c r="E51" s="114"/>
      <c r="F51" s="260">
        <v>0</v>
      </c>
      <c r="G51" s="260">
        <v>0</v>
      </c>
      <c r="H51" s="260"/>
      <c r="I51" s="260"/>
      <c r="J51" s="260"/>
      <c r="K51" s="260"/>
      <c r="L51" s="260"/>
      <c r="M51" s="260"/>
      <c r="N51" s="260"/>
      <c r="O51" s="260"/>
      <c r="P51" s="260"/>
      <c r="Q51" s="260"/>
      <c r="R51" s="260"/>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row>
    <row r="52" spans="1:88" x14ac:dyDescent="0.25">
      <c r="A52" s="305"/>
      <c r="B52" s="88" t="s">
        <v>11</v>
      </c>
      <c r="C52" s="114"/>
      <c r="D52" s="114"/>
      <c r="E52" s="114"/>
      <c r="F52" s="260">
        <v>0</v>
      </c>
      <c r="G52" s="260">
        <v>0</v>
      </c>
      <c r="H52" s="260"/>
      <c r="I52" s="260"/>
      <c r="J52" s="260"/>
      <c r="K52" s="260"/>
      <c r="L52" s="260"/>
      <c r="M52" s="260"/>
      <c r="N52" s="260"/>
      <c r="O52" s="260"/>
      <c r="P52" s="260"/>
      <c r="Q52" s="260"/>
      <c r="R52" s="260"/>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row>
    <row r="53" spans="1:88" x14ac:dyDescent="0.25">
      <c r="A53" s="305"/>
      <c r="B53" s="88" t="s">
        <v>2</v>
      </c>
      <c r="C53" s="114"/>
      <c r="D53" s="114"/>
      <c r="E53" s="114"/>
      <c r="F53" s="260">
        <v>0</v>
      </c>
      <c r="G53" s="260">
        <v>0</v>
      </c>
      <c r="H53" s="260"/>
      <c r="I53" s="260"/>
      <c r="J53" s="260"/>
      <c r="K53" s="260"/>
      <c r="L53" s="260"/>
      <c r="M53" s="260"/>
      <c r="N53" s="260"/>
      <c r="O53" s="260"/>
      <c r="P53" s="260"/>
      <c r="Q53" s="260"/>
      <c r="R53" s="260"/>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row>
    <row r="54" spans="1:88" x14ac:dyDescent="0.25">
      <c r="A54" s="305"/>
      <c r="B54" s="88" t="s">
        <v>12</v>
      </c>
      <c r="C54" s="114"/>
      <c r="D54" s="114"/>
      <c r="E54" s="114"/>
      <c r="F54" s="260">
        <v>0</v>
      </c>
      <c r="G54" s="260">
        <v>0</v>
      </c>
      <c r="H54" s="260"/>
      <c r="I54" s="260"/>
      <c r="J54" s="260"/>
      <c r="K54" s="260"/>
      <c r="L54" s="260"/>
      <c r="M54" s="260"/>
      <c r="N54" s="260"/>
      <c r="O54" s="260"/>
      <c r="P54" s="260"/>
      <c r="Q54" s="260"/>
      <c r="R54" s="260"/>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row>
    <row r="55" spans="1:88" x14ac:dyDescent="0.25">
      <c r="A55" s="305"/>
      <c r="B55" s="88" t="s">
        <v>13</v>
      </c>
      <c r="C55" s="114"/>
      <c r="D55" s="114"/>
      <c r="E55" s="114"/>
      <c r="F55" s="260">
        <v>0</v>
      </c>
      <c r="G55" s="260">
        <v>0</v>
      </c>
      <c r="H55" s="260"/>
      <c r="I55" s="260"/>
      <c r="J55" s="260"/>
      <c r="K55" s="260"/>
      <c r="L55" s="260"/>
      <c r="M55" s="260"/>
      <c r="N55" s="260"/>
      <c r="O55" s="260"/>
      <c r="P55" s="260"/>
      <c r="Q55" s="260"/>
      <c r="R55" s="260"/>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row>
    <row r="56" spans="1:88" x14ac:dyDescent="0.25">
      <c r="A56" s="305"/>
      <c r="B56" s="88" t="s">
        <v>4</v>
      </c>
      <c r="C56" s="114"/>
      <c r="D56" s="114"/>
      <c r="E56" s="114"/>
      <c r="F56" s="260">
        <v>0</v>
      </c>
      <c r="G56" s="260">
        <v>0</v>
      </c>
      <c r="H56" s="260"/>
      <c r="I56" s="260"/>
      <c r="J56" s="260"/>
      <c r="K56" s="260"/>
      <c r="L56" s="260"/>
      <c r="M56" s="260"/>
      <c r="N56" s="260"/>
      <c r="O56" s="260"/>
      <c r="P56" s="260"/>
      <c r="Q56" s="260"/>
      <c r="R56" s="260"/>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row>
    <row r="57" spans="1:88" x14ac:dyDescent="0.25">
      <c r="A57" s="305"/>
      <c r="B57" s="88" t="s">
        <v>14</v>
      </c>
      <c r="C57" s="114"/>
      <c r="D57" s="114"/>
      <c r="E57" s="114"/>
      <c r="F57" s="260">
        <v>0</v>
      </c>
      <c r="G57" s="260">
        <v>0</v>
      </c>
      <c r="H57" s="260"/>
      <c r="I57" s="260"/>
      <c r="J57" s="260"/>
      <c r="K57" s="260"/>
      <c r="L57" s="260"/>
      <c r="M57" s="260"/>
      <c r="N57" s="260"/>
      <c r="O57" s="260"/>
      <c r="P57" s="260"/>
      <c r="Q57" s="260"/>
      <c r="R57" s="260"/>
      <c r="S57" s="114"/>
      <c r="T57" s="114"/>
      <c r="U57" s="114"/>
      <c r="V57" s="17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row>
    <row r="58" spans="1:88" x14ac:dyDescent="0.25">
      <c r="A58" s="305"/>
      <c r="B58" s="88" t="s">
        <v>5</v>
      </c>
      <c r="C58" s="114"/>
      <c r="D58" s="114"/>
      <c r="E58" s="114"/>
      <c r="F58" s="260">
        <v>0</v>
      </c>
      <c r="G58" s="260">
        <v>0</v>
      </c>
      <c r="H58" s="260"/>
      <c r="I58" s="260"/>
      <c r="J58" s="260"/>
      <c r="K58" s="260"/>
      <c r="L58" s="260"/>
      <c r="M58" s="260"/>
      <c r="N58" s="260"/>
      <c r="O58" s="260"/>
      <c r="P58" s="260"/>
      <c r="Q58" s="260"/>
      <c r="R58" s="260"/>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row>
    <row r="59" spans="1:88" x14ac:dyDescent="0.25">
      <c r="A59" s="306"/>
      <c r="B59" s="88" t="s">
        <v>15</v>
      </c>
      <c r="C59" s="114"/>
      <c r="D59" s="114"/>
      <c r="E59" s="114"/>
      <c r="F59" s="260">
        <v>0</v>
      </c>
      <c r="G59" s="260">
        <v>0</v>
      </c>
      <c r="H59" s="260"/>
      <c r="I59" s="260"/>
      <c r="J59" s="260"/>
      <c r="K59" s="260"/>
      <c r="L59" s="260"/>
      <c r="M59" s="260"/>
      <c r="N59" s="260"/>
      <c r="O59" s="260"/>
      <c r="P59" s="260"/>
      <c r="Q59" s="260"/>
      <c r="R59" s="260"/>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row>
    <row r="60" spans="1:88" x14ac:dyDescent="0.25">
      <c r="A60" s="306"/>
      <c r="B60" s="88" t="s">
        <v>16</v>
      </c>
      <c r="C60" s="114"/>
      <c r="D60" s="114"/>
      <c r="E60" s="114"/>
      <c r="F60" s="260">
        <v>0</v>
      </c>
      <c r="G60" s="260">
        <v>0</v>
      </c>
      <c r="H60" s="260"/>
      <c r="I60" s="260"/>
      <c r="J60" s="260"/>
      <c r="K60" s="260"/>
      <c r="L60" s="260"/>
      <c r="M60" s="260"/>
      <c r="N60" s="260"/>
      <c r="O60" s="260"/>
      <c r="P60" s="260"/>
      <c r="Q60" s="260"/>
      <c r="R60" s="260"/>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row>
    <row r="61" spans="1:88" x14ac:dyDescent="0.25">
      <c r="A61" s="306"/>
      <c r="B61" s="88" t="s">
        <v>8</v>
      </c>
      <c r="C61" s="114"/>
      <c r="D61" s="114"/>
      <c r="E61" s="114"/>
      <c r="F61" s="260">
        <v>0</v>
      </c>
      <c r="G61" s="260">
        <v>0</v>
      </c>
      <c r="H61" s="260"/>
      <c r="I61" s="260"/>
      <c r="J61" s="260"/>
      <c r="K61" s="260"/>
      <c r="L61" s="260"/>
      <c r="M61" s="260"/>
      <c r="N61" s="260"/>
      <c r="O61" s="260"/>
      <c r="P61" s="260"/>
      <c r="Q61" s="260"/>
      <c r="R61" s="260"/>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row>
    <row r="62" spans="1:88" ht="15.75" thickBot="1" x14ac:dyDescent="0.3">
      <c r="A62" s="307"/>
      <c r="B62" s="88" t="s">
        <v>9</v>
      </c>
      <c r="C62" s="114"/>
      <c r="D62" s="114"/>
      <c r="E62" s="114"/>
      <c r="F62" s="260">
        <v>0</v>
      </c>
      <c r="G62" s="260">
        <v>0</v>
      </c>
      <c r="H62" s="260"/>
      <c r="I62" s="260"/>
      <c r="J62" s="260"/>
      <c r="K62" s="260"/>
      <c r="L62" s="260"/>
      <c r="M62" s="260"/>
      <c r="N62" s="260"/>
      <c r="O62" s="260"/>
      <c r="P62" s="260"/>
      <c r="Q62" s="260"/>
      <c r="R62" s="260"/>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row>
    <row r="63" spans="1:88" ht="15.75" thickBot="1" x14ac:dyDescent="0.3">
      <c r="F63" s="258"/>
      <c r="G63" s="258"/>
      <c r="H63" s="258"/>
      <c r="I63" s="258"/>
      <c r="J63" s="258"/>
      <c r="K63" s="258"/>
      <c r="L63" s="258"/>
      <c r="M63" s="258"/>
      <c r="N63" s="258"/>
      <c r="O63" s="258"/>
      <c r="P63" s="258"/>
      <c r="Q63" s="258"/>
      <c r="R63" s="258"/>
    </row>
    <row r="64" spans="1:88" ht="15.75" x14ac:dyDescent="0.25">
      <c r="A64" s="61"/>
      <c r="B64" s="124" t="s">
        <v>38</v>
      </c>
      <c r="C64" s="94">
        <v>42370</v>
      </c>
      <c r="D64" s="94">
        <v>42401</v>
      </c>
      <c r="E64" s="92">
        <v>42430</v>
      </c>
      <c r="F64" s="259">
        <v>42461</v>
      </c>
      <c r="G64" s="259">
        <v>42491</v>
      </c>
      <c r="H64" s="259">
        <v>42522</v>
      </c>
      <c r="I64" s="259">
        <v>42552</v>
      </c>
      <c r="J64" s="259">
        <v>42583</v>
      </c>
      <c r="K64" s="259">
        <v>42614</v>
      </c>
      <c r="L64" s="259">
        <v>42644</v>
      </c>
      <c r="M64" s="259">
        <v>42675</v>
      </c>
      <c r="N64" s="259">
        <v>42705</v>
      </c>
      <c r="O64" s="259">
        <v>42736</v>
      </c>
      <c r="P64" s="259">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c r="D65" s="114"/>
      <c r="E65" s="114"/>
      <c r="F65" s="260">
        <v>0</v>
      </c>
      <c r="G65" s="260">
        <v>0</v>
      </c>
      <c r="H65" s="260"/>
      <c r="I65" s="260"/>
      <c r="J65" s="260"/>
      <c r="K65" s="260"/>
      <c r="L65" s="260"/>
      <c r="M65" s="260"/>
      <c r="N65" s="260"/>
      <c r="O65" s="260"/>
      <c r="P65" s="260"/>
      <c r="Q65" s="260"/>
      <c r="R65" s="260"/>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row>
    <row r="66" spans="1:88" x14ac:dyDescent="0.25">
      <c r="A66" s="305"/>
      <c r="B66" s="88" t="s">
        <v>7</v>
      </c>
      <c r="C66" s="114"/>
      <c r="D66" s="114"/>
      <c r="E66" s="114"/>
      <c r="F66" s="260">
        <v>0</v>
      </c>
      <c r="G66" s="260">
        <v>0</v>
      </c>
      <c r="H66" s="260"/>
      <c r="I66" s="260"/>
      <c r="J66" s="260"/>
      <c r="K66" s="260"/>
      <c r="L66" s="260"/>
      <c r="M66" s="260"/>
      <c r="N66" s="260"/>
      <c r="O66" s="260"/>
      <c r="P66" s="260"/>
      <c r="Q66" s="260"/>
      <c r="R66" s="260"/>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x14ac:dyDescent="0.25">
      <c r="A67" s="305"/>
      <c r="B67" s="88" t="s">
        <v>11</v>
      </c>
      <c r="C67" s="114"/>
      <c r="D67" s="114"/>
      <c r="E67" s="114"/>
      <c r="F67" s="260">
        <v>0</v>
      </c>
      <c r="G67" s="260">
        <v>0</v>
      </c>
      <c r="H67" s="260"/>
      <c r="I67" s="260"/>
      <c r="J67" s="260"/>
      <c r="K67" s="260"/>
      <c r="L67" s="260"/>
      <c r="M67" s="260"/>
      <c r="N67" s="260"/>
      <c r="O67" s="260"/>
      <c r="P67" s="260"/>
      <c r="Q67" s="260"/>
      <c r="R67" s="260"/>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row>
    <row r="68" spans="1:88" x14ac:dyDescent="0.25">
      <c r="A68" s="305"/>
      <c r="B68" s="88" t="s">
        <v>2</v>
      </c>
      <c r="C68" s="114"/>
      <c r="D68" s="114"/>
      <c r="E68" s="114"/>
      <c r="F68" s="260">
        <v>0</v>
      </c>
      <c r="G68" s="260">
        <v>0</v>
      </c>
      <c r="H68" s="260"/>
      <c r="I68" s="260"/>
      <c r="J68" s="260"/>
      <c r="K68" s="260"/>
      <c r="L68" s="260"/>
      <c r="M68" s="260"/>
      <c r="N68" s="260"/>
      <c r="O68" s="260"/>
      <c r="P68" s="260"/>
      <c r="Q68" s="260"/>
      <c r="R68" s="260"/>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row>
    <row r="69" spans="1:88" x14ac:dyDescent="0.25">
      <c r="A69" s="305"/>
      <c r="B69" s="88" t="s">
        <v>12</v>
      </c>
      <c r="C69" s="114"/>
      <c r="D69" s="114"/>
      <c r="E69" s="114"/>
      <c r="F69" s="260">
        <v>0</v>
      </c>
      <c r="G69" s="260">
        <v>0</v>
      </c>
      <c r="H69" s="260"/>
      <c r="I69" s="260"/>
      <c r="J69" s="260"/>
      <c r="K69" s="260"/>
      <c r="L69" s="260"/>
      <c r="M69" s="260"/>
      <c r="N69" s="260"/>
      <c r="O69" s="260"/>
      <c r="P69" s="260"/>
      <c r="Q69" s="260"/>
      <c r="R69" s="260"/>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row>
    <row r="70" spans="1:88" x14ac:dyDescent="0.25">
      <c r="A70" s="305"/>
      <c r="B70" s="88" t="s">
        <v>13</v>
      </c>
      <c r="C70" s="114"/>
      <c r="D70" s="114"/>
      <c r="E70" s="114"/>
      <c r="F70" s="260">
        <v>0</v>
      </c>
      <c r="G70" s="260">
        <v>0</v>
      </c>
      <c r="H70" s="260"/>
      <c r="I70" s="260"/>
      <c r="J70" s="260"/>
      <c r="K70" s="260"/>
      <c r="L70" s="260"/>
      <c r="M70" s="260"/>
      <c r="N70" s="260"/>
      <c r="O70" s="260"/>
      <c r="P70" s="260"/>
      <c r="Q70" s="260"/>
      <c r="R70" s="260"/>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row>
    <row r="71" spans="1:88" x14ac:dyDescent="0.25">
      <c r="A71" s="305"/>
      <c r="B71" s="88" t="s">
        <v>4</v>
      </c>
      <c r="C71" s="114"/>
      <c r="D71" s="114"/>
      <c r="E71" s="114"/>
      <c r="F71" s="260">
        <v>0</v>
      </c>
      <c r="G71" s="260">
        <v>0</v>
      </c>
      <c r="H71" s="260"/>
      <c r="I71" s="260"/>
      <c r="J71" s="260"/>
      <c r="K71" s="260"/>
      <c r="L71" s="260"/>
      <c r="M71" s="260"/>
      <c r="N71" s="260"/>
      <c r="O71" s="260"/>
      <c r="P71" s="260"/>
      <c r="Q71" s="260"/>
      <c r="R71" s="260"/>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row>
    <row r="72" spans="1:88" x14ac:dyDescent="0.25">
      <c r="A72" s="305"/>
      <c r="B72" s="88" t="s">
        <v>14</v>
      </c>
      <c r="C72" s="114"/>
      <c r="D72" s="114"/>
      <c r="E72" s="114"/>
      <c r="F72" s="260">
        <v>0</v>
      </c>
      <c r="G72" s="260">
        <v>0</v>
      </c>
      <c r="H72" s="260"/>
      <c r="I72" s="260"/>
      <c r="J72" s="260"/>
      <c r="K72" s="260"/>
      <c r="L72" s="260"/>
      <c r="M72" s="260"/>
      <c r="N72" s="260"/>
      <c r="O72" s="260"/>
      <c r="P72" s="260"/>
      <c r="Q72" s="260"/>
      <c r="R72" s="260"/>
      <c r="S72" s="114"/>
      <c r="T72" s="114"/>
      <c r="U72" s="114"/>
      <c r="V72" s="17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row>
    <row r="73" spans="1:88" x14ac:dyDescent="0.25">
      <c r="A73" s="305"/>
      <c r="B73" s="88" t="s">
        <v>5</v>
      </c>
      <c r="C73" s="114"/>
      <c r="D73" s="114"/>
      <c r="E73" s="114"/>
      <c r="F73" s="260">
        <v>0</v>
      </c>
      <c r="G73" s="260">
        <v>0</v>
      </c>
      <c r="H73" s="260"/>
      <c r="I73" s="260"/>
      <c r="J73" s="260"/>
      <c r="K73" s="260"/>
      <c r="L73" s="260"/>
      <c r="M73" s="260"/>
      <c r="N73" s="260"/>
      <c r="O73" s="260"/>
      <c r="P73" s="260"/>
      <c r="Q73" s="260"/>
      <c r="R73" s="260"/>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row>
    <row r="74" spans="1:88" x14ac:dyDescent="0.25">
      <c r="A74" s="306"/>
      <c r="B74" s="88" t="s">
        <v>15</v>
      </c>
      <c r="C74" s="114"/>
      <c r="D74" s="114"/>
      <c r="E74" s="114"/>
      <c r="F74" s="260">
        <v>0</v>
      </c>
      <c r="G74" s="260">
        <v>0</v>
      </c>
      <c r="H74" s="260"/>
      <c r="I74" s="260"/>
      <c r="J74" s="260"/>
      <c r="K74" s="260"/>
      <c r="L74" s="260"/>
      <c r="M74" s="260"/>
      <c r="N74" s="260"/>
      <c r="O74" s="260"/>
      <c r="P74" s="260"/>
      <c r="Q74" s="260"/>
      <c r="R74" s="260"/>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row>
    <row r="75" spans="1:88" x14ac:dyDescent="0.25">
      <c r="A75" s="306"/>
      <c r="B75" s="88" t="s">
        <v>16</v>
      </c>
      <c r="C75" s="114"/>
      <c r="D75" s="114"/>
      <c r="E75" s="114"/>
      <c r="F75" s="260">
        <v>0</v>
      </c>
      <c r="G75" s="260">
        <v>0</v>
      </c>
      <c r="H75" s="260"/>
      <c r="I75" s="260"/>
      <c r="J75" s="260"/>
      <c r="K75" s="260"/>
      <c r="L75" s="260"/>
      <c r="M75" s="260"/>
      <c r="N75" s="260"/>
      <c r="O75" s="260"/>
      <c r="P75" s="260"/>
      <c r="Q75" s="260"/>
      <c r="R75" s="260"/>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row>
    <row r="76" spans="1:88" x14ac:dyDescent="0.25">
      <c r="A76" s="306"/>
      <c r="B76" s="88" t="s">
        <v>8</v>
      </c>
      <c r="C76" s="114"/>
      <c r="D76" s="114"/>
      <c r="E76" s="114"/>
      <c r="F76" s="260">
        <v>0</v>
      </c>
      <c r="G76" s="260">
        <v>0</v>
      </c>
      <c r="H76" s="260"/>
      <c r="I76" s="260"/>
      <c r="J76" s="260"/>
      <c r="K76" s="260"/>
      <c r="L76" s="260"/>
      <c r="M76" s="260"/>
      <c r="N76" s="260"/>
      <c r="O76" s="260"/>
      <c r="P76" s="260"/>
      <c r="Q76" s="260"/>
      <c r="R76" s="260"/>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row>
    <row r="77" spans="1:88" ht="15.75" thickBot="1" x14ac:dyDescent="0.3">
      <c r="A77" s="307"/>
      <c r="B77" s="88" t="s">
        <v>9</v>
      </c>
      <c r="C77" s="114"/>
      <c r="D77" s="114"/>
      <c r="E77" s="114"/>
      <c r="F77" s="260">
        <v>0</v>
      </c>
      <c r="G77" s="260">
        <v>0</v>
      </c>
      <c r="H77" s="260"/>
      <c r="I77" s="260"/>
      <c r="J77" s="260"/>
      <c r="K77" s="260"/>
      <c r="L77" s="260"/>
      <c r="M77" s="260"/>
      <c r="N77" s="260"/>
      <c r="O77" s="260"/>
      <c r="P77" s="260"/>
      <c r="Q77" s="260"/>
      <c r="R77" s="260"/>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row>
    <row r="78" spans="1:88" ht="15.75" thickBot="1" x14ac:dyDescent="0.3">
      <c r="F78" s="258"/>
      <c r="G78" s="258"/>
      <c r="H78" s="258"/>
      <c r="I78" s="258"/>
      <c r="J78" s="258"/>
      <c r="K78" s="258"/>
      <c r="L78" s="258"/>
      <c r="M78" s="258"/>
      <c r="N78" s="258"/>
      <c r="O78" s="258"/>
      <c r="P78" s="258"/>
      <c r="Q78" s="258"/>
      <c r="R78" s="258"/>
    </row>
    <row r="79" spans="1:88" ht="15.75" x14ac:dyDescent="0.25">
      <c r="A79" s="61"/>
      <c r="B79" s="124" t="s">
        <v>71</v>
      </c>
      <c r="C79" s="94">
        <v>42370</v>
      </c>
      <c r="D79" s="94">
        <v>42401</v>
      </c>
      <c r="E79" s="92">
        <v>42430</v>
      </c>
      <c r="F79" s="259">
        <v>42461</v>
      </c>
      <c r="G79" s="259">
        <v>42491</v>
      </c>
      <c r="H79" s="259">
        <v>42522</v>
      </c>
      <c r="I79" s="259">
        <v>42552</v>
      </c>
      <c r="J79" s="259">
        <v>42583</v>
      </c>
      <c r="K79" s="259">
        <v>42614</v>
      </c>
      <c r="L79" s="259">
        <v>42644</v>
      </c>
      <c r="M79" s="259">
        <v>42675</v>
      </c>
      <c r="N79" s="259">
        <v>42705</v>
      </c>
      <c r="O79" s="259">
        <v>42736</v>
      </c>
      <c r="P79" s="259">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c r="D80" s="114"/>
      <c r="E80" s="114"/>
      <c r="F80" s="260">
        <v>0</v>
      </c>
      <c r="G80" s="260"/>
      <c r="H80" s="260"/>
      <c r="I80" s="260"/>
      <c r="J80" s="260"/>
      <c r="K80" s="260"/>
      <c r="L80" s="260"/>
      <c r="M80" s="260"/>
      <c r="N80" s="260"/>
      <c r="O80" s="260"/>
      <c r="P80" s="260"/>
      <c r="Q80" s="260"/>
      <c r="R80" s="260"/>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row>
    <row r="81" spans="1:88" x14ac:dyDescent="0.25">
      <c r="A81" s="305"/>
      <c r="B81" s="88" t="s">
        <v>7</v>
      </c>
      <c r="C81" s="114"/>
      <c r="D81" s="114"/>
      <c r="E81" s="114"/>
      <c r="F81" s="260">
        <v>0</v>
      </c>
      <c r="G81" s="260"/>
      <c r="H81" s="260"/>
      <c r="I81" s="260"/>
      <c r="J81" s="260"/>
      <c r="K81" s="260"/>
      <c r="L81" s="260"/>
      <c r="M81" s="260"/>
      <c r="N81" s="260"/>
      <c r="O81" s="260"/>
      <c r="P81" s="260"/>
      <c r="Q81" s="260"/>
      <c r="R81" s="260"/>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row>
    <row r="82" spans="1:88" x14ac:dyDescent="0.25">
      <c r="A82" s="305"/>
      <c r="B82" s="88" t="s">
        <v>11</v>
      </c>
      <c r="C82" s="114"/>
      <c r="D82" s="114"/>
      <c r="E82" s="114"/>
      <c r="F82" s="260">
        <v>0</v>
      </c>
      <c r="G82" s="260"/>
      <c r="H82" s="260"/>
      <c r="I82" s="260"/>
      <c r="J82" s="260"/>
      <c r="K82" s="260"/>
      <c r="L82" s="260"/>
      <c r="M82" s="260"/>
      <c r="N82" s="260"/>
      <c r="O82" s="260"/>
      <c r="P82" s="260"/>
      <c r="Q82" s="260"/>
      <c r="R82" s="260"/>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row>
    <row r="83" spans="1:88" x14ac:dyDescent="0.25">
      <c r="A83" s="305"/>
      <c r="B83" s="88" t="s">
        <v>2</v>
      </c>
      <c r="C83" s="114"/>
      <c r="D83" s="114"/>
      <c r="E83" s="114"/>
      <c r="F83" s="260">
        <v>0</v>
      </c>
      <c r="G83" s="260"/>
      <c r="H83" s="260"/>
      <c r="I83" s="260"/>
      <c r="J83" s="260"/>
      <c r="K83" s="260"/>
      <c r="L83" s="260"/>
      <c r="M83" s="260"/>
      <c r="N83" s="260"/>
      <c r="O83" s="260"/>
      <c r="P83" s="260"/>
      <c r="Q83" s="260"/>
      <c r="R83" s="260"/>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row>
    <row r="84" spans="1:88" x14ac:dyDescent="0.25">
      <c r="A84" s="305"/>
      <c r="B84" s="88" t="s">
        <v>12</v>
      </c>
      <c r="C84" s="114"/>
      <c r="D84" s="114"/>
      <c r="E84" s="114"/>
      <c r="F84" s="260">
        <v>0</v>
      </c>
      <c r="G84" s="260"/>
      <c r="H84" s="260"/>
      <c r="I84" s="260"/>
      <c r="J84" s="260"/>
      <c r="K84" s="260"/>
      <c r="L84" s="260"/>
      <c r="M84" s="260"/>
      <c r="N84" s="260"/>
      <c r="O84" s="260"/>
      <c r="P84" s="260"/>
      <c r="Q84" s="260"/>
      <c r="R84" s="260"/>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row>
    <row r="85" spans="1:88" x14ac:dyDescent="0.25">
      <c r="A85" s="305"/>
      <c r="B85" s="88" t="s">
        <v>13</v>
      </c>
      <c r="C85" s="114"/>
      <c r="D85" s="114"/>
      <c r="E85" s="114"/>
      <c r="F85" s="260">
        <v>0</v>
      </c>
      <c r="G85" s="260"/>
      <c r="H85" s="260"/>
      <c r="I85" s="260"/>
      <c r="J85" s="260"/>
      <c r="K85" s="260"/>
      <c r="L85" s="260"/>
      <c r="M85" s="260"/>
      <c r="N85" s="260"/>
      <c r="O85" s="260"/>
      <c r="P85" s="260"/>
      <c r="Q85" s="260"/>
      <c r="R85" s="260"/>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row>
    <row r="86" spans="1:88" x14ac:dyDescent="0.25">
      <c r="A86" s="305"/>
      <c r="B86" s="88" t="s">
        <v>4</v>
      </c>
      <c r="C86" s="114"/>
      <c r="D86" s="114"/>
      <c r="E86" s="114"/>
      <c r="F86" s="260">
        <v>0</v>
      </c>
      <c r="G86" s="260"/>
      <c r="H86" s="260"/>
      <c r="I86" s="260"/>
      <c r="J86" s="260"/>
      <c r="K86" s="260"/>
      <c r="L86" s="260"/>
      <c r="M86" s="260"/>
      <c r="N86" s="260"/>
      <c r="O86" s="260"/>
      <c r="P86" s="260"/>
      <c r="Q86" s="260"/>
      <c r="R86" s="260"/>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row>
    <row r="87" spans="1:88" x14ac:dyDescent="0.25">
      <c r="A87" s="305"/>
      <c r="B87" s="88" t="s">
        <v>14</v>
      </c>
      <c r="C87" s="114"/>
      <c r="D87" s="114"/>
      <c r="E87" s="114"/>
      <c r="F87" s="260">
        <v>0</v>
      </c>
      <c r="G87" s="260"/>
      <c r="H87" s="260"/>
      <c r="I87" s="260"/>
      <c r="J87" s="260"/>
      <c r="K87" s="260"/>
      <c r="L87" s="260"/>
      <c r="M87" s="260"/>
      <c r="N87" s="260"/>
      <c r="O87" s="260"/>
      <c r="P87" s="260"/>
      <c r="Q87" s="260"/>
      <c r="R87" s="260"/>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row>
    <row r="88" spans="1:88" x14ac:dyDescent="0.25">
      <c r="A88" s="305"/>
      <c r="B88" s="88" t="s">
        <v>5</v>
      </c>
      <c r="C88" s="114"/>
      <c r="D88" s="114"/>
      <c r="E88" s="114"/>
      <c r="F88" s="260">
        <v>0</v>
      </c>
      <c r="G88" s="260"/>
      <c r="H88" s="260"/>
      <c r="I88" s="260"/>
      <c r="J88" s="260"/>
      <c r="K88" s="260"/>
      <c r="L88" s="260"/>
      <c r="M88" s="260"/>
      <c r="N88" s="260"/>
      <c r="O88" s="260"/>
      <c r="P88" s="260"/>
      <c r="Q88" s="260"/>
      <c r="R88" s="260"/>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row>
    <row r="89" spans="1:88" x14ac:dyDescent="0.25">
      <c r="A89" s="306"/>
      <c r="B89" s="88" t="s">
        <v>15</v>
      </c>
      <c r="C89" s="114"/>
      <c r="D89" s="114"/>
      <c r="E89" s="114"/>
      <c r="F89" s="260">
        <v>0</v>
      </c>
      <c r="G89" s="260"/>
      <c r="H89" s="260"/>
      <c r="I89" s="260"/>
      <c r="J89" s="260"/>
      <c r="K89" s="260"/>
      <c r="L89" s="260"/>
      <c r="M89" s="260"/>
      <c r="N89" s="260"/>
      <c r="O89" s="260"/>
      <c r="P89" s="260"/>
      <c r="Q89" s="260"/>
      <c r="R89" s="260"/>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row>
    <row r="90" spans="1:88" x14ac:dyDescent="0.25">
      <c r="A90" s="306"/>
      <c r="B90" s="88" t="s">
        <v>16</v>
      </c>
      <c r="C90" s="114"/>
      <c r="D90" s="114"/>
      <c r="E90" s="114"/>
      <c r="F90" s="260">
        <v>0</v>
      </c>
      <c r="G90" s="260"/>
      <c r="H90" s="260"/>
      <c r="I90" s="260"/>
      <c r="J90" s="260"/>
      <c r="K90" s="260"/>
      <c r="L90" s="260"/>
      <c r="M90" s="260"/>
      <c r="N90" s="260"/>
      <c r="O90" s="260"/>
      <c r="P90" s="260"/>
      <c r="Q90" s="260"/>
      <c r="R90" s="260"/>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row>
    <row r="91" spans="1:88" x14ac:dyDescent="0.25">
      <c r="A91" s="306"/>
      <c r="B91" s="88" t="s">
        <v>8</v>
      </c>
      <c r="C91" s="114"/>
      <c r="D91" s="114"/>
      <c r="E91" s="114"/>
      <c r="F91" s="260">
        <v>0</v>
      </c>
      <c r="G91" s="260">
        <v>0</v>
      </c>
      <c r="H91" s="260">
        <v>0</v>
      </c>
      <c r="I91" s="260">
        <v>0</v>
      </c>
      <c r="J91" s="260">
        <v>0</v>
      </c>
      <c r="K91" s="260">
        <v>0</v>
      </c>
      <c r="L91" s="260">
        <v>0</v>
      </c>
      <c r="M91" s="260">
        <v>0</v>
      </c>
      <c r="N91" s="260">
        <v>0</v>
      </c>
      <c r="O91" s="260">
        <v>0</v>
      </c>
      <c r="P91" s="260">
        <v>0</v>
      </c>
      <c r="Q91" s="260">
        <v>0</v>
      </c>
      <c r="R91" s="260">
        <v>0</v>
      </c>
      <c r="S91" s="114">
        <v>0</v>
      </c>
      <c r="T91" s="114">
        <v>0</v>
      </c>
      <c r="U91" s="114">
        <v>0</v>
      </c>
      <c r="V91" s="114">
        <v>0</v>
      </c>
      <c r="W91" s="114">
        <v>0</v>
      </c>
      <c r="X91" s="114">
        <v>0</v>
      </c>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row>
    <row r="92" spans="1:88" ht="15.75" thickBot="1" x14ac:dyDescent="0.3">
      <c r="A92" s="307"/>
      <c r="B92" s="88" t="s">
        <v>9</v>
      </c>
      <c r="C92" s="114"/>
      <c r="D92" s="114"/>
      <c r="E92" s="114"/>
      <c r="F92" s="260">
        <v>0</v>
      </c>
      <c r="G92" s="260">
        <v>0</v>
      </c>
      <c r="H92" s="260">
        <v>0</v>
      </c>
      <c r="I92" s="260">
        <v>0</v>
      </c>
      <c r="J92" s="260">
        <v>0</v>
      </c>
      <c r="K92" s="260">
        <v>0</v>
      </c>
      <c r="L92" s="260">
        <v>0</v>
      </c>
      <c r="M92" s="260">
        <v>0</v>
      </c>
      <c r="N92" s="260">
        <v>0</v>
      </c>
      <c r="O92" s="260">
        <v>0</v>
      </c>
      <c r="P92" s="260">
        <v>0</v>
      </c>
      <c r="Q92" s="260">
        <v>0</v>
      </c>
      <c r="R92" s="260">
        <v>0</v>
      </c>
      <c r="S92" s="114">
        <v>0</v>
      </c>
      <c r="T92" s="114">
        <v>0</v>
      </c>
      <c r="U92" s="114">
        <v>0</v>
      </c>
      <c r="V92" s="114">
        <v>0</v>
      </c>
      <c r="W92" s="114">
        <v>0</v>
      </c>
      <c r="X92" s="114">
        <v>0</v>
      </c>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row>
    <row r="94" spans="1:88" x14ac:dyDescent="0.25">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row>
    <row r="95" spans="1:88" ht="15" customHeight="1" x14ac:dyDescent="0.25"/>
    <row r="107" ht="15" customHeight="1" x14ac:dyDescent="0.25"/>
  </sheetData>
  <mergeCells count="7">
    <mergeCell ref="A65:A77"/>
    <mergeCell ref="A80:A92"/>
    <mergeCell ref="A9:A15"/>
    <mergeCell ref="C21:O21"/>
    <mergeCell ref="A23:A31"/>
    <mergeCell ref="A35:A47"/>
    <mergeCell ref="A50:A6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J96"/>
  <sheetViews>
    <sheetView zoomScaleNormal="100" workbookViewId="0">
      <selection activeCell="L23" sqref="L23"/>
    </sheetView>
  </sheetViews>
  <sheetFormatPr defaultColWidth="9.140625" defaultRowHeight="15" x14ac:dyDescent="0.25"/>
  <cols>
    <col min="1" max="1" width="4.28515625" style="97" customWidth="1"/>
    <col min="2" max="2" width="27.140625" style="97" bestFit="1" customWidth="1"/>
    <col min="3" max="88" width="15.7109375" style="97" customWidth="1"/>
    <col min="89" max="16384" width="9.140625" style="97"/>
  </cols>
  <sheetData>
    <row r="1" spans="1:88" x14ac:dyDescent="0.25">
      <c r="B1" s="309"/>
      <c r="C1" s="310"/>
      <c r="D1" s="310"/>
      <c r="E1" s="310"/>
      <c r="F1" s="310"/>
      <c r="G1" s="310"/>
      <c r="H1" s="310"/>
      <c r="I1" s="310"/>
      <c r="J1" s="310"/>
      <c r="K1" s="310"/>
      <c r="L1" s="310"/>
      <c r="M1" s="87"/>
    </row>
    <row r="2" spans="1:88" x14ac:dyDescent="0.25">
      <c r="B2" s="85"/>
      <c r="C2" s="85"/>
      <c r="D2" s="85"/>
      <c r="E2" s="85"/>
      <c r="F2" s="85"/>
      <c r="G2" s="85"/>
      <c r="H2" s="85"/>
      <c r="I2" s="87"/>
      <c r="J2" s="87"/>
      <c r="K2" s="87"/>
      <c r="L2" s="87"/>
    </row>
    <row r="3" spans="1:88" x14ac:dyDescent="0.25">
      <c r="B3" s="309"/>
      <c r="C3" s="310"/>
      <c r="D3" s="310"/>
      <c r="E3" s="310"/>
      <c r="F3" s="310"/>
      <c r="G3" s="310"/>
      <c r="H3" s="310"/>
      <c r="I3" s="310"/>
      <c r="J3" s="310"/>
      <c r="K3" s="310"/>
      <c r="L3" s="310"/>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95" customFormat="1" x14ac:dyDescent="0.25">
      <c r="B5" s="96" t="s">
        <v>92</v>
      </c>
      <c r="C5" s="96">
        <f>SUM(C23:C32,C35:C47,C50:C62,C65:C77,C80:C92)</f>
        <v>0</v>
      </c>
      <c r="D5" s="96">
        <f>SUM(D23:D32,D35:D47,D50:D62,D65:D77,D80:D92)</f>
        <v>0</v>
      </c>
      <c r="E5" s="96">
        <f>SUM(E23:E32,E35:E47,E50:E62,E65:E77,E80:E92)</f>
        <v>0</v>
      </c>
      <c r="F5" s="96">
        <f>SUM(F23:F32,F35:F47,F50:F62,F65:F77,F80:F92)</f>
        <v>0</v>
      </c>
      <c r="G5" s="96">
        <f t="shared" ref="G5:BR5" si="0">SUM(G23:G32,G35:G47,G50:G62,G65:G77,G80:G92)</f>
        <v>0</v>
      </c>
      <c r="H5" s="96">
        <f t="shared" si="0"/>
        <v>0</v>
      </c>
      <c r="I5" s="96">
        <f t="shared" si="0"/>
        <v>0</v>
      </c>
      <c r="J5" s="96">
        <f t="shared" si="0"/>
        <v>33750000</v>
      </c>
      <c r="K5" s="96">
        <f t="shared" si="0"/>
        <v>33750000.000000097</v>
      </c>
      <c r="L5" s="96">
        <f t="shared" si="0"/>
        <v>33750000.000000194</v>
      </c>
      <c r="M5" s="96">
        <f t="shared" si="0"/>
        <v>33750000.000000291</v>
      </c>
      <c r="N5" s="96">
        <f t="shared" si="0"/>
        <v>33750000.000000387</v>
      </c>
      <c r="O5" s="96">
        <f t="shared" si="0"/>
        <v>33750000.000000484</v>
      </c>
      <c r="P5" s="96">
        <f t="shared" si="0"/>
        <v>33750000.000000581</v>
      </c>
      <c r="Q5" s="96">
        <f t="shared" si="0"/>
        <v>0</v>
      </c>
      <c r="R5" s="96">
        <f t="shared" si="0"/>
        <v>0</v>
      </c>
      <c r="S5" s="96">
        <f t="shared" si="0"/>
        <v>0</v>
      </c>
      <c r="T5" s="96">
        <f t="shared" si="0"/>
        <v>0</v>
      </c>
      <c r="U5" s="96">
        <f t="shared" si="0"/>
        <v>0</v>
      </c>
      <c r="V5" s="96">
        <f t="shared" si="0"/>
        <v>0</v>
      </c>
      <c r="W5" s="96">
        <f t="shared" si="0"/>
        <v>0</v>
      </c>
      <c r="X5" s="96">
        <f t="shared" si="0"/>
        <v>0</v>
      </c>
      <c r="Y5" s="96">
        <f t="shared" si="0"/>
        <v>0</v>
      </c>
      <c r="Z5" s="96">
        <f t="shared" si="0"/>
        <v>0</v>
      </c>
      <c r="AA5" s="96">
        <f t="shared" si="0"/>
        <v>0</v>
      </c>
      <c r="AB5" s="96">
        <f t="shared" si="0"/>
        <v>0</v>
      </c>
      <c r="AC5" s="96">
        <f t="shared" si="0"/>
        <v>0</v>
      </c>
      <c r="AD5" s="96">
        <f t="shared" si="0"/>
        <v>0</v>
      </c>
      <c r="AE5" s="96">
        <f t="shared" si="0"/>
        <v>0</v>
      </c>
      <c r="AF5" s="96">
        <f t="shared" si="0"/>
        <v>0</v>
      </c>
      <c r="AG5" s="96">
        <f t="shared" si="0"/>
        <v>0</v>
      </c>
      <c r="AH5" s="96">
        <f t="shared" si="0"/>
        <v>0</v>
      </c>
      <c r="AI5" s="96">
        <f t="shared" si="0"/>
        <v>0</v>
      </c>
      <c r="AJ5" s="96">
        <f t="shared" si="0"/>
        <v>0</v>
      </c>
      <c r="AK5" s="96">
        <f t="shared" si="0"/>
        <v>0</v>
      </c>
      <c r="AL5" s="96">
        <f t="shared" si="0"/>
        <v>0</v>
      </c>
      <c r="AM5" s="96">
        <f t="shared" si="0"/>
        <v>0</v>
      </c>
      <c r="AN5" s="96">
        <f t="shared" si="0"/>
        <v>0</v>
      </c>
      <c r="AO5" s="96">
        <f t="shared" si="0"/>
        <v>0</v>
      </c>
      <c r="AP5" s="96">
        <f t="shared" si="0"/>
        <v>0</v>
      </c>
      <c r="AQ5" s="96">
        <f t="shared" si="0"/>
        <v>0</v>
      </c>
      <c r="AR5" s="96">
        <f t="shared" si="0"/>
        <v>0</v>
      </c>
      <c r="AS5" s="96">
        <f t="shared" si="0"/>
        <v>0</v>
      </c>
      <c r="AT5" s="96">
        <f t="shared" si="0"/>
        <v>0</v>
      </c>
      <c r="AU5" s="96">
        <f t="shared" si="0"/>
        <v>0</v>
      </c>
      <c r="AV5" s="96">
        <f t="shared" si="0"/>
        <v>0</v>
      </c>
      <c r="AW5" s="96">
        <f t="shared" si="0"/>
        <v>0</v>
      </c>
      <c r="AX5" s="96">
        <f t="shared" si="0"/>
        <v>0</v>
      </c>
      <c r="AY5" s="96">
        <f t="shared" si="0"/>
        <v>0</v>
      </c>
      <c r="AZ5" s="96">
        <f t="shared" si="0"/>
        <v>0</v>
      </c>
      <c r="BA5" s="96">
        <f t="shared" si="0"/>
        <v>0</v>
      </c>
      <c r="BB5" s="96">
        <f t="shared" si="0"/>
        <v>0</v>
      </c>
      <c r="BC5" s="96">
        <f t="shared" si="0"/>
        <v>0</v>
      </c>
      <c r="BD5" s="96">
        <f t="shared" si="0"/>
        <v>0</v>
      </c>
      <c r="BE5" s="96">
        <f t="shared" si="0"/>
        <v>0</v>
      </c>
      <c r="BF5" s="96">
        <f t="shared" si="0"/>
        <v>0</v>
      </c>
      <c r="BG5" s="96">
        <f t="shared" si="0"/>
        <v>0</v>
      </c>
      <c r="BH5" s="96">
        <f t="shared" si="0"/>
        <v>0</v>
      </c>
      <c r="BI5" s="96">
        <f t="shared" si="0"/>
        <v>0</v>
      </c>
      <c r="BJ5" s="96">
        <f t="shared" si="0"/>
        <v>0</v>
      </c>
      <c r="BK5" s="96">
        <f t="shared" si="0"/>
        <v>0</v>
      </c>
      <c r="BL5" s="96">
        <f t="shared" si="0"/>
        <v>0</v>
      </c>
      <c r="BM5" s="96">
        <f t="shared" si="0"/>
        <v>0</v>
      </c>
      <c r="BN5" s="96">
        <f t="shared" si="0"/>
        <v>0</v>
      </c>
      <c r="BO5" s="96">
        <f t="shared" si="0"/>
        <v>0</v>
      </c>
      <c r="BP5" s="96">
        <f t="shared" si="0"/>
        <v>0</v>
      </c>
      <c r="BQ5" s="96">
        <f t="shared" si="0"/>
        <v>0</v>
      </c>
      <c r="BR5" s="96">
        <f t="shared" si="0"/>
        <v>0</v>
      </c>
      <c r="BS5" s="96">
        <f t="shared" ref="BS5:CJ5" si="1">SUM(BS23:BS32,BS35:BS47,BS50:BS62,BS65:BS77,BS80:BS92)</f>
        <v>0</v>
      </c>
      <c r="BT5" s="96">
        <f t="shared" si="1"/>
        <v>0</v>
      </c>
      <c r="BU5" s="96">
        <f t="shared" si="1"/>
        <v>0</v>
      </c>
      <c r="BV5" s="96">
        <f t="shared" si="1"/>
        <v>0</v>
      </c>
      <c r="BW5" s="96">
        <f t="shared" si="1"/>
        <v>0</v>
      </c>
      <c r="BX5" s="96">
        <f t="shared" si="1"/>
        <v>0</v>
      </c>
      <c r="BY5" s="96">
        <f t="shared" si="1"/>
        <v>0</v>
      </c>
      <c r="BZ5" s="96">
        <f t="shared" si="1"/>
        <v>0</v>
      </c>
      <c r="CA5" s="96">
        <f t="shared" si="1"/>
        <v>0</v>
      </c>
      <c r="CB5" s="96">
        <f t="shared" si="1"/>
        <v>0</v>
      </c>
      <c r="CC5" s="96">
        <f t="shared" si="1"/>
        <v>0</v>
      </c>
      <c r="CD5" s="96">
        <f t="shared" si="1"/>
        <v>0</v>
      </c>
      <c r="CE5" s="96">
        <f t="shared" si="1"/>
        <v>0</v>
      </c>
      <c r="CF5" s="96">
        <f t="shared" si="1"/>
        <v>0</v>
      </c>
      <c r="CG5" s="96">
        <f t="shared" si="1"/>
        <v>0</v>
      </c>
      <c r="CH5" s="96">
        <f t="shared" si="1"/>
        <v>0</v>
      </c>
      <c r="CI5" s="96">
        <f t="shared" si="1"/>
        <v>0</v>
      </c>
      <c r="CJ5" s="96">
        <f t="shared" si="1"/>
        <v>0</v>
      </c>
    </row>
    <row r="6" spans="1:88" s="89" customFormat="1" x14ac:dyDescent="0.25">
      <c r="B6" s="114" t="s">
        <v>93</v>
      </c>
      <c r="C6" s="114">
        <f>SUM(C23:C32)</f>
        <v>0</v>
      </c>
      <c r="D6" s="114">
        <f>SUM(D23:D32)</f>
        <v>0</v>
      </c>
      <c r="E6" s="114">
        <f>SUM(E23:E32)</f>
        <v>0</v>
      </c>
      <c r="F6" s="114">
        <f>SUM(F23:F32)</f>
        <v>0</v>
      </c>
      <c r="G6" s="114">
        <f t="shared" ref="G6:BR6" si="2">SUM(G23:G32)</f>
        <v>0</v>
      </c>
      <c r="H6" s="114">
        <f t="shared" si="2"/>
        <v>0</v>
      </c>
      <c r="I6" s="114">
        <f t="shared" si="2"/>
        <v>0</v>
      </c>
      <c r="J6" s="114">
        <f t="shared" si="2"/>
        <v>33750000</v>
      </c>
      <c r="K6" s="114">
        <f t="shared" si="2"/>
        <v>33750000.000000097</v>
      </c>
      <c r="L6" s="114">
        <f t="shared" si="2"/>
        <v>33750000.000000194</v>
      </c>
      <c r="M6" s="114">
        <f t="shared" si="2"/>
        <v>33750000.000000291</v>
      </c>
      <c r="N6" s="114">
        <f t="shared" si="2"/>
        <v>33750000.000000387</v>
      </c>
      <c r="O6" s="114">
        <f t="shared" si="2"/>
        <v>33750000.000000484</v>
      </c>
      <c r="P6" s="114">
        <f t="shared" si="2"/>
        <v>33750000.000000581</v>
      </c>
      <c r="Q6" s="114">
        <f t="shared" si="2"/>
        <v>0</v>
      </c>
      <c r="R6" s="114">
        <f t="shared" si="2"/>
        <v>0</v>
      </c>
      <c r="S6" s="114">
        <f t="shared" si="2"/>
        <v>0</v>
      </c>
      <c r="T6" s="114">
        <f t="shared" si="2"/>
        <v>0</v>
      </c>
      <c r="U6" s="114">
        <f t="shared" si="2"/>
        <v>0</v>
      </c>
      <c r="V6" s="114">
        <f t="shared" si="2"/>
        <v>0</v>
      </c>
      <c r="W6" s="114">
        <f t="shared" si="2"/>
        <v>0</v>
      </c>
      <c r="X6" s="114">
        <f t="shared" si="2"/>
        <v>0</v>
      </c>
      <c r="Y6" s="114">
        <f t="shared" si="2"/>
        <v>0</v>
      </c>
      <c r="Z6" s="114">
        <f t="shared" si="2"/>
        <v>0</v>
      </c>
      <c r="AA6" s="114">
        <f t="shared" si="2"/>
        <v>0</v>
      </c>
      <c r="AB6" s="114">
        <f t="shared" si="2"/>
        <v>0</v>
      </c>
      <c r="AC6" s="114">
        <f t="shared" si="2"/>
        <v>0</v>
      </c>
      <c r="AD6" s="114">
        <f t="shared" si="2"/>
        <v>0</v>
      </c>
      <c r="AE6" s="114">
        <f t="shared" si="2"/>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R6" s="114">
        <f t="shared" si="2"/>
        <v>0</v>
      </c>
      <c r="AS6" s="114">
        <f t="shared" si="2"/>
        <v>0</v>
      </c>
      <c r="AT6" s="114">
        <f t="shared" si="2"/>
        <v>0</v>
      </c>
      <c r="AU6" s="114">
        <f t="shared" si="2"/>
        <v>0</v>
      </c>
      <c r="AV6" s="114">
        <f t="shared" si="2"/>
        <v>0</v>
      </c>
      <c r="AW6" s="114">
        <f t="shared" si="2"/>
        <v>0</v>
      </c>
      <c r="AX6" s="114">
        <f t="shared" si="2"/>
        <v>0</v>
      </c>
      <c r="AY6" s="114">
        <f t="shared" si="2"/>
        <v>0</v>
      </c>
      <c r="AZ6" s="114">
        <f t="shared" si="2"/>
        <v>0</v>
      </c>
      <c r="BA6" s="114">
        <f t="shared" si="2"/>
        <v>0</v>
      </c>
      <c r="BB6" s="114">
        <f t="shared" si="2"/>
        <v>0</v>
      </c>
      <c r="BC6" s="114">
        <f t="shared" si="2"/>
        <v>0</v>
      </c>
      <c r="BD6" s="114">
        <f t="shared" si="2"/>
        <v>0</v>
      </c>
      <c r="BE6" s="114">
        <f t="shared" si="2"/>
        <v>0</v>
      </c>
      <c r="BF6" s="114">
        <f t="shared" si="2"/>
        <v>0</v>
      </c>
      <c r="BG6" s="114">
        <f t="shared" si="2"/>
        <v>0</v>
      </c>
      <c r="BH6" s="114">
        <f t="shared" si="2"/>
        <v>0</v>
      </c>
      <c r="BI6" s="114">
        <f t="shared" si="2"/>
        <v>0</v>
      </c>
      <c r="BJ6" s="114">
        <f t="shared" si="2"/>
        <v>0</v>
      </c>
      <c r="BK6" s="114">
        <f t="shared" si="2"/>
        <v>0</v>
      </c>
      <c r="BL6" s="114">
        <f t="shared" si="2"/>
        <v>0</v>
      </c>
      <c r="BM6" s="114">
        <f t="shared" si="2"/>
        <v>0</v>
      </c>
      <c r="BN6" s="114">
        <f t="shared" si="2"/>
        <v>0</v>
      </c>
      <c r="BO6" s="114">
        <f t="shared" si="2"/>
        <v>0</v>
      </c>
      <c r="BP6" s="114">
        <f t="shared" si="2"/>
        <v>0</v>
      </c>
      <c r="BQ6" s="114">
        <f t="shared" si="2"/>
        <v>0</v>
      </c>
      <c r="BR6" s="114">
        <f t="shared" si="2"/>
        <v>0</v>
      </c>
      <c r="BS6" s="114">
        <f t="shared" ref="BS6:CJ6" si="3">SUM(BS23:BS32)</f>
        <v>0</v>
      </c>
      <c r="BT6" s="114">
        <f t="shared" si="3"/>
        <v>0</v>
      </c>
      <c r="BU6" s="114">
        <f t="shared" si="3"/>
        <v>0</v>
      </c>
      <c r="BV6" s="114">
        <f t="shared" si="3"/>
        <v>0</v>
      </c>
      <c r="BW6" s="114">
        <f t="shared" si="3"/>
        <v>0</v>
      </c>
      <c r="BX6" s="114">
        <f t="shared" si="3"/>
        <v>0</v>
      </c>
      <c r="BY6" s="114">
        <f t="shared" si="3"/>
        <v>0</v>
      </c>
      <c r="BZ6" s="114">
        <f t="shared" si="3"/>
        <v>0</v>
      </c>
      <c r="CA6" s="114">
        <f t="shared" si="3"/>
        <v>0</v>
      </c>
      <c r="CB6" s="114">
        <f t="shared" si="3"/>
        <v>0</v>
      </c>
      <c r="CC6" s="114">
        <f t="shared" si="3"/>
        <v>0</v>
      </c>
      <c r="CD6" s="114">
        <f t="shared" si="3"/>
        <v>0</v>
      </c>
      <c r="CE6" s="114">
        <f t="shared" si="3"/>
        <v>0</v>
      </c>
      <c r="CF6" s="114">
        <f t="shared" si="3"/>
        <v>0</v>
      </c>
      <c r="CG6" s="114">
        <f t="shared" si="3"/>
        <v>0</v>
      </c>
      <c r="CH6" s="114">
        <f t="shared" si="3"/>
        <v>0</v>
      </c>
      <c r="CI6" s="114">
        <f t="shared" si="3"/>
        <v>0</v>
      </c>
      <c r="CJ6" s="114">
        <f t="shared" si="3"/>
        <v>0</v>
      </c>
    </row>
    <row r="7" spans="1:88" s="89" customFormat="1" x14ac:dyDescent="0.25">
      <c r="B7" s="114" t="s">
        <v>94</v>
      </c>
      <c r="C7" s="114">
        <f>SUM(C35:C47,C50:C62,C65:C77,C80:C92)</f>
        <v>0</v>
      </c>
      <c r="D7" s="114">
        <f>SUM(D35:D47,D50:D62,D65:D77,D80:D92)</f>
        <v>0</v>
      </c>
      <c r="E7" s="114">
        <f>SUM(E35:E47,E50:E62,E65:E77,E80:E92)</f>
        <v>0</v>
      </c>
      <c r="F7" s="114">
        <f>SUM(F35:F47,F50:F62,F65:F77,F80:F92)</f>
        <v>0</v>
      </c>
      <c r="G7" s="114">
        <f t="shared" ref="G7:BR7" si="4">SUM(G35:G47,G50:G62,G65:G77,G80:G92)</f>
        <v>0</v>
      </c>
      <c r="H7" s="114">
        <f t="shared" si="4"/>
        <v>0</v>
      </c>
      <c r="I7" s="114">
        <f t="shared" si="4"/>
        <v>0</v>
      </c>
      <c r="J7" s="114">
        <f t="shared" si="4"/>
        <v>0</v>
      </c>
      <c r="K7" s="114">
        <f t="shared" si="4"/>
        <v>0</v>
      </c>
      <c r="L7" s="114">
        <f t="shared" si="4"/>
        <v>0</v>
      </c>
      <c r="M7" s="114">
        <f t="shared" si="4"/>
        <v>0</v>
      </c>
      <c r="N7" s="114">
        <f t="shared" si="4"/>
        <v>0</v>
      </c>
      <c r="O7" s="114">
        <f t="shared" si="4"/>
        <v>0</v>
      </c>
      <c r="P7" s="114">
        <f t="shared" si="4"/>
        <v>0</v>
      </c>
      <c r="Q7" s="114">
        <f t="shared" si="4"/>
        <v>0</v>
      </c>
      <c r="R7" s="114">
        <f t="shared" si="4"/>
        <v>0</v>
      </c>
      <c r="S7" s="114">
        <f t="shared" si="4"/>
        <v>0</v>
      </c>
      <c r="T7" s="114">
        <f t="shared" si="4"/>
        <v>0</v>
      </c>
      <c r="U7" s="114">
        <f t="shared" si="4"/>
        <v>0</v>
      </c>
      <c r="V7" s="114">
        <f t="shared" si="4"/>
        <v>0</v>
      </c>
      <c r="W7" s="114">
        <f t="shared" si="4"/>
        <v>0</v>
      </c>
      <c r="X7" s="114">
        <f t="shared" si="4"/>
        <v>0</v>
      </c>
      <c r="Y7" s="114">
        <f t="shared" si="4"/>
        <v>0</v>
      </c>
      <c r="Z7" s="114">
        <f t="shared" si="4"/>
        <v>0</v>
      </c>
      <c r="AA7" s="114">
        <f t="shared" si="4"/>
        <v>0</v>
      </c>
      <c r="AB7" s="114">
        <f t="shared" si="4"/>
        <v>0</v>
      </c>
      <c r="AC7" s="114">
        <f t="shared" si="4"/>
        <v>0</v>
      </c>
      <c r="AD7" s="114">
        <f t="shared" si="4"/>
        <v>0</v>
      </c>
      <c r="AE7" s="114">
        <f t="shared" si="4"/>
        <v>0</v>
      </c>
      <c r="AF7" s="114">
        <f t="shared" si="4"/>
        <v>0</v>
      </c>
      <c r="AG7" s="114">
        <f t="shared" si="4"/>
        <v>0</v>
      </c>
      <c r="AH7" s="114">
        <f t="shared" si="4"/>
        <v>0</v>
      </c>
      <c r="AI7" s="114">
        <f t="shared" si="4"/>
        <v>0</v>
      </c>
      <c r="AJ7" s="114">
        <f t="shared" si="4"/>
        <v>0</v>
      </c>
      <c r="AK7" s="114">
        <f t="shared" si="4"/>
        <v>0</v>
      </c>
      <c r="AL7" s="114">
        <f t="shared" si="4"/>
        <v>0</v>
      </c>
      <c r="AM7" s="114">
        <f t="shared" si="4"/>
        <v>0</v>
      </c>
      <c r="AN7" s="114">
        <f t="shared" si="4"/>
        <v>0</v>
      </c>
      <c r="AO7" s="114">
        <f t="shared" si="4"/>
        <v>0</v>
      </c>
      <c r="AP7" s="114">
        <f t="shared" si="4"/>
        <v>0</v>
      </c>
      <c r="AQ7" s="114">
        <f t="shared" si="4"/>
        <v>0</v>
      </c>
      <c r="AR7" s="114">
        <f t="shared" si="4"/>
        <v>0</v>
      </c>
      <c r="AS7" s="114">
        <f t="shared" si="4"/>
        <v>0</v>
      </c>
      <c r="AT7" s="114">
        <f t="shared" si="4"/>
        <v>0</v>
      </c>
      <c r="AU7" s="114">
        <f t="shared" si="4"/>
        <v>0</v>
      </c>
      <c r="AV7" s="114">
        <f t="shared" si="4"/>
        <v>0</v>
      </c>
      <c r="AW7" s="114">
        <f t="shared" si="4"/>
        <v>0</v>
      </c>
      <c r="AX7" s="114">
        <f t="shared" si="4"/>
        <v>0</v>
      </c>
      <c r="AY7" s="114">
        <f t="shared" si="4"/>
        <v>0</v>
      </c>
      <c r="AZ7" s="114">
        <f t="shared" si="4"/>
        <v>0</v>
      </c>
      <c r="BA7" s="114">
        <f t="shared" si="4"/>
        <v>0</v>
      </c>
      <c r="BB7" s="114">
        <f t="shared" si="4"/>
        <v>0</v>
      </c>
      <c r="BC7" s="114">
        <f t="shared" si="4"/>
        <v>0</v>
      </c>
      <c r="BD7" s="114">
        <f t="shared" si="4"/>
        <v>0</v>
      </c>
      <c r="BE7" s="114">
        <f t="shared" si="4"/>
        <v>0</v>
      </c>
      <c r="BF7" s="114">
        <f t="shared" si="4"/>
        <v>0</v>
      </c>
      <c r="BG7" s="114">
        <f t="shared" si="4"/>
        <v>0</v>
      </c>
      <c r="BH7" s="114">
        <f t="shared" si="4"/>
        <v>0</v>
      </c>
      <c r="BI7" s="114">
        <f t="shared" si="4"/>
        <v>0</v>
      </c>
      <c r="BJ7" s="114">
        <f t="shared" si="4"/>
        <v>0</v>
      </c>
      <c r="BK7" s="114">
        <f t="shared" si="4"/>
        <v>0</v>
      </c>
      <c r="BL7" s="114">
        <f t="shared" si="4"/>
        <v>0</v>
      </c>
      <c r="BM7" s="114">
        <f t="shared" si="4"/>
        <v>0</v>
      </c>
      <c r="BN7" s="114">
        <f t="shared" si="4"/>
        <v>0</v>
      </c>
      <c r="BO7" s="114">
        <f t="shared" si="4"/>
        <v>0</v>
      </c>
      <c r="BP7" s="114">
        <f t="shared" si="4"/>
        <v>0</v>
      </c>
      <c r="BQ7" s="114">
        <f t="shared" si="4"/>
        <v>0</v>
      </c>
      <c r="BR7" s="114">
        <f t="shared" si="4"/>
        <v>0</v>
      </c>
      <c r="BS7" s="114">
        <f t="shared" ref="BS7:CJ7" si="5">SUM(BS35:BS47,BS50:BS62,BS65:BS77,BS80:BS92)</f>
        <v>0</v>
      </c>
      <c r="BT7" s="114">
        <f t="shared" si="5"/>
        <v>0</v>
      </c>
      <c r="BU7" s="114">
        <f t="shared" si="5"/>
        <v>0</v>
      </c>
      <c r="BV7" s="114">
        <f t="shared" si="5"/>
        <v>0</v>
      </c>
      <c r="BW7" s="114">
        <f t="shared" si="5"/>
        <v>0</v>
      </c>
      <c r="BX7" s="114">
        <f t="shared" si="5"/>
        <v>0</v>
      </c>
      <c r="BY7" s="114">
        <f t="shared" si="5"/>
        <v>0</v>
      </c>
      <c r="BZ7" s="114">
        <f t="shared" si="5"/>
        <v>0</v>
      </c>
      <c r="CA7" s="114">
        <f t="shared" si="5"/>
        <v>0</v>
      </c>
      <c r="CB7" s="114">
        <f t="shared" si="5"/>
        <v>0</v>
      </c>
      <c r="CC7" s="114">
        <f t="shared" si="5"/>
        <v>0</v>
      </c>
      <c r="CD7" s="114">
        <f t="shared" si="5"/>
        <v>0</v>
      </c>
      <c r="CE7" s="114">
        <f t="shared" si="5"/>
        <v>0</v>
      </c>
      <c r="CF7" s="114">
        <f t="shared" si="5"/>
        <v>0</v>
      </c>
      <c r="CG7" s="114">
        <f t="shared" si="5"/>
        <v>0</v>
      </c>
      <c r="CH7" s="114">
        <f t="shared" si="5"/>
        <v>0</v>
      </c>
      <c r="CI7" s="114">
        <f t="shared" si="5"/>
        <v>0</v>
      </c>
      <c r="CJ7" s="114">
        <f t="shared" si="5"/>
        <v>0</v>
      </c>
    </row>
    <row r="8" spans="1:88" ht="15.75" thickBot="1" x14ac:dyDescent="0.3"/>
    <row r="9" spans="1:88" x14ac:dyDescent="0.25">
      <c r="A9" s="297" t="s">
        <v>100</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x14ac:dyDescent="0.25">
      <c r="A10" s="298"/>
      <c r="B10" s="60" t="s">
        <v>73</v>
      </c>
      <c r="C10" s="114">
        <f>SUM(C23:C32)</f>
        <v>0</v>
      </c>
      <c r="D10" s="114">
        <f>SUM(D23:D32)</f>
        <v>0</v>
      </c>
      <c r="E10" s="114">
        <f t="shared" ref="E10" si="6">SUM(E23:E32)</f>
        <v>0</v>
      </c>
      <c r="F10" s="114">
        <f t="shared" ref="F10:AK10" si="7">SUM(F23:F32)</f>
        <v>0</v>
      </c>
      <c r="G10" s="114">
        <f t="shared" si="7"/>
        <v>0</v>
      </c>
      <c r="H10" s="114">
        <f t="shared" si="7"/>
        <v>0</v>
      </c>
      <c r="I10" s="114">
        <f t="shared" si="7"/>
        <v>0</v>
      </c>
      <c r="J10" s="114">
        <f t="shared" si="7"/>
        <v>33750000</v>
      </c>
      <c r="K10" s="114">
        <f t="shared" si="7"/>
        <v>33750000.000000097</v>
      </c>
      <c r="L10" s="114">
        <f t="shared" si="7"/>
        <v>33750000.000000194</v>
      </c>
      <c r="M10" s="114">
        <f t="shared" si="7"/>
        <v>33750000.000000291</v>
      </c>
      <c r="N10" s="114">
        <f t="shared" si="7"/>
        <v>33750000.000000387</v>
      </c>
      <c r="O10" s="114">
        <f t="shared" si="7"/>
        <v>33750000.000000484</v>
      </c>
      <c r="P10" s="114">
        <f t="shared" si="7"/>
        <v>33750000.000000581</v>
      </c>
      <c r="Q10" s="114">
        <f t="shared" si="7"/>
        <v>0</v>
      </c>
      <c r="R10" s="114">
        <f t="shared" si="7"/>
        <v>0</v>
      </c>
      <c r="S10" s="114">
        <f t="shared" si="7"/>
        <v>0</v>
      </c>
      <c r="T10" s="114">
        <f t="shared" si="7"/>
        <v>0</v>
      </c>
      <c r="U10" s="114">
        <f t="shared" si="7"/>
        <v>0</v>
      </c>
      <c r="V10" s="114">
        <f t="shared" si="7"/>
        <v>0</v>
      </c>
      <c r="W10" s="114">
        <f t="shared" si="7"/>
        <v>0</v>
      </c>
      <c r="X10" s="114">
        <f t="shared" si="7"/>
        <v>0</v>
      </c>
      <c r="Y10" s="114">
        <f t="shared" si="7"/>
        <v>0</v>
      </c>
      <c r="Z10" s="114">
        <f t="shared" si="7"/>
        <v>0</v>
      </c>
      <c r="AA10" s="114">
        <f t="shared" si="7"/>
        <v>0</v>
      </c>
      <c r="AB10" s="114">
        <f t="shared" si="7"/>
        <v>0</v>
      </c>
      <c r="AC10" s="114">
        <f t="shared" si="7"/>
        <v>0</v>
      </c>
      <c r="AD10" s="114">
        <f t="shared" si="7"/>
        <v>0</v>
      </c>
      <c r="AE10" s="114">
        <f t="shared" si="7"/>
        <v>0</v>
      </c>
      <c r="AF10" s="114">
        <f t="shared" si="7"/>
        <v>0</v>
      </c>
      <c r="AG10" s="114">
        <f t="shared" si="7"/>
        <v>0</v>
      </c>
      <c r="AH10" s="114">
        <f t="shared" si="7"/>
        <v>0</v>
      </c>
      <c r="AI10" s="114">
        <f t="shared" si="7"/>
        <v>0</v>
      </c>
      <c r="AJ10" s="114">
        <f t="shared" si="7"/>
        <v>0</v>
      </c>
      <c r="AK10" s="114">
        <f t="shared" si="7"/>
        <v>0</v>
      </c>
      <c r="AL10" s="114">
        <f t="shared" ref="AL10:CJ10" si="8">SUM(AL23:AL32)</f>
        <v>0</v>
      </c>
      <c r="AM10" s="114">
        <f t="shared" si="8"/>
        <v>0</v>
      </c>
      <c r="AN10" s="114">
        <f t="shared" si="8"/>
        <v>0</v>
      </c>
      <c r="AO10" s="114">
        <f t="shared" si="8"/>
        <v>0</v>
      </c>
      <c r="AP10" s="114">
        <f t="shared" si="8"/>
        <v>0</v>
      </c>
      <c r="AQ10" s="114">
        <f t="shared" si="8"/>
        <v>0</v>
      </c>
      <c r="AR10" s="114">
        <f t="shared" si="8"/>
        <v>0</v>
      </c>
      <c r="AS10" s="114">
        <f t="shared" si="8"/>
        <v>0</v>
      </c>
      <c r="AT10" s="114">
        <f t="shared" si="8"/>
        <v>0</v>
      </c>
      <c r="AU10" s="114">
        <f t="shared" si="8"/>
        <v>0</v>
      </c>
      <c r="AV10" s="114">
        <f t="shared" si="8"/>
        <v>0</v>
      </c>
      <c r="AW10" s="114">
        <f t="shared" si="8"/>
        <v>0</v>
      </c>
      <c r="AX10" s="114">
        <f t="shared" si="8"/>
        <v>0</v>
      </c>
      <c r="AY10" s="114">
        <f t="shared" si="8"/>
        <v>0</v>
      </c>
      <c r="AZ10" s="114">
        <f t="shared" si="8"/>
        <v>0</v>
      </c>
      <c r="BA10" s="114">
        <f t="shared" si="8"/>
        <v>0</v>
      </c>
      <c r="BB10" s="114">
        <f t="shared" si="8"/>
        <v>0</v>
      </c>
      <c r="BC10" s="114">
        <f t="shared" si="8"/>
        <v>0</v>
      </c>
      <c r="BD10" s="114">
        <f t="shared" si="8"/>
        <v>0</v>
      </c>
      <c r="BE10" s="114">
        <f t="shared" si="8"/>
        <v>0</v>
      </c>
      <c r="BF10" s="114">
        <f t="shared" si="8"/>
        <v>0</v>
      </c>
      <c r="BG10" s="114">
        <f t="shared" si="8"/>
        <v>0</v>
      </c>
      <c r="BH10" s="114">
        <f t="shared" si="8"/>
        <v>0</v>
      </c>
      <c r="BI10" s="114">
        <f t="shared" si="8"/>
        <v>0</v>
      </c>
      <c r="BJ10" s="114">
        <f t="shared" si="8"/>
        <v>0</v>
      </c>
      <c r="BK10" s="114">
        <f t="shared" si="8"/>
        <v>0</v>
      </c>
      <c r="BL10" s="114">
        <f t="shared" si="8"/>
        <v>0</v>
      </c>
      <c r="BM10" s="114">
        <f t="shared" si="8"/>
        <v>0</v>
      </c>
      <c r="BN10" s="114">
        <f t="shared" si="8"/>
        <v>0</v>
      </c>
      <c r="BO10" s="114">
        <f t="shared" si="8"/>
        <v>0</v>
      </c>
      <c r="BP10" s="114">
        <f t="shared" si="8"/>
        <v>0</v>
      </c>
      <c r="BQ10" s="114">
        <f t="shared" si="8"/>
        <v>0</v>
      </c>
      <c r="BR10" s="114">
        <f t="shared" si="8"/>
        <v>0</v>
      </c>
      <c r="BS10" s="114">
        <f t="shared" si="8"/>
        <v>0</v>
      </c>
      <c r="BT10" s="114">
        <f t="shared" si="8"/>
        <v>0</v>
      </c>
      <c r="BU10" s="114">
        <f t="shared" si="8"/>
        <v>0</v>
      </c>
      <c r="BV10" s="114">
        <f t="shared" si="8"/>
        <v>0</v>
      </c>
      <c r="BW10" s="114">
        <f t="shared" si="8"/>
        <v>0</v>
      </c>
      <c r="BX10" s="114">
        <f t="shared" si="8"/>
        <v>0</v>
      </c>
      <c r="BY10" s="114">
        <f t="shared" si="8"/>
        <v>0</v>
      </c>
      <c r="BZ10" s="114">
        <f t="shared" si="8"/>
        <v>0</v>
      </c>
      <c r="CA10" s="114">
        <f t="shared" si="8"/>
        <v>0</v>
      </c>
      <c r="CB10" s="114">
        <f t="shared" si="8"/>
        <v>0</v>
      </c>
      <c r="CC10" s="114">
        <f t="shared" si="8"/>
        <v>0</v>
      </c>
      <c r="CD10" s="114">
        <f t="shared" si="8"/>
        <v>0</v>
      </c>
      <c r="CE10" s="114">
        <f t="shared" si="8"/>
        <v>0</v>
      </c>
      <c r="CF10" s="114">
        <f t="shared" si="8"/>
        <v>0</v>
      </c>
      <c r="CG10" s="114">
        <f t="shared" si="8"/>
        <v>0</v>
      </c>
      <c r="CH10" s="114">
        <f t="shared" si="8"/>
        <v>0</v>
      </c>
      <c r="CI10" s="114">
        <f t="shared" si="8"/>
        <v>0</v>
      </c>
      <c r="CJ10" s="114">
        <f t="shared" si="8"/>
        <v>0</v>
      </c>
    </row>
    <row r="11" spans="1:88" x14ac:dyDescent="0.25">
      <c r="A11" s="298"/>
      <c r="B11" s="60" t="s">
        <v>74</v>
      </c>
      <c r="C11" s="114">
        <f>SUM(C35:C47)</f>
        <v>0</v>
      </c>
      <c r="D11" s="114">
        <f>SUM(D35:D47)</f>
        <v>0</v>
      </c>
      <c r="E11" s="114">
        <f t="shared" ref="E11" si="9">SUM(E35:E47)</f>
        <v>0</v>
      </c>
      <c r="F11" s="114">
        <f t="shared" ref="F11:AK11" si="10">SUM(F35:F47)</f>
        <v>0</v>
      </c>
      <c r="G11" s="114">
        <f t="shared" si="10"/>
        <v>0</v>
      </c>
      <c r="H11" s="114">
        <f t="shared" si="10"/>
        <v>0</v>
      </c>
      <c r="I11" s="114">
        <f t="shared" si="10"/>
        <v>0</v>
      </c>
      <c r="J11" s="114">
        <f t="shared" si="10"/>
        <v>0</v>
      </c>
      <c r="K11" s="114">
        <f t="shared" si="10"/>
        <v>0</v>
      </c>
      <c r="L11" s="114">
        <f t="shared" si="10"/>
        <v>0</v>
      </c>
      <c r="M11" s="114">
        <f t="shared" si="10"/>
        <v>0</v>
      </c>
      <c r="N11" s="114">
        <f t="shared" si="10"/>
        <v>0</v>
      </c>
      <c r="O11" s="114">
        <f t="shared" si="10"/>
        <v>0</v>
      </c>
      <c r="P11" s="114">
        <f t="shared" si="10"/>
        <v>0</v>
      </c>
      <c r="Q11" s="114">
        <f t="shared" si="10"/>
        <v>0</v>
      </c>
      <c r="R11" s="114">
        <f t="shared" si="10"/>
        <v>0</v>
      </c>
      <c r="S11" s="114">
        <f t="shared" si="10"/>
        <v>0</v>
      </c>
      <c r="T11" s="114">
        <f t="shared" si="10"/>
        <v>0</v>
      </c>
      <c r="U11" s="114">
        <f t="shared" si="10"/>
        <v>0</v>
      </c>
      <c r="V11" s="114">
        <f t="shared" si="10"/>
        <v>0</v>
      </c>
      <c r="W11" s="114">
        <f t="shared" si="10"/>
        <v>0</v>
      </c>
      <c r="X11" s="114">
        <f t="shared" si="10"/>
        <v>0</v>
      </c>
      <c r="Y11" s="114">
        <f t="shared" si="10"/>
        <v>0</v>
      </c>
      <c r="Z11" s="114">
        <f t="shared" si="10"/>
        <v>0</v>
      </c>
      <c r="AA11" s="114">
        <f t="shared" si="10"/>
        <v>0</v>
      </c>
      <c r="AB11" s="114">
        <f t="shared" si="10"/>
        <v>0</v>
      </c>
      <c r="AC11" s="114">
        <f t="shared" si="10"/>
        <v>0</v>
      </c>
      <c r="AD11" s="114">
        <f t="shared" si="10"/>
        <v>0</v>
      </c>
      <c r="AE11" s="114">
        <f t="shared" si="10"/>
        <v>0</v>
      </c>
      <c r="AF11" s="114">
        <f t="shared" si="10"/>
        <v>0</v>
      </c>
      <c r="AG11" s="114">
        <f t="shared" si="10"/>
        <v>0</v>
      </c>
      <c r="AH11" s="114">
        <f t="shared" si="10"/>
        <v>0</v>
      </c>
      <c r="AI11" s="114">
        <f t="shared" si="10"/>
        <v>0</v>
      </c>
      <c r="AJ11" s="114">
        <f t="shared" si="10"/>
        <v>0</v>
      </c>
      <c r="AK11" s="114">
        <f t="shared" si="10"/>
        <v>0</v>
      </c>
      <c r="AL11" s="114">
        <f t="shared" ref="AL11:CJ11" si="11">SUM(AL35:AL47)</f>
        <v>0</v>
      </c>
      <c r="AM11" s="114">
        <f t="shared" si="11"/>
        <v>0</v>
      </c>
      <c r="AN11" s="114">
        <f t="shared" si="11"/>
        <v>0</v>
      </c>
      <c r="AO11" s="114">
        <f t="shared" si="11"/>
        <v>0</v>
      </c>
      <c r="AP11" s="114">
        <f t="shared" si="11"/>
        <v>0</v>
      </c>
      <c r="AQ11" s="114">
        <f t="shared" si="11"/>
        <v>0</v>
      </c>
      <c r="AR11" s="114">
        <f t="shared" si="11"/>
        <v>0</v>
      </c>
      <c r="AS11" s="114">
        <f t="shared" si="11"/>
        <v>0</v>
      </c>
      <c r="AT11" s="114">
        <f t="shared" si="11"/>
        <v>0</v>
      </c>
      <c r="AU11" s="114">
        <f t="shared" si="11"/>
        <v>0</v>
      </c>
      <c r="AV11" s="114">
        <f t="shared" si="11"/>
        <v>0</v>
      </c>
      <c r="AW11" s="114">
        <f t="shared" si="11"/>
        <v>0</v>
      </c>
      <c r="AX11" s="114">
        <f t="shared" si="11"/>
        <v>0</v>
      </c>
      <c r="AY11" s="114">
        <f t="shared" si="11"/>
        <v>0</v>
      </c>
      <c r="AZ11" s="114">
        <f t="shared" si="11"/>
        <v>0</v>
      </c>
      <c r="BA11" s="114">
        <f t="shared" si="11"/>
        <v>0</v>
      </c>
      <c r="BB11" s="114">
        <f t="shared" si="11"/>
        <v>0</v>
      </c>
      <c r="BC11" s="114">
        <f t="shared" si="11"/>
        <v>0</v>
      </c>
      <c r="BD11" s="114">
        <f t="shared" si="11"/>
        <v>0</v>
      </c>
      <c r="BE11" s="114">
        <f t="shared" si="11"/>
        <v>0</v>
      </c>
      <c r="BF11" s="114">
        <f t="shared" si="11"/>
        <v>0</v>
      </c>
      <c r="BG11" s="114">
        <f t="shared" si="11"/>
        <v>0</v>
      </c>
      <c r="BH11" s="114">
        <f t="shared" si="11"/>
        <v>0</v>
      </c>
      <c r="BI11" s="114">
        <f t="shared" si="11"/>
        <v>0</v>
      </c>
      <c r="BJ11" s="114">
        <f t="shared" si="11"/>
        <v>0</v>
      </c>
      <c r="BK11" s="114">
        <f t="shared" si="11"/>
        <v>0</v>
      </c>
      <c r="BL11" s="114">
        <f t="shared" si="11"/>
        <v>0</v>
      </c>
      <c r="BM11" s="114">
        <f t="shared" si="11"/>
        <v>0</v>
      </c>
      <c r="BN11" s="114">
        <f t="shared" si="11"/>
        <v>0</v>
      </c>
      <c r="BO11" s="114">
        <f t="shared" si="11"/>
        <v>0</v>
      </c>
      <c r="BP11" s="114">
        <f t="shared" si="11"/>
        <v>0</v>
      </c>
      <c r="BQ11" s="114">
        <f t="shared" si="11"/>
        <v>0</v>
      </c>
      <c r="BR11" s="114">
        <f t="shared" si="11"/>
        <v>0</v>
      </c>
      <c r="BS11" s="114">
        <f t="shared" si="11"/>
        <v>0</v>
      </c>
      <c r="BT11" s="114">
        <f t="shared" si="11"/>
        <v>0</v>
      </c>
      <c r="BU11" s="114">
        <f t="shared" si="11"/>
        <v>0</v>
      </c>
      <c r="BV11" s="114">
        <f t="shared" si="11"/>
        <v>0</v>
      </c>
      <c r="BW11" s="114">
        <f t="shared" si="11"/>
        <v>0</v>
      </c>
      <c r="BX11" s="114">
        <f t="shared" si="11"/>
        <v>0</v>
      </c>
      <c r="BY11" s="114">
        <f t="shared" si="11"/>
        <v>0</v>
      </c>
      <c r="BZ11" s="114">
        <f t="shared" si="11"/>
        <v>0</v>
      </c>
      <c r="CA11" s="114">
        <f t="shared" si="11"/>
        <v>0</v>
      </c>
      <c r="CB11" s="114">
        <f t="shared" si="11"/>
        <v>0</v>
      </c>
      <c r="CC11" s="114">
        <f t="shared" si="11"/>
        <v>0</v>
      </c>
      <c r="CD11" s="114">
        <f t="shared" si="11"/>
        <v>0</v>
      </c>
      <c r="CE11" s="114">
        <f t="shared" si="11"/>
        <v>0</v>
      </c>
      <c r="CF11" s="114">
        <f t="shared" si="11"/>
        <v>0</v>
      </c>
      <c r="CG11" s="114">
        <f t="shared" si="11"/>
        <v>0</v>
      </c>
      <c r="CH11" s="114">
        <f t="shared" si="11"/>
        <v>0</v>
      </c>
      <c r="CI11" s="114">
        <f t="shared" si="11"/>
        <v>0</v>
      </c>
      <c r="CJ11" s="114">
        <f t="shared" si="11"/>
        <v>0</v>
      </c>
    </row>
    <row r="12" spans="1:88" x14ac:dyDescent="0.25">
      <c r="A12" s="298"/>
      <c r="B12" s="60" t="s">
        <v>75</v>
      </c>
      <c r="C12" s="114">
        <f>SUM(C50:C62)</f>
        <v>0</v>
      </c>
      <c r="D12" s="114">
        <f>SUM(D50:D62)</f>
        <v>0</v>
      </c>
      <c r="E12" s="114">
        <f t="shared" ref="E12" si="12">SUM(E50:E62)</f>
        <v>0</v>
      </c>
      <c r="F12" s="114">
        <f t="shared" ref="F12:AK12" si="13">SUM(F50:F62)</f>
        <v>0</v>
      </c>
      <c r="G12" s="114">
        <f t="shared" si="13"/>
        <v>0</v>
      </c>
      <c r="H12" s="114">
        <f t="shared" si="13"/>
        <v>0</v>
      </c>
      <c r="I12" s="114">
        <f t="shared" si="13"/>
        <v>0</v>
      </c>
      <c r="J12" s="114">
        <f t="shared" si="13"/>
        <v>0</v>
      </c>
      <c r="K12" s="114">
        <f t="shared" si="13"/>
        <v>0</v>
      </c>
      <c r="L12" s="114">
        <f t="shared" si="13"/>
        <v>0</v>
      </c>
      <c r="M12" s="114">
        <f t="shared" si="13"/>
        <v>0</v>
      </c>
      <c r="N12" s="114">
        <f t="shared" si="13"/>
        <v>0</v>
      </c>
      <c r="O12" s="114">
        <f t="shared" si="13"/>
        <v>0</v>
      </c>
      <c r="P12" s="114">
        <f t="shared" si="13"/>
        <v>0</v>
      </c>
      <c r="Q12" s="114">
        <f t="shared" si="13"/>
        <v>0</v>
      </c>
      <c r="R12" s="114">
        <f t="shared" si="13"/>
        <v>0</v>
      </c>
      <c r="S12" s="114">
        <f t="shared" si="13"/>
        <v>0</v>
      </c>
      <c r="T12" s="114">
        <f t="shared" si="13"/>
        <v>0</v>
      </c>
      <c r="U12" s="114">
        <f t="shared" si="13"/>
        <v>0</v>
      </c>
      <c r="V12" s="114">
        <f t="shared" si="13"/>
        <v>0</v>
      </c>
      <c r="W12" s="114">
        <f t="shared" si="13"/>
        <v>0</v>
      </c>
      <c r="X12" s="114">
        <f t="shared" si="13"/>
        <v>0</v>
      </c>
      <c r="Y12" s="114">
        <f t="shared" si="13"/>
        <v>0</v>
      </c>
      <c r="Z12" s="114">
        <f t="shared" si="13"/>
        <v>0</v>
      </c>
      <c r="AA12" s="114">
        <f t="shared" si="13"/>
        <v>0</v>
      </c>
      <c r="AB12" s="114">
        <f t="shared" si="13"/>
        <v>0</v>
      </c>
      <c r="AC12" s="114">
        <f t="shared" si="13"/>
        <v>0</v>
      </c>
      <c r="AD12" s="114">
        <f t="shared" si="13"/>
        <v>0</v>
      </c>
      <c r="AE12" s="114">
        <f t="shared" si="13"/>
        <v>0</v>
      </c>
      <c r="AF12" s="114">
        <f t="shared" si="13"/>
        <v>0</v>
      </c>
      <c r="AG12" s="114">
        <f t="shared" si="13"/>
        <v>0</v>
      </c>
      <c r="AH12" s="114">
        <f t="shared" si="13"/>
        <v>0</v>
      </c>
      <c r="AI12" s="114">
        <f t="shared" si="13"/>
        <v>0</v>
      </c>
      <c r="AJ12" s="114">
        <f t="shared" si="13"/>
        <v>0</v>
      </c>
      <c r="AK12" s="114">
        <f t="shared" si="13"/>
        <v>0</v>
      </c>
      <c r="AL12" s="114">
        <f t="shared" ref="AL12:CJ12" si="14">SUM(AL50:AL62)</f>
        <v>0</v>
      </c>
      <c r="AM12" s="114">
        <f t="shared" si="14"/>
        <v>0</v>
      </c>
      <c r="AN12" s="114">
        <f t="shared" si="14"/>
        <v>0</v>
      </c>
      <c r="AO12" s="114">
        <f t="shared" si="14"/>
        <v>0</v>
      </c>
      <c r="AP12" s="114">
        <f t="shared" si="14"/>
        <v>0</v>
      </c>
      <c r="AQ12" s="114">
        <f t="shared" si="14"/>
        <v>0</v>
      </c>
      <c r="AR12" s="114">
        <f t="shared" si="14"/>
        <v>0</v>
      </c>
      <c r="AS12" s="114">
        <f t="shared" si="14"/>
        <v>0</v>
      </c>
      <c r="AT12" s="114">
        <f t="shared" si="14"/>
        <v>0</v>
      </c>
      <c r="AU12" s="114">
        <f t="shared" si="14"/>
        <v>0</v>
      </c>
      <c r="AV12" s="114">
        <f t="shared" si="14"/>
        <v>0</v>
      </c>
      <c r="AW12" s="114">
        <f t="shared" si="14"/>
        <v>0</v>
      </c>
      <c r="AX12" s="114">
        <f t="shared" si="14"/>
        <v>0</v>
      </c>
      <c r="AY12" s="114">
        <f t="shared" si="14"/>
        <v>0</v>
      </c>
      <c r="AZ12" s="114">
        <f t="shared" si="14"/>
        <v>0</v>
      </c>
      <c r="BA12" s="114">
        <f t="shared" si="14"/>
        <v>0</v>
      </c>
      <c r="BB12" s="114">
        <f t="shared" si="14"/>
        <v>0</v>
      </c>
      <c r="BC12" s="114">
        <f t="shared" si="14"/>
        <v>0</v>
      </c>
      <c r="BD12" s="114">
        <f t="shared" si="14"/>
        <v>0</v>
      </c>
      <c r="BE12" s="114">
        <f t="shared" si="14"/>
        <v>0</v>
      </c>
      <c r="BF12" s="114">
        <f t="shared" si="14"/>
        <v>0</v>
      </c>
      <c r="BG12" s="114">
        <f t="shared" si="14"/>
        <v>0</v>
      </c>
      <c r="BH12" s="114">
        <f t="shared" si="14"/>
        <v>0</v>
      </c>
      <c r="BI12" s="114">
        <f t="shared" si="14"/>
        <v>0</v>
      </c>
      <c r="BJ12" s="114">
        <f t="shared" si="14"/>
        <v>0</v>
      </c>
      <c r="BK12" s="114">
        <f t="shared" si="14"/>
        <v>0</v>
      </c>
      <c r="BL12" s="114">
        <f t="shared" si="14"/>
        <v>0</v>
      </c>
      <c r="BM12" s="114">
        <f t="shared" si="14"/>
        <v>0</v>
      </c>
      <c r="BN12" s="114">
        <f t="shared" si="14"/>
        <v>0</v>
      </c>
      <c r="BO12" s="114">
        <f t="shared" si="14"/>
        <v>0</v>
      </c>
      <c r="BP12" s="114">
        <f t="shared" si="14"/>
        <v>0</v>
      </c>
      <c r="BQ12" s="114">
        <f t="shared" si="14"/>
        <v>0</v>
      </c>
      <c r="BR12" s="114">
        <f t="shared" si="14"/>
        <v>0</v>
      </c>
      <c r="BS12" s="114">
        <f t="shared" si="14"/>
        <v>0</v>
      </c>
      <c r="BT12" s="114">
        <f t="shared" si="14"/>
        <v>0</v>
      </c>
      <c r="BU12" s="114">
        <f t="shared" si="14"/>
        <v>0</v>
      </c>
      <c r="BV12" s="114">
        <f t="shared" si="14"/>
        <v>0</v>
      </c>
      <c r="BW12" s="114">
        <f t="shared" si="14"/>
        <v>0</v>
      </c>
      <c r="BX12" s="114">
        <f t="shared" si="14"/>
        <v>0</v>
      </c>
      <c r="BY12" s="114">
        <f t="shared" si="14"/>
        <v>0</v>
      </c>
      <c r="BZ12" s="114">
        <f t="shared" si="14"/>
        <v>0</v>
      </c>
      <c r="CA12" s="114">
        <f t="shared" si="14"/>
        <v>0</v>
      </c>
      <c r="CB12" s="114">
        <f t="shared" si="14"/>
        <v>0</v>
      </c>
      <c r="CC12" s="114">
        <f t="shared" si="14"/>
        <v>0</v>
      </c>
      <c r="CD12" s="114">
        <f t="shared" si="14"/>
        <v>0</v>
      </c>
      <c r="CE12" s="114">
        <f t="shared" si="14"/>
        <v>0</v>
      </c>
      <c r="CF12" s="114">
        <f t="shared" si="14"/>
        <v>0</v>
      </c>
      <c r="CG12" s="114">
        <f t="shared" si="14"/>
        <v>0</v>
      </c>
      <c r="CH12" s="114">
        <f t="shared" si="14"/>
        <v>0</v>
      </c>
      <c r="CI12" s="114">
        <f t="shared" si="14"/>
        <v>0</v>
      </c>
      <c r="CJ12" s="114">
        <f t="shared" si="14"/>
        <v>0</v>
      </c>
    </row>
    <row r="13" spans="1:88" x14ac:dyDescent="0.25">
      <c r="A13" s="298"/>
      <c r="B13" s="60" t="s">
        <v>76</v>
      </c>
      <c r="C13" s="114">
        <f>SUM(C65:C77)</f>
        <v>0</v>
      </c>
      <c r="D13" s="114">
        <f>SUM(D65:D77)</f>
        <v>0</v>
      </c>
      <c r="E13" s="114">
        <f t="shared" ref="E13" si="15">SUM(E65:E77)</f>
        <v>0</v>
      </c>
      <c r="F13" s="114">
        <f t="shared" ref="F13:AK13" si="16">SUM(F65:F77)</f>
        <v>0</v>
      </c>
      <c r="G13" s="114">
        <f t="shared" si="16"/>
        <v>0</v>
      </c>
      <c r="H13" s="114">
        <f t="shared" si="16"/>
        <v>0</v>
      </c>
      <c r="I13" s="114">
        <f t="shared" si="16"/>
        <v>0</v>
      </c>
      <c r="J13" s="114">
        <f t="shared" si="16"/>
        <v>0</v>
      </c>
      <c r="K13" s="114">
        <f t="shared" si="16"/>
        <v>0</v>
      </c>
      <c r="L13" s="114">
        <f t="shared" si="16"/>
        <v>0</v>
      </c>
      <c r="M13" s="114">
        <f t="shared" si="16"/>
        <v>0</v>
      </c>
      <c r="N13" s="114">
        <f t="shared" si="16"/>
        <v>0</v>
      </c>
      <c r="O13" s="114">
        <f t="shared" si="16"/>
        <v>0</v>
      </c>
      <c r="P13" s="114">
        <f t="shared" si="16"/>
        <v>0</v>
      </c>
      <c r="Q13" s="114">
        <f t="shared" si="16"/>
        <v>0</v>
      </c>
      <c r="R13" s="114">
        <f t="shared" si="16"/>
        <v>0</v>
      </c>
      <c r="S13" s="114">
        <f t="shared" si="16"/>
        <v>0</v>
      </c>
      <c r="T13" s="114">
        <f t="shared" si="16"/>
        <v>0</v>
      </c>
      <c r="U13" s="114">
        <f t="shared" si="16"/>
        <v>0</v>
      </c>
      <c r="V13" s="114">
        <f t="shared" si="16"/>
        <v>0</v>
      </c>
      <c r="W13" s="114">
        <f t="shared" si="16"/>
        <v>0</v>
      </c>
      <c r="X13" s="114">
        <f t="shared" si="16"/>
        <v>0</v>
      </c>
      <c r="Y13" s="114">
        <f t="shared" si="16"/>
        <v>0</v>
      </c>
      <c r="Z13" s="114">
        <f t="shared" si="16"/>
        <v>0</v>
      </c>
      <c r="AA13" s="114">
        <f t="shared" si="16"/>
        <v>0</v>
      </c>
      <c r="AB13" s="114">
        <f t="shared" si="16"/>
        <v>0</v>
      </c>
      <c r="AC13" s="114">
        <f t="shared" si="16"/>
        <v>0</v>
      </c>
      <c r="AD13" s="114">
        <f t="shared" si="16"/>
        <v>0</v>
      </c>
      <c r="AE13" s="114">
        <f t="shared" si="16"/>
        <v>0</v>
      </c>
      <c r="AF13" s="114">
        <f t="shared" si="16"/>
        <v>0</v>
      </c>
      <c r="AG13" s="114">
        <f t="shared" si="16"/>
        <v>0</v>
      </c>
      <c r="AH13" s="114">
        <f t="shared" si="16"/>
        <v>0</v>
      </c>
      <c r="AI13" s="114">
        <f t="shared" si="16"/>
        <v>0</v>
      </c>
      <c r="AJ13" s="114">
        <f t="shared" si="16"/>
        <v>0</v>
      </c>
      <c r="AK13" s="114">
        <f t="shared" si="16"/>
        <v>0</v>
      </c>
      <c r="AL13" s="114">
        <f t="shared" ref="AL13:CJ13" si="17">SUM(AL65:AL77)</f>
        <v>0</v>
      </c>
      <c r="AM13" s="114">
        <f t="shared" si="17"/>
        <v>0</v>
      </c>
      <c r="AN13" s="114">
        <f t="shared" si="17"/>
        <v>0</v>
      </c>
      <c r="AO13" s="114">
        <f t="shared" si="17"/>
        <v>0</v>
      </c>
      <c r="AP13" s="114">
        <f t="shared" si="17"/>
        <v>0</v>
      </c>
      <c r="AQ13" s="114">
        <f t="shared" si="17"/>
        <v>0</v>
      </c>
      <c r="AR13" s="114">
        <f t="shared" si="17"/>
        <v>0</v>
      </c>
      <c r="AS13" s="114">
        <f t="shared" si="17"/>
        <v>0</v>
      </c>
      <c r="AT13" s="114">
        <f t="shared" si="17"/>
        <v>0</v>
      </c>
      <c r="AU13" s="114">
        <f t="shared" si="17"/>
        <v>0</v>
      </c>
      <c r="AV13" s="114">
        <f t="shared" si="17"/>
        <v>0</v>
      </c>
      <c r="AW13" s="114">
        <f t="shared" si="17"/>
        <v>0</v>
      </c>
      <c r="AX13" s="114">
        <f t="shared" si="17"/>
        <v>0</v>
      </c>
      <c r="AY13" s="114">
        <f t="shared" si="17"/>
        <v>0</v>
      </c>
      <c r="AZ13" s="114">
        <f t="shared" si="17"/>
        <v>0</v>
      </c>
      <c r="BA13" s="114">
        <f t="shared" si="17"/>
        <v>0</v>
      </c>
      <c r="BB13" s="114">
        <f t="shared" si="17"/>
        <v>0</v>
      </c>
      <c r="BC13" s="114">
        <f t="shared" si="17"/>
        <v>0</v>
      </c>
      <c r="BD13" s="114">
        <f t="shared" si="17"/>
        <v>0</v>
      </c>
      <c r="BE13" s="114">
        <f t="shared" si="17"/>
        <v>0</v>
      </c>
      <c r="BF13" s="114">
        <f t="shared" si="17"/>
        <v>0</v>
      </c>
      <c r="BG13" s="114">
        <f t="shared" si="17"/>
        <v>0</v>
      </c>
      <c r="BH13" s="114">
        <f t="shared" si="17"/>
        <v>0</v>
      </c>
      <c r="BI13" s="114">
        <f t="shared" si="17"/>
        <v>0</v>
      </c>
      <c r="BJ13" s="114">
        <f t="shared" si="17"/>
        <v>0</v>
      </c>
      <c r="BK13" s="114">
        <f t="shared" si="17"/>
        <v>0</v>
      </c>
      <c r="BL13" s="114">
        <f t="shared" si="17"/>
        <v>0</v>
      </c>
      <c r="BM13" s="114">
        <f t="shared" si="17"/>
        <v>0</v>
      </c>
      <c r="BN13" s="114">
        <f t="shared" si="17"/>
        <v>0</v>
      </c>
      <c r="BO13" s="114">
        <f t="shared" si="17"/>
        <v>0</v>
      </c>
      <c r="BP13" s="114">
        <f t="shared" si="17"/>
        <v>0</v>
      </c>
      <c r="BQ13" s="114">
        <f t="shared" si="17"/>
        <v>0</v>
      </c>
      <c r="BR13" s="114">
        <f t="shared" si="17"/>
        <v>0</v>
      </c>
      <c r="BS13" s="114">
        <f t="shared" si="17"/>
        <v>0</v>
      </c>
      <c r="BT13" s="114">
        <f t="shared" si="17"/>
        <v>0</v>
      </c>
      <c r="BU13" s="114">
        <f t="shared" si="17"/>
        <v>0</v>
      </c>
      <c r="BV13" s="114">
        <f t="shared" si="17"/>
        <v>0</v>
      </c>
      <c r="BW13" s="114">
        <f t="shared" si="17"/>
        <v>0</v>
      </c>
      <c r="BX13" s="114">
        <f t="shared" si="17"/>
        <v>0</v>
      </c>
      <c r="BY13" s="114">
        <f t="shared" si="17"/>
        <v>0</v>
      </c>
      <c r="BZ13" s="114">
        <f t="shared" si="17"/>
        <v>0</v>
      </c>
      <c r="CA13" s="114">
        <f t="shared" si="17"/>
        <v>0</v>
      </c>
      <c r="CB13" s="114">
        <f t="shared" si="17"/>
        <v>0</v>
      </c>
      <c r="CC13" s="114">
        <f t="shared" si="17"/>
        <v>0</v>
      </c>
      <c r="CD13" s="114">
        <f t="shared" si="17"/>
        <v>0</v>
      </c>
      <c r="CE13" s="114">
        <f t="shared" si="17"/>
        <v>0</v>
      </c>
      <c r="CF13" s="114">
        <f t="shared" si="17"/>
        <v>0</v>
      </c>
      <c r="CG13" s="114">
        <f t="shared" si="17"/>
        <v>0</v>
      </c>
      <c r="CH13" s="114">
        <f t="shared" si="17"/>
        <v>0</v>
      </c>
      <c r="CI13" s="114">
        <f t="shared" si="17"/>
        <v>0</v>
      </c>
      <c r="CJ13" s="114">
        <f t="shared" si="17"/>
        <v>0</v>
      </c>
    </row>
    <row r="14" spans="1:88" x14ac:dyDescent="0.25">
      <c r="A14" s="298"/>
      <c r="B14" s="60" t="s">
        <v>77</v>
      </c>
      <c r="C14" s="114">
        <f>SUM(C80:C92)</f>
        <v>0</v>
      </c>
      <c r="D14" s="114">
        <f>SUM(D80:D92)</f>
        <v>0</v>
      </c>
      <c r="E14" s="114">
        <f t="shared" ref="E14" si="18">SUM(E80:E92)</f>
        <v>0</v>
      </c>
      <c r="F14" s="114">
        <f t="shared" ref="F14:AK14" si="19">SUM(F80:F92)</f>
        <v>0</v>
      </c>
      <c r="G14" s="114">
        <f t="shared" si="19"/>
        <v>0</v>
      </c>
      <c r="H14" s="114">
        <f t="shared" si="19"/>
        <v>0</v>
      </c>
      <c r="I14" s="114">
        <f t="shared" si="19"/>
        <v>0</v>
      </c>
      <c r="J14" s="114">
        <f t="shared" si="19"/>
        <v>0</v>
      </c>
      <c r="K14" s="114">
        <f t="shared" si="19"/>
        <v>0</v>
      </c>
      <c r="L14" s="114">
        <f t="shared" si="19"/>
        <v>0</v>
      </c>
      <c r="M14" s="114">
        <f t="shared" si="19"/>
        <v>0</v>
      </c>
      <c r="N14" s="114">
        <f t="shared" si="19"/>
        <v>0</v>
      </c>
      <c r="O14" s="114">
        <f t="shared" si="19"/>
        <v>0</v>
      </c>
      <c r="P14" s="114">
        <f t="shared" si="19"/>
        <v>0</v>
      </c>
      <c r="Q14" s="114">
        <f t="shared" si="19"/>
        <v>0</v>
      </c>
      <c r="R14" s="114">
        <f t="shared" si="19"/>
        <v>0</v>
      </c>
      <c r="S14" s="114">
        <f t="shared" si="19"/>
        <v>0</v>
      </c>
      <c r="T14" s="114">
        <f t="shared" si="19"/>
        <v>0</v>
      </c>
      <c r="U14" s="114">
        <f t="shared" si="19"/>
        <v>0</v>
      </c>
      <c r="V14" s="114">
        <f t="shared" si="19"/>
        <v>0</v>
      </c>
      <c r="W14" s="114">
        <f t="shared" si="19"/>
        <v>0</v>
      </c>
      <c r="X14" s="114">
        <f t="shared" si="19"/>
        <v>0</v>
      </c>
      <c r="Y14" s="114">
        <f t="shared" si="19"/>
        <v>0</v>
      </c>
      <c r="Z14" s="114">
        <f t="shared" si="19"/>
        <v>0</v>
      </c>
      <c r="AA14" s="114">
        <f t="shared" si="19"/>
        <v>0</v>
      </c>
      <c r="AB14" s="114">
        <f t="shared" si="19"/>
        <v>0</v>
      </c>
      <c r="AC14" s="114">
        <f t="shared" si="19"/>
        <v>0</v>
      </c>
      <c r="AD14" s="114">
        <f t="shared" si="19"/>
        <v>0</v>
      </c>
      <c r="AE14" s="114">
        <f t="shared" si="19"/>
        <v>0</v>
      </c>
      <c r="AF14" s="114">
        <f t="shared" si="19"/>
        <v>0</v>
      </c>
      <c r="AG14" s="114">
        <f t="shared" si="19"/>
        <v>0</v>
      </c>
      <c r="AH14" s="114">
        <f t="shared" si="19"/>
        <v>0</v>
      </c>
      <c r="AI14" s="114">
        <f t="shared" si="19"/>
        <v>0</v>
      </c>
      <c r="AJ14" s="114">
        <f t="shared" si="19"/>
        <v>0</v>
      </c>
      <c r="AK14" s="114">
        <f t="shared" si="19"/>
        <v>0</v>
      </c>
      <c r="AL14" s="114">
        <f t="shared" ref="AL14:CJ14" si="20">SUM(AL80:AL92)</f>
        <v>0</v>
      </c>
      <c r="AM14" s="114">
        <f t="shared" si="20"/>
        <v>0</v>
      </c>
      <c r="AN14" s="114">
        <f t="shared" si="20"/>
        <v>0</v>
      </c>
      <c r="AO14" s="114">
        <f t="shared" si="20"/>
        <v>0</v>
      </c>
      <c r="AP14" s="114">
        <f t="shared" si="20"/>
        <v>0</v>
      </c>
      <c r="AQ14" s="114">
        <f t="shared" si="20"/>
        <v>0</v>
      </c>
      <c r="AR14" s="114">
        <f t="shared" si="20"/>
        <v>0</v>
      </c>
      <c r="AS14" s="114">
        <f t="shared" si="20"/>
        <v>0</v>
      </c>
      <c r="AT14" s="114">
        <f t="shared" si="20"/>
        <v>0</v>
      </c>
      <c r="AU14" s="114">
        <f t="shared" si="20"/>
        <v>0</v>
      </c>
      <c r="AV14" s="114">
        <f t="shared" si="20"/>
        <v>0</v>
      </c>
      <c r="AW14" s="114">
        <f t="shared" si="20"/>
        <v>0</v>
      </c>
      <c r="AX14" s="114">
        <f t="shared" si="20"/>
        <v>0</v>
      </c>
      <c r="AY14" s="114">
        <f t="shared" si="20"/>
        <v>0</v>
      </c>
      <c r="AZ14" s="114">
        <f t="shared" si="20"/>
        <v>0</v>
      </c>
      <c r="BA14" s="114">
        <f t="shared" si="20"/>
        <v>0</v>
      </c>
      <c r="BB14" s="114">
        <f t="shared" si="20"/>
        <v>0</v>
      </c>
      <c r="BC14" s="114">
        <f t="shared" si="20"/>
        <v>0</v>
      </c>
      <c r="BD14" s="114">
        <f t="shared" si="20"/>
        <v>0</v>
      </c>
      <c r="BE14" s="114">
        <f t="shared" si="20"/>
        <v>0</v>
      </c>
      <c r="BF14" s="114">
        <f t="shared" si="20"/>
        <v>0</v>
      </c>
      <c r="BG14" s="114">
        <f t="shared" si="20"/>
        <v>0</v>
      </c>
      <c r="BH14" s="114">
        <f t="shared" si="20"/>
        <v>0</v>
      </c>
      <c r="BI14" s="114">
        <f t="shared" si="20"/>
        <v>0</v>
      </c>
      <c r="BJ14" s="114">
        <f t="shared" si="20"/>
        <v>0</v>
      </c>
      <c r="BK14" s="114">
        <f t="shared" si="20"/>
        <v>0</v>
      </c>
      <c r="BL14" s="114">
        <f t="shared" si="20"/>
        <v>0</v>
      </c>
      <c r="BM14" s="114">
        <f t="shared" si="20"/>
        <v>0</v>
      </c>
      <c r="BN14" s="114">
        <f t="shared" si="20"/>
        <v>0</v>
      </c>
      <c r="BO14" s="114">
        <f t="shared" si="20"/>
        <v>0</v>
      </c>
      <c r="BP14" s="114">
        <f t="shared" si="20"/>
        <v>0</v>
      </c>
      <c r="BQ14" s="114">
        <f t="shared" si="20"/>
        <v>0</v>
      </c>
      <c r="BR14" s="114">
        <f t="shared" si="20"/>
        <v>0</v>
      </c>
      <c r="BS14" s="114">
        <f t="shared" si="20"/>
        <v>0</v>
      </c>
      <c r="BT14" s="114">
        <f t="shared" si="20"/>
        <v>0</v>
      </c>
      <c r="BU14" s="114">
        <f t="shared" si="20"/>
        <v>0</v>
      </c>
      <c r="BV14" s="114">
        <f t="shared" si="20"/>
        <v>0</v>
      </c>
      <c r="BW14" s="114">
        <f t="shared" si="20"/>
        <v>0</v>
      </c>
      <c r="BX14" s="114">
        <f t="shared" si="20"/>
        <v>0</v>
      </c>
      <c r="BY14" s="114">
        <f t="shared" si="20"/>
        <v>0</v>
      </c>
      <c r="BZ14" s="114">
        <f t="shared" si="20"/>
        <v>0</v>
      </c>
      <c r="CA14" s="114">
        <f t="shared" si="20"/>
        <v>0</v>
      </c>
      <c r="CB14" s="114">
        <f t="shared" si="20"/>
        <v>0</v>
      </c>
      <c r="CC14" s="114">
        <f t="shared" si="20"/>
        <v>0</v>
      </c>
      <c r="CD14" s="114">
        <f t="shared" si="20"/>
        <v>0</v>
      </c>
      <c r="CE14" s="114">
        <f t="shared" si="20"/>
        <v>0</v>
      </c>
      <c r="CF14" s="114">
        <f t="shared" si="20"/>
        <v>0</v>
      </c>
      <c r="CG14" s="114">
        <f t="shared" si="20"/>
        <v>0</v>
      </c>
      <c r="CH14" s="114">
        <f t="shared" si="20"/>
        <v>0</v>
      </c>
      <c r="CI14" s="114">
        <f t="shared" si="20"/>
        <v>0</v>
      </c>
      <c r="CJ14" s="114">
        <f t="shared" si="20"/>
        <v>0</v>
      </c>
    </row>
    <row r="15" spans="1:88" ht="15.75" thickBot="1" x14ac:dyDescent="0.3">
      <c r="A15" s="299"/>
      <c r="B15" s="126" t="s">
        <v>99</v>
      </c>
      <c r="C15" s="114">
        <f>SUM(C10:C14)</f>
        <v>0</v>
      </c>
      <c r="D15" s="114">
        <f t="shared" ref="D15:BO15" si="21">SUM(D10:D14)</f>
        <v>0</v>
      </c>
      <c r="E15" s="114">
        <f t="shared" ref="E15" si="22">SUM(E10:E14)</f>
        <v>0</v>
      </c>
      <c r="F15" s="114">
        <f t="shared" si="21"/>
        <v>0</v>
      </c>
      <c r="G15" s="114">
        <f t="shared" si="21"/>
        <v>0</v>
      </c>
      <c r="H15" s="114">
        <f t="shared" si="21"/>
        <v>0</v>
      </c>
      <c r="I15" s="114">
        <f t="shared" si="21"/>
        <v>0</v>
      </c>
      <c r="J15" s="114">
        <f t="shared" si="21"/>
        <v>33750000</v>
      </c>
      <c r="K15" s="114">
        <f t="shared" si="21"/>
        <v>33750000.000000097</v>
      </c>
      <c r="L15" s="114">
        <f t="shared" si="21"/>
        <v>33750000.000000194</v>
      </c>
      <c r="M15" s="114">
        <f t="shared" si="21"/>
        <v>33750000.000000291</v>
      </c>
      <c r="N15" s="114">
        <f t="shared" si="21"/>
        <v>33750000.000000387</v>
      </c>
      <c r="O15" s="114">
        <f t="shared" si="21"/>
        <v>33750000.000000484</v>
      </c>
      <c r="P15" s="114">
        <f t="shared" si="21"/>
        <v>33750000.000000581</v>
      </c>
      <c r="Q15" s="114">
        <f t="shared" si="21"/>
        <v>0</v>
      </c>
      <c r="R15" s="114">
        <f t="shared" si="21"/>
        <v>0</v>
      </c>
      <c r="S15" s="114">
        <f t="shared" si="21"/>
        <v>0</v>
      </c>
      <c r="T15" s="114">
        <f t="shared" si="21"/>
        <v>0</v>
      </c>
      <c r="U15" s="114">
        <f t="shared" si="21"/>
        <v>0</v>
      </c>
      <c r="V15" s="114">
        <f t="shared" si="21"/>
        <v>0</v>
      </c>
      <c r="W15" s="114">
        <f t="shared" si="21"/>
        <v>0</v>
      </c>
      <c r="X15" s="114">
        <f t="shared" si="21"/>
        <v>0</v>
      </c>
      <c r="Y15" s="114">
        <f t="shared" si="21"/>
        <v>0</v>
      </c>
      <c r="Z15" s="114">
        <f t="shared" si="21"/>
        <v>0</v>
      </c>
      <c r="AA15" s="114">
        <f t="shared" si="21"/>
        <v>0</v>
      </c>
      <c r="AB15" s="114">
        <f t="shared" si="21"/>
        <v>0</v>
      </c>
      <c r="AC15" s="114">
        <f t="shared" si="21"/>
        <v>0</v>
      </c>
      <c r="AD15" s="114">
        <f t="shared" si="21"/>
        <v>0</v>
      </c>
      <c r="AE15" s="114">
        <f t="shared" si="21"/>
        <v>0</v>
      </c>
      <c r="AF15" s="114">
        <f t="shared" si="21"/>
        <v>0</v>
      </c>
      <c r="AG15" s="114">
        <f t="shared" si="21"/>
        <v>0</v>
      </c>
      <c r="AH15" s="114">
        <f t="shared" si="21"/>
        <v>0</v>
      </c>
      <c r="AI15" s="114">
        <f t="shared" si="21"/>
        <v>0</v>
      </c>
      <c r="AJ15" s="114">
        <f t="shared" si="21"/>
        <v>0</v>
      </c>
      <c r="AK15" s="114">
        <f t="shared" si="21"/>
        <v>0</v>
      </c>
      <c r="AL15" s="114">
        <f t="shared" si="21"/>
        <v>0</v>
      </c>
      <c r="AM15" s="114">
        <f t="shared" si="21"/>
        <v>0</v>
      </c>
      <c r="AN15" s="114">
        <f t="shared" si="21"/>
        <v>0</v>
      </c>
      <c r="AO15" s="114">
        <f t="shared" si="21"/>
        <v>0</v>
      </c>
      <c r="AP15" s="114">
        <f t="shared" si="21"/>
        <v>0</v>
      </c>
      <c r="AQ15" s="114">
        <f t="shared" si="21"/>
        <v>0</v>
      </c>
      <c r="AR15" s="114">
        <f t="shared" si="21"/>
        <v>0</v>
      </c>
      <c r="AS15" s="114">
        <f t="shared" si="21"/>
        <v>0</v>
      </c>
      <c r="AT15" s="114">
        <f t="shared" si="21"/>
        <v>0</v>
      </c>
      <c r="AU15" s="114">
        <f t="shared" si="21"/>
        <v>0</v>
      </c>
      <c r="AV15" s="114">
        <f t="shared" si="21"/>
        <v>0</v>
      </c>
      <c r="AW15" s="114">
        <f t="shared" si="21"/>
        <v>0</v>
      </c>
      <c r="AX15" s="114">
        <f t="shared" si="21"/>
        <v>0</v>
      </c>
      <c r="AY15" s="114">
        <f t="shared" si="21"/>
        <v>0</v>
      </c>
      <c r="AZ15" s="114">
        <f t="shared" si="21"/>
        <v>0</v>
      </c>
      <c r="BA15" s="114">
        <f t="shared" si="21"/>
        <v>0</v>
      </c>
      <c r="BB15" s="114">
        <f t="shared" si="21"/>
        <v>0</v>
      </c>
      <c r="BC15" s="114">
        <f t="shared" si="21"/>
        <v>0</v>
      </c>
      <c r="BD15" s="114">
        <f t="shared" si="21"/>
        <v>0</v>
      </c>
      <c r="BE15" s="114">
        <f t="shared" si="21"/>
        <v>0</v>
      </c>
      <c r="BF15" s="114">
        <f t="shared" si="21"/>
        <v>0</v>
      </c>
      <c r="BG15" s="114">
        <f t="shared" si="21"/>
        <v>0</v>
      </c>
      <c r="BH15" s="114">
        <f t="shared" si="21"/>
        <v>0</v>
      </c>
      <c r="BI15" s="114">
        <f t="shared" si="21"/>
        <v>0</v>
      </c>
      <c r="BJ15" s="114">
        <f t="shared" si="21"/>
        <v>0</v>
      </c>
      <c r="BK15" s="114">
        <f t="shared" si="21"/>
        <v>0</v>
      </c>
      <c r="BL15" s="114">
        <f t="shared" si="21"/>
        <v>0</v>
      </c>
      <c r="BM15" s="114">
        <f t="shared" si="21"/>
        <v>0</v>
      </c>
      <c r="BN15" s="114">
        <f t="shared" si="21"/>
        <v>0</v>
      </c>
      <c r="BO15" s="114">
        <f t="shared" si="21"/>
        <v>0</v>
      </c>
      <c r="BP15" s="114">
        <f t="shared" ref="BP15:CJ15" si="23">SUM(BP10:BP14)</f>
        <v>0</v>
      </c>
      <c r="BQ15" s="114">
        <f t="shared" si="23"/>
        <v>0</v>
      </c>
      <c r="BR15" s="114">
        <f t="shared" si="23"/>
        <v>0</v>
      </c>
      <c r="BS15" s="114">
        <f t="shared" si="23"/>
        <v>0</v>
      </c>
      <c r="BT15" s="114">
        <f t="shared" si="23"/>
        <v>0</v>
      </c>
      <c r="BU15" s="114">
        <f t="shared" si="23"/>
        <v>0</v>
      </c>
      <c r="BV15" s="114">
        <f t="shared" si="23"/>
        <v>0</v>
      </c>
      <c r="BW15" s="114">
        <f t="shared" si="23"/>
        <v>0</v>
      </c>
      <c r="BX15" s="114">
        <f t="shared" si="23"/>
        <v>0</v>
      </c>
      <c r="BY15" s="114">
        <f t="shared" si="23"/>
        <v>0</v>
      </c>
      <c r="BZ15" s="114">
        <f t="shared" si="23"/>
        <v>0</v>
      </c>
      <c r="CA15" s="114">
        <f t="shared" si="23"/>
        <v>0</v>
      </c>
      <c r="CB15" s="114">
        <f t="shared" si="23"/>
        <v>0</v>
      </c>
      <c r="CC15" s="114">
        <f t="shared" si="23"/>
        <v>0</v>
      </c>
      <c r="CD15" s="114">
        <f t="shared" si="23"/>
        <v>0</v>
      </c>
      <c r="CE15" s="114">
        <f t="shared" si="23"/>
        <v>0</v>
      </c>
      <c r="CF15" s="114">
        <f t="shared" si="23"/>
        <v>0</v>
      </c>
      <c r="CG15" s="114">
        <f t="shared" si="23"/>
        <v>0</v>
      </c>
      <c r="CH15" s="114">
        <f t="shared" si="23"/>
        <v>0</v>
      </c>
      <c r="CI15" s="114">
        <f t="shared" si="23"/>
        <v>0</v>
      </c>
      <c r="CJ15" s="114">
        <f t="shared" si="23"/>
        <v>0</v>
      </c>
    </row>
    <row r="16" spans="1:88" x14ac:dyDescent="0.25">
      <c r="C16" s="104" t="str">
        <f t="shared" ref="C16:BN16" si="24">IF(C15=C5,"Match", "ERROR")</f>
        <v>Match</v>
      </c>
      <c r="D16" s="104" t="str">
        <f t="shared" si="24"/>
        <v>Match</v>
      </c>
      <c r="E16" s="104" t="str">
        <f t="shared" si="24"/>
        <v>Match</v>
      </c>
      <c r="F16" s="104" t="str">
        <f t="shared" si="24"/>
        <v>Match</v>
      </c>
      <c r="G16" s="104" t="str">
        <f t="shared" si="24"/>
        <v>Match</v>
      </c>
      <c r="H16" s="104" t="str">
        <f t="shared" si="24"/>
        <v>Match</v>
      </c>
      <c r="I16" s="104" t="str">
        <f t="shared" si="24"/>
        <v>Match</v>
      </c>
      <c r="J16" s="104" t="str">
        <f t="shared" si="24"/>
        <v>Match</v>
      </c>
      <c r="K16" s="104" t="str">
        <f t="shared" si="24"/>
        <v>Match</v>
      </c>
      <c r="L16" s="104" t="str">
        <f t="shared" si="24"/>
        <v>Match</v>
      </c>
      <c r="M16" s="104" t="str">
        <f t="shared" si="24"/>
        <v>Match</v>
      </c>
      <c r="N16" s="104" t="str">
        <f t="shared" si="24"/>
        <v>Match</v>
      </c>
      <c r="O16" s="104" t="str">
        <f t="shared" si="24"/>
        <v>Match</v>
      </c>
      <c r="P16" s="104" t="str">
        <f t="shared" si="24"/>
        <v>Match</v>
      </c>
      <c r="Q16" s="104" t="str">
        <f t="shared" si="24"/>
        <v>Match</v>
      </c>
      <c r="R16" s="104" t="str">
        <f t="shared" si="24"/>
        <v>Match</v>
      </c>
      <c r="S16" s="104" t="str">
        <f t="shared" si="24"/>
        <v>Match</v>
      </c>
      <c r="T16" s="104" t="str">
        <f t="shared" si="24"/>
        <v>Match</v>
      </c>
      <c r="U16" s="104" t="str">
        <f t="shared" si="24"/>
        <v>Match</v>
      </c>
      <c r="V16" s="104" t="str">
        <f t="shared" si="24"/>
        <v>Match</v>
      </c>
      <c r="W16" s="104" t="str">
        <f t="shared" si="24"/>
        <v>Match</v>
      </c>
      <c r="X16" s="104" t="str">
        <f t="shared" si="24"/>
        <v>Match</v>
      </c>
      <c r="Y16" s="104" t="str">
        <f t="shared" si="24"/>
        <v>Match</v>
      </c>
      <c r="Z16" s="104" t="str">
        <f t="shared" si="24"/>
        <v>Match</v>
      </c>
      <c r="AA16" s="104" t="str">
        <f t="shared" si="24"/>
        <v>Match</v>
      </c>
      <c r="AB16" s="104" t="str">
        <f t="shared" si="24"/>
        <v>Match</v>
      </c>
      <c r="AC16" s="104" t="str">
        <f t="shared" si="24"/>
        <v>Match</v>
      </c>
      <c r="AD16" s="104" t="str">
        <f t="shared" si="24"/>
        <v>Match</v>
      </c>
      <c r="AE16" s="104" t="str">
        <f t="shared" si="24"/>
        <v>Match</v>
      </c>
      <c r="AF16" s="104" t="str">
        <f t="shared" si="24"/>
        <v>Match</v>
      </c>
      <c r="AG16" s="104" t="str">
        <f t="shared" si="24"/>
        <v>Match</v>
      </c>
      <c r="AH16" s="104" t="str">
        <f t="shared" si="24"/>
        <v>Match</v>
      </c>
      <c r="AI16" s="104" t="str">
        <f t="shared" si="24"/>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21" spans="1:88" ht="24" customHeight="1" thickBot="1" x14ac:dyDescent="0.4">
      <c r="A21" s="118"/>
      <c r="B21" s="118"/>
      <c r="C21" s="302" t="s">
        <v>120</v>
      </c>
      <c r="D21" s="302"/>
      <c r="E21" s="302"/>
      <c r="F21" s="302"/>
      <c r="G21" s="302"/>
      <c r="H21" s="302"/>
      <c r="I21" s="302"/>
      <c r="J21" s="302"/>
      <c r="K21" s="302"/>
      <c r="L21" s="302"/>
      <c r="M21" s="302"/>
      <c r="N21" s="302"/>
      <c r="O21" s="302"/>
    </row>
    <row r="22" spans="1:88" ht="15.75" x14ac:dyDescent="0.25">
      <c r="A22" s="62"/>
      <c r="B22" s="124" t="s">
        <v>36</v>
      </c>
      <c r="C22" s="94">
        <v>42370</v>
      </c>
      <c r="D22" s="94">
        <v>42401</v>
      </c>
      <c r="E22" s="92">
        <v>42430</v>
      </c>
      <c r="F22" s="92">
        <v>42461</v>
      </c>
      <c r="G22" s="92">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114">
        <f>IF('KWh (Monthly) ENTRY NLI '!C$5=0,0,'KWh (Monthly) ENTRY NLI '!C23)</f>
        <v>0</v>
      </c>
      <c r="D23" s="114">
        <f>IF('KWh (Monthly) ENTRY NLI '!D$5=0,0,C23+'KWh (Monthly) ENTRY NLI '!D23)</f>
        <v>0</v>
      </c>
      <c r="E23" s="114">
        <f>IF('KWh (Monthly) ENTRY NLI '!E$5=0,0,D23+'KWh (Monthly) ENTRY NLI '!E23)</f>
        <v>0</v>
      </c>
      <c r="F23" s="114">
        <f>IF('KWh (Monthly) ENTRY NLI '!F$5=0,0,E23+'KWh (Monthly) ENTRY NLI '!F23)</f>
        <v>0</v>
      </c>
      <c r="G23" s="114">
        <f>IF('KWh (Monthly) ENTRY NLI '!G$5=0,0,F23+'KWh (Monthly) ENTRY NLI '!G23)</f>
        <v>0</v>
      </c>
      <c r="H23" s="114">
        <f>IF('KWh (Monthly) ENTRY NLI '!H$5=0,0,G23+'KWh (Monthly) ENTRY NLI '!H23)</f>
        <v>0</v>
      </c>
      <c r="I23" s="114">
        <f>IF('KWh (Monthly) ENTRY NLI '!I$5=0,0,H23+'KWh (Monthly) ENTRY NLI '!I23)</f>
        <v>0</v>
      </c>
      <c r="J23" s="114">
        <f>IF('KWh (Monthly) ENTRY NLI '!J$5=0,0,I23+'KWh (Monthly) ENTRY NLI '!J23)</f>
        <v>33750000</v>
      </c>
      <c r="K23" s="114">
        <f>IF('KWh (Monthly) ENTRY NLI '!K$5=0,0,J23+'KWh (Monthly) ENTRY NLI '!K23)</f>
        <v>33750000.000000097</v>
      </c>
      <c r="L23" s="114">
        <f>IF('KWh (Monthly) ENTRY NLI '!L$5=0,0,K23+'KWh (Monthly) ENTRY NLI '!L23)</f>
        <v>33750000.000000194</v>
      </c>
      <c r="M23" s="114">
        <f>IF('KWh (Monthly) ENTRY NLI '!M$5=0,0,L23+'KWh (Monthly) ENTRY NLI '!M23)</f>
        <v>33750000.000000291</v>
      </c>
      <c r="N23" s="114">
        <f>IF('KWh (Monthly) ENTRY NLI '!N$5=0,0,M23+'KWh (Monthly) ENTRY NLI '!N23)</f>
        <v>33750000.000000387</v>
      </c>
      <c r="O23" s="114">
        <f>IF('KWh (Monthly) ENTRY NLI '!O$5=0,0,N23+'KWh (Monthly) ENTRY NLI '!O23)</f>
        <v>33750000.000000484</v>
      </c>
      <c r="P23" s="114">
        <f>IF('KWh (Monthly) ENTRY NLI '!P$5=0,0,O23+'KWh (Monthly) ENTRY NLI '!P23)</f>
        <v>33750000.000000581</v>
      </c>
      <c r="Q23" s="114">
        <f>IF('KWh (Monthly) ENTRY NLI '!Q$5=0,0,P23+'KWh (Monthly) ENTRY NLI '!Q23)</f>
        <v>0</v>
      </c>
      <c r="R23" s="114">
        <f>IF('KWh (Monthly) ENTRY NLI '!R$5=0,0,Q23+'KWh (Monthly) ENTRY NLI '!R23)</f>
        <v>0</v>
      </c>
      <c r="S23" s="114">
        <f>IF('KWh (Monthly) ENTRY NLI '!S$5=0,0,R23+'KWh (Monthly) ENTRY NLI '!S23)</f>
        <v>0</v>
      </c>
      <c r="T23" s="114">
        <f>IF('KWh (Monthly) ENTRY NLI '!T$5=0,0,S23+'KWh (Monthly) ENTRY NLI '!T23)</f>
        <v>0</v>
      </c>
      <c r="U23" s="114">
        <f>IF('KWh (Monthly) ENTRY NLI '!U$5=0,0,T23+'KWh (Monthly) ENTRY NLI '!U23)</f>
        <v>0</v>
      </c>
      <c r="V23" s="114">
        <f>IF('KWh (Monthly) ENTRY NLI '!V$5=0,0,U23+'KWh (Monthly) ENTRY NLI '!V23)</f>
        <v>0</v>
      </c>
      <c r="W23" s="114">
        <f>IF('KWh (Monthly) ENTRY NLI '!W$5=0,0,V23+'KWh (Monthly) ENTRY NLI '!W23)</f>
        <v>0</v>
      </c>
      <c r="X23" s="114">
        <f>IF('KWh (Monthly) ENTRY NLI '!X$5=0,0,W23+'KWh (Monthly) ENTRY NLI '!X23)</f>
        <v>0</v>
      </c>
      <c r="Y23" s="114">
        <f>IF('KWh (Monthly) ENTRY NLI '!Y$5=0,0,X23+'KWh (Monthly) ENTRY NLI '!Y23)</f>
        <v>0</v>
      </c>
      <c r="Z23" s="114">
        <f>IF('KWh (Monthly) ENTRY NLI '!Z$5=0,0,Y23+'KWh (Monthly) ENTRY NLI '!Z23)</f>
        <v>0</v>
      </c>
      <c r="AA23" s="114">
        <f>IF('KWh (Monthly) ENTRY NLI '!AA$5=0,0,Z23+'KWh (Monthly) ENTRY NLI '!AA23)</f>
        <v>0</v>
      </c>
      <c r="AB23" s="114">
        <f>IF('KWh (Monthly) ENTRY NLI '!AB$5=0,0,AA23+'KWh (Monthly) ENTRY NLI '!AB23)</f>
        <v>0</v>
      </c>
      <c r="AC23" s="114">
        <f>IF('KWh (Monthly) ENTRY NLI '!AC$5=0,0,AB23+'KWh (Monthly) ENTRY NLI '!AC23)</f>
        <v>0</v>
      </c>
      <c r="AD23" s="114">
        <f>IF('KWh (Monthly) ENTRY NLI '!AD$5=0,0,AC23+'KWh (Monthly) ENTRY NLI '!AD23)</f>
        <v>0</v>
      </c>
      <c r="AE23" s="114">
        <f>IF('KWh (Monthly) ENTRY NLI '!AE$5=0,0,AD23+'KWh (Monthly) ENTRY NLI '!AE23)</f>
        <v>0</v>
      </c>
      <c r="AF23" s="114">
        <f>IF('KWh (Monthly) ENTRY NLI '!AF$5=0,0,AE23+'KWh (Monthly) ENTRY NLI '!AF23)</f>
        <v>0</v>
      </c>
      <c r="AG23" s="114">
        <f>IF('KWh (Monthly) ENTRY NLI '!AG$5=0,0,AF23+'KWh (Monthly) ENTRY NLI '!AG23)</f>
        <v>0</v>
      </c>
      <c r="AH23" s="114">
        <f>IF('KWh (Monthly) ENTRY NLI '!AH$5=0,0,AG23+'KWh (Monthly) ENTRY NLI '!AH23)</f>
        <v>0</v>
      </c>
      <c r="AI23" s="114">
        <f>IF('KWh (Monthly) ENTRY NLI '!AI$5=0,0,AH23+'KWh (Monthly) ENTRY NLI '!AI23)</f>
        <v>0</v>
      </c>
      <c r="AJ23" s="114">
        <f>IF('KWh (Monthly) ENTRY NLI '!AJ$5=0,0,AI23+'KWh (Monthly) ENTRY NLI '!AJ23)</f>
        <v>0</v>
      </c>
      <c r="AK23" s="114">
        <f>IF('KWh (Monthly) ENTRY NLI '!AK$5=0,0,AJ23+'KWh (Monthly) ENTRY NLI '!AK23)</f>
        <v>0</v>
      </c>
      <c r="AL23" s="114">
        <f>IF('KWh (Monthly) ENTRY NLI '!AL$5=0,0,AK23+'KWh (Monthly) ENTRY NLI '!AL23)</f>
        <v>0</v>
      </c>
      <c r="AM23" s="114">
        <f>IF('KWh (Monthly) ENTRY NLI '!AM$5=0,0,AL23+'KWh (Monthly) ENTRY NLI '!AM23)</f>
        <v>0</v>
      </c>
      <c r="AN23" s="114">
        <f>IF('KWh (Monthly) ENTRY NLI '!AN$5=0,0,AM23+'KWh (Monthly) ENTRY NLI '!AN23)</f>
        <v>0</v>
      </c>
      <c r="AO23" s="174">
        <f>IF('KWh (Monthly) ENTRY NLI '!AO$5=-1,0,AN23+'KWh (Monthly) ENTRY NLI '!AO23)</f>
        <v>0</v>
      </c>
      <c r="AP23" s="114">
        <f>IF('KWh (Monthly) ENTRY NLI '!AP$5=-1,0,AO23+'KWh (Monthly) ENTRY NLI '!AP23)</f>
        <v>0</v>
      </c>
      <c r="AQ23" s="114">
        <f>IF('KWh (Monthly) ENTRY NLI '!AQ$5=-1,0,AP23+'KWh (Monthly) ENTRY NLI '!AQ23)</f>
        <v>0</v>
      </c>
      <c r="AR23" s="114">
        <f>IF('KWh (Monthly) ENTRY NLI '!AR$5=-1,0,AQ23+'KWh (Monthly) ENTRY NLI '!AR23)</f>
        <v>0</v>
      </c>
      <c r="AS23" s="114">
        <f>IF('KWh (Monthly) ENTRY NLI '!AS$5=-1,0,AR23+'KWh (Monthly) ENTRY NLI '!AS23)</f>
        <v>0</v>
      </c>
      <c r="AT23" s="114">
        <f>IF('KWh (Monthly) ENTRY NLI '!AT$5=-1,0,AS23+'KWh (Monthly) ENTRY NLI '!AT23)</f>
        <v>0</v>
      </c>
      <c r="AU23" s="114">
        <f>IF('KWh (Monthly) ENTRY NLI '!AU$5=-1,0,AT23+'KWh (Monthly) ENTRY NLI '!AU23)</f>
        <v>0</v>
      </c>
      <c r="AV23" s="114">
        <f>IF('KWh (Monthly) ENTRY NLI '!AV$5=-1,0,AU23+'KWh (Monthly) ENTRY NLI '!AV23)</f>
        <v>0</v>
      </c>
      <c r="AW23" s="114">
        <f>IF('KWh (Monthly) ENTRY NLI '!AW$5=-1,0,AV23+'KWh (Monthly) ENTRY NLI '!AW23)</f>
        <v>0</v>
      </c>
      <c r="AX23" s="114">
        <f>IF('KWh (Monthly) ENTRY NLI '!AX$5=-1,0,AW23+'KWh (Monthly) ENTRY NLI '!AX23)</f>
        <v>0</v>
      </c>
      <c r="AY23" s="114">
        <f>IF('KWh (Monthly) ENTRY NLI '!AY$5=-1,0,AX23+'KWh (Monthly) ENTRY NLI '!AY23)</f>
        <v>0</v>
      </c>
      <c r="AZ23" s="114">
        <f>IF('KWh (Monthly) ENTRY NLI '!AZ$5=-1,0,AY23+'KWh (Monthly) ENTRY NLI '!AZ23)</f>
        <v>0</v>
      </c>
      <c r="BA23" s="114">
        <f>IF('KWh (Monthly) ENTRY NLI '!BA$5=-1,0,AZ23+'KWh (Monthly) ENTRY NLI '!BA23)</f>
        <v>0</v>
      </c>
      <c r="BB23" s="114">
        <f>IF('KWh (Monthly) ENTRY NLI '!BB$5=-1,0,BA23+'KWh (Monthly) ENTRY NLI '!BB23)</f>
        <v>0</v>
      </c>
      <c r="BC23" s="114">
        <f>IF('KWh (Monthly) ENTRY NLI '!BC$5=-1,0,BB23+'KWh (Monthly) ENTRY NLI '!BC23)</f>
        <v>0</v>
      </c>
      <c r="BD23" s="114">
        <f>IF('KWh (Monthly) ENTRY NLI '!BD$5=-1,0,BC23+'KWh (Monthly) ENTRY NLI '!BD23)</f>
        <v>0</v>
      </c>
      <c r="BE23" s="114">
        <f>IF('KWh (Monthly) ENTRY NLI '!BE$5=-1,0,BD23+'KWh (Monthly) ENTRY NLI '!BE23)</f>
        <v>0</v>
      </c>
      <c r="BF23" s="114">
        <f>IF('KWh (Monthly) ENTRY NLI '!BF$5=-1,0,BE23+'KWh (Monthly) ENTRY NLI '!BF23)</f>
        <v>0</v>
      </c>
      <c r="BG23" s="114">
        <f>IF('KWh (Monthly) ENTRY NLI '!BG$5=-1,0,BF23+'KWh (Monthly) ENTRY NLI '!BG23)</f>
        <v>0</v>
      </c>
      <c r="BH23" s="114">
        <f>IF('KWh (Monthly) ENTRY NLI '!BH$5=-1,0,BG23+'KWh (Monthly) ENTRY NLI '!BH23)</f>
        <v>0</v>
      </c>
      <c r="BI23" s="114">
        <f>IF('KWh (Monthly) ENTRY NLI '!BI$5=-1,0,BH23+'KWh (Monthly) ENTRY NLI '!BI23)</f>
        <v>0</v>
      </c>
      <c r="BJ23" s="114">
        <f>IF('KWh (Monthly) ENTRY NLI '!BJ$5=-1,0,BI23+'KWh (Monthly) ENTRY NLI '!BJ23)</f>
        <v>0</v>
      </c>
      <c r="BK23" s="114">
        <f>IF('KWh (Monthly) ENTRY NLI '!BK$5=-1,0,BJ23+'KWh (Monthly) ENTRY NLI '!BK23)</f>
        <v>0</v>
      </c>
      <c r="BL23" s="114">
        <f>IF('KWh (Monthly) ENTRY NLI '!BL$5=-1,0,BK23+'KWh (Monthly) ENTRY NLI '!BL23)</f>
        <v>0</v>
      </c>
      <c r="BM23" s="114">
        <f>IF('KWh (Monthly) ENTRY NLI '!BM$5=-1,0,BL23+'KWh (Monthly) ENTRY NLI '!BM23)</f>
        <v>0</v>
      </c>
      <c r="BN23" s="114">
        <f>IF('KWh (Monthly) ENTRY NLI '!BN$5=-1,0,BM23+'KWh (Monthly) ENTRY NLI '!BN23)</f>
        <v>0</v>
      </c>
      <c r="BO23" s="114">
        <f>IF('KWh (Monthly) ENTRY NLI '!BO$5=-1,0,BN23+'KWh (Monthly) ENTRY NLI '!BO23)</f>
        <v>0</v>
      </c>
      <c r="BP23" s="114">
        <f>IF('KWh (Monthly) ENTRY NLI '!BP$5=-1,0,BO23+'KWh (Monthly) ENTRY NLI '!BP23)</f>
        <v>0</v>
      </c>
      <c r="BQ23" s="114">
        <f>IF('KWh (Monthly) ENTRY NLI '!BQ$5=-1,0,BP23+'KWh (Monthly) ENTRY NLI '!BQ23)</f>
        <v>0</v>
      </c>
      <c r="BR23" s="114">
        <f>IF('KWh (Monthly) ENTRY NLI '!BR$5=-1,0,BQ23+'KWh (Monthly) ENTRY NLI '!BR23)</f>
        <v>0</v>
      </c>
      <c r="BS23" s="114">
        <f>IF('KWh (Monthly) ENTRY NLI '!BS$5=-1,0,BR23+'KWh (Monthly) ENTRY NLI '!BS23)</f>
        <v>0</v>
      </c>
      <c r="BT23" s="114">
        <f>IF('KWh (Monthly) ENTRY NLI '!BT$5=-1,0,BS23+'KWh (Monthly) ENTRY NLI '!BT23)</f>
        <v>0</v>
      </c>
      <c r="BU23" s="114">
        <f>IF('KWh (Monthly) ENTRY NLI '!BU$5=-1,0,BT23+'KWh (Monthly) ENTRY NLI '!BU23)</f>
        <v>0</v>
      </c>
      <c r="BV23" s="114">
        <f>IF('KWh (Monthly) ENTRY NLI '!BV$5=-1,0,BU23+'KWh (Monthly) ENTRY NLI '!BV23)</f>
        <v>0</v>
      </c>
      <c r="BW23" s="114">
        <f>IF('KWh (Monthly) ENTRY NLI '!BW$5=-1,0,BV23+'KWh (Monthly) ENTRY NLI '!BW23)</f>
        <v>0</v>
      </c>
      <c r="BX23" s="114">
        <f>IF('KWh (Monthly) ENTRY NLI '!BX$5=-1,0,BW23+'KWh (Monthly) ENTRY NLI '!BX23)</f>
        <v>0</v>
      </c>
      <c r="BY23" s="114">
        <f>IF('KWh (Monthly) ENTRY NLI '!BY$5=-1,0,BX23+'KWh (Monthly) ENTRY NLI '!BY23)</f>
        <v>0</v>
      </c>
      <c r="BZ23" s="114">
        <f>IF('KWh (Monthly) ENTRY NLI '!BZ$5=-1,0,BY23+'KWh (Monthly) ENTRY NLI '!BZ23)</f>
        <v>0</v>
      </c>
      <c r="CA23" s="114">
        <f>IF('KWh (Monthly) ENTRY NLI '!CA$5=-1,0,BZ23+'KWh (Monthly) ENTRY NLI '!CA23)</f>
        <v>0</v>
      </c>
      <c r="CB23" s="114">
        <f>IF('KWh (Monthly) ENTRY NLI '!CB$5=-1,0,CA23+'KWh (Monthly) ENTRY NLI '!CB23)</f>
        <v>0</v>
      </c>
      <c r="CC23" s="114">
        <f>IF('KWh (Monthly) ENTRY NLI '!CC$5=-1,0,CB23+'KWh (Monthly) ENTRY NLI '!CC23)</f>
        <v>0</v>
      </c>
      <c r="CD23" s="114">
        <f>IF('KWh (Monthly) ENTRY NLI '!CD$5=-1,0,CC23+'KWh (Monthly) ENTRY NLI '!CD23)</f>
        <v>0</v>
      </c>
      <c r="CE23" s="114">
        <f>IF('KWh (Monthly) ENTRY NLI '!CE$5=-1,0,CD23+'KWh (Monthly) ENTRY NLI '!CE23)</f>
        <v>0</v>
      </c>
      <c r="CF23" s="114">
        <f>IF('KWh (Monthly) ENTRY NLI '!CF$5=-1,0,CE23+'KWh (Monthly) ENTRY NLI '!CF23)</f>
        <v>0</v>
      </c>
      <c r="CG23" s="114">
        <f>IF('KWh (Monthly) ENTRY NLI '!CG$5=-1,0,CF23+'KWh (Monthly) ENTRY NLI '!CG23)</f>
        <v>0</v>
      </c>
      <c r="CH23" s="114">
        <f>IF('KWh (Monthly) ENTRY NLI '!CH$5=-1,0,CG23+'KWh (Monthly) ENTRY NLI '!CH23)</f>
        <v>0</v>
      </c>
      <c r="CI23" s="114">
        <f>IF('KWh (Monthly) ENTRY NLI '!CI$5=-1,0,CH23+'KWh (Monthly) ENTRY NLI '!CI23)</f>
        <v>0</v>
      </c>
      <c r="CJ23" s="114">
        <f>IF('KWh (Monthly) ENTRY NLI '!CJ$5=-1,0,CI23+'KWh (Monthly) ENTRY NLI '!CJ23)</f>
        <v>0</v>
      </c>
    </row>
    <row r="24" spans="1:88" x14ac:dyDescent="0.25">
      <c r="A24" s="308"/>
      <c r="B24" s="88" t="s">
        <v>2</v>
      </c>
      <c r="C24" s="114">
        <f>IF('KWh (Monthly) ENTRY NLI '!C$5=0,0,'KWh (Monthly) ENTRY NLI '!C24)</f>
        <v>0</v>
      </c>
      <c r="D24" s="114">
        <f>IF('KWh (Monthly) ENTRY NLI '!D$5=0,0,C24+'KWh (Monthly) ENTRY NLI '!D24)</f>
        <v>0</v>
      </c>
      <c r="E24" s="114">
        <f>IF('KWh (Monthly) ENTRY NLI '!E$5=0,0,D24+'KWh (Monthly) ENTRY NLI '!E24)</f>
        <v>0</v>
      </c>
      <c r="F24" s="114">
        <f>IF('KWh (Monthly) ENTRY NLI '!F$5=0,0,E24+'KWh (Monthly) ENTRY NLI '!F24)</f>
        <v>0</v>
      </c>
      <c r="G24" s="114">
        <f>IF('KWh (Monthly) ENTRY NLI '!G$5=0,0,F24+'KWh (Monthly) ENTRY NLI '!G24)</f>
        <v>0</v>
      </c>
      <c r="H24" s="114">
        <f>IF('KWh (Monthly) ENTRY NLI '!H$5=0,0,G24+'KWh (Monthly) ENTRY NLI '!H24)</f>
        <v>0</v>
      </c>
      <c r="I24" s="114">
        <f>IF('KWh (Monthly) ENTRY NLI '!I$5=0,0,H24+'KWh (Monthly) ENTRY NLI '!I24)</f>
        <v>0</v>
      </c>
      <c r="J24" s="114">
        <f>IF('KWh (Monthly) ENTRY NLI '!J$5=0,0,I24+'KWh (Monthly) ENTRY NLI '!J24)</f>
        <v>0</v>
      </c>
      <c r="K24" s="114">
        <f>IF('KWh (Monthly) ENTRY NLI '!K$5=0,0,J24+'KWh (Monthly) ENTRY NLI '!K24)</f>
        <v>0</v>
      </c>
      <c r="L24" s="114">
        <f>IF('KWh (Monthly) ENTRY NLI '!L$5=0,0,K24+'KWh (Monthly) ENTRY NLI '!L24)</f>
        <v>0</v>
      </c>
      <c r="M24" s="114">
        <f>IF('KWh (Monthly) ENTRY NLI '!M$5=0,0,L24+'KWh (Monthly) ENTRY NLI '!M24)</f>
        <v>0</v>
      </c>
      <c r="N24" s="114">
        <f>IF('KWh (Monthly) ENTRY NLI '!N$5=0,0,M24+'KWh (Monthly) ENTRY NLI '!N24)</f>
        <v>0</v>
      </c>
      <c r="O24" s="114">
        <f>IF('KWh (Monthly) ENTRY NLI '!O$5=0,0,N24+'KWh (Monthly) ENTRY NLI '!O24)</f>
        <v>0</v>
      </c>
      <c r="P24" s="114">
        <f>IF('KWh (Monthly) ENTRY NLI '!P$5=0,0,O24+'KWh (Monthly) ENTRY NLI '!P24)</f>
        <v>0</v>
      </c>
      <c r="Q24" s="114">
        <f>IF('KWh (Monthly) ENTRY NLI '!Q$5=0,0,P24+'KWh (Monthly) ENTRY NLI '!Q24)</f>
        <v>0</v>
      </c>
      <c r="R24" s="114">
        <f>IF('KWh (Monthly) ENTRY NLI '!R$5=0,0,Q24+'KWh (Monthly) ENTRY NLI '!R24)</f>
        <v>0</v>
      </c>
      <c r="S24" s="114">
        <f>IF('KWh (Monthly) ENTRY NLI '!S$5=0,0,R24+'KWh (Monthly) ENTRY NLI '!S24)</f>
        <v>0</v>
      </c>
      <c r="T24" s="114">
        <f>IF('KWh (Monthly) ENTRY NLI '!T$5=0,0,S24+'KWh (Monthly) ENTRY NLI '!T24)</f>
        <v>0</v>
      </c>
      <c r="U24" s="114">
        <f>IF('KWh (Monthly) ENTRY NLI '!U$5=0,0,T24+'KWh (Monthly) ENTRY NLI '!U24)</f>
        <v>0</v>
      </c>
      <c r="V24" s="114">
        <f>IF('KWh (Monthly) ENTRY NLI '!V$5=0,0,U24+'KWh (Monthly) ENTRY NLI '!V24)</f>
        <v>0</v>
      </c>
      <c r="W24" s="114">
        <f>IF('KWh (Monthly) ENTRY NLI '!W$5=0,0,V24+'KWh (Monthly) ENTRY NLI '!W24)</f>
        <v>0</v>
      </c>
      <c r="X24" s="114">
        <f>IF('KWh (Monthly) ENTRY NLI '!X$5=0,0,W24+'KWh (Monthly) ENTRY NLI '!X24)</f>
        <v>0</v>
      </c>
      <c r="Y24" s="114">
        <f>IF('KWh (Monthly) ENTRY NLI '!Y$5=0,0,X24+'KWh (Monthly) ENTRY NLI '!Y24)</f>
        <v>0</v>
      </c>
      <c r="Z24" s="114">
        <f>IF('KWh (Monthly) ENTRY NLI '!Z$5=0,0,Y24+'KWh (Monthly) ENTRY NLI '!Z24)</f>
        <v>0</v>
      </c>
      <c r="AA24" s="114">
        <f>IF('KWh (Monthly) ENTRY NLI '!AA$5=0,0,Z24+'KWh (Monthly) ENTRY NLI '!AA24)</f>
        <v>0</v>
      </c>
      <c r="AB24" s="114">
        <f>IF('KWh (Monthly) ENTRY NLI '!AB$5=0,0,AA24+'KWh (Monthly) ENTRY NLI '!AB24)</f>
        <v>0</v>
      </c>
      <c r="AC24" s="114">
        <f>IF('KWh (Monthly) ENTRY NLI '!AC$5=0,0,AB24+'KWh (Monthly) ENTRY NLI '!AC24)</f>
        <v>0</v>
      </c>
      <c r="AD24" s="114">
        <f>IF('KWh (Monthly) ENTRY NLI '!AD$5=0,0,AC24+'KWh (Monthly) ENTRY NLI '!AD24)</f>
        <v>0</v>
      </c>
      <c r="AE24" s="114">
        <f>IF('KWh (Monthly) ENTRY NLI '!AE$5=0,0,AD24+'KWh (Monthly) ENTRY NLI '!AE24)</f>
        <v>0</v>
      </c>
      <c r="AF24" s="114">
        <f>IF('KWh (Monthly) ENTRY NLI '!AF$5=0,0,AE24+'KWh (Monthly) ENTRY NLI '!AF24)</f>
        <v>0</v>
      </c>
      <c r="AG24" s="114">
        <f>IF('KWh (Monthly) ENTRY NLI '!AG$5=0,0,AF24+'KWh (Monthly) ENTRY NLI '!AG24)</f>
        <v>0</v>
      </c>
      <c r="AH24" s="114">
        <f>IF('KWh (Monthly) ENTRY NLI '!AH$5=0,0,AG24+'KWh (Monthly) ENTRY NLI '!AH24)</f>
        <v>0</v>
      </c>
      <c r="AI24" s="114">
        <f>IF('KWh (Monthly) ENTRY NLI '!AI$5=0,0,AH24+'KWh (Monthly) ENTRY NLI '!AI24)</f>
        <v>0</v>
      </c>
      <c r="AJ24" s="114">
        <f>IF('KWh (Monthly) ENTRY NLI '!AJ$5=0,0,AI24+'KWh (Monthly) ENTRY NLI '!AJ24)</f>
        <v>0</v>
      </c>
      <c r="AK24" s="114">
        <f>IF('KWh (Monthly) ENTRY NLI '!AK$5=0,0,AJ24+'KWh (Monthly) ENTRY NLI '!AK24)</f>
        <v>0</v>
      </c>
      <c r="AL24" s="114">
        <f>IF('KWh (Monthly) ENTRY NLI '!AL$5=0,0,AK24+'KWh (Monthly) ENTRY NLI '!AL24)</f>
        <v>0</v>
      </c>
      <c r="AM24" s="114">
        <f>IF('KWh (Monthly) ENTRY NLI '!AM$5=0,0,AL24+'KWh (Monthly) ENTRY NLI '!AM24)</f>
        <v>0</v>
      </c>
      <c r="AN24" s="114">
        <f>IF('KWh (Monthly) ENTRY NLI '!AN$5=0,0,AM24+'KWh (Monthly) ENTRY NLI '!AN24)</f>
        <v>0</v>
      </c>
      <c r="AO24" s="174">
        <f>IF('KWh (Monthly) ENTRY NLI '!AO$5=-1,0,AN24+'KWh (Monthly) ENTRY NLI '!AO24)</f>
        <v>0</v>
      </c>
      <c r="AP24" s="114">
        <f>IF('KWh (Monthly) ENTRY NLI '!AP$5=-1,0,AO24+'KWh (Monthly) ENTRY NLI '!AP24)</f>
        <v>0</v>
      </c>
      <c r="AQ24" s="114">
        <f>IF('KWh (Monthly) ENTRY NLI '!AQ$5=-1,0,AP24+'KWh (Monthly) ENTRY NLI '!AQ24)</f>
        <v>0</v>
      </c>
      <c r="AR24" s="114">
        <f>IF('KWh (Monthly) ENTRY NLI '!AR$5=-1,0,AQ24+'KWh (Monthly) ENTRY NLI '!AR24)</f>
        <v>0</v>
      </c>
      <c r="AS24" s="114">
        <f>IF('KWh (Monthly) ENTRY NLI '!AS$5=-1,0,AR24+'KWh (Monthly) ENTRY NLI '!AS24)</f>
        <v>0</v>
      </c>
      <c r="AT24" s="114">
        <f>IF('KWh (Monthly) ENTRY NLI '!AT$5=-1,0,AS24+'KWh (Monthly) ENTRY NLI '!AT24)</f>
        <v>0</v>
      </c>
      <c r="AU24" s="114">
        <f>IF('KWh (Monthly) ENTRY NLI '!AU$5=-1,0,AT24+'KWh (Monthly) ENTRY NLI '!AU24)</f>
        <v>0</v>
      </c>
      <c r="AV24" s="114">
        <f>IF('KWh (Monthly) ENTRY NLI '!AV$5=-1,0,AU24+'KWh (Monthly) ENTRY NLI '!AV24)</f>
        <v>0</v>
      </c>
      <c r="AW24" s="114">
        <f>IF('KWh (Monthly) ENTRY NLI '!AW$5=-1,0,AV24+'KWh (Monthly) ENTRY NLI '!AW24)</f>
        <v>0</v>
      </c>
      <c r="AX24" s="114">
        <f>IF('KWh (Monthly) ENTRY NLI '!AX$5=-1,0,AW24+'KWh (Monthly) ENTRY NLI '!AX24)</f>
        <v>0</v>
      </c>
      <c r="AY24" s="114">
        <f>IF('KWh (Monthly) ENTRY NLI '!AY$5=-1,0,AX24+'KWh (Monthly) ENTRY NLI '!AY24)</f>
        <v>0</v>
      </c>
      <c r="AZ24" s="114">
        <f>IF('KWh (Monthly) ENTRY NLI '!AZ$5=-1,0,AY24+'KWh (Monthly) ENTRY NLI '!AZ24)</f>
        <v>0</v>
      </c>
      <c r="BA24" s="114">
        <f>IF('KWh (Monthly) ENTRY NLI '!BA$5=-1,0,AZ24+'KWh (Monthly) ENTRY NLI '!BA24)</f>
        <v>0</v>
      </c>
      <c r="BB24" s="114">
        <f>IF('KWh (Monthly) ENTRY NLI '!BB$5=-1,0,BA24+'KWh (Monthly) ENTRY NLI '!BB24)</f>
        <v>0</v>
      </c>
      <c r="BC24" s="114">
        <f>IF('KWh (Monthly) ENTRY NLI '!BC$5=-1,0,BB24+'KWh (Monthly) ENTRY NLI '!BC24)</f>
        <v>0</v>
      </c>
      <c r="BD24" s="114">
        <f>IF('KWh (Monthly) ENTRY NLI '!BD$5=-1,0,BC24+'KWh (Monthly) ENTRY NLI '!BD24)</f>
        <v>0</v>
      </c>
      <c r="BE24" s="114">
        <f>IF('KWh (Monthly) ENTRY NLI '!BE$5=-1,0,BD24+'KWh (Monthly) ENTRY NLI '!BE24)</f>
        <v>0</v>
      </c>
      <c r="BF24" s="114">
        <f>IF('KWh (Monthly) ENTRY NLI '!BF$5=-1,0,BE24+'KWh (Monthly) ENTRY NLI '!BF24)</f>
        <v>0</v>
      </c>
      <c r="BG24" s="114">
        <f>IF('KWh (Monthly) ENTRY NLI '!BG$5=-1,0,BF24+'KWh (Monthly) ENTRY NLI '!BG24)</f>
        <v>0</v>
      </c>
      <c r="BH24" s="114">
        <f>IF('KWh (Monthly) ENTRY NLI '!BH$5=-1,0,BG24+'KWh (Monthly) ENTRY NLI '!BH24)</f>
        <v>0</v>
      </c>
      <c r="BI24" s="114">
        <f>IF('KWh (Monthly) ENTRY NLI '!BI$5=-1,0,BH24+'KWh (Monthly) ENTRY NLI '!BI24)</f>
        <v>0</v>
      </c>
      <c r="BJ24" s="114">
        <f>IF('KWh (Monthly) ENTRY NLI '!BJ$5=-1,0,BI24+'KWh (Monthly) ENTRY NLI '!BJ24)</f>
        <v>0</v>
      </c>
      <c r="BK24" s="114">
        <f>IF('KWh (Monthly) ENTRY NLI '!BK$5=-1,0,BJ24+'KWh (Monthly) ENTRY NLI '!BK24)</f>
        <v>0</v>
      </c>
      <c r="BL24" s="114">
        <f>IF('KWh (Monthly) ENTRY NLI '!BL$5=-1,0,BK24+'KWh (Monthly) ENTRY NLI '!BL24)</f>
        <v>0</v>
      </c>
      <c r="BM24" s="114">
        <f>IF('KWh (Monthly) ENTRY NLI '!BM$5=-1,0,BL24+'KWh (Monthly) ENTRY NLI '!BM24)</f>
        <v>0</v>
      </c>
      <c r="BN24" s="114">
        <f>IF('KWh (Monthly) ENTRY NLI '!BN$5=-1,0,BM24+'KWh (Monthly) ENTRY NLI '!BN24)</f>
        <v>0</v>
      </c>
      <c r="BO24" s="114">
        <f>IF('KWh (Monthly) ENTRY NLI '!BO$5=-1,0,BN24+'KWh (Monthly) ENTRY NLI '!BO24)</f>
        <v>0</v>
      </c>
      <c r="BP24" s="114">
        <f>IF('KWh (Monthly) ENTRY NLI '!BP$5=-1,0,BO24+'KWh (Monthly) ENTRY NLI '!BP24)</f>
        <v>0</v>
      </c>
      <c r="BQ24" s="114">
        <f>IF('KWh (Monthly) ENTRY NLI '!BQ$5=-1,0,BP24+'KWh (Monthly) ENTRY NLI '!BQ24)</f>
        <v>0</v>
      </c>
      <c r="BR24" s="114">
        <f>IF('KWh (Monthly) ENTRY NLI '!BR$5=-1,0,BQ24+'KWh (Monthly) ENTRY NLI '!BR24)</f>
        <v>0</v>
      </c>
      <c r="BS24" s="114">
        <f>IF('KWh (Monthly) ENTRY NLI '!BS$5=-1,0,BR24+'KWh (Monthly) ENTRY NLI '!BS24)</f>
        <v>0</v>
      </c>
      <c r="BT24" s="114">
        <f>IF('KWh (Monthly) ENTRY NLI '!BT$5=-1,0,BS24+'KWh (Monthly) ENTRY NLI '!BT24)</f>
        <v>0</v>
      </c>
      <c r="BU24" s="114">
        <f>IF('KWh (Monthly) ENTRY NLI '!BU$5=-1,0,BT24+'KWh (Monthly) ENTRY NLI '!BU24)</f>
        <v>0</v>
      </c>
      <c r="BV24" s="114">
        <f>IF('KWh (Monthly) ENTRY NLI '!BV$5=-1,0,BU24+'KWh (Monthly) ENTRY NLI '!BV24)</f>
        <v>0</v>
      </c>
      <c r="BW24" s="114">
        <f>IF('KWh (Monthly) ENTRY NLI '!BW$5=-1,0,BV24+'KWh (Monthly) ENTRY NLI '!BW24)</f>
        <v>0</v>
      </c>
      <c r="BX24" s="114">
        <f>IF('KWh (Monthly) ENTRY NLI '!BX$5=-1,0,BW24+'KWh (Monthly) ENTRY NLI '!BX24)</f>
        <v>0</v>
      </c>
      <c r="BY24" s="114">
        <f>IF('KWh (Monthly) ENTRY NLI '!BY$5=-1,0,BX24+'KWh (Monthly) ENTRY NLI '!BY24)</f>
        <v>0</v>
      </c>
      <c r="BZ24" s="114">
        <f>IF('KWh (Monthly) ENTRY NLI '!BZ$5=-1,0,BY24+'KWh (Monthly) ENTRY NLI '!BZ24)</f>
        <v>0</v>
      </c>
      <c r="CA24" s="114">
        <f>IF('KWh (Monthly) ENTRY NLI '!CA$5=-1,0,BZ24+'KWh (Monthly) ENTRY NLI '!CA24)</f>
        <v>0</v>
      </c>
      <c r="CB24" s="114">
        <f>IF('KWh (Monthly) ENTRY NLI '!CB$5=-1,0,CA24+'KWh (Monthly) ENTRY NLI '!CB24)</f>
        <v>0</v>
      </c>
      <c r="CC24" s="114">
        <f>IF('KWh (Monthly) ENTRY NLI '!CC$5=-1,0,CB24+'KWh (Monthly) ENTRY NLI '!CC24)</f>
        <v>0</v>
      </c>
      <c r="CD24" s="114">
        <f>IF('KWh (Monthly) ENTRY NLI '!CD$5=-1,0,CC24+'KWh (Monthly) ENTRY NLI '!CD24)</f>
        <v>0</v>
      </c>
      <c r="CE24" s="114">
        <f>IF('KWh (Monthly) ENTRY NLI '!CE$5=-1,0,CD24+'KWh (Monthly) ENTRY NLI '!CE24)</f>
        <v>0</v>
      </c>
      <c r="CF24" s="114">
        <f>IF('KWh (Monthly) ENTRY NLI '!CF$5=-1,0,CE24+'KWh (Monthly) ENTRY NLI '!CF24)</f>
        <v>0</v>
      </c>
      <c r="CG24" s="114">
        <f>IF('KWh (Monthly) ENTRY NLI '!CG$5=-1,0,CF24+'KWh (Monthly) ENTRY NLI '!CG24)</f>
        <v>0</v>
      </c>
      <c r="CH24" s="114">
        <f>IF('KWh (Monthly) ENTRY NLI '!CH$5=-1,0,CG24+'KWh (Monthly) ENTRY NLI '!CH24)</f>
        <v>0</v>
      </c>
      <c r="CI24" s="114">
        <f>IF('KWh (Monthly) ENTRY NLI '!CI$5=-1,0,CH24+'KWh (Monthly) ENTRY NLI '!CI24)</f>
        <v>0</v>
      </c>
      <c r="CJ24" s="114">
        <f>IF('KWh (Monthly) ENTRY NLI '!CJ$5=-1,0,CI24+'KWh (Monthly) ENTRY NLI '!CJ24)</f>
        <v>0</v>
      </c>
    </row>
    <row r="25" spans="1:88" x14ac:dyDescent="0.25">
      <c r="A25" s="308"/>
      <c r="B25" s="88" t="s">
        <v>3</v>
      </c>
      <c r="C25" s="114">
        <f>IF('KWh (Monthly) ENTRY NLI '!C$5=0,0,'KWh (Monthly) ENTRY NLI '!C25)</f>
        <v>0</v>
      </c>
      <c r="D25" s="114">
        <f>IF('KWh (Monthly) ENTRY NLI '!D$5=0,0,C25+'KWh (Monthly) ENTRY NLI '!D25)</f>
        <v>0</v>
      </c>
      <c r="E25" s="114">
        <f>IF('KWh (Monthly) ENTRY NLI '!E$5=0,0,D25+'KWh (Monthly) ENTRY NLI '!E25)</f>
        <v>0</v>
      </c>
      <c r="F25" s="114">
        <f>IF('KWh (Monthly) ENTRY NLI '!F$5=0,0,E25+'KWh (Monthly) ENTRY NLI '!F25)</f>
        <v>0</v>
      </c>
      <c r="G25" s="114">
        <f>IF('KWh (Monthly) ENTRY NLI '!G$5=0,0,F25+'KWh (Monthly) ENTRY NLI '!G25)</f>
        <v>0</v>
      </c>
      <c r="H25" s="114">
        <f>IF('KWh (Monthly) ENTRY NLI '!H$5=0,0,G25+'KWh (Monthly) ENTRY NLI '!H25)</f>
        <v>0</v>
      </c>
      <c r="I25" s="114">
        <f>IF('KWh (Monthly) ENTRY NLI '!I$5=0,0,H25+'KWh (Monthly) ENTRY NLI '!I25)</f>
        <v>0</v>
      </c>
      <c r="J25" s="114">
        <f>IF('KWh (Monthly) ENTRY NLI '!J$5=0,0,I25+'KWh (Monthly) ENTRY NLI '!J25)</f>
        <v>0</v>
      </c>
      <c r="K25" s="114">
        <f>IF('KWh (Monthly) ENTRY NLI '!K$5=0,0,J25+'KWh (Monthly) ENTRY NLI '!K25)</f>
        <v>0</v>
      </c>
      <c r="L25" s="114">
        <f>IF('KWh (Monthly) ENTRY NLI '!L$5=0,0,K25+'KWh (Monthly) ENTRY NLI '!L25)</f>
        <v>0</v>
      </c>
      <c r="M25" s="114">
        <f>IF('KWh (Monthly) ENTRY NLI '!M$5=0,0,L25+'KWh (Monthly) ENTRY NLI '!M25)</f>
        <v>0</v>
      </c>
      <c r="N25" s="114">
        <f>IF('KWh (Monthly) ENTRY NLI '!N$5=0,0,M25+'KWh (Monthly) ENTRY NLI '!N25)</f>
        <v>0</v>
      </c>
      <c r="O25" s="114">
        <f>IF('KWh (Monthly) ENTRY NLI '!O$5=0,0,N25+'KWh (Monthly) ENTRY NLI '!O25)</f>
        <v>0</v>
      </c>
      <c r="P25" s="114">
        <f>IF('KWh (Monthly) ENTRY NLI '!P$5=0,0,O25+'KWh (Monthly) ENTRY NLI '!P25)</f>
        <v>0</v>
      </c>
      <c r="Q25" s="114">
        <f>IF('KWh (Monthly) ENTRY NLI '!Q$5=0,0,P25+'KWh (Monthly) ENTRY NLI '!Q25)</f>
        <v>0</v>
      </c>
      <c r="R25" s="114">
        <f>IF('KWh (Monthly) ENTRY NLI '!R$5=0,0,Q25+'KWh (Monthly) ENTRY NLI '!R25)</f>
        <v>0</v>
      </c>
      <c r="S25" s="114">
        <f>IF('KWh (Monthly) ENTRY NLI '!S$5=0,0,R25+'KWh (Monthly) ENTRY NLI '!S25)</f>
        <v>0</v>
      </c>
      <c r="T25" s="114">
        <f>IF('KWh (Monthly) ENTRY NLI '!T$5=0,0,S25+'KWh (Monthly) ENTRY NLI '!T25)</f>
        <v>0</v>
      </c>
      <c r="U25" s="114">
        <f>IF('KWh (Monthly) ENTRY NLI '!U$5=0,0,T25+'KWh (Monthly) ENTRY NLI '!U25)</f>
        <v>0</v>
      </c>
      <c r="V25" s="114">
        <f>IF('KWh (Monthly) ENTRY NLI '!V$5=0,0,U25+'KWh (Monthly) ENTRY NLI '!V25)</f>
        <v>0</v>
      </c>
      <c r="W25" s="114">
        <f>IF('KWh (Monthly) ENTRY NLI '!W$5=0,0,V25+'KWh (Monthly) ENTRY NLI '!W25)</f>
        <v>0</v>
      </c>
      <c r="X25" s="114">
        <f>IF('KWh (Monthly) ENTRY NLI '!X$5=0,0,W25+'KWh (Monthly) ENTRY NLI '!X25)</f>
        <v>0</v>
      </c>
      <c r="Y25" s="114">
        <f>IF('KWh (Monthly) ENTRY NLI '!Y$5=0,0,X25+'KWh (Monthly) ENTRY NLI '!Y25)</f>
        <v>0</v>
      </c>
      <c r="Z25" s="114">
        <f>IF('KWh (Monthly) ENTRY NLI '!Z$5=0,0,Y25+'KWh (Monthly) ENTRY NLI '!Z25)</f>
        <v>0</v>
      </c>
      <c r="AA25" s="114">
        <f>IF('KWh (Monthly) ENTRY NLI '!AA$5=0,0,Z25+'KWh (Monthly) ENTRY NLI '!AA25)</f>
        <v>0</v>
      </c>
      <c r="AB25" s="114">
        <f>IF('KWh (Monthly) ENTRY NLI '!AB$5=0,0,AA25+'KWh (Monthly) ENTRY NLI '!AB25)</f>
        <v>0</v>
      </c>
      <c r="AC25" s="114">
        <f>IF('KWh (Monthly) ENTRY NLI '!AC$5=0,0,AB25+'KWh (Monthly) ENTRY NLI '!AC25)</f>
        <v>0</v>
      </c>
      <c r="AD25" s="114">
        <f>IF('KWh (Monthly) ENTRY NLI '!AD$5=0,0,AC25+'KWh (Monthly) ENTRY NLI '!AD25)</f>
        <v>0</v>
      </c>
      <c r="AE25" s="114">
        <f>IF('KWh (Monthly) ENTRY NLI '!AE$5=0,0,AD25+'KWh (Monthly) ENTRY NLI '!AE25)</f>
        <v>0</v>
      </c>
      <c r="AF25" s="114">
        <f>IF('KWh (Monthly) ENTRY NLI '!AF$5=0,0,AE25+'KWh (Monthly) ENTRY NLI '!AF25)</f>
        <v>0</v>
      </c>
      <c r="AG25" s="114">
        <f>IF('KWh (Monthly) ENTRY NLI '!AG$5=0,0,AF25+'KWh (Monthly) ENTRY NLI '!AG25)</f>
        <v>0</v>
      </c>
      <c r="AH25" s="114">
        <f>IF('KWh (Monthly) ENTRY NLI '!AH$5=0,0,AG25+'KWh (Monthly) ENTRY NLI '!AH25)</f>
        <v>0</v>
      </c>
      <c r="AI25" s="114">
        <f>IF('KWh (Monthly) ENTRY NLI '!AI$5=0,0,AH25+'KWh (Monthly) ENTRY NLI '!AI25)</f>
        <v>0</v>
      </c>
      <c r="AJ25" s="114">
        <f>IF('KWh (Monthly) ENTRY NLI '!AJ$5=0,0,AI25+'KWh (Monthly) ENTRY NLI '!AJ25)</f>
        <v>0</v>
      </c>
      <c r="AK25" s="114">
        <f>IF('KWh (Monthly) ENTRY NLI '!AK$5=0,0,AJ25+'KWh (Monthly) ENTRY NLI '!AK25)</f>
        <v>0</v>
      </c>
      <c r="AL25" s="114">
        <f>IF('KWh (Monthly) ENTRY NLI '!AL$5=0,0,AK25+'KWh (Monthly) ENTRY NLI '!AL25)</f>
        <v>0</v>
      </c>
      <c r="AM25" s="114">
        <f>IF('KWh (Monthly) ENTRY NLI '!AM$5=0,0,AL25+'KWh (Monthly) ENTRY NLI '!AM25)</f>
        <v>0</v>
      </c>
      <c r="AN25" s="114">
        <f>IF('KWh (Monthly) ENTRY NLI '!AN$5=0,0,AM25+'KWh (Monthly) ENTRY NLI '!AN25)</f>
        <v>0</v>
      </c>
      <c r="AO25" s="174">
        <f>IF('KWh (Monthly) ENTRY NLI '!AO$5=-1,0,AN25+'KWh (Monthly) ENTRY NLI '!AO25)</f>
        <v>0</v>
      </c>
      <c r="AP25" s="114">
        <f>IF('KWh (Monthly) ENTRY NLI '!AP$5=-1,0,AO25+'KWh (Monthly) ENTRY NLI '!AP25)</f>
        <v>0</v>
      </c>
      <c r="AQ25" s="114">
        <f>IF('KWh (Monthly) ENTRY NLI '!AQ$5=-1,0,AP25+'KWh (Monthly) ENTRY NLI '!AQ25)</f>
        <v>0</v>
      </c>
      <c r="AR25" s="114">
        <f>IF('KWh (Monthly) ENTRY NLI '!AR$5=-1,0,AQ25+'KWh (Monthly) ENTRY NLI '!AR25)</f>
        <v>0</v>
      </c>
      <c r="AS25" s="114">
        <f>IF('KWh (Monthly) ENTRY NLI '!AS$5=-1,0,AR25+'KWh (Monthly) ENTRY NLI '!AS25)</f>
        <v>0</v>
      </c>
      <c r="AT25" s="114">
        <f>IF('KWh (Monthly) ENTRY NLI '!AT$5=-1,0,AS25+'KWh (Monthly) ENTRY NLI '!AT25)</f>
        <v>0</v>
      </c>
      <c r="AU25" s="114">
        <f>IF('KWh (Monthly) ENTRY NLI '!AU$5=-1,0,AT25+'KWh (Monthly) ENTRY NLI '!AU25)</f>
        <v>0</v>
      </c>
      <c r="AV25" s="114">
        <f>IF('KWh (Monthly) ENTRY NLI '!AV$5=-1,0,AU25+'KWh (Monthly) ENTRY NLI '!AV25)</f>
        <v>0</v>
      </c>
      <c r="AW25" s="114">
        <f>IF('KWh (Monthly) ENTRY NLI '!AW$5=-1,0,AV25+'KWh (Monthly) ENTRY NLI '!AW25)</f>
        <v>0</v>
      </c>
      <c r="AX25" s="114">
        <f>IF('KWh (Monthly) ENTRY NLI '!AX$5=-1,0,AW25+'KWh (Monthly) ENTRY NLI '!AX25)</f>
        <v>0</v>
      </c>
      <c r="AY25" s="114">
        <f>IF('KWh (Monthly) ENTRY NLI '!AY$5=-1,0,AX25+'KWh (Monthly) ENTRY NLI '!AY25)</f>
        <v>0</v>
      </c>
      <c r="AZ25" s="114">
        <f>IF('KWh (Monthly) ENTRY NLI '!AZ$5=-1,0,AY25+'KWh (Monthly) ENTRY NLI '!AZ25)</f>
        <v>0</v>
      </c>
      <c r="BA25" s="114">
        <f>IF('KWh (Monthly) ENTRY NLI '!BA$5=-1,0,AZ25+'KWh (Monthly) ENTRY NLI '!BA25)</f>
        <v>0</v>
      </c>
      <c r="BB25" s="114">
        <f>IF('KWh (Monthly) ENTRY NLI '!BB$5=-1,0,BA25+'KWh (Monthly) ENTRY NLI '!BB25)</f>
        <v>0</v>
      </c>
      <c r="BC25" s="114">
        <f>IF('KWh (Monthly) ENTRY NLI '!BC$5=-1,0,BB25+'KWh (Monthly) ENTRY NLI '!BC25)</f>
        <v>0</v>
      </c>
      <c r="BD25" s="114">
        <f>IF('KWh (Monthly) ENTRY NLI '!BD$5=-1,0,BC25+'KWh (Monthly) ENTRY NLI '!BD25)</f>
        <v>0</v>
      </c>
      <c r="BE25" s="114">
        <f>IF('KWh (Monthly) ENTRY NLI '!BE$5=-1,0,BD25+'KWh (Monthly) ENTRY NLI '!BE25)</f>
        <v>0</v>
      </c>
      <c r="BF25" s="114">
        <f>IF('KWh (Monthly) ENTRY NLI '!BF$5=-1,0,BE25+'KWh (Monthly) ENTRY NLI '!BF25)</f>
        <v>0</v>
      </c>
      <c r="BG25" s="114">
        <f>IF('KWh (Monthly) ENTRY NLI '!BG$5=-1,0,BF25+'KWh (Monthly) ENTRY NLI '!BG25)</f>
        <v>0</v>
      </c>
      <c r="BH25" s="114">
        <f>IF('KWh (Monthly) ENTRY NLI '!BH$5=-1,0,BG25+'KWh (Monthly) ENTRY NLI '!BH25)</f>
        <v>0</v>
      </c>
      <c r="BI25" s="114">
        <f>IF('KWh (Monthly) ENTRY NLI '!BI$5=-1,0,BH25+'KWh (Monthly) ENTRY NLI '!BI25)</f>
        <v>0</v>
      </c>
      <c r="BJ25" s="114">
        <f>IF('KWh (Monthly) ENTRY NLI '!BJ$5=-1,0,BI25+'KWh (Monthly) ENTRY NLI '!BJ25)</f>
        <v>0</v>
      </c>
      <c r="BK25" s="114">
        <f>IF('KWh (Monthly) ENTRY NLI '!BK$5=-1,0,BJ25+'KWh (Monthly) ENTRY NLI '!BK25)</f>
        <v>0</v>
      </c>
      <c r="BL25" s="114">
        <f>IF('KWh (Monthly) ENTRY NLI '!BL$5=-1,0,BK25+'KWh (Monthly) ENTRY NLI '!BL25)</f>
        <v>0</v>
      </c>
      <c r="BM25" s="114">
        <f>IF('KWh (Monthly) ENTRY NLI '!BM$5=-1,0,BL25+'KWh (Monthly) ENTRY NLI '!BM25)</f>
        <v>0</v>
      </c>
      <c r="BN25" s="114">
        <f>IF('KWh (Monthly) ENTRY NLI '!BN$5=-1,0,BM25+'KWh (Monthly) ENTRY NLI '!BN25)</f>
        <v>0</v>
      </c>
      <c r="BO25" s="114">
        <f>IF('KWh (Monthly) ENTRY NLI '!BO$5=-1,0,BN25+'KWh (Monthly) ENTRY NLI '!BO25)</f>
        <v>0</v>
      </c>
      <c r="BP25" s="114">
        <f>IF('KWh (Monthly) ENTRY NLI '!BP$5=-1,0,BO25+'KWh (Monthly) ENTRY NLI '!BP25)</f>
        <v>0</v>
      </c>
      <c r="BQ25" s="114">
        <f>IF('KWh (Monthly) ENTRY NLI '!BQ$5=-1,0,BP25+'KWh (Monthly) ENTRY NLI '!BQ25)</f>
        <v>0</v>
      </c>
      <c r="BR25" s="114">
        <f>IF('KWh (Monthly) ENTRY NLI '!BR$5=-1,0,BQ25+'KWh (Monthly) ENTRY NLI '!BR25)</f>
        <v>0</v>
      </c>
      <c r="BS25" s="114">
        <f>IF('KWh (Monthly) ENTRY NLI '!BS$5=-1,0,BR25+'KWh (Monthly) ENTRY NLI '!BS25)</f>
        <v>0</v>
      </c>
      <c r="BT25" s="114">
        <f>IF('KWh (Monthly) ENTRY NLI '!BT$5=-1,0,BS25+'KWh (Monthly) ENTRY NLI '!BT25)</f>
        <v>0</v>
      </c>
      <c r="BU25" s="114">
        <f>IF('KWh (Monthly) ENTRY NLI '!BU$5=-1,0,BT25+'KWh (Monthly) ENTRY NLI '!BU25)</f>
        <v>0</v>
      </c>
      <c r="BV25" s="114">
        <f>IF('KWh (Monthly) ENTRY NLI '!BV$5=-1,0,BU25+'KWh (Monthly) ENTRY NLI '!BV25)</f>
        <v>0</v>
      </c>
      <c r="BW25" s="114">
        <f>IF('KWh (Monthly) ENTRY NLI '!BW$5=-1,0,BV25+'KWh (Monthly) ENTRY NLI '!BW25)</f>
        <v>0</v>
      </c>
      <c r="BX25" s="114">
        <f>IF('KWh (Monthly) ENTRY NLI '!BX$5=-1,0,BW25+'KWh (Monthly) ENTRY NLI '!BX25)</f>
        <v>0</v>
      </c>
      <c r="BY25" s="114">
        <f>IF('KWh (Monthly) ENTRY NLI '!BY$5=-1,0,BX25+'KWh (Monthly) ENTRY NLI '!BY25)</f>
        <v>0</v>
      </c>
      <c r="BZ25" s="114">
        <f>IF('KWh (Monthly) ENTRY NLI '!BZ$5=-1,0,BY25+'KWh (Monthly) ENTRY NLI '!BZ25)</f>
        <v>0</v>
      </c>
      <c r="CA25" s="114">
        <f>IF('KWh (Monthly) ENTRY NLI '!CA$5=-1,0,BZ25+'KWh (Monthly) ENTRY NLI '!CA25)</f>
        <v>0</v>
      </c>
      <c r="CB25" s="114">
        <f>IF('KWh (Monthly) ENTRY NLI '!CB$5=-1,0,CA25+'KWh (Monthly) ENTRY NLI '!CB25)</f>
        <v>0</v>
      </c>
      <c r="CC25" s="114">
        <f>IF('KWh (Monthly) ENTRY NLI '!CC$5=-1,0,CB25+'KWh (Monthly) ENTRY NLI '!CC25)</f>
        <v>0</v>
      </c>
      <c r="CD25" s="114">
        <f>IF('KWh (Monthly) ENTRY NLI '!CD$5=-1,0,CC25+'KWh (Monthly) ENTRY NLI '!CD25)</f>
        <v>0</v>
      </c>
      <c r="CE25" s="114">
        <f>IF('KWh (Monthly) ENTRY NLI '!CE$5=-1,0,CD25+'KWh (Monthly) ENTRY NLI '!CE25)</f>
        <v>0</v>
      </c>
      <c r="CF25" s="114">
        <f>IF('KWh (Monthly) ENTRY NLI '!CF$5=-1,0,CE25+'KWh (Monthly) ENTRY NLI '!CF25)</f>
        <v>0</v>
      </c>
      <c r="CG25" s="114">
        <f>IF('KWh (Monthly) ENTRY NLI '!CG$5=-1,0,CF25+'KWh (Monthly) ENTRY NLI '!CG25)</f>
        <v>0</v>
      </c>
      <c r="CH25" s="114">
        <f>IF('KWh (Monthly) ENTRY NLI '!CH$5=-1,0,CG25+'KWh (Monthly) ENTRY NLI '!CH25)</f>
        <v>0</v>
      </c>
      <c r="CI25" s="114">
        <f>IF('KWh (Monthly) ENTRY NLI '!CI$5=-1,0,CH25+'KWh (Monthly) ENTRY NLI '!CI25)</f>
        <v>0</v>
      </c>
      <c r="CJ25" s="114">
        <f>IF('KWh (Monthly) ENTRY NLI '!CJ$5=-1,0,CI25+'KWh (Monthly) ENTRY NLI '!CJ25)</f>
        <v>0</v>
      </c>
    </row>
    <row r="26" spans="1:88" x14ac:dyDescent="0.25">
      <c r="A26" s="308"/>
      <c r="B26" s="88" t="s">
        <v>4</v>
      </c>
      <c r="C26" s="114">
        <f>IF('KWh (Monthly) ENTRY NLI '!C$5=0,0,'KWh (Monthly) ENTRY NLI '!C26)</f>
        <v>0</v>
      </c>
      <c r="D26" s="114">
        <f>IF('KWh (Monthly) ENTRY NLI '!D$5=0,0,C26+'KWh (Monthly) ENTRY NLI '!D26)</f>
        <v>0</v>
      </c>
      <c r="E26" s="114">
        <f>IF('KWh (Monthly) ENTRY NLI '!E$5=0,0,D26+'KWh (Monthly) ENTRY NLI '!E26)</f>
        <v>0</v>
      </c>
      <c r="F26" s="114">
        <f>IF('KWh (Monthly) ENTRY NLI '!F$5=0,0,E26+'KWh (Monthly) ENTRY NLI '!F26)</f>
        <v>0</v>
      </c>
      <c r="G26" s="114">
        <f>IF('KWh (Monthly) ENTRY NLI '!G$5=0,0,F26+'KWh (Monthly) ENTRY NLI '!G26)</f>
        <v>0</v>
      </c>
      <c r="H26" s="114">
        <f>IF('KWh (Monthly) ENTRY NLI '!H$5=0,0,G26+'KWh (Monthly) ENTRY NLI '!H26)</f>
        <v>0</v>
      </c>
      <c r="I26" s="114">
        <f>IF('KWh (Monthly) ENTRY NLI '!I$5=0,0,H26+'KWh (Monthly) ENTRY NLI '!I26)</f>
        <v>0</v>
      </c>
      <c r="J26" s="114">
        <f>IF('KWh (Monthly) ENTRY NLI '!J$5=0,0,I26+'KWh (Monthly) ENTRY NLI '!J26)</f>
        <v>0</v>
      </c>
      <c r="K26" s="114">
        <f>IF('KWh (Monthly) ENTRY NLI '!K$5=0,0,J26+'KWh (Monthly) ENTRY NLI '!K26)</f>
        <v>0</v>
      </c>
      <c r="L26" s="114">
        <f>IF('KWh (Monthly) ENTRY NLI '!L$5=0,0,K26+'KWh (Monthly) ENTRY NLI '!L26)</f>
        <v>0</v>
      </c>
      <c r="M26" s="114">
        <f>IF('KWh (Monthly) ENTRY NLI '!M$5=0,0,L26+'KWh (Monthly) ENTRY NLI '!M26)</f>
        <v>0</v>
      </c>
      <c r="N26" s="114">
        <f>IF('KWh (Monthly) ENTRY NLI '!N$5=0,0,M26+'KWh (Monthly) ENTRY NLI '!N26)</f>
        <v>0</v>
      </c>
      <c r="O26" s="114">
        <f>IF('KWh (Monthly) ENTRY NLI '!O$5=0,0,N26+'KWh (Monthly) ENTRY NLI '!O26)</f>
        <v>0</v>
      </c>
      <c r="P26" s="114">
        <f>IF('KWh (Monthly) ENTRY NLI '!P$5=0,0,O26+'KWh (Monthly) ENTRY NLI '!P26)</f>
        <v>0</v>
      </c>
      <c r="Q26" s="114">
        <f>IF('KWh (Monthly) ENTRY NLI '!Q$5=0,0,P26+'KWh (Monthly) ENTRY NLI '!Q26)</f>
        <v>0</v>
      </c>
      <c r="R26" s="114">
        <f>IF('KWh (Monthly) ENTRY NLI '!R$5=0,0,Q26+'KWh (Monthly) ENTRY NLI '!R26)</f>
        <v>0</v>
      </c>
      <c r="S26" s="114">
        <f>IF('KWh (Monthly) ENTRY NLI '!S$5=0,0,R26+'KWh (Monthly) ENTRY NLI '!S26)</f>
        <v>0</v>
      </c>
      <c r="T26" s="114">
        <f>IF('KWh (Monthly) ENTRY NLI '!T$5=0,0,S26+'KWh (Monthly) ENTRY NLI '!T26)</f>
        <v>0</v>
      </c>
      <c r="U26" s="114">
        <f>IF('KWh (Monthly) ENTRY NLI '!U$5=0,0,T26+'KWh (Monthly) ENTRY NLI '!U26)</f>
        <v>0</v>
      </c>
      <c r="V26" s="114">
        <f>IF('KWh (Monthly) ENTRY NLI '!V$5=0,0,U26+'KWh (Monthly) ENTRY NLI '!V26)</f>
        <v>0</v>
      </c>
      <c r="W26" s="114">
        <f>IF('KWh (Monthly) ENTRY NLI '!W$5=0,0,V26+'KWh (Monthly) ENTRY NLI '!W26)</f>
        <v>0</v>
      </c>
      <c r="X26" s="114">
        <f>IF('KWh (Monthly) ENTRY NLI '!X$5=0,0,W26+'KWh (Monthly) ENTRY NLI '!X26)</f>
        <v>0</v>
      </c>
      <c r="Y26" s="114">
        <f>IF('KWh (Monthly) ENTRY NLI '!Y$5=0,0,X26+'KWh (Monthly) ENTRY NLI '!Y26)</f>
        <v>0</v>
      </c>
      <c r="Z26" s="114">
        <f>IF('KWh (Monthly) ENTRY NLI '!Z$5=0,0,Y26+'KWh (Monthly) ENTRY NLI '!Z26)</f>
        <v>0</v>
      </c>
      <c r="AA26" s="114">
        <f>IF('KWh (Monthly) ENTRY NLI '!AA$5=0,0,Z26+'KWh (Monthly) ENTRY NLI '!AA26)</f>
        <v>0</v>
      </c>
      <c r="AB26" s="114">
        <f>IF('KWh (Monthly) ENTRY NLI '!AB$5=0,0,AA26+'KWh (Monthly) ENTRY NLI '!AB26)</f>
        <v>0</v>
      </c>
      <c r="AC26" s="114">
        <f>IF('KWh (Monthly) ENTRY NLI '!AC$5=0,0,AB26+'KWh (Monthly) ENTRY NLI '!AC26)</f>
        <v>0</v>
      </c>
      <c r="AD26" s="114">
        <f>IF('KWh (Monthly) ENTRY NLI '!AD$5=0,0,AC26+'KWh (Monthly) ENTRY NLI '!AD26)</f>
        <v>0</v>
      </c>
      <c r="AE26" s="114">
        <f>IF('KWh (Monthly) ENTRY NLI '!AE$5=0,0,AD26+'KWh (Monthly) ENTRY NLI '!AE26)</f>
        <v>0</v>
      </c>
      <c r="AF26" s="114">
        <f>IF('KWh (Monthly) ENTRY NLI '!AF$5=0,0,AE26+'KWh (Monthly) ENTRY NLI '!AF26)</f>
        <v>0</v>
      </c>
      <c r="AG26" s="114">
        <f>IF('KWh (Monthly) ENTRY NLI '!AG$5=0,0,AF26+'KWh (Monthly) ENTRY NLI '!AG26)</f>
        <v>0</v>
      </c>
      <c r="AH26" s="114">
        <f>IF('KWh (Monthly) ENTRY NLI '!AH$5=0,0,AG26+'KWh (Monthly) ENTRY NLI '!AH26)</f>
        <v>0</v>
      </c>
      <c r="AI26" s="114">
        <f>IF('KWh (Monthly) ENTRY NLI '!AI$5=0,0,AH26+'KWh (Monthly) ENTRY NLI '!AI26)</f>
        <v>0</v>
      </c>
      <c r="AJ26" s="114">
        <f>IF('KWh (Monthly) ENTRY NLI '!AJ$5=0,0,AI26+'KWh (Monthly) ENTRY NLI '!AJ26)</f>
        <v>0</v>
      </c>
      <c r="AK26" s="114">
        <f>IF('KWh (Monthly) ENTRY NLI '!AK$5=0,0,AJ26+'KWh (Monthly) ENTRY NLI '!AK26)</f>
        <v>0</v>
      </c>
      <c r="AL26" s="114">
        <f>IF('KWh (Monthly) ENTRY NLI '!AL$5=0,0,AK26+'KWh (Monthly) ENTRY NLI '!AL26)</f>
        <v>0</v>
      </c>
      <c r="AM26" s="114">
        <f>IF('KWh (Monthly) ENTRY NLI '!AM$5=0,0,AL26+'KWh (Monthly) ENTRY NLI '!AM26)</f>
        <v>0</v>
      </c>
      <c r="AN26" s="114">
        <f>IF('KWh (Monthly) ENTRY NLI '!AN$5=0,0,AM26+'KWh (Monthly) ENTRY NLI '!AN26)</f>
        <v>0</v>
      </c>
      <c r="AO26" s="174">
        <f>IF('KWh (Monthly) ENTRY NLI '!AO$5=-1,0,AN26+'KWh (Monthly) ENTRY NLI '!AO26)</f>
        <v>0</v>
      </c>
      <c r="AP26" s="114">
        <f>IF('KWh (Monthly) ENTRY NLI '!AP$5=-1,0,AO26+'KWh (Monthly) ENTRY NLI '!AP26)</f>
        <v>0</v>
      </c>
      <c r="AQ26" s="114">
        <f>IF('KWh (Monthly) ENTRY NLI '!AQ$5=-1,0,AP26+'KWh (Monthly) ENTRY NLI '!AQ26)</f>
        <v>0</v>
      </c>
      <c r="AR26" s="114">
        <f>IF('KWh (Monthly) ENTRY NLI '!AR$5=-1,0,AQ26+'KWh (Monthly) ENTRY NLI '!AR26)</f>
        <v>0</v>
      </c>
      <c r="AS26" s="114">
        <f>IF('KWh (Monthly) ENTRY NLI '!AS$5=-1,0,AR26+'KWh (Monthly) ENTRY NLI '!AS26)</f>
        <v>0</v>
      </c>
      <c r="AT26" s="114">
        <f>IF('KWh (Monthly) ENTRY NLI '!AT$5=-1,0,AS26+'KWh (Monthly) ENTRY NLI '!AT26)</f>
        <v>0</v>
      </c>
      <c r="AU26" s="114">
        <f>IF('KWh (Monthly) ENTRY NLI '!AU$5=-1,0,AT26+'KWh (Monthly) ENTRY NLI '!AU26)</f>
        <v>0</v>
      </c>
      <c r="AV26" s="114">
        <f>IF('KWh (Monthly) ENTRY NLI '!AV$5=-1,0,AU26+'KWh (Monthly) ENTRY NLI '!AV26)</f>
        <v>0</v>
      </c>
      <c r="AW26" s="114">
        <f>IF('KWh (Monthly) ENTRY NLI '!AW$5=-1,0,AV26+'KWh (Monthly) ENTRY NLI '!AW26)</f>
        <v>0</v>
      </c>
      <c r="AX26" s="114">
        <f>IF('KWh (Monthly) ENTRY NLI '!AX$5=-1,0,AW26+'KWh (Monthly) ENTRY NLI '!AX26)</f>
        <v>0</v>
      </c>
      <c r="AY26" s="114">
        <f>IF('KWh (Monthly) ENTRY NLI '!AY$5=-1,0,AX26+'KWh (Monthly) ENTRY NLI '!AY26)</f>
        <v>0</v>
      </c>
      <c r="AZ26" s="114">
        <f>IF('KWh (Monthly) ENTRY NLI '!AZ$5=-1,0,AY26+'KWh (Monthly) ENTRY NLI '!AZ26)</f>
        <v>0</v>
      </c>
      <c r="BA26" s="114">
        <f>IF('KWh (Monthly) ENTRY NLI '!BA$5=-1,0,AZ26+'KWh (Monthly) ENTRY NLI '!BA26)</f>
        <v>0</v>
      </c>
      <c r="BB26" s="114">
        <f>IF('KWh (Monthly) ENTRY NLI '!BB$5=-1,0,BA26+'KWh (Monthly) ENTRY NLI '!BB26)</f>
        <v>0</v>
      </c>
      <c r="BC26" s="114">
        <f>IF('KWh (Monthly) ENTRY NLI '!BC$5=-1,0,BB26+'KWh (Monthly) ENTRY NLI '!BC26)</f>
        <v>0</v>
      </c>
      <c r="BD26" s="114">
        <f>IF('KWh (Monthly) ENTRY NLI '!BD$5=-1,0,BC26+'KWh (Monthly) ENTRY NLI '!BD26)</f>
        <v>0</v>
      </c>
      <c r="BE26" s="114">
        <f>IF('KWh (Monthly) ENTRY NLI '!BE$5=-1,0,BD26+'KWh (Monthly) ENTRY NLI '!BE26)</f>
        <v>0</v>
      </c>
      <c r="BF26" s="114">
        <f>IF('KWh (Monthly) ENTRY NLI '!BF$5=-1,0,BE26+'KWh (Monthly) ENTRY NLI '!BF26)</f>
        <v>0</v>
      </c>
      <c r="BG26" s="114">
        <f>IF('KWh (Monthly) ENTRY NLI '!BG$5=-1,0,BF26+'KWh (Monthly) ENTRY NLI '!BG26)</f>
        <v>0</v>
      </c>
      <c r="BH26" s="114">
        <f>IF('KWh (Monthly) ENTRY NLI '!BH$5=-1,0,BG26+'KWh (Monthly) ENTRY NLI '!BH26)</f>
        <v>0</v>
      </c>
      <c r="BI26" s="114">
        <f>IF('KWh (Monthly) ENTRY NLI '!BI$5=-1,0,BH26+'KWh (Monthly) ENTRY NLI '!BI26)</f>
        <v>0</v>
      </c>
      <c r="BJ26" s="114">
        <f>IF('KWh (Monthly) ENTRY NLI '!BJ$5=-1,0,BI26+'KWh (Monthly) ENTRY NLI '!BJ26)</f>
        <v>0</v>
      </c>
      <c r="BK26" s="114">
        <f>IF('KWh (Monthly) ENTRY NLI '!BK$5=-1,0,BJ26+'KWh (Monthly) ENTRY NLI '!BK26)</f>
        <v>0</v>
      </c>
      <c r="BL26" s="114">
        <f>IF('KWh (Monthly) ENTRY NLI '!BL$5=-1,0,BK26+'KWh (Monthly) ENTRY NLI '!BL26)</f>
        <v>0</v>
      </c>
      <c r="BM26" s="114">
        <f>IF('KWh (Monthly) ENTRY NLI '!BM$5=-1,0,BL26+'KWh (Monthly) ENTRY NLI '!BM26)</f>
        <v>0</v>
      </c>
      <c r="BN26" s="114">
        <f>IF('KWh (Monthly) ENTRY NLI '!BN$5=-1,0,BM26+'KWh (Monthly) ENTRY NLI '!BN26)</f>
        <v>0</v>
      </c>
      <c r="BO26" s="114">
        <f>IF('KWh (Monthly) ENTRY NLI '!BO$5=-1,0,BN26+'KWh (Monthly) ENTRY NLI '!BO26)</f>
        <v>0</v>
      </c>
      <c r="BP26" s="114">
        <f>IF('KWh (Monthly) ENTRY NLI '!BP$5=-1,0,BO26+'KWh (Monthly) ENTRY NLI '!BP26)</f>
        <v>0</v>
      </c>
      <c r="BQ26" s="114">
        <f>IF('KWh (Monthly) ENTRY NLI '!BQ$5=-1,0,BP26+'KWh (Monthly) ENTRY NLI '!BQ26)</f>
        <v>0</v>
      </c>
      <c r="BR26" s="114">
        <f>IF('KWh (Monthly) ENTRY NLI '!BR$5=-1,0,BQ26+'KWh (Monthly) ENTRY NLI '!BR26)</f>
        <v>0</v>
      </c>
      <c r="BS26" s="114">
        <f>IF('KWh (Monthly) ENTRY NLI '!BS$5=-1,0,BR26+'KWh (Monthly) ENTRY NLI '!BS26)</f>
        <v>0</v>
      </c>
      <c r="BT26" s="114">
        <f>IF('KWh (Monthly) ENTRY NLI '!BT$5=-1,0,BS26+'KWh (Monthly) ENTRY NLI '!BT26)</f>
        <v>0</v>
      </c>
      <c r="BU26" s="114">
        <f>IF('KWh (Monthly) ENTRY NLI '!BU$5=-1,0,BT26+'KWh (Monthly) ENTRY NLI '!BU26)</f>
        <v>0</v>
      </c>
      <c r="BV26" s="114">
        <f>IF('KWh (Monthly) ENTRY NLI '!BV$5=-1,0,BU26+'KWh (Monthly) ENTRY NLI '!BV26)</f>
        <v>0</v>
      </c>
      <c r="BW26" s="114">
        <f>IF('KWh (Monthly) ENTRY NLI '!BW$5=-1,0,BV26+'KWh (Monthly) ENTRY NLI '!BW26)</f>
        <v>0</v>
      </c>
      <c r="BX26" s="114">
        <f>IF('KWh (Monthly) ENTRY NLI '!BX$5=-1,0,BW26+'KWh (Monthly) ENTRY NLI '!BX26)</f>
        <v>0</v>
      </c>
      <c r="BY26" s="114">
        <f>IF('KWh (Monthly) ENTRY NLI '!BY$5=-1,0,BX26+'KWh (Monthly) ENTRY NLI '!BY26)</f>
        <v>0</v>
      </c>
      <c r="BZ26" s="114">
        <f>IF('KWh (Monthly) ENTRY NLI '!BZ$5=-1,0,BY26+'KWh (Monthly) ENTRY NLI '!BZ26)</f>
        <v>0</v>
      </c>
      <c r="CA26" s="114">
        <f>IF('KWh (Monthly) ENTRY NLI '!CA$5=-1,0,BZ26+'KWh (Monthly) ENTRY NLI '!CA26)</f>
        <v>0</v>
      </c>
      <c r="CB26" s="114">
        <f>IF('KWh (Monthly) ENTRY NLI '!CB$5=-1,0,CA26+'KWh (Monthly) ENTRY NLI '!CB26)</f>
        <v>0</v>
      </c>
      <c r="CC26" s="114">
        <f>IF('KWh (Monthly) ENTRY NLI '!CC$5=-1,0,CB26+'KWh (Monthly) ENTRY NLI '!CC26)</f>
        <v>0</v>
      </c>
      <c r="CD26" s="114">
        <f>IF('KWh (Monthly) ENTRY NLI '!CD$5=-1,0,CC26+'KWh (Monthly) ENTRY NLI '!CD26)</f>
        <v>0</v>
      </c>
      <c r="CE26" s="114">
        <f>IF('KWh (Monthly) ENTRY NLI '!CE$5=-1,0,CD26+'KWh (Monthly) ENTRY NLI '!CE26)</f>
        <v>0</v>
      </c>
      <c r="CF26" s="114">
        <f>IF('KWh (Monthly) ENTRY NLI '!CF$5=-1,0,CE26+'KWh (Monthly) ENTRY NLI '!CF26)</f>
        <v>0</v>
      </c>
      <c r="CG26" s="114">
        <f>IF('KWh (Monthly) ENTRY NLI '!CG$5=-1,0,CF26+'KWh (Monthly) ENTRY NLI '!CG26)</f>
        <v>0</v>
      </c>
      <c r="CH26" s="114">
        <f>IF('KWh (Monthly) ENTRY NLI '!CH$5=-1,0,CG26+'KWh (Monthly) ENTRY NLI '!CH26)</f>
        <v>0</v>
      </c>
      <c r="CI26" s="114">
        <f>IF('KWh (Monthly) ENTRY NLI '!CI$5=-1,0,CH26+'KWh (Monthly) ENTRY NLI '!CI26)</f>
        <v>0</v>
      </c>
      <c r="CJ26" s="114">
        <f>IF('KWh (Monthly) ENTRY NLI '!CJ$5=-1,0,CI26+'KWh (Monthly) ENTRY NLI '!CJ26)</f>
        <v>0</v>
      </c>
    </row>
    <row r="27" spans="1:88" x14ac:dyDescent="0.25">
      <c r="A27" s="308"/>
      <c r="B27" s="88" t="s">
        <v>14</v>
      </c>
      <c r="C27" s="114">
        <f>IF('KWh (Monthly) ENTRY NLI '!C$5=0,0,'KWh (Monthly) ENTRY NLI '!C27)</f>
        <v>0</v>
      </c>
      <c r="D27" s="114">
        <f>IF('KWh (Monthly) ENTRY NLI '!D$5=0,0,C27+'KWh (Monthly) ENTRY NLI '!D27)</f>
        <v>0</v>
      </c>
      <c r="E27" s="114">
        <f>IF('KWh (Monthly) ENTRY NLI '!E$5=0,0,D27+'KWh (Monthly) ENTRY NLI '!E27)</f>
        <v>0</v>
      </c>
      <c r="F27" s="114">
        <f>IF('KWh (Monthly) ENTRY NLI '!F$5=0,0,E27+'KWh (Monthly) ENTRY NLI '!F27)</f>
        <v>0</v>
      </c>
      <c r="G27" s="114">
        <f>IF('KWh (Monthly) ENTRY NLI '!G$5=0,0,F27+'KWh (Monthly) ENTRY NLI '!G27)</f>
        <v>0</v>
      </c>
      <c r="H27" s="114">
        <f>IF('KWh (Monthly) ENTRY NLI '!H$5=0,0,G27+'KWh (Monthly) ENTRY NLI '!H27)</f>
        <v>0</v>
      </c>
      <c r="I27" s="114">
        <f>IF('KWh (Monthly) ENTRY NLI '!I$5=0,0,H27+'KWh (Monthly) ENTRY NLI '!I27)</f>
        <v>0</v>
      </c>
      <c r="J27" s="114">
        <f>IF('KWh (Monthly) ENTRY NLI '!J$5=0,0,I27+'KWh (Monthly) ENTRY NLI '!J27)</f>
        <v>0</v>
      </c>
      <c r="K27" s="114">
        <f>IF('KWh (Monthly) ENTRY NLI '!K$5=0,0,J27+'KWh (Monthly) ENTRY NLI '!K27)</f>
        <v>0</v>
      </c>
      <c r="L27" s="114">
        <f>IF('KWh (Monthly) ENTRY NLI '!L$5=0,0,K27+'KWh (Monthly) ENTRY NLI '!L27)</f>
        <v>0</v>
      </c>
      <c r="M27" s="114">
        <f>IF('KWh (Monthly) ENTRY NLI '!M$5=0,0,L27+'KWh (Monthly) ENTRY NLI '!M27)</f>
        <v>0</v>
      </c>
      <c r="N27" s="114">
        <f>IF('KWh (Monthly) ENTRY NLI '!N$5=0,0,M27+'KWh (Monthly) ENTRY NLI '!N27)</f>
        <v>0</v>
      </c>
      <c r="O27" s="114">
        <f>IF('KWh (Monthly) ENTRY NLI '!O$5=0,0,N27+'KWh (Monthly) ENTRY NLI '!O27)</f>
        <v>0</v>
      </c>
      <c r="P27" s="114">
        <f>IF('KWh (Monthly) ENTRY NLI '!P$5=0,0,O27+'KWh (Monthly) ENTRY NLI '!P27)</f>
        <v>0</v>
      </c>
      <c r="Q27" s="114">
        <f>IF('KWh (Monthly) ENTRY NLI '!Q$5=0,0,P27+'KWh (Monthly) ENTRY NLI '!Q27)</f>
        <v>0</v>
      </c>
      <c r="R27" s="114">
        <f>IF('KWh (Monthly) ENTRY NLI '!R$5=0,0,Q27+'KWh (Monthly) ENTRY NLI '!R27)</f>
        <v>0</v>
      </c>
      <c r="S27" s="114">
        <f>IF('KWh (Monthly) ENTRY NLI '!S$5=0,0,R27+'KWh (Monthly) ENTRY NLI '!S27)</f>
        <v>0</v>
      </c>
      <c r="T27" s="114">
        <f>IF('KWh (Monthly) ENTRY NLI '!T$5=0,0,S27+'KWh (Monthly) ENTRY NLI '!T27)</f>
        <v>0</v>
      </c>
      <c r="U27" s="114">
        <f>IF('KWh (Monthly) ENTRY NLI '!U$5=0,0,T27+'KWh (Monthly) ENTRY NLI '!U27)</f>
        <v>0</v>
      </c>
      <c r="V27" s="114">
        <f>IF('KWh (Monthly) ENTRY NLI '!V$5=0,0,U27+'KWh (Monthly) ENTRY NLI '!V27)</f>
        <v>0</v>
      </c>
      <c r="W27" s="114">
        <f>IF('KWh (Monthly) ENTRY NLI '!W$5=0,0,V27+'KWh (Monthly) ENTRY NLI '!W27)</f>
        <v>0</v>
      </c>
      <c r="X27" s="114">
        <f>IF('KWh (Monthly) ENTRY NLI '!X$5=0,0,W27+'KWh (Monthly) ENTRY NLI '!X27)</f>
        <v>0</v>
      </c>
      <c r="Y27" s="114">
        <f>IF('KWh (Monthly) ENTRY NLI '!Y$5=0,0,X27+'KWh (Monthly) ENTRY NLI '!Y27)</f>
        <v>0</v>
      </c>
      <c r="Z27" s="114">
        <f>IF('KWh (Monthly) ENTRY NLI '!Z$5=0,0,Y27+'KWh (Monthly) ENTRY NLI '!Z27)</f>
        <v>0</v>
      </c>
      <c r="AA27" s="114">
        <f>IF('KWh (Monthly) ENTRY NLI '!AA$5=0,0,Z27+'KWh (Monthly) ENTRY NLI '!AA27)</f>
        <v>0</v>
      </c>
      <c r="AB27" s="114">
        <f>IF('KWh (Monthly) ENTRY NLI '!AB$5=0,0,AA27+'KWh (Monthly) ENTRY NLI '!AB27)</f>
        <v>0</v>
      </c>
      <c r="AC27" s="114">
        <f>IF('KWh (Monthly) ENTRY NLI '!AC$5=0,0,AB27+'KWh (Monthly) ENTRY NLI '!AC27)</f>
        <v>0</v>
      </c>
      <c r="AD27" s="114">
        <f>IF('KWh (Monthly) ENTRY NLI '!AD$5=0,0,AC27+'KWh (Monthly) ENTRY NLI '!AD27)</f>
        <v>0</v>
      </c>
      <c r="AE27" s="114">
        <f>IF('KWh (Monthly) ENTRY NLI '!AE$5=0,0,AD27+'KWh (Monthly) ENTRY NLI '!AE27)</f>
        <v>0</v>
      </c>
      <c r="AF27" s="114">
        <f>IF('KWh (Monthly) ENTRY NLI '!AF$5=0,0,AE27+'KWh (Monthly) ENTRY NLI '!AF27)</f>
        <v>0</v>
      </c>
      <c r="AG27" s="114">
        <f>IF('KWh (Monthly) ENTRY NLI '!AG$5=0,0,AF27+'KWh (Monthly) ENTRY NLI '!AG27)</f>
        <v>0</v>
      </c>
      <c r="AH27" s="114">
        <f>IF('KWh (Monthly) ENTRY NLI '!AH$5=0,0,AG27+'KWh (Monthly) ENTRY NLI '!AH27)</f>
        <v>0</v>
      </c>
      <c r="AI27" s="114">
        <f>IF('KWh (Monthly) ENTRY NLI '!AI$5=0,0,AH27+'KWh (Monthly) ENTRY NLI '!AI27)</f>
        <v>0</v>
      </c>
      <c r="AJ27" s="114">
        <f>IF('KWh (Monthly) ENTRY NLI '!AJ$5=0,0,AI27+'KWh (Monthly) ENTRY NLI '!AJ27)</f>
        <v>0</v>
      </c>
      <c r="AK27" s="114">
        <f>IF('KWh (Monthly) ENTRY NLI '!AK$5=0,0,AJ27+'KWh (Monthly) ENTRY NLI '!AK27)</f>
        <v>0</v>
      </c>
      <c r="AL27" s="114">
        <f>IF('KWh (Monthly) ENTRY NLI '!AL$5=0,0,AK27+'KWh (Monthly) ENTRY NLI '!AL27)</f>
        <v>0</v>
      </c>
      <c r="AM27" s="114">
        <f>IF('KWh (Monthly) ENTRY NLI '!AM$5=0,0,AL27+'KWh (Monthly) ENTRY NLI '!AM27)</f>
        <v>0</v>
      </c>
      <c r="AN27" s="114">
        <f>IF('KWh (Monthly) ENTRY NLI '!AN$5=0,0,AM27+'KWh (Monthly) ENTRY NLI '!AN27)</f>
        <v>0</v>
      </c>
      <c r="AO27" s="174">
        <f>IF('KWh (Monthly) ENTRY NLI '!AO$5=-1,0,AN27+'KWh (Monthly) ENTRY NLI '!AO27)</f>
        <v>0</v>
      </c>
      <c r="AP27" s="114">
        <f>IF('KWh (Monthly) ENTRY NLI '!AP$5=-1,0,AO27+'KWh (Monthly) ENTRY NLI '!AP27)</f>
        <v>0</v>
      </c>
      <c r="AQ27" s="114">
        <f>IF('KWh (Monthly) ENTRY NLI '!AQ$5=-1,0,AP27+'KWh (Monthly) ENTRY NLI '!AQ27)</f>
        <v>0</v>
      </c>
      <c r="AR27" s="114">
        <f>IF('KWh (Monthly) ENTRY NLI '!AR$5=-1,0,AQ27+'KWh (Monthly) ENTRY NLI '!AR27)</f>
        <v>0</v>
      </c>
      <c r="AS27" s="114">
        <f>IF('KWh (Monthly) ENTRY NLI '!AS$5=-1,0,AR27+'KWh (Monthly) ENTRY NLI '!AS27)</f>
        <v>0</v>
      </c>
      <c r="AT27" s="114">
        <f>IF('KWh (Monthly) ENTRY NLI '!AT$5=-1,0,AS27+'KWh (Monthly) ENTRY NLI '!AT27)</f>
        <v>0</v>
      </c>
      <c r="AU27" s="114">
        <f>IF('KWh (Monthly) ENTRY NLI '!AU$5=-1,0,AT27+'KWh (Monthly) ENTRY NLI '!AU27)</f>
        <v>0</v>
      </c>
      <c r="AV27" s="114">
        <f>IF('KWh (Monthly) ENTRY NLI '!AV$5=-1,0,AU27+'KWh (Monthly) ENTRY NLI '!AV27)</f>
        <v>0</v>
      </c>
      <c r="AW27" s="114">
        <f>IF('KWh (Monthly) ENTRY NLI '!AW$5=-1,0,AV27+'KWh (Monthly) ENTRY NLI '!AW27)</f>
        <v>0</v>
      </c>
      <c r="AX27" s="114">
        <f>IF('KWh (Monthly) ENTRY NLI '!AX$5=-1,0,AW27+'KWh (Monthly) ENTRY NLI '!AX27)</f>
        <v>0</v>
      </c>
      <c r="AY27" s="114">
        <f>IF('KWh (Monthly) ENTRY NLI '!AY$5=-1,0,AX27+'KWh (Monthly) ENTRY NLI '!AY27)</f>
        <v>0</v>
      </c>
      <c r="AZ27" s="114">
        <f>IF('KWh (Monthly) ENTRY NLI '!AZ$5=-1,0,AY27+'KWh (Monthly) ENTRY NLI '!AZ27)</f>
        <v>0</v>
      </c>
      <c r="BA27" s="114">
        <f>IF('KWh (Monthly) ENTRY NLI '!BA$5=-1,0,AZ27+'KWh (Monthly) ENTRY NLI '!BA27)</f>
        <v>0</v>
      </c>
      <c r="BB27" s="114">
        <f>IF('KWh (Monthly) ENTRY NLI '!BB$5=-1,0,BA27+'KWh (Monthly) ENTRY NLI '!BB27)</f>
        <v>0</v>
      </c>
      <c r="BC27" s="114">
        <f>IF('KWh (Monthly) ENTRY NLI '!BC$5=-1,0,BB27+'KWh (Monthly) ENTRY NLI '!BC27)</f>
        <v>0</v>
      </c>
      <c r="BD27" s="114">
        <f>IF('KWh (Monthly) ENTRY NLI '!BD$5=-1,0,BC27+'KWh (Monthly) ENTRY NLI '!BD27)</f>
        <v>0</v>
      </c>
      <c r="BE27" s="114">
        <f>IF('KWh (Monthly) ENTRY NLI '!BE$5=-1,0,BD27+'KWh (Monthly) ENTRY NLI '!BE27)</f>
        <v>0</v>
      </c>
      <c r="BF27" s="114">
        <f>IF('KWh (Monthly) ENTRY NLI '!BF$5=-1,0,BE27+'KWh (Monthly) ENTRY NLI '!BF27)</f>
        <v>0</v>
      </c>
      <c r="BG27" s="114">
        <f>IF('KWh (Monthly) ENTRY NLI '!BG$5=-1,0,BF27+'KWh (Monthly) ENTRY NLI '!BG27)</f>
        <v>0</v>
      </c>
      <c r="BH27" s="114">
        <f>IF('KWh (Monthly) ENTRY NLI '!BH$5=-1,0,BG27+'KWh (Monthly) ENTRY NLI '!BH27)</f>
        <v>0</v>
      </c>
      <c r="BI27" s="114">
        <f>IF('KWh (Monthly) ENTRY NLI '!BI$5=-1,0,BH27+'KWh (Monthly) ENTRY NLI '!BI27)</f>
        <v>0</v>
      </c>
      <c r="BJ27" s="114">
        <f>IF('KWh (Monthly) ENTRY NLI '!BJ$5=-1,0,BI27+'KWh (Monthly) ENTRY NLI '!BJ27)</f>
        <v>0</v>
      </c>
      <c r="BK27" s="114">
        <f>IF('KWh (Monthly) ENTRY NLI '!BK$5=-1,0,BJ27+'KWh (Monthly) ENTRY NLI '!BK27)</f>
        <v>0</v>
      </c>
      <c r="BL27" s="114">
        <f>IF('KWh (Monthly) ENTRY NLI '!BL$5=-1,0,BK27+'KWh (Monthly) ENTRY NLI '!BL27)</f>
        <v>0</v>
      </c>
      <c r="BM27" s="114">
        <f>IF('KWh (Monthly) ENTRY NLI '!BM$5=-1,0,BL27+'KWh (Monthly) ENTRY NLI '!BM27)</f>
        <v>0</v>
      </c>
      <c r="BN27" s="114">
        <f>IF('KWh (Monthly) ENTRY NLI '!BN$5=-1,0,BM27+'KWh (Monthly) ENTRY NLI '!BN27)</f>
        <v>0</v>
      </c>
      <c r="BO27" s="114">
        <f>IF('KWh (Monthly) ENTRY NLI '!BO$5=-1,0,BN27+'KWh (Monthly) ENTRY NLI '!BO27)</f>
        <v>0</v>
      </c>
      <c r="BP27" s="114">
        <f>IF('KWh (Monthly) ENTRY NLI '!BP$5=-1,0,BO27+'KWh (Monthly) ENTRY NLI '!BP27)</f>
        <v>0</v>
      </c>
      <c r="BQ27" s="114">
        <f>IF('KWh (Monthly) ENTRY NLI '!BQ$5=-1,0,BP27+'KWh (Monthly) ENTRY NLI '!BQ27)</f>
        <v>0</v>
      </c>
      <c r="BR27" s="114">
        <f>IF('KWh (Monthly) ENTRY NLI '!BR$5=-1,0,BQ27+'KWh (Monthly) ENTRY NLI '!BR27)</f>
        <v>0</v>
      </c>
      <c r="BS27" s="114">
        <f>IF('KWh (Monthly) ENTRY NLI '!BS$5=-1,0,BR27+'KWh (Monthly) ENTRY NLI '!BS27)</f>
        <v>0</v>
      </c>
      <c r="BT27" s="114">
        <f>IF('KWh (Monthly) ENTRY NLI '!BT$5=-1,0,BS27+'KWh (Monthly) ENTRY NLI '!BT27)</f>
        <v>0</v>
      </c>
      <c r="BU27" s="114">
        <f>IF('KWh (Monthly) ENTRY NLI '!BU$5=-1,0,BT27+'KWh (Monthly) ENTRY NLI '!BU27)</f>
        <v>0</v>
      </c>
      <c r="BV27" s="114">
        <f>IF('KWh (Monthly) ENTRY NLI '!BV$5=-1,0,BU27+'KWh (Monthly) ENTRY NLI '!BV27)</f>
        <v>0</v>
      </c>
      <c r="BW27" s="114">
        <f>IF('KWh (Monthly) ENTRY NLI '!BW$5=-1,0,BV27+'KWh (Monthly) ENTRY NLI '!BW27)</f>
        <v>0</v>
      </c>
      <c r="BX27" s="114">
        <f>IF('KWh (Monthly) ENTRY NLI '!BX$5=-1,0,BW27+'KWh (Monthly) ENTRY NLI '!BX27)</f>
        <v>0</v>
      </c>
      <c r="BY27" s="114">
        <f>IF('KWh (Monthly) ENTRY NLI '!BY$5=-1,0,BX27+'KWh (Monthly) ENTRY NLI '!BY27)</f>
        <v>0</v>
      </c>
      <c r="BZ27" s="114">
        <f>IF('KWh (Monthly) ENTRY NLI '!BZ$5=-1,0,BY27+'KWh (Monthly) ENTRY NLI '!BZ27)</f>
        <v>0</v>
      </c>
      <c r="CA27" s="114">
        <f>IF('KWh (Monthly) ENTRY NLI '!CA$5=-1,0,BZ27+'KWh (Monthly) ENTRY NLI '!CA27)</f>
        <v>0</v>
      </c>
      <c r="CB27" s="114">
        <f>IF('KWh (Monthly) ENTRY NLI '!CB$5=-1,0,CA27+'KWh (Monthly) ENTRY NLI '!CB27)</f>
        <v>0</v>
      </c>
      <c r="CC27" s="114">
        <f>IF('KWh (Monthly) ENTRY NLI '!CC$5=-1,0,CB27+'KWh (Monthly) ENTRY NLI '!CC27)</f>
        <v>0</v>
      </c>
      <c r="CD27" s="114">
        <f>IF('KWh (Monthly) ENTRY NLI '!CD$5=-1,0,CC27+'KWh (Monthly) ENTRY NLI '!CD27)</f>
        <v>0</v>
      </c>
      <c r="CE27" s="114">
        <f>IF('KWh (Monthly) ENTRY NLI '!CE$5=-1,0,CD27+'KWh (Monthly) ENTRY NLI '!CE27)</f>
        <v>0</v>
      </c>
      <c r="CF27" s="114">
        <f>IF('KWh (Monthly) ENTRY NLI '!CF$5=-1,0,CE27+'KWh (Monthly) ENTRY NLI '!CF27)</f>
        <v>0</v>
      </c>
      <c r="CG27" s="114">
        <f>IF('KWh (Monthly) ENTRY NLI '!CG$5=-1,0,CF27+'KWh (Monthly) ENTRY NLI '!CG27)</f>
        <v>0</v>
      </c>
      <c r="CH27" s="114">
        <f>IF('KWh (Monthly) ENTRY NLI '!CH$5=-1,0,CG27+'KWh (Monthly) ENTRY NLI '!CH27)</f>
        <v>0</v>
      </c>
      <c r="CI27" s="114">
        <f>IF('KWh (Monthly) ENTRY NLI '!CI$5=-1,0,CH27+'KWh (Monthly) ENTRY NLI '!CI27)</f>
        <v>0</v>
      </c>
      <c r="CJ27" s="114">
        <f>IF('KWh (Monthly) ENTRY NLI '!CJ$5=-1,0,CI27+'KWh (Monthly) ENTRY NLI '!CJ27)</f>
        <v>0</v>
      </c>
    </row>
    <row r="28" spans="1:88" x14ac:dyDescent="0.25">
      <c r="A28" s="308"/>
      <c r="B28" s="88" t="s">
        <v>5</v>
      </c>
      <c r="C28" s="114">
        <f>IF('KWh (Monthly) ENTRY NLI '!C$5=0,0,'KWh (Monthly) ENTRY NLI '!C28)</f>
        <v>0</v>
      </c>
      <c r="D28" s="114">
        <f>IF('KWh (Monthly) ENTRY NLI '!D$5=0,0,C28+'KWh (Monthly) ENTRY NLI '!D28)</f>
        <v>0</v>
      </c>
      <c r="E28" s="114">
        <f>IF('KWh (Monthly) ENTRY NLI '!E$5=0,0,D28+'KWh (Monthly) ENTRY NLI '!E28)</f>
        <v>0</v>
      </c>
      <c r="F28" s="114">
        <f>IF('KWh (Monthly) ENTRY NLI '!F$5=0,0,E28+'KWh (Monthly) ENTRY NLI '!F28)</f>
        <v>0</v>
      </c>
      <c r="G28" s="114">
        <f>IF('KWh (Monthly) ENTRY NLI '!G$5=0,0,F28+'KWh (Monthly) ENTRY NLI '!G28)</f>
        <v>0</v>
      </c>
      <c r="H28" s="114">
        <f>IF('KWh (Monthly) ENTRY NLI '!H$5=0,0,G28+'KWh (Monthly) ENTRY NLI '!H28)</f>
        <v>0</v>
      </c>
      <c r="I28" s="114">
        <f>IF('KWh (Monthly) ENTRY NLI '!I$5=0,0,H28+'KWh (Monthly) ENTRY NLI '!I28)</f>
        <v>0</v>
      </c>
      <c r="J28" s="114">
        <f>IF('KWh (Monthly) ENTRY NLI '!J$5=0,0,I28+'KWh (Monthly) ENTRY NLI '!J28)</f>
        <v>0</v>
      </c>
      <c r="K28" s="114">
        <f>IF('KWh (Monthly) ENTRY NLI '!K$5=0,0,J28+'KWh (Monthly) ENTRY NLI '!K28)</f>
        <v>0</v>
      </c>
      <c r="L28" s="114">
        <f>IF('KWh (Monthly) ENTRY NLI '!L$5=0,0,K28+'KWh (Monthly) ENTRY NLI '!L28)</f>
        <v>0</v>
      </c>
      <c r="M28" s="114">
        <f>IF('KWh (Monthly) ENTRY NLI '!M$5=0,0,L28+'KWh (Monthly) ENTRY NLI '!M28)</f>
        <v>0</v>
      </c>
      <c r="N28" s="114">
        <f>IF('KWh (Monthly) ENTRY NLI '!N$5=0,0,M28+'KWh (Monthly) ENTRY NLI '!N28)</f>
        <v>0</v>
      </c>
      <c r="O28" s="114">
        <f>IF('KWh (Monthly) ENTRY NLI '!O$5=0,0,N28+'KWh (Monthly) ENTRY NLI '!O28)</f>
        <v>0</v>
      </c>
      <c r="P28" s="114">
        <f>IF('KWh (Monthly) ENTRY NLI '!P$5=0,0,O28+'KWh (Monthly) ENTRY NLI '!P28)</f>
        <v>0</v>
      </c>
      <c r="Q28" s="114">
        <f>IF('KWh (Monthly) ENTRY NLI '!Q$5=0,0,P28+'KWh (Monthly) ENTRY NLI '!Q28)</f>
        <v>0</v>
      </c>
      <c r="R28" s="114">
        <f>IF('KWh (Monthly) ENTRY NLI '!R$5=0,0,Q28+'KWh (Monthly) ENTRY NLI '!R28)</f>
        <v>0</v>
      </c>
      <c r="S28" s="114">
        <f>IF('KWh (Monthly) ENTRY NLI '!S$5=0,0,R28+'KWh (Monthly) ENTRY NLI '!S28)</f>
        <v>0</v>
      </c>
      <c r="T28" s="114">
        <f>IF('KWh (Monthly) ENTRY NLI '!T$5=0,0,S28+'KWh (Monthly) ENTRY NLI '!T28)</f>
        <v>0</v>
      </c>
      <c r="U28" s="114">
        <f>IF('KWh (Monthly) ENTRY NLI '!U$5=0,0,T28+'KWh (Monthly) ENTRY NLI '!U28)</f>
        <v>0</v>
      </c>
      <c r="V28" s="114">
        <f>IF('KWh (Monthly) ENTRY NLI '!V$5=0,0,U28+'KWh (Monthly) ENTRY NLI '!V28)</f>
        <v>0</v>
      </c>
      <c r="W28" s="114">
        <f>IF('KWh (Monthly) ENTRY NLI '!W$5=0,0,V28+'KWh (Monthly) ENTRY NLI '!W28)</f>
        <v>0</v>
      </c>
      <c r="X28" s="114">
        <f>IF('KWh (Monthly) ENTRY NLI '!X$5=0,0,W28+'KWh (Monthly) ENTRY NLI '!X28)</f>
        <v>0</v>
      </c>
      <c r="Y28" s="114">
        <f>IF('KWh (Monthly) ENTRY NLI '!Y$5=0,0,X28+'KWh (Monthly) ENTRY NLI '!Y28)</f>
        <v>0</v>
      </c>
      <c r="Z28" s="114">
        <f>IF('KWh (Monthly) ENTRY NLI '!Z$5=0,0,Y28+'KWh (Monthly) ENTRY NLI '!Z28)</f>
        <v>0</v>
      </c>
      <c r="AA28" s="114">
        <f>IF('KWh (Monthly) ENTRY NLI '!AA$5=0,0,Z28+'KWh (Monthly) ENTRY NLI '!AA28)</f>
        <v>0</v>
      </c>
      <c r="AB28" s="114">
        <f>IF('KWh (Monthly) ENTRY NLI '!AB$5=0,0,AA28+'KWh (Monthly) ENTRY NLI '!AB28)</f>
        <v>0</v>
      </c>
      <c r="AC28" s="114">
        <f>IF('KWh (Monthly) ENTRY NLI '!AC$5=0,0,AB28+'KWh (Monthly) ENTRY NLI '!AC28)</f>
        <v>0</v>
      </c>
      <c r="AD28" s="114">
        <f>IF('KWh (Monthly) ENTRY NLI '!AD$5=0,0,AC28+'KWh (Monthly) ENTRY NLI '!AD28)</f>
        <v>0</v>
      </c>
      <c r="AE28" s="114">
        <f>IF('KWh (Monthly) ENTRY NLI '!AE$5=0,0,AD28+'KWh (Monthly) ENTRY NLI '!AE28)</f>
        <v>0</v>
      </c>
      <c r="AF28" s="114">
        <f>IF('KWh (Monthly) ENTRY NLI '!AF$5=0,0,AE28+'KWh (Monthly) ENTRY NLI '!AF28)</f>
        <v>0</v>
      </c>
      <c r="AG28" s="114">
        <f>IF('KWh (Monthly) ENTRY NLI '!AG$5=0,0,AF28+'KWh (Monthly) ENTRY NLI '!AG28)</f>
        <v>0</v>
      </c>
      <c r="AH28" s="114">
        <f>IF('KWh (Monthly) ENTRY NLI '!AH$5=0,0,AG28+'KWh (Monthly) ENTRY NLI '!AH28)</f>
        <v>0</v>
      </c>
      <c r="AI28" s="114">
        <f>IF('KWh (Monthly) ENTRY NLI '!AI$5=0,0,AH28+'KWh (Monthly) ENTRY NLI '!AI28)</f>
        <v>0</v>
      </c>
      <c r="AJ28" s="114">
        <f>IF('KWh (Monthly) ENTRY NLI '!AJ$5=0,0,AI28+'KWh (Monthly) ENTRY NLI '!AJ28)</f>
        <v>0</v>
      </c>
      <c r="AK28" s="114">
        <f>IF('KWh (Monthly) ENTRY NLI '!AK$5=0,0,AJ28+'KWh (Monthly) ENTRY NLI '!AK28)</f>
        <v>0</v>
      </c>
      <c r="AL28" s="114">
        <f>IF('KWh (Monthly) ENTRY NLI '!AL$5=0,0,AK28+'KWh (Monthly) ENTRY NLI '!AL28)</f>
        <v>0</v>
      </c>
      <c r="AM28" s="114">
        <f>IF('KWh (Monthly) ENTRY NLI '!AM$5=0,0,AL28+'KWh (Monthly) ENTRY NLI '!AM28)</f>
        <v>0</v>
      </c>
      <c r="AN28" s="114">
        <f>IF('KWh (Monthly) ENTRY NLI '!AN$5=0,0,AM28+'KWh (Monthly) ENTRY NLI '!AN28)</f>
        <v>0</v>
      </c>
      <c r="AO28" s="174">
        <f>IF('KWh (Monthly) ENTRY NLI '!AO$5=-1,0,AN28+'KWh (Monthly) ENTRY NLI '!AO28)</f>
        <v>0</v>
      </c>
      <c r="AP28" s="114">
        <f>IF('KWh (Monthly) ENTRY NLI '!AP$5=-1,0,AO28+'KWh (Monthly) ENTRY NLI '!AP28)</f>
        <v>0</v>
      </c>
      <c r="AQ28" s="114">
        <f>IF('KWh (Monthly) ENTRY NLI '!AQ$5=-1,0,AP28+'KWh (Monthly) ENTRY NLI '!AQ28)</f>
        <v>0</v>
      </c>
      <c r="AR28" s="114">
        <f>IF('KWh (Monthly) ENTRY NLI '!AR$5=-1,0,AQ28+'KWh (Monthly) ENTRY NLI '!AR28)</f>
        <v>0</v>
      </c>
      <c r="AS28" s="114">
        <f>IF('KWh (Monthly) ENTRY NLI '!AS$5=-1,0,AR28+'KWh (Monthly) ENTRY NLI '!AS28)</f>
        <v>0</v>
      </c>
      <c r="AT28" s="114">
        <f>IF('KWh (Monthly) ENTRY NLI '!AT$5=-1,0,AS28+'KWh (Monthly) ENTRY NLI '!AT28)</f>
        <v>0</v>
      </c>
      <c r="AU28" s="114">
        <f>IF('KWh (Monthly) ENTRY NLI '!AU$5=-1,0,AT28+'KWh (Monthly) ENTRY NLI '!AU28)</f>
        <v>0</v>
      </c>
      <c r="AV28" s="114">
        <f>IF('KWh (Monthly) ENTRY NLI '!AV$5=-1,0,AU28+'KWh (Monthly) ENTRY NLI '!AV28)</f>
        <v>0</v>
      </c>
      <c r="AW28" s="114">
        <f>IF('KWh (Monthly) ENTRY NLI '!AW$5=-1,0,AV28+'KWh (Monthly) ENTRY NLI '!AW28)</f>
        <v>0</v>
      </c>
      <c r="AX28" s="114">
        <f>IF('KWh (Monthly) ENTRY NLI '!AX$5=-1,0,AW28+'KWh (Monthly) ENTRY NLI '!AX28)</f>
        <v>0</v>
      </c>
      <c r="AY28" s="114">
        <f>IF('KWh (Monthly) ENTRY NLI '!AY$5=-1,0,AX28+'KWh (Monthly) ENTRY NLI '!AY28)</f>
        <v>0</v>
      </c>
      <c r="AZ28" s="114">
        <f>IF('KWh (Monthly) ENTRY NLI '!AZ$5=-1,0,AY28+'KWh (Monthly) ENTRY NLI '!AZ28)</f>
        <v>0</v>
      </c>
      <c r="BA28" s="114">
        <f>IF('KWh (Monthly) ENTRY NLI '!BA$5=-1,0,AZ28+'KWh (Monthly) ENTRY NLI '!BA28)</f>
        <v>0</v>
      </c>
      <c r="BB28" s="114">
        <f>IF('KWh (Monthly) ENTRY NLI '!BB$5=-1,0,BA28+'KWh (Monthly) ENTRY NLI '!BB28)</f>
        <v>0</v>
      </c>
      <c r="BC28" s="114">
        <f>IF('KWh (Monthly) ENTRY NLI '!BC$5=-1,0,BB28+'KWh (Monthly) ENTRY NLI '!BC28)</f>
        <v>0</v>
      </c>
      <c r="BD28" s="114">
        <f>IF('KWh (Monthly) ENTRY NLI '!BD$5=-1,0,BC28+'KWh (Monthly) ENTRY NLI '!BD28)</f>
        <v>0</v>
      </c>
      <c r="BE28" s="114">
        <f>IF('KWh (Monthly) ENTRY NLI '!BE$5=-1,0,BD28+'KWh (Monthly) ENTRY NLI '!BE28)</f>
        <v>0</v>
      </c>
      <c r="BF28" s="114">
        <f>IF('KWh (Monthly) ENTRY NLI '!BF$5=-1,0,BE28+'KWh (Monthly) ENTRY NLI '!BF28)</f>
        <v>0</v>
      </c>
      <c r="BG28" s="114">
        <f>IF('KWh (Monthly) ENTRY NLI '!BG$5=-1,0,BF28+'KWh (Monthly) ENTRY NLI '!BG28)</f>
        <v>0</v>
      </c>
      <c r="BH28" s="114">
        <f>IF('KWh (Monthly) ENTRY NLI '!BH$5=-1,0,BG28+'KWh (Monthly) ENTRY NLI '!BH28)</f>
        <v>0</v>
      </c>
      <c r="BI28" s="114">
        <f>IF('KWh (Monthly) ENTRY NLI '!BI$5=-1,0,BH28+'KWh (Monthly) ENTRY NLI '!BI28)</f>
        <v>0</v>
      </c>
      <c r="BJ28" s="114">
        <f>IF('KWh (Monthly) ENTRY NLI '!BJ$5=-1,0,BI28+'KWh (Monthly) ENTRY NLI '!BJ28)</f>
        <v>0</v>
      </c>
      <c r="BK28" s="114">
        <f>IF('KWh (Monthly) ENTRY NLI '!BK$5=-1,0,BJ28+'KWh (Monthly) ENTRY NLI '!BK28)</f>
        <v>0</v>
      </c>
      <c r="BL28" s="114">
        <f>IF('KWh (Monthly) ENTRY NLI '!BL$5=-1,0,BK28+'KWh (Monthly) ENTRY NLI '!BL28)</f>
        <v>0</v>
      </c>
      <c r="BM28" s="114">
        <f>IF('KWh (Monthly) ENTRY NLI '!BM$5=-1,0,BL28+'KWh (Monthly) ENTRY NLI '!BM28)</f>
        <v>0</v>
      </c>
      <c r="BN28" s="114">
        <f>IF('KWh (Monthly) ENTRY NLI '!BN$5=-1,0,BM28+'KWh (Monthly) ENTRY NLI '!BN28)</f>
        <v>0</v>
      </c>
      <c r="BO28" s="114">
        <f>IF('KWh (Monthly) ENTRY NLI '!BO$5=-1,0,BN28+'KWh (Monthly) ENTRY NLI '!BO28)</f>
        <v>0</v>
      </c>
      <c r="BP28" s="114">
        <f>IF('KWh (Monthly) ENTRY NLI '!BP$5=-1,0,BO28+'KWh (Monthly) ENTRY NLI '!BP28)</f>
        <v>0</v>
      </c>
      <c r="BQ28" s="114">
        <f>IF('KWh (Monthly) ENTRY NLI '!BQ$5=-1,0,BP28+'KWh (Monthly) ENTRY NLI '!BQ28)</f>
        <v>0</v>
      </c>
      <c r="BR28" s="114">
        <f>IF('KWh (Monthly) ENTRY NLI '!BR$5=-1,0,BQ28+'KWh (Monthly) ENTRY NLI '!BR28)</f>
        <v>0</v>
      </c>
      <c r="BS28" s="114">
        <f>IF('KWh (Monthly) ENTRY NLI '!BS$5=-1,0,BR28+'KWh (Monthly) ENTRY NLI '!BS28)</f>
        <v>0</v>
      </c>
      <c r="BT28" s="114">
        <f>IF('KWh (Monthly) ENTRY NLI '!BT$5=-1,0,BS28+'KWh (Monthly) ENTRY NLI '!BT28)</f>
        <v>0</v>
      </c>
      <c r="BU28" s="114">
        <f>IF('KWh (Monthly) ENTRY NLI '!BU$5=-1,0,BT28+'KWh (Monthly) ENTRY NLI '!BU28)</f>
        <v>0</v>
      </c>
      <c r="BV28" s="114">
        <f>IF('KWh (Monthly) ENTRY NLI '!BV$5=-1,0,BU28+'KWh (Monthly) ENTRY NLI '!BV28)</f>
        <v>0</v>
      </c>
      <c r="BW28" s="114">
        <f>IF('KWh (Monthly) ENTRY NLI '!BW$5=-1,0,BV28+'KWh (Monthly) ENTRY NLI '!BW28)</f>
        <v>0</v>
      </c>
      <c r="BX28" s="114">
        <f>IF('KWh (Monthly) ENTRY NLI '!BX$5=-1,0,BW28+'KWh (Monthly) ENTRY NLI '!BX28)</f>
        <v>0</v>
      </c>
      <c r="BY28" s="114">
        <f>IF('KWh (Monthly) ENTRY NLI '!BY$5=-1,0,BX28+'KWh (Monthly) ENTRY NLI '!BY28)</f>
        <v>0</v>
      </c>
      <c r="BZ28" s="114">
        <f>IF('KWh (Monthly) ENTRY NLI '!BZ$5=-1,0,BY28+'KWh (Monthly) ENTRY NLI '!BZ28)</f>
        <v>0</v>
      </c>
      <c r="CA28" s="114">
        <f>IF('KWh (Monthly) ENTRY NLI '!CA$5=-1,0,BZ28+'KWh (Monthly) ENTRY NLI '!CA28)</f>
        <v>0</v>
      </c>
      <c r="CB28" s="114">
        <f>IF('KWh (Monthly) ENTRY NLI '!CB$5=-1,0,CA28+'KWh (Monthly) ENTRY NLI '!CB28)</f>
        <v>0</v>
      </c>
      <c r="CC28" s="114">
        <f>IF('KWh (Monthly) ENTRY NLI '!CC$5=-1,0,CB28+'KWh (Monthly) ENTRY NLI '!CC28)</f>
        <v>0</v>
      </c>
      <c r="CD28" s="114">
        <f>IF('KWh (Monthly) ENTRY NLI '!CD$5=-1,0,CC28+'KWh (Monthly) ENTRY NLI '!CD28)</f>
        <v>0</v>
      </c>
      <c r="CE28" s="114">
        <f>IF('KWh (Monthly) ENTRY NLI '!CE$5=-1,0,CD28+'KWh (Monthly) ENTRY NLI '!CE28)</f>
        <v>0</v>
      </c>
      <c r="CF28" s="114">
        <f>IF('KWh (Monthly) ENTRY NLI '!CF$5=-1,0,CE28+'KWh (Monthly) ENTRY NLI '!CF28)</f>
        <v>0</v>
      </c>
      <c r="CG28" s="114">
        <f>IF('KWh (Monthly) ENTRY NLI '!CG$5=-1,0,CF28+'KWh (Monthly) ENTRY NLI '!CG28)</f>
        <v>0</v>
      </c>
      <c r="CH28" s="114">
        <f>IF('KWh (Monthly) ENTRY NLI '!CH$5=-1,0,CG28+'KWh (Monthly) ENTRY NLI '!CH28)</f>
        <v>0</v>
      </c>
      <c r="CI28" s="114">
        <f>IF('KWh (Monthly) ENTRY NLI '!CI$5=-1,0,CH28+'KWh (Monthly) ENTRY NLI '!CI28)</f>
        <v>0</v>
      </c>
      <c r="CJ28" s="114">
        <f>IF('KWh (Monthly) ENTRY NLI '!CJ$5=-1,0,CI28+'KWh (Monthly) ENTRY NLI '!CJ28)</f>
        <v>0</v>
      </c>
    </row>
    <row r="29" spans="1:88" x14ac:dyDescent="0.25">
      <c r="A29" s="308"/>
      <c r="B29" s="88" t="s">
        <v>6</v>
      </c>
      <c r="C29" s="114">
        <f>IF('KWh (Monthly) ENTRY NLI '!C$5=0,0,'KWh (Monthly) ENTRY NLI '!C29)</f>
        <v>0</v>
      </c>
      <c r="D29" s="114">
        <f>IF('KWh (Monthly) ENTRY NLI '!D$5=0,0,C29+'KWh (Monthly) ENTRY NLI '!D29)</f>
        <v>0</v>
      </c>
      <c r="E29" s="114">
        <f>IF('KWh (Monthly) ENTRY NLI '!E$5=0,0,D29+'KWh (Monthly) ENTRY NLI '!E29)</f>
        <v>0</v>
      </c>
      <c r="F29" s="114">
        <f>IF('KWh (Monthly) ENTRY NLI '!F$5=0,0,E29+'KWh (Monthly) ENTRY NLI '!F29)</f>
        <v>0</v>
      </c>
      <c r="G29" s="114">
        <f>IF('KWh (Monthly) ENTRY NLI '!G$5=0,0,F29+'KWh (Monthly) ENTRY NLI '!G29)</f>
        <v>0</v>
      </c>
      <c r="H29" s="114">
        <f>IF('KWh (Monthly) ENTRY NLI '!H$5=0,0,G29+'KWh (Monthly) ENTRY NLI '!H29)</f>
        <v>0</v>
      </c>
      <c r="I29" s="114">
        <f>IF('KWh (Monthly) ENTRY NLI '!I$5=0,0,H29+'KWh (Monthly) ENTRY NLI '!I29)</f>
        <v>0</v>
      </c>
      <c r="J29" s="114">
        <f>IF('KWh (Monthly) ENTRY NLI '!J$5=0,0,I29+'KWh (Monthly) ENTRY NLI '!J29)</f>
        <v>0</v>
      </c>
      <c r="K29" s="114">
        <f>IF('KWh (Monthly) ENTRY NLI '!K$5=0,0,J29+'KWh (Monthly) ENTRY NLI '!K29)</f>
        <v>0</v>
      </c>
      <c r="L29" s="114">
        <f>IF('KWh (Monthly) ENTRY NLI '!L$5=0,0,K29+'KWh (Monthly) ENTRY NLI '!L29)</f>
        <v>0</v>
      </c>
      <c r="M29" s="114">
        <f>IF('KWh (Monthly) ENTRY NLI '!M$5=0,0,L29+'KWh (Monthly) ENTRY NLI '!M29)</f>
        <v>0</v>
      </c>
      <c r="N29" s="114">
        <f>IF('KWh (Monthly) ENTRY NLI '!N$5=0,0,M29+'KWh (Monthly) ENTRY NLI '!N29)</f>
        <v>0</v>
      </c>
      <c r="O29" s="114">
        <f>IF('KWh (Monthly) ENTRY NLI '!O$5=0,0,N29+'KWh (Monthly) ENTRY NLI '!O29)</f>
        <v>0</v>
      </c>
      <c r="P29" s="114">
        <f>IF('KWh (Monthly) ENTRY NLI '!P$5=0,0,O29+'KWh (Monthly) ENTRY NLI '!P29)</f>
        <v>0</v>
      </c>
      <c r="Q29" s="114">
        <f>IF('KWh (Monthly) ENTRY NLI '!Q$5=0,0,P29+'KWh (Monthly) ENTRY NLI '!Q29)</f>
        <v>0</v>
      </c>
      <c r="R29" s="114">
        <f>IF('KWh (Monthly) ENTRY NLI '!R$5=0,0,Q29+'KWh (Monthly) ENTRY NLI '!R29)</f>
        <v>0</v>
      </c>
      <c r="S29" s="114">
        <f>IF('KWh (Monthly) ENTRY NLI '!S$5=0,0,R29+'KWh (Monthly) ENTRY NLI '!S29)</f>
        <v>0</v>
      </c>
      <c r="T29" s="114">
        <f>IF('KWh (Monthly) ENTRY NLI '!T$5=0,0,S29+'KWh (Monthly) ENTRY NLI '!T29)</f>
        <v>0</v>
      </c>
      <c r="U29" s="114">
        <f>IF('KWh (Monthly) ENTRY NLI '!U$5=0,0,T29+'KWh (Monthly) ENTRY NLI '!U29)</f>
        <v>0</v>
      </c>
      <c r="V29" s="114">
        <f>IF('KWh (Monthly) ENTRY NLI '!V$5=0,0,U29+'KWh (Monthly) ENTRY NLI '!V29)</f>
        <v>0</v>
      </c>
      <c r="W29" s="114">
        <f>IF('KWh (Monthly) ENTRY NLI '!W$5=0,0,V29+'KWh (Monthly) ENTRY NLI '!W29)</f>
        <v>0</v>
      </c>
      <c r="X29" s="114">
        <f>IF('KWh (Monthly) ENTRY NLI '!X$5=0,0,W29+'KWh (Monthly) ENTRY NLI '!X29)</f>
        <v>0</v>
      </c>
      <c r="Y29" s="114">
        <f>IF('KWh (Monthly) ENTRY NLI '!Y$5=0,0,X29+'KWh (Monthly) ENTRY NLI '!Y29)</f>
        <v>0</v>
      </c>
      <c r="Z29" s="114">
        <f>IF('KWh (Monthly) ENTRY NLI '!Z$5=0,0,Y29+'KWh (Monthly) ENTRY NLI '!Z29)</f>
        <v>0</v>
      </c>
      <c r="AA29" s="114">
        <f>IF('KWh (Monthly) ENTRY NLI '!AA$5=0,0,Z29+'KWh (Monthly) ENTRY NLI '!AA29)</f>
        <v>0</v>
      </c>
      <c r="AB29" s="114">
        <f>IF('KWh (Monthly) ENTRY NLI '!AB$5=0,0,AA29+'KWh (Monthly) ENTRY NLI '!AB29)</f>
        <v>0</v>
      </c>
      <c r="AC29" s="114">
        <f>IF('KWh (Monthly) ENTRY NLI '!AC$5=0,0,AB29+'KWh (Monthly) ENTRY NLI '!AC29)</f>
        <v>0</v>
      </c>
      <c r="AD29" s="114">
        <f>IF('KWh (Monthly) ENTRY NLI '!AD$5=0,0,AC29+'KWh (Monthly) ENTRY NLI '!AD29)</f>
        <v>0</v>
      </c>
      <c r="AE29" s="114">
        <f>IF('KWh (Monthly) ENTRY NLI '!AE$5=0,0,AD29+'KWh (Monthly) ENTRY NLI '!AE29)</f>
        <v>0</v>
      </c>
      <c r="AF29" s="114">
        <f>IF('KWh (Monthly) ENTRY NLI '!AF$5=0,0,AE29+'KWh (Monthly) ENTRY NLI '!AF29)</f>
        <v>0</v>
      </c>
      <c r="AG29" s="114">
        <f>IF('KWh (Monthly) ENTRY NLI '!AG$5=0,0,AF29+'KWh (Monthly) ENTRY NLI '!AG29)</f>
        <v>0</v>
      </c>
      <c r="AH29" s="114">
        <f>IF('KWh (Monthly) ENTRY NLI '!AH$5=0,0,AG29+'KWh (Monthly) ENTRY NLI '!AH29)</f>
        <v>0</v>
      </c>
      <c r="AI29" s="114">
        <f>IF('KWh (Monthly) ENTRY NLI '!AI$5=0,0,AH29+'KWh (Monthly) ENTRY NLI '!AI29)</f>
        <v>0</v>
      </c>
      <c r="AJ29" s="114">
        <f>IF('KWh (Monthly) ENTRY NLI '!AJ$5=0,0,AI29+'KWh (Monthly) ENTRY NLI '!AJ29)</f>
        <v>0</v>
      </c>
      <c r="AK29" s="114">
        <f>IF('KWh (Monthly) ENTRY NLI '!AK$5=0,0,AJ29+'KWh (Monthly) ENTRY NLI '!AK29)</f>
        <v>0</v>
      </c>
      <c r="AL29" s="114">
        <f>IF('KWh (Monthly) ENTRY NLI '!AL$5=0,0,AK29+'KWh (Monthly) ENTRY NLI '!AL29)</f>
        <v>0</v>
      </c>
      <c r="AM29" s="114">
        <f>IF('KWh (Monthly) ENTRY NLI '!AM$5=0,0,AL29+'KWh (Monthly) ENTRY NLI '!AM29)</f>
        <v>0</v>
      </c>
      <c r="AN29" s="114">
        <f>IF('KWh (Monthly) ENTRY NLI '!AN$5=0,0,AM29+'KWh (Monthly) ENTRY NLI '!AN29)</f>
        <v>0</v>
      </c>
      <c r="AO29" s="174">
        <f>IF('KWh (Monthly) ENTRY NLI '!AO$5=-1,0,AN29+'KWh (Monthly) ENTRY NLI '!AO29)</f>
        <v>0</v>
      </c>
      <c r="AP29" s="114">
        <f>IF('KWh (Monthly) ENTRY NLI '!AP$5=-1,0,AO29+'KWh (Monthly) ENTRY NLI '!AP29)</f>
        <v>0</v>
      </c>
      <c r="AQ29" s="114">
        <f>IF('KWh (Monthly) ENTRY NLI '!AQ$5=-1,0,AP29+'KWh (Monthly) ENTRY NLI '!AQ29)</f>
        <v>0</v>
      </c>
      <c r="AR29" s="114">
        <f>IF('KWh (Monthly) ENTRY NLI '!AR$5=-1,0,AQ29+'KWh (Monthly) ENTRY NLI '!AR29)</f>
        <v>0</v>
      </c>
      <c r="AS29" s="114">
        <f>IF('KWh (Monthly) ENTRY NLI '!AS$5=-1,0,AR29+'KWh (Monthly) ENTRY NLI '!AS29)</f>
        <v>0</v>
      </c>
      <c r="AT29" s="114">
        <f>IF('KWh (Monthly) ENTRY NLI '!AT$5=-1,0,AS29+'KWh (Monthly) ENTRY NLI '!AT29)</f>
        <v>0</v>
      </c>
      <c r="AU29" s="114">
        <f>IF('KWh (Monthly) ENTRY NLI '!AU$5=-1,0,AT29+'KWh (Monthly) ENTRY NLI '!AU29)</f>
        <v>0</v>
      </c>
      <c r="AV29" s="114">
        <f>IF('KWh (Monthly) ENTRY NLI '!AV$5=-1,0,AU29+'KWh (Monthly) ENTRY NLI '!AV29)</f>
        <v>0</v>
      </c>
      <c r="AW29" s="114">
        <f>IF('KWh (Monthly) ENTRY NLI '!AW$5=-1,0,AV29+'KWh (Monthly) ENTRY NLI '!AW29)</f>
        <v>0</v>
      </c>
      <c r="AX29" s="114">
        <f>IF('KWh (Monthly) ENTRY NLI '!AX$5=-1,0,AW29+'KWh (Monthly) ENTRY NLI '!AX29)</f>
        <v>0</v>
      </c>
      <c r="AY29" s="114">
        <f>IF('KWh (Monthly) ENTRY NLI '!AY$5=-1,0,AX29+'KWh (Monthly) ENTRY NLI '!AY29)</f>
        <v>0</v>
      </c>
      <c r="AZ29" s="114">
        <f>IF('KWh (Monthly) ENTRY NLI '!AZ$5=-1,0,AY29+'KWh (Monthly) ENTRY NLI '!AZ29)</f>
        <v>0</v>
      </c>
      <c r="BA29" s="114">
        <f>IF('KWh (Monthly) ENTRY NLI '!BA$5=-1,0,AZ29+'KWh (Monthly) ENTRY NLI '!BA29)</f>
        <v>0</v>
      </c>
      <c r="BB29" s="114">
        <f>IF('KWh (Monthly) ENTRY NLI '!BB$5=-1,0,BA29+'KWh (Monthly) ENTRY NLI '!BB29)</f>
        <v>0</v>
      </c>
      <c r="BC29" s="114">
        <f>IF('KWh (Monthly) ENTRY NLI '!BC$5=-1,0,BB29+'KWh (Monthly) ENTRY NLI '!BC29)</f>
        <v>0</v>
      </c>
      <c r="BD29" s="114">
        <f>IF('KWh (Monthly) ENTRY NLI '!BD$5=-1,0,BC29+'KWh (Monthly) ENTRY NLI '!BD29)</f>
        <v>0</v>
      </c>
      <c r="BE29" s="114">
        <f>IF('KWh (Monthly) ENTRY NLI '!BE$5=-1,0,BD29+'KWh (Monthly) ENTRY NLI '!BE29)</f>
        <v>0</v>
      </c>
      <c r="BF29" s="114">
        <f>IF('KWh (Monthly) ENTRY NLI '!BF$5=-1,0,BE29+'KWh (Monthly) ENTRY NLI '!BF29)</f>
        <v>0</v>
      </c>
      <c r="BG29" s="114">
        <f>IF('KWh (Monthly) ENTRY NLI '!BG$5=-1,0,BF29+'KWh (Monthly) ENTRY NLI '!BG29)</f>
        <v>0</v>
      </c>
      <c r="BH29" s="114">
        <f>IF('KWh (Monthly) ENTRY NLI '!BH$5=-1,0,BG29+'KWh (Monthly) ENTRY NLI '!BH29)</f>
        <v>0</v>
      </c>
      <c r="BI29" s="114">
        <f>IF('KWh (Monthly) ENTRY NLI '!BI$5=-1,0,BH29+'KWh (Monthly) ENTRY NLI '!BI29)</f>
        <v>0</v>
      </c>
      <c r="BJ29" s="114">
        <f>IF('KWh (Monthly) ENTRY NLI '!BJ$5=-1,0,BI29+'KWh (Monthly) ENTRY NLI '!BJ29)</f>
        <v>0</v>
      </c>
      <c r="BK29" s="114">
        <f>IF('KWh (Monthly) ENTRY NLI '!BK$5=-1,0,BJ29+'KWh (Monthly) ENTRY NLI '!BK29)</f>
        <v>0</v>
      </c>
      <c r="BL29" s="114">
        <f>IF('KWh (Monthly) ENTRY NLI '!BL$5=-1,0,BK29+'KWh (Monthly) ENTRY NLI '!BL29)</f>
        <v>0</v>
      </c>
      <c r="BM29" s="114">
        <f>IF('KWh (Monthly) ENTRY NLI '!BM$5=-1,0,BL29+'KWh (Monthly) ENTRY NLI '!BM29)</f>
        <v>0</v>
      </c>
      <c r="BN29" s="114">
        <f>IF('KWh (Monthly) ENTRY NLI '!BN$5=-1,0,BM29+'KWh (Monthly) ENTRY NLI '!BN29)</f>
        <v>0</v>
      </c>
      <c r="BO29" s="114">
        <f>IF('KWh (Monthly) ENTRY NLI '!BO$5=-1,0,BN29+'KWh (Monthly) ENTRY NLI '!BO29)</f>
        <v>0</v>
      </c>
      <c r="BP29" s="114">
        <f>IF('KWh (Monthly) ENTRY NLI '!BP$5=-1,0,BO29+'KWh (Monthly) ENTRY NLI '!BP29)</f>
        <v>0</v>
      </c>
      <c r="BQ29" s="114">
        <f>IF('KWh (Monthly) ENTRY NLI '!BQ$5=-1,0,BP29+'KWh (Monthly) ENTRY NLI '!BQ29)</f>
        <v>0</v>
      </c>
      <c r="BR29" s="114">
        <f>IF('KWh (Monthly) ENTRY NLI '!BR$5=-1,0,BQ29+'KWh (Monthly) ENTRY NLI '!BR29)</f>
        <v>0</v>
      </c>
      <c r="BS29" s="114">
        <f>IF('KWh (Monthly) ENTRY NLI '!BS$5=-1,0,BR29+'KWh (Monthly) ENTRY NLI '!BS29)</f>
        <v>0</v>
      </c>
      <c r="BT29" s="114">
        <f>IF('KWh (Monthly) ENTRY NLI '!BT$5=-1,0,BS29+'KWh (Monthly) ENTRY NLI '!BT29)</f>
        <v>0</v>
      </c>
      <c r="BU29" s="114">
        <f>IF('KWh (Monthly) ENTRY NLI '!BU$5=-1,0,BT29+'KWh (Monthly) ENTRY NLI '!BU29)</f>
        <v>0</v>
      </c>
      <c r="BV29" s="114">
        <f>IF('KWh (Monthly) ENTRY NLI '!BV$5=-1,0,BU29+'KWh (Monthly) ENTRY NLI '!BV29)</f>
        <v>0</v>
      </c>
      <c r="BW29" s="114">
        <f>IF('KWh (Monthly) ENTRY NLI '!BW$5=-1,0,BV29+'KWh (Monthly) ENTRY NLI '!BW29)</f>
        <v>0</v>
      </c>
      <c r="BX29" s="114">
        <f>IF('KWh (Monthly) ENTRY NLI '!BX$5=-1,0,BW29+'KWh (Monthly) ENTRY NLI '!BX29)</f>
        <v>0</v>
      </c>
      <c r="BY29" s="114">
        <f>IF('KWh (Monthly) ENTRY NLI '!BY$5=-1,0,BX29+'KWh (Monthly) ENTRY NLI '!BY29)</f>
        <v>0</v>
      </c>
      <c r="BZ29" s="114">
        <f>IF('KWh (Monthly) ENTRY NLI '!BZ$5=-1,0,BY29+'KWh (Monthly) ENTRY NLI '!BZ29)</f>
        <v>0</v>
      </c>
      <c r="CA29" s="114">
        <f>IF('KWh (Monthly) ENTRY NLI '!CA$5=-1,0,BZ29+'KWh (Monthly) ENTRY NLI '!CA29)</f>
        <v>0</v>
      </c>
      <c r="CB29" s="114">
        <f>IF('KWh (Monthly) ENTRY NLI '!CB$5=-1,0,CA29+'KWh (Monthly) ENTRY NLI '!CB29)</f>
        <v>0</v>
      </c>
      <c r="CC29" s="114">
        <f>IF('KWh (Monthly) ENTRY NLI '!CC$5=-1,0,CB29+'KWh (Monthly) ENTRY NLI '!CC29)</f>
        <v>0</v>
      </c>
      <c r="CD29" s="114">
        <f>IF('KWh (Monthly) ENTRY NLI '!CD$5=-1,0,CC29+'KWh (Monthly) ENTRY NLI '!CD29)</f>
        <v>0</v>
      </c>
      <c r="CE29" s="114">
        <f>IF('KWh (Monthly) ENTRY NLI '!CE$5=-1,0,CD29+'KWh (Monthly) ENTRY NLI '!CE29)</f>
        <v>0</v>
      </c>
      <c r="CF29" s="114">
        <f>IF('KWh (Monthly) ENTRY NLI '!CF$5=-1,0,CE29+'KWh (Monthly) ENTRY NLI '!CF29)</f>
        <v>0</v>
      </c>
      <c r="CG29" s="114">
        <f>IF('KWh (Monthly) ENTRY NLI '!CG$5=-1,0,CF29+'KWh (Monthly) ENTRY NLI '!CG29)</f>
        <v>0</v>
      </c>
      <c r="CH29" s="114">
        <f>IF('KWh (Monthly) ENTRY NLI '!CH$5=-1,0,CG29+'KWh (Monthly) ENTRY NLI '!CH29)</f>
        <v>0</v>
      </c>
      <c r="CI29" s="114">
        <f>IF('KWh (Monthly) ENTRY NLI '!CI$5=-1,0,CH29+'KWh (Monthly) ENTRY NLI '!CI29)</f>
        <v>0</v>
      </c>
      <c r="CJ29" s="114">
        <f>IF('KWh (Monthly) ENTRY NLI '!CJ$5=-1,0,CI29+'KWh (Monthly) ENTRY NLI '!CJ29)</f>
        <v>0</v>
      </c>
    </row>
    <row r="30" spans="1:88" x14ac:dyDescent="0.25">
      <c r="A30" s="308"/>
      <c r="B30" s="88" t="s">
        <v>8</v>
      </c>
      <c r="C30" s="114">
        <f>IF('KWh (Monthly) ENTRY NLI '!C$5=0,0,'KWh (Monthly) ENTRY NLI '!C30)</f>
        <v>0</v>
      </c>
      <c r="D30" s="114">
        <f>IF('KWh (Monthly) ENTRY NLI '!D$5=0,0,C30+'KWh (Monthly) ENTRY NLI '!D30)</f>
        <v>0</v>
      </c>
      <c r="E30" s="114">
        <f>IF('KWh (Monthly) ENTRY NLI '!E$5=0,0,D30+'KWh (Monthly) ENTRY NLI '!E30)</f>
        <v>0</v>
      </c>
      <c r="F30" s="114">
        <f>IF('KWh (Monthly) ENTRY NLI '!F$5=0,0,E30+'KWh (Monthly) ENTRY NLI '!F30)</f>
        <v>0</v>
      </c>
      <c r="G30" s="114">
        <f>IF('KWh (Monthly) ENTRY NLI '!G$5=0,0,F30+'KWh (Monthly) ENTRY NLI '!G30)</f>
        <v>0</v>
      </c>
      <c r="H30" s="114">
        <f>IF('KWh (Monthly) ENTRY NLI '!H$5=0,0,G30+'KWh (Monthly) ENTRY NLI '!H30)</f>
        <v>0</v>
      </c>
      <c r="I30" s="114">
        <f>IF('KWh (Monthly) ENTRY NLI '!I$5=0,0,H30+'KWh (Monthly) ENTRY NLI '!I30)</f>
        <v>0</v>
      </c>
      <c r="J30" s="114">
        <f>IF('KWh (Monthly) ENTRY NLI '!J$5=0,0,I30+'KWh (Monthly) ENTRY NLI '!J30)</f>
        <v>0</v>
      </c>
      <c r="K30" s="114">
        <f>IF('KWh (Monthly) ENTRY NLI '!K$5=0,0,J30+'KWh (Monthly) ENTRY NLI '!K30)</f>
        <v>0</v>
      </c>
      <c r="L30" s="114">
        <f>IF('KWh (Monthly) ENTRY NLI '!L$5=0,0,K30+'KWh (Monthly) ENTRY NLI '!L30)</f>
        <v>0</v>
      </c>
      <c r="M30" s="114">
        <f>IF('KWh (Monthly) ENTRY NLI '!M$5=0,0,L30+'KWh (Monthly) ENTRY NLI '!M30)</f>
        <v>0</v>
      </c>
      <c r="N30" s="114">
        <f>IF('KWh (Monthly) ENTRY NLI '!N$5=0,0,M30+'KWh (Monthly) ENTRY NLI '!N30)</f>
        <v>0</v>
      </c>
      <c r="O30" s="114">
        <f>IF('KWh (Monthly) ENTRY NLI '!O$5=0,0,N30+'KWh (Monthly) ENTRY NLI '!O30)</f>
        <v>0</v>
      </c>
      <c r="P30" s="114">
        <f>IF('KWh (Monthly) ENTRY NLI '!P$5=0,0,O30+'KWh (Monthly) ENTRY NLI '!P30)</f>
        <v>0</v>
      </c>
      <c r="Q30" s="114">
        <f>IF('KWh (Monthly) ENTRY NLI '!Q$5=0,0,P30+'KWh (Monthly) ENTRY NLI '!Q30)</f>
        <v>0</v>
      </c>
      <c r="R30" s="114">
        <f>IF('KWh (Monthly) ENTRY NLI '!R$5=0,0,Q30+'KWh (Monthly) ENTRY NLI '!R30)</f>
        <v>0</v>
      </c>
      <c r="S30" s="114">
        <f>IF('KWh (Monthly) ENTRY NLI '!S$5=0,0,R30+'KWh (Monthly) ENTRY NLI '!S30)</f>
        <v>0</v>
      </c>
      <c r="T30" s="114">
        <f>IF('KWh (Monthly) ENTRY NLI '!T$5=0,0,S30+'KWh (Monthly) ENTRY NLI '!T30)</f>
        <v>0</v>
      </c>
      <c r="U30" s="114">
        <f>IF('KWh (Monthly) ENTRY NLI '!U$5=0,0,T30+'KWh (Monthly) ENTRY NLI '!U30)</f>
        <v>0</v>
      </c>
      <c r="V30" s="114">
        <f>IF('KWh (Monthly) ENTRY NLI '!V$5=0,0,U30+'KWh (Monthly) ENTRY NLI '!V30)</f>
        <v>0</v>
      </c>
      <c r="W30" s="114">
        <f>IF('KWh (Monthly) ENTRY NLI '!W$5=0,0,V30+'KWh (Monthly) ENTRY NLI '!W30)</f>
        <v>0</v>
      </c>
      <c r="X30" s="114">
        <f>IF('KWh (Monthly) ENTRY NLI '!X$5=0,0,W30+'KWh (Monthly) ENTRY NLI '!X30)</f>
        <v>0</v>
      </c>
      <c r="Y30" s="114">
        <f>IF('KWh (Monthly) ENTRY NLI '!Y$5=0,0,X30+'KWh (Monthly) ENTRY NLI '!Y30)</f>
        <v>0</v>
      </c>
      <c r="Z30" s="114">
        <f>IF('KWh (Monthly) ENTRY NLI '!Z$5=0,0,Y30+'KWh (Monthly) ENTRY NLI '!Z30)</f>
        <v>0</v>
      </c>
      <c r="AA30" s="114">
        <f>IF('KWh (Monthly) ENTRY NLI '!AA$5=0,0,Z30+'KWh (Monthly) ENTRY NLI '!AA30)</f>
        <v>0</v>
      </c>
      <c r="AB30" s="114">
        <f>IF('KWh (Monthly) ENTRY NLI '!AB$5=0,0,AA30+'KWh (Monthly) ENTRY NLI '!AB30)</f>
        <v>0</v>
      </c>
      <c r="AC30" s="114">
        <f>IF('KWh (Monthly) ENTRY NLI '!AC$5=0,0,AB30+'KWh (Monthly) ENTRY NLI '!AC30)</f>
        <v>0</v>
      </c>
      <c r="AD30" s="114">
        <f>IF('KWh (Monthly) ENTRY NLI '!AD$5=0,0,AC30+'KWh (Monthly) ENTRY NLI '!AD30)</f>
        <v>0</v>
      </c>
      <c r="AE30" s="114">
        <f>IF('KWh (Monthly) ENTRY NLI '!AE$5=0,0,AD30+'KWh (Monthly) ENTRY NLI '!AE30)</f>
        <v>0</v>
      </c>
      <c r="AF30" s="114">
        <f>IF('KWh (Monthly) ENTRY NLI '!AF$5=0,0,AE30+'KWh (Monthly) ENTRY NLI '!AF30)</f>
        <v>0</v>
      </c>
      <c r="AG30" s="114">
        <f>IF('KWh (Monthly) ENTRY NLI '!AG$5=0,0,AF30+'KWh (Monthly) ENTRY NLI '!AG30)</f>
        <v>0</v>
      </c>
      <c r="AH30" s="114">
        <f>IF('KWh (Monthly) ENTRY NLI '!AH$5=0,0,AG30+'KWh (Monthly) ENTRY NLI '!AH30)</f>
        <v>0</v>
      </c>
      <c r="AI30" s="114">
        <f>IF('KWh (Monthly) ENTRY NLI '!AI$5=0,0,AH30+'KWh (Monthly) ENTRY NLI '!AI30)</f>
        <v>0</v>
      </c>
      <c r="AJ30" s="114">
        <f>IF('KWh (Monthly) ENTRY NLI '!AJ$5=0,0,AI30+'KWh (Monthly) ENTRY NLI '!AJ30)</f>
        <v>0</v>
      </c>
      <c r="AK30" s="114">
        <f>IF('KWh (Monthly) ENTRY NLI '!AK$5=0,0,AJ30+'KWh (Monthly) ENTRY NLI '!AK30)</f>
        <v>0</v>
      </c>
      <c r="AL30" s="114">
        <f>IF('KWh (Monthly) ENTRY NLI '!AL$5=0,0,AK30+'KWh (Monthly) ENTRY NLI '!AL30)</f>
        <v>0</v>
      </c>
      <c r="AM30" s="114">
        <f>IF('KWh (Monthly) ENTRY NLI '!AM$5=0,0,AL30+'KWh (Monthly) ENTRY NLI '!AM30)</f>
        <v>0</v>
      </c>
      <c r="AN30" s="114">
        <f>IF('KWh (Monthly) ENTRY NLI '!AN$5=0,0,AM30+'KWh (Monthly) ENTRY NLI '!AN30)</f>
        <v>0</v>
      </c>
      <c r="AO30" s="174">
        <f>IF('KWh (Monthly) ENTRY NLI '!AO$5=-1,0,AN30+'KWh (Monthly) ENTRY NLI '!AO30)</f>
        <v>0</v>
      </c>
      <c r="AP30" s="114">
        <f>IF('KWh (Monthly) ENTRY NLI '!AP$5=-1,0,AO30+'KWh (Monthly) ENTRY NLI '!AP30)</f>
        <v>0</v>
      </c>
      <c r="AQ30" s="114">
        <f>IF('KWh (Monthly) ENTRY NLI '!AQ$5=-1,0,AP30+'KWh (Monthly) ENTRY NLI '!AQ30)</f>
        <v>0</v>
      </c>
      <c r="AR30" s="114">
        <f>IF('KWh (Monthly) ENTRY NLI '!AR$5=-1,0,AQ30+'KWh (Monthly) ENTRY NLI '!AR30)</f>
        <v>0</v>
      </c>
      <c r="AS30" s="114">
        <f>IF('KWh (Monthly) ENTRY NLI '!AS$5=-1,0,AR30+'KWh (Monthly) ENTRY NLI '!AS30)</f>
        <v>0</v>
      </c>
      <c r="AT30" s="114">
        <f>IF('KWh (Monthly) ENTRY NLI '!AT$5=-1,0,AS30+'KWh (Monthly) ENTRY NLI '!AT30)</f>
        <v>0</v>
      </c>
      <c r="AU30" s="114">
        <f>IF('KWh (Monthly) ENTRY NLI '!AU$5=-1,0,AT30+'KWh (Monthly) ENTRY NLI '!AU30)</f>
        <v>0</v>
      </c>
      <c r="AV30" s="114">
        <f>IF('KWh (Monthly) ENTRY NLI '!AV$5=-1,0,AU30+'KWh (Monthly) ENTRY NLI '!AV30)</f>
        <v>0</v>
      </c>
      <c r="AW30" s="114">
        <f>IF('KWh (Monthly) ENTRY NLI '!AW$5=-1,0,AV30+'KWh (Monthly) ENTRY NLI '!AW30)</f>
        <v>0</v>
      </c>
      <c r="AX30" s="114">
        <f>IF('KWh (Monthly) ENTRY NLI '!AX$5=-1,0,AW30+'KWh (Monthly) ENTRY NLI '!AX30)</f>
        <v>0</v>
      </c>
      <c r="AY30" s="114">
        <f>IF('KWh (Monthly) ENTRY NLI '!AY$5=-1,0,AX30+'KWh (Monthly) ENTRY NLI '!AY30)</f>
        <v>0</v>
      </c>
      <c r="AZ30" s="114">
        <f>IF('KWh (Monthly) ENTRY NLI '!AZ$5=-1,0,AY30+'KWh (Monthly) ENTRY NLI '!AZ30)</f>
        <v>0</v>
      </c>
      <c r="BA30" s="114">
        <f>IF('KWh (Monthly) ENTRY NLI '!BA$5=-1,0,AZ30+'KWh (Monthly) ENTRY NLI '!BA30)</f>
        <v>0</v>
      </c>
      <c r="BB30" s="114">
        <f>IF('KWh (Monthly) ENTRY NLI '!BB$5=-1,0,BA30+'KWh (Monthly) ENTRY NLI '!BB30)</f>
        <v>0</v>
      </c>
      <c r="BC30" s="114">
        <f>IF('KWh (Monthly) ENTRY NLI '!BC$5=-1,0,BB30+'KWh (Monthly) ENTRY NLI '!BC30)</f>
        <v>0</v>
      </c>
      <c r="BD30" s="114">
        <f>IF('KWh (Monthly) ENTRY NLI '!BD$5=-1,0,BC30+'KWh (Monthly) ENTRY NLI '!BD30)</f>
        <v>0</v>
      </c>
      <c r="BE30" s="114">
        <f>IF('KWh (Monthly) ENTRY NLI '!BE$5=-1,0,BD30+'KWh (Monthly) ENTRY NLI '!BE30)</f>
        <v>0</v>
      </c>
      <c r="BF30" s="114">
        <f>IF('KWh (Monthly) ENTRY NLI '!BF$5=-1,0,BE30+'KWh (Monthly) ENTRY NLI '!BF30)</f>
        <v>0</v>
      </c>
      <c r="BG30" s="114">
        <f>IF('KWh (Monthly) ENTRY NLI '!BG$5=-1,0,BF30+'KWh (Monthly) ENTRY NLI '!BG30)</f>
        <v>0</v>
      </c>
      <c r="BH30" s="114">
        <f>IF('KWh (Monthly) ENTRY NLI '!BH$5=-1,0,BG30+'KWh (Monthly) ENTRY NLI '!BH30)</f>
        <v>0</v>
      </c>
      <c r="BI30" s="114">
        <f>IF('KWh (Monthly) ENTRY NLI '!BI$5=-1,0,BH30+'KWh (Monthly) ENTRY NLI '!BI30)</f>
        <v>0</v>
      </c>
      <c r="BJ30" s="114">
        <f>IF('KWh (Monthly) ENTRY NLI '!BJ$5=-1,0,BI30+'KWh (Monthly) ENTRY NLI '!BJ30)</f>
        <v>0</v>
      </c>
      <c r="BK30" s="114">
        <f>IF('KWh (Monthly) ENTRY NLI '!BK$5=-1,0,BJ30+'KWh (Monthly) ENTRY NLI '!BK30)</f>
        <v>0</v>
      </c>
      <c r="BL30" s="114">
        <f>IF('KWh (Monthly) ENTRY NLI '!BL$5=-1,0,BK30+'KWh (Monthly) ENTRY NLI '!BL30)</f>
        <v>0</v>
      </c>
      <c r="BM30" s="114">
        <f>IF('KWh (Monthly) ENTRY NLI '!BM$5=-1,0,BL30+'KWh (Monthly) ENTRY NLI '!BM30)</f>
        <v>0</v>
      </c>
      <c r="BN30" s="114">
        <f>IF('KWh (Monthly) ENTRY NLI '!BN$5=-1,0,BM30+'KWh (Monthly) ENTRY NLI '!BN30)</f>
        <v>0</v>
      </c>
      <c r="BO30" s="114">
        <f>IF('KWh (Monthly) ENTRY NLI '!BO$5=-1,0,BN30+'KWh (Monthly) ENTRY NLI '!BO30)</f>
        <v>0</v>
      </c>
      <c r="BP30" s="114">
        <f>IF('KWh (Monthly) ENTRY NLI '!BP$5=-1,0,BO30+'KWh (Monthly) ENTRY NLI '!BP30)</f>
        <v>0</v>
      </c>
      <c r="BQ30" s="114">
        <f>IF('KWh (Monthly) ENTRY NLI '!BQ$5=-1,0,BP30+'KWh (Monthly) ENTRY NLI '!BQ30)</f>
        <v>0</v>
      </c>
      <c r="BR30" s="114">
        <f>IF('KWh (Monthly) ENTRY NLI '!BR$5=-1,0,BQ30+'KWh (Monthly) ENTRY NLI '!BR30)</f>
        <v>0</v>
      </c>
      <c r="BS30" s="114">
        <f>IF('KWh (Monthly) ENTRY NLI '!BS$5=-1,0,BR30+'KWh (Monthly) ENTRY NLI '!BS30)</f>
        <v>0</v>
      </c>
      <c r="BT30" s="114">
        <f>IF('KWh (Monthly) ENTRY NLI '!BT$5=-1,0,BS30+'KWh (Monthly) ENTRY NLI '!BT30)</f>
        <v>0</v>
      </c>
      <c r="BU30" s="114">
        <f>IF('KWh (Monthly) ENTRY NLI '!BU$5=-1,0,BT30+'KWh (Monthly) ENTRY NLI '!BU30)</f>
        <v>0</v>
      </c>
      <c r="BV30" s="114">
        <f>IF('KWh (Monthly) ENTRY NLI '!BV$5=-1,0,BU30+'KWh (Monthly) ENTRY NLI '!BV30)</f>
        <v>0</v>
      </c>
      <c r="BW30" s="114">
        <f>IF('KWh (Monthly) ENTRY NLI '!BW$5=-1,0,BV30+'KWh (Monthly) ENTRY NLI '!BW30)</f>
        <v>0</v>
      </c>
      <c r="BX30" s="114">
        <f>IF('KWh (Monthly) ENTRY NLI '!BX$5=-1,0,BW30+'KWh (Monthly) ENTRY NLI '!BX30)</f>
        <v>0</v>
      </c>
      <c r="BY30" s="114">
        <f>IF('KWh (Monthly) ENTRY NLI '!BY$5=-1,0,BX30+'KWh (Monthly) ENTRY NLI '!BY30)</f>
        <v>0</v>
      </c>
      <c r="BZ30" s="114">
        <f>IF('KWh (Monthly) ENTRY NLI '!BZ$5=-1,0,BY30+'KWh (Monthly) ENTRY NLI '!BZ30)</f>
        <v>0</v>
      </c>
      <c r="CA30" s="114">
        <f>IF('KWh (Monthly) ENTRY NLI '!CA$5=-1,0,BZ30+'KWh (Monthly) ENTRY NLI '!CA30)</f>
        <v>0</v>
      </c>
      <c r="CB30" s="114">
        <f>IF('KWh (Monthly) ENTRY NLI '!CB$5=-1,0,CA30+'KWh (Monthly) ENTRY NLI '!CB30)</f>
        <v>0</v>
      </c>
      <c r="CC30" s="114">
        <f>IF('KWh (Monthly) ENTRY NLI '!CC$5=-1,0,CB30+'KWh (Monthly) ENTRY NLI '!CC30)</f>
        <v>0</v>
      </c>
      <c r="CD30" s="114">
        <f>IF('KWh (Monthly) ENTRY NLI '!CD$5=-1,0,CC30+'KWh (Monthly) ENTRY NLI '!CD30)</f>
        <v>0</v>
      </c>
      <c r="CE30" s="114">
        <f>IF('KWh (Monthly) ENTRY NLI '!CE$5=-1,0,CD30+'KWh (Monthly) ENTRY NLI '!CE30)</f>
        <v>0</v>
      </c>
      <c r="CF30" s="114">
        <f>IF('KWh (Monthly) ENTRY NLI '!CF$5=-1,0,CE30+'KWh (Monthly) ENTRY NLI '!CF30)</f>
        <v>0</v>
      </c>
      <c r="CG30" s="114">
        <f>IF('KWh (Monthly) ENTRY NLI '!CG$5=-1,0,CF30+'KWh (Monthly) ENTRY NLI '!CG30)</f>
        <v>0</v>
      </c>
      <c r="CH30" s="114">
        <f>IF('KWh (Monthly) ENTRY NLI '!CH$5=-1,0,CG30+'KWh (Monthly) ENTRY NLI '!CH30)</f>
        <v>0</v>
      </c>
      <c r="CI30" s="114">
        <f>IF('KWh (Monthly) ENTRY NLI '!CI$5=-1,0,CH30+'KWh (Monthly) ENTRY NLI '!CI30)</f>
        <v>0</v>
      </c>
      <c r="CJ30" s="114">
        <f>IF('KWh (Monthly) ENTRY NLI '!CJ$5=-1,0,CI30+'KWh (Monthly) ENTRY NLI '!CJ30)</f>
        <v>0</v>
      </c>
    </row>
    <row r="31" spans="1:88" x14ac:dyDescent="0.25">
      <c r="A31" s="308"/>
      <c r="B31" s="88" t="s">
        <v>9</v>
      </c>
      <c r="C31" s="114">
        <f>IF('KWh (Monthly) ENTRY NLI '!C$5=0,0,'KWh (Monthly) ENTRY NLI '!C31)</f>
        <v>0</v>
      </c>
      <c r="D31" s="114">
        <f>IF('KWh (Monthly) ENTRY NLI '!D$5=0,0,C31+'KWh (Monthly) ENTRY NLI '!D31)</f>
        <v>0</v>
      </c>
      <c r="E31" s="114">
        <f>IF('KWh (Monthly) ENTRY NLI '!E$5=0,0,D31+'KWh (Monthly) ENTRY NLI '!E31)</f>
        <v>0</v>
      </c>
      <c r="F31" s="114">
        <f>IF('KWh (Monthly) ENTRY NLI '!F$5=0,0,E31+'KWh (Monthly) ENTRY NLI '!F31)</f>
        <v>0</v>
      </c>
      <c r="G31" s="114">
        <f>IF('KWh (Monthly) ENTRY NLI '!G$5=0,0,F31+'KWh (Monthly) ENTRY NLI '!G31)</f>
        <v>0</v>
      </c>
      <c r="H31" s="114">
        <f>IF('KWh (Monthly) ENTRY NLI '!H$5=0,0,G31+'KWh (Monthly) ENTRY NLI '!H31)</f>
        <v>0</v>
      </c>
      <c r="I31" s="114">
        <f>IF('KWh (Monthly) ENTRY NLI '!I$5=0,0,H31+'KWh (Monthly) ENTRY NLI '!I31)</f>
        <v>0</v>
      </c>
      <c r="J31" s="114">
        <f>IF('KWh (Monthly) ENTRY NLI '!J$5=0,0,I31+'KWh (Monthly) ENTRY NLI '!J31)</f>
        <v>0</v>
      </c>
      <c r="K31" s="114">
        <f>IF('KWh (Monthly) ENTRY NLI '!K$5=0,0,J31+'KWh (Monthly) ENTRY NLI '!K31)</f>
        <v>0</v>
      </c>
      <c r="L31" s="114">
        <f>IF('KWh (Monthly) ENTRY NLI '!L$5=0,0,K31+'KWh (Monthly) ENTRY NLI '!L31)</f>
        <v>0</v>
      </c>
      <c r="M31" s="114">
        <f>IF('KWh (Monthly) ENTRY NLI '!M$5=0,0,L31+'KWh (Monthly) ENTRY NLI '!M31)</f>
        <v>0</v>
      </c>
      <c r="N31" s="114">
        <f>IF('KWh (Monthly) ENTRY NLI '!N$5=0,0,M31+'KWh (Monthly) ENTRY NLI '!N31)</f>
        <v>0</v>
      </c>
      <c r="O31" s="114">
        <f>IF('KWh (Monthly) ENTRY NLI '!O$5=0,0,N31+'KWh (Monthly) ENTRY NLI '!O31)</f>
        <v>0</v>
      </c>
      <c r="P31" s="114">
        <f>IF('KWh (Monthly) ENTRY NLI '!P$5=0,0,O31+'KWh (Monthly) ENTRY NLI '!P31)</f>
        <v>0</v>
      </c>
      <c r="Q31" s="114">
        <f>IF('KWh (Monthly) ENTRY NLI '!Q$5=0,0,P31+'KWh (Monthly) ENTRY NLI '!Q31)</f>
        <v>0</v>
      </c>
      <c r="R31" s="114">
        <f>IF('KWh (Monthly) ENTRY NLI '!R$5=0,0,Q31+'KWh (Monthly) ENTRY NLI '!R31)</f>
        <v>0</v>
      </c>
      <c r="S31" s="114">
        <f>IF('KWh (Monthly) ENTRY NLI '!S$5=0,0,R31+'KWh (Monthly) ENTRY NLI '!S31)</f>
        <v>0</v>
      </c>
      <c r="T31" s="114">
        <f>IF('KWh (Monthly) ENTRY NLI '!T$5=0,0,S31+'KWh (Monthly) ENTRY NLI '!T31)</f>
        <v>0</v>
      </c>
      <c r="U31" s="114">
        <f>IF('KWh (Monthly) ENTRY NLI '!U$5=0,0,T31+'KWh (Monthly) ENTRY NLI '!U31)</f>
        <v>0</v>
      </c>
      <c r="V31" s="114">
        <f>IF('KWh (Monthly) ENTRY NLI '!V$5=0,0,U31+'KWh (Monthly) ENTRY NLI '!V31)</f>
        <v>0</v>
      </c>
      <c r="W31" s="114">
        <f>IF('KWh (Monthly) ENTRY NLI '!W$5=0,0,V31+'KWh (Monthly) ENTRY NLI '!W31)</f>
        <v>0</v>
      </c>
      <c r="X31" s="114">
        <f>IF('KWh (Monthly) ENTRY NLI '!X$5=0,0,W31+'KWh (Monthly) ENTRY NLI '!X31)</f>
        <v>0</v>
      </c>
      <c r="Y31" s="114">
        <f>IF('KWh (Monthly) ENTRY NLI '!Y$5=0,0,X31+'KWh (Monthly) ENTRY NLI '!Y31)</f>
        <v>0</v>
      </c>
      <c r="Z31" s="114">
        <f>IF('KWh (Monthly) ENTRY NLI '!Z$5=0,0,Y31+'KWh (Monthly) ENTRY NLI '!Z31)</f>
        <v>0</v>
      </c>
      <c r="AA31" s="114">
        <f>IF('KWh (Monthly) ENTRY NLI '!AA$5=0,0,Z31+'KWh (Monthly) ENTRY NLI '!AA31)</f>
        <v>0</v>
      </c>
      <c r="AB31" s="114">
        <f>IF('KWh (Monthly) ENTRY NLI '!AB$5=0,0,AA31+'KWh (Monthly) ENTRY NLI '!AB31)</f>
        <v>0</v>
      </c>
      <c r="AC31" s="114">
        <f>IF('KWh (Monthly) ENTRY NLI '!AC$5=0,0,AB31+'KWh (Monthly) ENTRY NLI '!AC31)</f>
        <v>0</v>
      </c>
      <c r="AD31" s="114">
        <f>IF('KWh (Monthly) ENTRY NLI '!AD$5=0,0,AC31+'KWh (Monthly) ENTRY NLI '!AD31)</f>
        <v>0</v>
      </c>
      <c r="AE31" s="114">
        <f>IF('KWh (Monthly) ENTRY NLI '!AE$5=0,0,AD31+'KWh (Monthly) ENTRY NLI '!AE31)</f>
        <v>0</v>
      </c>
      <c r="AF31" s="114">
        <f>IF('KWh (Monthly) ENTRY NLI '!AF$5=0,0,AE31+'KWh (Monthly) ENTRY NLI '!AF31)</f>
        <v>0</v>
      </c>
      <c r="AG31" s="114">
        <f>IF('KWh (Monthly) ENTRY NLI '!AG$5=0,0,AF31+'KWh (Monthly) ENTRY NLI '!AG31)</f>
        <v>0</v>
      </c>
      <c r="AH31" s="114">
        <f>IF('KWh (Monthly) ENTRY NLI '!AH$5=0,0,AG31+'KWh (Monthly) ENTRY NLI '!AH31)</f>
        <v>0</v>
      </c>
      <c r="AI31" s="114">
        <f>IF('KWh (Monthly) ENTRY NLI '!AI$5=0,0,AH31+'KWh (Monthly) ENTRY NLI '!AI31)</f>
        <v>0</v>
      </c>
      <c r="AJ31" s="114">
        <f>IF('KWh (Monthly) ENTRY NLI '!AJ$5=0,0,AI31+'KWh (Monthly) ENTRY NLI '!AJ31)</f>
        <v>0</v>
      </c>
      <c r="AK31" s="114">
        <f>IF('KWh (Monthly) ENTRY NLI '!AK$5=0,0,AJ31+'KWh (Monthly) ENTRY NLI '!AK31)</f>
        <v>0</v>
      </c>
      <c r="AL31" s="114">
        <f>IF('KWh (Monthly) ENTRY NLI '!AL$5=0,0,AK31+'KWh (Monthly) ENTRY NLI '!AL31)</f>
        <v>0</v>
      </c>
      <c r="AM31" s="114">
        <f>IF('KWh (Monthly) ENTRY NLI '!AM$5=0,0,AL31+'KWh (Monthly) ENTRY NLI '!AM31)</f>
        <v>0</v>
      </c>
      <c r="AN31" s="114">
        <f>IF('KWh (Monthly) ENTRY NLI '!AN$5=0,0,AM31+'KWh (Monthly) ENTRY NLI '!AN31)</f>
        <v>0</v>
      </c>
      <c r="AO31" s="174">
        <f>IF('KWh (Monthly) ENTRY NLI '!AO$5=-1,0,AN31+'KWh (Monthly) ENTRY NLI '!AO31)</f>
        <v>0</v>
      </c>
      <c r="AP31" s="114">
        <f>IF('KWh (Monthly) ENTRY NLI '!AP$5=-1,0,AO31+'KWh (Monthly) ENTRY NLI '!AP31)</f>
        <v>0</v>
      </c>
      <c r="AQ31" s="114">
        <f>IF('KWh (Monthly) ENTRY NLI '!AQ$5=-1,0,AP31+'KWh (Monthly) ENTRY NLI '!AQ31)</f>
        <v>0</v>
      </c>
      <c r="AR31" s="114">
        <f>IF('KWh (Monthly) ENTRY NLI '!AR$5=-1,0,AQ31+'KWh (Monthly) ENTRY NLI '!AR31)</f>
        <v>0</v>
      </c>
      <c r="AS31" s="114">
        <f>IF('KWh (Monthly) ENTRY NLI '!AS$5=-1,0,AR31+'KWh (Monthly) ENTRY NLI '!AS31)</f>
        <v>0</v>
      </c>
      <c r="AT31" s="114">
        <f>IF('KWh (Monthly) ENTRY NLI '!AT$5=-1,0,AS31+'KWh (Monthly) ENTRY NLI '!AT31)</f>
        <v>0</v>
      </c>
      <c r="AU31" s="114">
        <f>IF('KWh (Monthly) ENTRY NLI '!AU$5=-1,0,AT31+'KWh (Monthly) ENTRY NLI '!AU31)</f>
        <v>0</v>
      </c>
      <c r="AV31" s="114">
        <f>IF('KWh (Monthly) ENTRY NLI '!AV$5=-1,0,AU31+'KWh (Monthly) ENTRY NLI '!AV31)</f>
        <v>0</v>
      </c>
      <c r="AW31" s="114">
        <f>IF('KWh (Monthly) ENTRY NLI '!AW$5=-1,0,AV31+'KWh (Monthly) ENTRY NLI '!AW31)</f>
        <v>0</v>
      </c>
      <c r="AX31" s="114">
        <f>IF('KWh (Monthly) ENTRY NLI '!AX$5=-1,0,AW31+'KWh (Monthly) ENTRY NLI '!AX31)</f>
        <v>0</v>
      </c>
      <c r="AY31" s="114">
        <f>IF('KWh (Monthly) ENTRY NLI '!AY$5=-1,0,AX31+'KWh (Monthly) ENTRY NLI '!AY31)</f>
        <v>0</v>
      </c>
      <c r="AZ31" s="114">
        <f>IF('KWh (Monthly) ENTRY NLI '!AZ$5=-1,0,AY31+'KWh (Monthly) ENTRY NLI '!AZ31)</f>
        <v>0</v>
      </c>
      <c r="BA31" s="114">
        <f>IF('KWh (Monthly) ENTRY NLI '!BA$5=-1,0,AZ31+'KWh (Monthly) ENTRY NLI '!BA31)</f>
        <v>0</v>
      </c>
      <c r="BB31" s="114">
        <f>IF('KWh (Monthly) ENTRY NLI '!BB$5=-1,0,BA31+'KWh (Monthly) ENTRY NLI '!BB31)</f>
        <v>0</v>
      </c>
      <c r="BC31" s="114">
        <f>IF('KWh (Monthly) ENTRY NLI '!BC$5=-1,0,BB31+'KWh (Monthly) ENTRY NLI '!BC31)</f>
        <v>0</v>
      </c>
      <c r="BD31" s="114">
        <f>IF('KWh (Monthly) ENTRY NLI '!BD$5=-1,0,BC31+'KWh (Monthly) ENTRY NLI '!BD31)</f>
        <v>0</v>
      </c>
      <c r="BE31" s="114">
        <f>IF('KWh (Monthly) ENTRY NLI '!BE$5=-1,0,BD31+'KWh (Monthly) ENTRY NLI '!BE31)</f>
        <v>0</v>
      </c>
      <c r="BF31" s="114">
        <f>IF('KWh (Monthly) ENTRY NLI '!BF$5=-1,0,BE31+'KWh (Monthly) ENTRY NLI '!BF31)</f>
        <v>0</v>
      </c>
      <c r="BG31" s="114">
        <f>IF('KWh (Monthly) ENTRY NLI '!BG$5=-1,0,BF31+'KWh (Monthly) ENTRY NLI '!BG31)</f>
        <v>0</v>
      </c>
      <c r="BH31" s="114">
        <f>IF('KWh (Monthly) ENTRY NLI '!BH$5=-1,0,BG31+'KWh (Monthly) ENTRY NLI '!BH31)</f>
        <v>0</v>
      </c>
      <c r="BI31" s="114">
        <f>IF('KWh (Monthly) ENTRY NLI '!BI$5=-1,0,BH31+'KWh (Monthly) ENTRY NLI '!BI31)</f>
        <v>0</v>
      </c>
      <c r="BJ31" s="114">
        <f>IF('KWh (Monthly) ENTRY NLI '!BJ$5=-1,0,BI31+'KWh (Monthly) ENTRY NLI '!BJ31)</f>
        <v>0</v>
      </c>
      <c r="BK31" s="114">
        <f>IF('KWh (Monthly) ENTRY NLI '!BK$5=-1,0,BJ31+'KWh (Monthly) ENTRY NLI '!BK31)</f>
        <v>0</v>
      </c>
      <c r="BL31" s="114">
        <f>IF('KWh (Monthly) ENTRY NLI '!BL$5=-1,0,BK31+'KWh (Monthly) ENTRY NLI '!BL31)</f>
        <v>0</v>
      </c>
      <c r="BM31" s="114">
        <f>IF('KWh (Monthly) ENTRY NLI '!BM$5=-1,0,BL31+'KWh (Monthly) ENTRY NLI '!BM31)</f>
        <v>0</v>
      </c>
      <c r="BN31" s="114">
        <f>IF('KWh (Monthly) ENTRY NLI '!BN$5=-1,0,BM31+'KWh (Monthly) ENTRY NLI '!BN31)</f>
        <v>0</v>
      </c>
      <c r="BO31" s="114">
        <f>IF('KWh (Monthly) ENTRY NLI '!BO$5=-1,0,BN31+'KWh (Monthly) ENTRY NLI '!BO31)</f>
        <v>0</v>
      </c>
      <c r="BP31" s="114">
        <f>IF('KWh (Monthly) ENTRY NLI '!BP$5=-1,0,BO31+'KWh (Monthly) ENTRY NLI '!BP31)</f>
        <v>0</v>
      </c>
      <c r="BQ31" s="114">
        <f>IF('KWh (Monthly) ENTRY NLI '!BQ$5=-1,0,BP31+'KWh (Monthly) ENTRY NLI '!BQ31)</f>
        <v>0</v>
      </c>
      <c r="BR31" s="114">
        <f>IF('KWh (Monthly) ENTRY NLI '!BR$5=-1,0,BQ31+'KWh (Monthly) ENTRY NLI '!BR31)</f>
        <v>0</v>
      </c>
      <c r="BS31" s="114">
        <f>IF('KWh (Monthly) ENTRY NLI '!BS$5=-1,0,BR31+'KWh (Monthly) ENTRY NLI '!BS31)</f>
        <v>0</v>
      </c>
      <c r="BT31" s="114">
        <f>IF('KWh (Monthly) ENTRY NLI '!BT$5=-1,0,BS31+'KWh (Monthly) ENTRY NLI '!BT31)</f>
        <v>0</v>
      </c>
      <c r="BU31" s="114">
        <f>IF('KWh (Monthly) ENTRY NLI '!BU$5=-1,0,BT31+'KWh (Monthly) ENTRY NLI '!BU31)</f>
        <v>0</v>
      </c>
      <c r="BV31" s="114">
        <f>IF('KWh (Monthly) ENTRY NLI '!BV$5=-1,0,BU31+'KWh (Monthly) ENTRY NLI '!BV31)</f>
        <v>0</v>
      </c>
      <c r="BW31" s="114">
        <f>IF('KWh (Monthly) ENTRY NLI '!BW$5=-1,0,BV31+'KWh (Monthly) ENTRY NLI '!BW31)</f>
        <v>0</v>
      </c>
      <c r="BX31" s="114">
        <f>IF('KWh (Monthly) ENTRY NLI '!BX$5=-1,0,BW31+'KWh (Monthly) ENTRY NLI '!BX31)</f>
        <v>0</v>
      </c>
      <c r="BY31" s="114">
        <f>IF('KWh (Monthly) ENTRY NLI '!BY$5=-1,0,BX31+'KWh (Monthly) ENTRY NLI '!BY31)</f>
        <v>0</v>
      </c>
      <c r="BZ31" s="114">
        <f>IF('KWh (Monthly) ENTRY NLI '!BZ$5=-1,0,BY31+'KWh (Monthly) ENTRY NLI '!BZ31)</f>
        <v>0</v>
      </c>
      <c r="CA31" s="114">
        <f>IF('KWh (Monthly) ENTRY NLI '!CA$5=-1,0,BZ31+'KWh (Monthly) ENTRY NLI '!CA31)</f>
        <v>0</v>
      </c>
      <c r="CB31" s="114">
        <f>IF('KWh (Monthly) ENTRY NLI '!CB$5=-1,0,CA31+'KWh (Monthly) ENTRY NLI '!CB31)</f>
        <v>0</v>
      </c>
      <c r="CC31" s="114">
        <f>IF('KWh (Monthly) ENTRY NLI '!CC$5=-1,0,CB31+'KWh (Monthly) ENTRY NLI '!CC31)</f>
        <v>0</v>
      </c>
      <c r="CD31" s="114">
        <f>IF('KWh (Monthly) ENTRY NLI '!CD$5=-1,0,CC31+'KWh (Monthly) ENTRY NLI '!CD31)</f>
        <v>0</v>
      </c>
      <c r="CE31" s="114">
        <f>IF('KWh (Monthly) ENTRY NLI '!CE$5=-1,0,CD31+'KWh (Monthly) ENTRY NLI '!CE31)</f>
        <v>0</v>
      </c>
      <c r="CF31" s="114">
        <f>IF('KWh (Monthly) ENTRY NLI '!CF$5=-1,0,CE31+'KWh (Monthly) ENTRY NLI '!CF31)</f>
        <v>0</v>
      </c>
      <c r="CG31" s="114">
        <f>IF('KWh (Monthly) ENTRY NLI '!CG$5=-1,0,CF31+'KWh (Monthly) ENTRY NLI '!CG31)</f>
        <v>0</v>
      </c>
      <c r="CH31" s="114">
        <f>IF('KWh (Monthly) ENTRY NLI '!CH$5=-1,0,CG31+'KWh (Monthly) ENTRY NLI '!CH31)</f>
        <v>0</v>
      </c>
      <c r="CI31" s="114">
        <f>IF('KWh (Monthly) ENTRY NLI '!CI$5=-1,0,CH31+'KWh (Monthly) ENTRY NLI '!CI31)</f>
        <v>0</v>
      </c>
      <c r="CJ31" s="114">
        <f>IF('KWh (Monthly) ENTRY NLI '!CJ$5=-1,0,CI31+'KWh (Monthly) ENTRY NLI '!CJ31)</f>
        <v>0</v>
      </c>
    </row>
    <row r="32" spans="1:88" ht="15.75" thickBot="1" x14ac:dyDescent="0.3">
      <c r="A32" s="151"/>
      <c r="B32" s="123" t="s">
        <v>286</v>
      </c>
      <c r="C32" s="114">
        <f>IF('KWh (Monthly) ENTRY NLI '!C$5=0,0,'KWh (Monthly) ENTRY NLI '!C32)</f>
        <v>0</v>
      </c>
      <c r="D32" s="114">
        <f>IF('KWh (Monthly) ENTRY NLI '!D$5=0,0,C32+'KWh (Monthly) ENTRY NLI '!D32)</f>
        <v>0</v>
      </c>
      <c r="E32" s="114">
        <f>IF('KWh (Monthly) ENTRY NLI '!E$5=0,0,D32+'KWh (Monthly) ENTRY NLI '!E32)</f>
        <v>0</v>
      </c>
      <c r="F32" s="114">
        <f>IF('KWh (Monthly) ENTRY NLI '!F$5=0,0,E32+'KWh (Monthly) ENTRY NLI '!F32)</f>
        <v>0</v>
      </c>
      <c r="G32" s="114">
        <f>IF('KWh (Monthly) ENTRY NLI '!G$5=0,0,F32+'KWh (Monthly) ENTRY NLI '!G32)</f>
        <v>0</v>
      </c>
      <c r="H32" s="114">
        <f>IF('KWh (Monthly) ENTRY NLI '!H$5=0,0,G32+'KWh (Monthly) ENTRY NLI '!H32)</f>
        <v>0</v>
      </c>
      <c r="I32" s="114">
        <f>IF('KWh (Monthly) ENTRY NLI '!I$5=0,0,H32+'KWh (Monthly) ENTRY NLI '!I32)</f>
        <v>0</v>
      </c>
      <c r="J32" s="114">
        <f>IF('KWh (Monthly) ENTRY NLI '!J$5=0,0,I32+'KWh (Monthly) ENTRY NLI '!J32)</f>
        <v>0</v>
      </c>
      <c r="K32" s="114">
        <f>IF('KWh (Monthly) ENTRY NLI '!K$5=0,0,J32+'KWh (Monthly) ENTRY NLI '!K32)</f>
        <v>0</v>
      </c>
      <c r="L32" s="114">
        <f>IF('KWh (Monthly) ENTRY NLI '!L$5=0,0,K32+'KWh (Monthly) ENTRY NLI '!L32)</f>
        <v>0</v>
      </c>
      <c r="M32" s="114">
        <f>IF('KWh (Monthly) ENTRY NLI '!M$5=0,0,L32+'KWh (Monthly) ENTRY NLI '!M32)</f>
        <v>0</v>
      </c>
      <c r="N32" s="114">
        <f>IF('KWh (Monthly) ENTRY NLI '!N$5=0,0,M32+'KWh (Monthly) ENTRY NLI '!N32)</f>
        <v>0</v>
      </c>
      <c r="O32" s="114">
        <f>IF('KWh (Monthly) ENTRY NLI '!O$5=0,0,N32+'KWh (Monthly) ENTRY NLI '!O32)</f>
        <v>0</v>
      </c>
      <c r="P32" s="114">
        <f>IF('KWh (Monthly) ENTRY NLI '!P$5=0,0,O32+'KWh (Monthly) ENTRY NLI '!P32)</f>
        <v>0</v>
      </c>
      <c r="Q32" s="114">
        <f>IF('KWh (Monthly) ENTRY NLI '!Q$5=0,0,P32+'KWh (Monthly) ENTRY NLI '!Q32)</f>
        <v>0</v>
      </c>
      <c r="R32" s="114">
        <f>IF('KWh (Monthly) ENTRY NLI '!R$5=0,0,Q32+'KWh (Monthly) ENTRY NLI '!R32)</f>
        <v>0</v>
      </c>
      <c r="S32" s="114">
        <f>IF('KWh (Monthly) ENTRY NLI '!S$5=0,0,R32+'KWh (Monthly) ENTRY NLI '!S32)</f>
        <v>0</v>
      </c>
      <c r="T32" s="114">
        <f>IF('KWh (Monthly) ENTRY NLI '!T$5=0,0,S32+'KWh (Monthly) ENTRY NLI '!T32)</f>
        <v>0</v>
      </c>
      <c r="U32" s="114">
        <f>IF('KWh (Monthly) ENTRY NLI '!U$5=0,0,T32+'KWh (Monthly) ENTRY NLI '!U32)</f>
        <v>0</v>
      </c>
      <c r="V32" s="114">
        <f>IF('KWh (Monthly) ENTRY NLI '!V$5=0,0,U32+'KWh (Monthly) ENTRY NLI '!V32)</f>
        <v>0</v>
      </c>
      <c r="W32" s="114">
        <f>IF('KWh (Monthly) ENTRY NLI '!W$5=0,0,V32+'KWh (Monthly) ENTRY NLI '!W32)</f>
        <v>0</v>
      </c>
      <c r="X32" s="114">
        <f>IF('KWh (Monthly) ENTRY NLI '!X$5=0,0,W32+'KWh (Monthly) ENTRY NLI '!X32)</f>
        <v>0</v>
      </c>
      <c r="Y32" s="114">
        <f>IF('KWh (Monthly) ENTRY NLI '!Y$5=0,0,X32+'KWh (Monthly) ENTRY NLI '!Y32)</f>
        <v>0</v>
      </c>
      <c r="Z32" s="114">
        <f>IF('KWh (Monthly) ENTRY NLI '!Z$5=0,0,Y32+'KWh (Monthly) ENTRY NLI '!Z32)</f>
        <v>0</v>
      </c>
      <c r="AA32" s="114">
        <f>IF('KWh (Monthly) ENTRY NLI '!AA$5=0,0,Z32+'KWh (Monthly) ENTRY NLI '!AA32)</f>
        <v>0</v>
      </c>
      <c r="AB32" s="114">
        <f>IF('KWh (Monthly) ENTRY NLI '!AB$5=0,0,AA32+'KWh (Monthly) ENTRY NLI '!AB32)</f>
        <v>0</v>
      </c>
      <c r="AC32" s="114">
        <f>IF('KWh (Monthly) ENTRY NLI '!AC$5=0,0,AB32+'KWh (Monthly) ENTRY NLI '!AC32)</f>
        <v>0</v>
      </c>
      <c r="AD32" s="114">
        <f>IF('KWh (Monthly) ENTRY NLI '!AD$5=0,0,AC32+'KWh (Monthly) ENTRY NLI '!AD32)</f>
        <v>0</v>
      </c>
      <c r="AE32" s="114">
        <f>IF('KWh (Monthly) ENTRY NLI '!AE$5=0,0,AD32+'KWh (Monthly) ENTRY NLI '!AE32)</f>
        <v>0</v>
      </c>
      <c r="AF32" s="114">
        <f>IF('KWh (Monthly) ENTRY NLI '!AF$5=0,0,AE32+'KWh (Monthly) ENTRY NLI '!AF32)</f>
        <v>0</v>
      </c>
      <c r="AG32" s="114">
        <f>IF('KWh (Monthly) ENTRY NLI '!AG$5=0,0,AF32+'KWh (Monthly) ENTRY NLI '!AG32)</f>
        <v>0</v>
      </c>
      <c r="AH32" s="114">
        <f>IF('KWh (Monthly) ENTRY NLI '!AH$5=0,0,AG32+'KWh (Monthly) ENTRY NLI '!AH32)</f>
        <v>0</v>
      </c>
      <c r="AI32" s="114">
        <f>IF('KWh (Monthly) ENTRY NLI '!AI$5=0,0,AH32+'KWh (Monthly) ENTRY NLI '!AI32)</f>
        <v>0</v>
      </c>
      <c r="AJ32" s="114">
        <f>IF('KWh (Monthly) ENTRY NLI '!AJ$5=0,0,AI32+'KWh (Monthly) ENTRY NLI '!AJ32)</f>
        <v>0</v>
      </c>
      <c r="AK32" s="114">
        <f>IF('KWh (Monthly) ENTRY NLI '!AK$5=0,0,AJ32+'KWh (Monthly) ENTRY NLI '!AK32)</f>
        <v>0</v>
      </c>
      <c r="AL32" s="114">
        <f>IF('KWh (Monthly) ENTRY NLI '!AL$5=0,0,AK32+'KWh (Monthly) ENTRY NLI '!AL32)</f>
        <v>0</v>
      </c>
      <c r="AM32" s="114">
        <f>IF('KWh (Monthly) ENTRY NLI '!AM$5=0,0,AL32+'KWh (Monthly) ENTRY NLI '!AM32)</f>
        <v>0</v>
      </c>
      <c r="AN32" s="114">
        <f>IF('KWh (Monthly) ENTRY NLI '!AN$5=0,0,AM32+'KWh (Monthly) ENTRY NLI '!AN32)</f>
        <v>0</v>
      </c>
      <c r="AO32" s="174">
        <f>IF('KWh (Monthly) ENTRY NLI '!AO$5=-1,0,AN32+'KWh (Monthly) ENTRY NLI '!AO32)</f>
        <v>0</v>
      </c>
      <c r="AP32" s="114">
        <f>IF('KWh (Monthly) ENTRY NLI '!AP$5=-1,0,AO32+'KWh (Monthly) ENTRY NLI '!AP32)</f>
        <v>0</v>
      </c>
      <c r="AQ32" s="114">
        <f>IF('KWh (Monthly) ENTRY NLI '!AQ$5=-1,0,AP32+'KWh (Monthly) ENTRY NLI '!AQ32)</f>
        <v>0</v>
      </c>
      <c r="AR32" s="114">
        <f>IF('KWh (Monthly) ENTRY NLI '!AR$5=-1,0,AQ32+'KWh (Monthly) ENTRY NLI '!AR32)</f>
        <v>0</v>
      </c>
      <c r="AS32" s="114">
        <f>IF('KWh (Monthly) ENTRY NLI '!AS$5=-1,0,AR32+'KWh (Monthly) ENTRY NLI '!AS32)</f>
        <v>0</v>
      </c>
      <c r="AT32" s="114">
        <f>IF('KWh (Monthly) ENTRY NLI '!AT$5=-1,0,AS32+'KWh (Monthly) ENTRY NLI '!AT32)</f>
        <v>0</v>
      </c>
      <c r="AU32" s="114">
        <f>IF('KWh (Monthly) ENTRY NLI '!AU$5=-1,0,AT32+'KWh (Monthly) ENTRY NLI '!AU32)</f>
        <v>0</v>
      </c>
      <c r="AV32" s="114">
        <f>IF('KWh (Monthly) ENTRY NLI '!AV$5=-1,0,AU32+'KWh (Monthly) ENTRY NLI '!AV32)</f>
        <v>0</v>
      </c>
      <c r="AW32" s="114">
        <f>IF('KWh (Monthly) ENTRY NLI '!AW$5=-1,0,AV32+'KWh (Monthly) ENTRY NLI '!AW32)</f>
        <v>0</v>
      </c>
      <c r="AX32" s="114">
        <f>IF('KWh (Monthly) ENTRY NLI '!AX$5=-1,0,AW32+'KWh (Monthly) ENTRY NLI '!AX32)</f>
        <v>0</v>
      </c>
      <c r="AY32" s="114">
        <f>IF('KWh (Monthly) ENTRY NLI '!AY$5=-1,0,AX32+'KWh (Monthly) ENTRY NLI '!AY32)</f>
        <v>0</v>
      </c>
      <c r="AZ32" s="114">
        <f>IF('KWh (Monthly) ENTRY NLI '!AZ$5=-1,0,AY32+'KWh (Monthly) ENTRY NLI '!AZ32)</f>
        <v>0</v>
      </c>
      <c r="BA32" s="114">
        <f>IF('KWh (Monthly) ENTRY NLI '!BA$5=-1,0,AZ32+'KWh (Monthly) ENTRY NLI '!BA32)</f>
        <v>0</v>
      </c>
      <c r="BB32" s="114">
        <f>IF('KWh (Monthly) ENTRY NLI '!BB$5=-1,0,BA32+'KWh (Monthly) ENTRY NLI '!BB32)</f>
        <v>0</v>
      </c>
      <c r="BC32" s="114">
        <f>IF('KWh (Monthly) ENTRY NLI '!BC$5=-1,0,BB32+'KWh (Monthly) ENTRY NLI '!BC32)</f>
        <v>0</v>
      </c>
      <c r="BD32" s="114">
        <f>IF('KWh (Monthly) ENTRY NLI '!BD$5=-1,0,BC32+'KWh (Monthly) ENTRY NLI '!BD32)</f>
        <v>0</v>
      </c>
      <c r="BE32" s="114">
        <f>IF('KWh (Monthly) ENTRY NLI '!BE$5=-1,0,BD32+'KWh (Monthly) ENTRY NLI '!BE32)</f>
        <v>0</v>
      </c>
      <c r="BF32" s="114">
        <f>IF('KWh (Monthly) ENTRY NLI '!BF$5=-1,0,BE32+'KWh (Monthly) ENTRY NLI '!BF32)</f>
        <v>0</v>
      </c>
      <c r="BG32" s="114">
        <f>IF('KWh (Monthly) ENTRY NLI '!BG$5=-1,0,BF32+'KWh (Monthly) ENTRY NLI '!BG32)</f>
        <v>0</v>
      </c>
      <c r="BH32" s="114">
        <f>IF('KWh (Monthly) ENTRY NLI '!BH$5=-1,0,BG32+'KWh (Monthly) ENTRY NLI '!BH32)</f>
        <v>0</v>
      </c>
      <c r="BI32" s="114">
        <f>IF('KWh (Monthly) ENTRY NLI '!BI$5=-1,0,BH32+'KWh (Monthly) ENTRY NLI '!BI32)</f>
        <v>0</v>
      </c>
      <c r="BJ32" s="114">
        <f>IF('KWh (Monthly) ENTRY NLI '!BJ$5=-1,0,BI32+'KWh (Monthly) ENTRY NLI '!BJ32)</f>
        <v>0</v>
      </c>
      <c r="BK32" s="114">
        <f>IF('KWh (Monthly) ENTRY NLI '!BK$5=-1,0,BJ32+'KWh (Monthly) ENTRY NLI '!BK32)</f>
        <v>0</v>
      </c>
      <c r="BL32" s="114">
        <f>IF('KWh (Monthly) ENTRY NLI '!BL$5=-1,0,BK32+'KWh (Monthly) ENTRY NLI '!BL32)</f>
        <v>0</v>
      </c>
      <c r="BM32" s="114">
        <f>IF('KWh (Monthly) ENTRY NLI '!BM$5=-1,0,BL32+'KWh (Monthly) ENTRY NLI '!BM32)</f>
        <v>0</v>
      </c>
      <c r="BN32" s="114">
        <f>IF('KWh (Monthly) ENTRY NLI '!BN$5=-1,0,BM32+'KWh (Monthly) ENTRY NLI '!BN32)</f>
        <v>0</v>
      </c>
      <c r="BO32" s="114">
        <f>IF('KWh (Monthly) ENTRY NLI '!BO$5=-1,0,BN32+'KWh (Monthly) ENTRY NLI '!BO32)</f>
        <v>0</v>
      </c>
      <c r="BP32" s="114">
        <f>IF('KWh (Monthly) ENTRY NLI '!BP$5=-1,0,BO32+'KWh (Monthly) ENTRY NLI '!BP32)</f>
        <v>0</v>
      </c>
      <c r="BQ32" s="114">
        <f>IF('KWh (Monthly) ENTRY NLI '!BQ$5=-1,0,BP32+'KWh (Monthly) ENTRY NLI '!BQ32)</f>
        <v>0</v>
      </c>
      <c r="BR32" s="114">
        <f>IF('KWh (Monthly) ENTRY NLI '!BR$5=-1,0,BQ32+'KWh (Monthly) ENTRY NLI '!BR32)</f>
        <v>0</v>
      </c>
      <c r="BS32" s="114">
        <f>IF('KWh (Monthly) ENTRY NLI '!BS$5=-1,0,BR32+'KWh (Monthly) ENTRY NLI '!BS32)</f>
        <v>0</v>
      </c>
      <c r="BT32" s="114">
        <f>IF('KWh (Monthly) ENTRY NLI '!BT$5=-1,0,BS32+'KWh (Monthly) ENTRY NLI '!BT32)</f>
        <v>0</v>
      </c>
      <c r="BU32" s="114">
        <f>IF('KWh (Monthly) ENTRY NLI '!BU$5=-1,0,BT32+'KWh (Monthly) ENTRY NLI '!BU32)</f>
        <v>0</v>
      </c>
      <c r="BV32" s="114">
        <f>IF('KWh (Monthly) ENTRY NLI '!BV$5=-1,0,BU32+'KWh (Monthly) ENTRY NLI '!BV32)</f>
        <v>0</v>
      </c>
      <c r="BW32" s="114">
        <f>IF('KWh (Monthly) ENTRY NLI '!BW$5=-1,0,BV32+'KWh (Monthly) ENTRY NLI '!BW32)</f>
        <v>0</v>
      </c>
      <c r="BX32" s="114">
        <f>IF('KWh (Monthly) ENTRY NLI '!BX$5=-1,0,BW32+'KWh (Monthly) ENTRY NLI '!BX32)</f>
        <v>0</v>
      </c>
      <c r="BY32" s="114">
        <f>IF('KWh (Monthly) ENTRY NLI '!BY$5=-1,0,BX32+'KWh (Monthly) ENTRY NLI '!BY32)</f>
        <v>0</v>
      </c>
      <c r="BZ32" s="114">
        <f>IF('KWh (Monthly) ENTRY NLI '!BZ$5=-1,0,BY32+'KWh (Monthly) ENTRY NLI '!BZ32)</f>
        <v>0</v>
      </c>
      <c r="CA32" s="114">
        <f>IF('KWh (Monthly) ENTRY NLI '!CA$5=-1,0,BZ32+'KWh (Monthly) ENTRY NLI '!CA32)</f>
        <v>0</v>
      </c>
      <c r="CB32" s="114">
        <f>IF('KWh (Monthly) ENTRY NLI '!CB$5=-1,0,CA32+'KWh (Monthly) ENTRY NLI '!CB32)</f>
        <v>0</v>
      </c>
      <c r="CC32" s="114">
        <f>IF('KWh (Monthly) ENTRY NLI '!CC$5=-1,0,CB32+'KWh (Monthly) ENTRY NLI '!CC32)</f>
        <v>0</v>
      </c>
      <c r="CD32" s="114">
        <f>IF('KWh (Monthly) ENTRY NLI '!CD$5=-1,0,CC32+'KWh (Monthly) ENTRY NLI '!CD32)</f>
        <v>0</v>
      </c>
      <c r="CE32" s="114">
        <f>IF('KWh (Monthly) ENTRY NLI '!CE$5=-1,0,CD32+'KWh (Monthly) ENTRY NLI '!CE32)</f>
        <v>0</v>
      </c>
      <c r="CF32" s="114">
        <f>IF('KWh (Monthly) ENTRY NLI '!CF$5=-1,0,CE32+'KWh (Monthly) ENTRY NLI '!CF32)</f>
        <v>0</v>
      </c>
      <c r="CG32" s="114">
        <f>IF('KWh (Monthly) ENTRY NLI '!CG$5=-1,0,CF32+'KWh (Monthly) ENTRY NLI '!CG32)</f>
        <v>0</v>
      </c>
      <c r="CH32" s="114">
        <f>IF('KWh (Monthly) ENTRY NLI '!CH$5=-1,0,CG32+'KWh (Monthly) ENTRY NLI '!CH32)</f>
        <v>0</v>
      </c>
      <c r="CI32" s="114">
        <f>IF('KWh (Monthly) ENTRY NLI '!CI$5=-1,0,CH32+'KWh (Monthly) ENTRY NLI '!CI32)</f>
        <v>0</v>
      </c>
      <c r="CJ32" s="114">
        <f>IF('KWh (Monthly) ENTRY NLI '!CJ$5=-1,0,CI32+'KWh (Monthly) ENTRY NLI '!CJ32)</f>
        <v>0</v>
      </c>
    </row>
    <row r="33" spans="1:88" ht="15.75" thickBot="1" x14ac:dyDescent="0.3"/>
    <row r="34" spans="1:88" ht="15.75" x14ac:dyDescent="0.25">
      <c r="A34" s="61"/>
      <c r="B34" s="124" t="s">
        <v>35</v>
      </c>
      <c r="C34" s="94">
        <v>42370</v>
      </c>
      <c r="D34" s="94">
        <v>42401</v>
      </c>
      <c r="E34" s="92">
        <v>42430</v>
      </c>
      <c r="F34" s="92">
        <v>42461</v>
      </c>
      <c r="G34" s="92">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114">
        <f>IF('KWh (Monthly) ENTRY NLI '!C$5=0,0,'KWh (Monthly) ENTRY NLI '!C35)</f>
        <v>0</v>
      </c>
      <c r="D35" s="114">
        <f>IF('KWh (Monthly) ENTRY NLI '!D$5=0,0,C35+'KWh (Monthly) ENTRY NLI '!D35)</f>
        <v>0</v>
      </c>
      <c r="E35" s="114">
        <f>IF('KWh (Monthly) ENTRY NLI '!E$5=0,0,D35+'KWh (Monthly) ENTRY NLI '!E35)</f>
        <v>0</v>
      </c>
      <c r="F35" s="114">
        <f>IF('KWh (Monthly) ENTRY NLI '!F$5=0,0,E35+'KWh (Monthly) ENTRY NLI '!F35)</f>
        <v>0</v>
      </c>
      <c r="G35" s="114">
        <f>IF('KWh (Monthly) ENTRY NLI '!G$5=0,0,F35+'KWh (Monthly) ENTRY NLI '!G35)</f>
        <v>0</v>
      </c>
      <c r="H35" s="114">
        <f>IF('KWh (Monthly) ENTRY NLI '!H$5=0,0,G35+'KWh (Monthly) ENTRY NLI '!H35)</f>
        <v>0</v>
      </c>
      <c r="I35" s="114">
        <f>IF('KWh (Monthly) ENTRY NLI '!I$5=0,0,H35+'KWh (Monthly) ENTRY NLI '!I35)</f>
        <v>0</v>
      </c>
      <c r="J35" s="114">
        <f>IF('KWh (Monthly) ENTRY NLI '!J$5=0,0,I35+'KWh (Monthly) ENTRY NLI '!J35)</f>
        <v>0</v>
      </c>
      <c r="K35" s="114">
        <f>IF('KWh (Monthly) ENTRY NLI '!K$5=0,0,J35+'KWh (Monthly) ENTRY NLI '!K35)</f>
        <v>0</v>
      </c>
      <c r="L35" s="114">
        <f>IF('KWh (Monthly) ENTRY NLI '!L$5=0,0,K35+'KWh (Monthly) ENTRY NLI '!L35)</f>
        <v>0</v>
      </c>
      <c r="M35" s="114">
        <f>IF('KWh (Monthly) ENTRY NLI '!M$5=0,0,L35+'KWh (Monthly) ENTRY NLI '!M35)</f>
        <v>0</v>
      </c>
      <c r="N35" s="114">
        <f>IF('KWh (Monthly) ENTRY NLI '!N$5=0,0,M35+'KWh (Monthly) ENTRY NLI '!N35)</f>
        <v>0</v>
      </c>
      <c r="O35" s="114">
        <f>IF('KWh (Monthly) ENTRY NLI '!O$5=0,0,N35+'KWh (Monthly) ENTRY NLI '!O35)</f>
        <v>0</v>
      </c>
      <c r="P35" s="114">
        <f>IF('KWh (Monthly) ENTRY NLI '!P$5=0,0,O35+'KWh (Monthly) ENTRY NLI '!P35)</f>
        <v>0</v>
      </c>
      <c r="Q35" s="114">
        <f>IF('KWh (Monthly) ENTRY NLI '!Q$5=0,0,P35+'KWh (Monthly) ENTRY NLI '!Q35)</f>
        <v>0</v>
      </c>
      <c r="R35" s="114">
        <f>IF('KWh (Monthly) ENTRY NLI '!R$5=0,0,Q35+'KWh (Monthly) ENTRY NLI '!R35)</f>
        <v>0</v>
      </c>
      <c r="S35" s="114">
        <f>IF('KWh (Monthly) ENTRY NLI '!S$5=0,0,R35+'KWh (Monthly) ENTRY NLI '!S35)</f>
        <v>0</v>
      </c>
      <c r="T35" s="114">
        <f>IF('KWh (Monthly) ENTRY NLI '!T$5=0,0,S35+'KWh (Monthly) ENTRY NLI '!T35)</f>
        <v>0</v>
      </c>
      <c r="U35" s="114">
        <f>IF('KWh (Monthly) ENTRY NLI '!U$5=0,0,T35+'KWh (Monthly) ENTRY NLI '!U35)</f>
        <v>0</v>
      </c>
      <c r="V35" s="114">
        <f>IF('KWh (Monthly) ENTRY NLI '!V$5=0,0,U35+'KWh (Monthly) ENTRY NLI '!V35)</f>
        <v>0</v>
      </c>
      <c r="W35" s="114">
        <f>IF('KWh (Monthly) ENTRY NLI '!W$5=0,0,V35+'KWh (Monthly) ENTRY NLI '!W35)</f>
        <v>0</v>
      </c>
      <c r="X35" s="114">
        <f>IF('KWh (Monthly) ENTRY NLI '!X$5=0,0,W35+'KWh (Monthly) ENTRY NLI '!X35)</f>
        <v>0</v>
      </c>
      <c r="Y35" s="114">
        <f>IF('KWh (Monthly) ENTRY NLI '!Y$5=0,0,X35+'KWh (Monthly) ENTRY NLI '!Y35)</f>
        <v>0</v>
      </c>
      <c r="Z35" s="114">
        <f>IF('KWh (Monthly) ENTRY NLI '!Z$5=0,0,Y35+'KWh (Monthly) ENTRY NLI '!Z35)</f>
        <v>0</v>
      </c>
      <c r="AA35" s="114">
        <f>IF('KWh (Monthly) ENTRY NLI '!AA$5=0,0,Z35+'KWh (Monthly) ENTRY NLI '!AA35)</f>
        <v>0</v>
      </c>
      <c r="AB35" s="114">
        <f>IF('KWh (Monthly) ENTRY NLI '!AB$5=0,0,AA35+'KWh (Monthly) ENTRY NLI '!AB35)</f>
        <v>0</v>
      </c>
      <c r="AC35" s="114">
        <f>IF('KWh (Monthly) ENTRY NLI '!AC$5=0,0,AB35+'KWh (Monthly) ENTRY NLI '!AC35)</f>
        <v>0</v>
      </c>
      <c r="AD35" s="114">
        <f>IF('KWh (Monthly) ENTRY NLI '!AD$5=0,0,AC35+'KWh (Monthly) ENTRY NLI '!AD35)</f>
        <v>0</v>
      </c>
      <c r="AE35" s="114">
        <f>IF('KWh (Monthly) ENTRY NLI '!AE$5=0,0,AD35+'KWh (Monthly) ENTRY NLI '!AE35)</f>
        <v>0</v>
      </c>
      <c r="AF35" s="114">
        <f>IF('KWh (Monthly) ENTRY NLI '!AF$5=0,0,AE35+'KWh (Monthly) ENTRY NLI '!AF35)</f>
        <v>0</v>
      </c>
      <c r="AG35" s="114">
        <f>IF('KWh (Monthly) ENTRY NLI '!AG$5=0,0,AF35+'KWh (Monthly) ENTRY NLI '!AG35)</f>
        <v>0</v>
      </c>
      <c r="AH35" s="114">
        <f>IF('KWh (Monthly) ENTRY NLI '!AH$5=0,0,AG35+'KWh (Monthly) ENTRY NLI '!AH35)</f>
        <v>0</v>
      </c>
      <c r="AI35" s="114">
        <f>IF('KWh (Monthly) ENTRY NLI '!AI$5=0,0,AH35+'KWh (Monthly) ENTRY NLI '!AI35)</f>
        <v>0</v>
      </c>
      <c r="AJ35" s="114">
        <f>IF('KWh (Monthly) ENTRY NLI '!AJ$5=0,0,AI35+'KWh (Monthly) ENTRY NLI '!AJ35)</f>
        <v>0</v>
      </c>
      <c r="AK35" s="114">
        <f>IF('KWh (Monthly) ENTRY NLI '!AK$5=0,0,AJ35+'KWh (Monthly) ENTRY NLI '!AK35)</f>
        <v>0</v>
      </c>
      <c r="AL35" s="114">
        <f>IF('KWh (Monthly) ENTRY NLI '!AL$5=0,0,AK35+'KWh (Monthly) ENTRY NLI '!AL35)</f>
        <v>0</v>
      </c>
      <c r="AM35" s="114">
        <f>IF('KWh (Monthly) ENTRY NLI '!AM$5=0,0,AL35+'KWh (Monthly) ENTRY NLI '!AM35)</f>
        <v>0</v>
      </c>
      <c r="AN35" s="114">
        <f>IF('KWh (Monthly) ENTRY NLI '!AN$5=0,0,AM35+'KWh (Monthly) ENTRY NLI '!AN35)</f>
        <v>0</v>
      </c>
      <c r="AO35" s="174">
        <f>IF('KWh (Monthly) ENTRY NLI '!AO$5=-1,0,AN35+'KWh (Monthly) ENTRY NLI '!AO35)</f>
        <v>0</v>
      </c>
      <c r="AP35" s="114">
        <f>IF('KWh (Monthly) ENTRY NLI '!AP$5=-1,0,AO35+'KWh (Monthly) ENTRY NLI '!AP35)</f>
        <v>0</v>
      </c>
      <c r="AQ35" s="114">
        <f>IF('KWh (Monthly) ENTRY NLI '!AQ$5=-1,0,AP35+'KWh (Monthly) ENTRY NLI '!AQ35)</f>
        <v>0</v>
      </c>
      <c r="AR35" s="114">
        <f>IF('KWh (Monthly) ENTRY NLI '!AR$5=-1,0,AQ35+'KWh (Monthly) ENTRY NLI '!AR35)</f>
        <v>0</v>
      </c>
      <c r="AS35" s="114">
        <f>IF('KWh (Monthly) ENTRY NLI '!AS$5=-1,0,AR35+'KWh (Monthly) ENTRY NLI '!AS35)</f>
        <v>0</v>
      </c>
      <c r="AT35" s="114">
        <f>IF('KWh (Monthly) ENTRY NLI '!AT$5=-1,0,AS35+'KWh (Monthly) ENTRY NLI '!AT35)</f>
        <v>0</v>
      </c>
      <c r="AU35" s="114">
        <f>IF('KWh (Monthly) ENTRY NLI '!AU$5=-1,0,AT35+'KWh (Monthly) ENTRY NLI '!AU35)</f>
        <v>0</v>
      </c>
      <c r="AV35" s="114">
        <f>IF('KWh (Monthly) ENTRY NLI '!AV$5=-1,0,AU35+'KWh (Monthly) ENTRY NLI '!AV35)</f>
        <v>0</v>
      </c>
      <c r="AW35" s="114">
        <f>IF('KWh (Monthly) ENTRY NLI '!AW$5=-1,0,AV35+'KWh (Monthly) ENTRY NLI '!AW35)</f>
        <v>0</v>
      </c>
      <c r="AX35" s="114">
        <f>IF('KWh (Monthly) ENTRY NLI '!AX$5=-1,0,AW35+'KWh (Monthly) ENTRY NLI '!AX35)</f>
        <v>0</v>
      </c>
      <c r="AY35" s="114">
        <f>IF('KWh (Monthly) ENTRY NLI '!AY$5=-1,0,AX35+'KWh (Monthly) ENTRY NLI '!AY35)</f>
        <v>0</v>
      </c>
      <c r="AZ35" s="114">
        <f>IF('KWh (Monthly) ENTRY NLI '!AZ$5=-1,0,AY35+'KWh (Monthly) ENTRY NLI '!AZ35)</f>
        <v>0</v>
      </c>
      <c r="BA35" s="114">
        <f>IF('KWh (Monthly) ENTRY NLI '!BA$5=-1,0,AZ35+'KWh (Monthly) ENTRY NLI '!BA35)</f>
        <v>0</v>
      </c>
      <c r="BB35" s="114">
        <f>IF('KWh (Monthly) ENTRY NLI '!BB$5=-1,0,BA35+'KWh (Monthly) ENTRY NLI '!BB35)</f>
        <v>0</v>
      </c>
      <c r="BC35" s="114">
        <f>IF('KWh (Monthly) ENTRY NLI '!BC$5=-1,0,BB35+'KWh (Monthly) ENTRY NLI '!BC35)</f>
        <v>0</v>
      </c>
      <c r="BD35" s="114">
        <f>IF('KWh (Monthly) ENTRY NLI '!BD$5=-1,0,BC35+'KWh (Monthly) ENTRY NLI '!BD35)</f>
        <v>0</v>
      </c>
      <c r="BE35" s="114">
        <f>IF('KWh (Monthly) ENTRY NLI '!BE$5=-1,0,BD35+'KWh (Monthly) ENTRY NLI '!BE35)</f>
        <v>0</v>
      </c>
      <c r="BF35" s="114">
        <f>IF('KWh (Monthly) ENTRY NLI '!BF$5=-1,0,BE35+'KWh (Monthly) ENTRY NLI '!BF35)</f>
        <v>0</v>
      </c>
      <c r="BG35" s="114">
        <f>IF('KWh (Monthly) ENTRY NLI '!BG$5=-1,0,BF35+'KWh (Monthly) ENTRY NLI '!BG35)</f>
        <v>0</v>
      </c>
      <c r="BH35" s="114">
        <f>IF('KWh (Monthly) ENTRY NLI '!BH$5=-1,0,BG35+'KWh (Monthly) ENTRY NLI '!BH35)</f>
        <v>0</v>
      </c>
      <c r="BI35" s="114">
        <f>IF('KWh (Monthly) ENTRY NLI '!BI$5=-1,0,BH35+'KWh (Monthly) ENTRY NLI '!BI35)</f>
        <v>0</v>
      </c>
      <c r="BJ35" s="114">
        <f>IF('KWh (Monthly) ENTRY NLI '!BJ$5=-1,0,BI35+'KWh (Monthly) ENTRY NLI '!BJ35)</f>
        <v>0</v>
      </c>
      <c r="BK35" s="114">
        <f>IF('KWh (Monthly) ENTRY NLI '!BK$5=-1,0,BJ35+'KWh (Monthly) ENTRY NLI '!BK35)</f>
        <v>0</v>
      </c>
      <c r="BL35" s="114">
        <f>IF('KWh (Monthly) ENTRY NLI '!BL$5=-1,0,BK35+'KWh (Monthly) ENTRY NLI '!BL35)</f>
        <v>0</v>
      </c>
      <c r="BM35" s="114">
        <f>IF('KWh (Monthly) ENTRY NLI '!BM$5=-1,0,BL35+'KWh (Monthly) ENTRY NLI '!BM35)</f>
        <v>0</v>
      </c>
      <c r="BN35" s="114">
        <f>IF('KWh (Monthly) ENTRY NLI '!BN$5=-1,0,BM35+'KWh (Monthly) ENTRY NLI '!BN35)</f>
        <v>0</v>
      </c>
      <c r="BO35" s="114">
        <f>IF('KWh (Monthly) ENTRY NLI '!BO$5=-1,0,BN35+'KWh (Monthly) ENTRY NLI '!BO35)</f>
        <v>0</v>
      </c>
      <c r="BP35" s="114">
        <f>IF('KWh (Monthly) ENTRY NLI '!BP$5=-1,0,BO35+'KWh (Monthly) ENTRY NLI '!BP35)</f>
        <v>0</v>
      </c>
      <c r="BQ35" s="114">
        <f>IF('KWh (Monthly) ENTRY NLI '!BQ$5=-1,0,BP35+'KWh (Monthly) ENTRY NLI '!BQ35)</f>
        <v>0</v>
      </c>
      <c r="BR35" s="114">
        <f>IF('KWh (Monthly) ENTRY NLI '!BR$5=-1,0,BQ35+'KWh (Monthly) ENTRY NLI '!BR35)</f>
        <v>0</v>
      </c>
      <c r="BS35" s="114">
        <f>IF('KWh (Monthly) ENTRY NLI '!BS$5=-1,0,BR35+'KWh (Monthly) ENTRY NLI '!BS35)</f>
        <v>0</v>
      </c>
      <c r="BT35" s="114">
        <f>IF('KWh (Monthly) ENTRY NLI '!BT$5=-1,0,BS35+'KWh (Monthly) ENTRY NLI '!BT35)</f>
        <v>0</v>
      </c>
      <c r="BU35" s="114">
        <f>IF('KWh (Monthly) ENTRY NLI '!BU$5=-1,0,BT35+'KWh (Monthly) ENTRY NLI '!BU35)</f>
        <v>0</v>
      </c>
      <c r="BV35" s="114">
        <f>IF('KWh (Monthly) ENTRY NLI '!BV$5=-1,0,BU35+'KWh (Monthly) ENTRY NLI '!BV35)</f>
        <v>0</v>
      </c>
      <c r="BW35" s="114">
        <f>IF('KWh (Monthly) ENTRY NLI '!BW$5=-1,0,BV35+'KWh (Monthly) ENTRY NLI '!BW35)</f>
        <v>0</v>
      </c>
      <c r="BX35" s="114">
        <f>IF('KWh (Monthly) ENTRY NLI '!BX$5=-1,0,BW35+'KWh (Monthly) ENTRY NLI '!BX35)</f>
        <v>0</v>
      </c>
      <c r="BY35" s="114">
        <f>IF('KWh (Monthly) ENTRY NLI '!BY$5=-1,0,BX35+'KWh (Monthly) ENTRY NLI '!BY35)</f>
        <v>0</v>
      </c>
      <c r="BZ35" s="114">
        <f>IF('KWh (Monthly) ENTRY NLI '!BZ$5=-1,0,BY35+'KWh (Monthly) ENTRY NLI '!BZ35)</f>
        <v>0</v>
      </c>
      <c r="CA35" s="114">
        <f>IF('KWh (Monthly) ENTRY NLI '!CA$5=-1,0,BZ35+'KWh (Monthly) ENTRY NLI '!CA35)</f>
        <v>0</v>
      </c>
      <c r="CB35" s="114">
        <f>IF('KWh (Monthly) ENTRY NLI '!CB$5=-1,0,CA35+'KWh (Monthly) ENTRY NLI '!CB35)</f>
        <v>0</v>
      </c>
      <c r="CC35" s="114">
        <f>IF('KWh (Monthly) ENTRY NLI '!CC$5=-1,0,CB35+'KWh (Monthly) ENTRY NLI '!CC35)</f>
        <v>0</v>
      </c>
      <c r="CD35" s="114">
        <f>IF('KWh (Monthly) ENTRY NLI '!CD$5=-1,0,CC35+'KWh (Monthly) ENTRY NLI '!CD35)</f>
        <v>0</v>
      </c>
      <c r="CE35" s="114">
        <f>IF('KWh (Monthly) ENTRY NLI '!CE$5=-1,0,CD35+'KWh (Monthly) ENTRY NLI '!CE35)</f>
        <v>0</v>
      </c>
      <c r="CF35" s="114">
        <f>IF('KWh (Monthly) ENTRY NLI '!CF$5=-1,0,CE35+'KWh (Monthly) ENTRY NLI '!CF35)</f>
        <v>0</v>
      </c>
      <c r="CG35" s="114">
        <f>IF('KWh (Monthly) ENTRY NLI '!CG$5=-1,0,CF35+'KWh (Monthly) ENTRY NLI '!CG35)</f>
        <v>0</v>
      </c>
      <c r="CH35" s="114">
        <f>IF('KWh (Monthly) ENTRY NLI '!CH$5=-1,0,CG35+'KWh (Monthly) ENTRY NLI '!CH35)</f>
        <v>0</v>
      </c>
      <c r="CI35" s="114">
        <f>IF('KWh (Monthly) ENTRY NLI '!CI$5=-1,0,CH35+'KWh (Monthly) ENTRY NLI '!CI35)</f>
        <v>0</v>
      </c>
      <c r="CJ35" s="114">
        <f>IF('KWh (Monthly) ENTRY NLI '!CJ$5=-1,0,CI35+'KWh (Monthly) ENTRY NLI '!CJ35)</f>
        <v>0</v>
      </c>
    </row>
    <row r="36" spans="1:88" x14ac:dyDescent="0.25">
      <c r="A36" s="305"/>
      <c r="B36" s="88" t="s">
        <v>7</v>
      </c>
      <c r="C36" s="114">
        <f>IF('KWh (Monthly) ENTRY NLI '!C$5=0,0,'KWh (Monthly) ENTRY NLI '!C36)</f>
        <v>0</v>
      </c>
      <c r="D36" s="114">
        <f>IF('KWh (Monthly) ENTRY NLI '!D$5=0,0,C36+'KWh (Monthly) ENTRY NLI '!D36)</f>
        <v>0</v>
      </c>
      <c r="E36" s="114">
        <f>IF('KWh (Monthly) ENTRY NLI '!E$5=0,0,D36+'KWh (Monthly) ENTRY NLI '!E36)</f>
        <v>0</v>
      </c>
      <c r="F36" s="114">
        <f>IF('KWh (Monthly) ENTRY NLI '!F$5=0,0,E36+'KWh (Monthly) ENTRY NLI '!F36)</f>
        <v>0</v>
      </c>
      <c r="G36" s="114">
        <f>IF('KWh (Monthly) ENTRY NLI '!G$5=0,0,F36+'KWh (Monthly) ENTRY NLI '!G36)</f>
        <v>0</v>
      </c>
      <c r="H36" s="114">
        <f>IF('KWh (Monthly) ENTRY NLI '!H$5=0,0,G36+'KWh (Monthly) ENTRY NLI '!H36)</f>
        <v>0</v>
      </c>
      <c r="I36" s="114">
        <f>IF('KWh (Monthly) ENTRY NLI '!I$5=0,0,H36+'KWh (Monthly) ENTRY NLI '!I36)</f>
        <v>0</v>
      </c>
      <c r="J36" s="114">
        <f>IF('KWh (Monthly) ENTRY NLI '!J$5=0,0,I36+'KWh (Monthly) ENTRY NLI '!J36)</f>
        <v>0</v>
      </c>
      <c r="K36" s="114">
        <f>IF('KWh (Monthly) ENTRY NLI '!K$5=0,0,J36+'KWh (Monthly) ENTRY NLI '!K36)</f>
        <v>0</v>
      </c>
      <c r="L36" s="114">
        <f>IF('KWh (Monthly) ENTRY NLI '!L$5=0,0,K36+'KWh (Monthly) ENTRY NLI '!L36)</f>
        <v>0</v>
      </c>
      <c r="M36" s="114">
        <f>IF('KWh (Monthly) ENTRY NLI '!M$5=0,0,L36+'KWh (Monthly) ENTRY NLI '!M36)</f>
        <v>0</v>
      </c>
      <c r="N36" s="114">
        <f>IF('KWh (Monthly) ENTRY NLI '!N$5=0,0,M36+'KWh (Monthly) ENTRY NLI '!N36)</f>
        <v>0</v>
      </c>
      <c r="O36" s="114">
        <f>IF('KWh (Monthly) ENTRY NLI '!O$5=0,0,N36+'KWh (Monthly) ENTRY NLI '!O36)</f>
        <v>0</v>
      </c>
      <c r="P36" s="114">
        <f>IF('KWh (Monthly) ENTRY NLI '!P$5=0,0,O36+'KWh (Monthly) ENTRY NLI '!P36)</f>
        <v>0</v>
      </c>
      <c r="Q36" s="114">
        <f>IF('KWh (Monthly) ENTRY NLI '!Q$5=0,0,P36+'KWh (Monthly) ENTRY NLI '!Q36)</f>
        <v>0</v>
      </c>
      <c r="R36" s="114">
        <f>IF('KWh (Monthly) ENTRY NLI '!R$5=0,0,Q36+'KWh (Monthly) ENTRY NLI '!R36)</f>
        <v>0</v>
      </c>
      <c r="S36" s="114">
        <f>IF('KWh (Monthly) ENTRY NLI '!S$5=0,0,R36+'KWh (Monthly) ENTRY NLI '!S36)</f>
        <v>0</v>
      </c>
      <c r="T36" s="114">
        <f>IF('KWh (Monthly) ENTRY NLI '!T$5=0,0,S36+'KWh (Monthly) ENTRY NLI '!T36)</f>
        <v>0</v>
      </c>
      <c r="U36" s="114">
        <f>IF('KWh (Monthly) ENTRY NLI '!U$5=0,0,T36+'KWh (Monthly) ENTRY NLI '!U36)</f>
        <v>0</v>
      </c>
      <c r="V36" s="114">
        <f>IF('KWh (Monthly) ENTRY NLI '!V$5=0,0,U36+'KWh (Monthly) ENTRY NLI '!V36)</f>
        <v>0</v>
      </c>
      <c r="W36" s="114">
        <f>IF('KWh (Monthly) ENTRY NLI '!W$5=0,0,V36+'KWh (Monthly) ENTRY NLI '!W36)</f>
        <v>0</v>
      </c>
      <c r="X36" s="114">
        <f>IF('KWh (Monthly) ENTRY NLI '!X$5=0,0,W36+'KWh (Monthly) ENTRY NLI '!X36)</f>
        <v>0</v>
      </c>
      <c r="Y36" s="114">
        <f>IF('KWh (Monthly) ENTRY NLI '!Y$5=0,0,X36+'KWh (Monthly) ENTRY NLI '!Y36)</f>
        <v>0</v>
      </c>
      <c r="Z36" s="114">
        <f>IF('KWh (Monthly) ENTRY NLI '!Z$5=0,0,Y36+'KWh (Monthly) ENTRY NLI '!Z36)</f>
        <v>0</v>
      </c>
      <c r="AA36" s="114">
        <f>IF('KWh (Monthly) ENTRY NLI '!AA$5=0,0,Z36+'KWh (Monthly) ENTRY NLI '!AA36)</f>
        <v>0</v>
      </c>
      <c r="AB36" s="114">
        <f>IF('KWh (Monthly) ENTRY NLI '!AB$5=0,0,AA36+'KWh (Monthly) ENTRY NLI '!AB36)</f>
        <v>0</v>
      </c>
      <c r="AC36" s="114">
        <f>IF('KWh (Monthly) ENTRY NLI '!AC$5=0,0,AB36+'KWh (Monthly) ENTRY NLI '!AC36)</f>
        <v>0</v>
      </c>
      <c r="AD36" s="114">
        <f>IF('KWh (Monthly) ENTRY NLI '!AD$5=0,0,AC36+'KWh (Monthly) ENTRY NLI '!AD36)</f>
        <v>0</v>
      </c>
      <c r="AE36" s="114">
        <f>IF('KWh (Monthly) ENTRY NLI '!AE$5=0,0,AD36+'KWh (Monthly) ENTRY NLI '!AE36)</f>
        <v>0</v>
      </c>
      <c r="AF36" s="114">
        <f>IF('KWh (Monthly) ENTRY NLI '!AF$5=0,0,AE36+'KWh (Monthly) ENTRY NLI '!AF36)</f>
        <v>0</v>
      </c>
      <c r="AG36" s="114">
        <f>IF('KWh (Monthly) ENTRY NLI '!AG$5=0,0,AF36+'KWh (Monthly) ENTRY NLI '!AG36)</f>
        <v>0</v>
      </c>
      <c r="AH36" s="114">
        <f>IF('KWh (Monthly) ENTRY NLI '!AH$5=0,0,AG36+'KWh (Monthly) ENTRY NLI '!AH36)</f>
        <v>0</v>
      </c>
      <c r="AI36" s="114">
        <f>IF('KWh (Monthly) ENTRY NLI '!AI$5=0,0,AH36+'KWh (Monthly) ENTRY NLI '!AI36)</f>
        <v>0</v>
      </c>
      <c r="AJ36" s="114">
        <f>IF('KWh (Monthly) ENTRY NLI '!AJ$5=0,0,AI36+'KWh (Monthly) ENTRY NLI '!AJ36)</f>
        <v>0</v>
      </c>
      <c r="AK36" s="114">
        <f>IF('KWh (Monthly) ENTRY NLI '!AK$5=0,0,AJ36+'KWh (Monthly) ENTRY NLI '!AK36)</f>
        <v>0</v>
      </c>
      <c r="AL36" s="114">
        <f>IF('KWh (Monthly) ENTRY NLI '!AL$5=0,0,AK36+'KWh (Monthly) ENTRY NLI '!AL36)</f>
        <v>0</v>
      </c>
      <c r="AM36" s="114">
        <f>IF('KWh (Monthly) ENTRY NLI '!AM$5=0,0,AL36+'KWh (Monthly) ENTRY NLI '!AM36)</f>
        <v>0</v>
      </c>
      <c r="AN36" s="114">
        <f>IF('KWh (Monthly) ENTRY NLI '!AN$5=0,0,AM36+'KWh (Monthly) ENTRY NLI '!AN36)</f>
        <v>0</v>
      </c>
      <c r="AO36" s="174">
        <f>IF('KWh (Monthly) ENTRY NLI '!AO$5=-1,0,AN36+'KWh (Monthly) ENTRY NLI '!AO36)</f>
        <v>0</v>
      </c>
      <c r="AP36" s="114">
        <f>IF('KWh (Monthly) ENTRY NLI '!AP$5=-1,0,AO36+'KWh (Monthly) ENTRY NLI '!AP36)</f>
        <v>0</v>
      </c>
      <c r="AQ36" s="114">
        <f>IF('KWh (Monthly) ENTRY NLI '!AQ$5=-1,0,AP36+'KWh (Monthly) ENTRY NLI '!AQ36)</f>
        <v>0</v>
      </c>
      <c r="AR36" s="114">
        <f>IF('KWh (Monthly) ENTRY NLI '!AR$5=-1,0,AQ36+'KWh (Monthly) ENTRY NLI '!AR36)</f>
        <v>0</v>
      </c>
      <c r="AS36" s="114">
        <f>IF('KWh (Monthly) ENTRY NLI '!AS$5=-1,0,AR36+'KWh (Monthly) ENTRY NLI '!AS36)</f>
        <v>0</v>
      </c>
      <c r="AT36" s="114">
        <f>IF('KWh (Monthly) ENTRY NLI '!AT$5=-1,0,AS36+'KWh (Monthly) ENTRY NLI '!AT36)</f>
        <v>0</v>
      </c>
      <c r="AU36" s="114">
        <f>IF('KWh (Monthly) ENTRY NLI '!AU$5=-1,0,AT36+'KWh (Monthly) ENTRY NLI '!AU36)</f>
        <v>0</v>
      </c>
      <c r="AV36" s="114">
        <f>IF('KWh (Monthly) ENTRY NLI '!AV$5=-1,0,AU36+'KWh (Monthly) ENTRY NLI '!AV36)</f>
        <v>0</v>
      </c>
      <c r="AW36" s="114">
        <f>IF('KWh (Monthly) ENTRY NLI '!AW$5=-1,0,AV36+'KWh (Monthly) ENTRY NLI '!AW36)</f>
        <v>0</v>
      </c>
      <c r="AX36" s="114">
        <f>IF('KWh (Monthly) ENTRY NLI '!AX$5=-1,0,AW36+'KWh (Monthly) ENTRY NLI '!AX36)</f>
        <v>0</v>
      </c>
      <c r="AY36" s="114">
        <f>IF('KWh (Monthly) ENTRY NLI '!AY$5=-1,0,AX36+'KWh (Monthly) ENTRY NLI '!AY36)</f>
        <v>0</v>
      </c>
      <c r="AZ36" s="114">
        <f>IF('KWh (Monthly) ENTRY NLI '!AZ$5=-1,0,AY36+'KWh (Monthly) ENTRY NLI '!AZ36)</f>
        <v>0</v>
      </c>
      <c r="BA36" s="114">
        <f>IF('KWh (Monthly) ENTRY NLI '!BA$5=-1,0,AZ36+'KWh (Monthly) ENTRY NLI '!BA36)</f>
        <v>0</v>
      </c>
      <c r="BB36" s="114">
        <f>IF('KWh (Monthly) ENTRY NLI '!BB$5=-1,0,BA36+'KWh (Monthly) ENTRY NLI '!BB36)</f>
        <v>0</v>
      </c>
      <c r="BC36" s="114">
        <f>IF('KWh (Monthly) ENTRY NLI '!BC$5=-1,0,BB36+'KWh (Monthly) ENTRY NLI '!BC36)</f>
        <v>0</v>
      </c>
      <c r="BD36" s="114">
        <f>IF('KWh (Monthly) ENTRY NLI '!BD$5=-1,0,BC36+'KWh (Monthly) ENTRY NLI '!BD36)</f>
        <v>0</v>
      </c>
      <c r="BE36" s="114">
        <f>IF('KWh (Monthly) ENTRY NLI '!BE$5=-1,0,BD36+'KWh (Monthly) ENTRY NLI '!BE36)</f>
        <v>0</v>
      </c>
      <c r="BF36" s="114">
        <f>IF('KWh (Monthly) ENTRY NLI '!BF$5=-1,0,BE36+'KWh (Monthly) ENTRY NLI '!BF36)</f>
        <v>0</v>
      </c>
      <c r="BG36" s="114">
        <f>IF('KWh (Monthly) ENTRY NLI '!BG$5=-1,0,BF36+'KWh (Monthly) ENTRY NLI '!BG36)</f>
        <v>0</v>
      </c>
      <c r="BH36" s="114">
        <f>IF('KWh (Monthly) ENTRY NLI '!BH$5=-1,0,BG36+'KWh (Monthly) ENTRY NLI '!BH36)</f>
        <v>0</v>
      </c>
      <c r="BI36" s="114">
        <f>IF('KWh (Monthly) ENTRY NLI '!BI$5=-1,0,BH36+'KWh (Monthly) ENTRY NLI '!BI36)</f>
        <v>0</v>
      </c>
      <c r="BJ36" s="114">
        <f>IF('KWh (Monthly) ENTRY NLI '!BJ$5=-1,0,BI36+'KWh (Monthly) ENTRY NLI '!BJ36)</f>
        <v>0</v>
      </c>
      <c r="BK36" s="114">
        <f>IF('KWh (Monthly) ENTRY NLI '!BK$5=-1,0,BJ36+'KWh (Monthly) ENTRY NLI '!BK36)</f>
        <v>0</v>
      </c>
      <c r="BL36" s="114">
        <f>IF('KWh (Monthly) ENTRY NLI '!BL$5=-1,0,BK36+'KWh (Monthly) ENTRY NLI '!BL36)</f>
        <v>0</v>
      </c>
      <c r="BM36" s="114">
        <f>IF('KWh (Monthly) ENTRY NLI '!BM$5=-1,0,BL36+'KWh (Monthly) ENTRY NLI '!BM36)</f>
        <v>0</v>
      </c>
      <c r="BN36" s="114">
        <f>IF('KWh (Monthly) ENTRY NLI '!BN$5=-1,0,BM36+'KWh (Monthly) ENTRY NLI '!BN36)</f>
        <v>0</v>
      </c>
      <c r="BO36" s="114">
        <f>IF('KWh (Monthly) ENTRY NLI '!BO$5=-1,0,BN36+'KWh (Monthly) ENTRY NLI '!BO36)</f>
        <v>0</v>
      </c>
      <c r="BP36" s="114">
        <f>IF('KWh (Monthly) ENTRY NLI '!BP$5=-1,0,BO36+'KWh (Monthly) ENTRY NLI '!BP36)</f>
        <v>0</v>
      </c>
      <c r="BQ36" s="114">
        <f>IF('KWh (Monthly) ENTRY NLI '!BQ$5=-1,0,BP36+'KWh (Monthly) ENTRY NLI '!BQ36)</f>
        <v>0</v>
      </c>
      <c r="BR36" s="114">
        <f>IF('KWh (Monthly) ENTRY NLI '!BR$5=-1,0,BQ36+'KWh (Monthly) ENTRY NLI '!BR36)</f>
        <v>0</v>
      </c>
      <c r="BS36" s="114">
        <f>IF('KWh (Monthly) ENTRY NLI '!BS$5=-1,0,BR36+'KWh (Monthly) ENTRY NLI '!BS36)</f>
        <v>0</v>
      </c>
      <c r="BT36" s="114">
        <f>IF('KWh (Monthly) ENTRY NLI '!BT$5=-1,0,BS36+'KWh (Monthly) ENTRY NLI '!BT36)</f>
        <v>0</v>
      </c>
      <c r="BU36" s="114">
        <f>IF('KWh (Monthly) ENTRY NLI '!BU$5=-1,0,BT36+'KWh (Monthly) ENTRY NLI '!BU36)</f>
        <v>0</v>
      </c>
      <c r="BV36" s="114">
        <f>IF('KWh (Monthly) ENTRY NLI '!BV$5=-1,0,BU36+'KWh (Monthly) ENTRY NLI '!BV36)</f>
        <v>0</v>
      </c>
      <c r="BW36" s="114">
        <f>IF('KWh (Monthly) ENTRY NLI '!BW$5=-1,0,BV36+'KWh (Monthly) ENTRY NLI '!BW36)</f>
        <v>0</v>
      </c>
      <c r="BX36" s="114">
        <f>IF('KWh (Monthly) ENTRY NLI '!BX$5=-1,0,BW36+'KWh (Monthly) ENTRY NLI '!BX36)</f>
        <v>0</v>
      </c>
      <c r="BY36" s="114">
        <f>IF('KWh (Monthly) ENTRY NLI '!BY$5=-1,0,BX36+'KWh (Monthly) ENTRY NLI '!BY36)</f>
        <v>0</v>
      </c>
      <c r="BZ36" s="114">
        <f>IF('KWh (Monthly) ENTRY NLI '!BZ$5=-1,0,BY36+'KWh (Monthly) ENTRY NLI '!BZ36)</f>
        <v>0</v>
      </c>
      <c r="CA36" s="114">
        <f>IF('KWh (Monthly) ENTRY NLI '!CA$5=-1,0,BZ36+'KWh (Monthly) ENTRY NLI '!CA36)</f>
        <v>0</v>
      </c>
      <c r="CB36" s="114">
        <f>IF('KWh (Monthly) ENTRY NLI '!CB$5=-1,0,CA36+'KWh (Monthly) ENTRY NLI '!CB36)</f>
        <v>0</v>
      </c>
      <c r="CC36" s="114">
        <f>IF('KWh (Monthly) ENTRY NLI '!CC$5=-1,0,CB36+'KWh (Monthly) ENTRY NLI '!CC36)</f>
        <v>0</v>
      </c>
      <c r="CD36" s="114">
        <f>IF('KWh (Monthly) ENTRY NLI '!CD$5=-1,0,CC36+'KWh (Monthly) ENTRY NLI '!CD36)</f>
        <v>0</v>
      </c>
      <c r="CE36" s="114">
        <f>IF('KWh (Monthly) ENTRY NLI '!CE$5=-1,0,CD36+'KWh (Monthly) ENTRY NLI '!CE36)</f>
        <v>0</v>
      </c>
      <c r="CF36" s="114">
        <f>IF('KWh (Monthly) ENTRY NLI '!CF$5=-1,0,CE36+'KWh (Monthly) ENTRY NLI '!CF36)</f>
        <v>0</v>
      </c>
      <c r="CG36" s="114">
        <f>IF('KWh (Monthly) ENTRY NLI '!CG$5=-1,0,CF36+'KWh (Monthly) ENTRY NLI '!CG36)</f>
        <v>0</v>
      </c>
      <c r="CH36" s="114">
        <f>IF('KWh (Monthly) ENTRY NLI '!CH$5=-1,0,CG36+'KWh (Monthly) ENTRY NLI '!CH36)</f>
        <v>0</v>
      </c>
      <c r="CI36" s="114">
        <f>IF('KWh (Monthly) ENTRY NLI '!CI$5=-1,0,CH36+'KWh (Monthly) ENTRY NLI '!CI36)</f>
        <v>0</v>
      </c>
      <c r="CJ36" s="114">
        <f>IF('KWh (Monthly) ENTRY NLI '!CJ$5=-1,0,CI36+'KWh (Monthly) ENTRY NLI '!CJ36)</f>
        <v>0</v>
      </c>
    </row>
    <row r="37" spans="1:88" x14ac:dyDescent="0.25">
      <c r="A37" s="305"/>
      <c r="B37" s="88" t="s">
        <v>11</v>
      </c>
      <c r="C37" s="114">
        <f>IF('KWh (Monthly) ENTRY NLI '!C$5=0,0,'KWh (Monthly) ENTRY NLI '!C37)</f>
        <v>0</v>
      </c>
      <c r="D37" s="114">
        <f>IF('KWh (Monthly) ENTRY NLI '!D$5=0,0,C37+'KWh (Monthly) ENTRY NLI '!D37)</f>
        <v>0</v>
      </c>
      <c r="E37" s="114">
        <f>IF('KWh (Monthly) ENTRY NLI '!E$5=0,0,D37+'KWh (Monthly) ENTRY NLI '!E37)</f>
        <v>0</v>
      </c>
      <c r="F37" s="114">
        <f>IF('KWh (Monthly) ENTRY NLI '!F$5=0,0,E37+'KWh (Monthly) ENTRY NLI '!F37)</f>
        <v>0</v>
      </c>
      <c r="G37" s="114">
        <f>IF('KWh (Monthly) ENTRY NLI '!G$5=0,0,F37+'KWh (Monthly) ENTRY NLI '!G37)</f>
        <v>0</v>
      </c>
      <c r="H37" s="114">
        <f>IF('KWh (Monthly) ENTRY NLI '!H$5=0,0,G37+'KWh (Monthly) ENTRY NLI '!H37)</f>
        <v>0</v>
      </c>
      <c r="I37" s="114">
        <f>IF('KWh (Monthly) ENTRY NLI '!I$5=0,0,H37+'KWh (Monthly) ENTRY NLI '!I37)</f>
        <v>0</v>
      </c>
      <c r="J37" s="114">
        <f>IF('KWh (Monthly) ENTRY NLI '!J$5=0,0,I37+'KWh (Monthly) ENTRY NLI '!J37)</f>
        <v>0</v>
      </c>
      <c r="K37" s="114">
        <f>IF('KWh (Monthly) ENTRY NLI '!K$5=0,0,J37+'KWh (Monthly) ENTRY NLI '!K37)</f>
        <v>0</v>
      </c>
      <c r="L37" s="114">
        <f>IF('KWh (Monthly) ENTRY NLI '!L$5=0,0,K37+'KWh (Monthly) ENTRY NLI '!L37)</f>
        <v>0</v>
      </c>
      <c r="M37" s="114">
        <f>IF('KWh (Monthly) ENTRY NLI '!M$5=0,0,L37+'KWh (Monthly) ENTRY NLI '!M37)</f>
        <v>0</v>
      </c>
      <c r="N37" s="114">
        <f>IF('KWh (Monthly) ENTRY NLI '!N$5=0,0,M37+'KWh (Monthly) ENTRY NLI '!N37)</f>
        <v>0</v>
      </c>
      <c r="O37" s="114">
        <f>IF('KWh (Monthly) ENTRY NLI '!O$5=0,0,N37+'KWh (Monthly) ENTRY NLI '!O37)</f>
        <v>0</v>
      </c>
      <c r="P37" s="114">
        <f>IF('KWh (Monthly) ENTRY NLI '!P$5=0,0,O37+'KWh (Monthly) ENTRY NLI '!P37)</f>
        <v>0</v>
      </c>
      <c r="Q37" s="114">
        <f>IF('KWh (Monthly) ENTRY NLI '!Q$5=0,0,P37+'KWh (Monthly) ENTRY NLI '!Q37)</f>
        <v>0</v>
      </c>
      <c r="R37" s="114">
        <f>IF('KWh (Monthly) ENTRY NLI '!R$5=0,0,Q37+'KWh (Monthly) ENTRY NLI '!R37)</f>
        <v>0</v>
      </c>
      <c r="S37" s="114">
        <f>IF('KWh (Monthly) ENTRY NLI '!S$5=0,0,R37+'KWh (Monthly) ENTRY NLI '!S37)</f>
        <v>0</v>
      </c>
      <c r="T37" s="114">
        <f>IF('KWh (Monthly) ENTRY NLI '!T$5=0,0,S37+'KWh (Monthly) ENTRY NLI '!T37)</f>
        <v>0</v>
      </c>
      <c r="U37" s="114">
        <f>IF('KWh (Monthly) ENTRY NLI '!U$5=0,0,T37+'KWh (Monthly) ENTRY NLI '!U37)</f>
        <v>0</v>
      </c>
      <c r="V37" s="114">
        <f>IF('KWh (Monthly) ENTRY NLI '!V$5=0,0,U37+'KWh (Monthly) ENTRY NLI '!V37)</f>
        <v>0</v>
      </c>
      <c r="W37" s="114">
        <f>IF('KWh (Monthly) ENTRY NLI '!W$5=0,0,V37+'KWh (Monthly) ENTRY NLI '!W37)</f>
        <v>0</v>
      </c>
      <c r="X37" s="114">
        <f>IF('KWh (Monthly) ENTRY NLI '!X$5=0,0,W37+'KWh (Monthly) ENTRY NLI '!X37)</f>
        <v>0</v>
      </c>
      <c r="Y37" s="114">
        <f>IF('KWh (Monthly) ENTRY NLI '!Y$5=0,0,X37+'KWh (Monthly) ENTRY NLI '!Y37)</f>
        <v>0</v>
      </c>
      <c r="Z37" s="114">
        <f>IF('KWh (Monthly) ENTRY NLI '!Z$5=0,0,Y37+'KWh (Monthly) ENTRY NLI '!Z37)</f>
        <v>0</v>
      </c>
      <c r="AA37" s="114">
        <f>IF('KWh (Monthly) ENTRY NLI '!AA$5=0,0,Z37+'KWh (Monthly) ENTRY NLI '!AA37)</f>
        <v>0</v>
      </c>
      <c r="AB37" s="114">
        <f>IF('KWh (Monthly) ENTRY NLI '!AB$5=0,0,AA37+'KWh (Monthly) ENTRY NLI '!AB37)</f>
        <v>0</v>
      </c>
      <c r="AC37" s="114">
        <f>IF('KWh (Monthly) ENTRY NLI '!AC$5=0,0,AB37+'KWh (Monthly) ENTRY NLI '!AC37)</f>
        <v>0</v>
      </c>
      <c r="AD37" s="114">
        <f>IF('KWh (Monthly) ENTRY NLI '!AD$5=0,0,AC37+'KWh (Monthly) ENTRY NLI '!AD37)</f>
        <v>0</v>
      </c>
      <c r="AE37" s="114">
        <f>IF('KWh (Monthly) ENTRY NLI '!AE$5=0,0,AD37+'KWh (Monthly) ENTRY NLI '!AE37)</f>
        <v>0</v>
      </c>
      <c r="AF37" s="114">
        <f>IF('KWh (Monthly) ENTRY NLI '!AF$5=0,0,AE37+'KWh (Monthly) ENTRY NLI '!AF37)</f>
        <v>0</v>
      </c>
      <c r="AG37" s="114">
        <f>IF('KWh (Monthly) ENTRY NLI '!AG$5=0,0,AF37+'KWh (Monthly) ENTRY NLI '!AG37)</f>
        <v>0</v>
      </c>
      <c r="AH37" s="114">
        <f>IF('KWh (Monthly) ENTRY NLI '!AH$5=0,0,AG37+'KWh (Monthly) ENTRY NLI '!AH37)</f>
        <v>0</v>
      </c>
      <c r="AI37" s="114">
        <f>IF('KWh (Monthly) ENTRY NLI '!AI$5=0,0,AH37+'KWh (Monthly) ENTRY NLI '!AI37)</f>
        <v>0</v>
      </c>
      <c r="AJ37" s="114">
        <f>IF('KWh (Monthly) ENTRY NLI '!AJ$5=0,0,AI37+'KWh (Monthly) ENTRY NLI '!AJ37)</f>
        <v>0</v>
      </c>
      <c r="AK37" s="114">
        <f>IF('KWh (Monthly) ENTRY NLI '!AK$5=0,0,AJ37+'KWh (Monthly) ENTRY NLI '!AK37)</f>
        <v>0</v>
      </c>
      <c r="AL37" s="114">
        <f>IF('KWh (Monthly) ENTRY NLI '!AL$5=0,0,AK37+'KWh (Monthly) ENTRY NLI '!AL37)</f>
        <v>0</v>
      </c>
      <c r="AM37" s="114">
        <f>IF('KWh (Monthly) ENTRY NLI '!AM$5=0,0,AL37+'KWh (Monthly) ENTRY NLI '!AM37)</f>
        <v>0</v>
      </c>
      <c r="AN37" s="114">
        <f>IF('KWh (Monthly) ENTRY NLI '!AN$5=0,0,AM37+'KWh (Monthly) ENTRY NLI '!AN37)</f>
        <v>0</v>
      </c>
      <c r="AO37" s="174">
        <f>IF('KWh (Monthly) ENTRY NLI '!AO$5=-1,0,AN37+'KWh (Monthly) ENTRY NLI '!AO37)</f>
        <v>0</v>
      </c>
      <c r="AP37" s="114">
        <f>IF('KWh (Monthly) ENTRY NLI '!AP$5=-1,0,AO37+'KWh (Monthly) ENTRY NLI '!AP37)</f>
        <v>0</v>
      </c>
      <c r="AQ37" s="114">
        <f>IF('KWh (Monthly) ENTRY NLI '!AQ$5=-1,0,AP37+'KWh (Monthly) ENTRY NLI '!AQ37)</f>
        <v>0</v>
      </c>
      <c r="AR37" s="114">
        <f>IF('KWh (Monthly) ENTRY NLI '!AR$5=-1,0,AQ37+'KWh (Monthly) ENTRY NLI '!AR37)</f>
        <v>0</v>
      </c>
      <c r="AS37" s="114">
        <f>IF('KWh (Monthly) ENTRY NLI '!AS$5=-1,0,AR37+'KWh (Monthly) ENTRY NLI '!AS37)</f>
        <v>0</v>
      </c>
      <c r="AT37" s="114">
        <f>IF('KWh (Monthly) ENTRY NLI '!AT$5=-1,0,AS37+'KWh (Monthly) ENTRY NLI '!AT37)</f>
        <v>0</v>
      </c>
      <c r="AU37" s="114">
        <f>IF('KWh (Monthly) ENTRY NLI '!AU$5=-1,0,AT37+'KWh (Monthly) ENTRY NLI '!AU37)</f>
        <v>0</v>
      </c>
      <c r="AV37" s="114">
        <f>IF('KWh (Monthly) ENTRY NLI '!AV$5=-1,0,AU37+'KWh (Monthly) ENTRY NLI '!AV37)</f>
        <v>0</v>
      </c>
      <c r="AW37" s="114">
        <f>IF('KWh (Monthly) ENTRY NLI '!AW$5=-1,0,AV37+'KWh (Monthly) ENTRY NLI '!AW37)</f>
        <v>0</v>
      </c>
      <c r="AX37" s="114">
        <f>IF('KWh (Monthly) ENTRY NLI '!AX$5=-1,0,AW37+'KWh (Monthly) ENTRY NLI '!AX37)</f>
        <v>0</v>
      </c>
      <c r="AY37" s="114">
        <f>IF('KWh (Monthly) ENTRY NLI '!AY$5=-1,0,AX37+'KWh (Monthly) ENTRY NLI '!AY37)</f>
        <v>0</v>
      </c>
      <c r="AZ37" s="114">
        <f>IF('KWh (Monthly) ENTRY NLI '!AZ$5=-1,0,AY37+'KWh (Monthly) ENTRY NLI '!AZ37)</f>
        <v>0</v>
      </c>
      <c r="BA37" s="114">
        <f>IF('KWh (Monthly) ENTRY NLI '!BA$5=-1,0,AZ37+'KWh (Monthly) ENTRY NLI '!BA37)</f>
        <v>0</v>
      </c>
      <c r="BB37" s="114">
        <f>IF('KWh (Monthly) ENTRY NLI '!BB$5=-1,0,BA37+'KWh (Monthly) ENTRY NLI '!BB37)</f>
        <v>0</v>
      </c>
      <c r="BC37" s="114">
        <f>IF('KWh (Monthly) ENTRY NLI '!BC$5=-1,0,BB37+'KWh (Monthly) ENTRY NLI '!BC37)</f>
        <v>0</v>
      </c>
      <c r="BD37" s="114">
        <f>IF('KWh (Monthly) ENTRY NLI '!BD$5=-1,0,BC37+'KWh (Monthly) ENTRY NLI '!BD37)</f>
        <v>0</v>
      </c>
      <c r="BE37" s="114">
        <f>IF('KWh (Monthly) ENTRY NLI '!BE$5=-1,0,BD37+'KWh (Monthly) ENTRY NLI '!BE37)</f>
        <v>0</v>
      </c>
      <c r="BF37" s="114">
        <f>IF('KWh (Monthly) ENTRY NLI '!BF$5=-1,0,BE37+'KWh (Monthly) ENTRY NLI '!BF37)</f>
        <v>0</v>
      </c>
      <c r="BG37" s="114">
        <f>IF('KWh (Monthly) ENTRY NLI '!BG$5=-1,0,BF37+'KWh (Monthly) ENTRY NLI '!BG37)</f>
        <v>0</v>
      </c>
      <c r="BH37" s="114">
        <f>IF('KWh (Monthly) ENTRY NLI '!BH$5=-1,0,BG37+'KWh (Monthly) ENTRY NLI '!BH37)</f>
        <v>0</v>
      </c>
      <c r="BI37" s="114">
        <f>IF('KWh (Monthly) ENTRY NLI '!BI$5=-1,0,BH37+'KWh (Monthly) ENTRY NLI '!BI37)</f>
        <v>0</v>
      </c>
      <c r="BJ37" s="114">
        <f>IF('KWh (Monthly) ENTRY NLI '!BJ$5=-1,0,BI37+'KWh (Monthly) ENTRY NLI '!BJ37)</f>
        <v>0</v>
      </c>
      <c r="BK37" s="114">
        <f>IF('KWh (Monthly) ENTRY NLI '!BK$5=-1,0,BJ37+'KWh (Monthly) ENTRY NLI '!BK37)</f>
        <v>0</v>
      </c>
      <c r="BL37" s="114">
        <f>IF('KWh (Monthly) ENTRY NLI '!BL$5=-1,0,BK37+'KWh (Monthly) ENTRY NLI '!BL37)</f>
        <v>0</v>
      </c>
      <c r="BM37" s="114">
        <f>IF('KWh (Monthly) ENTRY NLI '!BM$5=-1,0,BL37+'KWh (Monthly) ENTRY NLI '!BM37)</f>
        <v>0</v>
      </c>
      <c r="BN37" s="114">
        <f>IF('KWh (Monthly) ENTRY NLI '!BN$5=-1,0,BM37+'KWh (Monthly) ENTRY NLI '!BN37)</f>
        <v>0</v>
      </c>
      <c r="BO37" s="114">
        <f>IF('KWh (Monthly) ENTRY NLI '!BO$5=-1,0,BN37+'KWh (Monthly) ENTRY NLI '!BO37)</f>
        <v>0</v>
      </c>
      <c r="BP37" s="114">
        <f>IF('KWh (Monthly) ENTRY NLI '!BP$5=-1,0,BO37+'KWh (Monthly) ENTRY NLI '!BP37)</f>
        <v>0</v>
      </c>
      <c r="BQ37" s="114">
        <f>IF('KWh (Monthly) ENTRY NLI '!BQ$5=-1,0,BP37+'KWh (Monthly) ENTRY NLI '!BQ37)</f>
        <v>0</v>
      </c>
      <c r="BR37" s="114">
        <f>IF('KWh (Monthly) ENTRY NLI '!BR$5=-1,0,BQ37+'KWh (Monthly) ENTRY NLI '!BR37)</f>
        <v>0</v>
      </c>
      <c r="BS37" s="114">
        <f>IF('KWh (Monthly) ENTRY NLI '!BS$5=-1,0,BR37+'KWh (Monthly) ENTRY NLI '!BS37)</f>
        <v>0</v>
      </c>
      <c r="BT37" s="114">
        <f>IF('KWh (Monthly) ENTRY NLI '!BT$5=-1,0,BS37+'KWh (Monthly) ENTRY NLI '!BT37)</f>
        <v>0</v>
      </c>
      <c r="BU37" s="114">
        <f>IF('KWh (Monthly) ENTRY NLI '!BU$5=-1,0,BT37+'KWh (Monthly) ENTRY NLI '!BU37)</f>
        <v>0</v>
      </c>
      <c r="BV37" s="114">
        <f>IF('KWh (Monthly) ENTRY NLI '!BV$5=-1,0,BU37+'KWh (Monthly) ENTRY NLI '!BV37)</f>
        <v>0</v>
      </c>
      <c r="BW37" s="114">
        <f>IF('KWh (Monthly) ENTRY NLI '!BW$5=-1,0,BV37+'KWh (Monthly) ENTRY NLI '!BW37)</f>
        <v>0</v>
      </c>
      <c r="BX37" s="114">
        <f>IF('KWh (Monthly) ENTRY NLI '!BX$5=-1,0,BW37+'KWh (Monthly) ENTRY NLI '!BX37)</f>
        <v>0</v>
      </c>
      <c r="BY37" s="114">
        <f>IF('KWh (Monthly) ENTRY NLI '!BY$5=-1,0,BX37+'KWh (Monthly) ENTRY NLI '!BY37)</f>
        <v>0</v>
      </c>
      <c r="BZ37" s="114">
        <f>IF('KWh (Monthly) ENTRY NLI '!BZ$5=-1,0,BY37+'KWh (Monthly) ENTRY NLI '!BZ37)</f>
        <v>0</v>
      </c>
      <c r="CA37" s="114">
        <f>IF('KWh (Monthly) ENTRY NLI '!CA$5=-1,0,BZ37+'KWh (Monthly) ENTRY NLI '!CA37)</f>
        <v>0</v>
      </c>
      <c r="CB37" s="114">
        <f>IF('KWh (Monthly) ENTRY NLI '!CB$5=-1,0,CA37+'KWh (Monthly) ENTRY NLI '!CB37)</f>
        <v>0</v>
      </c>
      <c r="CC37" s="114">
        <f>IF('KWh (Monthly) ENTRY NLI '!CC$5=-1,0,CB37+'KWh (Monthly) ENTRY NLI '!CC37)</f>
        <v>0</v>
      </c>
      <c r="CD37" s="114">
        <f>IF('KWh (Monthly) ENTRY NLI '!CD$5=-1,0,CC37+'KWh (Monthly) ENTRY NLI '!CD37)</f>
        <v>0</v>
      </c>
      <c r="CE37" s="114">
        <f>IF('KWh (Monthly) ENTRY NLI '!CE$5=-1,0,CD37+'KWh (Monthly) ENTRY NLI '!CE37)</f>
        <v>0</v>
      </c>
      <c r="CF37" s="114">
        <f>IF('KWh (Monthly) ENTRY NLI '!CF$5=-1,0,CE37+'KWh (Monthly) ENTRY NLI '!CF37)</f>
        <v>0</v>
      </c>
      <c r="CG37" s="114">
        <f>IF('KWh (Monthly) ENTRY NLI '!CG$5=-1,0,CF37+'KWh (Monthly) ENTRY NLI '!CG37)</f>
        <v>0</v>
      </c>
      <c r="CH37" s="114">
        <f>IF('KWh (Monthly) ENTRY NLI '!CH$5=-1,0,CG37+'KWh (Monthly) ENTRY NLI '!CH37)</f>
        <v>0</v>
      </c>
      <c r="CI37" s="114">
        <f>IF('KWh (Monthly) ENTRY NLI '!CI$5=-1,0,CH37+'KWh (Monthly) ENTRY NLI '!CI37)</f>
        <v>0</v>
      </c>
      <c r="CJ37" s="114">
        <f>IF('KWh (Monthly) ENTRY NLI '!CJ$5=-1,0,CI37+'KWh (Monthly) ENTRY NLI '!CJ37)</f>
        <v>0</v>
      </c>
    </row>
    <row r="38" spans="1:88" x14ac:dyDescent="0.25">
      <c r="A38" s="305"/>
      <c r="B38" s="88" t="s">
        <v>2</v>
      </c>
      <c r="C38" s="114">
        <f>IF('KWh (Monthly) ENTRY NLI '!C$5=0,0,'KWh (Monthly) ENTRY NLI '!C38)</f>
        <v>0</v>
      </c>
      <c r="D38" s="114">
        <f>IF('KWh (Monthly) ENTRY NLI '!D$5=0,0,C38+'KWh (Monthly) ENTRY NLI '!D38)</f>
        <v>0</v>
      </c>
      <c r="E38" s="114">
        <f>IF('KWh (Monthly) ENTRY NLI '!E$5=0,0,D38+'KWh (Monthly) ENTRY NLI '!E38)</f>
        <v>0</v>
      </c>
      <c r="F38" s="114">
        <f>IF('KWh (Monthly) ENTRY NLI '!F$5=0,0,E38+'KWh (Monthly) ENTRY NLI '!F38)</f>
        <v>0</v>
      </c>
      <c r="G38" s="114">
        <f>IF('KWh (Monthly) ENTRY NLI '!G$5=0,0,F38+'KWh (Monthly) ENTRY NLI '!G38)</f>
        <v>0</v>
      </c>
      <c r="H38" s="114">
        <f>IF('KWh (Monthly) ENTRY NLI '!H$5=0,0,G38+'KWh (Monthly) ENTRY NLI '!H38)</f>
        <v>0</v>
      </c>
      <c r="I38" s="114">
        <f>IF('KWh (Monthly) ENTRY NLI '!I$5=0,0,H38+'KWh (Monthly) ENTRY NLI '!I38)</f>
        <v>0</v>
      </c>
      <c r="J38" s="114">
        <f>IF('KWh (Monthly) ENTRY NLI '!J$5=0,0,I38+'KWh (Monthly) ENTRY NLI '!J38)</f>
        <v>0</v>
      </c>
      <c r="K38" s="114">
        <f>IF('KWh (Monthly) ENTRY NLI '!K$5=0,0,J38+'KWh (Monthly) ENTRY NLI '!K38)</f>
        <v>0</v>
      </c>
      <c r="L38" s="114">
        <f>IF('KWh (Monthly) ENTRY NLI '!L$5=0,0,K38+'KWh (Monthly) ENTRY NLI '!L38)</f>
        <v>0</v>
      </c>
      <c r="M38" s="114">
        <f>IF('KWh (Monthly) ENTRY NLI '!M$5=0,0,L38+'KWh (Monthly) ENTRY NLI '!M38)</f>
        <v>0</v>
      </c>
      <c r="N38" s="114">
        <f>IF('KWh (Monthly) ENTRY NLI '!N$5=0,0,M38+'KWh (Monthly) ENTRY NLI '!N38)</f>
        <v>0</v>
      </c>
      <c r="O38" s="114">
        <f>IF('KWh (Monthly) ENTRY NLI '!O$5=0,0,N38+'KWh (Monthly) ENTRY NLI '!O38)</f>
        <v>0</v>
      </c>
      <c r="P38" s="114">
        <f>IF('KWh (Monthly) ENTRY NLI '!P$5=0,0,O38+'KWh (Monthly) ENTRY NLI '!P38)</f>
        <v>0</v>
      </c>
      <c r="Q38" s="114">
        <f>IF('KWh (Monthly) ENTRY NLI '!Q$5=0,0,P38+'KWh (Monthly) ENTRY NLI '!Q38)</f>
        <v>0</v>
      </c>
      <c r="R38" s="114">
        <f>IF('KWh (Monthly) ENTRY NLI '!R$5=0,0,Q38+'KWh (Monthly) ENTRY NLI '!R38)</f>
        <v>0</v>
      </c>
      <c r="S38" s="114">
        <f>IF('KWh (Monthly) ENTRY NLI '!S$5=0,0,R38+'KWh (Monthly) ENTRY NLI '!S38)</f>
        <v>0</v>
      </c>
      <c r="T38" s="114">
        <f>IF('KWh (Monthly) ENTRY NLI '!T$5=0,0,S38+'KWh (Monthly) ENTRY NLI '!T38)</f>
        <v>0</v>
      </c>
      <c r="U38" s="114">
        <f>IF('KWh (Monthly) ENTRY NLI '!U$5=0,0,T38+'KWh (Monthly) ENTRY NLI '!U38)</f>
        <v>0</v>
      </c>
      <c r="V38" s="114">
        <f>IF('KWh (Monthly) ENTRY NLI '!V$5=0,0,U38+'KWh (Monthly) ENTRY NLI '!V38)</f>
        <v>0</v>
      </c>
      <c r="W38" s="114">
        <f>IF('KWh (Monthly) ENTRY NLI '!W$5=0,0,V38+'KWh (Monthly) ENTRY NLI '!W38)</f>
        <v>0</v>
      </c>
      <c r="X38" s="114">
        <f>IF('KWh (Monthly) ENTRY NLI '!X$5=0,0,W38+'KWh (Monthly) ENTRY NLI '!X38)</f>
        <v>0</v>
      </c>
      <c r="Y38" s="114">
        <f>IF('KWh (Monthly) ENTRY NLI '!Y$5=0,0,X38+'KWh (Monthly) ENTRY NLI '!Y38)</f>
        <v>0</v>
      </c>
      <c r="Z38" s="114">
        <f>IF('KWh (Monthly) ENTRY NLI '!Z$5=0,0,Y38+'KWh (Monthly) ENTRY NLI '!Z38)</f>
        <v>0</v>
      </c>
      <c r="AA38" s="114">
        <f>IF('KWh (Monthly) ENTRY NLI '!AA$5=0,0,Z38+'KWh (Monthly) ENTRY NLI '!AA38)</f>
        <v>0</v>
      </c>
      <c r="AB38" s="114">
        <f>IF('KWh (Monthly) ENTRY NLI '!AB$5=0,0,AA38+'KWh (Monthly) ENTRY NLI '!AB38)</f>
        <v>0</v>
      </c>
      <c r="AC38" s="114">
        <f>IF('KWh (Monthly) ENTRY NLI '!AC$5=0,0,AB38+'KWh (Monthly) ENTRY NLI '!AC38)</f>
        <v>0</v>
      </c>
      <c r="AD38" s="114">
        <f>IF('KWh (Monthly) ENTRY NLI '!AD$5=0,0,AC38+'KWh (Monthly) ENTRY NLI '!AD38)</f>
        <v>0</v>
      </c>
      <c r="AE38" s="114">
        <f>IF('KWh (Monthly) ENTRY NLI '!AE$5=0,0,AD38+'KWh (Monthly) ENTRY NLI '!AE38)</f>
        <v>0</v>
      </c>
      <c r="AF38" s="114">
        <f>IF('KWh (Monthly) ENTRY NLI '!AF$5=0,0,AE38+'KWh (Monthly) ENTRY NLI '!AF38)</f>
        <v>0</v>
      </c>
      <c r="AG38" s="114">
        <f>IF('KWh (Monthly) ENTRY NLI '!AG$5=0,0,AF38+'KWh (Monthly) ENTRY NLI '!AG38)</f>
        <v>0</v>
      </c>
      <c r="AH38" s="114">
        <f>IF('KWh (Monthly) ENTRY NLI '!AH$5=0,0,AG38+'KWh (Monthly) ENTRY NLI '!AH38)</f>
        <v>0</v>
      </c>
      <c r="AI38" s="114">
        <f>IF('KWh (Monthly) ENTRY NLI '!AI$5=0,0,AH38+'KWh (Monthly) ENTRY NLI '!AI38)</f>
        <v>0</v>
      </c>
      <c r="AJ38" s="114">
        <f>IF('KWh (Monthly) ENTRY NLI '!AJ$5=0,0,AI38+'KWh (Monthly) ENTRY NLI '!AJ38)</f>
        <v>0</v>
      </c>
      <c r="AK38" s="114">
        <f>IF('KWh (Monthly) ENTRY NLI '!AK$5=0,0,AJ38+'KWh (Monthly) ENTRY NLI '!AK38)</f>
        <v>0</v>
      </c>
      <c r="AL38" s="114">
        <f>IF('KWh (Monthly) ENTRY NLI '!AL$5=0,0,AK38+'KWh (Monthly) ENTRY NLI '!AL38)</f>
        <v>0</v>
      </c>
      <c r="AM38" s="114">
        <f>IF('KWh (Monthly) ENTRY NLI '!AM$5=0,0,AL38+'KWh (Monthly) ENTRY NLI '!AM38)</f>
        <v>0</v>
      </c>
      <c r="AN38" s="114">
        <f>IF('KWh (Monthly) ENTRY NLI '!AN$5=0,0,AM38+'KWh (Monthly) ENTRY NLI '!AN38)</f>
        <v>0</v>
      </c>
      <c r="AO38" s="174">
        <f>IF('KWh (Monthly) ENTRY NLI '!AO$5=-1,0,AN38+'KWh (Monthly) ENTRY NLI '!AO38)</f>
        <v>0</v>
      </c>
      <c r="AP38" s="114">
        <f>IF('KWh (Monthly) ENTRY NLI '!AP$5=-1,0,AO38+'KWh (Monthly) ENTRY NLI '!AP38)</f>
        <v>0</v>
      </c>
      <c r="AQ38" s="114">
        <f>IF('KWh (Monthly) ENTRY NLI '!AQ$5=-1,0,AP38+'KWh (Monthly) ENTRY NLI '!AQ38)</f>
        <v>0</v>
      </c>
      <c r="AR38" s="114">
        <f>IF('KWh (Monthly) ENTRY NLI '!AR$5=-1,0,AQ38+'KWh (Monthly) ENTRY NLI '!AR38)</f>
        <v>0</v>
      </c>
      <c r="AS38" s="114">
        <f>IF('KWh (Monthly) ENTRY NLI '!AS$5=-1,0,AR38+'KWh (Monthly) ENTRY NLI '!AS38)</f>
        <v>0</v>
      </c>
      <c r="AT38" s="114">
        <f>IF('KWh (Monthly) ENTRY NLI '!AT$5=-1,0,AS38+'KWh (Monthly) ENTRY NLI '!AT38)</f>
        <v>0</v>
      </c>
      <c r="AU38" s="114">
        <f>IF('KWh (Monthly) ENTRY NLI '!AU$5=-1,0,AT38+'KWh (Monthly) ENTRY NLI '!AU38)</f>
        <v>0</v>
      </c>
      <c r="AV38" s="114">
        <f>IF('KWh (Monthly) ENTRY NLI '!AV$5=-1,0,AU38+'KWh (Monthly) ENTRY NLI '!AV38)</f>
        <v>0</v>
      </c>
      <c r="AW38" s="114">
        <f>IF('KWh (Monthly) ENTRY NLI '!AW$5=-1,0,AV38+'KWh (Monthly) ENTRY NLI '!AW38)</f>
        <v>0</v>
      </c>
      <c r="AX38" s="114">
        <f>IF('KWh (Monthly) ENTRY NLI '!AX$5=-1,0,AW38+'KWh (Monthly) ENTRY NLI '!AX38)</f>
        <v>0</v>
      </c>
      <c r="AY38" s="114">
        <f>IF('KWh (Monthly) ENTRY NLI '!AY$5=-1,0,AX38+'KWh (Monthly) ENTRY NLI '!AY38)</f>
        <v>0</v>
      </c>
      <c r="AZ38" s="114">
        <f>IF('KWh (Monthly) ENTRY NLI '!AZ$5=-1,0,AY38+'KWh (Monthly) ENTRY NLI '!AZ38)</f>
        <v>0</v>
      </c>
      <c r="BA38" s="114">
        <f>IF('KWh (Monthly) ENTRY NLI '!BA$5=-1,0,AZ38+'KWh (Monthly) ENTRY NLI '!BA38)</f>
        <v>0</v>
      </c>
      <c r="BB38" s="114">
        <f>IF('KWh (Monthly) ENTRY NLI '!BB$5=-1,0,BA38+'KWh (Monthly) ENTRY NLI '!BB38)</f>
        <v>0</v>
      </c>
      <c r="BC38" s="114">
        <f>IF('KWh (Monthly) ENTRY NLI '!BC$5=-1,0,BB38+'KWh (Monthly) ENTRY NLI '!BC38)</f>
        <v>0</v>
      </c>
      <c r="BD38" s="114">
        <f>IF('KWh (Monthly) ENTRY NLI '!BD$5=-1,0,BC38+'KWh (Monthly) ENTRY NLI '!BD38)</f>
        <v>0</v>
      </c>
      <c r="BE38" s="114">
        <f>IF('KWh (Monthly) ENTRY NLI '!BE$5=-1,0,BD38+'KWh (Monthly) ENTRY NLI '!BE38)</f>
        <v>0</v>
      </c>
      <c r="BF38" s="114">
        <f>IF('KWh (Monthly) ENTRY NLI '!BF$5=-1,0,BE38+'KWh (Monthly) ENTRY NLI '!BF38)</f>
        <v>0</v>
      </c>
      <c r="BG38" s="114">
        <f>IF('KWh (Monthly) ENTRY NLI '!BG$5=-1,0,BF38+'KWh (Monthly) ENTRY NLI '!BG38)</f>
        <v>0</v>
      </c>
      <c r="BH38" s="114">
        <f>IF('KWh (Monthly) ENTRY NLI '!BH$5=-1,0,BG38+'KWh (Monthly) ENTRY NLI '!BH38)</f>
        <v>0</v>
      </c>
      <c r="BI38" s="114">
        <f>IF('KWh (Monthly) ENTRY NLI '!BI$5=-1,0,BH38+'KWh (Monthly) ENTRY NLI '!BI38)</f>
        <v>0</v>
      </c>
      <c r="BJ38" s="114">
        <f>IF('KWh (Monthly) ENTRY NLI '!BJ$5=-1,0,BI38+'KWh (Monthly) ENTRY NLI '!BJ38)</f>
        <v>0</v>
      </c>
      <c r="BK38" s="114">
        <f>IF('KWh (Monthly) ENTRY NLI '!BK$5=-1,0,BJ38+'KWh (Monthly) ENTRY NLI '!BK38)</f>
        <v>0</v>
      </c>
      <c r="BL38" s="114">
        <f>IF('KWh (Monthly) ENTRY NLI '!BL$5=-1,0,BK38+'KWh (Monthly) ENTRY NLI '!BL38)</f>
        <v>0</v>
      </c>
      <c r="BM38" s="114">
        <f>IF('KWh (Monthly) ENTRY NLI '!BM$5=-1,0,BL38+'KWh (Monthly) ENTRY NLI '!BM38)</f>
        <v>0</v>
      </c>
      <c r="BN38" s="114">
        <f>IF('KWh (Monthly) ENTRY NLI '!BN$5=-1,0,BM38+'KWh (Monthly) ENTRY NLI '!BN38)</f>
        <v>0</v>
      </c>
      <c r="BO38" s="114">
        <f>IF('KWh (Monthly) ENTRY NLI '!BO$5=-1,0,BN38+'KWh (Monthly) ENTRY NLI '!BO38)</f>
        <v>0</v>
      </c>
      <c r="BP38" s="114">
        <f>IF('KWh (Monthly) ENTRY NLI '!BP$5=-1,0,BO38+'KWh (Monthly) ENTRY NLI '!BP38)</f>
        <v>0</v>
      </c>
      <c r="BQ38" s="114">
        <f>IF('KWh (Monthly) ENTRY NLI '!BQ$5=-1,0,BP38+'KWh (Monthly) ENTRY NLI '!BQ38)</f>
        <v>0</v>
      </c>
      <c r="BR38" s="114">
        <f>IF('KWh (Monthly) ENTRY NLI '!BR$5=-1,0,BQ38+'KWh (Monthly) ENTRY NLI '!BR38)</f>
        <v>0</v>
      </c>
      <c r="BS38" s="114">
        <f>IF('KWh (Monthly) ENTRY NLI '!BS$5=-1,0,BR38+'KWh (Monthly) ENTRY NLI '!BS38)</f>
        <v>0</v>
      </c>
      <c r="BT38" s="114">
        <f>IF('KWh (Monthly) ENTRY NLI '!BT$5=-1,0,BS38+'KWh (Monthly) ENTRY NLI '!BT38)</f>
        <v>0</v>
      </c>
      <c r="BU38" s="114">
        <f>IF('KWh (Monthly) ENTRY NLI '!BU$5=-1,0,BT38+'KWh (Monthly) ENTRY NLI '!BU38)</f>
        <v>0</v>
      </c>
      <c r="BV38" s="114">
        <f>IF('KWh (Monthly) ENTRY NLI '!BV$5=-1,0,BU38+'KWh (Monthly) ENTRY NLI '!BV38)</f>
        <v>0</v>
      </c>
      <c r="BW38" s="114">
        <f>IF('KWh (Monthly) ENTRY NLI '!BW$5=-1,0,BV38+'KWh (Monthly) ENTRY NLI '!BW38)</f>
        <v>0</v>
      </c>
      <c r="BX38" s="114">
        <f>IF('KWh (Monthly) ENTRY NLI '!BX$5=-1,0,BW38+'KWh (Monthly) ENTRY NLI '!BX38)</f>
        <v>0</v>
      </c>
      <c r="BY38" s="114">
        <f>IF('KWh (Monthly) ENTRY NLI '!BY$5=-1,0,BX38+'KWh (Monthly) ENTRY NLI '!BY38)</f>
        <v>0</v>
      </c>
      <c r="BZ38" s="114">
        <f>IF('KWh (Monthly) ENTRY NLI '!BZ$5=-1,0,BY38+'KWh (Monthly) ENTRY NLI '!BZ38)</f>
        <v>0</v>
      </c>
      <c r="CA38" s="114">
        <f>IF('KWh (Monthly) ENTRY NLI '!CA$5=-1,0,BZ38+'KWh (Monthly) ENTRY NLI '!CA38)</f>
        <v>0</v>
      </c>
      <c r="CB38" s="114">
        <f>IF('KWh (Monthly) ENTRY NLI '!CB$5=-1,0,CA38+'KWh (Monthly) ENTRY NLI '!CB38)</f>
        <v>0</v>
      </c>
      <c r="CC38" s="114">
        <f>IF('KWh (Monthly) ENTRY NLI '!CC$5=-1,0,CB38+'KWh (Monthly) ENTRY NLI '!CC38)</f>
        <v>0</v>
      </c>
      <c r="CD38" s="114">
        <f>IF('KWh (Monthly) ENTRY NLI '!CD$5=-1,0,CC38+'KWh (Monthly) ENTRY NLI '!CD38)</f>
        <v>0</v>
      </c>
      <c r="CE38" s="114">
        <f>IF('KWh (Monthly) ENTRY NLI '!CE$5=-1,0,CD38+'KWh (Monthly) ENTRY NLI '!CE38)</f>
        <v>0</v>
      </c>
      <c r="CF38" s="114">
        <f>IF('KWh (Monthly) ENTRY NLI '!CF$5=-1,0,CE38+'KWh (Monthly) ENTRY NLI '!CF38)</f>
        <v>0</v>
      </c>
      <c r="CG38" s="114">
        <f>IF('KWh (Monthly) ENTRY NLI '!CG$5=-1,0,CF38+'KWh (Monthly) ENTRY NLI '!CG38)</f>
        <v>0</v>
      </c>
      <c r="CH38" s="114">
        <f>IF('KWh (Monthly) ENTRY NLI '!CH$5=-1,0,CG38+'KWh (Monthly) ENTRY NLI '!CH38)</f>
        <v>0</v>
      </c>
      <c r="CI38" s="114">
        <f>IF('KWh (Monthly) ENTRY NLI '!CI$5=-1,0,CH38+'KWh (Monthly) ENTRY NLI '!CI38)</f>
        <v>0</v>
      </c>
      <c r="CJ38" s="114">
        <f>IF('KWh (Monthly) ENTRY NLI '!CJ$5=-1,0,CI38+'KWh (Monthly) ENTRY NLI '!CJ38)</f>
        <v>0</v>
      </c>
    </row>
    <row r="39" spans="1:88" x14ac:dyDescent="0.25">
      <c r="A39" s="305"/>
      <c r="B39" s="88" t="s">
        <v>12</v>
      </c>
      <c r="C39" s="114">
        <f>IF('KWh (Monthly) ENTRY NLI '!C$5=0,0,'KWh (Monthly) ENTRY NLI '!C39)</f>
        <v>0</v>
      </c>
      <c r="D39" s="114">
        <f>IF('KWh (Monthly) ENTRY NLI '!D$5=0,0,C39+'KWh (Monthly) ENTRY NLI '!D39)</f>
        <v>0</v>
      </c>
      <c r="E39" s="114">
        <f>IF('KWh (Monthly) ENTRY NLI '!E$5=0,0,D39+'KWh (Monthly) ENTRY NLI '!E39)</f>
        <v>0</v>
      </c>
      <c r="F39" s="114">
        <f>IF('KWh (Monthly) ENTRY NLI '!F$5=0,0,E39+'KWh (Monthly) ENTRY NLI '!F39)</f>
        <v>0</v>
      </c>
      <c r="G39" s="114">
        <f>IF('KWh (Monthly) ENTRY NLI '!G$5=0,0,F39+'KWh (Monthly) ENTRY NLI '!G39)</f>
        <v>0</v>
      </c>
      <c r="H39" s="114">
        <f>IF('KWh (Monthly) ENTRY NLI '!H$5=0,0,G39+'KWh (Monthly) ENTRY NLI '!H39)</f>
        <v>0</v>
      </c>
      <c r="I39" s="114">
        <f>IF('KWh (Monthly) ENTRY NLI '!I$5=0,0,H39+'KWh (Monthly) ENTRY NLI '!I39)</f>
        <v>0</v>
      </c>
      <c r="J39" s="114">
        <f>IF('KWh (Monthly) ENTRY NLI '!J$5=0,0,I39+'KWh (Monthly) ENTRY NLI '!J39)</f>
        <v>0</v>
      </c>
      <c r="K39" s="114">
        <f>IF('KWh (Monthly) ENTRY NLI '!K$5=0,0,J39+'KWh (Monthly) ENTRY NLI '!K39)</f>
        <v>0</v>
      </c>
      <c r="L39" s="114">
        <f>IF('KWh (Monthly) ENTRY NLI '!L$5=0,0,K39+'KWh (Monthly) ENTRY NLI '!L39)</f>
        <v>0</v>
      </c>
      <c r="M39" s="114">
        <f>IF('KWh (Monthly) ENTRY NLI '!M$5=0,0,L39+'KWh (Monthly) ENTRY NLI '!M39)</f>
        <v>0</v>
      </c>
      <c r="N39" s="114">
        <f>IF('KWh (Monthly) ENTRY NLI '!N$5=0,0,M39+'KWh (Monthly) ENTRY NLI '!N39)</f>
        <v>0</v>
      </c>
      <c r="O39" s="114">
        <f>IF('KWh (Monthly) ENTRY NLI '!O$5=0,0,N39+'KWh (Monthly) ENTRY NLI '!O39)</f>
        <v>0</v>
      </c>
      <c r="P39" s="114">
        <f>IF('KWh (Monthly) ENTRY NLI '!P$5=0,0,O39+'KWh (Monthly) ENTRY NLI '!P39)</f>
        <v>0</v>
      </c>
      <c r="Q39" s="114">
        <f>IF('KWh (Monthly) ENTRY NLI '!Q$5=0,0,P39+'KWh (Monthly) ENTRY NLI '!Q39)</f>
        <v>0</v>
      </c>
      <c r="R39" s="114">
        <f>IF('KWh (Monthly) ENTRY NLI '!R$5=0,0,Q39+'KWh (Monthly) ENTRY NLI '!R39)</f>
        <v>0</v>
      </c>
      <c r="S39" s="114">
        <f>IF('KWh (Monthly) ENTRY NLI '!S$5=0,0,R39+'KWh (Monthly) ENTRY NLI '!S39)</f>
        <v>0</v>
      </c>
      <c r="T39" s="114">
        <f>IF('KWh (Monthly) ENTRY NLI '!T$5=0,0,S39+'KWh (Monthly) ENTRY NLI '!T39)</f>
        <v>0</v>
      </c>
      <c r="U39" s="114">
        <f>IF('KWh (Monthly) ENTRY NLI '!U$5=0,0,T39+'KWh (Monthly) ENTRY NLI '!U39)</f>
        <v>0</v>
      </c>
      <c r="V39" s="114">
        <f>IF('KWh (Monthly) ENTRY NLI '!V$5=0,0,U39+'KWh (Monthly) ENTRY NLI '!V39)</f>
        <v>0</v>
      </c>
      <c r="W39" s="114">
        <f>IF('KWh (Monthly) ENTRY NLI '!W$5=0,0,V39+'KWh (Monthly) ENTRY NLI '!W39)</f>
        <v>0</v>
      </c>
      <c r="X39" s="114">
        <f>IF('KWh (Monthly) ENTRY NLI '!X$5=0,0,W39+'KWh (Monthly) ENTRY NLI '!X39)</f>
        <v>0</v>
      </c>
      <c r="Y39" s="114">
        <f>IF('KWh (Monthly) ENTRY NLI '!Y$5=0,0,X39+'KWh (Monthly) ENTRY NLI '!Y39)</f>
        <v>0</v>
      </c>
      <c r="Z39" s="114">
        <f>IF('KWh (Monthly) ENTRY NLI '!Z$5=0,0,Y39+'KWh (Monthly) ENTRY NLI '!Z39)</f>
        <v>0</v>
      </c>
      <c r="AA39" s="114">
        <f>IF('KWh (Monthly) ENTRY NLI '!AA$5=0,0,Z39+'KWh (Monthly) ENTRY NLI '!AA39)</f>
        <v>0</v>
      </c>
      <c r="AB39" s="114">
        <f>IF('KWh (Monthly) ENTRY NLI '!AB$5=0,0,AA39+'KWh (Monthly) ENTRY NLI '!AB39)</f>
        <v>0</v>
      </c>
      <c r="AC39" s="114">
        <f>IF('KWh (Monthly) ENTRY NLI '!AC$5=0,0,AB39+'KWh (Monthly) ENTRY NLI '!AC39)</f>
        <v>0</v>
      </c>
      <c r="AD39" s="114">
        <f>IF('KWh (Monthly) ENTRY NLI '!AD$5=0,0,AC39+'KWh (Monthly) ENTRY NLI '!AD39)</f>
        <v>0</v>
      </c>
      <c r="AE39" s="114">
        <f>IF('KWh (Monthly) ENTRY NLI '!AE$5=0,0,AD39+'KWh (Monthly) ENTRY NLI '!AE39)</f>
        <v>0</v>
      </c>
      <c r="AF39" s="114">
        <f>IF('KWh (Monthly) ENTRY NLI '!AF$5=0,0,AE39+'KWh (Monthly) ENTRY NLI '!AF39)</f>
        <v>0</v>
      </c>
      <c r="AG39" s="114">
        <f>IF('KWh (Monthly) ENTRY NLI '!AG$5=0,0,AF39+'KWh (Monthly) ENTRY NLI '!AG39)</f>
        <v>0</v>
      </c>
      <c r="AH39" s="114">
        <f>IF('KWh (Monthly) ENTRY NLI '!AH$5=0,0,AG39+'KWh (Monthly) ENTRY NLI '!AH39)</f>
        <v>0</v>
      </c>
      <c r="AI39" s="114">
        <f>IF('KWh (Monthly) ENTRY NLI '!AI$5=0,0,AH39+'KWh (Monthly) ENTRY NLI '!AI39)</f>
        <v>0</v>
      </c>
      <c r="AJ39" s="114">
        <f>IF('KWh (Monthly) ENTRY NLI '!AJ$5=0,0,AI39+'KWh (Monthly) ENTRY NLI '!AJ39)</f>
        <v>0</v>
      </c>
      <c r="AK39" s="114">
        <f>IF('KWh (Monthly) ENTRY NLI '!AK$5=0,0,AJ39+'KWh (Monthly) ENTRY NLI '!AK39)</f>
        <v>0</v>
      </c>
      <c r="AL39" s="114">
        <f>IF('KWh (Monthly) ENTRY NLI '!AL$5=0,0,AK39+'KWh (Monthly) ENTRY NLI '!AL39)</f>
        <v>0</v>
      </c>
      <c r="AM39" s="114">
        <f>IF('KWh (Monthly) ENTRY NLI '!AM$5=0,0,AL39+'KWh (Monthly) ENTRY NLI '!AM39)</f>
        <v>0</v>
      </c>
      <c r="AN39" s="114">
        <f>IF('KWh (Monthly) ENTRY NLI '!AN$5=0,0,AM39+'KWh (Monthly) ENTRY NLI '!AN39)</f>
        <v>0</v>
      </c>
      <c r="AO39" s="174">
        <f>IF('KWh (Monthly) ENTRY NLI '!AO$5=-1,0,AN39+'KWh (Monthly) ENTRY NLI '!AO39)</f>
        <v>0</v>
      </c>
      <c r="AP39" s="114">
        <f>IF('KWh (Monthly) ENTRY NLI '!AP$5=-1,0,AO39+'KWh (Monthly) ENTRY NLI '!AP39)</f>
        <v>0</v>
      </c>
      <c r="AQ39" s="114">
        <f>IF('KWh (Monthly) ENTRY NLI '!AQ$5=-1,0,AP39+'KWh (Monthly) ENTRY NLI '!AQ39)</f>
        <v>0</v>
      </c>
      <c r="AR39" s="114">
        <f>IF('KWh (Monthly) ENTRY NLI '!AR$5=-1,0,AQ39+'KWh (Monthly) ENTRY NLI '!AR39)</f>
        <v>0</v>
      </c>
      <c r="AS39" s="114">
        <f>IF('KWh (Monthly) ENTRY NLI '!AS$5=-1,0,AR39+'KWh (Monthly) ENTRY NLI '!AS39)</f>
        <v>0</v>
      </c>
      <c r="AT39" s="114">
        <f>IF('KWh (Monthly) ENTRY NLI '!AT$5=-1,0,AS39+'KWh (Monthly) ENTRY NLI '!AT39)</f>
        <v>0</v>
      </c>
      <c r="AU39" s="114">
        <f>IF('KWh (Monthly) ENTRY NLI '!AU$5=-1,0,AT39+'KWh (Monthly) ENTRY NLI '!AU39)</f>
        <v>0</v>
      </c>
      <c r="AV39" s="114">
        <f>IF('KWh (Monthly) ENTRY NLI '!AV$5=-1,0,AU39+'KWh (Monthly) ENTRY NLI '!AV39)</f>
        <v>0</v>
      </c>
      <c r="AW39" s="114">
        <f>IF('KWh (Monthly) ENTRY NLI '!AW$5=-1,0,AV39+'KWh (Monthly) ENTRY NLI '!AW39)</f>
        <v>0</v>
      </c>
      <c r="AX39" s="114">
        <f>IF('KWh (Monthly) ENTRY NLI '!AX$5=-1,0,AW39+'KWh (Monthly) ENTRY NLI '!AX39)</f>
        <v>0</v>
      </c>
      <c r="AY39" s="114">
        <f>IF('KWh (Monthly) ENTRY NLI '!AY$5=-1,0,AX39+'KWh (Monthly) ENTRY NLI '!AY39)</f>
        <v>0</v>
      </c>
      <c r="AZ39" s="114">
        <f>IF('KWh (Monthly) ENTRY NLI '!AZ$5=-1,0,AY39+'KWh (Monthly) ENTRY NLI '!AZ39)</f>
        <v>0</v>
      </c>
      <c r="BA39" s="114">
        <f>IF('KWh (Monthly) ENTRY NLI '!BA$5=-1,0,AZ39+'KWh (Monthly) ENTRY NLI '!BA39)</f>
        <v>0</v>
      </c>
      <c r="BB39" s="114">
        <f>IF('KWh (Monthly) ENTRY NLI '!BB$5=-1,0,BA39+'KWh (Monthly) ENTRY NLI '!BB39)</f>
        <v>0</v>
      </c>
      <c r="BC39" s="114">
        <f>IF('KWh (Monthly) ENTRY NLI '!BC$5=-1,0,BB39+'KWh (Monthly) ENTRY NLI '!BC39)</f>
        <v>0</v>
      </c>
      <c r="BD39" s="114">
        <f>IF('KWh (Monthly) ENTRY NLI '!BD$5=-1,0,BC39+'KWh (Monthly) ENTRY NLI '!BD39)</f>
        <v>0</v>
      </c>
      <c r="BE39" s="114">
        <f>IF('KWh (Monthly) ENTRY NLI '!BE$5=-1,0,BD39+'KWh (Monthly) ENTRY NLI '!BE39)</f>
        <v>0</v>
      </c>
      <c r="BF39" s="114">
        <f>IF('KWh (Monthly) ENTRY NLI '!BF$5=-1,0,BE39+'KWh (Monthly) ENTRY NLI '!BF39)</f>
        <v>0</v>
      </c>
      <c r="BG39" s="114">
        <f>IF('KWh (Monthly) ENTRY NLI '!BG$5=-1,0,BF39+'KWh (Monthly) ENTRY NLI '!BG39)</f>
        <v>0</v>
      </c>
      <c r="BH39" s="114">
        <f>IF('KWh (Monthly) ENTRY NLI '!BH$5=-1,0,BG39+'KWh (Monthly) ENTRY NLI '!BH39)</f>
        <v>0</v>
      </c>
      <c r="BI39" s="114">
        <f>IF('KWh (Monthly) ENTRY NLI '!BI$5=-1,0,BH39+'KWh (Monthly) ENTRY NLI '!BI39)</f>
        <v>0</v>
      </c>
      <c r="BJ39" s="114">
        <f>IF('KWh (Monthly) ENTRY NLI '!BJ$5=-1,0,BI39+'KWh (Monthly) ENTRY NLI '!BJ39)</f>
        <v>0</v>
      </c>
      <c r="BK39" s="114">
        <f>IF('KWh (Monthly) ENTRY NLI '!BK$5=-1,0,BJ39+'KWh (Monthly) ENTRY NLI '!BK39)</f>
        <v>0</v>
      </c>
      <c r="BL39" s="114">
        <f>IF('KWh (Monthly) ENTRY NLI '!BL$5=-1,0,BK39+'KWh (Monthly) ENTRY NLI '!BL39)</f>
        <v>0</v>
      </c>
      <c r="BM39" s="114">
        <f>IF('KWh (Monthly) ENTRY NLI '!BM$5=-1,0,BL39+'KWh (Monthly) ENTRY NLI '!BM39)</f>
        <v>0</v>
      </c>
      <c r="BN39" s="114">
        <f>IF('KWh (Monthly) ENTRY NLI '!BN$5=-1,0,BM39+'KWh (Monthly) ENTRY NLI '!BN39)</f>
        <v>0</v>
      </c>
      <c r="BO39" s="114">
        <f>IF('KWh (Monthly) ENTRY NLI '!BO$5=-1,0,BN39+'KWh (Monthly) ENTRY NLI '!BO39)</f>
        <v>0</v>
      </c>
      <c r="BP39" s="114">
        <f>IF('KWh (Monthly) ENTRY NLI '!BP$5=-1,0,BO39+'KWh (Monthly) ENTRY NLI '!BP39)</f>
        <v>0</v>
      </c>
      <c r="BQ39" s="114">
        <f>IF('KWh (Monthly) ENTRY NLI '!BQ$5=-1,0,BP39+'KWh (Monthly) ENTRY NLI '!BQ39)</f>
        <v>0</v>
      </c>
      <c r="BR39" s="114">
        <f>IF('KWh (Monthly) ENTRY NLI '!BR$5=-1,0,BQ39+'KWh (Monthly) ENTRY NLI '!BR39)</f>
        <v>0</v>
      </c>
      <c r="BS39" s="114">
        <f>IF('KWh (Monthly) ENTRY NLI '!BS$5=-1,0,BR39+'KWh (Monthly) ENTRY NLI '!BS39)</f>
        <v>0</v>
      </c>
      <c r="BT39" s="114">
        <f>IF('KWh (Monthly) ENTRY NLI '!BT$5=-1,0,BS39+'KWh (Monthly) ENTRY NLI '!BT39)</f>
        <v>0</v>
      </c>
      <c r="BU39" s="114">
        <f>IF('KWh (Monthly) ENTRY NLI '!BU$5=-1,0,BT39+'KWh (Monthly) ENTRY NLI '!BU39)</f>
        <v>0</v>
      </c>
      <c r="BV39" s="114">
        <f>IF('KWh (Monthly) ENTRY NLI '!BV$5=-1,0,BU39+'KWh (Monthly) ENTRY NLI '!BV39)</f>
        <v>0</v>
      </c>
      <c r="BW39" s="114">
        <f>IF('KWh (Monthly) ENTRY NLI '!BW$5=-1,0,BV39+'KWh (Monthly) ENTRY NLI '!BW39)</f>
        <v>0</v>
      </c>
      <c r="BX39" s="114">
        <f>IF('KWh (Monthly) ENTRY NLI '!BX$5=-1,0,BW39+'KWh (Monthly) ENTRY NLI '!BX39)</f>
        <v>0</v>
      </c>
      <c r="BY39" s="114">
        <f>IF('KWh (Monthly) ENTRY NLI '!BY$5=-1,0,BX39+'KWh (Monthly) ENTRY NLI '!BY39)</f>
        <v>0</v>
      </c>
      <c r="BZ39" s="114">
        <f>IF('KWh (Monthly) ENTRY NLI '!BZ$5=-1,0,BY39+'KWh (Monthly) ENTRY NLI '!BZ39)</f>
        <v>0</v>
      </c>
      <c r="CA39" s="114">
        <f>IF('KWh (Monthly) ENTRY NLI '!CA$5=-1,0,BZ39+'KWh (Monthly) ENTRY NLI '!CA39)</f>
        <v>0</v>
      </c>
      <c r="CB39" s="114">
        <f>IF('KWh (Monthly) ENTRY NLI '!CB$5=-1,0,CA39+'KWh (Monthly) ENTRY NLI '!CB39)</f>
        <v>0</v>
      </c>
      <c r="CC39" s="114">
        <f>IF('KWh (Monthly) ENTRY NLI '!CC$5=-1,0,CB39+'KWh (Monthly) ENTRY NLI '!CC39)</f>
        <v>0</v>
      </c>
      <c r="CD39" s="114">
        <f>IF('KWh (Monthly) ENTRY NLI '!CD$5=-1,0,CC39+'KWh (Monthly) ENTRY NLI '!CD39)</f>
        <v>0</v>
      </c>
      <c r="CE39" s="114">
        <f>IF('KWh (Monthly) ENTRY NLI '!CE$5=-1,0,CD39+'KWh (Monthly) ENTRY NLI '!CE39)</f>
        <v>0</v>
      </c>
      <c r="CF39" s="114">
        <f>IF('KWh (Monthly) ENTRY NLI '!CF$5=-1,0,CE39+'KWh (Monthly) ENTRY NLI '!CF39)</f>
        <v>0</v>
      </c>
      <c r="CG39" s="114">
        <f>IF('KWh (Monthly) ENTRY NLI '!CG$5=-1,0,CF39+'KWh (Monthly) ENTRY NLI '!CG39)</f>
        <v>0</v>
      </c>
      <c r="CH39" s="114">
        <f>IF('KWh (Monthly) ENTRY NLI '!CH$5=-1,0,CG39+'KWh (Monthly) ENTRY NLI '!CH39)</f>
        <v>0</v>
      </c>
      <c r="CI39" s="114">
        <f>IF('KWh (Monthly) ENTRY NLI '!CI$5=-1,0,CH39+'KWh (Monthly) ENTRY NLI '!CI39)</f>
        <v>0</v>
      </c>
      <c r="CJ39" s="114">
        <f>IF('KWh (Monthly) ENTRY NLI '!CJ$5=-1,0,CI39+'KWh (Monthly) ENTRY NLI '!CJ39)</f>
        <v>0</v>
      </c>
    </row>
    <row r="40" spans="1:88" x14ac:dyDescent="0.25">
      <c r="A40" s="305"/>
      <c r="B40" s="88" t="s">
        <v>13</v>
      </c>
      <c r="C40" s="114">
        <f>IF('KWh (Monthly) ENTRY NLI '!C$5=0,0,'KWh (Monthly) ENTRY NLI '!C40)</f>
        <v>0</v>
      </c>
      <c r="D40" s="114">
        <f>IF('KWh (Monthly) ENTRY NLI '!D$5=0,0,C40+'KWh (Monthly) ENTRY NLI '!D40)</f>
        <v>0</v>
      </c>
      <c r="E40" s="114">
        <f>IF('KWh (Monthly) ENTRY NLI '!E$5=0,0,D40+'KWh (Monthly) ENTRY NLI '!E40)</f>
        <v>0</v>
      </c>
      <c r="F40" s="114">
        <f>IF('KWh (Monthly) ENTRY NLI '!F$5=0,0,E40+'KWh (Monthly) ENTRY NLI '!F40)</f>
        <v>0</v>
      </c>
      <c r="G40" s="114">
        <f>IF('KWh (Monthly) ENTRY NLI '!G$5=0,0,F40+'KWh (Monthly) ENTRY NLI '!G40)</f>
        <v>0</v>
      </c>
      <c r="H40" s="114">
        <f>IF('KWh (Monthly) ENTRY NLI '!H$5=0,0,G40+'KWh (Monthly) ENTRY NLI '!H40)</f>
        <v>0</v>
      </c>
      <c r="I40" s="114">
        <f>IF('KWh (Monthly) ENTRY NLI '!I$5=0,0,H40+'KWh (Monthly) ENTRY NLI '!I40)</f>
        <v>0</v>
      </c>
      <c r="J40" s="114">
        <f>IF('KWh (Monthly) ENTRY NLI '!J$5=0,0,I40+'KWh (Monthly) ENTRY NLI '!J40)</f>
        <v>0</v>
      </c>
      <c r="K40" s="114">
        <f>IF('KWh (Monthly) ENTRY NLI '!K$5=0,0,J40+'KWh (Monthly) ENTRY NLI '!K40)</f>
        <v>0</v>
      </c>
      <c r="L40" s="114">
        <f>IF('KWh (Monthly) ENTRY NLI '!L$5=0,0,K40+'KWh (Monthly) ENTRY NLI '!L40)</f>
        <v>0</v>
      </c>
      <c r="M40" s="114">
        <f>IF('KWh (Monthly) ENTRY NLI '!M$5=0,0,L40+'KWh (Monthly) ENTRY NLI '!M40)</f>
        <v>0</v>
      </c>
      <c r="N40" s="114">
        <f>IF('KWh (Monthly) ENTRY NLI '!N$5=0,0,M40+'KWh (Monthly) ENTRY NLI '!N40)</f>
        <v>0</v>
      </c>
      <c r="O40" s="114">
        <f>IF('KWh (Monthly) ENTRY NLI '!O$5=0,0,N40+'KWh (Monthly) ENTRY NLI '!O40)</f>
        <v>0</v>
      </c>
      <c r="P40" s="114">
        <f>IF('KWh (Monthly) ENTRY NLI '!P$5=0,0,O40+'KWh (Monthly) ENTRY NLI '!P40)</f>
        <v>0</v>
      </c>
      <c r="Q40" s="114">
        <f>IF('KWh (Monthly) ENTRY NLI '!Q$5=0,0,P40+'KWh (Monthly) ENTRY NLI '!Q40)</f>
        <v>0</v>
      </c>
      <c r="R40" s="114">
        <f>IF('KWh (Monthly) ENTRY NLI '!R$5=0,0,Q40+'KWh (Monthly) ENTRY NLI '!R40)</f>
        <v>0</v>
      </c>
      <c r="S40" s="114">
        <f>IF('KWh (Monthly) ENTRY NLI '!S$5=0,0,R40+'KWh (Monthly) ENTRY NLI '!S40)</f>
        <v>0</v>
      </c>
      <c r="T40" s="114">
        <f>IF('KWh (Monthly) ENTRY NLI '!T$5=0,0,S40+'KWh (Monthly) ENTRY NLI '!T40)</f>
        <v>0</v>
      </c>
      <c r="U40" s="114">
        <f>IF('KWh (Monthly) ENTRY NLI '!U$5=0,0,T40+'KWh (Monthly) ENTRY NLI '!U40)</f>
        <v>0</v>
      </c>
      <c r="V40" s="114">
        <f>IF('KWh (Monthly) ENTRY NLI '!V$5=0,0,U40+'KWh (Monthly) ENTRY NLI '!V40)</f>
        <v>0</v>
      </c>
      <c r="W40" s="114">
        <f>IF('KWh (Monthly) ENTRY NLI '!W$5=0,0,V40+'KWh (Monthly) ENTRY NLI '!W40)</f>
        <v>0</v>
      </c>
      <c r="X40" s="114">
        <f>IF('KWh (Monthly) ENTRY NLI '!X$5=0,0,W40+'KWh (Monthly) ENTRY NLI '!X40)</f>
        <v>0</v>
      </c>
      <c r="Y40" s="114">
        <f>IF('KWh (Monthly) ENTRY NLI '!Y$5=0,0,X40+'KWh (Monthly) ENTRY NLI '!Y40)</f>
        <v>0</v>
      </c>
      <c r="Z40" s="114">
        <f>IF('KWh (Monthly) ENTRY NLI '!Z$5=0,0,Y40+'KWh (Monthly) ENTRY NLI '!Z40)</f>
        <v>0</v>
      </c>
      <c r="AA40" s="114">
        <f>IF('KWh (Monthly) ENTRY NLI '!AA$5=0,0,Z40+'KWh (Monthly) ENTRY NLI '!AA40)</f>
        <v>0</v>
      </c>
      <c r="AB40" s="114">
        <f>IF('KWh (Monthly) ENTRY NLI '!AB$5=0,0,AA40+'KWh (Monthly) ENTRY NLI '!AB40)</f>
        <v>0</v>
      </c>
      <c r="AC40" s="114">
        <f>IF('KWh (Monthly) ENTRY NLI '!AC$5=0,0,AB40+'KWh (Monthly) ENTRY NLI '!AC40)</f>
        <v>0</v>
      </c>
      <c r="AD40" s="114">
        <f>IF('KWh (Monthly) ENTRY NLI '!AD$5=0,0,AC40+'KWh (Monthly) ENTRY NLI '!AD40)</f>
        <v>0</v>
      </c>
      <c r="AE40" s="114">
        <f>IF('KWh (Monthly) ENTRY NLI '!AE$5=0,0,AD40+'KWh (Monthly) ENTRY NLI '!AE40)</f>
        <v>0</v>
      </c>
      <c r="AF40" s="114">
        <f>IF('KWh (Monthly) ENTRY NLI '!AF$5=0,0,AE40+'KWh (Monthly) ENTRY NLI '!AF40)</f>
        <v>0</v>
      </c>
      <c r="AG40" s="114">
        <f>IF('KWh (Monthly) ENTRY NLI '!AG$5=0,0,AF40+'KWh (Monthly) ENTRY NLI '!AG40)</f>
        <v>0</v>
      </c>
      <c r="AH40" s="114">
        <f>IF('KWh (Monthly) ENTRY NLI '!AH$5=0,0,AG40+'KWh (Monthly) ENTRY NLI '!AH40)</f>
        <v>0</v>
      </c>
      <c r="AI40" s="114">
        <f>IF('KWh (Monthly) ENTRY NLI '!AI$5=0,0,AH40+'KWh (Monthly) ENTRY NLI '!AI40)</f>
        <v>0</v>
      </c>
      <c r="AJ40" s="114">
        <f>IF('KWh (Monthly) ENTRY NLI '!AJ$5=0,0,AI40+'KWh (Monthly) ENTRY NLI '!AJ40)</f>
        <v>0</v>
      </c>
      <c r="AK40" s="114">
        <f>IF('KWh (Monthly) ENTRY NLI '!AK$5=0,0,AJ40+'KWh (Monthly) ENTRY NLI '!AK40)</f>
        <v>0</v>
      </c>
      <c r="AL40" s="114">
        <f>IF('KWh (Monthly) ENTRY NLI '!AL$5=0,0,AK40+'KWh (Monthly) ENTRY NLI '!AL40)</f>
        <v>0</v>
      </c>
      <c r="AM40" s="114">
        <f>IF('KWh (Monthly) ENTRY NLI '!AM$5=0,0,AL40+'KWh (Monthly) ENTRY NLI '!AM40)</f>
        <v>0</v>
      </c>
      <c r="AN40" s="114">
        <f>IF('KWh (Monthly) ENTRY NLI '!AN$5=0,0,AM40+'KWh (Monthly) ENTRY NLI '!AN40)</f>
        <v>0</v>
      </c>
      <c r="AO40" s="174">
        <f>IF('KWh (Monthly) ENTRY NLI '!AO$5=-1,0,AN40+'KWh (Monthly) ENTRY NLI '!AO40)</f>
        <v>0</v>
      </c>
      <c r="AP40" s="114">
        <f>IF('KWh (Monthly) ENTRY NLI '!AP$5=-1,0,AO40+'KWh (Monthly) ENTRY NLI '!AP40)</f>
        <v>0</v>
      </c>
      <c r="AQ40" s="114">
        <f>IF('KWh (Monthly) ENTRY NLI '!AQ$5=-1,0,AP40+'KWh (Monthly) ENTRY NLI '!AQ40)</f>
        <v>0</v>
      </c>
      <c r="AR40" s="114">
        <f>IF('KWh (Monthly) ENTRY NLI '!AR$5=-1,0,AQ40+'KWh (Monthly) ENTRY NLI '!AR40)</f>
        <v>0</v>
      </c>
      <c r="AS40" s="114">
        <f>IF('KWh (Monthly) ENTRY NLI '!AS$5=-1,0,AR40+'KWh (Monthly) ENTRY NLI '!AS40)</f>
        <v>0</v>
      </c>
      <c r="AT40" s="114">
        <f>IF('KWh (Monthly) ENTRY NLI '!AT$5=-1,0,AS40+'KWh (Monthly) ENTRY NLI '!AT40)</f>
        <v>0</v>
      </c>
      <c r="AU40" s="114">
        <f>IF('KWh (Monthly) ENTRY NLI '!AU$5=-1,0,AT40+'KWh (Monthly) ENTRY NLI '!AU40)</f>
        <v>0</v>
      </c>
      <c r="AV40" s="114">
        <f>IF('KWh (Monthly) ENTRY NLI '!AV$5=-1,0,AU40+'KWh (Monthly) ENTRY NLI '!AV40)</f>
        <v>0</v>
      </c>
      <c r="AW40" s="114">
        <f>IF('KWh (Monthly) ENTRY NLI '!AW$5=-1,0,AV40+'KWh (Monthly) ENTRY NLI '!AW40)</f>
        <v>0</v>
      </c>
      <c r="AX40" s="114">
        <f>IF('KWh (Monthly) ENTRY NLI '!AX$5=-1,0,AW40+'KWh (Monthly) ENTRY NLI '!AX40)</f>
        <v>0</v>
      </c>
      <c r="AY40" s="114">
        <f>IF('KWh (Monthly) ENTRY NLI '!AY$5=-1,0,AX40+'KWh (Monthly) ENTRY NLI '!AY40)</f>
        <v>0</v>
      </c>
      <c r="AZ40" s="114">
        <f>IF('KWh (Monthly) ENTRY NLI '!AZ$5=-1,0,AY40+'KWh (Monthly) ENTRY NLI '!AZ40)</f>
        <v>0</v>
      </c>
      <c r="BA40" s="114">
        <f>IF('KWh (Monthly) ENTRY NLI '!BA$5=-1,0,AZ40+'KWh (Monthly) ENTRY NLI '!BA40)</f>
        <v>0</v>
      </c>
      <c r="BB40" s="114">
        <f>IF('KWh (Monthly) ENTRY NLI '!BB$5=-1,0,BA40+'KWh (Monthly) ENTRY NLI '!BB40)</f>
        <v>0</v>
      </c>
      <c r="BC40" s="114">
        <f>IF('KWh (Monthly) ENTRY NLI '!BC$5=-1,0,BB40+'KWh (Monthly) ENTRY NLI '!BC40)</f>
        <v>0</v>
      </c>
      <c r="BD40" s="114">
        <f>IF('KWh (Monthly) ENTRY NLI '!BD$5=-1,0,BC40+'KWh (Monthly) ENTRY NLI '!BD40)</f>
        <v>0</v>
      </c>
      <c r="BE40" s="114">
        <f>IF('KWh (Monthly) ENTRY NLI '!BE$5=-1,0,BD40+'KWh (Monthly) ENTRY NLI '!BE40)</f>
        <v>0</v>
      </c>
      <c r="BF40" s="114">
        <f>IF('KWh (Monthly) ENTRY NLI '!BF$5=-1,0,BE40+'KWh (Monthly) ENTRY NLI '!BF40)</f>
        <v>0</v>
      </c>
      <c r="BG40" s="114">
        <f>IF('KWh (Monthly) ENTRY NLI '!BG$5=-1,0,BF40+'KWh (Monthly) ENTRY NLI '!BG40)</f>
        <v>0</v>
      </c>
      <c r="BH40" s="114">
        <f>IF('KWh (Monthly) ENTRY NLI '!BH$5=-1,0,BG40+'KWh (Monthly) ENTRY NLI '!BH40)</f>
        <v>0</v>
      </c>
      <c r="BI40" s="114">
        <f>IF('KWh (Monthly) ENTRY NLI '!BI$5=-1,0,BH40+'KWh (Monthly) ENTRY NLI '!BI40)</f>
        <v>0</v>
      </c>
      <c r="BJ40" s="114">
        <f>IF('KWh (Monthly) ENTRY NLI '!BJ$5=-1,0,BI40+'KWh (Monthly) ENTRY NLI '!BJ40)</f>
        <v>0</v>
      </c>
      <c r="BK40" s="114">
        <f>IF('KWh (Monthly) ENTRY NLI '!BK$5=-1,0,BJ40+'KWh (Monthly) ENTRY NLI '!BK40)</f>
        <v>0</v>
      </c>
      <c r="BL40" s="114">
        <f>IF('KWh (Monthly) ENTRY NLI '!BL$5=-1,0,BK40+'KWh (Monthly) ENTRY NLI '!BL40)</f>
        <v>0</v>
      </c>
      <c r="BM40" s="114">
        <f>IF('KWh (Monthly) ENTRY NLI '!BM$5=-1,0,BL40+'KWh (Monthly) ENTRY NLI '!BM40)</f>
        <v>0</v>
      </c>
      <c r="BN40" s="114">
        <f>IF('KWh (Monthly) ENTRY NLI '!BN$5=-1,0,BM40+'KWh (Monthly) ENTRY NLI '!BN40)</f>
        <v>0</v>
      </c>
      <c r="BO40" s="114">
        <f>IF('KWh (Monthly) ENTRY NLI '!BO$5=-1,0,BN40+'KWh (Monthly) ENTRY NLI '!BO40)</f>
        <v>0</v>
      </c>
      <c r="BP40" s="114">
        <f>IF('KWh (Monthly) ENTRY NLI '!BP$5=-1,0,BO40+'KWh (Monthly) ENTRY NLI '!BP40)</f>
        <v>0</v>
      </c>
      <c r="BQ40" s="114">
        <f>IF('KWh (Monthly) ENTRY NLI '!BQ$5=-1,0,BP40+'KWh (Monthly) ENTRY NLI '!BQ40)</f>
        <v>0</v>
      </c>
      <c r="BR40" s="114">
        <f>IF('KWh (Monthly) ENTRY NLI '!BR$5=-1,0,BQ40+'KWh (Monthly) ENTRY NLI '!BR40)</f>
        <v>0</v>
      </c>
      <c r="BS40" s="114">
        <f>IF('KWh (Monthly) ENTRY NLI '!BS$5=-1,0,BR40+'KWh (Monthly) ENTRY NLI '!BS40)</f>
        <v>0</v>
      </c>
      <c r="BT40" s="114">
        <f>IF('KWh (Monthly) ENTRY NLI '!BT$5=-1,0,BS40+'KWh (Monthly) ENTRY NLI '!BT40)</f>
        <v>0</v>
      </c>
      <c r="BU40" s="114">
        <f>IF('KWh (Monthly) ENTRY NLI '!BU$5=-1,0,BT40+'KWh (Monthly) ENTRY NLI '!BU40)</f>
        <v>0</v>
      </c>
      <c r="BV40" s="114">
        <f>IF('KWh (Monthly) ENTRY NLI '!BV$5=-1,0,BU40+'KWh (Monthly) ENTRY NLI '!BV40)</f>
        <v>0</v>
      </c>
      <c r="BW40" s="114">
        <f>IF('KWh (Monthly) ENTRY NLI '!BW$5=-1,0,BV40+'KWh (Monthly) ENTRY NLI '!BW40)</f>
        <v>0</v>
      </c>
      <c r="BX40" s="114">
        <f>IF('KWh (Monthly) ENTRY NLI '!BX$5=-1,0,BW40+'KWh (Monthly) ENTRY NLI '!BX40)</f>
        <v>0</v>
      </c>
      <c r="BY40" s="114">
        <f>IF('KWh (Monthly) ENTRY NLI '!BY$5=-1,0,BX40+'KWh (Monthly) ENTRY NLI '!BY40)</f>
        <v>0</v>
      </c>
      <c r="BZ40" s="114">
        <f>IF('KWh (Monthly) ENTRY NLI '!BZ$5=-1,0,BY40+'KWh (Monthly) ENTRY NLI '!BZ40)</f>
        <v>0</v>
      </c>
      <c r="CA40" s="114">
        <f>IF('KWh (Monthly) ENTRY NLI '!CA$5=-1,0,BZ40+'KWh (Monthly) ENTRY NLI '!CA40)</f>
        <v>0</v>
      </c>
      <c r="CB40" s="114">
        <f>IF('KWh (Monthly) ENTRY NLI '!CB$5=-1,0,CA40+'KWh (Monthly) ENTRY NLI '!CB40)</f>
        <v>0</v>
      </c>
      <c r="CC40" s="114">
        <f>IF('KWh (Monthly) ENTRY NLI '!CC$5=-1,0,CB40+'KWh (Monthly) ENTRY NLI '!CC40)</f>
        <v>0</v>
      </c>
      <c r="CD40" s="114">
        <f>IF('KWh (Monthly) ENTRY NLI '!CD$5=-1,0,CC40+'KWh (Monthly) ENTRY NLI '!CD40)</f>
        <v>0</v>
      </c>
      <c r="CE40" s="114">
        <f>IF('KWh (Monthly) ENTRY NLI '!CE$5=-1,0,CD40+'KWh (Monthly) ENTRY NLI '!CE40)</f>
        <v>0</v>
      </c>
      <c r="CF40" s="114">
        <f>IF('KWh (Monthly) ENTRY NLI '!CF$5=-1,0,CE40+'KWh (Monthly) ENTRY NLI '!CF40)</f>
        <v>0</v>
      </c>
      <c r="CG40" s="114">
        <f>IF('KWh (Monthly) ENTRY NLI '!CG$5=-1,0,CF40+'KWh (Monthly) ENTRY NLI '!CG40)</f>
        <v>0</v>
      </c>
      <c r="CH40" s="114">
        <f>IF('KWh (Monthly) ENTRY NLI '!CH$5=-1,0,CG40+'KWh (Monthly) ENTRY NLI '!CH40)</f>
        <v>0</v>
      </c>
      <c r="CI40" s="114">
        <f>IF('KWh (Monthly) ENTRY NLI '!CI$5=-1,0,CH40+'KWh (Monthly) ENTRY NLI '!CI40)</f>
        <v>0</v>
      </c>
      <c r="CJ40" s="114">
        <f>IF('KWh (Monthly) ENTRY NLI '!CJ$5=-1,0,CI40+'KWh (Monthly) ENTRY NLI '!CJ40)</f>
        <v>0</v>
      </c>
    </row>
    <row r="41" spans="1:88" x14ac:dyDescent="0.25">
      <c r="A41" s="305"/>
      <c r="B41" s="88" t="s">
        <v>4</v>
      </c>
      <c r="C41" s="114">
        <f>IF('KWh (Monthly) ENTRY NLI '!C$5=0,0,'KWh (Monthly) ENTRY NLI '!C41)</f>
        <v>0</v>
      </c>
      <c r="D41" s="114">
        <f>IF('KWh (Monthly) ENTRY NLI '!D$5=0,0,C41+'KWh (Monthly) ENTRY NLI '!D41)</f>
        <v>0</v>
      </c>
      <c r="E41" s="114">
        <f>IF('KWh (Monthly) ENTRY NLI '!E$5=0,0,D41+'KWh (Monthly) ENTRY NLI '!E41)</f>
        <v>0</v>
      </c>
      <c r="F41" s="114">
        <f>IF('KWh (Monthly) ENTRY NLI '!F$5=0,0,E41+'KWh (Monthly) ENTRY NLI '!F41)</f>
        <v>0</v>
      </c>
      <c r="G41" s="114">
        <f>IF('KWh (Monthly) ENTRY NLI '!G$5=0,0,F41+'KWh (Monthly) ENTRY NLI '!G41)</f>
        <v>0</v>
      </c>
      <c r="H41" s="114">
        <f>IF('KWh (Monthly) ENTRY NLI '!H$5=0,0,G41+'KWh (Monthly) ENTRY NLI '!H41)</f>
        <v>0</v>
      </c>
      <c r="I41" s="114">
        <f>IF('KWh (Monthly) ENTRY NLI '!I$5=0,0,H41+'KWh (Monthly) ENTRY NLI '!I41)</f>
        <v>0</v>
      </c>
      <c r="J41" s="114">
        <f>IF('KWh (Monthly) ENTRY NLI '!J$5=0,0,I41+'KWh (Monthly) ENTRY NLI '!J41)</f>
        <v>0</v>
      </c>
      <c r="K41" s="114">
        <f>IF('KWh (Monthly) ENTRY NLI '!K$5=0,0,J41+'KWh (Monthly) ENTRY NLI '!K41)</f>
        <v>0</v>
      </c>
      <c r="L41" s="114">
        <f>IF('KWh (Monthly) ENTRY NLI '!L$5=0,0,K41+'KWh (Monthly) ENTRY NLI '!L41)</f>
        <v>0</v>
      </c>
      <c r="M41" s="114">
        <f>IF('KWh (Monthly) ENTRY NLI '!M$5=0,0,L41+'KWh (Monthly) ENTRY NLI '!M41)</f>
        <v>0</v>
      </c>
      <c r="N41" s="114">
        <f>IF('KWh (Monthly) ENTRY NLI '!N$5=0,0,M41+'KWh (Monthly) ENTRY NLI '!N41)</f>
        <v>0</v>
      </c>
      <c r="O41" s="114">
        <f>IF('KWh (Monthly) ENTRY NLI '!O$5=0,0,N41+'KWh (Monthly) ENTRY NLI '!O41)</f>
        <v>0</v>
      </c>
      <c r="P41" s="114">
        <f>IF('KWh (Monthly) ENTRY NLI '!P$5=0,0,O41+'KWh (Monthly) ENTRY NLI '!P41)</f>
        <v>0</v>
      </c>
      <c r="Q41" s="114">
        <f>IF('KWh (Monthly) ENTRY NLI '!Q$5=0,0,P41+'KWh (Monthly) ENTRY NLI '!Q41)</f>
        <v>0</v>
      </c>
      <c r="R41" s="114">
        <f>IF('KWh (Monthly) ENTRY NLI '!R$5=0,0,Q41+'KWh (Monthly) ENTRY NLI '!R41)</f>
        <v>0</v>
      </c>
      <c r="S41" s="114">
        <f>IF('KWh (Monthly) ENTRY NLI '!S$5=0,0,R41+'KWh (Monthly) ENTRY NLI '!S41)</f>
        <v>0</v>
      </c>
      <c r="T41" s="114">
        <f>IF('KWh (Monthly) ENTRY NLI '!T$5=0,0,S41+'KWh (Monthly) ENTRY NLI '!T41)</f>
        <v>0</v>
      </c>
      <c r="U41" s="114">
        <f>IF('KWh (Monthly) ENTRY NLI '!U$5=0,0,T41+'KWh (Monthly) ENTRY NLI '!U41)</f>
        <v>0</v>
      </c>
      <c r="V41" s="114">
        <f>IF('KWh (Monthly) ENTRY NLI '!V$5=0,0,U41+'KWh (Monthly) ENTRY NLI '!V41)</f>
        <v>0</v>
      </c>
      <c r="W41" s="114">
        <f>IF('KWh (Monthly) ENTRY NLI '!W$5=0,0,V41+'KWh (Monthly) ENTRY NLI '!W41)</f>
        <v>0</v>
      </c>
      <c r="X41" s="114">
        <f>IF('KWh (Monthly) ENTRY NLI '!X$5=0,0,W41+'KWh (Monthly) ENTRY NLI '!X41)</f>
        <v>0</v>
      </c>
      <c r="Y41" s="114">
        <f>IF('KWh (Monthly) ENTRY NLI '!Y$5=0,0,X41+'KWh (Monthly) ENTRY NLI '!Y41)</f>
        <v>0</v>
      </c>
      <c r="Z41" s="114">
        <f>IF('KWh (Monthly) ENTRY NLI '!Z$5=0,0,Y41+'KWh (Monthly) ENTRY NLI '!Z41)</f>
        <v>0</v>
      </c>
      <c r="AA41" s="114">
        <f>IF('KWh (Monthly) ENTRY NLI '!AA$5=0,0,Z41+'KWh (Monthly) ENTRY NLI '!AA41)</f>
        <v>0</v>
      </c>
      <c r="AB41" s="114">
        <f>IF('KWh (Monthly) ENTRY NLI '!AB$5=0,0,AA41+'KWh (Monthly) ENTRY NLI '!AB41)</f>
        <v>0</v>
      </c>
      <c r="AC41" s="114">
        <f>IF('KWh (Monthly) ENTRY NLI '!AC$5=0,0,AB41+'KWh (Monthly) ENTRY NLI '!AC41)</f>
        <v>0</v>
      </c>
      <c r="AD41" s="114">
        <f>IF('KWh (Monthly) ENTRY NLI '!AD$5=0,0,AC41+'KWh (Monthly) ENTRY NLI '!AD41)</f>
        <v>0</v>
      </c>
      <c r="AE41" s="114">
        <f>IF('KWh (Monthly) ENTRY NLI '!AE$5=0,0,AD41+'KWh (Monthly) ENTRY NLI '!AE41)</f>
        <v>0</v>
      </c>
      <c r="AF41" s="114">
        <f>IF('KWh (Monthly) ENTRY NLI '!AF$5=0,0,AE41+'KWh (Monthly) ENTRY NLI '!AF41)</f>
        <v>0</v>
      </c>
      <c r="AG41" s="114">
        <f>IF('KWh (Monthly) ENTRY NLI '!AG$5=0,0,AF41+'KWh (Monthly) ENTRY NLI '!AG41)</f>
        <v>0</v>
      </c>
      <c r="AH41" s="114">
        <f>IF('KWh (Monthly) ENTRY NLI '!AH$5=0,0,AG41+'KWh (Monthly) ENTRY NLI '!AH41)</f>
        <v>0</v>
      </c>
      <c r="AI41" s="114">
        <f>IF('KWh (Monthly) ENTRY NLI '!AI$5=0,0,AH41+'KWh (Monthly) ENTRY NLI '!AI41)</f>
        <v>0</v>
      </c>
      <c r="AJ41" s="114">
        <f>IF('KWh (Monthly) ENTRY NLI '!AJ$5=0,0,AI41+'KWh (Monthly) ENTRY NLI '!AJ41)</f>
        <v>0</v>
      </c>
      <c r="AK41" s="114">
        <f>IF('KWh (Monthly) ENTRY NLI '!AK$5=0,0,AJ41+'KWh (Monthly) ENTRY NLI '!AK41)</f>
        <v>0</v>
      </c>
      <c r="AL41" s="114">
        <f>IF('KWh (Monthly) ENTRY NLI '!AL$5=0,0,AK41+'KWh (Monthly) ENTRY NLI '!AL41)</f>
        <v>0</v>
      </c>
      <c r="AM41" s="114">
        <f>IF('KWh (Monthly) ENTRY NLI '!AM$5=0,0,AL41+'KWh (Monthly) ENTRY NLI '!AM41)</f>
        <v>0</v>
      </c>
      <c r="AN41" s="114">
        <f>IF('KWh (Monthly) ENTRY NLI '!AN$5=0,0,AM41+'KWh (Monthly) ENTRY NLI '!AN41)</f>
        <v>0</v>
      </c>
      <c r="AO41" s="174">
        <f>IF('KWh (Monthly) ENTRY NLI '!AO$5=-1,0,AN41+'KWh (Monthly) ENTRY NLI '!AO41)</f>
        <v>0</v>
      </c>
      <c r="AP41" s="114">
        <f>IF('KWh (Monthly) ENTRY NLI '!AP$5=-1,0,AO41+'KWh (Monthly) ENTRY NLI '!AP41)</f>
        <v>0</v>
      </c>
      <c r="AQ41" s="114">
        <f>IF('KWh (Monthly) ENTRY NLI '!AQ$5=-1,0,AP41+'KWh (Monthly) ENTRY NLI '!AQ41)</f>
        <v>0</v>
      </c>
      <c r="AR41" s="114">
        <f>IF('KWh (Monthly) ENTRY NLI '!AR$5=-1,0,AQ41+'KWh (Monthly) ENTRY NLI '!AR41)</f>
        <v>0</v>
      </c>
      <c r="AS41" s="114">
        <f>IF('KWh (Monthly) ENTRY NLI '!AS$5=-1,0,AR41+'KWh (Monthly) ENTRY NLI '!AS41)</f>
        <v>0</v>
      </c>
      <c r="AT41" s="114">
        <f>IF('KWh (Monthly) ENTRY NLI '!AT$5=-1,0,AS41+'KWh (Monthly) ENTRY NLI '!AT41)</f>
        <v>0</v>
      </c>
      <c r="AU41" s="114">
        <f>IF('KWh (Monthly) ENTRY NLI '!AU$5=-1,0,AT41+'KWh (Monthly) ENTRY NLI '!AU41)</f>
        <v>0</v>
      </c>
      <c r="AV41" s="114">
        <f>IF('KWh (Monthly) ENTRY NLI '!AV$5=-1,0,AU41+'KWh (Monthly) ENTRY NLI '!AV41)</f>
        <v>0</v>
      </c>
      <c r="AW41" s="114">
        <f>IF('KWh (Monthly) ENTRY NLI '!AW$5=-1,0,AV41+'KWh (Monthly) ENTRY NLI '!AW41)</f>
        <v>0</v>
      </c>
      <c r="AX41" s="114">
        <f>IF('KWh (Monthly) ENTRY NLI '!AX$5=-1,0,AW41+'KWh (Monthly) ENTRY NLI '!AX41)</f>
        <v>0</v>
      </c>
      <c r="AY41" s="114">
        <f>IF('KWh (Monthly) ENTRY NLI '!AY$5=-1,0,AX41+'KWh (Monthly) ENTRY NLI '!AY41)</f>
        <v>0</v>
      </c>
      <c r="AZ41" s="114">
        <f>IF('KWh (Monthly) ENTRY NLI '!AZ$5=-1,0,AY41+'KWh (Monthly) ENTRY NLI '!AZ41)</f>
        <v>0</v>
      </c>
      <c r="BA41" s="114">
        <f>IF('KWh (Monthly) ENTRY NLI '!BA$5=-1,0,AZ41+'KWh (Monthly) ENTRY NLI '!BA41)</f>
        <v>0</v>
      </c>
      <c r="BB41" s="114">
        <f>IF('KWh (Monthly) ENTRY NLI '!BB$5=-1,0,BA41+'KWh (Monthly) ENTRY NLI '!BB41)</f>
        <v>0</v>
      </c>
      <c r="BC41" s="114">
        <f>IF('KWh (Monthly) ENTRY NLI '!BC$5=-1,0,BB41+'KWh (Monthly) ENTRY NLI '!BC41)</f>
        <v>0</v>
      </c>
      <c r="BD41" s="114">
        <f>IF('KWh (Monthly) ENTRY NLI '!BD$5=-1,0,BC41+'KWh (Monthly) ENTRY NLI '!BD41)</f>
        <v>0</v>
      </c>
      <c r="BE41" s="114">
        <f>IF('KWh (Monthly) ENTRY NLI '!BE$5=-1,0,BD41+'KWh (Monthly) ENTRY NLI '!BE41)</f>
        <v>0</v>
      </c>
      <c r="BF41" s="114">
        <f>IF('KWh (Monthly) ENTRY NLI '!BF$5=-1,0,BE41+'KWh (Monthly) ENTRY NLI '!BF41)</f>
        <v>0</v>
      </c>
      <c r="BG41" s="114">
        <f>IF('KWh (Monthly) ENTRY NLI '!BG$5=-1,0,BF41+'KWh (Monthly) ENTRY NLI '!BG41)</f>
        <v>0</v>
      </c>
      <c r="BH41" s="114">
        <f>IF('KWh (Monthly) ENTRY NLI '!BH$5=-1,0,BG41+'KWh (Monthly) ENTRY NLI '!BH41)</f>
        <v>0</v>
      </c>
      <c r="BI41" s="114">
        <f>IF('KWh (Monthly) ENTRY NLI '!BI$5=-1,0,BH41+'KWh (Monthly) ENTRY NLI '!BI41)</f>
        <v>0</v>
      </c>
      <c r="BJ41" s="114">
        <f>IF('KWh (Monthly) ENTRY NLI '!BJ$5=-1,0,BI41+'KWh (Monthly) ENTRY NLI '!BJ41)</f>
        <v>0</v>
      </c>
      <c r="BK41" s="114">
        <f>IF('KWh (Monthly) ENTRY NLI '!BK$5=-1,0,BJ41+'KWh (Monthly) ENTRY NLI '!BK41)</f>
        <v>0</v>
      </c>
      <c r="BL41" s="114">
        <f>IF('KWh (Monthly) ENTRY NLI '!BL$5=-1,0,BK41+'KWh (Monthly) ENTRY NLI '!BL41)</f>
        <v>0</v>
      </c>
      <c r="BM41" s="114">
        <f>IF('KWh (Monthly) ENTRY NLI '!BM$5=-1,0,BL41+'KWh (Monthly) ENTRY NLI '!BM41)</f>
        <v>0</v>
      </c>
      <c r="BN41" s="114">
        <f>IF('KWh (Monthly) ENTRY NLI '!BN$5=-1,0,BM41+'KWh (Monthly) ENTRY NLI '!BN41)</f>
        <v>0</v>
      </c>
      <c r="BO41" s="114">
        <f>IF('KWh (Monthly) ENTRY NLI '!BO$5=-1,0,BN41+'KWh (Monthly) ENTRY NLI '!BO41)</f>
        <v>0</v>
      </c>
      <c r="BP41" s="114">
        <f>IF('KWh (Monthly) ENTRY NLI '!BP$5=-1,0,BO41+'KWh (Monthly) ENTRY NLI '!BP41)</f>
        <v>0</v>
      </c>
      <c r="BQ41" s="114">
        <f>IF('KWh (Monthly) ENTRY NLI '!BQ$5=-1,0,BP41+'KWh (Monthly) ENTRY NLI '!BQ41)</f>
        <v>0</v>
      </c>
      <c r="BR41" s="114">
        <f>IF('KWh (Monthly) ENTRY NLI '!BR$5=-1,0,BQ41+'KWh (Monthly) ENTRY NLI '!BR41)</f>
        <v>0</v>
      </c>
      <c r="BS41" s="114">
        <f>IF('KWh (Monthly) ENTRY NLI '!BS$5=-1,0,BR41+'KWh (Monthly) ENTRY NLI '!BS41)</f>
        <v>0</v>
      </c>
      <c r="BT41" s="114">
        <f>IF('KWh (Monthly) ENTRY NLI '!BT$5=-1,0,BS41+'KWh (Monthly) ENTRY NLI '!BT41)</f>
        <v>0</v>
      </c>
      <c r="BU41" s="114">
        <f>IF('KWh (Monthly) ENTRY NLI '!BU$5=-1,0,BT41+'KWh (Monthly) ENTRY NLI '!BU41)</f>
        <v>0</v>
      </c>
      <c r="BV41" s="114">
        <f>IF('KWh (Monthly) ENTRY NLI '!BV$5=-1,0,BU41+'KWh (Monthly) ENTRY NLI '!BV41)</f>
        <v>0</v>
      </c>
      <c r="BW41" s="114">
        <f>IF('KWh (Monthly) ENTRY NLI '!BW$5=-1,0,BV41+'KWh (Monthly) ENTRY NLI '!BW41)</f>
        <v>0</v>
      </c>
      <c r="BX41" s="114">
        <f>IF('KWh (Monthly) ENTRY NLI '!BX$5=-1,0,BW41+'KWh (Monthly) ENTRY NLI '!BX41)</f>
        <v>0</v>
      </c>
      <c r="BY41" s="114">
        <f>IF('KWh (Monthly) ENTRY NLI '!BY$5=-1,0,BX41+'KWh (Monthly) ENTRY NLI '!BY41)</f>
        <v>0</v>
      </c>
      <c r="BZ41" s="114">
        <f>IF('KWh (Monthly) ENTRY NLI '!BZ$5=-1,0,BY41+'KWh (Monthly) ENTRY NLI '!BZ41)</f>
        <v>0</v>
      </c>
      <c r="CA41" s="114">
        <f>IF('KWh (Monthly) ENTRY NLI '!CA$5=-1,0,BZ41+'KWh (Monthly) ENTRY NLI '!CA41)</f>
        <v>0</v>
      </c>
      <c r="CB41" s="114">
        <f>IF('KWh (Monthly) ENTRY NLI '!CB$5=-1,0,CA41+'KWh (Monthly) ENTRY NLI '!CB41)</f>
        <v>0</v>
      </c>
      <c r="CC41" s="114">
        <f>IF('KWh (Monthly) ENTRY NLI '!CC$5=-1,0,CB41+'KWh (Monthly) ENTRY NLI '!CC41)</f>
        <v>0</v>
      </c>
      <c r="CD41" s="114">
        <f>IF('KWh (Monthly) ENTRY NLI '!CD$5=-1,0,CC41+'KWh (Monthly) ENTRY NLI '!CD41)</f>
        <v>0</v>
      </c>
      <c r="CE41" s="114">
        <f>IF('KWh (Monthly) ENTRY NLI '!CE$5=-1,0,CD41+'KWh (Monthly) ENTRY NLI '!CE41)</f>
        <v>0</v>
      </c>
      <c r="CF41" s="114">
        <f>IF('KWh (Monthly) ENTRY NLI '!CF$5=-1,0,CE41+'KWh (Monthly) ENTRY NLI '!CF41)</f>
        <v>0</v>
      </c>
      <c r="CG41" s="114">
        <f>IF('KWh (Monthly) ENTRY NLI '!CG$5=-1,0,CF41+'KWh (Monthly) ENTRY NLI '!CG41)</f>
        <v>0</v>
      </c>
      <c r="CH41" s="114">
        <f>IF('KWh (Monthly) ENTRY NLI '!CH$5=-1,0,CG41+'KWh (Monthly) ENTRY NLI '!CH41)</f>
        <v>0</v>
      </c>
      <c r="CI41" s="114">
        <f>IF('KWh (Monthly) ENTRY NLI '!CI$5=-1,0,CH41+'KWh (Monthly) ENTRY NLI '!CI41)</f>
        <v>0</v>
      </c>
      <c r="CJ41" s="114">
        <f>IF('KWh (Monthly) ENTRY NLI '!CJ$5=-1,0,CI41+'KWh (Monthly) ENTRY NLI '!CJ41)</f>
        <v>0</v>
      </c>
    </row>
    <row r="42" spans="1:88" x14ac:dyDescent="0.25">
      <c r="A42" s="305"/>
      <c r="B42" s="88" t="s">
        <v>14</v>
      </c>
      <c r="C42" s="114">
        <f>IF('KWh (Monthly) ENTRY NLI '!C$5=0,0,'KWh (Monthly) ENTRY NLI '!C42)</f>
        <v>0</v>
      </c>
      <c r="D42" s="114">
        <f>IF('KWh (Monthly) ENTRY NLI '!D$5=0,0,C42+'KWh (Monthly) ENTRY NLI '!D42)</f>
        <v>0</v>
      </c>
      <c r="E42" s="114">
        <f>IF('KWh (Monthly) ENTRY NLI '!E$5=0,0,D42+'KWh (Monthly) ENTRY NLI '!E42)</f>
        <v>0</v>
      </c>
      <c r="F42" s="114">
        <f>IF('KWh (Monthly) ENTRY NLI '!F$5=0,0,E42+'KWh (Monthly) ENTRY NLI '!F42)</f>
        <v>0</v>
      </c>
      <c r="G42" s="114">
        <f>IF('KWh (Monthly) ENTRY NLI '!G$5=0,0,F42+'KWh (Monthly) ENTRY NLI '!G42)</f>
        <v>0</v>
      </c>
      <c r="H42" s="114">
        <f>IF('KWh (Monthly) ENTRY NLI '!H$5=0,0,G42+'KWh (Monthly) ENTRY NLI '!H42)</f>
        <v>0</v>
      </c>
      <c r="I42" s="114">
        <f>IF('KWh (Monthly) ENTRY NLI '!I$5=0,0,H42+'KWh (Monthly) ENTRY NLI '!I42)</f>
        <v>0</v>
      </c>
      <c r="J42" s="114">
        <f>IF('KWh (Monthly) ENTRY NLI '!J$5=0,0,I42+'KWh (Monthly) ENTRY NLI '!J42)</f>
        <v>0</v>
      </c>
      <c r="K42" s="114">
        <f>IF('KWh (Monthly) ENTRY NLI '!K$5=0,0,J42+'KWh (Monthly) ENTRY NLI '!K42)</f>
        <v>0</v>
      </c>
      <c r="L42" s="114">
        <f>IF('KWh (Monthly) ENTRY NLI '!L$5=0,0,K42+'KWh (Monthly) ENTRY NLI '!L42)</f>
        <v>0</v>
      </c>
      <c r="M42" s="114">
        <f>IF('KWh (Monthly) ENTRY NLI '!M$5=0,0,L42+'KWh (Monthly) ENTRY NLI '!M42)</f>
        <v>0</v>
      </c>
      <c r="N42" s="114">
        <f>IF('KWh (Monthly) ENTRY NLI '!N$5=0,0,M42+'KWh (Monthly) ENTRY NLI '!N42)</f>
        <v>0</v>
      </c>
      <c r="O42" s="114">
        <f>IF('KWh (Monthly) ENTRY NLI '!O$5=0,0,N42+'KWh (Monthly) ENTRY NLI '!O42)</f>
        <v>0</v>
      </c>
      <c r="P42" s="114">
        <f>IF('KWh (Monthly) ENTRY NLI '!P$5=0,0,O42+'KWh (Monthly) ENTRY NLI '!P42)</f>
        <v>0</v>
      </c>
      <c r="Q42" s="114">
        <f>IF('KWh (Monthly) ENTRY NLI '!Q$5=0,0,P42+'KWh (Monthly) ENTRY NLI '!Q42)</f>
        <v>0</v>
      </c>
      <c r="R42" s="114">
        <f>IF('KWh (Monthly) ENTRY NLI '!R$5=0,0,Q42+'KWh (Monthly) ENTRY NLI '!R42)</f>
        <v>0</v>
      </c>
      <c r="S42" s="114">
        <f>IF('KWh (Monthly) ENTRY NLI '!S$5=0,0,R42+'KWh (Monthly) ENTRY NLI '!S42)</f>
        <v>0</v>
      </c>
      <c r="T42" s="114">
        <f>IF('KWh (Monthly) ENTRY NLI '!T$5=0,0,S42+'KWh (Monthly) ENTRY NLI '!T42)</f>
        <v>0</v>
      </c>
      <c r="U42" s="114">
        <f>IF('KWh (Monthly) ENTRY NLI '!U$5=0,0,T42+'KWh (Monthly) ENTRY NLI '!U42)</f>
        <v>0</v>
      </c>
      <c r="V42" s="114">
        <f>IF('KWh (Monthly) ENTRY NLI '!V$5=0,0,U42+'KWh (Monthly) ENTRY NLI '!V42)</f>
        <v>0</v>
      </c>
      <c r="W42" s="114">
        <f>IF('KWh (Monthly) ENTRY NLI '!W$5=0,0,V42+'KWh (Monthly) ENTRY NLI '!W42)</f>
        <v>0</v>
      </c>
      <c r="X42" s="114">
        <f>IF('KWh (Monthly) ENTRY NLI '!X$5=0,0,W42+'KWh (Monthly) ENTRY NLI '!X42)</f>
        <v>0</v>
      </c>
      <c r="Y42" s="114">
        <f>IF('KWh (Monthly) ENTRY NLI '!Y$5=0,0,X42+'KWh (Monthly) ENTRY NLI '!Y42)</f>
        <v>0</v>
      </c>
      <c r="Z42" s="114">
        <f>IF('KWh (Monthly) ENTRY NLI '!Z$5=0,0,Y42+'KWh (Monthly) ENTRY NLI '!Z42)</f>
        <v>0</v>
      </c>
      <c r="AA42" s="114">
        <f>IF('KWh (Monthly) ENTRY NLI '!AA$5=0,0,Z42+'KWh (Monthly) ENTRY NLI '!AA42)</f>
        <v>0</v>
      </c>
      <c r="AB42" s="114">
        <f>IF('KWh (Monthly) ENTRY NLI '!AB$5=0,0,AA42+'KWh (Monthly) ENTRY NLI '!AB42)</f>
        <v>0</v>
      </c>
      <c r="AC42" s="114">
        <f>IF('KWh (Monthly) ENTRY NLI '!AC$5=0,0,AB42+'KWh (Monthly) ENTRY NLI '!AC42)</f>
        <v>0</v>
      </c>
      <c r="AD42" s="114">
        <f>IF('KWh (Monthly) ENTRY NLI '!AD$5=0,0,AC42+'KWh (Monthly) ENTRY NLI '!AD42)</f>
        <v>0</v>
      </c>
      <c r="AE42" s="114">
        <f>IF('KWh (Monthly) ENTRY NLI '!AE$5=0,0,AD42+'KWh (Monthly) ENTRY NLI '!AE42)</f>
        <v>0</v>
      </c>
      <c r="AF42" s="114">
        <f>IF('KWh (Monthly) ENTRY NLI '!AF$5=0,0,AE42+'KWh (Monthly) ENTRY NLI '!AF42)</f>
        <v>0</v>
      </c>
      <c r="AG42" s="114">
        <f>IF('KWh (Monthly) ENTRY NLI '!AG$5=0,0,AF42+'KWh (Monthly) ENTRY NLI '!AG42)</f>
        <v>0</v>
      </c>
      <c r="AH42" s="114">
        <f>IF('KWh (Monthly) ENTRY NLI '!AH$5=0,0,AG42+'KWh (Monthly) ENTRY NLI '!AH42)</f>
        <v>0</v>
      </c>
      <c r="AI42" s="114">
        <f>IF('KWh (Monthly) ENTRY NLI '!AI$5=0,0,AH42+'KWh (Monthly) ENTRY NLI '!AI42)</f>
        <v>0</v>
      </c>
      <c r="AJ42" s="114">
        <f>IF('KWh (Monthly) ENTRY NLI '!AJ$5=0,0,AI42+'KWh (Monthly) ENTRY NLI '!AJ42)</f>
        <v>0</v>
      </c>
      <c r="AK42" s="114">
        <f>IF('KWh (Monthly) ENTRY NLI '!AK$5=0,0,AJ42+'KWh (Monthly) ENTRY NLI '!AK42)</f>
        <v>0</v>
      </c>
      <c r="AL42" s="114">
        <f>IF('KWh (Monthly) ENTRY NLI '!AL$5=0,0,AK42+'KWh (Monthly) ENTRY NLI '!AL42)</f>
        <v>0</v>
      </c>
      <c r="AM42" s="114">
        <f>IF('KWh (Monthly) ENTRY NLI '!AM$5=0,0,AL42+'KWh (Monthly) ENTRY NLI '!AM42)</f>
        <v>0</v>
      </c>
      <c r="AN42" s="114">
        <f>IF('KWh (Monthly) ENTRY NLI '!AN$5=0,0,AM42+'KWh (Monthly) ENTRY NLI '!AN42)</f>
        <v>0</v>
      </c>
      <c r="AO42" s="174">
        <f>IF('KWh (Monthly) ENTRY NLI '!AO$5=-1,0,AN42+'KWh (Monthly) ENTRY NLI '!AO42)</f>
        <v>0</v>
      </c>
      <c r="AP42" s="114">
        <f>IF('KWh (Monthly) ENTRY NLI '!AP$5=-1,0,AO42+'KWh (Monthly) ENTRY NLI '!AP42)</f>
        <v>0</v>
      </c>
      <c r="AQ42" s="114">
        <f>IF('KWh (Monthly) ENTRY NLI '!AQ$5=-1,0,AP42+'KWh (Monthly) ENTRY NLI '!AQ42)</f>
        <v>0</v>
      </c>
      <c r="AR42" s="114">
        <f>IF('KWh (Monthly) ENTRY NLI '!AR$5=-1,0,AQ42+'KWh (Monthly) ENTRY NLI '!AR42)</f>
        <v>0</v>
      </c>
      <c r="AS42" s="114">
        <f>IF('KWh (Monthly) ENTRY NLI '!AS$5=-1,0,AR42+'KWh (Monthly) ENTRY NLI '!AS42)</f>
        <v>0</v>
      </c>
      <c r="AT42" s="114">
        <f>IF('KWh (Monthly) ENTRY NLI '!AT$5=-1,0,AS42+'KWh (Monthly) ENTRY NLI '!AT42)</f>
        <v>0</v>
      </c>
      <c r="AU42" s="114">
        <f>IF('KWh (Monthly) ENTRY NLI '!AU$5=-1,0,AT42+'KWh (Monthly) ENTRY NLI '!AU42)</f>
        <v>0</v>
      </c>
      <c r="AV42" s="114">
        <f>IF('KWh (Monthly) ENTRY NLI '!AV$5=-1,0,AU42+'KWh (Monthly) ENTRY NLI '!AV42)</f>
        <v>0</v>
      </c>
      <c r="AW42" s="114">
        <f>IF('KWh (Monthly) ENTRY NLI '!AW$5=-1,0,AV42+'KWh (Monthly) ENTRY NLI '!AW42)</f>
        <v>0</v>
      </c>
      <c r="AX42" s="114">
        <f>IF('KWh (Monthly) ENTRY NLI '!AX$5=-1,0,AW42+'KWh (Monthly) ENTRY NLI '!AX42)</f>
        <v>0</v>
      </c>
      <c r="AY42" s="114">
        <f>IF('KWh (Monthly) ENTRY NLI '!AY$5=-1,0,AX42+'KWh (Monthly) ENTRY NLI '!AY42)</f>
        <v>0</v>
      </c>
      <c r="AZ42" s="114">
        <f>IF('KWh (Monthly) ENTRY NLI '!AZ$5=-1,0,AY42+'KWh (Monthly) ENTRY NLI '!AZ42)</f>
        <v>0</v>
      </c>
      <c r="BA42" s="114">
        <f>IF('KWh (Monthly) ENTRY NLI '!BA$5=-1,0,AZ42+'KWh (Monthly) ENTRY NLI '!BA42)</f>
        <v>0</v>
      </c>
      <c r="BB42" s="114">
        <f>IF('KWh (Monthly) ENTRY NLI '!BB$5=-1,0,BA42+'KWh (Monthly) ENTRY NLI '!BB42)</f>
        <v>0</v>
      </c>
      <c r="BC42" s="114">
        <f>IF('KWh (Monthly) ENTRY NLI '!BC$5=-1,0,BB42+'KWh (Monthly) ENTRY NLI '!BC42)</f>
        <v>0</v>
      </c>
      <c r="BD42" s="114">
        <f>IF('KWh (Monthly) ENTRY NLI '!BD$5=-1,0,BC42+'KWh (Monthly) ENTRY NLI '!BD42)</f>
        <v>0</v>
      </c>
      <c r="BE42" s="114">
        <f>IF('KWh (Monthly) ENTRY NLI '!BE$5=-1,0,BD42+'KWh (Monthly) ENTRY NLI '!BE42)</f>
        <v>0</v>
      </c>
      <c r="BF42" s="114">
        <f>IF('KWh (Monthly) ENTRY NLI '!BF$5=-1,0,BE42+'KWh (Monthly) ENTRY NLI '!BF42)</f>
        <v>0</v>
      </c>
      <c r="BG42" s="114">
        <f>IF('KWh (Monthly) ENTRY NLI '!BG$5=-1,0,BF42+'KWh (Monthly) ENTRY NLI '!BG42)</f>
        <v>0</v>
      </c>
      <c r="BH42" s="114">
        <f>IF('KWh (Monthly) ENTRY NLI '!BH$5=-1,0,BG42+'KWh (Monthly) ENTRY NLI '!BH42)</f>
        <v>0</v>
      </c>
      <c r="BI42" s="114">
        <f>IF('KWh (Monthly) ENTRY NLI '!BI$5=-1,0,BH42+'KWh (Monthly) ENTRY NLI '!BI42)</f>
        <v>0</v>
      </c>
      <c r="BJ42" s="114">
        <f>IF('KWh (Monthly) ENTRY NLI '!BJ$5=-1,0,BI42+'KWh (Monthly) ENTRY NLI '!BJ42)</f>
        <v>0</v>
      </c>
      <c r="BK42" s="114">
        <f>IF('KWh (Monthly) ENTRY NLI '!BK$5=-1,0,BJ42+'KWh (Monthly) ENTRY NLI '!BK42)</f>
        <v>0</v>
      </c>
      <c r="BL42" s="114">
        <f>IF('KWh (Monthly) ENTRY NLI '!BL$5=-1,0,BK42+'KWh (Monthly) ENTRY NLI '!BL42)</f>
        <v>0</v>
      </c>
      <c r="BM42" s="114">
        <f>IF('KWh (Monthly) ENTRY NLI '!BM$5=-1,0,BL42+'KWh (Monthly) ENTRY NLI '!BM42)</f>
        <v>0</v>
      </c>
      <c r="BN42" s="114">
        <f>IF('KWh (Monthly) ENTRY NLI '!BN$5=-1,0,BM42+'KWh (Monthly) ENTRY NLI '!BN42)</f>
        <v>0</v>
      </c>
      <c r="BO42" s="114">
        <f>IF('KWh (Monthly) ENTRY NLI '!BO$5=-1,0,BN42+'KWh (Monthly) ENTRY NLI '!BO42)</f>
        <v>0</v>
      </c>
      <c r="BP42" s="114">
        <f>IF('KWh (Monthly) ENTRY NLI '!BP$5=-1,0,BO42+'KWh (Monthly) ENTRY NLI '!BP42)</f>
        <v>0</v>
      </c>
      <c r="BQ42" s="114">
        <f>IF('KWh (Monthly) ENTRY NLI '!BQ$5=-1,0,BP42+'KWh (Monthly) ENTRY NLI '!BQ42)</f>
        <v>0</v>
      </c>
      <c r="BR42" s="114">
        <f>IF('KWh (Monthly) ENTRY NLI '!BR$5=-1,0,BQ42+'KWh (Monthly) ENTRY NLI '!BR42)</f>
        <v>0</v>
      </c>
      <c r="BS42" s="114">
        <f>IF('KWh (Monthly) ENTRY NLI '!BS$5=-1,0,BR42+'KWh (Monthly) ENTRY NLI '!BS42)</f>
        <v>0</v>
      </c>
      <c r="BT42" s="114">
        <f>IF('KWh (Monthly) ENTRY NLI '!BT$5=-1,0,BS42+'KWh (Monthly) ENTRY NLI '!BT42)</f>
        <v>0</v>
      </c>
      <c r="BU42" s="114">
        <f>IF('KWh (Monthly) ENTRY NLI '!BU$5=-1,0,BT42+'KWh (Monthly) ENTRY NLI '!BU42)</f>
        <v>0</v>
      </c>
      <c r="BV42" s="114">
        <f>IF('KWh (Monthly) ENTRY NLI '!BV$5=-1,0,BU42+'KWh (Monthly) ENTRY NLI '!BV42)</f>
        <v>0</v>
      </c>
      <c r="BW42" s="114">
        <f>IF('KWh (Monthly) ENTRY NLI '!BW$5=-1,0,BV42+'KWh (Monthly) ENTRY NLI '!BW42)</f>
        <v>0</v>
      </c>
      <c r="BX42" s="114">
        <f>IF('KWh (Monthly) ENTRY NLI '!BX$5=-1,0,BW42+'KWh (Monthly) ENTRY NLI '!BX42)</f>
        <v>0</v>
      </c>
      <c r="BY42" s="114">
        <f>IF('KWh (Monthly) ENTRY NLI '!BY$5=-1,0,BX42+'KWh (Monthly) ENTRY NLI '!BY42)</f>
        <v>0</v>
      </c>
      <c r="BZ42" s="114">
        <f>IF('KWh (Monthly) ENTRY NLI '!BZ$5=-1,0,BY42+'KWh (Monthly) ENTRY NLI '!BZ42)</f>
        <v>0</v>
      </c>
      <c r="CA42" s="114">
        <f>IF('KWh (Monthly) ENTRY NLI '!CA$5=-1,0,BZ42+'KWh (Monthly) ENTRY NLI '!CA42)</f>
        <v>0</v>
      </c>
      <c r="CB42" s="114">
        <f>IF('KWh (Monthly) ENTRY NLI '!CB$5=-1,0,CA42+'KWh (Monthly) ENTRY NLI '!CB42)</f>
        <v>0</v>
      </c>
      <c r="CC42" s="114">
        <f>IF('KWh (Monthly) ENTRY NLI '!CC$5=-1,0,CB42+'KWh (Monthly) ENTRY NLI '!CC42)</f>
        <v>0</v>
      </c>
      <c r="CD42" s="114">
        <f>IF('KWh (Monthly) ENTRY NLI '!CD$5=-1,0,CC42+'KWh (Monthly) ENTRY NLI '!CD42)</f>
        <v>0</v>
      </c>
      <c r="CE42" s="114">
        <f>IF('KWh (Monthly) ENTRY NLI '!CE$5=-1,0,CD42+'KWh (Monthly) ENTRY NLI '!CE42)</f>
        <v>0</v>
      </c>
      <c r="CF42" s="114">
        <f>IF('KWh (Monthly) ENTRY NLI '!CF$5=-1,0,CE42+'KWh (Monthly) ENTRY NLI '!CF42)</f>
        <v>0</v>
      </c>
      <c r="CG42" s="114">
        <f>IF('KWh (Monthly) ENTRY NLI '!CG$5=-1,0,CF42+'KWh (Monthly) ENTRY NLI '!CG42)</f>
        <v>0</v>
      </c>
      <c r="CH42" s="114">
        <f>IF('KWh (Monthly) ENTRY NLI '!CH$5=-1,0,CG42+'KWh (Monthly) ENTRY NLI '!CH42)</f>
        <v>0</v>
      </c>
      <c r="CI42" s="114">
        <f>IF('KWh (Monthly) ENTRY NLI '!CI$5=-1,0,CH42+'KWh (Monthly) ENTRY NLI '!CI42)</f>
        <v>0</v>
      </c>
      <c r="CJ42" s="114">
        <f>IF('KWh (Monthly) ENTRY NLI '!CJ$5=-1,0,CI42+'KWh (Monthly) ENTRY NLI '!CJ42)</f>
        <v>0</v>
      </c>
    </row>
    <row r="43" spans="1:88" x14ac:dyDescent="0.25">
      <c r="A43" s="305"/>
      <c r="B43" s="88" t="s">
        <v>5</v>
      </c>
      <c r="C43" s="114">
        <f>IF('KWh (Monthly) ENTRY NLI '!C$5=0,0,'KWh (Monthly) ENTRY NLI '!C43)</f>
        <v>0</v>
      </c>
      <c r="D43" s="114">
        <f>IF('KWh (Monthly) ENTRY NLI '!D$5=0,0,C43+'KWh (Monthly) ENTRY NLI '!D43)</f>
        <v>0</v>
      </c>
      <c r="E43" s="114">
        <f>IF('KWh (Monthly) ENTRY NLI '!E$5=0,0,D43+'KWh (Monthly) ENTRY NLI '!E43)</f>
        <v>0</v>
      </c>
      <c r="F43" s="114">
        <f>IF('KWh (Monthly) ENTRY NLI '!F$5=0,0,E43+'KWh (Monthly) ENTRY NLI '!F43)</f>
        <v>0</v>
      </c>
      <c r="G43" s="114">
        <f>IF('KWh (Monthly) ENTRY NLI '!G$5=0,0,F43+'KWh (Monthly) ENTRY NLI '!G43)</f>
        <v>0</v>
      </c>
      <c r="H43" s="114">
        <f>IF('KWh (Monthly) ENTRY NLI '!H$5=0,0,G43+'KWh (Monthly) ENTRY NLI '!H43)</f>
        <v>0</v>
      </c>
      <c r="I43" s="114">
        <f>IF('KWh (Monthly) ENTRY NLI '!I$5=0,0,H43+'KWh (Monthly) ENTRY NLI '!I43)</f>
        <v>0</v>
      </c>
      <c r="J43" s="114">
        <f>IF('KWh (Monthly) ENTRY NLI '!J$5=0,0,I43+'KWh (Monthly) ENTRY NLI '!J43)</f>
        <v>0</v>
      </c>
      <c r="K43" s="114">
        <f>IF('KWh (Monthly) ENTRY NLI '!K$5=0,0,J43+'KWh (Monthly) ENTRY NLI '!K43)</f>
        <v>0</v>
      </c>
      <c r="L43" s="114">
        <f>IF('KWh (Monthly) ENTRY NLI '!L$5=0,0,K43+'KWh (Monthly) ENTRY NLI '!L43)</f>
        <v>0</v>
      </c>
      <c r="M43" s="114">
        <f>IF('KWh (Monthly) ENTRY NLI '!M$5=0,0,L43+'KWh (Monthly) ENTRY NLI '!M43)</f>
        <v>0</v>
      </c>
      <c r="N43" s="114">
        <f>IF('KWh (Monthly) ENTRY NLI '!N$5=0,0,M43+'KWh (Monthly) ENTRY NLI '!N43)</f>
        <v>0</v>
      </c>
      <c r="O43" s="114">
        <f>IF('KWh (Monthly) ENTRY NLI '!O$5=0,0,N43+'KWh (Monthly) ENTRY NLI '!O43)</f>
        <v>0</v>
      </c>
      <c r="P43" s="114">
        <f>IF('KWh (Monthly) ENTRY NLI '!P$5=0,0,O43+'KWh (Monthly) ENTRY NLI '!P43)</f>
        <v>0</v>
      </c>
      <c r="Q43" s="114">
        <f>IF('KWh (Monthly) ENTRY NLI '!Q$5=0,0,P43+'KWh (Monthly) ENTRY NLI '!Q43)</f>
        <v>0</v>
      </c>
      <c r="R43" s="114">
        <f>IF('KWh (Monthly) ENTRY NLI '!R$5=0,0,Q43+'KWh (Monthly) ENTRY NLI '!R43)</f>
        <v>0</v>
      </c>
      <c r="S43" s="114">
        <f>IF('KWh (Monthly) ENTRY NLI '!S$5=0,0,R43+'KWh (Monthly) ENTRY NLI '!S43)</f>
        <v>0</v>
      </c>
      <c r="T43" s="114">
        <f>IF('KWh (Monthly) ENTRY NLI '!T$5=0,0,S43+'KWh (Monthly) ENTRY NLI '!T43)</f>
        <v>0</v>
      </c>
      <c r="U43" s="114">
        <f>IF('KWh (Monthly) ENTRY NLI '!U$5=0,0,T43+'KWh (Monthly) ENTRY NLI '!U43)</f>
        <v>0</v>
      </c>
      <c r="V43" s="114">
        <f>IF('KWh (Monthly) ENTRY NLI '!V$5=0,0,U43+'KWh (Monthly) ENTRY NLI '!V43)</f>
        <v>0</v>
      </c>
      <c r="W43" s="114">
        <f>IF('KWh (Monthly) ENTRY NLI '!W$5=0,0,V43+'KWh (Monthly) ENTRY NLI '!W43)</f>
        <v>0</v>
      </c>
      <c r="X43" s="114">
        <f>IF('KWh (Monthly) ENTRY NLI '!X$5=0,0,W43+'KWh (Monthly) ENTRY NLI '!X43)</f>
        <v>0</v>
      </c>
      <c r="Y43" s="114">
        <f>IF('KWh (Monthly) ENTRY NLI '!Y$5=0,0,X43+'KWh (Monthly) ENTRY NLI '!Y43)</f>
        <v>0</v>
      </c>
      <c r="Z43" s="114">
        <f>IF('KWh (Monthly) ENTRY NLI '!Z$5=0,0,Y43+'KWh (Monthly) ENTRY NLI '!Z43)</f>
        <v>0</v>
      </c>
      <c r="AA43" s="114">
        <f>IF('KWh (Monthly) ENTRY NLI '!AA$5=0,0,Z43+'KWh (Monthly) ENTRY NLI '!AA43)</f>
        <v>0</v>
      </c>
      <c r="AB43" s="114">
        <f>IF('KWh (Monthly) ENTRY NLI '!AB$5=0,0,AA43+'KWh (Monthly) ENTRY NLI '!AB43)</f>
        <v>0</v>
      </c>
      <c r="AC43" s="114">
        <f>IF('KWh (Monthly) ENTRY NLI '!AC$5=0,0,AB43+'KWh (Monthly) ENTRY NLI '!AC43)</f>
        <v>0</v>
      </c>
      <c r="AD43" s="114">
        <f>IF('KWh (Monthly) ENTRY NLI '!AD$5=0,0,AC43+'KWh (Monthly) ENTRY NLI '!AD43)</f>
        <v>0</v>
      </c>
      <c r="AE43" s="114">
        <f>IF('KWh (Monthly) ENTRY NLI '!AE$5=0,0,AD43+'KWh (Monthly) ENTRY NLI '!AE43)</f>
        <v>0</v>
      </c>
      <c r="AF43" s="114">
        <f>IF('KWh (Monthly) ENTRY NLI '!AF$5=0,0,AE43+'KWh (Monthly) ENTRY NLI '!AF43)</f>
        <v>0</v>
      </c>
      <c r="AG43" s="114">
        <f>IF('KWh (Monthly) ENTRY NLI '!AG$5=0,0,AF43+'KWh (Monthly) ENTRY NLI '!AG43)</f>
        <v>0</v>
      </c>
      <c r="AH43" s="114">
        <f>IF('KWh (Monthly) ENTRY NLI '!AH$5=0,0,AG43+'KWh (Monthly) ENTRY NLI '!AH43)</f>
        <v>0</v>
      </c>
      <c r="AI43" s="114">
        <f>IF('KWh (Monthly) ENTRY NLI '!AI$5=0,0,AH43+'KWh (Monthly) ENTRY NLI '!AI43)</f>
        <v>0</v>
      </c>
      <c r="AJ43" s="114">
        <f>IF('KWh (Monthly) ENTRY NLI '!AJ$5=0,0,AI43+'KWh (Monthly) ENTRY NLI '!AJ43)</f>
        <v>0</v>
      </c>
      <c r="AK43" s="114">
        <f>IF('KWh (Monthly) ENTRY NLI '!AK$5=0,0,AJ43+'KWh (Monthly) ENTRY NLI '!AK43)</f>
        <v>0</v>
      </c>
      <c r="AL43" s="114">
        <f>IF('KWh (Monthly) ENTRY NLI '!AL$5=0,0,AK43+'KWh (Monthly) ENTRY NLI '!AL43)</f>
        <v>0</v>
      </c>
      <c r="AM43" s="114">
        <f>IF('KWh (Monthly) ENTRY NLI '!AM$5=0,0,AL43+'KWh (Monthly) ENTRY NLI '!AM43)</f>
        <v>0</v>
      </c>
      <c r="AN43" s="114">
        <f>IF('KWh (Monthly) ENTRY NLI '!AN$5=0,0,AM43+'KWh (Monthly) ENTRY NLI '!AN43)</f>
        <v>0</v>
      </c>
      <c r="AO43" s="174">
        <f>IF('KWh (Monthly) ENTRY NLI '!AO$5=-1,0,AN43+'KWh (Monthly) ENTRY NLI '!AO43)</f>
        <v>0</v>
      </c>
      <c r="AP43" s="114">
        <f>IF('KWh (Monthly) ENTRY NLI '!AP$5=-1,0,AO43+'KWh (Monthly) ENTRY NLI '!AP43)</f>
        <v>0</v>
      </c>
      <c r="AQ43" s="114">
        <f>IF('KWh (Monthly) ENTRY NLI '!AQ$5=-1,0,AP43+'KWh (Monthly) ENTRY NLI '!AQ43)</f>
        <v>0</v>
      </c>
      <c r="AR43" s="114">
        <f>IF('KWh (Monthly) ENTRY NLI '!AR$5=-1,0,AQ43+'KWh (Monthly) ENTRY NLI '!AR43)</f>
        <v>0</v>
      </c>
      <c r="AS43" s="114">
        <f>IF('KWh (Monthly) ENTRY NLI '!AS$5=-1,0,AR43+'KWh (Monthly) ENTRY NLI '!AS43)</f>
        <v>0</v>
      </c>
      <c r="AT43" s="114">
        <f>IF('KWh (Monthly) ENTRY NLI '!AT$5=-1,0,AS43+'KWh (Monthly) ENTRY NLI '!AT43)</f>
        <v>0</v>
      </c>
      <c r="AU43" s="114">
        <f>IF('KWh (Monthly) ENTRY NLI '!AU$5=-1,0,AT43+'KWh (Monthly) ENTRY NLI '!AU43)</f>
        <v>0</v>
      </c>
      <c r="AV43" s="114">
        <f>IF('KWh (Monthly) ENTRY NLI '!AV$5=-1,0,AU43+'KWh (Monthly) ENTRY NLI '!AV43)</f>
        <v>0</v>
      </c>
      <c r="AW43" s="114">
        <f>IF('KWh (Monthly) ENTRY NLI '!AW$5=-1,0,AV43+'KWh (Monthly) ENTRY NLI '!AW43)</f>
        <v>0</v>
      </c>
      <c r="AX43" s="114">
        <f>IF('KWh (Monthly) ENTRY NLI '!AX$5=-1,0,AW43+'KWh (Monthly) ENTRY NLI '!AX43)</f>
        <v>0</v>
      </c>
      <c r="AY43" s="114">
        <f>IF('KWh (Monthly) ENTRY NLI '!AY$5=-1,0,AX43+'KWh (Monthly) ENTRY NLI '!AY43)</f>
        <v>0</v>
      </c>
      <c r="AZ43" s="114">
        <f>IF('KWh (Monthly) ENTRY NLI '!AZ$5=-1,0,AY43+'KWh (Monthly) ENTRY NLI '!AZ43)</f>
        <v>0</v>
      </c>
      <c r="BA43" s="114">
        <f>IF('KWh (Monthly) ENTRY NLI '!BA$5=-1,0,AZ43+'KWh (Monthly) ENTRY NLI '!BA43)</f>
        <v>0</v>
      </c>
      <c r="BB43" s="114">
        <f>IF('KWh (Monthly) ENTRY NLI '!BB$5=-1,0,BA43+'KWh (Monthly) ENTRY NLI '!BB43)</f>
        <v>0</v>
      </c>
      <c r="BC43" s="114">
        <f>IF('KWh (Monthly) ENTRY NLI '!BC$5=-1,0,BB43+'KWh (Monthly) ENTRY NLI '!BC43)</f>
        <v>0</v>
      </c>
      <c r="BD43" s="114">
        <f>IF('KWh (Monthly) ENTRY NLI '!BD$5=-1,0,BC43+'KWh (Monthly) ENTRY NLI '!BD43)</f>
        <v>0</v>
      </c>
      <c r="BE43" s="114">
        <f>IF('KWh (Monthly) ENTRY NLI '!BE$5=-1,0,BD43+'KWh (Monthly) ENTRY NLI '!BE43)</f>
        <v>0</v>
      </c>
      <c r="BF43" s="114">
        <f>IF('KWh (Monthly) ENTRY NLI '!BF$5=-1,0,BE43+'KWh (Monthly) ENTRY NLI '!BF43)</f>
        <v>0</v>
      </c>
      <c r="BG43" s="114">
        <f>IF('KWh (Monthly) ENTRY NLI '!BG$5=-1,0,BF43+'KWh (Monthly) ENTRY NLI '!BG43)</f>
        <v>0</v>
      </c>
      <c r="BH43" s="114">
        <f>IF('KWh (Monthly) ENTRY NLI '!BH$5=-1,0,BG43+'KWh (Monthly) ENTRY NLI '!BH43)</f>
        <v>0</v>
      </c>
      <c r="BI43" s="114">
        <f>IF('KWh (Monthly) ENTRY NLI '!BI$5=-1,0,BH43+'KWh (Monthly) ENTRY NLI '!BI43)</f>
        <v>0</v>
      </c>
      <c r="BJ43" s="114">
        <f>IF('KWh (Monthly) ENTRY NLI '!BJ$5=-1,0,BI43+'KWh (Monthly) ENTRY NLI '!BJ43)</f>
        <v>0</v>
      </c>
      <c r="BK43" s="114">
        <f>IF('KWh (Monthly) ENTRY NLI '!BK$5=-1,0,BJ43+'KWh (Monthly) ENTRY NLI '!BK43)</f>
        <v>0</v>
      </c>
      <c r="BL43" s="114">
        <f>IF('KWh (Monthly) ENTRY NLI '!BL$5=-1,0,BK43+'KWh (Monthly) ENTRY NLI '!BL43)</f>
        <v>0</v>
      </c>
      <c r="BM43" s="114">
        <f>IF('KWh (Monthly) ENTRY NLI '!BM$5=-1,0,BL43+'KWh (Monthly) ENTRY NLI '!BM43)</f>
        <v>0</v>
      </c>
      <c r="BN43" s="114">
        <f>IF('KWh (Monthly) ENTRY NLI '!BN$5=-1,0,BM43+'KWh (Monthly) ENTRY NLI '!BN43)</f>
        <v>0</v>
      </c>
      <c r="BO43" s="114">
        <f>IF('KWh (Monthly) ENTRY NLI '!BO$5=-1,0,BN43+'KWh (Monthly) ENTRY NLI '!BO43)</f>
        <v>0</v>
      </c>
      <c r="BP43" s="114">
        <f>IF('KWh (Monthly) ENTRY NLI '!BP$5=-1,0,BO43+'KWh (Monthly) ENTRY NLI '!BP43)</f>
        <v>0</v>
      </c>
      <c r="BQ43" s="114">
        <f>IF('KWh (Monthly) ENTRY NLI '!BQ$5=-1,0,BP43+'KWh (Monthly) ENTRY NLI '!BQ43)</f>
        <v>0</v>
      </c>
      <c r="BR43" s="114">
        <f>IF('KWh (Monthly) ENTRY NLI '!BR$5=-1,0,BQ43+'KWh (Monthly) ENTRY NLI '!BR43)</f>
        <v>0</v>
      </c>
      <c r="BS43" s="114">
        <f>IF('KWh (Monthly) ENTRY NLI '!BS$5=-1,0,BR43+'KWh (Monthly) ENTRY NLI '!BS43)</f>
        <v>0</v>
      </c>
      <c r="BT43" s="114">
        <f>IF('KWh (Monthly) ENTRY NLI '!BT$5=-1,0,BS43+'KWh (Monthly) ENTRY NLI '!BT43)</f>
        <v>0</v>
      </c>
      <c r="BU43" s="114">
        <f>IF('KWh (Monthly) ENTRY NLI '!BU$5=-1,0,BT43+'KWh (Monthly) ENTRY NLI '!BU43)</f>
        <v>0</v>
      </c>
      <c r="BV43" s="114">
        <f>IF('KWh (Monthly) ENTRY NLI '!BV$5=-1,0,BU43+'KWh (Monthly) ENTRY NLI '!BV43)</f>
        <v>0</v>
      </c>
      <c r="BW43" s="114">
        <f>IF('KWh (Monthly) ENTRY NLI '!BW$5=-1,0,BV43+'KWh (Monthly) ENTRY NLI '!BW43)</f>
        <v>0</v>
      </c>
      <c r="BX43" s="114">
        <f>IF('KWh (Monthly) ENTRY NLI '!BX$5=-1,0,BW43+'KWh (Monthly) ENTRY NLI '!BX43)</f>
        <v>0</v>
      </c>
      <c r="BY43" s="114">
        <f>IF('KWh (Monthly) ENTRY NLI '!BY$5=-1,0,BX43+'KWh (Monthly) ENTRY NLI '!BY43)</f>
        <v>0</v>
      </c>
      <c r="BZ43" s="114">
        <f>IF('KWh (Monthly) ENTRY NLI '!BZ$5=-1,0,BY43+'KWh (Monthly) ENTRY NLI '!BZ43)</f>
        <v>0</v>
      </c>
      <c r="CA43" s="114">
        <f>IF('KWh (Monthly) ENTRY NLI '!CA$5=-1,0,BZ43+'KWh (Monthly) ENTRY NLI '!CA43)</f>
        <v>0</v>
      </c>
      <c r="CB43" s="114">
        <f>IF('KWh (Monthly) ENTRY NLI '!CB$5=-1,0,CA43+'KWh (Monthly) ENTRY NLI '!CB43)</f>
        <v>0</v>
      </c>
      <c r="CC43" s="114">
        <f>IF('KWh (Monthly) ENTRY NLI '!CC$5=-1,0,CB43+'KWh (Monthly) ENTRY NLI '!CC43)</f>
        <v>0</v>
      </c>
      <c r="CD43" s="114">
        <f>IF('KWh (Monthly) ENTRY NLI '!CD$5=-1,0,CC43+'KWh (Monthly) ENTRY NLI '!CD43)</f>
        <v>0</v>
      </c>
      <c r="CE43" s="114">
        <f>IF('KWh (Monthly) ENTRY NLI '!CE$5=-1,0,CD43+'KWh (Monthly) ENTRY NLI '!CE43)</f>
        <v>0</v>
      </c>
      <c r="CF43" s="114">
        <f>IF('KWh (Monthly) ENTRY NLI '!CF$5=-1,0,CE43+'KWh (Monthly) ENTRY NLI '!CF43)</f>
        <v>0</v>
      </c>
      <c r="CG43" s="114">
        <f>IF('KWh (Monthly) ENTRY NLI '!CG$5=-1,0,CF43+'KWh (Monthly) ENTRY NLI '!CG43)</f>
        <v>0</v>
      </c>
      <c r="CH43" s="114">
        <f>IF('KWh (Monthly) ENTRY NLI '!CH$5=-1,0,CG43+'KWh (Monthly) ENTRY NLI '!CH43)</f>
        <v>0</v>
      </c>
      <c r="CI43" s="114">
        <f>IF('KWh (Monthly) ENTRY NLI '!CI$5=-1,0,CH43+'KWh (Monthly) ENTRY NLI '!CI43)</f>
        <v>0</v>
      </c>
      <c r="CJ43" s="114">
        <f>IF('KWh (Monthly) ENTRY NLI '!CJ$5=-1,0,CI43+'KWh (Monthly) ENTRY NLI '!CJ43)</f>
        <v>0</v>
      </c>
    </row>
    <row r="44" spans="1:88" x14ac:dyDescent="0.25">
      <c r="A44" s="306"/>
      <c r="B44" s="88" t="s">
        <v>15</v>
      </c>
      <c r="C44" s="114">
        <f>IF('KWh (Monthly) ENTRY NLI '!C$5=0,0,'KWh (Monthly) ENTRY NLI '!C44)</f>
        <v>0</v>
      </c>
      <c r="D44" s="114">
        <f>IF('KWh (Monthly) ENTRY NLI '!D$5=0,0,C44+'KWh (Monthly) ENTRY NLI '!D44)</f>
        <v>0</v>
      </c>
      <c r="E44" s="114">
        <f>IF('KWh (Monthly) ENTRY NLI '!E$5=0,0,D44+'KWh (Monthly) ENTRY NLI '!E44)</f>
        <v>0</v>
      </c>
      <c r="F44" s="114">
        <f>IF('KWh (Monthly) ENTRY NLI '!F$5=0,0,E44+'KWh (Monthly) ENTRY NLI '!F44)</f>
        <v>0</v>
      </c>
      <c r="G44" s="114">
        <f>IF('KWh (Monthly) ENTRY NLI '!G$5=0,0,F44+'KWh (Monthly) ENTRY NLI '!G44)</f>
        <v>0</v>
      </c>
      <c r="H44" s="114">
        <f>IF('KWh (Monthly) ENTRY NLI '!H$5=0,0,G44+'KWh (Monthly) ENTRY NLI '!H44)</f>
        <v>0</v>
      </c>
      <c r="I44" s="114">
        <f>IF('KWh (Monthly) ENTRY NLI '!I$5=0,0,H44+'KWh (Monthly) ENTRY NLI '!I44)</f>
        <v>0</v>
      </c>
      <c r="J44" s="114">
        <f>IF('KWh (Monthly) ENTRY NLI '!J$5=0,0,I44+'KWh (Monthly) ENTRY NLI '!J44)</f>
        <v>0</v>
      </c>
      <c r="K44" s="114">
        <f>IF('KWh (Monthly) ENTRY NLI '!K$5=0,0,J44+'KWh (Monthly) ENTRY NLI '!K44)</f>
        <v>0</v>
      </c>
      <c r="L44" s="114">
        <f>IF('KWh (Monthly) ENTRY NLI '!L$5=0,0,K44+'KWh (Monthly) ENTRY NLI '!L44)</f>
        <v>0</v>
      </c>
      <c r="M44" s="114">
        <f>IF('KWh (Monthly) ENTRY NLI '!M$5=0,0,L44+'KWh (Monthly) ENTRY NLI '!M44)</f>
        <v>0</v>
      </c>
      <c r="N44" s="114">
        <f>IF('KWh (Monthly) ENTRY NLI '!N$5=0,0,M44+'KWh (Monthly) ENTRY NLI '!N44)</f>
        <v>0</v>
      </c>
      <c r="O44" s="114">
        <f>IF('KWh (Monthly) ENTRY NLI '!O$5=0,0,N44+'KWh (Monthly) ENTRY NLI '!O44)</f>
        <v>0</v>
      </c>
      <c r="P44" s="114">
        <f>IF('KWh (Monthly) ENTRY NLI '!P$5=0,0,O44+'KWh (Monthly) ENTRY NLI '!P44)</f>
        <v>0</v>
      </c>
      <c r="Q44" s="114">
        <f>IF('KWh (Monthly) ENTRY NLI '!Q$5=0,0,P44+'KWh (Monthly) ENTRY NLI '!Q44)</f>
        <v>0</v>
      </c>
      <c r="R44" s="114">
        <f>IF('KWh (Monthly) ENTRY NLI '!R$5=0,0,Q44+'KWh (Monthly) ENTRY NLI '!R44)</f>
        <v>0</v>
      </c>
      <c r="S44" s="114">
        <f>IF('KWh (Monthly) ENTRY NLI '!S$5=0,0,R44+'KWh (Monthly) ENTRY NLI '!S44)</f>
        <v>0</v>
      </c>
      <c r="T44" s="114">
        <f>IF('KWh (Monthly) ENTRY NLI '!T$5=0,0,S44+'KWh (Monthly) ENTRY NLI '!T44)</f>
        <v>0</v>
      </c>
      <c r="U44" s="114">
        <f>IF('KWh (Monthly) ENTRY NLI '!U$5=0,0,T44+'KWh (Monthly) ENTRY NLI '!U44)</f>
        <v>0</v>
      </c>
      <c r="V44" s="114">
        <f>IF('KWh (Monthly) ENTRY NLI '!V$5=0,0,U44+'KWh (Monthly) ENTRY NLI '!V44)</f>
        <v>0</v>
      </c>
      <c r="W44" s="114">
        <f>IF('KWh (Monthly) ENTRY NLI '!W$5=0,0,V44+'KWh (Monthly) ENTRY NLI '!W44)</f>
        <v>0</v>
      </c>
      <c r="X44" s="114">
        <f>IF('KWh (Monthly) ENTRY NLI '!X$5=0,0,W44+'KWh (Monthly) ENTRY NLI '!X44)</f>
        <v>0</v>
      </c>
      <c r="Y44" s="114">
        <f>IF('KWh (Monthly) ENTRY NLI '!Y$5=0,0,X44+'KWh (Monthly) ENTRY NLI '!Y44)</f>
        <v>0</v>
      </c>
      <c r="Z44" s="114">
        <f>IF('KWh (Monthly) ENTRY NLI '!Z$5=0,0,Y44+'KWh (Monthly) ENTRY NLI '!Z44)</f>
        <v>0</v>
      </c>
      <c r="AA44" s="114">
        <f>IF('KWh (Monthly) ENTRY NLI '!AA$5=0,0,Z44+'KWh (Monthly) ENTRY NLI '!AA44)</f>
        <v>0</v>
      </c>
      <c r="AB44" s="114">
        <f>IF('KWh (Monthly) ENTRY NLI '!AB$5=0,0,AA44+'KWh (Monthly) ENTRY NLI '!AB44)</f>
        <v>0</v>
      </c>
      <c r="AC44" s="114">
        <f>IF('KWh (Monthly) ENTRY NLI '!AC$5=0,0,AB44+'KWh (Monthly) ENTRY NLI '!AC44)</f>
        <v>0</v>
      </c>
      <c r="AD44" s="114">
        <f>IF('KWh (Monthly) ENTRY NLI '!AD$5=0,0,AC44+'KWh (Monthly) ENTRY NLI '!AD44)</f>
        <v>0</v>
      </c>
      <c r="AE44" s="114">
        <f>IF('KWh (Monthly) ENTRY NLI '!AE$5=0,0,AD44+'KWh (Monthly) ENTRY NLI '!AE44)</f>
        <v>0</v>
      </c>
      <c r="AF44" s="114">
        <f>IF('KWh (Monthly) ENTRY NLI '!AF$5=0,0,AE44+'KWh (Monthly) ENTRY NLI '!AF44)</f>
        <v>0</v>
      </c>
      <c r="AG44" s="114">
        <f>IF('KWh (Monthly) ENTRY NLI '!AG$5=0,0,AF44+'KWh (Monthly) ENTRY NLI '!AG44)</f>
        <v>0</v>
      </c>
      <c r="AH44" s="114">
        <f>IF('KWh (Monthly) ENTRY NLI '!AH$5=0,0,AG44+'KWh (Monthly) ENTRY NLI '!AH44)</f>
        <v>0</v>
      </c>
      <c r="AI44" s="114">
        <f>IF('KWh (Monthly) ENTRY NLI '!AI$5=0,0,AH44+'KWh (Monthly) ENTRY NLI '!AI44)</f>
        <v>0</v>
      </c>
      <c r="AJ44" s="114">
        <f>IF('KWh (Monthly) ENTRY NLI '!AJ$5=0,0,AI44+'KWh (Monthly) ENTRY NLI '!AJ44)</f>
        <v>0</v>
      </c>
      <c r="AK44" s="114">
        <f>IF('KWh (Monthly) ENTRY NLI '!AK$5=0,0,AJ44+'KWh (Monthly) ENTRY NLI '!AK44)</f>
        <v>0</v>
      </c>
      <c r="AL44" s="114">
        <f>IF('KWh (Monthly) ENTRY NLI '!AL$5=0,0,AK44+'KWh (Monthly) ENTRY NLI '!AL44)</f>
        <v>0</v>
      </c>
      <c r="AM44" s="114">
        <f>IF('KWh (Monthly) ENTRY NLI '!AM$5=0,0,AL44+'KWh (Monthly) ENTRY NLI '!AM44)</f>
        <v>0</v>
      </c>
      <c r="AN44" s="114">
        <f>IF('KWh (Monthly) ENTRY NLI '!AN$5=0,0,AM44+'KWh (Monthly) ENTRY NLI '!AN44)</f>
        <v>0</v>
      </c>
      <c r="AO44" s="174">
        <f>IF('KWh (Monthly) ENTRY NLI '!AO$5=-1,0,AN44+'KWh (Monthly) ENTRY NLI '!AO44)</f>
        <v>0</v>
      </c>
      <c r="AP44" s="114">
        <f>IF('KWh (Monthly) ENTRY NLI '!AP$5=-1,0,AO44+'KWh (Monthly) ENTRY NLI '!AP44)</f>
        <v>0</v>
      </c>
      <c r="AQ44" s="114">
        <f>IF('KWh (Monthly) ENTRY NLI '!AQ$5=-1,0,AP44+'KWh (Monthly) ENTRY NLI '!AQ44)</f>
        <v>0</v>
      </c>
      <c r="AR44" s="114">
        <f>IF('KWh (Monthly) ENTRY NLI '!AR$5=-1,0,AQ44+'KWh (Monthly) ENTRY NLI '!AR44)</f>
        <v>0</v>
      </c>
      <c r="AS44" s="114">
        <f>IF('KWh (Monthly) ENTRY NLI '!AS$5=-1,0,AR44+'KWh (Monthly) ENTRY NLI '!AS44)</f>
        <v>0</v>
      </c>
      <c r="AT44" s="114">
        <f>IF('KWh (Monthly) ENTRY NLI '!AT$5=-1,0,AS44+'KWh (Monthly) ENTRY NLI '!AT44)</f>
        <v>0</v>
      </c>
      <c r="AU44" s="114">
        <f>IF('KWh (Monthly) ENTRY NLI '!AU$5=-1,0,AT44+'KWh (Monthly) ENTRY NLI '!AU44)</f>
        <v>0</v>
      </c>
      <c r="AV44" s="114">
        <f>IF('KWh (Monthly) ENTRY NLI '!AV$5=-1,0,AU44+'KWh (Monthly) ENTRY NLI '!AV44)</f>
        <v>0</v>
      </c>
      <c r="AW44" s="114">
        <f>IF('KWh (Monthly) ENTRY NLI '!AW$5=-1,0,AV44+'KWh (Monthly) ENTRY NLI '!AW44)</f>
        <v>0</v>
      </c>
      <c r="AX44" s="114">
        <f>IF('KWh (Monthly) ENTRY NLI '!AX$5=-1,0,AW44+'KWh (Monthly) ENTRY NLI '!AX44)</f>
        <v>0</v>
      </c>
      <c r="AY44" s="114">
        <f>IF('KWh (Monthly) ENTRY NLI '!AY$5=-1,0,AX44+'KWh (Monthly) ENTRY NLI '!AY44)</f>
        <v>0</v>
      </c>
      <c r="AZ44" s="114">
        <f>IF('KWh (Monthly) ENTRY NLI '!AZ$5=-1,0,AY44+'KWh (Monthly) ENTRY NLI '!AZ44)</f>
        <v>0</v>
      </c>
      <c r="BA44" s="114">
        <f>IF('KWh (Monthly) ENTRY NLI '!BA$5=-1,0,AZ44+'KWh (Monthly) ENTRY NLI '!BA44)</f>
        <v>0</v>
      </c>
      <c r="BB44" s="114">
        <f>IF('KWh (Monthly) ENTRY NLI '!BB$5=-1,0,BA44+'KWh (Monthly) ENTRY NLI '!BB44)</f>
        <v>0</v>
      </c>
      <c r="BC44" s="114">
        <f>IF('KWh (Monthly) ENTRY NLI '!BC$5=-1,0,BB44+'KWh (Monthly) ENTRY NLI '!BC44)</f>
        <v>0</v>
      </c>
      <c r="BD44" s="114">
        <f>IF('KWh (Monthly) ENTRY NLI '!BD$5=-1,0,BC44+'KWh (Monthly) ENTRY NLI '!BD44)</f>
        <v>0</v>
      </c>
      <c r="BE44" s="114">
        <f>IF('KWh (Monthly) ENTRY NLI '!BE$5=-1,0,BD44+'KWh (Monthly) ENTRY NLI '!BE44)</f>
        <v>0</v>
      </c>
      <c r="BF44" s="114">
        <f>IF('KWh (Monthly) ENTRY NLI '!BF$5=-1,0,BE44+'KWh (Monthly) ENTRY NLI '!BF44)</f>
        <v>0</v>
      </c>
      <c r="BG44" s="114">
        <f>IF('KWh (Monthly) ENTRY NLI '!BG$5=-1,0,BF44+'KWh (Monthly) ENTRY NLI '!BG44)</f>
        <v>0</v>
      </c>
      <c r="BH44" s="114">
        <f>IF('KWh (Monthly) ENTRY NLI '!BH$5=-1,0,BG44+'KWh (Monthly) ENTRY NLI '!BH44)</f>
        <v>0</v>
      </c>
      <c r="BI44" s="114">
        <f>IF('KWh (Monthly) ENTRY NLI '!BI$5=-1,0,BH44+'KWh (Monthly) ENTRY NLI '!BI44)</f>
        <v>0</v>
      </c>
      <c r="BJ44" s="114">
        <f>IF('KWh (Monthly) ENTRY NLI '!BJ$5=-1,0,BI44+'KWh (Monthly) ENTRY NLI '!BJ44)</f>
        <v>0</v>
      </c>
      <c r="BK44" s="114">
        <f>IF('KWh (Monthly) ENTRY NLI '!BK$5=-1,0,BJ44+'KWh (Monthly) ENTRY NLI '!BK44)</f>
        <v>0</v>
      </c>
      <c r="BL44" s="114">
        <f>IF('KWh (Monthly) ENTRY NLI '!BL$5=-1,0,BK44+'KWh (Monthly) ENTRY NLI '!BL44)</f>
        <v>0</v>
      </c>
      <c r="BM44" s="114">
        <f>IF('KWh (Monthly) ENTRY NLI '!BM$5=-1,0,BL44+'KWh (Monthly) ENTRY NLI '!BM44)</f>
        <v>0</v>
      </c>
      <c r="BN44" s="114">
        <f>IF('KWh (Monthly) ENTRY NLI '!BN$5=-1,0,BM44+'KWh (Monthly) ENTRY NLI '!BN44)</f>
        <v>0</v>
      </c>
      <c r="BO44" s="114">
        <f>IF('KWh (Monthly) ENTRY NLI '!BO$5=-1,0,BN44+'KWh (Monthly) ENTRY NLI '!BO44)</f>
        <v>0</v>
      </c>
      <c r="BP44" s="114">
        <f>IF('KWh (Monthly) ENTRY NLI '!BP$5=-1,0,BO44+'KWh (Monthly) ENTRY NLI '!BP44)</f>
        <v>0</v>
      </c>
      <c r="BQ44" s="114">
        <f>IF('KWh (Monthly) ENTRY NLI '!BQ$5=-1,0,BP44+'KWh (Monthly) ENTRY NLI '!BQ44)</f>
        <v>0</v>
      </c>
      <c r="BR44" s="114">
        <f>IF('KWh (Monthly) ENTRY NLI '!BR$5=-1,0,BQ44+'KWh (Monthly) ENTRY NLI '!BR44)</f>
        <v>0</v>
      </c>
      <c r="BS44" s="114">
        <f>IF('KWh (Monthly) ENTRY NLI '!BS$5=-1,0,BR44+'KWh (Monthly) ENTRY NLI '!BS44)</f>
        <v>0</v>
      </c>
      <c r="BT44" s="114">
        <f>IF('KWh (Monthly) ENTRY NLI '!BT$5=-1,0,BS44+'KWh (Monthly) ENTRY NLI '!BT44)</f>
        <v>0</v>
      </c>
      <c r="BU44" s="114">
        <f>IF('KWh (Monthly) ENTRY NLI '!BU$5=-1,0,BT44+'KWh (Monthly) ENTRY NLI '!BU44)</f>
        <v>0</v>
      </c>
      <c r="BV44" s="114">
        <f>IF('KWh (Monthly) ENTRY NLI '!BV$5=-1,0,BU44+'KWh (Monthly) ENTRY NLI '!BV44)</f>
        <v>0</v>
      </c>
      <c r="BW44" s="114">
        <f>IF('KWh (Monthly) ENTRY NLI '!BW$5=-1,0,BV44+'KWh (Monthly) ENTRY NLI '!BW44)</f>
        <v>0</v>
      </c>
      <c r="BX44" s="114">
        <f>IF('KWh (Monthly) ENTRY NLI '!BX$5=-1,0,BW44+'KWh (Monthly) ENTRY NLI '!BX44)</f>
        <v>0</v>
      </c>
      <c r="BY44" s="114">
        <f>IF('KWh (Monthly) ENTRY NLI '!BY$5=-1,0,BX44+'KWh (Monthly) ENTRY NLI '!BY44)</f>
        <v>0</v>
      </c>
      <c r="BZ44" s="114">
        <f>IF('KWh (Monthly) ENTRY NLI '!BZ$5=-1,0,BY44+'KWh (Monthly) ENTRY NLI '!BZ44)</f>
        <v>0</v>
      </c>
      <c r="CA44" s="114">
        <f>IF('KWh (Monthly) ENTRY NLI '!CA$5=-1,0,BZ44+'KWh (Monthly) ENTRY NLI '!CA44)</f>
        <v>0</v>
      </c>
      <c r="CB44" s="114">
        <f>IF('KWh (Monthly) ENTRY NLI '!CB$5=-1,0,CA44+'KWh (Monthly) ENTRY NLI '!CB44)</f>
        <v>0</v>
      </c>
      <c r="CC44" s="114">
        <f>IF('KWh (Monthly) ENTRY NLI '!CC$5=-1,0,CB44+'KWh (Monthly) ENTRY NLI '!CC44)</f>
        <v>0</v>
      </c>
      <c r="CD44" s="114">
        <f>IF('KWh (Monthly) ENTRY NLI '!CD$5=-1,0,CC44+'KWh (Monthly) ENTRY NLI '!CD44)</f>
        <v>0</v>
      </c>
      <c r="CE44" s="114">
        <f>IF('KWh (Monthly) ENTRY NLI '!CE$5=-1,0,CD44+'KWh (Monthly) ENTRY NLI '!CE44)</f>
        <v>0</v>
      </c>
      <c r="CF44" s="114">
        <f>IF('KWh (Monthly) ENTRY NLI '!CF$5=-1,0,CE44+'KWh (Monthly) ENTRY NLI '!CF44)</f>
        <v>0</v>
      </c>
      <c r="CG44" s="114">
        <f>IF('KWh (Monthly) ENTRY NLI '!CG$5=-1,0,CF44+'KWh (Monthly) ENTRY NLI '!CG44)</f>
        <v>0</v>
      </c>
      <c r="CH44" s="114">
        <f>IF('KWh (Monthly) ENTRY NLI '!CH$5=-1,0,CG44+'KWh (Monthly) ENTRY NLI '!CH44)</f>
        <v>0</v>
      </c>
      <c r="CI44" s="114">
        <f>IF('KWh (Monthly) ENTRY NLI '!CI$5=-1,0,CH44+'KWh (Monthly) ENTRY NLI '!CI44)</f>
        <v>0</v>
      </c>
      <c r="CJ44" s="114">
        <f>IF('KWh (Monthly) ENTRY NLI '!CJ$5=-1,0,CI44+'KWh (Monthly) ENTRY NLI '!CJ44)</f>
        <v>0</v>
      </c>
    </row>
    <row r="45" spans="1:88" x14ac:dyDescent="0.25">
      <c r="A45" s="306"/>
      <c r="B45" s="88" t="s">
        <v>16</v>
      </c>
      <c r="C45" s="114">
        <f>IF('KWh (Monthly) ENTRY NLI '!C$5=0,0,'KWh (Monthly) ENTRY NLI '!C45)</f>
        <v>0</v>
      </c>
      <c r="D45" s="114">
        <f>IF('KWh (Monthly) ENTRY NLI '!D$5=0,0,C45+'KWh (Monthly) ENTRY NLI '!D45)</f>
        <v>0</v>
      </c>
      <c r="E45" s="114">
        <f>IF('KWh (Monthly) ENTRY NLI '!E$5=0,0,D45+'KWh (Monthly) ENTRY NLI '!E45)</f>
        <v>0</v>
      </c>
      <c r="F45" s="114">
        <f>IF('KWh (Monthly) ENTRY NLI '!F$5=0,0,E45+'KWh (Monthly) ENTRY NLI '!F45)</f>
        <v>0</v>
      </c>
      <c r="G45" s="114">
        <f>IF('KWh (Monthly) ENTRY NLI '!G$5=0,0,F45+'KWh (Monthly) ENTRY NLI '!G45)</f>
        <v>0</v>
      </c>
      <c r="H45" s="114">
        <f>IF('KWh (Monthly) ENTRY NLI '!H$5=0,0,G45+'KWh (Monthly) ENTRY NLI '!H45)</f>
        <v>0</v>
      </c>
      <c r="I45" s="114">
        <f>IF('KWh (Monthly) ENTRY NLI '!I$5=0,0,H45+'KWh (Monthly) ENTRY NLI '!I45)</f>
        <v>0</v>
      </c>
      <c r="J45" s="114">
        <f>IF('KWh (Monthly) ENTRY NLI '!J$5=0,0,I45+'KWh (Monthly) ENTRY NLI '!J45)</f>
        <v>0</v>
      </c>
      <c r="K45" s="114">
        <f>IF('KWh (Monthly) ENTRY NLI '!K$5=0,0,J45+'KWh (Monthly) ENTRY NLI '!K45)</f>
        <v>0</v>
      </c>
      <c r="L45" s="114">
        <f>IF('KWh (Monthly) ENTRY NLI '!L$5=0,0,K45+'KWh (Monthly) ENTRY NLI '!L45)</f>
        <v>0</v>
      </c>
      <c r="M45" s="114">
        <f>IF('KWh (Monthly) ENTRY NLI '!M$5=0,0,L45+'KWh (Monthly) ENTRY NLI '!M45)</f>
        <v>0</v>
      </c>
      <c r="N45" s="114">
        <f>IF('KWh (Monthly) ENTRY NLI '!N$5=0,0,M45+'KWh (Monthly) ENTRY NLI '!N45)</f>
        <v>0</v>
      </c>
      <c r="O45" s="114">
        <f>IF('KWh (Monthly) ENTRY NLI '!O$5=0,0,N45+'KWh (Monthly) ENTRY NLI '!O45)</f>
        <v>0</v>
      </c>
      <c r="P45" s="114">
        <f>IF('KWh (Monthly) ENTRY NLI '!P$5=0,0,O45+'KWh (Monthly) ENTRY NLI '!P45)</f>
        <v>0</v>
      </c>
      <c r="Q45" s="114">
        <f>IF('KWh (Monthly) ENTRY NLI '!Q$5=0,0,P45+'KWh (Monthly) ENTRY NLI '!Q45)</f>
        <v>0</v>
      </c>
      <c r="R45" s="114">
        <f>IF('KWh (Monthly) ENTRY NLI '!R$5=0,0,Q45+'KWh (Monthly) ENTRY NLI '!R45)</f>
        <v>0</v>
      </c>
      <c r="S45" s="114">
        <f>IF('KWh (Monthly) ENTRY NLI '!S$5=0,0,R45+'KWh (Monthly) ENTRY NLI '!S45)</f>
        <v>0</v>
      </c>
      <c r="T45" s="114">
        <f>IF('KWh (Monthly) ENTRY NLI '!T$5=0,0,S45+'KWh (Monthly) ENTRY NLI '!T45)</f>
        <v>0</v>
      </c>
      <c r="U45" s="114">
        <f>IF('KWh (Monthly) ENTRY NLI '!U$5=0,0,T45+'KWh (Monthly) ENTRY NLI '!U45)</f>
        <v>0</v>
      </c>
      <c r="V45" s="114">
        <f>IF('KWh (Monthly) ENTRY NLI '!V$5=0,0,U45+'KWh (Monthly) ENTRY NLI '!V45)</f>
        <v>0</v>
      </c>
      <c r="W45" s="114">
        <f>IF('KWh (Monthly) ENTRY NLI '!W$5=0,0,V45+'KWh (Monthly) ENTRY NLI '!W45)</f>
        <v>0</v>
      </c>
      <c r="X45" s="114">
        <f>IF('KWh (Monthly) ENTRY NLI '!X$5=0,0,W45+'KWh (Monthly) ENTRY NLI '!X45)</f>
        <v>0</v>
      </c>
      <c r="Y45" s="114">
        <f>IF('KWh (Monthly) ENTRY NLI '!Y$5=0,0,X45+'KWh (Monthly) ENTRY NLI '!Y45)</f>
        <v>0</v>
      </c>
      <c r="Z45" s="114">
        <f>IF('KWh (Monthly) ENTRY NLI '!Z$5=0,0,Y45+'KWh (Monthly) ENTRY NLI '!Z45)</f>
        <v>0</v>
      </c>
      <c r="AA45" s="114">
        <f>IF('KWh (Monthly) ENTRY NLI '!AA$5=0,0,Z45+'KWh (Monthly) ENTRY NLI '!AA45)</f>
        <v>0</v>
      </c>
      <c r="AB45" s="114">
        <f>IF('KWh (Monthly) ENTRY NLI '!AB$5=0,0,AA45+'KWh (Monthly) ENTRY NLI '!AB45)</f>
        <v>0</v>
      </c>
      <c r="AC45" s="114">
        <f>IF('KWh (Monthly) ENTRY NLI '!AC$5=0,0,AB45+'KWh (Monthly) ENTRY NLI '!AC45)</f>
        <v>0</v>
      </c>
      <c r="AD45" s="114">
        <f>IF('KWh (Monthly) ENTRY NLI '!AD$5=0,0,AC45+'KWh (Monthly) ENTRY NLI '!AD45)</f>
        <v>0</v>
      </c>
      <c r="AE45" s="114">
        <f>IF('KWh (Monthly) ENTRY NLI '!AE$5=0,0,AD45+'KWh (Monthly) ENTRY NLI '!AE45)</f>
        <v>0</v>
      </c>
      <c r="AF45" s="114">
        <f>IF('KWh (Monthly) ENTRY NLI '!AF$5=0,0,AE45+'KWh (Monthly) ENTRY NLI '!AF45)</f>
        <v>0</v>
      </c>
      <c r="AG45" s="114">
        <f>IF('KWh (Monthly) ENTRY NLI '!AG$5=0,0,AF45+'KWh (Monthly) ENTRY NLI '!AG45)</f>
        <v>0</v>
      </c>
      <c r="AH45" s="114">
        <f>IF('KWh (Monthly) ENTRY NLI '!AH$5=0,0,AG45+'KWh (Monthly) ENTRY NLI '!AH45)</f>
        <v>0</v>
      </c>
      <c r="AI45" s="114">
        <f>IF('KWh (Monthly) ENTRY NLI '!AI$5=0,0,AH45+'KWh (Monthly) ENTRY NLI '!AI45)</f>
        <v>0</v>
      </c>
      <c r="AJ45" s="114">
        <f>IF('KWh (Monthly) ENTRY NLI '!AJ$5=0,0,AI45+'KWh (Monthly) ENTRY NLI '!AJ45)</f>
        <v>0</v>
      </c>
      <c r="AK45" s="114">
        <f>IF('KWh (Monthly) ENTRY NLI '!AK$5=0,0,AJ45+'KWh (Monthly) ENTRY NLI '!AK45)</f>
        <v>0</v>
      </c>
      <c r="AL45" s="114">
        <f>IF('KWh (Monthly) ENTRY NLI '!AL$5=0,0,AK45+'KWh (Monthly) ENTRY NLI '!AL45)</f>
        <v>0</v>
      </c>
      <c r="AM45" s="114">
        <f>IF('KWh (Monthly) ENTRY NLI '!AM$5=0,0,AL45+'KWh (Monthly) ENTRY NLI '!AM45)</f>
        <v>0</v>
      </c>
      <c r="AN45" s="114">
        <f>IF('KWh (Monthly) ENTRY NLI '!AN$5=0,0,AM45+'KWh (Monthly) ENTRY NLI '!AN45)</f>
        <v>0</v>
      </c>
      <c r="AO45" s="174">
        <f>IF('KWh (Monthly) ENTRY NLI '!AO$5=-1,0,AN45+'KWh (Monthly) ENTRY NLI '!AO45)</f>
        <v>0</v>
      </c>
      <c r="AP45" s="114">
        <f>IF('KWh (Monthly) ENTRY NLI '!AP$5=-1,0,AO45+'KWh (Monthly) ENTRY NLI '!AP45)</f>
        <v>0</v>
      </c>
      <c r="AQ45" s="114">
        <f>IF('KWh (Monthly) ENTRY NLI '!AQ$5=-1,0,AP45+'KWh (Monthly) ENTRY NLI '!AQ45)</f>
        <v>0</v>
      </c>
      <c r="AR45" s="114">
        <f>IF('KWh (Monthly) ENTRY NLI '!AR$5=-1,0,AQ45+'KWh (Monthly) ENTRY NLI '!AR45)</f>
        <v>0</v>
      </c>
      <c r="AS45" s="114">
        <f>IF('KWh (Monthly) ENTRY NLI '!AS$5=-1,0,AR45+'KWh (Monthly) ENTRY NLI '!AS45)</f>
        <v>0</v>
      </c>
      <c r="AT45" s="114">
        <f>IF('KWh (Monthly) ENTRY NLI '!AT$5=-1,0,AS45+'KWh (Monthly) ENTRY NLI '!AT45)</f>
        <v>0</v>
      </c>
      <c r="AU45" s="114">
        <f>IF('KWh (Monthly) ENTRY NLI '!AU$5=-1,0,AT45+'KWh (Monthly) ENTRY NLI '!AU45)</f>
        <v>0</v>
      </c>
      <c r="AV45" s="114">
        <f>IF('KWh (Monthly) ENTRY NLI '!AV$5=-1,0,AU45+'KWh (Monthly) ENTRY NLI '!AV45)</f>
        <v>0</v>
      </c>
      <c r="AW45" s="114">
        <f>IF('KWh (Monthly) ENTRY NLI '!AW$5=-1,0,AV45+'KWh (Monthly) ENTRY NLI '!AW45)</f>
        <v>0</v>
      </c>
      <c r="AX45" s="114">
        <f>IF('KWh (Monthly) ENTRY NLI '!AX$5=-1,0,AW45+'KWh (Monthly) ENTRY NLI '!AX45)</f>
        <v>0</v>
      </c>
      <c r="AY45" s="114">
        <f>IF('KWh (Monthly) ENTRY NLI '!AY$5=-1,0,AX45+'KWh (Monthly) ENTRY NLI '!AY45)</f>
        <v>0</v>
      </c>
      <c r="AZ45" s="114">
        <f>IF('KWh (Monthly) ENTRY NLI '!AZ$5=-1,0,AY45+'KWh (Monthly) ENTRY NLI '!AZ45)</f>
        <v>0</v>
      </c>
      <c r="BA45" s="114">
        <f>IF('KWh (Monthly) ENTRY NLI '!BA$5=-1,0,AZ45+'KWh (Monthly) ENTRY NLI '!BA45)</f>
        <v>0</v>
      </c>
      <c r="BB45" s="114">
        <f>IF('KWh (Monthly) ENTRY NLI '!BB$5=-1,0,BA45+'KWh (Monthly) ENTRY NLI '!BB45)</f>
        <v>0</v>
      </c>
      <c r="BC45" s="114">
        <f>IF('KWh (Monthly) ENTRY NLI '!BC$5=-1,0,BB45+'KWh (Monthly) ENTRY NLI '!BC45)</f>
        <v>0</v>
      </c>
      <c r="BD45" s="114">
        <f>IF('KWh (Monthly) ENTRY NLI '!BD$5=-1,0,BC45+'KWh (Monthly) ENTRY NLI '!BD45)</f>
        <v>0</v>
      </c>
      <c r="BE45" s="114">
        <f>IF('KWh (Monthly) ENTRY NLI '!BE$5=-1,0,BD45+'KWh (Monthly) ENTRY NLI '!BE45)</f>
        <v>0</v>
      </c>
      <c r="BF45" s="114">
        <f>IF('KWh (Monthly) ENTRY NLI '!BF$5=-1,0,BE45+'KWh (Monthly) ENTRY NLI '!BF45)</f>
        <v>0</v>
      </c>
      <c r="BG45" s="114">
        <f>IF('KWh (Monthly) ENTRY NLI '!BG$5=-1,0,BF45+'KWh (Monthly) ENTRY NLI '!BG45)</f>
        <v>0</v>
      </c>
      <c r="BH45" s="114">
        <f>IF('KWh (Monthly) ENTRY NLI '!BH$5=-1,0,BG45+'KWh (Monthly) ENTRY NLI '!BH45)</f>
        <v>0</v>
      </c>
      <c r="BI45" s="114">
        <f>IF('KWh (Monthly) ENTRY NLI '!BI$5=-1,0,BH45+'KWh (Monthly) ENTRY NLI '!BI45)</f>
        <v>0</v>
      </c>
      <c r="BJ45" s="114">
        <f>IF('KWh (Monthly) ENTRY NLI '!BJ$5=-1,0,BI45+'KWh (Monthly) ENTRY NLI '!BJ45)</f>
        <v>0</v>
      </c>
      <c r="BK45" s="114">
        <f>IF('KWh (Monthly) ENTRY NLI '!BK$5=-1,0,BJ45+'KWh (Monthly) ENTRY NLI '!BK45)</f>
        <v>0</v>
      </c>
      <c r="BL45" s="114">
        <f>IF('KWh (Monthly) ENTRY NLI '!BL$5=-1,0,BK45+'KWh (Monthly) ENTRY NLI '!BL45)</f>
        <v>0</v>
      </c>
      <c r="BM45" s="114">
        <f>IF('KWh (Monthly) ENTRY NLI '!BM$5=-1,0,BL45+'KWh (Monthly) ENTRY NLI '!BM45)</f>
        <v>0</v>
      </c>
      <c r="BN45" s="114">
        <f>IF('KWh (Monthly) ENTRY NLI '!BN$5=-1,0,BM45+'KWh (Monthly) ENTRY NLI '!BN45)</f>
        <v>0</v>
      </c>
      <c r="BO45" s="114">
        <f>IF('KWh (Monthly) ENTRY NLI '!BO$5=-1,0,BN45+'KWh (Monthly) ENTRY NLI '!BO45)</f>
        <v>0</v>
      </c>
      <c r="BP45" s="114">
        <f>IF('KWh (Monthly) ENTRY NLI '!BP$5=-1,0,BO45+'KWh (Monthly) ENTRY NLI '!BP45)</f>
        <v>0</v>
      </c>
      <c r="BQ45" s="114">
        <f>IF('KWh (Monthly) ENTRY NLI '!BQ$5=-1,0,BP45+'KWh (Monthly) ENTRY NLI '!BQ45)</f>
        <v>0</v>
      </c>
      <c r="BR45" s="114">
        <f>IF('KWh (Monthly) ENTRY NLI '!BR$5=-1,0,BQ45+'KWh (Monthly) ENTRY NLI '!BR45)</f>
        <v>0</v>
      </c>
      <c r="BS45" s="114">
        <f>IF('KWh (Monthly) ENTRY NLI '!BS$5=-1,0,BR45+'KWh (Monthly) ENTRY NLI '!BS45)</f>
        <v>0</v>
      </c>
      <c r="BT45" s="114">
        <f>IF('KWh (Monthly) ENTRY NLI '!BT$5=-1,0,BS45+'KWh (Monthly) ENTRY NLI '!BT45)</f>
        <v>0</v>
      </c>
      <c r="BU45" s="114">
        <f>IF('KWh (Monthly) ENTRY NLI '!BU$5=-1,0,BT45+'KWh (Monthly) ENTRY NLI '!BU45)</f>
        <v>0</v>
      </c>
      <c r="BV45" s="114">
        <f>IF('KWh (Monthly) ENTRY NLI '!BV$5=-1,0,BU45+'KWh (Monthly) ENTRY NLI '!BV45)</f>
        <v>0</v>
      </c>
      <c r="BW45" s="114">
        <f>IF('KWh (Monthly) ENTRY NLI '!BW$5=-1,0,BV45+'KWh (Monthly) ENTRY NLI '!BW45)</f>
        <v>0</v>
      </c>
      <c r="BX45" s="114">
        <f>IF('KWh (Monthly) ENTRY NLI '!BX$5=-1,0,BW45+'KWh (Monthly) ENTRY NLI '!BX45)</f>
        <v>0</v>
      </c>
      <c r="BY45" s="114">
        <f>IF('KWh (Monthly) ENTRY NLI '!BY$5=-1,0,BX45+'KWh (Monthly) ENTRY NLI '!BY45)</f>
        <v>0</v>
      </c>
      <c r="BZ45" s="114">
        <f>IF('KWh (Monthly) ENTRY NLI '!BZ$5=-1,0,BY45+'KWh (Monthly) ENTRY NLI '!BZ45)</f>
        <v>0</v>
      </c>
      <c r="CA45" s="114">
        <f>IF('KWh (Monthly) ENTRY NLI '!CA$5=-1,0,BZ45+'KWh (Monthly) ENTRY NLI '!CA45)</f>
        <v>0</v>
      </c>
      <c r="CB45" s="114">
        <f>IF('KWh (Monthly) ENTRY NLI '!CB$5=-1,0,CA45+'KWh (Monthly) ENTRY NLI '!CB45)</f>
        <v>0</v>
      </c>
      <c r="CC45" s="114">
        <f>IF('KWh (Monthly) ENTRY NLI '!CC$5=-1,0,CB45+'KWh (Monthly) ENTRY NLI '!CC45)</f>
        <v>0</v>
      </c>
      <c r="CD45" s="114">
        <f>IF('KWh (Monthly) ENTRY NLI '!CD$5=-1,0,CC45+'KWh (Monthly) ENTRY NLI '!CD45)</f>
        <v>0</v>
      </c>
      <c r="CE45" s="114">
        <f>IF('KWh (Monthly) ENTRY NLI '!CE$5=-1,0,CD45+'KWh (Monthly) ENTRY NLI '!CE45)</f>
        <v>0</v>
      </c>
      <c r="CF45" s="114">
        <f>IF('KWh (Monthly) ENTRY NLI '!CF$5=-1,0,CE45+'KWh (Monthly) ENTRY NLI '!CF45)</f>
        <v>0</v>
      </c>
      <c r="CG45" s="114">
        <f>IF('KWh (Monthly) ENTRY NLI '!CG$5=-1,0,CF45+'KWh (Monthly) ENTRY NLI '!CG45)</f>
        <v>0</v>
      </c>
      <c r="CH45" s="114">
        <f>IF('KWh (Monthly) ENTRY NLI '!CH$5=-1,0,CG45+'KWh (Monthly) ENTRY NLI '!CH45)</f>
        <v>0</v>
      </c>
      <c r="CI45" s="114">
        <f>IF('KWh (Monthly) ENTRY NLI '!CI$5=-1,0,CH45+'KWh (Monthly) ENTRY NLI '!CI45)</f>
        <v>0</v>
      </c>
      <c r="CJ45" s="114">
        <f>IF('KWh (Monthly) ENTRY NLI '!CJ$5=-1,0,CI45+'KWh (Monthly) ENTRY NLI '!CJ45)</f>
        <v>0</v>
      </c>
    </row>
    <row r="46" spans="1:88" x14ac:dyDescent="0.25">
      <c r="A46" s="306"/>
      <c r="B46" s="88" t="s">
        <v>8</v>
      </c>
      <c r="C46" s="114">
        <f>IF('KWh (Monthly) ENTRY NLI '!C$5=0,0,'KWh (Monthly) ENTRY NLI '!C46)</f>
        <v>0</v>
      </c>
      <c r="D46" s="114">
        <f>IF('KWh (Monthly) ENTRY NLI '!D$5=0,0,C46+'KWh (Monthly) ENTRY NLI '!D46)</f>
        <v>0</v>
      </c>
      <c r="E46" s="114">
        <f>IF('KWh (Monthly) ENTRY NLI '!E$5=0,0,D46+'KWh (Monthly) ENTRY NLI '!E46)</f>
        <v>0</v>
      </c>
      <c r="F46" s="114">
        <f>IF('KWh (Monthly) ENTRY NLI '!F$5=0,0,E46+'KWh (Monthly) ENTRY NLI '!F46)</f>
        <v>0</v>
      </c>
      <c r="G46" s="114">
        <f>IF('KWh (Monthly) ENTRY NLI '!G$5=0,0,F46+'KWh (Monthly) ENTRY NLI '!G46)</f>
        <v>0</v>
      </c>
      <c r="H46" s="114">
        <f>IF('KWh (Monthly) ENTRY NLI '!H$5=0,0,G46+'KWh (Monthly) ENTRY NLI '!H46)</f>
        <v>0</v>
      </c>
      <c r="I46" s="114">
        <f>IF('KWh (Monthly) ENTRY NLI '!I$5=0,0,H46+'KWh (Monthly) ENTRY NLI '!I46)</f>
        <v>0</v>
      </c>
      <c r="J46" s="114">
        <f>IF('KWh (Monthly) ENTRY NLI '!J$5=0,0,I46+'KWh (Monthly) ENTRY NLI '!J46)</f>
        <v>0</v>
      </c>
      <c r="K46" s="114">
        <f>IF('KWh (Monthly) ENTRY NLI '!K$5=0,0,J46+'KWh (Monthly) ENTRY NLI '!K46)</f>
        <v>0</v>
      </c>
      <c r="L46" s="114">
        <f>IF('KWh (Monthly) ENTRY NLI '!L$5=0,0,K46+'KWh (Monthly) ENTRY NLI '!L46)</f>
        <v>0</v>
      </c>
      <c r="M46" s="114">
        <f>IF('KWh (Monthly) ENTRY NLI '!M$5=0,0,L46+'KWh (Monthly) ENTRY NLI '!M46)</f>
        <v>0</v>
      </c>
      <c r="N46" s="114">
        <f>IF('KWh (Monthly) ENTRY NLI '!N$5=0,0,M46+'KWh (Monthly) ENTRY NLI '!N46)</f>
        <v>0</v>
      </c>
      <c r="O46" s="114">
        <f>IF('KWh (Monthly) ENTRY NLI '!O$5=0,0,N46+'KWh (Monthly) ENTRY NLI '!O46)</f>
        <v>0</v>
      </c>
      <c r="P46" s="114">
        <f>IF('KWh (Monthly) ENTRY NLI '!P$5=0,0,O46+'KWh (Monthly) ENTRY NLI '!P46)</f>
        <v>0</v>
      </c>
      <c r="Q46" s="114">
        <f>IF('KWh (Monthly) ENTRY NLI '!Q$5=0,0,P46+'KWh (Monthly) ENTRY NLI '!Q46)</f>
        <v>0</v>
      </c>
      <c r="R46" s="114">
        <f>IF('KWh (Monthly) ENTRY NLI '!R$5=0,0,Q46+'KWh (Monthly) ENTRY NLI '!R46)</f>
        <v>0</v>
      </c>
      <c r="S46" s="114">
        <f>IF('KWh (Monthly) ENTRY NLI '!S$5=0,0,R46+'KWh (Monthly) ENTRY NLI '!S46)</f>
        <v>0</v>
      </c>
      <c r="T46" s="114">
        <f>IF('KWh (Monthly) ENTRY NLI '!T$5=0,0,S46+'KWh (Monthly) ENTRY NLI '!T46)</f>
        <v>0</v>
      </c>
      <c r="U46" s="114">
        <f>IF('KWh (Monthly) ENTRY NLI '!U$5=0,0,T46+'KWh (Monthly) ENTRY NLI '!U46)</f>
        <v>0</v>
      </c>
      <c r="V46" s="114">
        <f>IF('KWh (Monthly) ENTRY NLI '!V$5=0,0,U46+'KWh (Monthly) ENTRY NLI '!V46)</f>
        <v>0</v>
      </c>
      <c r="W46" s="114">
        <f>IF('KWh (Monthly) ENTRY NLI '!W$5=0,0,V46+'KWh (Monthly) ENTRY NLI '!W46)</f>
        <v>0</v>
      </c>
      <c r="X46" s="114">
        <f>IF('KWh (Monthly) ENTRY NLI '!X$5=0,0,W46+'KWh (Monthly) ENTRY NLI '!X46)</f>
        <v>0</v>
      </c>
      <c r="Y46" s="114">
        <f>IF('KWh (Monthly) ENTRY NLI '!Y$5=0,0,X46+'KWh (Monthly) ENTRY NLI '!Y46)</f>
        <v>0</v>
      </c>
      <c r="Z46" s="114">
        <f>IF('KWh (Monthly) ENTRY NLI '!Z$5=0,0,Y46+'KWh (Monthly) ENTRY NLI '!Z46)</f>
        <v>0</v>
      </c>
      <c r="AA46" s="114">
        <f>IF('KWh (Monthly) ENTRY NLI '!AA$5=0,0,Z46+'KWh (Monthly) ENTRY NLI '!AA46)</f>
        <v>0</v>
      </c>
      <c r="AB46" s="114">
        <f>IF('KWh (Monthly) ENTRY NLI '!AB$5=0,0,AA46+'KWh (Monthly) ENTRY NLI '!AB46)</f>
        <v>0</v>
      </c>
      <c r="AC46" s="114">
        <f>IF('KWh (Monthly) ENTRY NLI '!AC$5=0,0,AB46+'KWh (Monthly) ENTRY NLI '!AC46)</f>
        <v>0</v>
      </c>
      <c r="AD46" s="114">
        <f>IF('KWh (Monthly) ENTRY NLI '!AD$5=0,0,AC46+'KWh (Monthly) ENTRY NLI '!AD46)</f>
        <v>0</v>
      </c>
      <c r="AE46" s="114">
        <f>IF('KWh (Monthly) ENTRY NLI '!AE$5=0,0,AD46+'KWh (Monthly) ENTRY NLI '!AE46)</f>
        <v>0</v>
      </c>
      <c r="AF46" s="114">
        <f>IF('KWh (Monthly) ENTRY NLI '!AF$5=0,0,AE46+'KWh (Monthly) ENTRY NLI '!AF46)</f>
        <v>0</v>
      </c>
      <c r="AG46" s="114">
        <f>IF('KWh (Monthly) ENTRY NLI '!AG$5=0,0,AF46+'KWh (Monthly) ENTRY NLI '!AG46)</f>
        <v>0</v>
      </c>
      <c r="AH46" s="114">
        <f>IF('KWh (Monthly) ENTRY NLI '!AH$5=0,0,AG46+'KWh (Monthly) ENTRY NLI '!AH46)</f>
        <v>0</v>
      </c>
      <c r="AI46" s="114">
        <f>IF('KWh (Monthly) ENTRY NLI '!AI$5=0,0,AH46+'KWh (Monthly) ENTRY NLI '!AI46)</f>
        <v>0</v>
      </c>
      <c r="AJ46" s="114">
        <f>IF('KWh (Monthly) ENTRY NLI '!AJ$5=0,0,AI46+'KWh (Monthly) ENTRY NLI '!AJ46)</f>
        <v>0</v>
      </c>
      <c r="AK46" s="114">
        <f>IF('KWh (Monthly) ENTRY NLI '!AK$5=0,0,AJ46+'KWh (Monthly) ENTRY NLI '!AK46)</f>
        <v>0</v>
      </c>
      <c r="AL46" s="114">
        <f>IF('KWh (Monthly) ENTRY NLI '!AL$5=0,0,AK46+'KWh (Monthly) ENTRY NLI '!AL46)</f>
        <v>0</v>
      </c>
      <c r="AM46" s="114">
        <f>IF('KWh (Monthly) ENTRY NLI '!AM$5=0,0,AL46+'KWh (Monthly) ENTRY NLI '!AM46)</f>
        <v>0</v>
      </c>
      <c r="AN46" s="114">
        <f>IF('KWh (Monthly) ENTRY NLI '!AN$5=0,0,AM46+'KWh (Monthly) ENTRY NLI '!AN46)</f>
        <v>0</v>
      </c>
      <c r="AO46" s="174">
        <f>IF('KWh (Monthly) ENTRY NLI '!AO$5=-1,0,AN46+'KWh (Monthly) ENTRY NLI '!AO46)</f>
        <v>0</v>
      </c>
      <c r="AP46" s="114">
        <f>IF('KWh (Monthly) ENTRY NLI '!AP$5=-1,0,AO46+'KWh (Monthly) ENTRY NLI '!AP46)</f>
        <v>0</v>
      </c>
      <c r="AQ46" s="114">
        <f>IF('KWh (Monthly) ENTRY NLI '!AQ$5=-1,0,AP46+'KWh (Monthly) ENTRY NLI '!AQ46)</f>
        <v>0</v>
      </c>
      <c r="AR46" s="114">
        <f>IF('KWh (Monthly) ENTRY NLI '!AR$5=-1,0,AQ46+'KWh (Monthly) ENTRY NLI '!AR46)</f>
        <v>0</v>
      </c>
      <c r="AS46" s="114">
        <f>IF('KWh (Monthly) ENTRY NLI '!AS$5=-1,0,AR46+'KWh (Monthly) ENTRY NLI '!AS46)</f>
        <v>0</v>
      </c>
      <c r="AT46" s="114">
        <f>IF('KWh (Monthly) ENTRY NLI '!AT$5=-1,0,AS46+'KWh (Monthly) ENTRY NLI '!AT46)</f>
        <v>0</v>
      </c>
      <c r="AU46" s="114">
        <f>IF('KWh (Monthly) ENTRY NLI '!AU$5=-1,0,AT46+'KWh (Monthly) ENTRY NLI '!AU46)</f>
        <v>0</v>
      </c>
      <c r="AV46" s="114">
        <f>IF('KWh (Monthly) ENTRY NLI '!AV$5=-1,0,AU46+'KWh (Monthly) ENTRY NLI '!AV46)</f>
        <v>0</v>
      </c>
      <c r="AW46" s="114">
        <f>IF('KWh (Monthly) ENTRY NLI '!AW$5=-1,0,AV46+'KWh (Monthly) ENTRY NLI '!AW46)</f>
        <v>0</v>
      </c>
      <c r="AX46" s="114">
        <f>IF('KWh (Monthly) ENTRY NLI '!AX$5=-1,0,AW46+'KWh (Monthly) ENTRY NLI '!AX46)</f>
        <v>0</v>
      </c>
      <c r="AY46" s="114">
        <f>IF('KWh (Monthly) ENTRY NLI '!AY$5=-1,0,AX46+'KWh (Monthly) ENTRY NLI '!AY46)</f>
        <v>0</v>
      </c>
      <c r="AZ46" s="114">
        <f>IF('KWh (Monthly) ENTRY NLI '!AZ$5=-1,0,AY46+'KWh (Monthly) ENTRY NLI '!AZ46)</f>
        <v>0</v>
      </c>
      <c r="BA46" s="114">
        <f>IF('KWh (Monthly) ENTRY NLI '!BA$5=-1,0,AZ46+'KWh (Monthly) ENTRY NLI '!BA46)</f>
        <v>0</v>
      </c>
      <c r="BB46" s="114">
        <f>IF('KWh (Monthly) ENTRY NLI '!BB$5=-1,0,BA46+'KWh (Monthly) ENTRY NLI '!BB46)</f>
        <v>0</v>
      </c>
      <c r="BC46" s="114">
        <f>IF('KWh (Monthly) ENTRY NLI '!BC$5=-1,0,BB46+'KWh (Monthly) ENTRY NLI '!BC46)</f>
        <v>0</v>
      </c>
      <c r="BD46" s="114">
        <f>IF('KWh (Monthly) ENTRY NLI '!BD$5=-1,0,BC46+'KWh (Monthly) ENTRY NLI '!BD46)</f>
        <v>0</v>
      </c>
      <c r="BE46" s="114">
        <f>IF('KWh (Monthly) ENTRY NLI '!BE$5=-1,0,BD46+'KWh (Monthly) ENTRY NLI '!BE46)</f>
        <v>0</v>
      </c>
      <c r="BF46" s="114">
        <f>IF('KWh (Monthly) ENTRY NLI '!BF$5=-1,0,BE46+'KWh (Monthly) ENTRY NLI '!BF46)</f>
        <v>0</v>
      </c>
      <c r="BG46" s="114">
        <f>IF('KWh (Monthly) ENTRY NLI '!BG$5=-1,0,BF46+'KWh (Monthly) ENTRY NLI '!BG46)</f>
        <v>0</v>
      </c>
      <c r="BH46" s="114">
        <f>IF('KWh (Monthly) ENTRY NLI '!BH$5=-1,0,BG46+'KWh (Monthly) ENTRY NLI '!BH46)</f>
        <v>0</v>
      </c>
      <c r="BI46" s="114">
        <f>IF('KWh (Monthly) ENTRY NLI '!BI$5=-1,0,BH46+'KWh (Monthly) ENTRY NLI '!BI46)</f>
        <v>0</v>
      </c>
      <c r="BJ46" s="114">
        <f>IF('KWh (Monthly) ENTRY NLI '!BJ$5=-1,0,BI46+'KWh (Monthly) ENTRY NLI '!BJ46)</f>
        <v>0</v>
      </c>
      <c r="BK46" s="114">
        <f>IF('KWh (Monthly) ENTRY NLI '!BK$5=-1,0,BJ46+'KWh (Monthly) ENTRY NLI '!BK46)</f>
        <v>0</v>
      </c>
      <c r="BL46" s="114">
        <f>IF('KWh (Monthly) ENTRY NLI '!BL$5=-1,0,BK46+'KWh (Monthly) ENTRY NLI '!BL46)</f>
        <v>0</v>
      </c>
      <c r="BM46" s="114">
        <f>IF('KWh (Monthly) ENTRY NLI '!BM$5=-1,0,BL46+'KWh (Monthly) ENTRY NLI '!BM46)</f>
        <v>0</v>
      </c>
      <c r="BN46" s="114">
        <f>IF('KWh (Monthly) ENTRY NLI '!BN$5=-1,0,BM46+'KWh (Monthly) ENTRY NLI '!BN46)</f>
        <v>0</v>
      </c>
      <c r="BO46" s="114">
        <f>IF('KWh (Monthly) ENTRY NLI '!BO$5=-1,0,BN46+'KWh (Monthly) ENTRY NLI '!BO46)</f>
        <v>0</v>
      </c>
      <c r="BP46" s="114">
        <f>IF('KWh (Monthly) ENTRY NLI '!BP$5=-1,0,BO46+'KWh (Monthly) ENTRY NLI '!BP46)</f>
        <v>0</v>
      </c>
      <c r="BQ46" s="114">
        <f>IF('KWh (Monthly) ENTRY NLI '!BQ$5=-1,0,BP46+'KWh (Monthly) ENTRY NLI '!BQ46)</f>
        <v>0</v>
      </c>
      <c r="BR46" s="114">
        <f>IF('KWh (Monthly) ENTRY NLI '!BR$5=-1,0,BQ46+'KWh (Monthly) ENTRY NLI '!BR46)</f>
        <v>0</v>
      </c>
      <c r="BS46" s="114">
        <f>IF('KWh (Monthly) ENTRY NLI '!BS$5=-1,0,BR46+'KWh (Monthly) ENTRY NLI '!BS46)</f>
        <v>0</v>
      </c>
      <c r="BT46" s="114">
        <f>IF('KWh (Monthly) ENTRY NLI '!BT$5=-1,0,BS46+'KWh (Monthly) ENTRY NLI '!BT46)</f>
        <v>0</v>
      </c>
      <c r="BU46" s="114">
        <f>IF('KWh (Monthly) ENTRY NLI '!BU$5=-1,0,BT46+'KWh (Monthly) ENTRY NLI '!BU46)</f>
        <v>0</v>
      </c>
      <c r="BV46" s="114">
        <f>IF('KWh (Monthly) ENTRY NLI '!BV$5=-1,0,BU46+'KWh (Monthly) ENTRY NLI '!BV46)</f>
        <v>0</v>
      </c>
      <c r="BW46" s="114">
        <f>IF('KWh (Monthly) ENTRY NLI '!BW$5=-1,0,BV46+'KWh (Monthly) ENTRY NLI '!BW46)</f>
        <v>0</v>
      </c>
      <c r="BX46" s="114">
        <f>IF('KWh (Monthly) ENTRY NLI '!BX$5=-1,0,BW46+'KWh (Monthly) ENTRY NLI '!BX46)</f>
        <v>0</v>
      </c>
      <c r="BY46" s="114">
        <f>IF('KWh (Monthly) ENTRY NLI '!BY$5=-1,0,BX46+'KWh (Monthly) ENTRY NLI '!BY46)</f>
        <v>0</v>
      </c>
      <c r="BZ46" s="114">
        <f>IF('KWh (Monthly) ENTRY NLI '!BZ$5=-1,0,BY46+'KWh (Monthly) ENTRY NLI '!BZ46)</f>
        <v>0</v>
      </c>
      <c r="CA46" s="114">
        <f>IF('KWh (Monthly) ENTRY NLI '!CA$5=-1,0,BZ46+'KWh (Monthly) ENTRY NLI '!CA46)</f>
        <v>0</v>
      </c>
      <c r="CB46" s="114">
        <f>IF('KWh (Monthly) ENTRY NLI '!CB$5=-1,0,CA46+'KWh (Monthly) ENTRY NLI '!CB46)</f>
        <v>0</v>
      </c>
      <c r="CC46" s="114">
        <f>IF('KWh (Monthly) ENTRY NLI '!CC$5=-1,0,CB46+'KWh (Monthly) ENTRY NLI '!CC46)</f>
        <v>0</v>
      </c>
      <c r="CD46" s="114">
        <f>IF('KWh (Monthly) ENTRY NLI '!CD$5=-1,0,CC46+'KWh (Monthly) ENTRY NLI '!CD46)</f>
        <v>0</v>
      </c>
      <c r="CE46" s="114">
        <f>IF('KWh (Monthly) ENTRY NLI '!CE$5=-1,0,CD46+'KWh (Monthly) ENTRY NLI '!CE46)</f>
        <v>0</v>
      </c>
      <c r="CF46" s="114">
        <f>IF('KWh (Monthly) ENTRY NLI '!CF$5=-1,0,CE46+'KWh (Monthly) ENTRY NLI '!CF46)</f>
        <v>0</v>
      </c>
      <c r="CG46" s="114">
        <f>IF('KWh (Monthly) ENTRY NLI '!CG$5=-1,0,CF46+'KWh (Monthly) ENTRY NLI '!CG46)</f>
        <v>0</v>
      </c>
      <c r="CH46" s="114">
        <f>IF('KWh (Monthly) ENTRY NLI '!CH$5=-1,0,CG46+'KWh (Monthly) ENTRY NLI '!CH46)</f>
        <v>0</v>
      </c>
      <c r="CI46" s="114">
        <f>IF('KWh (Monthly) ENTRY NLI '!CI$5=-1,0,CH46+'KWh (Monthly) ENTRY NLI '!CI46)</f>
        <v>0</v>
      </c>
      <c r="CJ46" s="114">
        <f>IF('KWh (Monthly) ENTRY NLI '!CJ$5=-1,0,CI46+'KWh (Monthly) ENTRY NLI '!CJ46)</f>
        <v>0</v>
      </c>
    </row>
    <row r="47" spans="1:88" ht="15.75" thickBot="1" x14ac:dyDescent="0.3">
      <c r="A47" s="307"/>
      <c r="B47" s="88" t="s">
        <v>9</v>
      </c>
      <c r="C47" s="114">
        <f>IF('KWh (Monthly) ENTRY NLI '!C$5=0,0,'KWh (Monthly) ENTRY NLI '!C47)</f>
        <v>0</v>
      </c>
      <c r="D47" s="114">
        <f>IF('KWh (Monthly) ENTRY NLI '!D$5=0,0,C47+'KWh (Monthly) ENTRY NLI '!D47)</f>
        <v>0</v>
      </c>
      <c r="E47" s="114">
        <f>IF('KWh (Monthly) ENTRY NLI '!E$5=0,0,D47+'KWh (Monthly) ENTRY NLI '!E47)</f>
        <v>0</v>
      </c>
      <c r="F47" s="114">
        <f>IF('KWh (Monthly) ENTRY NLI '!F$5=0,0,E47+'KWh (Monthly) ENTRY NLI '!F47)</f>
        <v>0</v>
      </c>
      <c r="G47" s="114">
        <f>IF('KWh (Monthly) ENTRY NLI '!G$5=0,0,F47+'KWh (Monthly) ENTRY NLI '!G47)</f>
        <v>0</v>
      </c>
      <c r="H47" s="114">
        <f>IF('KWh (Monthly) ENTRY NLI '!H$5=0,0,G47+'KWh (Monthly) ENTRY NLI '!H47)</f>
        <v>0</v>
      </c>
      <c r="I47" s="114">
        <f>IF('KWh (Monthly) ENTRY NLI '!I$5=0,0,H47+'KWh (Monthly) ENTRY NLI '!I47)</f>
        <v>0</v>
      </c>
      <c r="J47" s="114">
        <f>IF('KWh (Monthly) ENTRY NLI '!J$5=0,0,I47+'KWh (Monthly) ENTRY NLI '!J47)</f>
        <v>0</v>
      </c>
      <c r="K47" s="114">
        <f>IF('KWh (Monthly) ENTRY NLI '!K$5=0,0,J47+'KWh (Monthly) ENTRY NLI '!K47)</f>
        <v>0</v>
      </c>
      <c r="L47" s="114">
        <f>IF('KWh (Monthly) ENTRY NLI '!L$5=0,0,K47+'KWh (Monthly) ENTRY NLI '!L47)</f>
        <v>0</v>
      </c>
      <c r="M47" s="114">
        <f>IF('KWh (Monthly) ENTRY NLI '!M$5=0,0,L47+'KWh (Monthly) ENTRY NLI '!M47)</f>
        <v>0</v>
      </c>
      <c r="N47" s="114">
        <f>IF('KWh (Monthly) ENTRY NLI '!N$5=0,0,M47+'KWh (Monthly) ENTRY NLI '!N47)</f>
        <v>0</v>
      </c>
      <c r="O47" s="114">
        <f>IF('KWh (Monthly) ENTRY NLI '!O$5=0,0,N47+'KWh (Monthly) ENTRY NLI '!O47)</f>
        <v>0</v>
      </c>
      <c r="P47" s="114">
        <f>IF('KWh (Monthly) ENTRY NLI '!P$5=0,0,O47+'KWh (Monthly) ENTRY NLI '!P47)</f>
        <v>0</v>
      </c>
      <c r="Q47" s="114">
        <f>IF('KWh (Monthly) ENTRY NLI '!Q$5=0,0,P47+'KWh (Monthly) ENTRY NLI '!Q47)</f>
        <v>0</v>
      </c>
      <c r="R47" s="114">
        <f>IF('KWh (Monthly) ENTRY NLI '!R$5=0,0,Q47+'KWh (Monthly) ENTRY NLI '!R47)</f>
        <v>0</v>
      </c>
      <c r="S47" s="114">
        <f>IF('KWh (Monthly) ENTRY NLI '!S$5=0,0,R47+'KWh (Monthly) ENTRY NLI '!S47)</f>
        <v>0</v>
      </c>
      <c r="T47" s="114">
        <f>IF('KWh (Monthly) ENTRY NLI '!T$5=0,0,S47+'KWh (Monthly) ENTRY NLI '!T47)</f>
        <v>0</v>
      </c>
      <c r="U47" s="114">
        <f>IF('KWh (Monthly) ENTRY NLI '!U$5=0,0,T47+'KWh (Monthly) ENTRY NLI '!U47)</f>
        <v>0</v>
      </c>
      <c r="V47" s="114">
        <f>IF('KWh (Monthly) ENTRY NLI '!V$5=0,0,U47+'KWh (Monthly) ENTRY NLI '!V47)</f>
        <v>0</v>
      </c>
      <c r="W47" s="114">
        <f>IF('KWh (Monthly) ENTRY NLI '!W$5=0,0,V47+'KWh (Monthly) ENTRY NLI '!W47)</f>
        <v>0</v>
      </c>
      <c r="X47" s="114">
        <f>IF('KWh (Monthly) ENTRY NLI '!X$5=0,0,W47+'KWh (Monthly) ENTRY NLI '!X47)</f>
        <v>0</v>
      </c>
      <c r="Y47" s="114">
        <f>IF('KWh (Monthly) ENTRY NLI '!Y$5=0,0,X47+'KWh (Monthly) ENTRY NLI '!Y47)</f>
        <v>0</v>
      </c>
      <c r="Z47" s="114">
        <f>IF('KWh (Monthly) ENTRY NLI '!Z$5=0,0,Y47+'KWh (Monthly) ENTRY NLI '!Z47)</f>
        <v>0</v>
      </c>
      <c r="AA47" s="114">
        <f>IF('KWh (Monthly) ENTRY NLI '!AA$5=0,0,Z47+'KWh (Monthly) ENTRY NLI '!AA47)</f>
        <v>0</v>
      </c>
      <c r="AB47" s="114">
        <f>IF('KWh (Monthly) ENTRY NLI '!AB$5=0,0,AA47+'KWh (Monthly) ENTRY NLI '!AB47)</f>
        <v>0</v>
      </c>
      <c r="AC47" s="114">
        <f>IF('KWh (Monthly) ENTRY NLI '!AC$5=0,0,AB47+'KWh (Monthly) ENTRY NLI '!AC47)</f>
        <v>0</v>
      </c>
      <c r="AD47" s="114">
        <f>IF('KWh (Monthly) ENTRY NLI '!AD$5=0,0,AC47+'KWh (Monthly) ENTRY NLI '!AD47)</f>
        <v>0</v>
      </c>
      <c r="AE47" s="114">
        <f>IF('KWh (Monthly) ENTRY NLI '!AE$5=0,0,AD47+'KWh (Monthly) ENTRY NLI '!AE47)</f>
        <v>0</v>
      </c>
      <c r="AF47" s="114">
        <f>IF('KWh (Monthly) ENTRY NLI '!AF$5=0,0,AE47+'KWh (Monthly) ENTRY NLI '!AF47)</f>
        <v>0</v>
      </c>
      <c r="AG47" s="114">
        <f>IF('KWh (Monthly) ENTRY NLI '!AG$5=0,0,AF47+'KWh (Monthly) ENTRY NLI '!AG47)</f>
        <v>0</v>
      </c>
      <c r="AH47" s="114">
        <f>IF('KWh (Monthly) ENTRY NLI '!AH$5=0,0,AG47+'KWh (Monthly) ENTRY NLI '!AH47)</f>
        <v>0</v>
      </c>
      <c r="AI47" s="114">
        <f>IF('KWh (Monthly) ENTRY NLI '!AI$5=0,0,AH47+'KWh (Monthly) ENTRY NLI '!AI47)</f>
        <v>0</v>
      </c>
      <c r="AJ47" s="114">
        <f>IF('KWh (Monthly) ENTRY NLI '!AJ$5=0,0,AI47+'KWh (Monthly) ENTRY NLI '!AJ47)</f>
        <v>0</v>
      </c>
      <c r="AK47" s="114">
        <f>IF('KWh (Monthly) ENTRY NLI '!AK$5=0,0,AJ47+'KWh (Monthly) ENTRY NLI '!AK47)</f>
        <v>0</v>
      </c>
      <c r="AL47" s="114">
        <f>IF('KWh (Monthly) ENTRY NLI '!AL$5=0,0,AK47+'KWh (Monthly) ENTRY NLI '!AL47)</f>
        <v>0</v>
      </c>
      <c r="AM47" s="114">
        <f>IF('KWh (Monthly) ENTRY NLI '!AM$5=0,0,AL47+'KWh (Monthly) ENTRY NLI '!AM47)</f>
        <v>0</v>
      </c>
      <c r="AN47" s="114">
        <f>IF('KWh (Monthly) ENTRY NLI '!AN$5=0,0,AM47+'KWh (Monthly) ENTRY NLI '!AN47)</f>
        <v>0</v>
      </c>
      <c r="AO47" s="174">
        <f>IF('KWh (Monthly) ENTRY NLI '!AO$5=-1,0,AN47+'KWh (Monthly) ENTRY NLI '!AO47)</f>
        <v>0</v>
      </c>
      <c r="AP47" s="114">
        <f>IF('KWh (Monthly) ENTRY NLI '!AP$5=-1,0,AO47+'KWh (Monthly) ENTRY NLI '!AP47)</f>
        <v>0</v>
      </c>
      <c r="AQ47" s="114">
        <f>IF('KWh (Monthly) ENTRY NLI '!AQ$5=-1,0,AP47+'KWh (Monthly) ENTRY NLI '!AQ47)</f>
        <v>0</v>
      </c>
      <c r="AR47" s="114">
        <f>IF('KWh (Monthly) ENTRY NLI '!AR$5=-1,0,AQ47+'KWh (Monthly) ENTRY NLI '!AR47)</f>
        <v>0</v>
      </c>
      <c r="AS47" s="114">
        <f>IF('KWh (Monthly) ENTRY NLI '!AS$5=-1,0,AR47+'KWh (Monthly) ENTRY NLI '!AS47)</f>
        <v>0</v>
      </c>
      <c r="AT47" s="114">
        <f>IF('KWh (Monthly) ENTRY NLI '!AT$5=-1,0,AS47+'KWh (Monthly) ENTRY NLI '!AT47)</f>
        <v>0</v>
      </c>
      <c r="AU47" s="114">
        <f>IF('KWh (Monthly) ENTRY NLI '!AU$5=-1,0,AT47+'KWh (Monthly) ENTRY NLI '!AU47)</f>
        <v>0</v>
      </c>
      <c r="AV47" s="114">
        <f>IF('KWh (Monthly) ENTRY NLI '!AV$5=-1,0,AU47+'KWh (Monthly) ENTRY NLI '!AV47)</f>
        <v>0</v>
      </c>
      <c r="AW47" s="114">
        <f>IF('KWh (Monthly) ENTRY NLI '!AW$5=-1,0,AV47+'KWh (Monthly) ENTRY NLI '!AW47)</f>
        <v>0</v>
      </c>
      <c r="AX47" s="114">
        <f>IF('KWh (Monthly) ENTRY NLI '!AX$5=-1,0,AW47+'KWh (Monthly) ENTRY NLI '!AX47)</f>
        <v>0</v>
      </c>
      <c r="AY47" s="114">
        <f>IF('KWh (Monthly) ENTRY NLI '!AY$5=-1,0,AX47+'KWh (Monthly) ENTRY NLI '!AY47)</f>
        <v>0</v>
      </c>
      <c r="AZ47" s="114">
        <f>IF('KWh (Monthly) ENTRY NLI '!AZ$5=-1,0,AY47+'KWh (Monthly) ENTRY NLI '!AZ47)</f>
        <v>0</v>
      </c>
      <c r="BA47" s="114">
        <f>IF('KWh (Monthly) ENTRY NLI '!BA$5=-1,0,AZ47+'KWh (Monthly) ENTRY NLI '!BA47)</f>
        <v>0</v>
      </c>
      <c r="BB47" s="114">
        <f>IF('KWh (Monthly) ENTRY NLI '!BB$5=-1,0,BA47+'KWh (Monthly) ENTRY NLI '!BB47)</f>
        <v>0</v>
      </c>
      <c r="BC47" s="114">
        <f>IF('KWh (Monthly) ENTRY NLI '!BC$5=-1,0,BB47+'KWh (Monthly) ENTRY NLI '!BC47)</f>
        <v>0</v>
      </c>
      <c r="BD47" s="114">
        <f>IF('KWh (Monthly) ENTRY NLI '!BD$5=-1,0,BC47+'KWh (Monthly) ENTRY NLI '!BD47)</f>
        <v>0</v>
      </c>
      <c r="BE47" s="114">
        <f>IF('KWh (Monthly) ENTRY NLI '!BE$5=-1,0,BD47+'KWh (Monthly) ENTRY NLI '!BE47)</f>
        <v>0</v>
      </c>
      <c r="BF47" s="114">
        <f>IF('KWh (Monthly) ENTRY NLI '!BF$5=-1,0,BE47+'KWh (Monthly) ENTRY NLI '!BF47)</f>
        <v>0</v>
      </c>
      <c r="BG47" s="114">
        <f>IF('KWh (Monthly) ENTRY NLI '!BG$5=-1,0,BF47+'KWh (Monthly) ENTRY NLI '!BG47)</f>
        <v>0</v>
      </c>
      <c r="BH47" s="114">
        <f>IF('KWh (Monthly) ENTRY NLI '!BH$5=-1,0,BG47+'KWh (Monthly) ENTRY NLI '!BH47)</f>
        <v>0</v>
      </c>
      <c r="BI47" s="114">
        <f>IF('KWh (Monthly) ENTRY NLI '!BI$5=-1,0,BH47+'KWh (Monthly) ENTRY NLI '!BI47)</f>
        <v>0</v>
      </c>
      <c r="BJ47" s="114">
        <f>IF('KWh (Monthly) ENTRY NLI '!BJ$5=-1,0,BI47+'KWh (Monthly) ENTRY NLI '!BJ47)</f>
        <v>0</v>
      </c>
      <c r="BK47" s="114">
        <f>IF('KWh (Monthly) ENTRY NLI '!BK$5=-1,0,BJ47+'KWh (Monthly) ENTRY NLI '!BK47)</f>
        <v>0</v>
      </c>
      <c r="BL47" s="114">
        <f>IF('KWh (Monthly) ENTRY NLI '!BL$5=-1,0,BK47+'KWh (Monthly) ENTRY NLI '!BL47)</f>
        <v>0</v>
      </c>
      <c r="BM47" s="114">
        <f>IF('KWh (Monthly) ENTRY NLI '!BM$5=-1,0,BL47+'KWh (Monthly) ENTRY NLI '!BM47)</f>
        <v>0</v>
      </c>
      <c r="BN47" s="114">
        <f>IF('KWh (Monthly) ENTRY NLI '!BN$5=-1,0,BM47+'KWh (Monthly) ENTRY NLI '!BN47)</f>
        <v>0</v>
      </c>
      <c r="BO47" s="114">
        <f>IF('KWh (Monthly) ENTRY NLI '!BO$5=-1,0,BN47+'KWh (Monthly) ENTRY NLI '!BO47)</f>
        <v>0</v>
      </c>
      <c r="BP47" s="114">
        <f>IF('KWh (Monthly) ENTRY NLI '!BP$5=-1,0,BO47+'KWh (Monthly) ENTRY NLI '!BP47)</f>
        <v>0</v>
      </c>
      <c r="BQ47" s="114">
        <f>IF('KWh (Monthly) ENTRY NLI '!BQ$5=-1,0,BP47+'KWh (Monthly) ENTRY NLI '!BQ47)</f>
        <v>0</v>
      </c>
      <c r="BR47" s="114">
        <f>IF('KWh (Monthly) ENTRY NLI '!BR$5=-1,0,BQ47+'KWh (Monthly) ENTRY NLI '!BR47)</f>
        <v>0</v>
      </c>
      <c r="BS47" s="114">
        <f>IF('KWh (Monthly) ENTRY NLI '!BS$5=-1,0,BR47+'KWh (Monthly) ENTRY NLI '!BS47)</f>
        <v>0</v>
      </c>
      <c r="BT47" s="114">
        <f>IF('KWh (Monthly) ENTRY NLI '!BT$5=-1,0,BS47+'KWh (Monthly) ENTRY NLI '!BT47)</f>
        <v>0</v>
      </c>
      <c r="BU47" s="114">
        <f>IF('KWh (Monthly) ENTRY NLI '!BU$5=-1,0,BT47+'KWh (Monthly) ENTRY NLI '!BU47)</f>
        <v>0</v>
      </c>
      <c r="BV47" s="114">
        <f>IF('KWh (Monthly) ENTRY NLI '!BV$5=-1,0,BU47+'KWh (Monthly) ENTRY NLI '!BV47)</f>
        <v>0</v>
      </c>
      <c r="BW47" s="114">
        <f>IF('KWh (Monthly) ENTRY NLI '!BW$5=-1,0,BV47+'KWh (Monthly) ENTRY NLI '!BW47)</f>
        <v>0</v>
      </c>
      <c r="BX47" s="114">
        <f>IF('KWh (Monthly) ENTRY NLI '!BX$5=-1,0,BW47+'KWh (Monthly) ENTRY NLI '!BX47)</f>
        <v>0</v>
      </c>
      <c r="BY47" s="114">
        <f>IF('KWh (Monthly) ENTRY NLI '!BY$5=-1,0,BX47+'KWh (Monthly) ENTRY NLI '!BY47)</f>
        <v>0</v>
      </c>
      <c r="BZ47" s="114">
        <f>IF('KWh (Monthly) ENTRY NLI '!BZ$5=-1,0,BY47+'KWh (Monthly) ENTRY NLI '!BZ47)</f>
        <v>0</v>
      </c>
      <c r="CA47" s="114">
        <f>IF('KWh (Monthly) ENTRY NLI '!CA$5=-1,0,BZ47+'KWh (Monthly) ENTRY NLI '!CA47)</f>
        <v>0</v>
      </c>
      <c r="CB47" s="114">
        <f>IF('KWh (Monthly) ENTRY NLI '!CB$5=-1,0,CA47+'KWh (Monthly) ENTRY NLI '!CB47)</f>
        <v>0</v>
      </c>
      <c r="CC47" s="114">
        <f>IF('KWh (Monthly) ENTRY NLI '!CC$5=-1,0,CB47+'KWh (Monthly) ENTRY NLI '!CC47)</f>
        <v>0</v>
      </c>
      <c r="CD47" s="114">
        <f>IF('KWh (Monthly) ENTRY NLI '!CD$5=-1,0,CC47+'KWh (Monthly) ENTRY NLI '!CD47)</f>
        <v>0</v>
      </c>
      <c r="CE47" s="114">
        <f>IF('KWh (Monthly) ENTRY NLI '!CE$5=-1,0,CD47+'KWh (Monthly) ENTRY NLI '!CE47)</f>
        <v>0</v>
      </c>
      <c r="CF47" s="114">
        <f>IF('KWh (Monthly) ENTRY NLI '!CF$5=-1,0,CE47+'KWh (Monthly) ENTRY NLI '!CF47)</f>
        <v>0</v>
      </c>
      <c r="CG47" s="114">
        <f>IF('KWh (Monthly) ENTRY NLI '!CG$5=-1,0,CF47+'KWh (Monthly) ENTRY NLI '!CG47)</f>
        <v>0</v>
      </c>
      <c r="CH47" s="114">
        <f>IF('KWh (Monthly) ENTRY NLI '!CH$5=-1,0,CG47+'KWh (Monthly) ENTRY NLI '!CH47)</f>
        <v>0</v>
      </c>
      <c r="CI47" s="114">
        <f>IF('KWh (Monthly) ENTRY NLI '!CI$5=-1,0,CH47+'KWh (Monthly) ENTRY NLI '!CI47)</f>
        <v>0</v>
      </c>
      <c r="CJ47" s="114">
        <f>IF('KWh (Monthly) ENTRY NLI '!CJ$5=-1,0,CI47+'KWh (Monthly) ENTRY NLI '!CJ47)</f>
        <v>0</v>
      </c>
    </row>
    <row r="48" spans="1:88" ht="15.75" thickBot="1" x14ac:dyDescent="0.3"/>
    <row r="49" spans="1:88" ht="15.75" x14ac:dyDescent="0.25">
      <c r="A49" s="61"/>
      <c r="B49" s="124" t="s">
        <v>37</v>
      </c>
      <c r="C49" s="94">
        <v>42370</v>
      </c>
      <c r="D49" s="94">
        <v>42401</v>
      </c>
      <c r="E49" s="92">
        <v>42430</v>
      </c>
      <c r="F49" s="92">
        <v>42461</v>
      </c>
      <c r="G49" s="92">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114">
        <f>IF('KWh (Monthly) ENTRY NLI '!C$5=0,0,'KWh (Monthly) ENTRY NLI '!C50)</f>
        <v>0</v>
      </c>
      <c r="D50" s="114">
        <f>IF('KWh (Monthly) ENTRY NLI '!D$5=0,0,C50+'KWh (Monthly) ENTRY NLI '!D50)</f>
        <v>0</v>
      </c>
      <c r="E50" s="114">
        <f>IF('KWh (Monthly) ENTRY NLI '!E$5=0,0,D50+'KWh (Monthly) ENTRY NLI '!E50)</f>
        <v>0</v>
      </c>
      <c r="F50" s="114">
        <f>IF('KWh (Monthly) ENTRY NLI '!F$5=0,0,E50+'KWh (Monthly) ENTRY NLI '!F50)</f>
        <v>0</v>
      </c>
      <c r="G50" s="114">
        <f>IF('KWh (Monthly) ENTRY NLI '!G$5=0,0,F50+'KWh (Monthly) ENTRY NLI '!G50)</f>
        <v>0</v>
      </c>
      <c r="H50" s="114">
        <f>IF('KWh (Monthly) ENTRY NLI '!H$5=0,0,G50+'KWh (Monthly) ENTRY NLI '!H50)</f>
        <v>0</v>
      </c>
      <c r="I50" s="114">
        <f>IF('KWh (Monthly) ENTRY NLI '!I$5=0,0,H50+'KWh (Monthly) ENTRY NLI '!I50)</f>
        <v>0</v>
      </c>
      <c r="J50" s="114">
        <f>IF('KWh (Monthly) ENTRY NLI '!J$5=0,0,I50+'KWh (Monthly) ENTRY NLI '!J50)</f>
        <v>0</v>
      </c>
      <c r="K50" s="114">
        <f>IF('KWh (Monthly) ENTRY NLI '!K$5=0,0,J50+'KWh (Monthly) ENTRY NLI '!K50)</f>
        <v>0</v>
      </c>
      <c r="L50" s="114">
        <f>IF('KWh (Monthly) ENTRY NLI '!L$5=0,0,K50+'KWh (Monthly) ENTRY NLI '!L50)</f>
        <v>0</v>
      </c>
      <c r="M50" s="114">
        <f>IF('KWh (Monthly) ENTRY NLI '!M$5=0,0,L50+'KWh (Monthly) ENTRY NLI '!M50)</f>
        <v>0</v>
      </c>
      <c r="N50" s="114">
        <f>IF('KWh (Monthly) ENTRY NLI '!N$5=0,0,M50+'KWh (Monthly) ENTRY NLI '!N50)</f>
        <v>0</v>
      </c>
      <c r="O50" s="114">
        <f>IF('KWh (Monthly) ENTRY NLI '!O$5=0,0,N50+'KWh (Monthly) ENTRY NLI '!O50)</f>
        <v>0</v>
      </c>
      <c r="P50" s="114">
        <f>IF('KWh (Monthly) ENTRY NLI '!P$5=0,0,O50+'KWh (Monthly) ENTRY NLI '!P50)</f>
        <v>0</v>
      </c>
      <c r="Q50" s="114">
        <f>IF('KWh (Monthly) ENTRY NLI '!Q$5=0,0,P50+'KWh (Monthly) ENTRY NLI '!Q50)</f>
        <v>0</v>
      </c>
      <c r="R50" s="114">
        <f>IF('KWh (Monthly) ENTRY NLI '!R$5=0,0,Q50+'KWh (Monthly) ENTRY NLI '!R50)</f>
        <v>0</v>
      </c>
      <c r="S50" s="114">
        <f>IF('KWh (Monthly) ENTRY NLI '!S$5=0,0,R50+'KWh (Monthly) ENTRY NLI '!S50)</f>
        <v>0</v>
      </c>
      <c r="T50" s="114">
        <f>IF('KWh (Monthly) ENTRY NLI '!T$5=0,0,S50+'KWh (Monthly) ENTRY NLI '!T50)</f>
        <v>0</v>
      </c>
      <c r="U50" s="114">
        <f>IF('KWh (Monthly) ENTRY NLI '!U$5=0,0,T50+'KWh (Monthly) ENTRY NLI '!U50)</f>
        <v>0</v>
      </c>
      <c r="V50" s="114">
        <f>IF('KWh (Monthly) ENTRY NLI '!V$5=0,0,U50+'KWh (Monthly) ENTRY NLI '!V50)</f>
        <v>0</v>
      </c>
      <c r="W50" s="114">
        <f>IF('KWh (Monthly) ENTRY NLI '!W$5=0,0,V50+'KWh (Monthly) ENTRY NLI '!W50)</f>
        <v>0</v>
      </c>
      <c r="X50" s="114">
        <f>IF('KWh (Monthly) ENTRY NLI '!X$5=0,0,W50+'KWh (Monthly) ENTRY NLI '!X50)</f>
        <v>0</v>
      </c>
      <c r="Y50" s="114">
        <f>IF('KWh (Monthly) ENTRY NLI '!Y$5=0,0,X50+'KWh (Monthly) ENTRY NLI '!Y50)</f>
        <v>0</v>
      </c>
      <c r="Z50" s="114">
        <f>IF('KWh (Monthly) ENTRY NLI '!Z$5=0,0,Y50+'KWh (Monthly) ENTRY NLI '!Z50)</f>
        <v>0</v>
      </c>
      <c r="AA50" s="114">
        <f>IF('KWh (Monthly) ENTRY NLI '!AA$5=0,0,Z50+'KWh (Monthly) ENTRY NLI '!AA50)</f>
        <v>0</v>
      </c>
      <c r="AB50" s="114">
        <f>IF('KWh (Monthly) ENTRY NLI '!AB$5=0,0,AA50+'KWh (Monthly) ENTRY NLI '!AB50)</f>
        <v>0</v>
      </c>
      <c r="AC50" s="114">
        <f>IF('KWh (Monthly) ENTRY NLI '!AC$5=0,0,AB50+'KWh (Monthly) ENTRY NLI '!AC50)</f>
        <v>0</v>
      </c>
      <c r="AD50" s="114">
        <f>IF('KWh (Monthly) ENTRY NLI '!AD$5=0,0,AC50+'KWh (Monthly) ENTRY NLI '!AD50)</f>
        <v>0</v>
      </c>
      <c r="AE50" s="114">
        <f>IF('KWh (Monthly) ENTRY NLI '!AE$5=0,0,AD50+'KWh (Monthly) ENTRY NLI '!AE50)</f>
        <v>0</v>
      </c>
      <c r="AF50" s="114">
        <f>IF('KWh (Monthly) ENTRY NLI '!AF$5=0,0,AE50+'KWh (Monthly) ENTRY NLI '!AF50)</f>
        <v>0</v>
      </c>
      <c r="AG50" s="114">
        <f>IF('KWh (Monthly) ENTRY NLI '!AG$5=0,0,AF50+'KWh (Monthly) ENTRY NLI '!AG50)</f>
        <v>0</v>
      </c>
      <c r="AH50" s="114">
        <f>IF('KWh (Monthly) ENTRY NLI '!AH$5=0,0,AG50+'KWh (Monthly) ENTRY NLI '!AH50)</f>
        <v>0</v>
      </c>
      <c r="AI50" s="114">
        <f>IF('KWh (Monthly) ENTRY NLI '!AI$5=0,0,AH50+'KWh (Monthly) ENTRY NLI '!AI50)</f>
        <v>0</v>
      </c>
      <c r="AJ50" s="114">
        <f>IF('KWh (Monthly) ENTRY NLI '!AJ$5=0,0,AI50+'KWh (Monthly) ENTRY NLI '!AJ50)</f>
        <v>0</v>
      </c>
      <c r="AK50" s="114">
        <f>IF('KWh (Monthly) ENTRY NLI '!AK$5=0,0,AJ50+'KWh (Monthly) ENTRY NLI '!AK50)</f>
        <v>0</v>
      </c>
      <c r="AL50" s="114">
        <f>IF('KWh (Monthly) ENTRY NLI '!AL$5=0,0,AK50+'KWh (Monthly) ENTRY NLI '!AL50)</f>
        <v>0</v>
      </c>
      <c r="AM50" s="114">
        <f>IF('KWh (Monthly) ENTRY NLI '!AM$5=0,0,AL50+'KWh (Monthly) ENTRY NLI '!AM50)</f>
        <v>0</v>
      </c>
      <c r="AN50" s="114">
        <f>IF('KWh (Monthly) ENTRY NLI '!AN$5=0,0,AM50+'KWh (Monthly) ENTRY NLI '!AN50)</f>
        <v>0</v>
      </c>
      <c r="AO50" s="174">
        <f>IF('KWh (Monthly) ENTRY NLI '!AO$5=-1,0,AN50+'KWh (Monthly) ENTRY NLI '!AO50)</f>
        <v>0</v>
      </c>
      <c r="AP50" s="114">
        <f>IF('KWh (Monthly) ENTRY NLI '!AP$5=-1,0,AO50+'KWh (Monthly) ENTRY NLI '!AP50)</f>
        <v>0</v>
      </c>
      <c r="AQ50" s="114">
        <f>IF('KWh (Monthly) ENTRY NLI '!AQ$5=-1,0,AP50+'KWh (Monthly) ENTRY NLI '!AQ50)</f>
        <v>0</v>
      </c>
      <c r="AR50" s="114">
        <f>IF('KWh (Monthly) ENTRY NLI '!AR$5=-1,0,AQ50+'KWh (Monthly) ENTRY NLI '!AR50)</f>
        <v>0</v>
      </c>
      <c r="AS50" s="114">
        <f>IF('KWh (Monthly) ENTRY NLI '!AS$5=-1,0,AR50+'KWh (Monthly) ENTRY NLI '!AS50)</f>
        <v>0</v>
      </c>
      <c r="AT50" s="114">
        <f>IF('KWh (Monthly) ENTRY NLI '!AT$5=-1,0,AS50+'KWh (Monthly) ENTRY NLI '!AT50)</f>
        <v>0</v>
      </c>
      <c r="AU50" s="114">
        <f>IF('KWh (Monthly) ENTRY NLI '!AU$5=-1,0,AT50+'KWh (Monthly) ENTRY NLI '!AU50)</f>
        <v>0</v>
      </c>
      <c r="AV50" s="114">
        <f>IF('KWh (Monthly) ENTRY NLI '!AV$5=-1,0,AU50+'KWh (Monthly) ENTRY NLI '!AV50)</f>
        <v>0</v>
      </c>
      <c r="AW50" s="114">
        <f>IF('KWh (Monthly) ENTRY NLI '!AW$5=-1,0,AV50+'KWh (Monthly) ENTRY NLI '!AW50)</f>
        <v>0</v>
      </c>
      <c r="AX50" s="114">
        <f>IF('KWh (Monthly) ENTRY NLI '!AX$5=-1,0,AW50+'KWh (Monthly) ENTRY NLI '!AX50)</f>
        <v>0</v>
      </c>
      <c r="AY50" s="114">
        <f>IF('KWh (Monthly) ENTRY NLI '!AY$5=-1,0,AX50+'KWh (Monthly) ENTRY NLI '!AY50)</f>
        <v>0</v>
      </c>
      <c r="AZ50" s="114">
        <f>IF('KWh (Monthly) ENTRY NLI '!AZ$5=-1,0,AY50+'KWh (Monthly) ENTRY NLI '!AZ50)</f>
        <v>0</v>
      </c>
      <c r="BA50" s="114">
        <f>IF('KWh (Monthly) ENTRY NLI '!BA$5=-1,0,AZ50+'KWh (Monthly) ENTRY NLI '!BA50)</f>
        <v>0</v>
      </c>
      <c r="BB50" s="114">
        <f>IF('KWh (Monthly) ENTRY NLI '!BB$5=-1,0,BA50+'KWh (Monthly) ENTRY NLI '!BB50)</f>
        <v>0</v>
      </c>
      <c r="BC50" s="114">
        <f>IF('KWh (Monthly) ENTRY NLI '!BC$5=-1,0,BB50+'KWh (Monthly) ENTRY NLI '!BC50)</f>
        <v>0</v>
      </c>
      <c r="BD50" s="114">
        <f>IF('KWh (Monthly) ENTRY NLI '!BD$5=-1,0,BC50+'KWh (Monthly) ENTRY NLI '!BD50)</f>
        <v>0</v>
      </c>
      <c r="BE50" s="114">
        <f>IF('KWh (Monthly) ENTRY NLI '!BE$5=-1,0,BD50+'KWh (Monthly) ENTRY NLI '!BE50)</f>
        <v>0</v>
      </c>
      <c r="BF50" s="114">
        <f>IF('KWh (Monthly) ENTRY NLI '!BF$5=-1,0,BE50+'KWh (Monthly) ENTRY NLI '!BF50)</f>
        <v>0</v>
      </c>
      <c r="BG50" s="114">
        <f>IF('KWh (Monthly) ENTRY NLI '!BG$5=-1,0,BF50+'KWh (Monthly) ENTRY NLI '!BG50)</f>
        <v>0</v>
      </c>
      <c r="BH50" s="114">
        <f>IF('KWh (Monthly) ENTRY NLI '!BH$5=-1,0,BG50+'KWh (Monthly) ENTRY NLI '!BH50)</f>
        <v>0</v>
      </c>
      <c r="BI50" s="114">
        <f>IF('KWh (Monthly) ENTRY NLI '!BI$5=-1,0,BH50+'KWh (Monthly) ENTRY NLI '!BI50)</f>
        <v>0</v>
      </c>
      <c r="BJ50" s="114">
        <f>IF('KWh (Monthly) ENTRY NLI '!BJ$5=-1,0,BI50+'KWh (Monthly) ENTRY NLI '!BJ50)</f>
        <v>0</v>
      </c>
      <c r="BK50" s="114">
        <f>IF('KWh (Monthly) ENTRY NLI '!BK$5=-1,0,BJ50+'KWh (Monthly) ENTRY NLI '!BK50)</f>
        <v>0</v>
      </c>
      <c r="BL50" s="114">
        <f>IF('KWh (Monthly) ENTRY NLI '!BL$5=-1,0,BK50+'KWh (Monthly) ENTRY NLI '!BL50)</f>
        <v>0</v>
      </c>
      <c r="BM50" s="114">
        <f>IF('KWh (Monthly) ENTRY NLI '!BM$5=-1,0,BL50+'KWh (Monthly) ENTRY NLI '!BM50)</f>
        <v>0</v>
      </c>
      <c r="BN50" s="114">
        <f>IF('KWh (Monthly) ENTRY NLI '!BN$5=-1,0,BM50+'KWh (Monthly) ENTRY NLI '!BN50)</f>
        <v>0</v>
      </c>
      <c r="BO50" s="114">
        <f>IF('KWh (Monthly) ENTRY NLI '!BO$5=-1,0,BN50+'KWh (Monthly) ENTRY NLI '!BO50)</f>
        <v>0</v>
      </c>
      <c r="BP50" s="114">
        <f>IF('KWh (Monthly) ENTRY NLI '!BP$5=-1,0,BO50+'KWh (Monthly) ENTRY NLI '!BP50)</f>
        <v>0</v>
      </c>
      <c r="BQ50" s="114">
        <f>IF('KWh (Monthly) ENTRY NLI '!BQ$5=-1,0,BP50+'KWh (Monthly) ENTRY NLI '!BQ50)</f>
        <v>0</v>
      </c>
      <c r="BR50" s="114">
        <f>IF('KWh (Monthly) ENTRY NLI '!BR$5=-1,0,BQ50+'KWh (Monthly) ENTRY NLI '!BR50)</f>
        <v>0</v>
      </c>
      <c r="BS50" s="114">
        <f>IF('KWh (Monthly) ENTRY NLI '!BS$5=-1,0,BR50+'KWh (Monthly) ENTRY NLI '!BS50)</f>
        <v>0</v>
      </c>
      <c r="BT50" s="114">
        <f>IF('KWh (Monthly) ENTRY NLI '!BT$5=-1,0,BS50+'KWh (Monthly) ENTRY NLI '!BT50)</f>
        <v>0</v>
      </c>
      <c r="BU50" s="114">
        <f>IF('KWh (Monthly) ENTRY NLI '!BU$5=-1,0,BT50+'KWh (Monthly) ENTRY NLI '!BU50)</f>
        <v>0</v>
      </c>
      <c r="BV50" s="114">
        <f>IF('KWh (Monthly) ENTRY NLI '!BV$5=-1,0,BU50+'KWh (Monthly) ENTRY NLI '!BV50)</f>
        <v>0</v>
      </c>
      <c r="BW50" s="114">
        <f>IF('KWh (Monthly) ENTRY NLI '!BW$5=-1,0,BV50+'KWh (Monthly) ENTRY NLI '!BW50)</f>
        <v>0</v>
      </c>
      <c r="BX50" s="114">
        <f>IF('KWh (Monthly) ENTRY NLI '!BX$5=-1,0,BW50+'KWh (Monthly) ENTRY NLI '!BX50)</f>
        <v>0</v>
      </c>
      <c r="BY50" s="114">
        <f>IF('KWh (Monthly) ENTRY NLI '!BY$5=-1,0,BX50+'KWh (Monthly) ENTRY NLI '!BY50)</f>
        <v>0</v>
      </c>
      <c r="BZ50" s="114">
        <f>IF('KWh (Monthly) ENTRY NLI '!BZ$5=-1,0,BY50+'KWh (Monthly) ENTRY NLI '!BZ50)</f>
        <v>0</v>
      </c>
      <c r="CA50" s="114">
        <f>IF('KWh (Monthly) ENTRY NLI '!CA$5=-1,0,BZ50+'KWh (Monthly) ENTRY NLI '!CA50)</f>
        <v>0</v>
      </c>
      <c r="CB50" s="114">
        <f>IF('KWh (Monthly) ENTRY NLI '!CB$5=-1,0,CA50+'KWh (Monthly) ENTRY NLI '!CB50)</f>
        <v>0</v>
      </c>
      <c r="CC50" s="114">
        <f>IF('KWh (Monthly) ENTRY NLI '!CC$5=-1,0,CB50+'KWh (Monthly) ENTRY NLI '!CC50)</f>
        <v>0</v>
      </c>
      <c r="CD50" s="114">
        <f>IF('KWh (Monthly) ENTRY NLI '!CD$5=-1,0,CC50+'KWh (Monthly) ENTRY NLI '!CD50)</f>
        <v>0</v>
      </c>
      <c r="CE50" s="114">
        <f>IF('KWh (Monthly) ENTRY NLI '!CE$5=-1,0,CD50+'KWh (Monthly) ENTRY NLI '!CE50)</f>
        <v>0</v>
      </c>
      <c r="CF50" s="114">
        <f>IF('KWh (Monthly) ENTRY NLI '!CF$5=-1,0,CE50+'KWh (Monthly) ENTRY NLI '!CF50)</f>
        <v>0</v>
      </c>
      <c r="CG50" s="114">
        <f>IF('KWh (Monthly) ENTRY NLI '!CG$5=-1,0,CF50+'KWh (Monthly) ENTRY NLI '!CG50)</f>
        <v>0</v>
      </c>
      <c r="CH50" s="114">
        <f>IF('KWh (Monthly) ENTRY NLI '!CH$5=-1,0,CG50+'KWh (Monthly) ENTRY NLI '!CH50)</f>
        <v>0</v>
      </c>
      <c r="CI50" s="114">
        <f>IF('KWh (Monthly) ENTRY NLI '!CI$5=-1,0,CH50+'KWh (Monthly) ENTRY NLI '!CI50)</f>
        <v>0</v>
      </c>
      <c r="CJ50" s="114">
        <f>IF('KWh (Monthly) ENTRY NLI '!CJ$5=-1,0,CI50+'KWh (Monthly) ENTRY NLI '!CJ50)</f>
        <v>0</v>
      </c>
    </row>
    <row r="51" spans="1:88" x14ac:dyDescent="0.25">
      <c r="A51" s="305"/>
      <c r="B51" s="88" t="s">
        <v>7</v>
      </c>
      <c r="C51" s="114">
        <f>IF('KWh (Monthly) ENTRY NLI '!C$5=0,0,'KWh (Monthly) ENTRY NLI '!C51)</f>
        <v>0</v>
      </c>
      <c r="D51" s="114">
        <f>IF('KWh (Monthly) ENTRY NLI '!D$5=0,0,C51+'KWh (Monthly) ENTRY NLI '!D51)</f>
        <v>0</v>
      </c>
      <c r="E51" s="114">
        <f>IF('KWh (Monthly) ENTRY NLI '!E$5=0,0,D51+'KWh (Monthly) ENTRY NLI '!E51)</f>
        <v>0</v>
      </c>
      <c r="F51" s="114">
        <f>IF('KWh (Monthly) ENTRY NLI '!F$5=0,0,E51+'KWh (Monthly) ENTRY NLI '!F51)</f>
        <v>0</v>
      </c>
      <c r="G51" s="114">
        <f>IF('KWh (Monthly) ENTRY NLI '!G$5=0,0,F51+'KWh (Monthly) ENTRY NLI '!G51)</f>
        <v>0</v>
      </c>
      <c r="H51" s="114">
        <f>IF('KWh (Monthly) ENTRY NLI '!H$5=0,0,G51+'KWh (Monthly) ENTRY NLI '!H51)</f>
        <v>0</v>
      </c>
      <c r="I51" s="114">
        <f>IF('KWh (Monthly) ENTRY NLI '!I$5=0,0,H51+'KWh (Monthly) ENTRY NLI '!I51)</f>
        <v>0</v>
      </c>
      <c r="J51" s="114">
        <f>IF('KWh (Monthly) ENTRY NLI '!J$5=0,0,I51+'KWh (Monthly) ENTRY NLI '!J51)</f>
        <v>0</v>
      </c>
      <c r="K51" s="114">
        <f>IF('KWh (Monthly) ENTRY NLI '!K$5=0,0,J51+'KWh (Monthly) ENTRY NLI '!K51)</f>
        <v>0</v>
      </c>
      <c r="L51" s="114">
        <f>IF('KWh (Monthly) ENTRY NLI '!L$5=0,0,K51+'KWh (Monthly) ENTRY NLI '!L51)</f>
        <v>0</v>
      </c>
      <c r="M51" s="114">
        <f>IF('KWh (Monthly) ENTRY NLI '!M$5=0,0,L51+'KWh (Monthly) ENTRY NLI '!M51)</f>
        <v>0</v>
      </c>
      <c r="N51" s="114">
        <f>IF('KWh (Monthly) ENTRY NLI '!N$5=0,0,M51+'KWh (Monthly) ENTRY NLI '!N51)</f>
        <v>0</v>
      </c>
      <c r="O51" s="114">
        <f>IF('KWh (Monthly) ENTRY NLI '!O$5=0,0,N51+'KWh (Monthly) ENTRY NLI '!O51)</f>
        <v>0</v>
      </c>
      <c r="P51" s="114">
        <f>IF('KWh (Monthly) ENTRY NLI '!P$5=0,0,O51+'KWh (Monthly) ENTRY NLI '!P51)</f>
        <v>0</v>
      </c>
      <c r="Q51" s="114">
        <f>IF('KWh (Monthly) ENTRY NLI '!Q$5=0,0,P51+'KWh (Monthly) ENTRY NLI '!Q51)</f>
        <v>0</v>
      </c>
      <c r="R51" s="114">
        <f>IF('KWh (Monthly) ENTRY NLI '!R$5=0,0,Q51+'KWh (Monthly) ENTRY NLI '!R51)</f>
        <v>0</v>
      </c>
      <c r="S51" s="114">
        <f>IF('KWh (Monthly) ENTRY NLI '!S$5=0,0,R51+'KWh (Monthly) ENTRY NLI '!S51)</f>
        <v>0</v>
      </c>
      <c r="T51" s="114">
        <f>IF('KWh (Monthly) ENTRY NLI '!T$5=0,0,S51+'KWh (Monthly) ENTRY NLI '!T51)</f>
        <v>0</v>
      </c>
      <c r="U51" s="114">
        <f>IF('KWh (Monthly) ENTRY NLI '!U$5=0,0,T51+'KWh (Monthly) ENTRY NLI '!U51)</f>
        <v>0</v>
      </c>
      <c r="V51" s="114">
        <f>IF('KWh (Monthly) ENTRY NLI '!V$5=0,0,U51+'KWh (Monthly) ENTRY NLI '!V51)</f>
        <v>0</v>
      </c>
      <c r="W51" s="114">
        <f>IF('KWh (Monthly) ENTRY NLI '!W$5=0,0,V51+'KWh (Monthly) ENTRY NLI '!W51)</f>
        <v>0</v>
      </c>
      <c r="X51" s="114">
        <f>IF('KWh (Monthly) ENTRY NLI '!X$5=0,0,W51+'KWh (Monthly) ENTRY NLI '!X51)</f>
        <v>0</v>
      </c>
      <c r="Y51" s="114">
        <f>IF('KWh (Monthly) ENTRY NLI '!Y$5=0,0,X51+'KWh (Monthly) ENTRY NLI '!Y51)</f>
        <v>0</v>
      </c>
      <c r="Z51" s="114">
        <f>IF('KWh (Monthly) ENTRY NLI '!Z$5=0,0,Y51+'KWh (Monthly) ENTRY NLI '!Z51)</f>
        <v>0</v>
      </c>
      <c r="AA51" s="114">
        <f>IF('KWh (Monthly) ENTRY NLI '!AA$5=0,0,Z51+'KWh (Monthly) ENTRY NLI '!AA51)</f>
        <v>0</v>
      </c>
      <c r="AB51" s="114">
        <f>IF('KWh (Monthly) ENTRY NLI '!AB$5=0,0,AA51+'KWh (Monthly) ENTRY NLI '!AB51)</f>
        <v>0</v>
      </c>
      <c r="AC51" s="114">
        <f>IF('KWh (Monthly) ENTRY NLI '!AC$5=0,0,AB51+'KWh (Monthly) ENTRY NLI '!AC51)</f>
        <v>0</v>
      </c>
      <c r="AD51" s="114">
        <f>IF('KWh (Monthly) ENTRY NLI '!AD$5=0,0,AC51+'KWh (Monthly) ENTRY NLI '!AD51)</f>
        <v>0</v>
      </c>
      <c r="AE51" s="114">
        <f>IF('KWh (Monthly) ENTRY NLI '!AE$5=0,0,AD51+'KWh (Monthly) ENTRY NLI '!AE51)</f>
        <v>0</v>
      </c>
      <c r="AF51" s="114">
        <f>IF('KWh (Monthly) ENTRY NLI '!AF$5=0,0,AE51+'KWh (Monthly) ENTRY NLI '!AF51)</f>
        <v>0</v>
      </c>
      <c r="AG51" s="114">
        <f>IF('KWh (Monthly) ENTRY NLI '!AG$5=0,0,AF51+'KWh (Monthly) ENTRY NLI '!AG51)</f>
        <v>0</v>
      </c>
      <c r="AH51" s="114">
        <f>IF('KWh (Monthly) ENTRY NLI '!AH$5=0,0,AG51+'KWh (Monthly) ENTRY NLI '!AH51)</f>
        <v>0</v>
      </c>
      <c r="AI51" s="114">
        <f>IF('KWh (Monthly) ENTRY NLI '!AI$5=0,0,AH51+'KWh (Monthly) ENTRY NLI '!AI51)</f>
        <v>0</v>
      </c>
      <c r="AJ51" s="114">
        <f>IF('KWh (Monthly) ENTRY NLI '!AJ$5=0,0,AI51+'KWh (Monthly) ENTRY NLI '!AJ51)</f>
        <v>0</v>
      </c>
      <c r="AK51" s="114">
        <f>IF('KWh (Monthly) ENTRY NLI '!AK$5=0,0,AJ51+'KWh (Monthly) ENTRY NLI '!AK51)</f>
        <v>0</v>
      </c>
      <c r="AL51" s="114">
        <f>IF('KWh (Monthly) ENTRY NLI '!AL$5=0,0,AK51+'KWh (Monthly) ENTRY NLI '!AL51)</f>
        <v>0</v>
      </c>
      <c r="AM51" s="114">
        <f>IF('KWh (Monthly) ENTRY NLI '!AM$5=0,0,AL51+'KWh (Monthly) ENTRY NLI '!AM51)</f>
        <v>0</v>
      </c>
      <c r="AN51" s="114">
        <f>IF('KWh (Monthly) ENTRY NLI '!AN$5=0,0,AM51+'KWh (Monthly) ENTRY NLI '!AN51)</f>
        <v>0</v>
      </c>
      <c r="AO51" s="174">
        <f>IF('KWh (Monthly) ENTRY NLI '!AO$5=-1,0,AN51+'KWh (Monthly) ENTRY NLI '!AO51)</f>
        <v>0</v>
      </c>
      <c r="AP51" s="114">
        <f>IF('KWh (Monthly) ENTRY NLI '!AP$5=-1,0,AO51+'KWh (Monthly) ENTRY NLI '!AP51)</f>
        <v>0</v>
      </c>
      <c r="AQ51" s="114">
        <f>IF('KWh (Monthly) ENTRY NLI '!AQ$5=-1,0,AP51+'KWh (Monthly) ENTRY NLI '!AQ51)</f>
        <v>0</v>
      </c>
      <c r="AR51" s="114">
        <f>IF('KWh (Monthly) ENTRY NLI '!AR$5=-1,0,AQ51+'KWh (Monthly) ENTRY NLI '!AR51)</f>
        <v>0</v>
      </c>
      <c r="AS51" s="114">
        <f>IF('KWh (Monthly) ENTRY NLI '!AS$5=-1,0,AR51+'KWh (Monthly) ENTRY NLI '!AS51)</f>
        <v>0</v>
      </c>
      <c r="AT51" s="114">
        <f>IF('KWh (Monthly) ENTRY NLI '!AT$5=-1,0,AS51+'KWh (Monthly) ENTRY NLI '!AT51)</f>
        <v>0</v>
      </c>
      <c r="AU51" s="114">
        <f>IF('KWh (Monthly) ENTRY NLI '!AU$5=-1,0,AT51+'KWh (Monthly) ENTRY NLI '!AU51)</f>
        <v>0</v>
      </c>
      <c r="AV51" s="114">
        <f>IF('KWh (Monthly) ENTRY NLI '!AV$5=-1,0,AU51+'KWh (Monthly) ENTRY NLI '!AV51)</f>
        <v>0</v>
      </c>
      <c r="AW51" s="114">
        <f>IF('KWh (Monthly) ENTRY NLI '!AW$5=-1,0,AV51+'KWh (Monthly) ENTRY NLI '!AW51)</f>
        <v>0</v>
      </c>
      <c r="AX51" s="114">
        <f>IF('KWh (Monthly) ENTRY NLI '!AX$5=-1,0,AW51+'KWh (Monthly) ENTRY NLI '!AX51)</f>
        <v>0</v>
      </c>
      <c r="AY51" s="114">
        <f>IF('KWh (Monthly) ENTRY NLI '!AY$5=-1,0,AX51+'KWh (Monthly) ENTRY NLI '!AY51)</f>
        <v>0</v>
      </c>
      <c r="AZ51" s="114">
        <f>IF('KWh (Monthly) ENTRY NLI '!AZ$5=-1,0,AY51+'KWh (Monthly) ENTRY NLI '!AZ51)</f>
        <v>0</v>
      </c>
      <c r="BA51" s="114">
        <f>IF('KWh (Monthly) ENTRY NLI '!BA$5=-1,0,AZ51+'KWh (Monthly) ENTRY NLI '!BA51)</f>
        <v>0</v>
      </c>
      <c r="BB51" s="114">
        <f>IF('KWh (Monthly) ENTRY NLI '!BB$5=-1,0,BA51+'KWh (Monthly) ENTRY NLI '!BB51)</f>
        <v>0</v>
      </c>
      <c r="BC51" s="114">
        <f>IF('KWh (Monthly) ENTRY NLI '!BC$5=-1,0,BB51+'KWh (Monthly) ENTRY NLI '!BC51)</f>
        <v>0</v>
      </c>
      <c r="BD51" s="114">
        <f>IF('KWh (Monthly) ENTRY NLI '!BD$5=-1,0,BC51+'KWh (Monthly) ENTRY NLI '!BD51)</f>
        <v>0</v>
      </c>
      <c r="BE51" s="114">
        <f>IF('KWh (Monthly) ENTRY NLI '!BE$5=-1,0,BD51+'KWh (Monthly) ENTRY NLI '!BE51)</f>
        <v>0</v>
      </c>
      <c r="BF51" s="114">
        <f>IF('KWh (Monthly) ENTRY NLI '!BF$5=-1,0,BE51+'KWh (Monthly) ENTRY NLI '!BF51)</f>
        <v>0</v>
      </c>
      <c r="BG51" s="114">
        <f>IF('KWh (Monthly) ENTRY NLI '!BG$5=-1,0,BF51+'KWh (Monthly) ENTRY NLI '!BG51)</f>
        <v>0</v>
      </c>
      <c r="BH51" s="114">
        <f>IF('KWh (Monthly) ENTRY NLI '!BH$5=-1,0,BG51+'KWh (Monthly) ENTRY NLI '!BH51)</f>
        <v>0</v>
      </c>
      <c r="BI51" s="114">
        <f>IF('KWh (Monthly) ENTRY NLI '!BI$5=-1,0,BH51+'KWh (Monthly) ENTRY NLI '!BI51)</f>
        <v>0</v>
      </c>
      <c r="BJ51" s="114">
        <f>IF('KWh (Monthly) ENTRY NLI '!BJ$5=-1,0,BI51+'KWh (Monthly) ENTRY NLI '!BJ51)</f>
        <v>0</v>
      </c>
      <c r="BK51" s="114">
        <f>IF('KWh (Monthly) ENTRY NLI '!BK$5=-1,0,BJ51+'KWh (Monthly) ENTRY NLI '!BK51)</f>
        <v>0</v>
      </c>
      <c r="BL51" s="114">
        <f>IF('KWh (Monthly) ENTRY NLI '!BL$5=-1,0,BK51+'KWh (Monthly) ENTRY NLI '!BL51)</f>
        <v>0</v>
      </c>
      <c r="BM51" s="114">
        <f>IF('KWh (Monthly) ENTRY NLI '!BM$5=-1,0,BL51+'KWh (Monthly) ENTRY NLI '!BM51)</f>
        <v>0</v>
      </c>
      <c r="BN51" s="114">
        <f>IF('KWh (Monthly) ENTRY NLI '!BN$5=-1,0,BM51+'KWh (Monthly) ENTRY NLI '!BN51)</f>
        <v>0</v>
      </c>
      <c r="BO51" s="114">
        <f>IF('KWh (Monthly) ENTRY NLI '!BO$5=-1,0,BN51+'KWh (Monthly) ENTRY NLI '!BO51)</f>
        <v>0</v>
      </c>
      <c r="BP51" s="114">
        <f>IF('KWh (Monthly) ENTRY NLI '!BP$5=-1,0,BO51+'KWh (Monthly) ENTRY NLI '!BP51)</f>
        <v>0</v>
      </c>
      <c r="BQ51" s="114">
        <f>IF('KWh (Monthly) ENTRY NLI '!BQ$5=-1,0,BP51+'KWh (Monthly) ENTRY NLI '!BQ51)</f>
        <v>0</v>
      </c>
      <c r="BR51" s="114">
        <f>IF('KWh (Monthly) ENTRY NLI '!BR$5=-1,0,BQ51+'KWh (Monthly) ENTRY NLI '!BR51)</f>
        <v>0</v>
      </c>
      <c r="BS51" s="114">
        <f>IF('KWh (Monthly) ENTRY NLI '!BS$5=-1,0,BR51+'KWh (Monthly) ENTRY NLI '!BS51)</f>
        <v>0</v>
      </c>
      <c r="BT51" s="114">
        <f>IF('KWh (Monthly) ENTRY NLI '!BT$5=-1,0,BS51+'KWh (Monthly) ENTRY NLI '!BT51)</f>
        <v>0</v>
      </c>
      <c r="BU51" s="114">
        <f>IF('KWh (Monthly) ENTRY NLI '!BU$5=-1,0,BT51+'KWh (Monthly) ENTRY NLI '!BU51)</f>
        <v>0</v>
      </c>
      <c r="BV51" s="114">
        <f>IF('KWh (Monthly) ENTRY NLI '!BV$5=-1,0,BU51+'KWh (Monthly) ENTRY NLI '!BV51)</f>
        <v>0</v>
      </c>
      <c r="BW51" s="114">
        <f>IF('KWh (Monthly) ENTRY NLI '!BW$5=-1,0,BV51+'KWh (Monthly) ENTRY NLI '!BW51)</f>
        <v>0</v>
      </c>
      <c r="BX51" s="114">
        <f>IF('KWh (Monthly) ENTRY NLI '!BX$5=-1,0,BW51+'KWh (Monthly) ENTRY NLI '!BX51)</f>
        <v>0</v>
      </c>
      <c r="BY51" s="114">
        <f>IF('KWh (Monthly) ENTRY NLI '!BY$5=-1,0,BX51+'KWh (Monthly) ENTRY NLI '!BY51)</f>
        <v>0</v>
      </c>
      <c r="BZ51" s="114">
        <f>IF('KWh (Monthly) ENTRY NLI '!BZ$5=-1,0,BY51+'KWh (Monthly) ENTRY NLI '!BZ51)</f>
        <v>0</v>
      </c>
      <c r="CA51" s="114">
        <f>IF('KWh (Monthly) ENTRY NLI '!CA$5=-1,0,BZ51+'KWh (Monthly) ENTRY NLI '!CA51)</f>
        <v>0</v>
      </c>
      <c r="CB51" s="114">
        <f>IF('KWh (Monthly) ENTRY NLI '!CB$5=-1,0,CA51+'KWh (Monthly) ENTRY NLI '!CB51)</f>
        <v>0</v>
      </c>
      <c r="CC51" s="114">
        <f>IF('KWh (Monthly) ENTRY NLI '!CC$5=-1,0,CB51+'KWh (Monthly) ENTRY NLI '!CC51)</f>
        <v>0</v>
      </c>
      <c r="CD51" s="114">
        <f>IF('KWh (Monthly) ENTRY NLI '!CD$5=-1,0,CC51+'KWh (Monthly) ENTRY NLI '!CD51)</f>
        <v>0</v>
      </c>
      <c r="CE51" s="114">
        <f>IF('KWh (Monthly) ENTRY NLI '!CE$5=-1,0,CD51+'KWh (Monthly) ENTRY NLI '!CE51)</f>
        <v>0</v>
      </c>
      <c r="CF51" s="114">
        <f>IF('KWh (Monthly) ENTRY NLI '!CF$5=-1,0,CE51+'KWh (Monthly) ENTRY NLI '!CF51)</f>
        <v>0</v>
      </c>
      <c r="CG51" s="114">
        <f>IF('KWh (Monthly) ENTRY NLI '!CG$5=-1,0,CF51+'KWh (Monthly) ENTRY NLI '!CG51)</f>
        <v>0</v>
      </c>
      <c r="CH51" s="114">
        <f>IF('KWh (Monthly) ENTRY NLI '!CH$5=-1,0,CG51+'KWh (Monthly) ENTRY NLI '!CH51)</f>
        <v>0</v>
      </c>
      <c r="CI51" s="114">
        <f>IF('KWh (Monthly) ENTRY NLI '!CI$5=-1,0,CH51+'KWh (Monthly) ENTRY NLI '!CI51)</f>
        <v>0</v>
      </c>
      <c r="CJ51" s="114">
        <f>IF('KWh (Monthly) ENTRY NLI '!CJ$5=-1,0,CI51+'KWh (Monthly) ENTRY NLI '!CJ51)</f>
        <v>0</v>
      </c>
    </row>
    <row r="52" spans="1:88" x14ac:dyDescent="0.25">
      <c r="A52" s="305"/>
      <c r="B52" s="88" t="s">
        <v>11</v>
      </c>
      <c r="C52" s="114">
        <f>IF('KWh (Monthly) ENTRY NLI '!C$5=0,0,'KWh (Monthly) ENTRY NLI '!C52)</f>
        <v>0</v>
      </c>
      <c r="D52" s="114">
        <f>IF('KWh (Monthly) ENTRY NLI '!D$5=0,0,C52+'KWh (Monthly) ENTRY NLI '!D52)</f>
        <v>0</v>
      </c>
      <c r="E52" s="114">
        <f>IF('KWh (Monthly) ENTRY NLI '!E$5=0,0,D52+'KWh (Monthly) ENTRY NLI '!E52)</f>
        <v>0</v>
      </c>
      <c r="F52" s="114">
        <f>IF('KWh (Monthly) ENTRY NLI '!F$5=0,0,E52+'KWh (Monthly) ENTRY NLI '!F52)</f>
        <v>0</v>
      </c>
      <c r="G52" s="114">
        <f>IF('KWh (Monthly) ENTRY NLI '!G$5=0,0,F52+'KWh (Monthly) ENTRY NLI '!G52)</f>
        <v>0</v>
      </c>
      <c r="H52" s="114">
        <f>IF('KWh (Monthly) ENTRY NLI '!H$5=0,0,G52+'KWh (Monthly) ENTRY NLI '!H52)</f>
        <v>0</v>
      </c>
      <c r="I52" s="114">
        <f>IF('KWh (Monthly) ENTRY NLI '!I$5=0,0,H52+'KWh (Monthly) ENTRY NLI '!I52)</f>
        <v>0</v>
      </c>
      <c r="J52" s="114">
        <f>IF('KWh (Monthly) ENTRY NLI '!J$5=0,0,I52+'KWh (Monthly) ENTRY NLI '!J52)</f>
        <v>0</v>
      </c>
      <c r="K52" s="114">
        <f>IF('KWh (Monthly) ENTRY NLI '!K$5=0,0,J52+'KWh (Monthly) ENTRY NLI '!K52)</f>
        <v>0</v>
      </c>
      <c r="L52" s="114">
        <f>IF('KWh (Monthly) ENTRY NLI '!L$5=0,0,K52+'KWh (Monthly) ENTRY NLI '!L52)</f>
        <v>0</v>
      </c>
      <c r="M52" s="114">
        <f>IF('KWh (Monthly) ENTRY NLI '!M$5=0,0,L52+'KWh (Monthly) ENTRY NLI '!M52)</f>
        <v>0</v>
      </c>
      <c r="N52" s="114">
        <f>IF('KWh (Monthly) ENTRY NLI '!N$5=0,0,M52+'KWh (Monthly) ENTRY NLI '!N52)</f>
        <v>0</v>
      </c>
      <c r="O52" s="114">
        <f>IF('KWh (Monthly) ENTRY NLI '!O$5=0,0,N52+'KWh (Monthly) ENTRY NLI '!O52)</f>
        <v>0</v>
      </c>
      <c r="P52" s="114">
        <f>IF('KWh (Monthly) ENTRY NLI '!P$5=0,0,O52+'KWh (Monthly) ENTRY NLI '!P52)</f>
        <v>0</v>
      </c>
      <c r="Q52" s="114">
        <f>IF('KWh (Monthly) ENTRY NLI '!Q$5=0,0,P52+'KWh (Monthly) ENTRY NLI '!Q52)</f>
        <v>0</v>
      </c>
      <c r="R52" s="114">
        <f>IF('KWh (Monthly) ENTRY NLI '!R$5=0,0,Q52+'KWh (Monthly) ENTRY NLI '!R52)</f>
        <v>0</v>
      </c>
      <c r="S52" s="114">
        <f>IF('KWh (Monthly) ENTRY NLI '!S$5=0,0,R52+'KWh (Monthly) ENTRY NLI '!S52)</f>
        <v>0</v>
      </c>
      <c r="T52" s="114">
        <f>IF('KWh (Monthly) ENTRY NLI '!T$5=0,0,S52+'KWh (Monthly) ENTRY NLI '!T52)</f>
        <v>0</v>
      </c>
      <c r="U52" s="114">
        <f>IF('KWh (Monthly) ENTRY NLI '!U$5=0,0,T52+'KWh (Monthly) ENTRY NLI '!U52)</f>
        <v>0</v>
      </c>
      <c r="V52" s="114">
        <f>IF('KWh (Monthly) ENTRY NLI '!V$5=0,0,U52+'KWh (Monthly) ENTRY NLI '!V52)</f>
        <v>0</v>
      </c>
      <c r="W52" s="114">
        <f>IF('KWh (Monthly) ENTRY NLI '!W$5=0,0,V52+'KWh (Monthly) ENTRY NLI '!W52)</f>
        <v>0</v>
      </c>
      <c r="X52" s="114">
        <f>IF('KWh (Monthly) ENTRY NLI '!X$5=0,0,W52+'KWh (Monthly) ENTRY NLI '!X52)</f>
        <v>0</v>
      </c>
      <c r="Y52" s="114">
        <f>IF('KWh (Monthly) ENTRY NLI '!Y$5=0,0,X52+'KWh (Monthly) ENTRY NLI '!Y52)</f>
        <v>0</v>
      </c>
      <c r="Z52" s="114">
        <f>IF('KWh (Monthly) ENTRY NLI '!Z$5=0,0,Y52+'KWh (Monthly) ENTRY NLI '!Z52)</f>
        <v>0</v>
      </c>
      <c r="AA52" s="114">
        <f>IF('KWh (Monthly) ENTRY NLI '!AA$5=0,0,Z52+'KWh (Monthly) ENTRY NLI '!AA52)</f>
        <v>0</v>
      </c>
      <c r="AB52" s="114">
        <f>IF('KWh (Monthly) ENTRY NLI '!AB$5=0,0,AA52+'KWh (Monthly) ENTRY NLI '!AB52)</f>
        <v>0</v>
      </c>
      <c r="AC52" s="114">
        <f>IF('KWh (Monthly) ENTRY NLI '!AC$5=0,0,AB52+'KWh (Monthly) ENTRY NLI '!AC52)</f>
        <v>0</v>
      </c>
      <c r="AD52" s="114">
        <f>IF('KWh (Monthly) ENTRY NLI '!AD$5=0,0,AC52+'KWh (Monthly) ENTRY NLI '!AD52)</f>
        <v>0</v>
      </c>
      <c r="AE52" s="114">
        <f>IF('KWh (Monthly) ENTRY NLI '!AE$5=0,0,AD52+'KWh (Monthly) ENTRY NLI '!AE52)</f>
        <v>0</v>
      </c>
      <c r="AF52" s="114">
        <f>IF('KWh (Monthly) ENTRY NLI '!AF$5=0,0,AE52+'KWh (Monthly) ENTRY NLI '!AF52)</f>
        <v>0</v>
      </c>
      <c r="AG52" s="114">
        <f>IF('KWh (Monthly) ENTRY NLI '!AG$5=0,0,AF52+'KWh (Monthly) ENTRY NLI '!AG52)</f>
        <v>0</v>
      </c>
      <c r="AH52" s="114">
        <f>IF('KWh (Monthly) ENTRY NLI '!AH$5=0,0,AG52+'KWh (Monthly) ENTRY NLI '!AH52)</f>
        <v>0</v>
      </c>
      <c r="AI52" s="114">
        <f>IF('KWh (Monthly) ENTRY NLI '!AI$5=0,0,AH52+'KWh (Monthly) ENTRY NLI '!AI52)</f>
        <v>0</v>
      </c>
      <c r="AJ52" s="114">
        <f>IF('KWh (Monthly) ENTRY NLI '!AJ$5=0,0,AI52+'KWh (Monthly) ENTRY NLI '!AJ52)</f>
        <v>0</v>
      </c>
      <c r="AK52" s="114">
        <f>IF('KWh (Monthly) ENTRY NLI '!AK$5=0,0,AJ52+'KWh (Monthly) ENTRY NLI '!AK52)</f>
        <v>0</v>
      </c>
      <c r="AL52" s="114">
        <f>IF('KWh (Monthly) ENTRY NLI '!AL$5=0,0,AK52+'KWh (Monthly) ENTRY NLI '!AL52)</f>
        <v>0</v>
      </c>
      <c r="AM52" s="114">
        <f>IF('KWh (Monthly) ENTRY NLI '!AM$5=0,0,AL52+'KWh (Monthly) ENTRY NLI '!AM52)</f>
        <v>0</v>
      </c>
      <c r="AN52" s="114">
        <f>IF('KWh (Monthly) ENTRY NLI '!AN$5=0,0,AM52+'KWh (Monthly) ENTRY NLI '!AN52)</f>
        <v>0</v>
      </c>
      <c r="AO52" s="174">
        <f>IF('KWh (Monthly) ENTRY NLI '!AO$5=-1,0,AN52+'KWh (Monthly) ENTRY NLI '!AO52)</f>
        <v>0</v>
      </c>
      <c r="AP52" s="114">
        <f>IF('KWh (Monthly) ENTRY NLI '!AP$5=-1,0,AO52+'KWh (Monthly) ENTRY NLI '!AP52)</f>
        <v>0</v>
      </c>
      <c r="AQ52" s="114">
        <f>IF('KWh (Monthly) ENTRY NLI '!AQ$5=-1,0,AP52+'KWh (Monthly) ENTRY NLI '!AQ52)</f>
        <v>0</v>
      </c>
      <c r="AR52" s="114">
        <f>IF('KWh (Monthly) ENTRY NLI '!AR$5=-1,0,AQ52+'KWh (Monthly) ENTRY NLI '!AR52)</f>
        <v>0</v>
      </c>
      <c r="AS52" s="114">
        <f>IF('KWh (Monthly) ENTRY NLI '!AS$5=-1,0,AR52+'KWh (Monthly) ENTRY NLI '!AS52)</f>
        <v>0</v>
      </c>
      <c r="AT52" s="114">
        <f>IF('KWh (Monthly) ENTRY NLI '!AT$5=-1,0,AS52+'KWh (Monthly) ENTRY NLI '!AT52)</f>
        <v>0</v>
      </c>
      <c r="AU52" s="114">
        <f>IF('KWh (Monthly) ENTRY NLI '!AU$5=-1,0,AT52+'KWh (Monthly) ENTRY NLI '!AU52)</f>
        <v>0</v>
      </c>
      <c r="AV52" s="114">
        <f>IF('KWh (Monthly) ENTRY NLI '!AV$5=-1,0,AU52+'KWh (Monthly) ENTRY NLI '!AV52)</f>
        <v>0</v>
      </c>
      <c r="AW52" s="114">
        <f>IF('KWh (Monthly) ENTRY NLI '!AW$5=-1,0,AV52+'KWh (Monthly) ENTRY NLI '!AW52)</f>
        <v>0</v>
      </c>
      <c r="AX52" s="114">
        <f>IF('KWh (Monthly) ENTRY NLI '!AX$5=-1,0,AW52+'KWh (Monthly) ENTRY NLI '!AX52)</f>
        <v>0</v>
      </c>
      <c r="AY52" s="114">
        <f>IF('KWh (Monthly) ENTRY NLI '!AY$5=-1,0,AX52+'KWh (Monthly) ENTRY NLI '!AY52)</f>
        <v>0</v>
      </c>
      <c r="AZ52" s="114">
        <f>IF('KWh (Monthly) ENTRY NLI '!AZ$5=-1,0,AY52+'KWh (Monthly) ENTRY NLI '!AZ52)</f>
        <v>0</v>
      </c>
      <c r="BA52" s="114">
        <f>IF('KWh (Monthly) ENTRY NLI '!BA$5=-1,0,AZ52+'KWh (Monthly) ENTRY NLI '!BA52)</f>
        <v>0</v>
      </c>
      <c r="BB52" s="114">
        <f>IF('KWh (Monthly) ENTRY NLI '!BB$5=-1,0,BA52+'KWh (Monthly) ENTRY NLI '!BB52)</f>
        <v>0</v>
      </c>
      <c r="BC52" s="114">
        <f>IF('KWh (Monthly) ENTRY NLI '!BC$5=-1,0,BB52+'KWh (Monthly) ENTRY NLI '!BC52)</f>
        <v>0</v>
      </c>
      <c r="BD52" s="114">
        <f>IF('KWh (Monthly) ENTRY NLI '!BD$5=-1,0,BC52+'KWh (Monthly) ENTRY NLI '!BD52)</f>
        <v>0</v>
      </c>
      <c r="BE52" s="114">
        <f>IF('KWh (Monthly) ENTRY NLI '!BE$5=-1,0,BD52+'KWh (Monthly) ENTRY NLI '!BE52)</f>
        <v>0</v>
      </c>
      <c r="BF52" s="114">
        <f>IF('KWh (Monthly) ENTRY NLI '!BF$5=-1,0,BE52+'KWh (Monthly) ENTRY NLI '!BF52)</f>
        <v>0</v>
      </c>
      <c r="BG52" s="114">
        <f>IF('KWh (Monthly) ENTRY NLI '!BG$5=-1,0,BF52+'KWh (Monthly) ENTRY NLI '!BG52)</f>
        <v>0</v>
      </c>
      <c r="BH52" s="114">
        <f>IF('KWh (Monthly) ENTRY NLI '!BH$5=-1,0,BG52+'KWh (Monthly) ENTRY NLI '!BH52)</f>
        <v>0</v>
      </c>
      <c r="BI52" s="114">
        <f>IF('KWh (Monthly) ENTRY NLI '!BI$5=-1,0,BH52+'KWh (Monthly) ENTRY NLI '!BI52)</f>
        <v>0</v>
      </c>
      <c r="BJ52" s="114">
        <f>IF('KWh (Monthly) ENTRY NLI '!BJ$5=-1,0,BI52+'KWh (Monthly) ENTRY NLI '!BJ52)</f>
        <v>0</v>
      </c>
      <c r="BK52" s="114">
        <f>IF('KWh (Monthly) ENTRY NLI '!BK$5=-1,0,BJ52+'KWh (Monthly) ENTRY NLI '!BK52)</f>
        <v>0</v>
      </c>
      <c r="BL52" s="114">
        <f>IF('KWh (Monthly) ENTRY NLI '!BL$5=-1,0,BK52+'KWh (Monthly) ENTRY NLI '!BL52)</f>
        <v>0</v>
      </c>
      <c r="BM52" s="114">
        <f>IF('KWh (Monthly) ENTRY NLI '!BM$5=-1,0,BL52+'KWh (Monthly) ENTRY NLI '!BM52)</f>
        <v>0</v>
      </c>
      <c r="BN52" s="114">
        <f>IF('KWh (Monthly) ENTRY NLI '!BN$5=-1,0,BM52+'KWh (Monthly) ENTRY NLI '!BN52)</f>
        <v>0</v>
      </c>
      <c r="BO52" s="114">
        <f>IF('KWh (Monthly) ENTRY NLI '!BO$5=-1,0,BN52+'KWh (Monthly) ENTRY NLI '!BO52)</f>
        <v>0</v>
      </c>
      <c r="BP52" s="114">
        <f>IF('KWh (Monthly) ENTRY NLI '!BP$5=-1,0,BO52+'KWh (Monthly) ENTRY NLI '!BP52)</f>
        <v>0</v>
      </c>
      <c r="BQ52" s="114">
        <f>IF('KWh (Monthly) ENTRY NLI '!BQ$5=-1,0,BP52+'KWh (Monthly) ENTRY NLI '!BQ52)</f>
        <v>0</v>
      </c>
      <c r="BR52" s="114">
        <f>IF('KWh (Monthly) ENTRY NLI '!BR$5=-1,0,BQ52+'KWh (Monthly) ENTRY NLI '!BR52)</f>
        <v>0</v>
      </c>
      <c r="BS52" s="114">
        <f>IF('KWh (Monthly) ENTRY NLI '!BS$5=-1,0,BR52+'KWh (Monthly) ENTRY NLI '!BS52)</f>
        <v>0</v>
      </c>
      <c r="BT52" s="114">
        <f>IF('KWh (Monthly) ENTRY NLI '!BT$5=-1,0,BS52+'KWh (Monthly) ENTRY NLI '!BT52)</f>
        <v>0</v>
      </c>
      <c r="BU52" s="114">
        <f>IF('KWh (Monthly) ENTRY NLI '!BU$5=-1,0,BT52+'KWh (Monthly) ENTRY NLI '!BU52)</f>
        <v>0</v>
      </c>
      <c r="BV52" s="114">
        <f>IF('KWh (Monthly) ENTRY NLI '!BV$5=-1,0,BU52+'KWh (Monthly) ENTRY NLI '!BV52)</f>
        <v>0</v>
      </c>
      <c r="BW52" s="114">
        <f>IF('KWh (Monthly) ENTRY NLI '!BW$5=-1,0,BV52+'KWh (Monthly) ENTRY NLI '!BW52)</f>
        <v>0</v>
      </c>
      <c r="BX52" s="114">
        <f>IF('KWh (Monthly) ENTRY NLI '!BX$5=-1,0,BW52+'KWh (Monthly) ENTRY NLI '!BX52)</f>
        <v>0</v>
      </c>
      <c r="BY52" s="114">
        <f>IF('KWh (Monthly) ENTRY NLI '!BY$5=-1,0,BX52+'KWh (Monthly) ENTRY NLI '!BY52)</f>
        <v>0</v>
      </c>
      <c r="BZ52" s="114">
        <f>IF('KWh (Monthly) ENTRY NLI '!BZ$5=-1,0,BY52+'KWh (Monthly) ENTRY NLI '!BZ52)</f>
        <v>0</v>
      </c>
      <c r="CA52" s="114">
        <f>IF('KWh (Monthly) ENTRY NLI '!CA$5=-1,0,BZ52+'KWh (Monthly) ENTRY NLI '!CA52)</f>
        <v>0</v>
      </c>
      <c r="CB52" s="114">
        <f>IF('KWh (Monthly) ENTRY NLI '!CB$5=-1,0,CA52+'KWh (Monthly) ENTRY NLI '!CB52)</f>
        <v>0</v>
      </c>
      <c r="CC52" s="114">
        <f>IF('KWh (Monthly) ENTRY NLI '!CC$5=-1,0,CB52+'KWh (Monthly) ENTRY NLI '!CC52)</f>
        <v>0</v>
      </c>
      <c r="CD52" s="114">
        <f>IF('KWh (Monthly) ENTRY NLI '!CD$5=-1,0,CC52+'KWh (Monthly) ENTRY NLI '!CD52)</f>
        <v>0</v>
      </c>
      <c r="CE52" s="114">
        <f>IF('KWh (Monthly) ENTRY NLI '!CE$5=-1,0,CD52+'KWh (Monthly) ENTRY NLI '!CE52)</f>
        <v>0</v>
      </c>
      <c r="CF52" s="114">
        <f>IF('KWh (Monthly) ENTRY NLI '!CF$5=-1,0,CE52+'KWh (Monthly) ENTRY NLI '!CF52)</f>
        <v>0</v>
      </c>
      <c r="CG52" s="114">
        <f>IF('KWh (Monthly) ENTRY NLI '!CG$5=-1,0,CF52+'KWh (Monthly) ENTRY NLI '!CG52)</f>
        <v>0</v>
      </c>
      <c r="CH52" s="114">
        <f>IF('KWh (Monthly) ENTRY NLI '!CH$5=-1,0,CG52+'KWh (Monthly) ENTRY NLI '!CH52)</f>
        <v>0</v>
      </c>
      <c r="CI52" s="114">
        <f>IF('KWh (Monthly) ENTRY NLI '!CI$5=-1,0,CH52+'KWh (Monthly) ENTRY NLI '!CI52)</f>
        <v>0</v>
      </c>
      <c r="CJ52" s="114">
        <f>IF('KWh (Monthly) ENTRY NLI '!CJ$5=-1,0,CI52+'KWh (Monthly) ENTRY NLI '!CJ52)</f>
        <v>0</v>
      </c>
    </row>
    <row r="53" spans="1:88" x14ac:dyDescent="0.25">
      <c r="A53" s="305"/>
      <c r="B53" s="88" t="s">
        <v>2</v>
      </c>
      <c r="C53" s="114">
        <f>IF('KWh (Monthly) ENTRY NLI '!C$5=0,0,'KWh (Monthly) ENTRY NLI '!C53)</f>
        <v>0</v>
      </c>
      <c r="D53" s="114">
        <f>IF('KWh (Monthly) ENTRY NLI '!D$5=0,0,C53+'KWh (Monthly) ENTRY NLI '!D53)</f>
        <v>0</v>
      </c>
      <c r="E53" s="114">
        <f>IF('KWh (Monthly) ENTRY NLI '!E$5=0,0,D53+'KWh (Monthly) ENTRY NLI '!E53)</f>
        <v>0</v>
      </c>
      <c r="F53" s="114">
        <f>IF('KWh (Monthly) ENTRY NLI '!F$5=0,0,E53+'KWh (Monthly) ENTRY NLI '!F53)</f>
        <v>0</v>
      </c>
      <c r="G53" s="114">
        <f>IF('KWh (Monthly) ENTRY NLI '!G$5=0,0,F53+'KWh (Monthly) ENTRY NLI '!G53)</f>
        <v>0</v>
      </c>
      <c r="H53" s="114">
        <f>IF('KWh (Monthly) ENTRY NLI '!H$5=0,0,G53+'KWh (Monthly) ENTRY NLI '!H53)</f>
        <v>0</v>
      </c>
      <c r="I53" s="114">
        <f>IF('KWh (Monthly) ENTRY NLI '!I$5=0,0,H53+'KWh (Monthly) ENTRY NLI '!I53)</f>
        <v>0</v>
      </c>
      <c r="J53" s="114">
        <f>IF('KWh (Monthly) ENTRY NLI '!J$5=0,0,I53+'KWh (Monthly) ENTRY NLI '!J53)</f>
        <v>0</v>
      </c>
      <c r="K53" s="114">
        <f>IF('KWh (Monthly) ENTRY NLI '!K$5=0,0,J53+'KWh (Monthly) ENTRY NLI '!K53)</f>
        <v>0</v>
      </c>
      <c r="L53" s="114">
        <f>IF('KWh (Monthly) ENTRY NLI '!L$5=0,0,K53+'KWh (Monthly) ENTRY NLI '!L53)</f>
        <v>0</v>
      </c>
      <c r="M53" s="114">
        <f>IF('KWh (Monthly) ENTRY NLI '!M$5=0,0,L53+'KWh (Monthly) ENTRY NLI '!M53)</f>
        <v>0</v>
      </c>
      <c r="N53" s="114">
        <f>IF('KWh (Monthly) ENTRY NLI '!N$5=0,0,M53+'KWh (Monthly) ENTRY NLI '!N53)</f>
        <v>0</v>
      </c>
      <c r="O53" s="114">
        <f>IF('KWh (Monthly) ENTRY NLI '!O$5=0,0,N53+'KWh (Monthly) ENTRY NLI '!O53)</f>
        <v>0</v>
      </c>
      <c r="P53" s="114">
        <f>IF('KWh (Monthly) ENTRY NLI '!P$5=0,0,O53+'KWh (Monthly) ENTRY NLI '!P53)</f>
        <v>0</v>
      </c>
      <c r="Q53" s="114">
        <f>IF('KWh (Monthly) ENTRY NLI '!Q$5=0,0,P53+'KWh (Monthly) ENTRY NLI '!Q53)</f>
        <v>0</v>
      </c>
      <c r="R53" s="114">
        <f>IF('KWh (Monthly) ENTRY NLI '!R$5=0,0,Q53+'KWh (Monthly) ENTRY NLI '!R53)</f>
        <v>0</v>
      </c>
      <c r="S53" s="114">
        <f>IF('KWh (Monthly) ENTRY NLI '!S$5=0,0,R53+'KWh (Monthly) ENTRY NLI '!S53)</f>
        <v>0</v>
      </c>
      <c r="T53" s="114">
        <f>IF('KWh (Monthly) ENTRY NLI '!T$5=0,0,S53+'KWh (Monthly) ENTRY NLI '!T53)</f>
        <v>0</v>
      </c>
      <c r="U53" s="114">
        <f>IF('KWh (Monthly) ENTRY NLI '!U$5=0,0,T53+'KWh (Monthly) ENTRY NLI '!U53)</f>
        <v>0</v>
      </c>
      <c r="V53" s="114">
        <f>IF('KWh (Monthly) ENTRY NLI '!V$5=0,0,U53+'KWh (Monthly) ENTRY NLI '!V53)</f>
        <v>0</v>
      </c>
      <c r="W53" s="114">
        <f>IF('KWh (Monthly) ENTRY NLI '!W$5=0,0,V53+'KWh (Monthly) ENTRY NLI '!W53)</f>
        <v>0</v>
      </c>
      <c r="X53" s="114">
        <f>IF('KWh (Monthly) ENTRY NLI '!X$5=0,0,W53+'KWh (Monthly) ENTRY NLI '!X53)</f>
        <v>0</v>
      </c>
      <c r="Y53" s="114">
        <f>IF('KWh (Monthly) ENTRY NLI '!Y$5=0,0,X53+'KWh (Monthly) ENTRY NLI '!Y53)</f>
        <v>0</v>
      </c>
      <c r="Z53" s="114">
        <f>IF('KWh (Monthly) ENTRY NLI '!Z$5=0,0,Y53+'KWh (Monthly) ENTRY NLI '!Z53)</f>
        <v>0</v>
      </c>
      <c r="AA53" s="114">
        <f>IF('KWh (Monthly) ENTRY NLI '!AA$5=0,0,Z53+'KWh (Monthly) ENTRY NLI '!AA53)</f>
        <v>0</v>
      </c>
      <c r="AB53" s="114">
        <f>IF('KWh (Monthly) ENTRY NLI '!AB$5=0,0,AA53+'KWh (Monthly) ENTRY NLI '!AB53)</f>
        <v>0</v>
      </c>
      <c r="AC53" s="114">
        <f>IF('KWh (Monthly) ENTRY NLI '!AC$5=0,0,AB53+'KWh (Monthly) ENTRY NLI '!AC53)</f>
        <v>0</v>
      </c>
      <c r="AD53" s="114">
        <f>IF('KWh (Monthly) ENTRY NLI '!AD$5=0,0,AC53+'KWh (Monthly) ENTRY NLI '!AD53)</f>
        <v>0</v>
      </c>
      <c r="AE53" s="114">
        <f>IF('KWh (Monthly) ENTRY NLI '!AE$5=0,0,AD53+'KWh (Monthly) ENTRY NLI '!AE53)</f>
        <v>0</v>
      </c>
      <c r="AF53" s="114">
        <f>IF('KWh (Monthly) ENTRY NLI '!AF$5=0,0,AE53+'KWh (Monthly) ENTRY NLI '!AF53)</f>
        <v>0</v>
      </c>
      <c r="AG53" s="114">
        <f>IF('KWh (Monthly) ENTRY NLI '!AG$5=0,0,AF53+'KWh (Monthly) ENTRY NLI '!AG53)</f>
        <v>0</v>
      </c>
      <c r="AH53" s="114">
        <f>IF('KWh (Monthly) ENTRY NLI '!AH$5=0,0,AG53+'KWh (Monthly) ENTRY NLI '!AH53)</f>
        <v>0</v>
      </c>
      <c r="AI53" s="114">
        <f>IF('KWh (Monthly) ENTRY NLI '!AI$5=0,0,AH53+'KWh (Monthly) ENTRY NLI '!AI53)</f>
        <v>0</v>
      </c>
      <c r="AJ53" s="114">
        <f>IF('KWh (Monthly) ENTRY NLI '!AJ$5=0,0,AI53+'KWh (Monthly) ENTRY NLI '!AJ53)</f>
        <v>0</v>
      </c>
      <c r="AK53" s="114">
        <f>IF('KWh (Monthly) ENTRY NLI '!AK$5=0,0,AJ53+'KWh (Monthly) ENTRY NLI '!AK53)</f>
        <v>0</v>
      </c>
      <c r="AL53" s="114">
        <f>IF('KWh (Monthly) ENTRY NLI '!AL$5=0,0,AK53+'KWh (Monthly) ENTRY NLI '!AL53)</f>
        <v>0</v>
      </c>
      <c r="AM53" s="114">
        <f>IF('KWh (Monthly) ENTRY NLI '!AM$5=0,0,AL53+'KWh (Monthly) ENTRY NLI '!AM53)</f>
        <v>0</v>
      </c>
      <c r="AN53" s="114">
        <f>IF('KWh (Monthly) ENTRY NLI '!AN$5=0,0,AM53+'KWh (Monthly) ENTRY NLI '!AN53)</f>
        <v>0</v>
      </c>
      <c r="AO53" s="174">
        <f>IF('KWh (Monthly) ENTRY NLI '!AO$5=-1,0,AN53+'KWh (Monthly) ENTRY NLI '!AO53)</f>
        <v>0</v>
      </c>
      <c r="AP53" s="114">
        <f>IF('KWh (Monthly) ENTRY NLI '!AP$5=-1,0,AO53+'KWh (Monthly) ENTRY NLI '!AP53)</f>
        <v>0</v>
      </c>
      <c r="AQ53" s="114">
        <f>IF('KWh (Monthly) ENTRY NLI '!AQ$5=-1,0,AP53+'KWh (Monthly) ENTRY NLI '!AQ53)</f>
        <v>0</v>
      </c>
      <c r="AR53" s="114">
        <f>IF('KWh (Monthly) ENTRY NLI '!AR$5=-1,0,AQ53+'KWh (Monthly) ENTRY NLI '!AR53)</f>
        <v>0</v>
      </c>
      <c r="AS53" s="114">
        <f>IF('KWh (Monthly) ENTRY NLI '!AS$5=-1,0,AR53+'KWh (Monthly) ENTRY NLI '!AS53)</f>
        <v>0</v>
      </c>
      <c r="AT53" s="114">
        <f>IF('KWh (Monthly) ENTRY NLI '!AT$5=-1,0,AS53+'KWh (Monthly) ENTRY NLI '!AT53)</f>
        <v>0</v>
      </c>
      <c r="AU53" s="114">
        <f>IF('KWh (Monthly) ENTRY NLI '!AU$5=-1,0,AT53+'KWh (Monthly) ENTRY NLI '!AU53)</f>
        <v>0</v>
      </c>
      <c r="AV53" s="114">
        <f>IF('KWh (Monthly) ENTRY NLI '!AV$5=-1,0,AU53+'KWh (Monthly) ENTRY NLI '!AV53)</f>
        <v>0</v>
      </c>
      <c r="AW53" s="114">
        <f>IF('KWh (Monthly) ENTRY NLI '!AW$5=-1,0,AV53+'KWh (Monthly) ENTRY NLI '!AW53)</f>
        <v>0</v>
      </c>
      <c r="AX53" s="114">
        <f>IF('KWh (Monthly) ENTRY NLI '!AX$5=-1,0,AW53+'KWh (Monthly) ENTRY NLI '!AX53)</f>
        <v>0</v>
      </c>
      <c r="AY53" s="114">
        <f>IF('KWh (Monthly) ENTRY NLI '!AY$5=-1,0,AX53+'KWh (Monthly) ENTRY NLI '!AY53)</f>
        <v>0</v>
      </c>
      <c r="AZ53" s="114">
        <f>IF('KWh (Monthly) ENTRY NLI '!AZ$5=-1,0,AY53+'KWh (Monthly) ENTRY NLI '!AZ53)</f>
        <v>0</v>
      </c>
      <c r="BA53" s="114">
        <f>IF('KWh (Monthly) ENTRY NLI '!BA$5=-1,0,AZ53+'KWh (Monthly) ENTRY NLI '!BA53)</f>
        <v>0</v>
      </c>
      <c r="BB53" s="114">
        <f>IF('KWh (Monthly) ENTRY NLI '!BB$5=-1,0,BA53+'KWh (Monthly) ENTRY NLI '!BB53)</f>
        <v>0</v>
      </c>
      <c r="BC53" s="114">
        <f>IF('KWh (Monthly) ENTRY NLI '!BC$5=-1,0,BB53+'KWh (Monthly) ENTRY NLI '!BC53)</f>
        <v>0</v>
      </c>
      <c r="BD53" s="114">
        <f>IF('KWh (Monthly) ENTRY NLI '!BD$5=-1,0,BC53+'KWh (Monthly) ENTRY NLI '!BD53)</f>
        <v>0</v>
      </c>
      <c r="BE53" s="114">
        <f>IF('KWh (Monthly) ENTRY NLI '!BE$5=-1,0,BD53+'KWh (Monthly) ENTRY NLI '!BE53)</f>
        <v>0</v>
      </c>
      <c r="BF53" s="114">
        <f>IF('KWh (Monthly) ENTRY NLI '!BF$5=-1,0,BE53+'KWh (Monthly) ENTRY NLI '!BF53)</f>
        <v>0</v>
      </c>
      <c r="BG53" s="114">
        <f>IF('KWh (Monthly) ENTRY NLI '!BG$5=-1,0,BF53+'KWh (Monthly) ENTRY NLI '!BG53)</f>
        <v>0</v>
      </c>
      <c r="BH53" s="114">
        <f>IF('KWh (Monthly) ENTRY NLI '!BH$5=-1,0,BG53+'KWh (Monthly) ENTRY NLI '!BH53)</f>
        <v>0</v>
      </c>
      <c r="BI53" s="114">
        <f>IF('KWh (Monthly) ENTRY NLI '!BI$5=-1,0,BH53+'KWh (Monthly) ENTRY NLI '!BI53)</f>
        <v>0</v>
      </c>
      <c r="BJ53" s="114">
        <f>IF('KWh (Monthly) ENTRY NLI '!BJ$5=-1,0,BI53+'KWh (Monthly) ENTRY NLI '!BJ53)</f>
        <v>0</v>
      </c>
      <c r="BK53" s="114">
        <f>IF('KWh (Monthly) ENTRY NLI '!BK$5=-1,0,BJ53+'KWh (Monthly) ENTRY NLI '!BK53)</f>
        <v>0</v>
      </c>
      <c r="BL53" s="114">
        <f>IF('KWh (Monthly) ENTRY NLI '!BL$5=-1,0,BK53+'KWh (Monthly) ENTRY NLI '!BL53)</f>
        <v>0</v>
      </c>
      <c r="BM53" s="114">
        <f>IF('KWh (Monthly) ENTRY NLI '!BM$5=-1,0,BL53+'KWh (Monthly) ENTRY NLI '!BM53)</f>
        <v>0</v>
      </c>
      <c r="BN53" s="114">
        <f>IF('KWh (Monthly) ENTRY NLI '!BN$5=-1,0,BM53+'KWh (Monthly) ENTRY NLI '!BN53)</f>
        <v>0</v>
      </c>
      <c r="BO53" s="114">
        <f>IF('KWh (Monthly) ENTRY NLI '!BO$5=-1,0,BN53+'KWh (Monthly) ENTRY NLI '!BO53)</f>
        <v>0</v>
      </c>
      <c r="BP53" s="114">
        <f>IF('KWh (Monthly) ENTRY NLI '!BP$5=-1,0,BO53+'KWh (Monthly) ENTRY NLI '!BP53)</f>
        <v>0</v>
      </c>
      <c r="BQ53" s="114">
        <f>IF('KWh (Monthly) ENTRY NLI '!BQ$5=-1,0,BP53+'KWh (Monthly) ENTRY NLI '!BQ53)</f>
        <v>0</v>
      </c>
      <c r="BR53" s="114">
        <f>IF('KWh (Monthly) ENTRY NLI '!BR$5=-1,0,BQ53+'KWh (Monthly) ENTRY NLI '!BR53)</f>
        <v>0</v>
      </c>
      <c r="BS53" s="114">
        <f>IF('KWh (Monthly) ENTRY NLI '!BS$5=-1,0,BR53+'KWh (Monthly) ENTRY NLI '!BS53)</f>
        <v>0</v>
      </c>
      <c r="BT53" s="114">
        <f>IF('KWh (Monthly) ENTRY NLI '!BT$5=-1,0,BS53+'KWh (Monthly) ENTRY NLI '!BT53)</f>
        <v>0</v>
      </c>
      <c r="BU53" s="114">
        <f>IF('KWh (Monthly) ENTRY NLI '!BU$5=-1,0,BT53+'KWh (Monthly) ENTRY NLI '!BU53)</f>
        <v>0</v>
      </c>
      <c r="BV53" s="114">
        <f>IF('KWh (Monthly) ENTRY NLI '!BV$5=-1,0,BU53+'KWh (Monthly) ENTRY NLI '!BV53)</f>
        <v>0</v>
      </c>
      <c r="BW53" s="114">
        <f>IF('KWh (Monthly) ENTRY NLI '!BW$5=-1,0,BV53+'KWh (Monthly) ENTRY NLI '!BW53)</f>
        <v>0</v>
      </c>
      <c r="BX53" s="114">
        <f>IF('KWh (Monthly) ENTRY NLI '!BX$5=-1,0,BW53+'KWh (Monthly) ENTRY NLI '!BX53)</f>
        <v>0</v>
      </c>
      <c r="BY53" s="114">
        <f>IF('KWh (Monthly) ENTRY NLI '!BY$5=-1,0,BX53+'KWh (Monthly) ENTRY NLI '!BY53)</f>
        <v>0</v>
      </c>
      <c r="BZ53" s="114">
        <f>IF('KWh (Monthly) ENTRY NLI '!BZ$5=-1,0,BY53+'KWh (Monthly) ENTRY NLI '!BZ53)</f>
        <v>0</v>
      </c>
      <c r="CA53" s="114">
        <f>IF('KWh (Monthly) ENTRY NLI '!CA$5=-1,0,BZ53+'KWh (Monthly) ENTRY NLI '!CA53)</f>
        <v>0</v>
      </c>
      <c r="CB53" s="114">
        <f>IF('KWh (Monthly) ENTRY NLI '!CB$5=-1,0,CA53+'KWh (Monthly) ENTRY NLI '!CB53)</f>
        <v>0</v>
      </c>
      <c r="CC53" s="114">
        <f>IF('KWh (Monthly) ENTRY NLI '!CC$5=-1,0,CB53+'KWh (Monthly) ENTRY NLI '!CC53)</f>
        <v>0</v>
      </c>
      <c r="CD53" s="114">
        <f>IF('KWh (Monthly) ENTRY NLI '!CD$5=-1,0,CC53+'KWh (Monthly) ENTRY NLI '!CD53)</f>
        <v>0</v>
      </c>
      <c r="CE53" s="114">
        <f>IF('KWh (Monthly) ENTRY NLI '!CE$5=-1,0,CD53+'KWh (Monthly) ENTRY NLI '!CE53)</f>
        <v>0</v>
      </c>
      <c r="CF53" s="114">
        <f>IF('KWh (Monthly) ENTRY NLI '!CF$5=-1,0,CE53+'KWh (Monthly) ENTRY NLI '!CF53)</f>
        <v>0</v>
      </c>
      <c r="CG53" s="114">
        <f>IF('KWh (Monthly) ENTRY NLI '!CG$5=-1,0,CF53+'KWh (Monthly) ENTRY NLI '!CG53)</f>
        <v>0</v>
      </c>
      <c r="CH53" s="114">
        <f>IF('KWh (Monthly) ENTRY NLI '!CH$5=-1,0,CG53+'KWh (Monthly) ENTRY NLI '!CH53)</f>
        <v>0</v>
      </c>
      <c r="CI53" s="114">
        <f>IF('KWh (Monthly) ENTRY NLI '!CI$5=-1,0,CH53+'KWh (Monthly) ENTRY NLI '!CI53)</f>
        <v>0</v>
      </c>
      <c r="CJ53" s="114">
        <f>IF('KWh (Monthly) ENTRY NLI '!CJ$5=-1,0,CI53+'KWh (Monthly) ENTRY NLI '!CJ53)</f>
        <v>0</v>
      </c>
    </row>
    <row r="54" spans="1:88" x14ac:dyDescent="0.25">
      <c r="A54" s="305"/>
      <c r="B54" s="88" t="s">
        <v>12</v>
      </c>
      <c r="C54" s="114">
        <f>IF('KWh (Monthly) ENTRY NLI '!C$5=0,0,'KWh (Monthly) ENTRY NLI '!C54)</f>
        <v>0</v>
      </c>
      <c r="D54" s="114">
        <f>IF('KWh (Monthly) ENTRY NLI '!D$5=0,0,C54+'KWh (Monthly) ENTRY NLI '!D54)</f>
        <v>0</v>
      </c>
      <c r="E54" s="114">
        <f>IF('KWh (Monthly) ENTRY NLI '!E$5=0,0,D54+'KWh (Monthly) ENTRY NLI '!E54)</f>
        <v>0</v>
      </c>
      <c r="F54" s="114">
        <f>IF('KWh (Monthly) ENTRY NLI '!F$5=0,0,E54+'KWh (Monthly) ENTRY NLI '!F54)</f>
        <v>0</v>
      </c>
      <c r="G54" s="114">
        <f>IF('KWh (Monthly) ENTRY NLI '!G$5=0,0,F54+'KWh (Monthly) ENTRY NLI '!G54)</f>
        <v>0</v>
      </c>
      <c r="H54" s="114">
        <f>IF('KWh (Monthly) ENTRY NLI '!H$5=0,0,G54+'KWh (Monthly) ENTRY NLI '!H54)</f>
        <v>0</v>
      </c>
      <c r="I54" s="114">
        <f>IF('KWh (Monthly) ENTRY NLI '!I$5=0,0,H54+'KWh (Monthly) ENTRY NLI '!I54)</f>
        <v>0</v>
      </c>
      <c r="J54" s="114">
        <f>IF('KWh (Monthly) ENTRY NLI '!J$5=0,0,I54+'KWh (Monthly) ENTRY NLI '!J54)</f>
        <v>0</v>
      </c>
      <c r="K54" s="114">
        <f>IF('KWh (Monthly) ENTRY NLI '!K$5=0,0,J54+'KWh (Monthly) ENTRY NLI '!K54)</f>
        <v>0</v>
      </c>
      <c r="L54" s="114">
        <f>IF('KWh (Monthly) ENTRY NLI '!L$5=0,0,K54+'KWh (Monthly) ENTRY NLI '!L54)</f>
        <v>0</v>
      </c>
      <c r="M54" s="114">
        <f>IF('KWh (Monthly) ENTRY NLI '!M$5=0,0,L54+'KWh (Monthly) ENTRY NLI '!M54)</f>
        <v>0</v>
      </c>
      <c r="N54" s="114">
        <f>IF('KWh (Monthly) ENTRY NLI '!N$5=0,0,M54+'KWh (Monthly) ENTRY NLI '!N54)</f>
        <v>0</v>
      </c>
      <c r="O54" s="114">
        <f>IF('KWh (Monthly) ENTRY NLI '!O$5=0,0,N54+'KWh (Monthly) ENTRY NLI '!O54)</f>
        <v>0</v>
      </c>
      <c r="P54" s="114">
        <f>IF('KWh (Monthly) ENTRY NLI '!P$5=0,0,O54+'KWh (Monthly) ENTRY NLI '!P54)</f>
        <v>0</v>
      </c>
      <c r="Q54" s="114">
        <f>IF('KWh (Monthly) ENTRY NLI '!Q$5=0,0,P54+'KWh (Monthly) ENTRY NLI '!Q54)</f>
        <v>0</v>
      </c>
      <c r="R54" s="114">
        <f>IF('KWh (Monthly) ENTRY NLI '!R$5=0,0,Q54+'KWh (Monthly) ENTRY NLI '!R54)</f>
        <v>0</v>
      </c>
      <c r="S54" s="114">
        <f>IF('KWh (Monthly) ENTRY NLI '!S$5=0,0,R54+'KWh (Monthly) ENTRY NLI '!S54)</f>
        <v>0</v>
      </c>
      <c r="T54" s="114">
        <f>IF('KWh (Monthly) ENTRY NLI '!T$5=0,0,S54+'KWh (Monthly) ENTRY NLI '!T54)</f>
        <v>0</v>
      </c>
      <c r="U54" s="114">
        <f>IF('KWh (Monthly) ENTRY NLI '!U$5=0,0,T54+'KWh (Monthly) ENTRY NLI '!U54)</f>
        <v>0</v>
      </c>
      <c r="V54" s="114">
        <f>IF('KWh (Monthly) ENTRY NLI '!V$5=0,0,U54+'KWh (Monthly) ENTRY NLI '!V54)</f>
        <v>0</v>
      </c>
      <c r="W54" s="114">
        <f>IF('KWh (Monthly) ENTRY NLI '!W$5=0,0,V54+'KWh (Monthly) ENTRY NLI '!W54)</f>
        <v>0</v>
      </c>
      <c r="X54" s="114">
        <f>IF('KWh (Monthly) ENTRY NLI '!X$5=0,0,W54+'KWh (Monthly) ENTRY NLI '!X54)</f>
        <v>0</v>
      </c>
      <c r="Y54" s="114">
        <f>IF('KWh (Monthly) ENTRY NLI '!Y$5=0,0,X54+'KWh (Monthly) ENTRY NLI '!Y54)</f>
        <v>0</v>
      </c>
      <c r="Z54" s="114">
        <f>IF('KWh (Monthly) ENTRY NLI '!Z$5=0,0,Y54+'KWh (Monthly) ENTRY NLI '!Z54)</f>
        <v>0</v>
      </c>
      <c r="AA54" s="114">
        <f>IF('KWh (Monthly) ENTRY NLI '!AA$5=0,0,Z54+'KWh (Monthly) ENTRY NLI '!AA54)</f>
        <v>0</v>
      </c>
      <c r="AB54" s="114">
        <f>IF('KWh (Monthly) ENTRY NLI '!AB$5=0,0,AA54+'KWh (Monthly) ENTRY NLI '!AB54)</f>
        <v>0</v>
      </c>
      <c r="AC54" s="114">
        <f>IF('KWh (Monthly) ENTRY NLI '!AC$5=0,0,AB54+'KWh (Monthly) ENTRY NLI '!AC54)</f>
        <v>0</v>
      </c>
      <c r="AD54" s="114">
        <f>IF('KWh (Monthly) ENTRY NLI '!AD$5=0,0,AC54+'KWh (Monthly) ENTRY NLI '!AD54)</f>
        <v>0</v>
      </c>
      <c r="AE54" s="114">
        <f>IF('KWh (Monthly) ENTRY NLI '!AE$5=0,0,AD54+'KWh (Monthly) ENTRY NLI '!AE54)</f>
        <v>0</v>
      </c>
      <c r="AF54" s="114">
        <f>IF('KWh (Monthly) ENTRY NLI '!AF$5=0,0,AE54+'KWh (Monthly) ENTRY NLI '!AF54)</f>
        <v>0</v>
      </c>
      <c r="AG54" s="114">
        <f>IF('KWh (Monthly) ENTRY NLI '!AG$5=0,0,AF54+'KWh (Monthly) ENTRY NLI '!AG54)</f>
        <v>0</v>
      </c>
      <c r="AH54" s="114">
        <f>IF('KWh (Monthly) ENTRY NLI '!AH$5=0,0,AG54+'KWh (Monthly) ENTRY NLI '!AH54)</f>
        <v>0</v>
      </c>
      <c r="AI54" s="114">
        <f>IF('KWh (Monthly) ENTRY NLI '!AI$5=0,0,AH54+'KWh (Monthly) ENTRY NLI '!AI54)</f>
        <v>0</v>
      </c>
      <c r="AJ54" s="114">
        <f>IF('KWh (Monthly) ENTRY NLI '!AJ$5=0,0,AI54+'KWh (Monthly) ENTRY NLI '!AJ54)</f>
        <v>0</v>
      </c>
      <c r="AK54" s="114">
        <f>IF('KWh (Monthly) ENTRY NLI '!AK$5=0,0,AJ54+'KWh (Monthly) ENTRY NLI '!AK54)</f>
        <v>0</v>
      </c>
      <c r="AL54" s="114">
        <f>IF('KWh (Monthly) ENTRY NLI '!AL$5=0,0,AK54+'KWh (Monthly) ENTRY NLI '!AL54)</f>
        <v>0</v>
      </c>
      <c r="AM54" s="114">
        <f>IF('KWh (Monthly) ENTRY NLI '!AM$5=0,0,AL54+'KWh (Monthly) ENTRY NLI '!AM54)</f>
        <v>0</v>
      </c>
      <c r="AN54" s="114">
        <f>IF('KWh (Monthly) ENTRY NLI '!AN$5=0,0,AM54+'KWh (Monthly) ENTRY NLI '!AN54)</f>
        <v>0</v>
      </c>
      <c r="AO54" s="174">
        <f>IF('KWh (Monthly) ENTRY NLI '!AO$5=-1,0,AN54+'KWh (Monthly) ENTRY NLI '!AO54)</f>
        <v>0</v>
      </c>
      <c r="AP54" s="114">
        <f>IF('KWh (Monthly) ENTRY NLI '!AP$5=-1,0,AO54+'KWh (Monthly) ENTRY NLI '!AP54)</f>
        <v>0</v>
      </c>
      <c r="AQ54" s="114">
        <f>IF('KWh (Monthly) ENTRY NLI '!AQ$5=-1,0,AP54+'KWh (Monthly) ENTRY NLI '!AQ54)</f>
        <v>0</v>
      </c>
      <c r="AR54" s="114">
        <f>IF('KWh (Monthly) ENTRY NLI '!AR$5=-1,0,AQ54+'KWh (Monthly) ENTRY NLI '!AR54)</f>
        <v>0</v>
      </c>
      <c r="AS54" s="114">
        <f>IF('KWh (Monthly) ENTRY NLI '!AS$5=-1,0,AR54+'KWh (Monthly) ENTRY NLI '!AS54)</f>
        <v>0</v>
      </c>
      <c r="AT54" s="114">
        <f>IF('KWh (Monthly) ENTRY NLI '!AT$5=-1,0,AS54+'KWh (Monthly) ENTRY NLI '!AT54)</f>
        <v>0</v>
      </c>
      <c r="AU54" s="114">
        <f>IF('KWh (Monthly) ENTRY NLI '!AU$5=-1,0,AT54+'KWh (Monthly) ENTRY NLI '!AU54)</f>
        <v>0</v>
      </c>
      <c r="AV54" s="114">
        <f>IF('KWh (Monthly) ENTRY NLI '!AV$5=-1,0,AU54+'KWh (Monthly) ENTRY NLI '!AV54)</f>
        <v>0</v>
      </c>
      <c r="AW54" s="114">
        <f>IF('KWh (Monthly) ENTRY NLI '!AW$5=-1,0,AV54+'KWh (Monthly) ENTRY NLI '!AW54)</f>
        <v>0</v>
      </c>
      <c r="AX54" s="114">
        <f>IF('KWh (Monthly) ENTRY NLI '!AX$5=-1,0,AW54+'KWh (Monthly) ENTRY NLI '!AX54)</f>
        <v>0</v>
      </c>
      <c r="AY54" s="114">
        <f>IF('KWh (Monthly) ENTRY NLI '!AY$5=-1,0,AX54+'KWh (Monthly) ENTRY NLI '!AY54)</f>
        <v>0</v>
      </c>
      <c r="AZ54" s="114">
        <f>IF('KWh (Monthly) ENTRY NLI '!AZ$5=-1,0,AY54+'KWh (Monthly) ENTRY NLI '!AZ54)</f>
        <v>0</v>
      </c>
      <c r="BA54" s="114">
        <f>IF('KWh (Monthly) ENTRY NLI '!BA$5=-1,0,AZ54+'KWh (Monthly) ENTRY NLI '!BA54)</f>
        <v>0</v>
      </c>
      <c r="BB54" s="114">
        <f>IF('KWh (Monthly) ENTRY NLI '!BB$5=-1,0,BA54+'KWh (Monthly) ENTRY NLI '!BB54)</f>
        <v>0</v>
      </c>
      <c r="BC54" s="114">
        <f>IF('KWh (Monthly) ENTRY NLI '!BC$5=-1,0,BB54+'KWh (Monthly) ENTRY NLI '!BC54)</f>
        <v>0</v>
      </c>
      <c r="BD54" s="114">
        <f>IF('KWh (Monthly) ENTRY NLI '!BD$5=-1,0,BC54+'KWh (Monthly) ENTRY NLI '!BD54)</f>
        <v>0</v>
      </c>
      <c r="BE54" s="114">
        <f>IF('KWh (Monthly) ENTRY NLI '!BE$5=-1,0,BD54+'KWh (Monthly) ENTRY NLI '!BE54)</f>
        <v>0</v>
      </c>
      <c r="BF54" s="114">
        <f>IF('KWh (Monthly) ENTRY NLI '!BF$5=-1,0,BE54+'KWh (Monthly) ENTRY NLI '!BF54)</f>
        <v>0</v>
      </c>
      <c r="BG54" s="114">
        <f>IF('KWh (Monthly) ENTRY NLI '!BG$5=-1,0,BF54+'KWh (Monthly) ENTRY NLI '!BG54)</f>
        <v>0</v>
      </c>
      <c r="BH54" s="114">
        <f>IF('KWh (Monthly) ENTRY NLI '!BH$5=-1,0,BG54+'KWh (Monthly) ENTRY NLI '!BH54)</f>
        <v>0</v>
      </c>
      <c r="BI54" s="114">
        <f>IF('KWh (Monthly) ENTRY NLI '!BI$5=-1,0,BH54+'KWh (Monthly) ENTRY NLI '!BI54)</f>
        <v>0</v>
      </c>
      <c r="BJ54" s="114">
        <f>IF('KWh (Monthly) ENTRY NLI '!BJ$5=-1,0,BI54+'KWh (Monthly) ENTRY NLI '!BJ54)</f>
        <v>0</v>
      </c>
      <c r="BK54" s="114">
        <f>IF('KWh (Monthly) ENTRY NLI '!BK$5=-1,0,BJ54+'KWh (Monthly) ENTRY NLI '!BK54)</f>
        <v>0</v>
      </c>
      <c r="BL54" s="114">
        <f>IF('KWh (Monthly) ENTRY NLI '!BL$5=-1,0,BK54+'KWh (Monthly) ENTRY NLI '!BL54)</f>
        <v>0</v>
      </c>
      <c r="BM54" s="114">
        <f>IF('KWh (Monthly) ENTRY NLI '!BM$5=-1,0,BL54+'KWh (Monthly) ENTRY NLI '!BM54)</f>
        <v>0</v>
      </c>
      <c r="BN54" s="114">
        <f>IF('KWh (Monthly) ENTRY NLI '!BN$5=-1,0,BM54+'KWh (Monthly) ENTRY NLI '!BN54)</f>
        <v>0</v>
      </c>
      <c r="BO54" s="114">
        <f>IF('KWh (Monthly) ENTRY NLI '!BO$5=-1,0,BN54+'KWh (Monthly) ENTRY NLI '!BO54)</f>
        <v>0</v>
      </c>
      <c r="BP54" s="114">
        <f>IF('KWh (Monthly) ENTRY NLI '!BP$5=-1,0,BO54+'KWh (Monthly) ENTRY NLI '!BP54)</f>
        <v>0</v>
      </c>
      <c r="BQ54" s="114">
        <f>IF('KWh (Monthly) ENTRY NLI '!BQ$5=-1,0,BP54+'KWh (Monthly) ENTRY NLI '!BQ54)</f>
        <v>0</v>
      </c>
      <c r="BR54" s="114">
        <f>IF('KWh (Monthly) ENTRY NLI '!BR$5=-1,0,BQ54+'KWh (Monthly) ENTRY NLI '!BR54)</f>
        <v>0</v>
      </c>
      <c r="BS54" s="114">
        <f>IF('KWh (Monthly) ENTRY NLI '!BS$5=-1,0,BR54+'KWh (Monthly) ENTRY NLI '!BS54)</f>
        <v>0</v>
      </c>
      <c r="BT54" s="114">
        <f>IF('KWh (Monthly) ENTRY NLI '!BT$5=-1,0,BS54+'KWh (Monthly) ENTRY NLI '!BT54)</f>
        <v>0</v>
      </c>
      <c r="BU54" s="114">
        <f>IF('KWh (Monthly) ENTRY NLI '!BU$5=-1,0,BT54+'KWh (Monthly) ENTRY NLI '!BU54)</f>
        <v>0</v>
      </c>
      <c r="BV54" s="114">
        <f>IF('KWh (Monthly) ENTRY NLI '!BV$5=-1,0,BU54+'KWh (Monthly) ENTRY NLI '!BV54)</f>
        <v>0</v>
      </c>
      <c r="BW54" s="114">
        <f>IF('KWh (Monthly) ENTRY NLI '!BW$5=-1,0,BV54+'KWh (Monthly) ENTRY NLI '!BW54)</f>
        <v>0</v>
      </c>
      <c r="BX54" s="114">
        <f>IF('KWh (Monthly) ENTRY NLI '!BX$5=-1,0,BW54+'KWh (Monthly) ENTRY NLI '!BX54)</f>
        <v>0</v>
      </c>
      <c r="BY54" s="114">
        <f>IF('KWh (Monthly) ENTRY NLI '!BY$5=-1,0,BX54+'KWh (Monthly) ENTRY NLI '!BY54)</f>
        <v>0</v>
      </c>
      <c r="BZ54" s="114">
        <f>IF('KWh (Monthly) ENTRY NLI '!BZ$5=-1,0,BY54+'KWh (Monthly) ENTRY NLI '!BZ54)</f>
        <v>0</v>
      </c>
      <c r="CA54" s="114">
        <f>IF('KWh (Monthly) ENTRY NLI '!CA$5=-1,0,BZ54+'KWh (Monthly) ENTRY NLI '!CA54)</f>
        <v>0</v>
      </c>
      <c r="CB54" s="114">
        <f>IF('KWh (Monthly) ENTRY NLI '!CB$5=-1,0,CA54+'KWh (Monthly) ENTRY NLI '!CB54)</f>
        <v>0</v>
      </c>
      <c r="CC54" s="114">
        <f>IF('KWh (Monthly) ENTRY NLI '!CC$5=-1,0,CB54+'KWh (Monthly) ENTRY NLI '!CC54)</f>
        <v>0</v>
      </c>
      <c r="CD54" s="114">
        <f>IF('KWh (Monthly) ENTRY NLI '!CD$5=-1,0,CC54+'KWh (Monthly) ENTRY NLI '!CD54)</f>
        <v>0</v>
      </c>
      <c r="CE54" s="114">
        <f>IF('KWh (Monthly) ENTRY NLI '!CE$5=-1,0,CD54+'KWh (Monthly) ENTRY NLI '!CE54)</f>
        <v>0</v>
      </c>
      <c r="CF54" s="114">
        <f>IF('KWh (Monthly) ENTRY NLI '!CF$5=-1,0,CE54+'KWh (Monthly) ENTRY NLI '!CF54)</f>
        <v>0</v>
      </c>
      <c r="CG54" s="114">
        <f>IF('KWh (Monthly) ENTRY NLI '!CG$5=-1,0,CF54+'KWh (Monthly) ENTRY NLI '!CG54)</f>
        <v>0</v>
      </c>
      <c r="CH54" s="114">
        <f>IF('KWh (Monthly) ENTRY NLI '!CH$5=-1,0,CG54+'KWh (Monthly) ENTRY NLI '!CH54)</f>
        <v>0</v>
      </c>
      <c r="CI54" s="114">
        <f>IF('KWh (Monthly) ENTRY NLI '!CI$5=-1,0,CH54+'KWh (Monthly) ENTRY NLI '!CI54)</f>
        <v>0</v>
      </c>
      <c r="CJ54" s="114">
        <f>IF('KWh (Monthly) ENTRY NLI '!CJ$5=-1,0,CI54+'KWh (Monthly) ENTRY NLI '!CJ54)</f>
        <v>0</v>
      </c>
    </row>
    <row r="55" spans="1:88" x14ac:dyDescent="0.25">
      <c r="A55" s="305"/>
      <c r="B55" s="88" t="s">
        <v>13</v>
      </c>
      <c r="C55" s="114">
        <f>IF('KWh (Monthly) ENTRY NLI '!C$5=0,0,'KWh (Monthly) ENTRY NLI '!C55)</f>
        <v>0</v>
      </c>
      <c r="D55" s="114">
        <f>IF('KWh (Monthly) ENTRY NLI '!D$5=0,0,C55+'KWh (Monthly) ENTRY NLI '!D55)</f>
        <v>0</v>
      </c>
      <c r="E55" s="114">
        <f>IF('KWh (Monthly) ENTRY NLI '!E$5=0,0,D55+'KWh (Monthly) ENTRY NLI '!E55)</f>
        <v>0</v>
      </c>
      <c r="F55" s="114">
        <f>IF('KWh (Monthly) ENTRY NLI '!F$5=0,0,E55+'KWh (Monthly) ENTRY NLI '!F55)</f>
        <v>0</v>
      </c>
      <c r="G55" s="114">
        <f>IF('KWh (Monthly) ENTRY NLI '!G$5=0,0,F55+'KWh (Monthly) ENTRY NLI '!G55)</f>
        <v>0</v>
      </c>
      <c r="H55" s="114">
        <f>IF('KWh (Monthly) ENTRY NLI '!H$5=0,0,G55+'KWh (Monthly) ENTRY NLI '!H55)</f>
        <v>0</v>
      </c>
      <c r="I55" s="114">
        <f>IF('KWh (Monthly) ENTRY NLI '!I$5=0,0,H55+'KWh (Monthly) ENTRY NLI '!I55)</f>
        <v>0</v>
      </c>
      <c r="J55" s="114">
        <f>IF('KWh (Monthly) ENTRY NLI '!J$5=0,0,I55+'KWh (Monthly) ENTRY NLI '!J55)</f>
        <v>0</v>
      </c>
      <c r="K55" s="114">
        <f>IF('KWh (Monthly) ENTRY NLI '!K$5=0,0,J55+'KWh (Monthly) ENTRY NLI '!K55)</f>
        <v>0</v>
      </c>
      <c r="L55" s="114">
        <f>IF('KWh (Monthly) ENTRY NLI '!L$5=0,0,K55+'KWh (Monthly) ENTRY NLI '!L55)</f>
        <v>0</v>
      </c>
      <c r="M55" s="114">
        <f>IF('KWh (Monthly) ENTRY NLI '!M$5=0,0,L55+'KWh (Monthly) ENTRY NLI '!M55)</f>
        <v>0</v>
      </c>
      <c r="N55" s="114">
        <f>IF('KWh (Monthly) ENTRY NLI '!N$5=0,0,M55+'KWh (Monthly) ENTRY NLI '!N55)</f>
        <v>0</v>
      </c>
      <c r="O55" s="114">
        <f>IF('KWh (Monthly) ENTRY NLI '!O$5=0,0,N55+'KWh (Monthly) ENTRY NLI '!O55)</f>
        <v>0</v>
      </c>
      <c r="P55" s="114">
        <f>IF('KWh (Monthly) ENTRY NLI '!P$5=0,0,O55+'KWh (Monthly) ENTRY NLI '!P55)</f>
        <v>0</v>
      </c>
      <c r="Q55" s="114">
        <f>IF('KWh (Monthly) ENTRY NLI '!Q$5=0,0,P55+'KWh (Monthly) ENTRY NLI '!Q55)</f>
        <v>0</v>
      </c>
      <c r="R55" s="114">
        <f>IF('KWh (Monthly) ENTRY NLI '!R$5=0,0,Q55+'KWh (Monthly) ENTRY NLI '!R55)</f>
        <v>0</v>
      </c>
      <c r="S55" s="114">
        <f>IF('KWh (Monthly) ENTRY NLI '!S$5=0,0,R55+'KWh (Monthly) ENTRY NLI '!S55)</f>
        <v>0</v>
      </c>
      <c r="T55" s="114">
        <f>IF('KWh (Monthly) ENTRY NLI '!T$5=0,0,S55+'KWh (Monthly) ENTRY NLI '!T55)</f>
        <v>0</v>
      </c>
      <c r="U55" s="114">
        <f>IF('KWh (Monthly) ENTRY NLI '!U$5=0,0,T55+'KWh (Monthly) ENTRY NLI '!U55)</f>
        <v>0</v>
      </c>
      <c r="V55" s="114">
        <f>IF('KWh (Monthly) ENTRY NLI '!V$5=0,0,U55+'KWh (Monthly) ENTRY NLI '!V55)</f>
        <v>0</v>
      </c>
      <c r="W55" s="114">
        <f>IF('KWh (Monthly) ENTRY NLI '!W$5=0,0,V55+'KWh (Monthly) ENTRY NLI '!W55)</f>
        <v>0</v>
      </c>
      <c r="X55" s="114">
        <f>IF('KWh (Monthly) ENTRY NLI '!X$5=0,0,W55+'KWh (Monthly) ENTRY NLI '!X55)</f>
        <v>0</v>
      </c>
      <c r="Y55" s="114">
        <f>IF('KWh (Monthly) ENTRY NLI '!Y$5=0,0,X55+'KWh (Monthly) ENTRY NLI '!Y55)</f>
        <v>0</v>
      </c>
      <c r="Z55" s="114">
        <f>IF('KWh (Monthly) ENTRY NLI '!Z$5=0,0,Y55+'KWh (Monthly) ENTRY NLI '!Z55)</f>
        <v>0</v>
      </c>
      <c r="AA55" s="114">
        <f>IF('KWh (Monthly) ENTRY NLI '!AA$5=0,0,Z55+'KWh (Monthly) ENTRY NLI '!AA55)</f>
        <v>0</v>
      </c>
      <c r="AB55" s="114">
        <f>IF('KWh (Monthly) ENTRY NLI '!AB$5=0,0,AA55+'KWh (Monthly) ENTRY NLI '!AB55)</f>
        <v>0</v>
      </c>
      <c r="AC55" s="114">
        <f>IF('KWh (Monthly) ENTRY NLI '!AC$5=0,0,AB55+'KWh (Monthly) ENTRY NLI '!AC55)</f>
        <v>0</v>
      </c>
      <c r="AD55" s="114">
        <f>IF('KWh (Monthly) ENTRY NLI '!AD$5=0,0,AC55+'KWh (Monthly) ENTRY NLI '!AD55)</f>
        <v>0</v>
      </c>
      <c r="AE55" s="114">
        <f>IF('KWh (Monthly) ENTRY NLI '!AE$5=0,0,AD55+'KWh (Monthly) ENTRY NLI '!AE55)</f>
        <v>0</v>
      </c>
      <c r="AF55" s="114">
        <f>IF('KWh (Monthly) ENTRY NLI '!AF$5=0,0,AE55+'KWh (Monthly) ENTRY NLI '!AF55)</f>
        <v>0</v>
      </c>
      <c r="AG55" s="114">
        <f>IF('KWh (Monthly) ENTRY NLI '!AG$5=0,0,AF55+'KWh (Monthly) ENTRY NLI '!AG55)</f>
        <v>0</v>
      </c>
      <c r="AH55" s="114">
        <f>IF('KWh (Monthly) ENTRY NLI '!AH$5=0,0,AG55+'KWh (Monthly) ENTRY NLI '!AH55)</f>
        <v>0</v>
      </c>
      <c r="AI55" s="114">
        <f>IF('KWh (Monthly) ENTRY NLI '!AI$5=0,0,AH55+'KWh (Monthly) ENTRY NLI '!AI55)</f>
        <v>0</v>
      </c>
      <c r="AJ55" s="114">
        <f>IF('KWh (Monthly) ENTRY NLI '!AJ$5=0,0,AI55+'KWh (Monthly) ENTRY NLI '!AJ55)</f>
        <v>0</v>
      </c>
      <c r="AK55" s="114">
        <f>IF('KWh (Monthly) ENTRY NLI '!AK$5=0,0,AJ55+'KWh (Monthly) ENTRY NLI '!AK55)</f>
        <v>0</v>
      </c>
      <c r="AL55" s="114">
        <f>IF('KWh (Monthly) ENTRY NLI '!AL$5=0,0,AK55+'KWh (Monthly) ENTRY NLI '!AL55)</f>
        <v>0</v>
      </c>
      <c r="AM55" s="114">
        <f>IF('KWh (Monthly) ENTRY NLI '!AM$5=0,0,AL55+'KWh (Monthly) ENTRY NLI '!AM55)</f>
        <v>0</v>
      </c>
      <c r="AN55" s="114">
        <f>IF('KWh (Monthly) ENTRY NLI '!AN$5=0,0,AM55+'KWh (Monthly) ENTRY NLI '!AN55)</f>
        <v>0</v>
      </c>
      <c r="AO55" s="174">
        <f>IF('KWh (Monthly) ENTRY NLI '!AO$5=-1,0,AN55+'KWh (Monthly) ENTRY NLI '!AO55)</f>
        <v>0</v>
      </c>
      <c r="AP55" s="114">
        <f>IF('KWh (Monthly) ENTRY NLI '!AP$5=-1,0,AO55+'KWh (Monthly) ENTRY NLI '!AP55)</f>
        <v>0</v>
      </c>
      <c r="AQ55" s="114">
        <f>IF('KWh (Monthly) ENTRY NLI '!AQ$5=-1,0,AP55+'KWh (Monthly) ENTRY NLI '!AQ55)</f>
        <v>0</v>
      </c>
      <c r="AR55" s="114">
        <f>IF('KWh (Monthly) ENTRY NLI '!AR$5=-1,0,AQ55+'KWh (Monthly) ENTRY NLI '!AR55)</f>
        <v>0</v>
      </c>
      <c r="AS55" s="114">
        <f>IF('KWh (Monthly) ENTRY NLI '!AS$5=-1,0,AR55+'KWh (Monthly) ENTRY NLI '!AS55)</f>
        <v>0</v>
      </c>
      <c r="AT55" s="114">
        <f>IF('KWh (Monthly) ENTRY NLI '!AT$5=-1,0,AS55+'KWh (Monthly) ENTRY NLI '!AT55)</f>
        <v>0</v>
      </c>
      <c r="AU55" s="114">
        <f>IF('KWh (Monthly) ENTRY NLI '!AU$5=-1,0,AT55+'KWh (Monthly) ENTRY NLI '!AU55)</f>
        <v>0</v>
      </c>
      <c r="AV55" s="114">
        <f>IF('KWh (Monthly) ENTRY NLI '!AV$5=-1,0,AU55+'KWh (Monthly) ENTRY NLI '!AV55)</f>
        <v>0</v>
      </c>
      <c r="AW55" s="114">
        <f>IF('KWh (Monthly) ENTRY NLI '!AW$5=-1,0,AV55+'KWh (Monthly) ENTRY NLI '!AW55)</f>
        <v>0</v>
      </c>
      <c r="AX55" s="114">
        <f>IF('KWh (Monthly) ENTRY NLI '!AX$5=-1,0,AW55+'KWh (Monthly) ENTRY NLI '!AX55)</f>
        <v>0</v>
      </c>
      <c r="AY55" s="114">
        <f>IF('KWh (Monthly) ENTRY NLI '!AY$5=-1,0,AX55+'KWh (Monthly) ENTRY NLI '!AY55)</f>
        <v>0</v>
      </c>
      <c r="AZ55" s="114">
        <f>IF('KWh (Monthly) ENTRY NLI '!AZ$5=-1,0,AY55+'KWh (Monthly) ENTRY NLI '!AZ55)</f>
        <v>0</v>
      </c>
      <c r="BA55" s="114">
        <f>IF('KWh (Monthly) ENTRY NLI '!BA$5=-1,0,AZ55+'KWh (Monthly) ENTRY NLI '!BA55)</f>
        <v>0</v>
      </c>
      <c r="BB55" s="114">
        <f>IF('KWh (Monthly) ENTRY NLI '!BB$5=-1,0,BA55+'KWh (Monthly) ENTRY NLI '!BB55)</f>
        <v>0</v>
      </c>
      <c r="BC55" s="114">
        <f>IF('KWh (Monthly) ENTRY NLI '!BC$5=-1,0,BB55+'KWh (Monthly) ENTRY NLI '!BC55)</f>
        <v>0</v>
      </c>
      <c r="BD55" s="114">
        <f>IF('KWh (Monthly) ENTRY NLI '!BD$5=-1,0,BC55+'KWh (Monthly) ENTRY NLI '!BD55)</f>
        <v>0</v>
      </c>
      <c r="BE55" s="114">
        <f>IF('KWh (Monthly) ENTRY NLI '!BE$5=-1,0,BD55+'KWh (Monthly) ENTRY NLI '!BE55)</f>
        <v>0</v>
      </c>
      <c r="BF55" s="114">
        <f>IF('KWh (Monthly) ENTRY NLI '!BF$5=-1,0,BE55+'KWh (Monthly) ENTRY NLI '!BF55)</f>
        <v>0</v>
      </c>
      <c r="BG55" s="114">
        <f>IF('KWh (Monthly) ENTRY NLI '!BG$5=-1,0,BF55+'KWh (Monthly) ENTRY NLI '!BG55)</f>
        <v>0</v>
      </c>
      <c r="BH55" s="114">
        <f>IF('KWh (Monthly) ENTRY NLI '!BH$5=-1,0,BG55+'KWh (Monthly) ENTRY NLI '!BH55)</f>
        <v>0</v>
      </c>
      <c r="BI55" s="114">
        <f>IF('KWh (Monthly) ENTRY NLI '!BI$5=-1,0,BH55+'KWh (Monthly) ENTRY NLI '!BI55)</f>
        <v>0</v>
      </c>
      <c r="BJ55" s="114">
        <f>IF('KWh (Monthly) ENTRY NLI '!BJ$5=-1,0,BI55+'KWh (Monthly) ENTRY NLI '!BJ55)</f>
        <v>0</v>
      </c>
      <c r="BK55" s="114">
        <f>IF('KWh (Monthly) ENTRY NLI '!BK$5=-1,0,BJ55+'KWh (Monthly) ENTRY NLI '!BK55)</f>
        <v>0</v>
      </c>
      <c r="BL55" s="114">
        <f>IF('KWh (Monthly) ENTRY NLI '!BL$5=-1,0,BK55+'KWh (Monthly) ENTRY NLI '!BL55)</f>
        <v>0</v>
      </c>
      <c r="BM55" s="114">
        <f>IF('KWh (Monthly) ENTRY NLI '!BM$5=-1,0,BL55+'KWh (Monthly) ENTRY NLI '!BM55)</f>
        <v>0</v>
      </c>
      <c r="BN55" s="114">
        <f>IF('KWh (Monthly) ENTRY NLI '!BN$5=-1,0,BM55+'KWh (Monthly) ENTRY NLI '!BN55)</f>
        <v>0</v>
      </c>
      <c r="BO55" s="114">
        <f>IF('KWh (Monthly) ENTRY NLI '!BO$5=-1,0,BN55+'KWh (Monthly) ENTRY NLI '!BO55)</f>
        <v>0</v>
      </c>
      <c r="BP55" s="114">
        <f>IF('KWh (Monthly) ENTRY NLI '!BP$5=-1,0,BO55+'KWh (Monthly) ENTRY NLI '!BP55)</f>
        <v>0</v>
      </c>
      <c r="BQ55" s="114">
        <f>IF('KWh (Monthly) ENTRY NLI '!BQ$5=-1,0,BP55+'KWh (Monthly) ENTRY NLI '!BQ55)</f>
        <v>0</v>
      </c>
      <c r="BR55" s="114">
        <f>IF('KWh (Monthly) ENTRY NLI '!BR$5=-1,0,BQ55+'KWh (Monthly) ENTRY NLI '!BR55)</f>
        <v>0</v>
      </c>
      <c r="BS55" s="114">
        <f>IF('KWh (Monthly) ENTRY NLI '!BS$5=-1,0,BR55+'KWh (Monthly) ENTRY NLI '!BS55)</f>
        <v>0</v>
      </c>
      <c r="BT55" s="114">
        <f>IF('KWh (Monthly) ENTRY NLI '!BT$5=-1,0,BS55+'KWh (Monthly) ENTRY NLI '!BT55)</f>
        <v>0</v>
      </c>
      <c r="BU55" s="114">
        <f>IF('KWh (Monthly) ENTRY NLI '!BU$5=-1,0,BT55+'KWh (Monthly) ENTRY NLI '!BU55)</f>
        <v>0</v>
      </c>
      <c r="BV55" s="114">
        <f>IF('KWh (Monthly) ENTRY NLI '!BV$5=-1,0,BU55+'KWh (Monthly) ENTRY NLI '!BV55)</f>
        <v>0</v>
      </c>
      <c r="BW55" s="114">
        <f>IF('KWh (Monthly) ENTRY NLI '!BW$5=-1,0,BV55+'KWh (Monthly) ENTRY NLI '!BW55)</f>
        <v>0</v>
      </c>
      <c r="BX55" s="114">
        <f>IF('KWh (Monthly) ENTRY NLI '!BX$5=-1,0,BW55+'KWh (Monthly) ENTRY NLI '!BX55)</f>
        <v>0</v>
      </c>
      <c r="BY55" s="114">
        <f>IF('KWh (Monthly) ENTRY NLI '!BY$5=-1,0,BX55+'KWh (Monthly) ENTRY NLI '!BY55)</f>
        <v>0</v>
      </c>
      <c r="BZ55" s="114">
        <f>IF('KWh (Monthly) ENTRY NLI '!BZ$5=-1,0,BY55+'KWh (Monthly) ENTRY NLI '!BZ55)</f>
        <v>0</v>
      </c>
      <c r="CA55" s="114">
        <f>IF('KWh (Monthly) ENTRY NLI '!CA$5=-1,0,BZ55+'KWh (Monthly) ENTRY NLI '!CA55)</f>
        <v>0</v>
      </c>
      <c r="CB55" s="114">
        <f>IF('KWh (Monthly) ENTRY NLI '!CB$5=-1,0,CA55+'KWh (Monthly) ENTRY NLI '!CB55)</f>
        <v>0</v>
      </c>
      <c r="CC55" s="114">
        <f>IF('KWh (Monthly) ENTRY NLI '!CC$5=-1,0,CB55+'KWh (Monthly) ENTRY NLI '!CC55)</f>
        <v>0</v>
      </c>
      <c r="CD55" s="114">
        <f>IF('KWh (Monthly) ENTRY NLI '!CD$5=-1,0,CC55+'KWh (Monthly) ENTRY NLI '!CD55)</f>
        <v>0</v>
      </c>
      <c r="CE55" s="114">
        <f>IF('KWh (Monthly) ENTRY NLI '!CE$5=-1,0,CD55+'KWh (Monthly) ENTRY NLI '!CE55)</f>
        <v>0</v>
      </c>
      <c r="CF55" s="114">
        <f>IF('KWh (Monthly) ENTRY NLI '!CF$5=-1,0,CE55+'KWh (Monthly) ENTRY NLI '!CF55)</f>
        <v>0</v>
      </c>
      <c r="CG55" s="114">
        <f>IF('KWh (Monthly) ENTRY NLI '!CG$5=-1,0,CF55+'KWh (Monthly) ENTRY NLI '!CG55)</f>
        <v>0</v>
      </c>
      <c r="CH55" s="114">
        <f>IF('KWh (Monthly) ENTRY NLI '!CH$5=-1,0,CG55+'KWh (Monthly) ENTRY NLI '!CH55)</f>
        <v>0</v>
      </c>
      <c r="CI55" s="114">
        <f>IF('KWh (Monthly) ENTRY NLI '!CI$5=-1,0,CH55+'KWh (Monthly) ENTRY NLI '!CI55)</f>
        <v>0</v>
      </c>
      <c r="CJ55" s="114">
        <f>IF('KWh (Monthly) ENTRY NLI '!CJ$5=-1,0,CI55+'KWh (Monthly) ENTRY NLI '!CJ55)</f>
        <v>0</v>
      </c>
    </row>
    <row r="56" spans="1:88" x14ac:dyDescent="0.25">
      <c r="A56" s="305"/>
      <c r="B56" s="88" t="s">
        <v>4</v>
      </c>
      <c r="C56" s="114">
        <f>IF('KWh (Monthly) ENTRY NLI '!C$5=0,0,'KWh (Monthly) ENTRY NLI '!C56)</f>
        <v>0</v>
      </c>
      <c r="D56" s="114">
        <f>IF('KWh (Monthly) ENTRY NLI '!D$5=0,0,C56+'KWh (Monthly) ENTRY NLI '!D56)</f>
        <v>0</v>
      </c>
      <c r="E56" s="114">
        <f>IF('KWh (Monthly) ENTRY NLI '!E$5=0,0,D56+'KWh (Monthly) ENTRY NLI '!E56)</f>
        <v>0</v>
      </c>
      <c r="F56" s="114">
        <f>IF('KWh (Monthly) ENTRY NLI '!F$5=0,0,E56+'KWh (Monthly) ENTRY NLI '!F56)</f>
        <v>0</v>
      </c>
      <c r="G56" s="114">
        <f>IF('KWh (Monthly) ENTRY NLI '!G$5=0,0,F56+'KWh (Monthly) ENTRY NLI '!G56)</f>
        <v>0</v>
      </c>
      <c r="H56" s="114">
        <f>IF('KWh (Monthly) ENTRY NLI '!H$5=0,0,G56+'KWh (Monthly) ENTRY NLI '!H56)</f>
        <v>0</v>
      </c>
      <c r="I56" s="114">
        <f>IF('KWh (Monthly) ENTRY NLI '!I$5=0,0,H56+'KWh (Monthly) ENTRY NLI '!I56)</f>
        <v>0</v>
      </c>
      <c r="J56" s="114">
        <f>IF('KWh (Monthly) ENTRY NLI '!J$5=0,0,I56+'KWh (Monthly) ENTRY NLI '!J56)</f>
        <v>0</v>
      </c>
      <c r="K56" s="114">
        <f>IF('KWh (Monthly) ENTRY NLI '!K$5=0,0,J56+'KWh (Monthly) ENTRY NLI '!K56)</f>
        <v>0</v>
      </c>
      <c r="L56" s="114">
        <f>IF('KWh (Monthly) ENTRY NLI '!L$5=0,0,K56+'KWh (Monthly) ENTRY NLI '!L56)</f>
        <v>0</v>
      </c>
      <c r="M56" s="114">
        <f>IF('KWh (Monthly) ENTRY NLI '!M$5=0,0,L56+'KWh (Monthly) ENTRY NLI '!M56)</f>
        <v>0</v>
      </c>
      <c r="N56" s="114">
        <f>IF('KWh (Monthly) ENTRY NLI '!N$5=0,0,M56+'KWh (Monthly) ENTRY NLI '!N56)</f>
        <v>0</v>
      </c>
      <c r="O56" s="114">
        <f>IF('KWh (Monthly) ENTRY NLI '!O$5=0,0,N56+'KWh (Monthly) ENTRY NLI '!O56)</f>
        <v>0</v>
      </c>
      <c r="P56" s="114">
        <f>IF('KWh (Monthly) ENTRY NLI '!P$5=0,0,O56+'KWh (Monthly) ENTRY NLI '!P56)</f>
        <v>0</v>
      </c>
      <c r="Q56" s="114">
        <f>IF('KWh (Monthly) ENTRY NLI '!Q$5=0,0,P56+'KWh (Monthly) ENTRY NLI '!Q56)</f>
        <v>0</v>
      </c>
      <c r="R56" s="114">
        <f>IF('KWh (Monthly) ENTRY NLI '!R$5=0,0,Q56+'KWh (Monthly) ENTRY NLI '!R56)</f>
        <v>0</v>
      </c>
      <c r="S56" s="114">
        <f>IF('KWh (Monthly) ENTRY NLI '!S$5=0,0,R56+'KWh (Monthly) ENTRY NLI '!S56)</f>
        <v>0</v>
      </c>
      <c r="T56" s="114">
        <f>IF('KWh (Monthly) ENTRY NLI '!T$5=0,0,S56+'KWh (Monthly) ENTRY NLI '!T56)</f>
        <v>0</v>
      </c>
      <c r="U56" s="114">
        <f>IF('KWh (Monthly) ENTRY NLI '!U$5=0,0,T56+'KWh (Monthly) ENTRY NLI '!U56)</f>
        <v>0</v>
      </c>
      <c r="V56" s="114">
        <f>IF('KWh (Monthly) ENTRY NLI '!V$5=0,0,U56+'KWh (Monthly) ENTRY NLI '!V56)</f>
        <v>0</v>
      </c>
      <c r="W56" s="114">
        <f>IF('KWh (Monthly) ENTRY NLI '!W$5=0,0,V56+'KWh (Monthly) ENTRY NLI '!W56)</f>
        <v>0</v>
      </c>
      <c r="X56" s="114">
        <f>IF('KWh (Monthly) ENTRY NLI '!X$5=0,0,W56+'KWh (Monthly) ENTRY NLI '!X56)</f>
        <v>0</v>
      </c>
      <c r="Y56" s="114">
        <f>IF('KWh (Monthly) ENTRY NLI '!Y$5=0,0,X56+'KWh (Monthly) ENTRY NLI '!Y56)</f>
        <v>0</v>
      </c>
      <c r="Z56" s="114">
        <f>IF('KWh (Monthly) ENTRY NLI '!Z$5=0,0,Y56+'KWh (Monthly) ENTRY NLI '!Z56)</f>
        <v>0</v>
      </c>
      <c r="AA56" s="114">
        <f>IF('KWh (Monthly) ENTRY NLI '!AA$5=0,0,Z56+'KWh (Monthly) ENTRY NLI '!AA56)</f>
        <v>0</v>
      </c>
      <c r="AB56" s="114">
        <f>IF('KWh (Monthly) ENTRY NLI '!AB$5=0,0,AA56+'KWh (Monthly) ENTRY NLI '!AB56)</f>
        <v>0</v>
      </c>
      <c r="AC56" s="114">
        <f>IF('KWh (Monthly) ENTRY NLI '!AC$5=0,0,AB56+'KWh (Monthly) ENTRY NLI '!AC56)</f>
        <v>0</v>
      </c>
      <c r="AD56" s="114">
        <f>IF('KWh (Monthly) ENTRY NLI '!AD$5=0,0,AC56+'KWh (Monthly) ENTRY NLI '!AD56)</f>
        <v>0</v>
      </c>
      <c r="AE56" s="114">
        <f>IF('KWh (Monthly) ENTRY NLI '!AE$5=0,0,AD56+'KWh (Monthly) ENTRY NLI '!AE56)</f>
        <v>0</v>
      </c>
      <c r="AF56" s="114">
        <f>IF('KWh (Monthly) ENTRY NLI '!AF$5=0,0,AE56+'KWh (Monthly) ENTRY NLI '!AF56)</f>
        <v>0</v>
      </c>
      <c r="AG56" s="114">
        <f>IF('KWh (Monthly) ENTRY NLI '!AG$5=0,0,AF56+'KWh (Monthly) ENTRY NLI '!AG56)</f>
        <v>0</v>
      </c>
      <c r="AH56" s="114">
        <f>IF('KWh (Monthly) ENTRY NLI '!AH$5=0,0,AG56+'KWh (Monthly) ENTRY NLI '!AH56)</f>
        <v>0</v>
      </c>
      <c r="AI56" s="114">
        <f>IF('KWh (Monthly) ENTRY NLI '!AI$5=0,0,AH56+'KWh (Monthly) ENTRY NLI '!AI56)</f>
        <v>0</v>
      </c>
      <c r="AJ56" s="114">
        <f>IF('KWh (Monthly) ENTRY NLI '!AJ$5=0,0,AI56+'KWh (Monthly) ENTRY NLI '!AJ56)</f>
        <v>0</v>
      </c>
      <c r="AK56" s="114">
        <f>IF('KWh (Monthly) ENTRY NLI '!AK$5=0,0,AJ56+'KWh (Monthly) ENTRY NLI '!AK56)</f>
        <v>0</v>
      </c>
      <c r="AL56" s="114">
        <f>IF('KWh (Monthly) ENTRY NLI '!AL$5=0,0,AK56+'KWh (Monthly) ENTRY NLI '!AL56)</f>
        <v>0</v>
      </c>
      <c r="AM56" s="114">
        <f>IF('KWh (Monthly) ENTRY NLI '!AM$5=0,0,AL56+'KWh (Monthly) ENTRY NLI '!AM56)</f>
        <v>0</v>
      </c>
      <c r="AN56" s="114">
        <f>IF('KWh (Monthly) ENTRY NLI '!AN$5=0,0,AM56+'KWh (Monthly) ENTRY NLI '!AN56)</f>
        <v>0</v>
      </c>
      <c r="AO56" s="174">
        <f>IF('KWh (Monthly) ENTRY NLI '!AO$5=-1,0,AN56+'KWh (Monthly) ENTRY NLI '!AO56)</f>
        <v>0</v>
      </c>
      <c r="AP56" s="114">
        <f>IF('KWh (Monthly) ENTRY NLI '!AP$5=-1,0,AO56+'KWh (Monthly) ENTRY NLI '!AP56)</f>
        <v>0</v>
      </c>
      <c r="AQ56" s="114">
        <f>IF('KWh (Monthly) ENTRY NLI '!AQ$5=-1,0,AP56+'KWh (Monthly) ENTRY NLI '!AQ56)</f>
        <v>0</v>
      </c>
      <c r="AR56" s="114">
        <f>IF('KWh (Monthly) ENTRY NLI '!AR$5=-1,0,AQ56+'KWh (Monthly) ENTRY NLI '!AR56)</f>
        <v>0</v>
      </c>
      <c r="AS56" s="114">
        <f>IF('KWh (Monthly) ENTRY NLI '!AS$5=-1,0,AR56+'KWh (Monthly) ENTRY NLI '!AS56)</f>
        <v>0</v>
      </c>
      <c r="AT56" s="114">
        <f>IF('KWh (Monthly) ENTRY NLI '!AT$5=-1,0,AS56+'KWh (Monthly) ENTRY NLI '!AT56)</f>
        <v>0</v>
      </c>
      <c r="AU56" s="114">
        <f>IF('KWh (Monthly) ENTRY NLI '!AU$5=-1,0,AT56+'KWh (Monthly) ENTRY NLI '!AU56)</f>
        <v>0</v>
      </c>
      <c r="AV56" s="114">
        <f>IF('KWh (Monthly) ENTRY NLI '!AV$5=-1,0,AU56+'KWh (Monthly) ENTRY NLI '!AV56)</f>
        <v>0</v>
      </c>
      <c r="AW56" s="114">
        <f>IF('KWh (Monthly) ENTRY NLI '!AW$5=-1,0,AV56+'KWh (Monthly) ENTRY NLI '!AW56)</f>
        <v>0</v>
      </c>
      <c r="AX56" s="114">
        <f>IF('KWh (Monthly) ENTRY NLI '!AX$5=-1,0,AW56+'KWh (Monthly) ENTRY NLI '!AX56)</f>
        <v>0</v>
      </c>
      <c r="AY56" s="114">
        <f>IF('KWh (Monthly) ENTRY NLI '!AY$5=-1,0,AX56+'KWh (Monthly) ENTRY NLI '!AY56)</f>
        <v>0</v>
      </c>
      <c r="AZ56" s="114">
        <f>IF('KWh (Monthly) ENTRY NLI '!AZ$5=-1,0,AY56+'KWh (Monthly) ENTRY NLI '!AZ56)</f>
        <v>0</v>
      </c>
      <c r="BA56" s="114">
        <f>IF('KWh (Monthly) ENTRY NLI '!BA$5=-1,0,AZ56+'KWh (Monthly) ENTRY NLI '!BA56)</f>
        <v>0</v>
      </c>
      <c r="BB56" s="114">
        <f>IF('KWh (Monthly) ENTRY NLI '!BB$5=-1,0,BA56+'KWh (Monthly) ENTRY NLI '!BB56)</f>
        <v>0</v>
      </c>
      <c r="BC56" s="114">
        <f>IF('KWh (Monthly) ENTRY NLI '!BC$5=-1,0,BB56+'KWh (Monthly) ENTRY NLI '!BC56)</f>
        <v>0</v>
      </c>
      <c r="BD56" s="114">
        <f>IF('KWh (Monthly) ENTRY NLI '!BD$5=-1,0,BC56+'KWh (Monthly) ENTRY NLI '!BD56)</f>
        <v>0</v>
      </c>
      <c r="BE56" s="114">
        <f>IF('KWh (Monthly) ENTRY NLI '!BE$5=-1,0,BD56+'KWh (Monthly) ENTRY NLI '!BE56)</f>
        <v>0</v>
      </c>
      <c r="BF56" s="114">
        <f>IF('KWh (Monthly) ENTRY NLI '!BF$5=-1,0,BE56+'KWh (Monthly) ENTRY NLI '!BF56)</f>
        <v>0</v>
      </c>
      <c r="BG56" s="114">
        <f>IF('KWh (Monthly) ENTRY NLI '!BG$5=-1,0,BF56+'KWh (Monthly) ENTRY NLI '!BG56)</f>
        <v>0</v>
      </c>
      <c r="BH56" s="114">
        <f>IF('KWh (Monthly) ENTRY NLI '!BH$5=-1,0,BG56+'KWh (Monthly) ENTRY NLI '!BH56)</f>
        <v>0</v>
      </c>
      <c r="BI56" s="114">
        <f>IF('KWh (Monthly) ENTRY NLI '!BI$5=-1,0,BH56+'KWh (Monthly) ENTRY NLI '!BI56)</f>
        <v>0</v>
      </c>
      <c r="BJ56" s="114">
        <f>IF('KWh (Monthly) ENTRY NLI '!BJ$5=-1,0,BI56+'KWh (Monthly) ENTRY NLI '!BJ56)</f>
        <v>0</v>
      </c>
      <c r="BK56" s="114">
        <f>IF('KWh (Monthly) ENTRY NLI '!BK$5=-1,0,BJ56+'KWh (Monthly) ENTRY NLI '!BK56)</f>
        <v>0</v>
      </c>
      <c r="BL56" s="114">
        <f>IF('KWh (Monthly) ENTRY NLI '!BL$5=-1,0,BK56+'KWh (Monthly) ENTRY NLI '!BL56)</f>
        <v>0</v>
      </c>
      <c r="BM56" s="114">
        <f>IF('KWh (Monthly) ENTRY NLI '!BM$5=-1,0,BL56+'KWh (Monthly) ENTRY NLI '!BM56)</f>
        <v>0</v>
      </c>
      <c r="BN56" s="114">
        <f>IF('KWh (Monthly) ENTRY NLI '!BN$5=-1,0,BM56+'KWh (Monthly) ENTRY NLI '!BN56)</f>
        <v>0</v>
      </c>
      <c r="BO56" s="114">
        <f>IF('KWh (Monthly) ENTRY NLI '!BO$5=-1,0,BN56+'KWh (Monthly) ENTRY NLI '!BO56)</f>
        <v>0</v>
      </c>
      <c r="BP56" s="114">
        <f>IF('KWh (Monthly) ENTRY NLI '!BP$5=-1,0,BO56+'KWh (Monthly) ENTRY NLI '!BP56)</f>
        <v>0</v>
      </c>
      <c r="BQ56" s="114">
        <f>IF('KWh (Monthly) ENTRY NLI '!BQ$5=-1,0,BP56+'KWh (Monthly) ENTRY NLI '!BQ56)</f>
        <v>0</v>
      </c>
      <c r="BR56" s="114">
        <f>IF('KWh (Monthly) ENTRY NLI '!BR$5=-1,0,BQ56+'KWh (Monthly) ENTRY NLI '!BR56)</f>
        <v>0</v>
      </c>
      <c r="BS56" s="114">
        <f>IF('KWh (Monthly) ENTRY NLI '!BS$5=-1,0,BR56+'KWh (Monthly) ENTRY NLI '!BS56)</f>
        <v>0</v>
      </c>
      <c r="BT56" s="114">
        <f>IF('KWh (Monthly) ENTRY NLI '!BT$5=-1,0,BS56+'KWh (Monthly) ENTRY NLI '!BT56)</f>
        <v>0</v>
      </c>
      <c r="BU56" s="114">
        <f>IF('KWh (Monthly) ENTRY NLI '!BU$5=-1,0,BT56+'KWh (Monthly) ENTRY NLI '!BU56)</f>
        <v>0</v>
      </c>
      <c r="BV56" s="114">
        <f>IF('KWh (Monthly) ENTRY NLI '!BV$5=-1,0,BU56+'KWh (Monthly) ENTRY NLI '!BV56)</f>
        <v>0</v>
      </c>
      <c r="BW56" s="114">
        <f>IF('KWh (Monthly) ENTRY NLI '!BW$5=-1,0,BV56+'KWh (Monthly) ENTRY NLI '!BW56)</f>
        <v>0</v>
      </c>
      <c r="BX56" s="114">
        <f>IF('KWh (Monthly) ENTRY NLI '!BX$5=-1,0,BW56+'KWh (Monthly) ENTRY NLI '!BX56)</f>
        <v>0</v>
      </c>
      <c r="BY56" s="114">
        <f>IF('KWh (Monthly) ENTRY NLI '!BY$5=-1,0,BX56+'KWh (Monthly) ENTRY NLI '!BY56)</f>
        <v>0</v>
      </c>
      <c r="BZ56" s="114">
        <f>IF('KWh (Monthly) ENTRY NLI '!BZ$5=-1,0,BY56+'KWh (Monthly) ENTRY NLI '!BZ56)</f>
        <v>0</v>
      </c>
      <c r="CA56" s="114">
        <f>IF('KWh (Monthly) ENTRY NLI '!CA$5=-1,0,BZ56+'KWh (Monthly) ENTRY NLI '!CA56)</f>
        <v>0</v>
      </c>
      <c r="CB56" s="114">
        <f>IF('KWh (Monthly) ENTRY NLI '!CB$5=-1,0,CA56+'KWh (Monthly) ENTRY NLI '!CB56)</f>
        <v>0</v>
      </c>
      <c r="CC56" s="114">
        <f>IF('KWh (Monthly) ENTRY NLI '!CC$5=-1,0,CB56+'KWh (Monthly) ENTRY NLI '!CC56)</f>
        <v>0</v>
      </c>
      <c r="CD56" s="114">
        <f>IF('KWh (Monthly) ENTRY NLI '!CD$5=-1,0,CC56+'KWh (Monthly) ENTRY NLI '!CD56)</f>
        <v>0</v>
      </c>
      <c r="CE56" s="114">
        <f>IF('KWh (Monthly) ENTRY NLI '!CE$5=-1,0,CD56+'KWh (Monthly) ENTRY NLI '!CE56)</f>
        <v>0</v>
      </c>
      <c r="CF56" s="114">
        <f>IF('KWh (Monthly) ENTRY NLI '!CF$5=-1,0,CE56+'KWh (Monthly) ENTRY NLI '!CF56)</f>
        <v>0</v>
      </c>
      <c r="CG56" s="114">
        <f>IF('KWh (Monthly) ENTRY NLI '!CG$5=-1,0,CF56+'KWh (Monthly) ENTRY NLI '!CG56)</f>
        <v>0</v>
      </c>
      <c r="CH56" s="114">
        <f>IF('KWh (Monthly) ENTRY NLI '!CH$5=-1,0,CG56+'KWh (Monthly) ENTRY NLI '!CH56)</f>
        <v>0</v>
      </c>
      <c r="CI56" s="114">
        <f>IF('KWh (Monthly) ENTRY NLI '!CI$5=-1,0,CH56+'KWh (Monthly) ENTRY NLI '!CI56)</f>
        <v>0</v>
      </c>
      <c r="CJ56" s="114">
        <f>IF('KWh (Monthly) ENTRY NLI '!CJ$5=-1,0,CI56+'KWh (Monthly) ENTRY NLI '!CJ56)</f>
        <v>0</v>
      </c>
    </row>
    <row r="57" spans="1:88" x14ac:dyDescent="0.25">
      <c r="A57" s="305"/>
      <c r="B57" s="88" t="s">
        <v>14</v>
      </c>
      <c r="C57" s="114">
        <f>IF('KWh (Monthly) ENTRY NLI '!C$5=0,0,'KWh (Monthly) ENTRY NLI '!C57)</f>
        <v>0</v>
      </c>
      <c r="D57" s="114">
        <f>IF('KWh (Monthly) ENTRY NLI '!D$5=0,0,C57+'KWh (Monthly) ENTRY NLI '!D57)</f>
        <v>0</v>
      </c>
      <c r="E57" s="114">
        <f>IF('KWh (Monthly) ENTRY NLI '!E$5=0,0,D57+'KWh (Monthly) ENTRY NLI '!E57)</f>
        <v>0</v>
      </c>
      <c r="F57" s="114">
        <f>IF('KWh (Monthly) ENTRY NLI '!F$5=0,0,E57+'KWh (Monthly) ENTRY NLI '!F57)</f>
        <v>0</v>
      </c>
      <c r="G57" s="114">
        <f>IF('KWh (Monthly) ENTRY NLI '!G$5=0,0,F57+'KWh (Monthly) ENTRY NLI '!G57)</f>
        <v>0</v>
      </c>
      <c r="H57" s="114">
        <f>IF('KWh (Monthly) ENTRY NLI '!H$5=0,0,G57+'KWh (Monthly) ENTRY NLI '!H57)</f>
        <v>0</v>
      </c>
      <c r="I57" s="114">
        <f>IF('KWh (Monthly) ENTRY NLI '!I$5=0,0,H57+'KWh (Monthly) ENTRY NLI '!I57)</f>
        <v>0</v>
      </c>
      <c r="J57" s="114">
        <f>IF('KWh (Monthly) ENTRY NLI '!J$5=0,0,I57+'KWh (Monthly) ENTRY NLI '!J57)</f>
        <v>0</v>
      </c>
      <c r="K57" s="114">
        <f>IF('KWh (Monthly) ENTRY NLI '!K$5=0,0,J57+'KWh (Monthly) ENTRY NLI '!K57)</f>
        <v>0</v>
      </c>
      <c r="L57" s="114">
        <f>IF('KWh (Monthly) ENTRY NLI '!L$5=0,0,K57+'KWh (Monthly) ENTRY NLI '!L57)</f>
        <v>0</v>
      </c>
      <c r="M57" s="114">
        <f>IF('KWh (Monthly) ENTRY NLI '!M$5=0,0,L57+'KWh (Monthly) ENTRY NLI '!M57)</f>
        <v>0</v>
      </c>
      <c r="N57" s="114">
        <f>IF('KWh (Monthly) ENTRY NLI '!N$5=0,0,M57+'KWh (Monthly) ENTRY NLI '!N57)</f>
        <v>0</v>
      </c>
      <c r="O57" s="114">
        <f>IF('KWh (Monthly) ENTRY NLI '!O$5=0,0,N57+'KWh (Monthly) ENTRY NLI '!O57)</f>
        <v>0</v>
      </c>
      <c r="P57" s="114">
        <f>IF('KWh (Monthly) ENTRY NLI '!P$5=0,0,O57+'KWh (Monthly) ENTRY NLI '!P57)</f>
        <v>0</v>
      </c>
      <c r="Q57" s="114">
        <f>IF('KWh (Monthly) ENTRY NLI '!Q$5=0,0,P57+'KWh (Monthly) ENTRY NLI '!Q57)</f>
        <v>0</v>
      </c>
      <c r="R57" s="114">
        <f>IF('KWh (Monthly) ENTRY NLI '!R$5=0,0,Q57+'KWh (Monthly) ENTRY NLI '!R57)</f>
        <v>0</v>
      </c>
      <c r="S57" s="114">
        <f>IF('KWh (Monthly) ENTRY NLI '!S$5=0,0,R57+'KWh (Monthly) ENTRY NLI '!S57)</f>
        <v>0</v>
      </c>
      <c r="T57" s="114">
        <f>IF('KWh (Monthly) ENTRY NLI '!T$5=0,0,S57+'KWh (Monthly) ENTRY NLI '!T57)</f>
        <v>0</v>
      </c>
      <c r="U57" s="114">
        <f>IF('KWh (Monthly) ENTRY NLI '!U$5=0,0,T57+'KWh (Monthly) ENTRY NLI '!U57)</f>
        <v>0</v>
      </c>
      <c r="V57" s="114">
        <f>IF('KWh (Monthly) ENTRY NLI '!V$5=0,0,U57+'KWh (Monthly) ENTRY NLI '!V57)</f>
        <v>0</v>
      </c>
      <c r="W57" s="114">
        <f>IF('KWh (Monthly) ENTRY NLI '!W$5=0,0,V57+'KWh (Monthly) ENTRY NLI '!W57)</f>
        <v>0</v>
      </c>
      <c r="X57" s="114">
        <f>IF('KWh (Monthly) ENTRY NLI '!X$5=0,0,W57+'KWh (Monthly) ENTRY NLI '!X57)</f>
        <v>0</v>
      </c>
      <c r="Y57" s="114">
        <f>IF('KWh (Monthly) ENTRY NLI '!Y$5=0,0,X57+'KWh (Monthly) ENTRY NLI '!Y57)</f>
        <v>0</v>
      </c>
      <c r="Z57" s="114">
        <f>IF('KWh (Monthly) ENTRY NLI '!Z$5=0,0,Y57+'KWh (Monthly) ENTRY NLI '!Z57)</f>
        <v>0</v>
      </c>
      <c r="AA57" s="114">
        <f>IF('KWh (Monthly) ENTRY NLI '!AA$5=0,0,Z57+'KWh (Monthly) ENTRY NLI '!AA57)</f>
        <v>0</v>
      </c>
      <c r="AB57" s="114">
        <f>IF('KWh (Monthly) ENTRY NLI '!AB$5=0,0,AA57+'KWh (Monthly) ENTRY NLI '!AB57)</f>
        <v>0</v>
      </c>
      <c r="AC57" s="114">
        <f>IF('KWh (Monthly) ENTRY NLI '!AC$5=0,0,AB57+'KWh (Monthly) ENTRY NLI '!AC57)</f>
        <v>0</v>
      </c>
      <c r="AD57" s="114">
        <f>IF('KWh (Monthly) ENTRY NLI '!AD$5=0,0,AC57+'KWh (Monthly) ENTRY NLI '!AD57)</f>
        <v>0</v>
      </c>
      <c r="AE57" s="114">
        <f>IF('KWh (Monthly) ENTRY NLI '!AE$5=0,0,AD57+'KWh (Monthly) ENTRY NLI '!AE57)</f>
        <v>0</v>
      </c>
      <c r="AF57" s="114">
        <f>IF('KWh (Monthly) ENTRY NLI '!AF$5=0,0,AE57+'KWh (Monthly) ENTRY NLI '!AF57)</f>
        <v>0</v>
      </c>
      <c r="AG57" s="114">
        <f>IF('KWh (Monthly) ENTRY NLI '!AG$5=0,0,AF57+'KWh (Monthly) ENTRY NLI '!AG57)</f>
        <v>0</v>
      </c>
      <c r="AH57" s="114">
        <f>IF('KWh (Monthly) ENTRY NLI '!AH$5=0,0,AG57+'KWh (Monthly) ENTRY NLI '!AH57)</f>
        <v>0</v>
      </c>
      <c r="AI57" s="114">
        <f>IF('KWh (Monthly) ENTRY NLI '!AI$5=0,0,AH57+'KWh (Monthly) ENTRY NLI '!AI57)</f>
        <v>0</v>
      </c>
      <c r="AJ57" s="114">
        <f>IF('KWh (Monthly) ENTRY NLI '!AJ$5=0,0,AI57+'KWh (Monthly) ENTRY NLI '!AJ57)</f>
        <v>0</v>
      </c>
      <c r="AK57" s="114">
        <f>IF('KWh (Monthly) ENTRY NLI '!AK$5=0,0,AJ57+'KWh (Monthly) ENTRY NLI '!AK57)</f>
        <v>0</v>
      </c>
      <c r="AL57" s="114">
        <f>IF('KWh (Monthly) ENTRY NLI '!AL$5=0,0,AK57+'KWh (Monthly) ENTRY NLI '!AL57)</f>
        <v>0</v>
      </c>
      <c r="AM57" s="114">
        <f>IF('KWh (Monthly) ENTRY NLI '!AM$5=0,0,AL57+'KWh (Monthly) ENTRY NLI '!AM57)</f>
        <v>0</v>
      </c>
      <c r="AN57" s="114">
        <f>IF('KWh (Monthly) ENTRY NLI '!AN$5=0,0,AM57+'KWh (Monthly) ENTRY NLI '!AN57)</f>
        <v>0</v>
      </c>
      <c r="AO57" s="174">
        <f>IF('KWh (Monthly) ENTRY NLI '!AO$5=-1,0,AN57+'KWh (Monthly) ENTRY NLI '!AO57)</f>
        <v>0</v>
      </c>
      <c r="AP57" s="114">
        <f>IF('KWh (Monthly) ENTRY NLI '!AP$5=-1,0,AO57+'KWh (Monthly) ENTRY NLI '!AP57)</f>
        <v>0</v>
      </c>
      <c r="AQ57" s="114">
        <f>IF('KWh (Monthly) ENTRY NLI '!AQ$5=-1,0,AP57+'KWh (Monthly) ENTRY NLI '!AQ57)</f>
        <v>0</v>
      </c>
      <c r="AR57" s="114">
        <f>IF('KWh (Monthly) ENTRY NLI '!AR$5=-1,0,AQ57+'KWh (Monthly) ENTRY NLI '!AR57)</f>
        <v>0</v>
      </c>
      <c r="AS57" s="114">
        <f>IF('KWh (Monthly) ENTRY NLI '!AS$5=-1,0,AR57+'KWh (Monthly) ENTRY NLI '!AS57)</f>
        <v>0</v>
      </c>
      <c r="AT57" s="114">
        <f>IF('KWh (Monthly) ENTRY NLI '!AT$5=-1,0,AS57+'KWh (Monthly) ENTRY NLI '!AT57)</f>
        <v>0</v>
      </c>
      <c r="AU57" s="114">
        <f>IF('KWh (Monthly) ENTRY NLI '!AU$5=-1,0,AT57+'KWh (Monthly) ENTRY NLI '!AU57)</f>
        <v>0</v>
      </c>
      <c r="AV57" s="114">
        <f>IF('KWh (Monthly) ENTRY NLI '!AV$5=-1,0,AU57+'KWh (Monthly) ENTRY NLI '!AV57)</f>
        <v>0</v>
      </c>
      <c r="AW57" s="114">
        <f>IF('KWh (Monthly) ENTRY NLI '!AW$5=-1,0,AV57+'KWh (Monthly) ENTRY NLI '!AW57)</f>
        <v>0</v>
      </c>
      <c r="AX57" s="114">
        <f>IF('KWh (Monthly) ENTRY NLI '!AX$5=-1,0,AW57+'KWh (Monthly) ENTRY NLI '!AX57)</f>
        <v>0</v>
      </c>
      <c r="AY57" s="114">
        <f>IF('KWh (Monthly) ENTRY NLI '!AY$5=-1,0,AX57+'KWh (Monthly) ENTRY NLI '!AY57)</f>
        <v>0</v>
      </c>
      <c r="AZ57" s="114">
        <f>IF('KWh (Monthly) ENTRY NLI '!AZ$5=-1,0,AY57+'KWh (Monthly) ENTRY NLI '!AZ57)</f>
        <v>0</v>
      </c>
      <c r="BA57" s="114">
        <f>IF('KWh (Monthly) ENTRY NLI '!BA$5=-1,0,AZ57+'KWh (Monthly) ENTRY NLI '!BA57)</f>
        <v>0</v>
      </c>
      <c r="BB57" s="114">
        <f>IF('KWh (Monthly) ENTRY NLI '!BB$5=-1,0,BA57+'KWh (Monthly) ENTRY NLI '!BB57)</f>
        <v>0</v>
      </c>
      <c r="BC57" s="114">
        <f>IF('KWh (Monthly) ENTRY NLI '!BC$5=-1,0,BB57+'KWh (Monthly) ENTRY NLI '!BC57)</f>
        <v>0</v>
      </c>
      <c r="BD57" s="114">
        <f>IF('KWh (Monthly) ENTRY NLI '!BD$5=-1,0,BC57+'KWh (Monthly) ENTRY NLI '!BD57)</f>
        <v>0</v>
      </c>
      <c r="BE57" s="114">
        <f>IF('KWh (Monthly) ENTRY NLI '!BE$5=-1,0,BD57+'KWh (Monthly) ENTRY NLI '!BE57)</f>
        <v>0</v>
      </c>
      <c r="BF57" s="114">
        <f>IF('KWh (Monthly) ENTRY NLI '!BF$5=-1,0,BE57+'KWh (Monthly) ENTRY NLI '!BF57)</f>
        <v>0</v>
      </c>
      <c r="BG57" s="114">
        <f>IF('KWh (Monthly) ENTRY NLI '!BG$5=-1,0,BF57+'KWh (Monthly) ENTRY NLI '!BG57)</f>
        <v>0</v>
      </c>
      <c r="BH57" s="114">
        <f>IF('KWh (Monthly) ENTRY NLI '!BH$5=-1,0,BG57+'KWh (Monthly) ENTRY NLI '!BH57)</f>
        <v>0</v>
      </c>
      <c r="BI57" s="114">
        <f>IF('KWh (Monthly) ENTRY NLI '!BI$5=-1,0,BH57+'KWh (Monthly) ENTRY NLI '!BI57)</f>
        <v>0</v>
      </c>
      <c r="BJ57" s="114">
        <f>IF('KWh (Monthly) ENTRY NLI '!BJ$5=-1,0,BI57+'KWh (Monthly) ENTRY NLI '!BJ57)</f>
        <v>0</v>
      </c>
      <c r="BK57" s="114">
        <f>IF('KWh (Monthly) ENTRY NLI '!BK$5=-1,0,BJ57+'KWh (Monthly) ENTRY NLI '!BK57)</f>
        <v>0</v>
      </c>
      <c r="BL57" s="114">
        <f>IF('KWh (Monthly) ENTRY NLI '!BL$5=-1,0,BK57+'KWh (Monthly) ENTRY NLI '!BL57)</f>
        <v>0</v>
      </c>
      <c r="BM57" s="114">
        <f>IF('KWh (Monthly) ENTRY NLI '!BM$5=-1,0,BL57+'KWh (Monthly) ENTRY NLI '!BM57)</f>
        <v>0</v>
      </c>
      <c r="BN57" s="114">
        <f>IF('KWh (Monthly) ENTRY NLI '!BN$5=-1,0,BM57+'KWh (Monthly) ENTRY NLI '!BN57)</f>
        <v>0</v>
      </c>
      <c r="BO57" s="114">
        <f>IF('KWh (Monthly) ENTRY NLI '!BO$5=-1,0,BN57+'KWh (Monthly) ENTRY NLI '!BO57)</f>
        <v>0</v>
      </c>
      <c r="BP57" s="114">
        <f>IF('KWh (Monthly) ENTRY NLI '!BP$5=-1,0,BO57+'KWh (Monthly) ENTRY NLI '!BP57)</f>
        <v>0</v>
      </c>
      <c r="BQ57" s="114">
        <f>IF('KWh (Monthly) ENTRY NLI '!BQ$5=-1,0,BP57+'KWh (Monthly) ENTRY NLI '!BQ57)</f>
        <v>0</v>
      </c>
      <c r="BR57" s="114">
        <f>IF('KWh (Monthly) ENTRY NLI '!BR$5=-1,0,BQ57+'KWh (Monthly) ENTRY NLI '!BR57)</f>
        <v>0</v>
      </c>
      <c r="BS57" s="114">
        <f>IF('KWh (Monthly) ENTRY NLI '!BS$5=-1,0,BR57+'KWh (Monthly) ENTRY NLI '!BS57)</f>
        <v>0</v>
      </c>
      <c r="BT57" s="114">
        <f>IF('KWh (Monthly) ENTRY NLI '!BT$5=-1,0,BS57+'KWh (Monthly) ENTRY NLI '!BT57)</f>
        <v>0</v>
      </c>
      <c r="BU57" s="114">
        <f>IF('KWh (Monthly) ENTRY NLI '!BU$5=-1,0,BT57+'KWh (Monthly) ENTRY NLI '!BU57)</f>
        <v>0</v>
      </c>
      <c r="BV57" s="114">
        <f>IF('KWh (Monthly) ENTRY NLI '!BV$5=-1,0,BU57+'KWh (Monthly) ENTRY NLI '!BV57)</f>
        <v>0</v>
      </c>
      <c r="BW57" s="114">
        <f>IF('KWh (Monthly) ENTRY NLI '!BW$5=-1,0,BV57+'KWh (Monthly) ENTRY NLI '!BW57)</f>
        <v>0</v>
      </c>
      <c r="BX57" s="114">
        <f>IF('KWh (Monthly) ENTRY NLI '!BX$5=-1,0,BW57+'KWh (Monthly) ENTRY NLI '!BX57)</f>
        <v>0</v>
      </c>
      <c r="BY57" s="114">
        <f>IF('KWh (Monthly) ENTRY NLI '!BY$5=-1,0,BX57+'KWh (Monthly) ENTRY NLI '!BY57)</f>
        <v>0</v>
      </c>
      <c r="BZ57" s="114">
        <f>IF('KWh (Monthly) ENTRY NLI '!BZ$5=-1,0,BY57+'KWh (Monthly) ENTRY NLI '!BZ57)</f>
        <v>0</v>
      </c>
      <c r="CA57" s="114">
        <f>IF('KWh (Monthly) ENTRY NLI '!CA$5=-1,0,BZ57+'KWh (Monthly) ENTRY NLI '!CA57)</f>
        <v>0</v>
      </c>
      <c r="CB57" s="114">
        <f>IF('KWh (Monthly) ENTRY NLI '!CB$5=-1,0,CA57+'KWh (Monthly) ENTRY NLI '!CB57)</f>
        <v>0</v>
      </c>
      <c r="CC57" s="114">
        <f>IF('KWh (Monthly) ENTRY NLI '!CC$5=-1,0,CB57+'KWh (Monthly) ENTRY NLI '!CC57)</f>
        <v>0</v>
      </c>
      <c r="CD57" s="114">
        <f>IF('KWh (Monthly) ENTRY NLI '!CD$5=-1,0,CC57+'KWh (Monthly) ENTRY NLI '!CD57)</f>
        <v>0</v>
      </c>
      <c r="CE57" s="114">
        <f>IF('KWh (Monthly) ENTRY NLI '!CE$5=-1,0,CD57+'KWh (Monthly) ENTRY NLI '!CE57)</f>
        <v>0</v>
      </c>
      <c r="CF57" s="114">
        <f>IF('KWh (Monthly) ENTRY NLI '!CF$5=-1,0,CE57+'KWh (Monthly) ENTRY NLI '!CF57)</f>
        <v>0</v>
      </c>
      <c r="CG57" s="114">
        <f>IF('KWh (Monthly) ENTRY NLI '!CG$5=-1,0,CF57+'KWh (Monthly) ENTRY NLI '!CG57)</f>
        <v>0</v>
      </c>
      <c r="CH57" s="114">
        <f>IF('KWh (Monthly) ENTRY NLI '!CH$5=-1,0,CG57+'KWh (Monthly) ENTRY NLI '!CH57)</f>
        <v>0</v>
      </c>
      <c r="CI57" s="114">
        <f>IF('KWh (Monthly) ENTRY NLI '!CI$5=-1,0,CH57+'KWh (Monthly) ENTRY NLI '!CI57)</f>
        <v>0</v>
      </c>
      <c r="CJ57" s="114">
        <f>IF('KWh (Monthly) ENTRY NLI '!CJ$5=-1,0,CI57+'KWh (Monthly) ENTRY NLI '!CJ57)</f>
        <v>0</v>
      </c>
    </row>
    <row r="58" spans="1:88" x14ac:dyDescent="0.25">
      <c r="A58" s="305"/>
      <c r="B58" s="88" t="s">
        <v>5</v>
      </c>
      <c r="C58" s="114">
        <f>IF('KWh (Monthly) ENTRY NLI '!C$5=0,0,'KWh (Monthly) ENTRY NLI '!C58)</f>
        <v>0</v>
      </c>
      <c r="D58" s="114">
        <f>IF('KWh (Monthly) ENTRY NLI '!D$5=0,0,C58+'KWh (Monthly) ENTRY NLI '!D58)</f>
        <v>0</v>
      </c>
      <c r="E58" s="114">
        <f>IF('KWh (Monthly) ENTRY NLI '!E$5=0,0,D58+'KWh (Monthly) ENTRY NLI '!E58)</f>
        <v>0</v>
      </c>
      <c r="F58" s="114">
        <f>IF('KWh (Monthly) ENTRY NLI '!F$5=0,0,E58+'KWh (Monthly) ENTRY NLI '!F58)</f>
        <v>0</v>
      </c>
      <c r="G58" s="114">
        <f>IF('KWh (Monthly) ENTRY NLI '!G$5=0,0,F58+'KWh (Monthly) ENTRY NLI '!G58)</f>
        <v>0</v>
      </c>
      <c r="H58" s="114">
        <f>IF('KWh (Monthly) ENTRY NLI '!H$5=0,0,G58+'KWh (Monthly) ENTRY NLI '!H58)</f>
        <v>0</v>
      </c>
      <c r="I58" s="114">
        <f>IF('KWh (Monthly) ENTRY NLI '!I$5=0,0,H58+'KWh (Monthly) ENTRY NLI '!I58)</f>
        <v>0</v>
      </c>
      <c r="J58" s="114">
        <f>IF('KWh (Monthly) ENTRY NLI '!J$5=0,0,I58+'KWh (Monthly) ENTRY NLI '!J58)</f>
        <v>0</v>
      </c>
      <c r="K58" s="114">
        <f>IF('KWh (Monthly) ENTRY NLI '!K$5=0,0,J58+'KWh (Monthly) ENTRY NLI '!K58)</f>
        <v>0</v>
      </c>
      <c r="L58" s="114">
        <f>IF('KWh (Monthly) ENTRY NLI '!L$5=0,0,K58+'KWh (Monthly) ENTRY NLI '!L58)</f>
        <v>0</v>
      </c>
      <c r="M58" s="114">
        <f>IF('KWh (Monthly) ENTRY NLI '!M$5=0,0,L58+'KWh (Monthly) ENTRY NLI '!M58)</f>
        <v>0</v>
      </c>
      <c r="N58" s="114">
        <f>IF('KWh (Monthly) ENTRY NLI '!N$5=0,0,M58+'KWh (Monthly) ENTRY NLI '!N58)</f>
        <v>0</v>
      </c>
      <c r="O58" s="114">
        <f>IF('KWh (Monthly) ENTRY NLI '!O$5=0,0,N58+'KWh (Monthly) ENTRY NLI '!O58)</f>
        <v>0</v>
      </c>
      <c r="P58" s="114">
        <f>IF('KWh (Monthly) ENTRY NLI '!P$5=0,0,O58+'KWh (Monthly) ENTRY NLI '!P58)</f>
        <v>0</v>
      </c>
      <c r="Q58" s="114">
        <f>IF('KWh (Monthly) ENTRY NLI '!Q$5=0,0,P58+'KWh (Monthly) ENTRY NLI '!Q58)</f>
        <v>0</v>
      </c>
      <c r="R58" s="114">
        <f>IF('KWh (Monthly) ENTRY NLI '!R$5=0,0,Q58+'KWh (Monthly) ENTRY NLI '!R58)</f>
        <v>0</v>
      </c>
      <c r="S58" s="114">
        <f>IF('KWh (Monthly) ENTRY NLI '!S$5=0,0,R58+'KWh (Monthly) ENTRY NLI '!S58)</f>
        <v>0</v>
      </c>
      <c r="T58" s="114">
        <f>IF('KWh (Monthly) ENTRY NLI '!T$5=0,0,S58+'KWh (Monthly) ENTRY NLI '!T58)</f>
        <v>0</v>
      </c>
      <c r="U58" s="114">
        <f>IF('KWh (Monthly) ENTRY NLI '!U$5=0,0,T58+'KWh (Monthly) ENTRY NLI '!U58)</f>
        <v>0</v>
      </c>
      <c r="V58" s="114">
        <f>IF('KWh (Monthly) ENTRY NLI '!V$5=0,0,U58+'KWh (Monthly) ENTRY NLI '!V58)</f>
        <v>0</v>
      </c>
      <c r="W58" s="114">
        <f>IF('KWh (Monthly) ENTRY NLI '!W$5=0,0,V58+'KWh (Monthly) ENTRY NLI '!W58)</f>
        <v>0</v>
      </c>
      <c r="X58" s="114">
        <f>IF('KWh (Monthly) ENTRY NLI '!X$5=0,0,W58+'KWh (Monthly) ENTRY NLI '!X58)</f>
        <v>0</v>
      </c>
      <c r="Y58" s="114">
        <f>IF('KWh (Monthly) ENTRY NLI '!Y$5=0,0,X58+'KWh (Monthly) ENTRY NLI '!Y58)</f>
        <v>0</v>
      </c>
      <c r="Z58" s="114">
        <f>IF('KWh (Monthly) ENTRY NLI '!Z$5=0,0,Y58+'KWh (Monthly) ENTRY NLI '!Z58)</f>
        <v>0</v>
      </c>
      <c r="AA58" s="114">
        <f>IF('KWh (Monthly) ENTRY NLI '!AA$5=0,0,Z58+'KWh (Monthly) ENTRY NLI '!AA58)</f>
        <v>0</v>
      </c>
      <c r="AB58" s="114">
        <f>IF('KWh (Monthly) ENTRY NLI '!AB$5=0,0,AA58+'KWh (Monthly) ENTRY NLI '!AB58)</f>
        <v>0</v>
      </c>
      <c r="AC58" s="114">
        <f>IF('KWh (Monthly) ENTRY NLI '!AC$5=0,0,AB58+'KWh (Monthly) ENTRY NLI '!AC58)</f>
        <v>0</v>
      </c>
      <c r="AD58" s="114">
        <f>IF('KWh (Monthly) ENTRY NLI '!AD$5=0,0,AC58+'KWh (Monthly) ENTRY NLI '!AD58)</f>
        <v>0</v>
      </c>
      <c r="AE58" s="114">
        <f>IF('KWh (Monthly) ENTRY NLI '!AE$5=0,0,AD58+'KWh (Monthly) ENTRY NLI '!AE58)</f>
        <v>0</v>
      </c>
      <c r="AF58" s="114">
        <f>IF('KWh (Monthly) ENTRY NLI '!AF$5=0,0,AE58+'KWh (Monthly) ENTRY NLI '!AF58)</f>
        <v>0</v>
      </c>
      <c r="AG58" s="114">
        <f>IF('KWh (Monthly) ENTRY NLI '!AG$5=0,0,AF58+'KWh (Monthly) ENTRY NLI '!AG58)</f>
        <v>0</v>
      </c>
      <c r="AH58" s="114">
        <f>IF('KWh (Monthly) ENTRY NLI '!AH$5=0,0,AG58+'KWh (Monthly) ENTRY NLI '!AH58)</f>
        <v>0</v>
      </c>
      <c r="AI58" s="114">
        <f>IF('KWh (Monthly) ENTRY NLI '!AI$5=0,0,AH58+'KWh (Monthly) ENTRY NLI '!AI58)</f>
        <v>0</v>
      </c>
      <c r="AJ58" s="114">
        <f>IF('KWh (Monthly) ENTRY NLI '!AJ$5=0,0,AI58+'KWh (Monthly) ENTRY NLI '!AJ58)</f>
        <v>0</v>
      </c>
      <c r="AK58" s="114">
        <f>IF('KWh (Monthly) ENTRY NLI '!AK$5=0,0,AJ58+'KWh (Monthly) ENTRY NLI '!AK58)</f>
        <v>0</v>
      </c>
      <c r="AL58" s="114">
        <f>IF('KWh (Monthly) ENTRY NLI '!AL$5=0,0,AK58+'KWh (Monthly) ENTRY NLI '!AL58)</f>
        <v>0</v>
      </c>
      <c r="AM58" s="114">
        <f>IF('KWh (Monthly) ENTRY NLI '!AM$5=0,0,AL58+'KWh (Monthly) ENTRY NLI '!AM58)</f>
        <v>0</v>
      </c>
      <c r="AN58" s="114">
        <f>IF('KWh (Monthly) ENTRY NLI '!AN$5=0,0,AM58+'KWh (Monthly) ENTRY NLI '!AN58)</f>
        <v>0</v>
      </c>
      <c r="AO58" s="174">
        <f>IF('KWh (Monthly) ENTRY NLI '!AO$5=-1,0,AN58+'KWh (Monthly) ENTRY NLI '!AO58)</f>
        <v>0</v>
      </c>
      <c r="AP58" s="114">
        <f>IF('KWh (Monthly) ENTRY NLI '!AP$5=-1,0,AO58+'KWh (Monthly) ENTRY NLI '!AP58)</f>
        <v>0</v>
      </c>
      <c r="AQ58" s="114">
        <f>IF('KWh (Monthly) ENTRY NLI '!AQ$5=-1,0,AP58+'KWh (Monthly) ENTRY NLI '!AQ58)</f>
        <v>0</v>
      </c>
      <c r="AR58" s="114">
        <f>IF('KWh (Monthly) ENTRY NLI '!AR$5=-1,0,AQ58+'KWh (Monthly) ENTRY NLI '!AR58)</f>
        <v>0</v>
      </c>
      <c r="AS58" s="114">
        <f>IF('KWh (Monthly) ENTRY NLI '!AS$5=-1,0,AR58+'KWh (Monthly) ENTRY NLI '!AS58)</f>
        <v>0</v>
      </c>
      <c r="AT58" s="114">
        <f>IF('KWh (Monthly) ENTRY NLI '!AT$5=-1,0,AS58+'KWh (Monthly) ENTRY NLI '!AT58)</f>
        <v>0</v>
      </c>
      <c r="AU58" s="114">
        <f>IF('KWh (Monthly) ENTRY NLI '!AU$5=-1,0,AT58+'KWh (Monthly) ENTRY NLI '!AU58)</f>
        <v>0</v>
      </c>
      <c r="AV58" s="114">
        <f>IF('KWh (Monthly) ENTRY NLI '!AV$5=-1,0,AU58+'KWh (Monthly) ENTRY NLI '!AV58)</f>
        <v>0</v>
      </c>
      <c r="AW58" s="114">
        <f>IF('KWh (Monthly) ENTRY NLI '!AW$5=-1,0,AV58+'KWh (Monthly) ENTRY NLI '!AW58)</f>
        <v>0</v>
      </c>
      <c r="AX58" s="114">
        <f>IF('KWh (Monthly) ENTRY NLI '!AX$5=-1,0,AW58+'KWh (Monthly) ENTRY NLI '!AX58)</f>
        <v>0</v>
      </c>
      <c r="AY58" s="114">
        <f>IF('KWh (Monthly) ENTRY NLI '!AY$5=-1,0,AX58+'KWh (Monthly) ENTRY NLI '!AY58)</f>
        <v>0</v>
      </c>
      <c r="AZ58" s="114">
        <f>IF('KWh (Monthly) ENTRY NLI '!AZ$5=-1,0,AY58+'KWh (Monthly) ENTRY NLI '!AZ58)</f>
        <v>0</v>
      </c>
      <c r="BA58" s="114">
        <f>IF('KWh (Monthly) ENTRY NLI '!BA$5=-1,0,AZ58+'KWh (Monthly) ENTRY NLI '!BA58)</f>
        <v>0</v>
      </c>
      <c r="BB58" s="114">
        <f>IF('KWh (Monthly) ENTRY NLI '!BB$5=-1,0,BA58+'KWh (Monthly) ENTRY NLI '!BB58)</f>
        <v>0</v>
      </c>
      <c r="BC58" s="114">
        <f>IF('KWh (Monthly) ENTRY NLI '!BC$5=-1,0,BB58+'KWh (Monthly) ENTRY NLI '!BC58)</f>
        <v>0</v>
      </c>
      <c r="BD58" s="114">
        <f>IF('KWh (Monthly) ENTRY NLI '!BD$5=-1,0,BC58+'KWh (Monthly) ENTRY NLI '!BD58)</f>
        <v>0</v>
      </c>
      <c r="BE58" s="114">
        <f>IF('KWh (Monthly) ENTRY NLI '!BE$5=-1,0,BD58+'KWh (Monthly) ENTRY NLI '!BE58)</f>
        <v>0</v>
      </c>
      <c r="BF58" s="114">
        <f>IF('KWh (Monthly) ENTRY NLI '!BF$5=-1,0,BE58+'KWh (Monthly) ENTRY NLI '!BF58)</f>
        <v>0</v>
      </c>
      <c r="BG58" s="114">
        <f>IF('KWh (Monthly) ENTRY NLI '!BG$5=-1,0,BF58+'KWh (Monthly) ENTRY NLI '!BG58)</f>
        <v>0</v>
      </c>
      <c r="BH58" s="114">
        <f>IF('KWh (Monthly) ENTRY NLI '!BH$5=-1,0,BG58+'KWh (Monthly) ENTRY NLI '!BH58)</f>
        <v>0</v>
      </c>
      <c r="BI58" s="114">
        <f>IF('KWh (Monthly) ENTRY NLI '!BI$5=-1,0,BH58+'KWh (Monthly) ENTRY NLI '!BI58)</f>
        <v>0</v>
      </c>
      <c r="BJ58" s="114">
        <f>IF('KWh (Monthly) ENTRY NLI '!BJ$5=-1,0,BI58+'KWh (Monthly) ENTRY NLI '!BJ58)</f>
        <v>0</v>
      </c>
      <c r="BK58" s="114">
        <f>IF('KWh (Monthly) ENTRY NLI '!BK$5=-1,0,BJ58+'KWh (Monthly) ENTRY NLI '!BK58)</f>
        <v>0</v>
      </c>
      <c r="BL58" s="114">
        <f>IF('KWh (Monthly) ENTRY NLI '!BL$5=-1,0,BK58+'KWh (Monthly) ENTRY NLI '!BL58)</f>
        <v>0</v>
      </c>
      <c r="BM58" s="114">
        <f>IF('KWh (Monthly) ENTRY NLI '!BM$5=-1,0,BL58+'KWh (Monthly) ENTRY NLI '!BM58)</f>
        <v>0</v>
      </c>
      <c r="BN58" s="114">
        <f>IF('KWh (Monthly) ENTRY NLI '!BN$5=-1,0,BM58+'KWh (Monthly) ENTRY NLI '!BN58)</f>
        <v>0</v>
      </c>
      <c r="BO58" s="114">
        <f>IF('KWh (Monthly) ENTRY NLI '!BO$5=-1,0,BN58+'KWh (Monthly) ENTRY NLI '!BO58)</f>
        <v>0</v>
      </c>
      <c r="BP58" s="114">
        <f>IF('KWh (Monthly) ENTRY NLI '!BP$5=-1,0,BO58+'KWh (Monthly) ENTRY NLI '!BP58)</f>
        <v>0</v>
      </c>
      <c r="BQ58" s="114">
        <f>IF('KWh (Monthly) ENTRY NLI '!BQ$5=-1,0,BP58+'KWh (Monthly) ENTRY NLI '!BQ58)</f>
        <v>0</v>
      </c>
      <c r="BR58" s="114">
        <f>IF('KWh (Monthly) ENTRY NLI '!BR$5=-1,0,BQ58+'KWh (Monthly) ENTRY NLI '!BR58)</f>
        <v>0</v>
      </c>
      <c r="BS58" s="114">
        <f>IF('KWh (Monthly) ENTRY NLI '!BS$5=-1,0,BR58+'KWh (Monthly) ENTRY NLI '!BS58)</f>
        <v>0</v>
      </c>
      <c r="BT58" s="114">
        <f>IF('KWh (Monthly) ENTRY NLI '!BT$5=-1,0,BS58+'KWh (Monthly) ENTRY NLI '!BT58)</f>
        <v>0</v>
      </c>
      <c r="BU58" s="114">
        <f>IF('KWh (Monthly) ENTRY NLI '!BU$5=-1,0,BT58+'KWh (Monthly) ENTRY NLI '!BU58)</f>
        <v>0</v>
      </c>
      <c r="BV58" s="114">
        <f>IF('KWh (Monthly) ENTRY NLI '!BV$5=-1,0,BU58+'KWh (Monthly) ENTRY NLI '!BV58)</f>
        <v>0</v>
      </c>
      <c r="BW58" s="114">
        <f>IF('KWh (Monthly) ENTRY NLI '!BW$5=-1,0,BV58+'KWh (Monthly) ENTRY NLI '!BW58)</f>
        <v>0</v>
      </c>
      <c r="BX58" s="114">
        <f>IF('KWh (Monthly) ENTRY NLI '!BX$5=-1,0,BW58+'KWh (Monthly) ENTRY NLI '!BX58)</f>
        <v>0</v>
      </c>
      <c r="BY58" s="114">
        <f>IF('KWh (Monthly) ENTRY NLI '!BY$5=-1,0,BX58+'KWh (Monthly) ENTRY NLI '!BY58)</f>
        <v>0</v>
      </c>
      <c r="BZ58" s="114">
        <f>IF('KWh (Monthly) ENTRY NLI '!BZ$5=-1,0,BY58+'KWh (Monthly) ENTRY NLI '!BZ58)</f>
        <v>0</v>
      </c>
      <c r="CA58" s="114">
        <f>IF('KWh (Monthly) ENTRY NLI '!CA$5=-1,0,BZ58+'KWh (Monthly) ENTRY NLI '!CA58)</f>
        <v>0</v>
      </c>
      <c r="CB58" s="114">
        <f>IF('KWh (Monthly) ENTRY NLI '!CB$5=-1,0,CA58+'KWh (Monthly) ENTRY NLI '!CB58)</f>
        <v>0</v>
      </c>
      <c r="CC58" s="114">
        <f>IF('KWh (Monthly) ENTRY NLI '!CC$5=-1,0,CB58+'KWh (Monthly) ENTRY NLI '!CC58)</f>
        <v>0</v>
      </c>
      <c r="CD58" s="114">
        <f>IF('KWh (Monthly) ENTRY NLI '!CD$5=-1,0,CC58+'KWh (Monthly) ENTRY NLI '!CD58)</f>
        <v>0</v>
      </c>
      <c r="CE58" s="114">
        <f>IF('KWh (Monthly) ENTRY NLI '!CE$5=-1,0,CD58+'KWh (Monthly) ENTRY NLI '!CE58)</f>
        <v>0</v>
      </c>
      <c r="CF58" s="114">
        <f>IF('KWh (Monthly) ENTRY NLI '!CF$5=-1,0,CE58+'KWh (Monthly) ENTRY NLI '!CF58)</f>
        <v>0</v>
      </c>
      <c r="CG58" s="114">
        <f>IF('KWh (Monthly) ENTRY NLI '!CG$5=-1,0,CF58+'KWh (Monthly) ENTRY NLI '!CG58)</f>
        <v>0</v>
      </c>
      <c r="CH58" s="114">
        <f>IF('KWh (Monthly) ENTRY NLI '!CH$5=-1,0,CG58+'KWh (Monthly) ENTRY NLI '!CH58)</f>
        <v>0</v>
      </c>
      <c r="CI58" s="114">
        <f>IF('KWh (Monthly) ENTRY NLI '!CI$5=-1,0,CH58+'KWh (Monthly) ENTRY NLI '!CI58)</f>
        <v>0</v>
      </c>
      <c r="CJ58" s="114">
        <f>IF('KWh (Monthly) ENTRY NLI '!CJ$5=-1,0,CI58+'KWh (Monthly) ENTRY NLI '!CJ58)</f>
        <v>0</v>
      </c>
    </row>
    <row r="59" spans="1:88" x14ac:dyDescent="0.25">
      <c r="A59" s="306"/>
      <c r="B59" s="88" t="s">
        <v>15</v>
      </c>
      <c r="C59" s="114">
        <f>IF('KWh (Monthly) ENTRY NLI '!C$5=0,0,'KWh (Monthly) ENTRY NLI '!C59)</f>
        <v>0</v>
      </c>
      <c r="D59" s="114">
        <f>IF('KWh (Monthly) ENTRY NLI '!D$5=0,0,C59+'KWh (Monthly) ENTRY NLI '!D59)</f>
        <v>0</v>
      </c>
      <c r="E59" s="114">
        <f>IF('KWh (Monthly) ENTRY NLI '!E$5=0,0,D59+'KWh (Monthly) ENTRY NLI '!E59)</f>
        <v>0</v>
      </c>
      <c r="F59" s="114">
        <f>IF('KWh (Monthly) ENTRY NLI '!F$5=0,0,E59+'KWh (Monthly) ENTRY NLI '!F59)</f>
        <v>0</v>
      </c>
      <c r="G59" s="114">
        <f>IF('KWh (Monthly) ENTRY NLI '!G$5=0,0,F59+'KWh (Monthly) ENTRY NLI '!G59)</f>
        <v>0</v>
      </c>
      <c r="H59" s="114">
        <f>IF('KWh (Monthly) ENTRY NLI '!H$5=0,0,G59+'KWh (Monthly) ENTRY NLI '!H59)</f>
        <v>0</v>
      </c>
      <c r="I59" s="114">
        <f>IF('KWh (Monthly) ENTRY NLI '!I$5=0,0,H59+'KWh (Monthly) ENTRY NLI '!I59)</f>
        <v>0</v>
      </c>
      <c r="J59" s="114">
        <f>IF('KWh (Monthly) ENTRY NLI '!J$5=0,0,I59+'KWh (Monthly) ENTRY NLI '!J59)</f>
        <v>0</v>
      </c>
      <c r="K59" s="114">
        <f>IF('KWh (Monthly) ENTRY NLI '!K$5=0,0,J59+'KWh (Monthly) ENTRY NLI '!K59)</f>
        <v>0</v>
      </c>
      <c r="L59" s="114">
        <f>IF('KWh (Monthly) ENTRY NLI '!L$5=0,0,K59+'KWh (Monthly) ENTRY NLI '!L59)</f>
        <v>0</v>
      </c>
      <c r="M59" s="114">
        <f>IF('KWh (Monthly) ENTRY NLI '!M$5=0,0,L59+'KWh (Monthly) ENTRY NLI '!M59)</f>
        <v>0</v>
      </c>
      <c r="N59" s="114">
        <f>IF('KWh (Monthly) ENTRY NLI '!N$5=0,0,M59+'KWh (Monthly) ENTRY NLI '!N59)</f>
        <v>0</v>
      </c>
      <c r="O59" s="114">
        <f>IF('KWh (Monthly) ENTRY NLI '!O$5=0,0,N59+'KWh (Monthly) ENTRY NLI '!O59)</f>
        <v>0</v>
      </c>
      <c r="P59" s="114">
        <f>IF('KWh (Monthly) ENTRY NLI '!P$5=0,0,O59+'KWh (Monthly) ENTRY NLI '!P59)</f>
        <v>0</v>
      </c>
      <c r="Q59" s="114">
        <f>IF('KWh (Monthly) ENTRY NLI '!Q$5=0,0,P59+'KWh (Monthly) ENTRY NLI '!Q59)</f>
        <v>0</v>
      </c>
      <c r="R59" s="114">
        <f>IF('KWh (Monthly) ENTRY NLI '!R$5=0,0,Q59+'KWh (Monthly) ENTRY NLI '!R59)</f>
        <v>0</v>
      </c>
      <c r="S59" s="114">
        <f>IF('KWh (Monthly) ENTRY NLI '!S$5=0,0,R59+'KWh (Monthly) ENTRY NLI '!S59)</f>
        <v>0</v>
      </c>
      <c r="T59" s="114">
        <f>IF('KWh (Monthly) ENTRY NLI '!T$5=0,0,S59+'KWh (Monthly) ENTRY NLI '!T59)</f>
        <v>0</v>
      </c>
      <c r="U59" s="114">
        <f>IF('KWh (Monthly) ENTRY NLI '!U$5=0,0,T59+'KWh (Monthly) ENTRY NLI '!U59)</f>
        <v>0</v>
      </c>
      <c r="V59" s="114">
        <f>IF('KWh (Monthly) ENTRY NLI '!V$5=0,0,U59+'KWh (Monthly) ENTRY NLI '!V59)</f>
        <v>0</v>
      </c>
      <c r="W59" s="114">
        <f>IF('KWh (Monthly) ENTRY NLI '!W$5=0,0,V59+'KWh (Monthly) ENTRY NLI '!W59)</f>
        <v>0</v>
      </c>
      <c r="X59" s="114">
        <f>IF('KWh (Monthly) ENTRY NLI '!X$5=0,0,W59+'KWh (Monthly) ENTRY NLI '!X59)</f>
        <v>0</v>
      </c>
      <c r="Y59" s="114">
        <f>IF('KWh (Monthly) ENTRY NLI '!Y$5=0,0,X59+'KWh (Monthly) ENTRY NLI '!Y59)</f>
        <v>0</v>
      </c>
      <c r="Z59" s="114">
        <f>IF('KWh (Monthly) ENTRY NLI '!Z$5=0,0,Y59+'KWh (Monthly) ENTRY NLI '!Z59)</f>
        <v>0</v>
      </c>
      <c r="AA59" s="114">
        <f>IF('KWh (Monthly) ENTRY NLI '!AA$5=0,0,Z59+'KWh (Monthly) ENTRY NLI '!AA59)</f>
        <v>0</v>
      </c>
      <c r="AB59" s="114">
        <f>IF('KWh (Monthly) ENTRY NLI '!AB$5=0,0,AA59+'KWh (Monthly) ENTRY NLI '!AB59)</f>
        <v>0</v>
      </c>
      <c r="AC59" s="114">
        <f>IF('KWh (Monthly) ENTRY NLI '!AC$5=0,0,AB59+'KWh (Monthly) ENTRY NLI '!AC59)</f>
        <v>0</v>
      </c>
      <c r="AD59" s="114">
        <f>IF('KWh (Monthly) ENTRY NLI '!AD$5=0,0,AC59+'KWh (Monthly) ENTRY NLI '!AD59)</f>
        <v>0</v>
      </c>
      <c r="AE59" s="114">
        <f>IF('KWh (Monthly) ENTRY NLI '!AE$5=0,0,AD59+'KWh (Monthly) ENTRY NLI '!AE59)</f>
        <v>0</v>
      </c>
      <c r="AF59" s="114">
        <f>IF('KWh (Monthly) ENTRY NLI '!AF$5=0,0,AE59+'KWh (Monthly) ENTRY NLI '!AF59)</f>
        <v>0</v>
      </c>
      <c r="AG59" s="114">
        <f>IF('KWh (Monthly) ENTRY NLI '!AG$5=0,0,AF59+'KWh (Monthly) ENTRY NLI '!AG59)</f>
        <v>0</v>
      </c>
      <c r="AH59" s="114">
        <f>IF('KWh (Monthly) ENTRY NLI '!AH$5=0,0,AG59+'KWh (Monthly) ENTRY NLI '!AH59)</f>
        <v>0</v>
      </c>
      <c r="AI59" s="114">
        <f>IF('KWh (Monthly) ENTRY NLI '!AI$5=0,0,AH59+'KWh (Monthly) ENTRY NLI '!AI59)</f>
        <v>0</v>
      </c>
      <c r="AJ59" s="114">
        <f>IF('KWh (Monthly) ENTRY NLI '!AJ$5=0,0,AI59+'KWh (Monthly) ENTRY NLI '!AJ59)</f>
        <v>0</v>
      </c>
      <c r="AK59" s="114">
        <f>IF('KWh (Monthly) ENTRY NLI '!AK$5=0,0,AJ59+'KWh (Monthly) ENTRY NLI '!AK59)</f>
        <v>0</v>
      </c>
      <c r="AL59" s="114">
        <f>IF('KWh (Monthly) ENTRY NLI '!AL$5=0,0,AK59+'KWh (Monthly) ENTRY NLI '!AL59)</f>
        <v>0</v>
      </c>
      <c r="AM59" s="114">
        <f>IF('KWh (Monthly) ENTRY NLI '!AM$5=0,0,AL59+'KWh (Monthly) ENTRY NLI '!AM59)</f>
        <v>0</v>
      </c>
      <c r="AN59" s="114">
        <f>IF('KWh (Monthly) ENTRY NLI '!AN$5=0,0,AM59+'KWh (Monthly) ENTRY NLI '!AN59)</f>
        <v>0</v>
      </c>
      <c r="AO59" s="174">
        <f>IF('KWh (Monthly) ENTRY NLI '!AO$5=-1,0,AN59+'KWh (Monthly) ENTRY NLI '!AO59)</f>
        <v>0</v>
      </c>
      <c r="AP59" s="114">
        <f>IF('KWh (Monthly) ENTRY NLI '!AP$5=-1,0,AO59+'KWh (Monthly) ENTRY NLI '!AP59)</f>
        <v>0</v>
      </c>
      <c r="AQ59" s="114">
        <f>IF('KWh (Monthly) ENTRY NLI '!AQ$5=-1,0,AP59+'KWh (Monthly) ENTRY NLI '!AQ59)</f>
        <v>0</v>
      </c>
      <c r="AR59" s="114">
        <f>IF('KWh (Monthly) ENTRY NLI '!AR$5=-1,0,AQ59+'KWh (Monthly) ENTRY NLI '!AR59)</f>
        <v>0</v>
      </c>
      <c r="AS59" s="114">
        <f>IF('KWh (Monthly) ENTRY NLI '!AS$5=-1,0,AR59+'KWh (Monthly) ENTRY NLI '!AS59)</f>
        <v>0</v>
      </c>
      <c r="AT59" s="114">
        <f>IF('KWh (Monthly) ENTRY NLI '!AT$5=-1,0,AS59+'KWh (Monthly) ENTRY NLI '!AT59)</f>
        <v>0</v>
      </c>
      <c r="AU59" s="114">
        <f>IF('KWh (Monthly) ENTRY NLI '!AU$5=-1,0,AT59+'KWh (Monthly) ENTRY NLI '!AU59)</f>
        <v>0</v>
      </c>
      <c r="AV59" s="114">
        <f>IF('KWh (Monthly) ENTRY NLI '!AV$5=-1,0,AU59+'KWh (Monthly) ENTRY NLI '!AV59)</f>
        <v>0</v>
      </c>
      <c r="AW59" s="114">
        <f>IF('KWh (Monthly) ENTRY NLI '!AW$5=-1,0,AV59+'KWh (Monthly) ENTRY NLI '!AW59)</f>
        <v>0</v>
      </c>
      <c r="AX59" s="114">
        <f>IF('KWh (Monthly) ENTRY NLI '!AX$5=-1,0,AW59+'KWh (Monthly) ENTRY NLI '!AX59)</f>
        <v>0</v>
      </c>
      <c r="AY59" s="114">
        <f>IF('KWh (Monthly) ENTRY NLI '!AY$5=-1,0,AX59+'KWh (Monthly) ENTRY NLI '!AY59)</f>
        <v>0</v>
      </c>
      <c r="AZ59" s="114">
        <f>IF('KWh (Monthly) ENTRY NLI '!AZ$5=-1,0,AY59+'KWh (Monthly) ENTRY NLI '!AZ59)</f>
        <v>0</v>
      </c>
      <c r="BA59" s="114">
        <f>IF('KWh (Monthly) ENTRY NLI '!BA$5=-1,0,AZ59+'KWh (Monthly) ENTRY NLI '!BA59)</f>
        <v>0</v>
      </c>
      <c r="BB59" s="114">
        <f>IF('KWh (Monthly) ENTRY NLI '!BB$5=-1,0,BA59+'KWh (Monthly) ENTRY NLI '!BB59)</f>
        <v>0</v>
      </c>
      <c r="BC59" s="114">
        <f>IF('KWh (Monthly) ENTRY NLI '!BC$5=-1,0,BB59+'KWh (Monthly) ENTRY NLI '!BC59)</f>
        <v>0</v>
      </c>
      <c r="BD59" s="114">
        <f>IF('KWh (Monthly) ENTRY NLI '!BD$5=-1,0,BC59+'KWh (Monthly) ENTRY NLI '!BD59)</f>
        <v>0</v>
      </c>
      <c r="BE59" s="114">
        <f>IF('KWh (Monthly) ENTRY NLI '!BE$5=-1,0,BD59+'KWh (Monthly) ENTRY NLI '!BE59)</f>
        <v>0</v>
      </c>
      <c r="BF59" s="114">
        <f>IF('KWh (Monthly) ENTRY NLI '!BF$5=-1,0,BE59+'KWh (Monthly) ENTRY NLI '!BF59)</f>
        <v>0</v>
      </c>
      <c r="BG59" s="114">
        <f>IF('KWh (Monthly) ENTRY NLI '!BG$5=-1,0,BF59+'KWh (Monthly) ENTRY NLI '!BG59)</f>
        <v>0</v>
      </c>
      <c r="BH59" s="114">
        <f>IF('KWh (Monthly) ENTRY NLI '!BH$5=-1,0,BG59+'KWh (Monthly) ENTRY NLI '!BH59)</f>
        <v>0</v>
      </c>
      <c r="BI59" s="114">
        <f>IF('KWh (Monthly) ENTRY NLI '!BI$5=-1,0,BH59+'KWh (Monthly) ENTRY NLI '!BI59)</f>
        <v>0</v>
      </c>
      <c r="BJ59" s="114">
        <f>IF('KWh (Monthly) ENTRY NLI '!BJ$5=-1,0,BI59+'KWh (Monthly) ENTRY NLI '!BJ59)</f>
        <v>0</v>
      </c>
      <c r="BK59" s="114">
        <f>IF('KWh (Monthly) ENTRY NLI '!BK$5=-1,0,BJ59+'KWh (Monthly) ENTRY NLI '!BK59)</f>
        <v>0</v>
      </c>
      <c r="BL59" s="114">
        <f>IF('KWh (Monthly) ENTRY NLI '!BL$5=-1,0,BK59+'KWh (Monthly) ENTRY NLI '!BL59)</f>
        <v>0</v>
      </c>
      <c r="BM59" s="114">
        <f>IF('KWh (Monthly) ENTRY NLI '!BM$5=-1,0,BL59+'KWh (Monthly) ENTRY NLI '!BM59)</f>
        <v>0</v>
      </c>
      <c r="BN59" s="114">
        <f>IF('KWh (Monthly) ENTRY NLI '!BN$5=-1,0,BM59+'KWh (Monthly) ENTRY NLI '!BN59)</f>
        <v>0</v>
      </c>
      <c r="BO59" s="114">
        <f>IF('KWh (Monthly) ENTRY NLI '!BO$5=-1,0,BN59+'KWh (Monthly) ENTRY NLI '!BO59)</f>
        <v>0</v>
      </c>
      <c r="BP59" s="114">
        <f>IF('KWh (Monthly) ENTRY NLI '!BP$5=-1,0,BO59+'KWh (Monthly) ENTRY NLI '!BP59)</f>
        <v>0</v>
      </c>
      <c r="BQ59" s="114">
        <f>IF('KWh (Monthly) ENTRY NLI '!BQ$5=-1,0,BP59+'KWh (Monthly) ENTRY NLI '!BQ59)</f>
        <v>0</v>
      </c>
      <c r="BR59" s="114">
        <f>IF('KWh (Monthly) ENTRY NLI '!BR$5=-1,0,BQ59+'KWh (Monthly) ENTRY NLI '!BR59)</f>
        <v>0</v>
      </c>
      <c r="BS59" s="114">
        <f>IF('KWh (Monthly) ENTRY NLI '!BS$5=-1,0,BR59+'KWh (Monthly) ENTRY NLI '!BS59)</f>
        <v>0</v>
      </c>
      <c r="BT59" s="114">
        <f>IF('KWh (Monthly) ENTRY NLI '!BT$5=-1,0,BS59+'KWh (Monthly) ENTRY NLI '!BT59)</f>
        <v>0</v>
      </c>
      <c r="BU59" s="114">
        <f>IF('KWh (Monthly) ENTRY NLI '!BU$5=-1,0,BT59+'KWh (Monthly) ENTRY NLI '!BU59)</f>
        <v>0</v>
      </c>
      <c r="BV59" s="114">
        <f>IF('KWh (Monthly) ENTRY NLI '!BV$5=-1,0,BU59+'KWh (Monthly) ENTRY NLI '!BV59)</f>
        <v>0</v>
      </c>
      <c r="BW59" s="114">
        <f>IF('KWh (Monthly) ENTRY NLI '!BW$5=-1,0,BV59+'KWh (Monthly) ENTRY NLI '!BW59)</f>
        <v>0</v>
      </c>
      <c r="BX59" s="114">
        <f>IF('KWh (Monthly) ENTRY NLI '!BX$5=-1,0,BW59+'KWh (Monthly) ENTRY NLI '!BX59)</f>
        <v>0</v>
      </c>
      <c r="BY59" s="114">
        <f>IF('KWh (Monthly) ENTRY NLI '!BY$5=-1,0,BX59+'KWh (Monthly) ENTRY NLI '!BY59)</f>
        <v>0</v>
      </c>
      <c r="BZ59" s="114">
        <f>IF('KWh (Monthly) ENTRY NLI '!BZ$5=-1,0,BY59+'KWh (Monthly) ENTRY NLI '!BZ59)</f>
        <v>0</v>
      </c>
      <c r="CA59" s="114">
        <f>IF('KWh (Monthly) ENTRY NLI '!CA$5=-1,0,BZ59+'KWh (Monthly) ENTRY NLI '!CA59)</f>
        <v>0</v>
      </c>
      <c r="CB59" s="114">
        <f>IF('KWh (Monthly) ENTRY NLI '!CB$5=-1,0,CA59+'KWh (Monthly) ENTRY NLI '!CB59)</f>
        <v>0</v>
      </c>
      <c r="CC59" s="114">
        <f>IF('KWh (Monthly) ENTRY NLI '!CC$5=-1,0,CB59+'KWh (Monthly) ENTRY NLI '!CC59)</f>
        <v>0</v>
      </c>
      <c r="CD59" s="114">
        <f>IF('KWh (Monthly) ENTRY NLI '!CD$5=-1,0,CC59+'KWh (Monthly) ENTRY NLI '!CD59)</f>
        <v>0</v>
      </c>
      <c r="CE59" s="114">
        <f>IF('KWh (Monthly) ENTRY NLI '!CE$5=-1,0,CD59+'KWh (Monthly) ENTRY NLI '!CE59)</f>
        <v>0</v>
      </c>
      <c r="CF59" s="114">
        <f>IF('KWh (Monthly) ENTRY NLI '!CF$5=-1,0,CE59+'KWh (Monthly) ENTRY NLI '!CF59)</f>
        <v>0</v>
      </c>
      <c r="CG59" s="114">
        <f>IF('KWh (Monthly) ENTRY NLI '!CG$5=-1,0,CF59+'KWh (Monthly) ENTRY NLI '!CG59)</f>
        <v>0</v>
      </c>
      <c r="CH59" s="114">
        <f>IF('KWh (Monthly) ENTRY NLI '!CH$5=-1,0,CG59+'KWh (Monthly) ENTRY NLI '!CH59)</f>
        <v>0</v>
      </c>
      <c r="CI59" s="114">
        <f>IF('KWh (Monthly) ENTRY NLI '!CI$5=-1,0,CH59+'KWh (Monthly) ENTRY NLI '!CI59)</f>
        <v>0</v>
      </c>
      <c r="CJ59" s="114">
        <f>IF('KWh (Monthly) ENTRY NLI '!CJ$5=-1,0,CI59+'KWh (Monthly) ENTRY NLI '!CJ59)</f>
        <v>0</v>
      </c>
    </row>
    <row r="60" spans="1:88" x14ac:dyDescent="0.25">
      <c r="A60" s="306"/>
      <c r="B60" s="88" t="s">
        <v>16</v>
      </c>
      <c r="C60" s="114">
        <f>IF('KWh (Monthly) ENTRY NLI '!C$5=0,0,'KWh (Monthly) ENTRY NLI '!C60)</f>
        <v>0</v>
      </c>
      <c r="D60" s="114">
        <f>IF('KWh (Monthly) ENTRY NLI '!D$5=0,0,C60+'KWh (Monthly) ENTRY NLI '!D60)</f>
        <v>0</v>
      </c>
      <c r="E60" s="114">
        <f>IF('KWh (Monthly) ENTRY NLI '!E$5=0,0,D60+'KWh (Monthly) ENTRY NLI '!E60)</f>
        <v>0</v>
      </c>
      <c r="F60" s="114">
        <f>IF('KWh (Monthly) ENTRY NLI '!F$5=0,0,E60+'KWh (Monthly) ENTRY NLI '!F60)</f>
        <v>0</v>
      </c>
      <c r="G60" s="114">
        <f>IF('KWh (Monthly) ENTRY NLI '!G$5=0,0,F60+'KWh (Monthly) ENTRY NLI '!G60)</f>
        <v>0</v>
      </c>
      <c r="H60" s="114">
        <f>IF('KWh (Monthly) ENTRY NLI '!H$5=0,0,G60+'KWh (Monthly) ENTRY NLI '!H60)</f>
        <v>0</v>
      </c>
      <c r="I60" s="114">
        <f>IF('KWh (Monthly) ENTRY NLI '!I$5=0,0,H60+'KWh (Monthly) ENTRY NLI '!I60)</f>
        <v>0</v>
      </c>
      <c r="J60" s="114">
        <f>IF('KWh (Monthly) ENTRY NLI '!J$5=0,0,I60+'KWh (Monthly) ENTRY NLI '!J60)</f>
        <v>0</v>
      </c>
      <c r="K60" s="114">
        <f>IF('KWh (Monthly) ENTRY NLI '!K$5=0,0,J60+'KWh (Monthly) ENTRY NLI '!K60)</f>
        <v>0</v>
      </c>
      <c r="L60" s="114">
        <f>IF('KWh (Monthly) ENTRY NLI '!L$5=0,0,K60+'KWh (Monthly) ENTRY NLI '!L60)</f>
        <v>0</v>
      </c>
      <c r="M60" s="114">
        <f>IF('KWh (Monthly) ENTRY NLI '!M$5=0,0,L60+'KWh (Monthly) ENTRY NLI '!M60)</f>
        <v>0</v>
      </c>
      <c r="N60" s="114">
        <f>IF('KWh (Monthly) ENTRY NLI '!N$5=0,0,M60+'KWh (Monthly) ENTRY NLI '!N60)</f>
        <v>0</v>
      </c>
      <c r="O60" s="114">
        <f>IF('KWh (Monthly) ENTRY NLI '!O$5=0,0,N60+'KWh (Monthly) ENTRY NLI '!O60)</f>
        <v>0</v>
      </c>
      <c r="P60" s="114">
        <f>IF('KWh (Monthly) ENTRY NLI '!P$5=0,0,O60+'KWh (Monthly) ENTRY NLI '!P60)</f>
        <v>0</v>
      </c>
      <c r="Q60" s="114">
        <f>IF('KWh (Monthly) ENTRY NLI '!Q$5=0,0,P60+'KWh (Monthly) ENTRY NLI '!Q60)</f>
        <v>0</v>
      </c>
      <c r="R60" s="114">
        <f>IF('KWh (Monthly) ENTRY NLI '!R$5=0,0,Q60+'KWh (Monthly) ENTRY NLI '!R60)</f>
        <v>0</v>
      </c>
      <c r="S60" s="114">
        <f>IF('KWh (Monthly) ENTRY NLI '!S$5=0,0,R60+'KWh (Monthly) ENTRY NLI '!S60)</f>
        <v>0</v>
      </c>
      <c r="T60" s="114">
        <f>IF('KWh (Monthly) ENTRY NLI '!T$5=0,0,S60+'KWh (Monthly) ENTRY NLI '!T60)</f>
        <v>0</v>
      </c>
      <c r="U60" s="114">
        <f>IF('KWh (Monthly) ENTRY NLI '!U$5=0,0,T60+'KWh (Monthly) ENTRY NLI '!U60)</f>
        <v>0</v>
      </c>
      <c r="V60" s="114">
        <f>IF('KWh (Monthly) ENTRY NLI '!V$5=0,0,U60+'KWh (Monthly) ENTRY NLI '!V60)</f>
        <v>0</v>
      </c>
      <c r="W60" s="114">
        <f>IF('KWh (Monthly) ENTRY NLI '!W$5=0,0,V60+'KWh (Monthly) ENTRY NLI '!W60)</f>
        <v>0</v>
      </c>
      <c r="X60" s="114">
        <f>IF('KWh (Monthly) ENTRY NLI '!X$5=0,0,W60+'KWh (Monthly) ENTRY NLI '!X60)</f>
        <v>0</v>
      </c>
      <c r="Y60" s="114">
        <f>IF('KWh (Monthly) ENTRY NLI '!Y$5=0,0,X60+'KWh (Monthly) ENTRY NLI '!Y60)</f>
        <v>0</v>
      </c>
      <c r="Z60" s="114">
        <f>IF('KWh (Monthly) ENTRY NLI '!Z$5=0,0,Y60+'KWh (Monthly) ENTRY NLI '!Z60)</f>
        <v>0</v>
      </c>
      <c r="AA60" s="114">
        <f>IF('KWh (Monthly) ENTRY NLI '!AA$5=0,0,Z60+'KWh (Monthly) ENTRY NLI '!AA60)</f>
        <v>0</v>
      </c>
      <c r="AB60" s="114">
        <f>IF('KWh (Monthly) ENTRY NLI '!AB$5=0,0,AA60+'KWh (Monthly) ENTRY NLI '!AB60)</f>
        <v>0</v>
      </c>
      <c r="AC60" s="114">
        <f>IF('KWh (Monthly) ENTRY NLI '!AC$5=0,0,AB60+'KWh (Monthly) ENTRY NLI '!AC60)</f>
        <v>0</v>
      </c>
      <c r="AD60" s="114">
        <f>IF('KWh (Monthly) ENTRY NLI '!AD$5=0,0,AC60+'KWh (Monthly) ENTRY NLI '!AD60)</f>
        <v>0</v>
      </c>
      <c r="AE60" s="114">
        <f>IF('KWh (Monthly) ENTRY NLI '!AE$5=0,0,AD60+'KWh (Monthly) ENTRY NLI '!AE60)</f>
        <v>0</v>
      </c>
      <c r="AF60" s="114">
        <f>IF('KWh (Monthly) ENTRY NLI '!AF$5=0,0,AE60+'KWh (Monthly) ENTRY NLI '!AF60)</f>
        <v>0</v>
      </c>
      <c r="AG60" s="114">
        <f>IF('KWh (Monthly) ENTRY NLI '!AG$5=0,0,AF60+'KWh (Monthly) ENTRY NLI '!AG60)</f>
        <v>0</v>
      </c>
      <c r="AH60" s="114">
        <f>IF('KWh (Monthly) ENTRY NLI '!AH$5=0,0,AG60+'KWh (Monthly) ENTRY NLI '!AH60)</f>
        <v>0</v>
      </c>
      <c r="AI60" s="114">
        <f>IF('KWh (Monthly) ENTRY NLI '!AI$5=0,0,AH60+'KWh (Monthly) ENTRY NLI '!AI60)</f>
        <v>0</v>
      </c>
      <c r="AJ60" s="114">
        <f>IF('KWh (Monthly) ENTRY NLI '!AJ$5=0,0,AI60+'KWh (Monthly) ENTRY NLI '!AJ60)</f>
        <v>0</v>
      </c>
      <c r="AK60" s="114">
        <f>IF('KWh (Monthly) ENTRY NLI '!AK$5=0,0,AJ60+'KWh (Monthly) ENTRY NLI '!AK60)</f>
        <v>0</v>
      </c>
      <c r="AL60" s="114">
        <f>IF('KWh (Monthly) ENTRY NLI '!AL$5=0,0,AK60+'KWh (Monthly) ENTRY NLI '!AL60)</f>
        <v>0</v>
      </c>
      <c r="AM60" s="114">
        <f>IF('KWh (Monthly) ENTRY NLI '!AM$5=0,0,AL60+'KWh (Monthly) ENTRY NLI '!AM60)</f>
        <v>0</v>
      </c>
      <c r="AN60" s="114">
        <f>IF('KWh (Monthly) ENTRY NLI '!AN$5=0,0,AM60+'KWh (Monthly) ENTRY NLI '!AN60)</f>
        <v>0</v>
      </c>
      <c r="AO60" s="174">
        <f>IF('KWh (Monthly) ENTRY NLI '!AO$5=-1,0,AN60+'KWh (Monthly) ENTRY NLI '!AO60)</f>
        <v>0</v>
      </c>
      <c r="AP60" s="114">
        <f>IF('KWh (Monthly) ENTRY NLI '!AP$5=-1,0,AO60+'KWh (Monthly) ENTRY NLI '!AP60)</f>
        <v>0</v>
      </c>
      <c r="AQ60" s="114">
        <f>IF('KWh (Monthly) ENTRY NLI '!AQ$5=-1,0,AP60+'KWh (Monthly) ENTRY NLI '!AQ60)</f>
        <v>0</v>
      </c>
      <c r="AR60" s="114">
        <f>IF('KWh (Monthly) ENTRY NLI '!AR$5=-1,0,AQ60+'KWh (Monthly) ENTRY NLI '!AR60)</f>
        <v>0</v>
      </c>
      <c r="AS60" s="114">
        <f>IF('KWh (Monthly) ENTRY NLI '!AS$5=-1,0,AR60+'KWh (Monthly) ENTRY NLI '!AS60)</f>
        <v>0</v>
      </c>
      <c r="AT60" s="114">
        <f>IF('KWh (Monthly) ENTRY NLI '!AT$5=-1,0,AS60+'KWh (Monthly) ENTRY NLI '!AT60)</f>
        <v>0</v>
      </c>
      <c r="AU60" s="114">
        <f>IF('KWh (Monthly) ENTRY NLI '!AU$5=-1,0,AT60+'KWh (Monthly) ENTRY NLI '!AU60)</f>
        <v>0</v>
      </c>
      <c r="AV60" s="114">
        <f>IF('KWh (Monthly) ENTRY NLI '!AV$5=-1,0,AU60+'KWh (Monthly) ENTRY NLI '!AV60)</f>
        <v>0</v>
      </c>
      <c r="AW60" s="114">
        <f>IF('KWh (Monthly) ENTRY NLI '!AW$5=-1,0,AV60+'KWh (Monthly) ENTRY NLI '!AW60)</f>
        <v>0</v>
      </c>
      <c r="AX60" s="114">
        <f>IF('KWh (Monthly) ENTRY NLI '!AX$5=-1,0,AW60+'KWh (Monthly) ENTRY NLI '!AX60)</f>
        <v>0</v>
      </c>
      <c r="AY60" s="114">
        <f>IF('KWh (Monthly) ENTRY NLI '!AY$5=-1,0,AX60+'KWh (Monthly) ENTRY NLI '!AY60)</f>
        <v>0</v>
      </c>
      <c r="AZ60" s="114">
        <f>IF('KWh (Monthly) ENTRY NLI '!AZ$5=-1,0,AY60+'KWh (Monthly) ENTRY NLI '!AZ60)</f>
        <v>0</v>
      </c>
      <c r="BA60" s="114">
        <f>IF('KWh (Monthly) ENTRY NLI '!BA$5=-1,0,AZ60+'KWh (Monthly) ENTRY NLI '!BA60)</f>
        <v>0</v>
      </c>
      <c r="BB60" s="114">
        <f>IF('KWh (Monthly) ENTRY NLI '!BB$5=-1,0,BA60+'KWh (Monthly) ENTRY NLI '!BB60)</f>
        <v>0</v>
      </c>
      <c r="BC60" s="114">
        <f>IF('KWh (Monthly) ENTRY NLI '!BC$5=-1,0,BB60+'KWh (Monthly) ENTRY NLI '!BC60)</f>
        <v>0</v>
      </c>
      <c r="BD60" s="114">
        <f>IF('KWh (Monthly) ENTRY NLI '!BD$5=-1,0,BC60+'KWh (Monthly) ENTRY NLI '!BD60)</f>
        <v>0</v>
      </c>
      <c r="BE60" s="114">
        <f>IF('KWh (Monthly) ENTRY NLI '!BE$5=-1,0,BD60+'KWh (Monthly) ENTRY NLI '!BE60)</f>
        <v>0</v>
      </c>
      <c r="BF60" s="114">
        <f>IF('KWh (Monthly) ENTRY NLI '!BF$5=-1,0,BE60+'KWh (Monthly) ENTRY NLI '!BF60)</f>
        <v>0</v>
      </c>
      <c r="BG60" s="114">
        <f>IF('KWh (Monthly) ENTRY NLI '!BG$5=-1,0,BF60+'KWh (Monthly) ENTRY NLI '!BG60)</f>
        <v>0</v>
      </c>
      <c r="BH60" s="114">
        <f>IF('KWh (Monthly) ENTRY NLI '!BH$5=-1,0,BG60+'KWh (Monthly) ENTRY NLI '!BH60)</f>
        <v>0</v>
      </c>
      <c r="BI60" s="114">
        <f>IF('KWh (Monthly) ENTRY NLI '!BI$5=-1,0,BH60+'KWh (Monthly) ENTRY NLI '!BI60)</f>
        <v>0</v>
      </c>
      <c r="BJ60" s="114">
        <f>IF('KWh (Monthly) ENTRY NLI '!BJ$5=-1,0,BI60+'KWh (Monthly) ENTRY NLI '!BJ60)</f>
        <v>0</v>
      </c>
      <c r="BK60" s="114">
        <f>IF('KWh (Monthly) ENTRY NLI '!BK$5=-1,0,BJ60+'KWh (Monthly) ENTRY NLI '!BK60)</f>
        <v>0</v>
      </c>
      <c r="BL60" s="114">
        <f>IF('KWh (Monthly) ENTRY NLI '!BL$5=-1,0,BK60+'KWh (Monthly) ENTRY NLI '!BL60)</f>
        <v>0</v>
      </c>
      <c r="BM60" s="114">
        <f>IF('KWh (Monthly) ENTRY NLI '!BM$5=-1,0,BL60+'KWh (Monthly) ENTRY NLI '!BM60)</f>
        <v>0</v>
      </c>
      <c r="BN60" s="114">
        <f>IF('KWh (Monthly) ENTRY NLI '!BN$5=-1,0,BM60+'KWh (Monthly) ENTRY NLI '!BN60)</f>
        <v>0</v>
      </c>
      <c r="BO60" s="114">
        <f>IF('KWh (Monthly) ENTRY NLI '!BO$5=-1,0,BN60+'KWh (Monthly) ENTRY NLI '!BO60)</f>
        <v>0</v>
      </c>
      <c r="BP60" s="114">
        <f>IF('KWh (Monthly) ENTRY NLI '!BP$5=-1,0,BO60+'KWh (Monthly) ENTRY NLI '!BP60)</f>
        <v>0</v>
      </c>
      <c r="BQ60" s="114">
        <f>IF('KWh (Monthly) ENTRY NLI '!BQ$5=-1,0,BP60+'KWh (Monthly) ENTRY NLI '!BQ60)</f>
        <v>0</v>
      </c>
      <c r="BR60" s="114">
        <f>IF('KWh (Monthly) ENTRY NLI '!BR$5=-1,0,BQ60+'KWh (Monthly) ENTRY NLI '!BR60)</f>
        <v>0</v>
      </c>
      <c r="BS60" s="114">
        <f>IF('KWh (Monthly) ENTRY NLI '!BS$5=-1,0,BR60+'KWh (Monthly) ENTRY NLI '!BS60)</f>
        <v>0</v>
      </c>
      <c r="BT60" s="114">
        <f>IF('KWh (Monthly) ENTRY NLI '!BT$5=-1,0,BS60+'KWh (Monthly) ENTRY NLI '!BT60)</f>
        <v>0</v>
      </c>
      <c r="BU60" s="114">
        <f>IF('KWh (Monthly) ENTRY NLI '!BU$5=-1,0,BT60+'KWh (Monthly) ENTRY NLI '!BU60)</f>
        <v>0</v>
      </c>
      <c r="BV60" s="114">
        <f>IF('KWh (Monthly) ENTRY NLI '!BV$5=-1,0,BU60+'KWh (Monthly) ENTRY NLI '!BV60)</f>
        <v>0</v>
      </c>
      <c r="BW60" s="114">
        <f>IF('KWh (Monthly) ENTRY NLI '!BW$5=-1,0,BV60+'KWh (Monthly) ENTRY NLI '!BW60)</f>
        <v>0</v>
      </c>
      <c r="BX60" s="114">
        <f>IF('KWh (Monthly) ENTRY NLI '!BX$5=-1,0,BW60+'KWh (Monthly) ENTRY NLI '!BX60)</f>
        <v>0</v>
      </c>
      <c r="BY60" s="114">
        <f>IF('KWh (Monthly) ENTRY NLI '!BY$5=-1,0,BX60+'KWh (Monthly) ENTRY NLI '!BY60)</f>
        <v>0</v>
      </c>
      <c r="BZ60" s="114">
        <f>IF('KWh (Monthly) ENTRY NLI '!BZ$5=-1,0,BY60+'KWh (Monthly) ENTRY NLI '!BZ60)</f>
        <v>0</v>
      </c>
      <c r="CA60" s="114">
        <f>IF('KWh (Monthly) ENTRY NLI '!CA$5=-1,0,BZ60+'KWh (Monthly) ENTRY NLI '!CA60)</f>
        <v>0</v>
      </c>
      <c r="CB60" s="114">
        <f>IF('KWh (Monthly) ENTRY NLI '!CB$5=-1,0,CA60+'KWh (Monthly) ENTRY NLI '!CB60)</f>
        <v>0</v>
      </c>
      <c r="CC60" s="114">
        <f>IF('KWh (Monthly) ENTRY NLI '!CC$5=-1,0,CB60+'KWh (Monthly) ENTRY NLI '!CC60)</f>
        <v>0</v>
      </c>
      <c r="CD60" s="114">
        <f>IF('KWh (Monthly) ENTRY NLI '!CD$5=-1,0,CC60+'KWh (Monthly) ENTRY NLI '!CD60)</f>
        <v>0</v>
      </c>
      <c r="CE60" s="114">
        <f>IF('KWh (Monthly) ENTRY NLI '!CE$5=-1,0,CD60+'KWh (Monthly) ENTRY NLI '!CE60)</f>
        <v>0</v>
      </c>
      <c r="CF60" s="114">
        <f>IF('KWh (Monthly) ENTRY NLI '!CF$5=-1,0,CE60+'KWh (Monthly) ENTRY NLI '!CF60)</f>
        <v>0</v>
      </c>
      <c r="CG60" s="114">
        <f>IF('KWh (Monthly) ENTRY NLI '!CG$5=-1,0,CF60+'KWh (Monthly) ENTRY NLI '!CG60)</f>
        <v>0</v>
      </c>
      <c r="CH60" s="114">
        <f>IF('KWh (Monthly) ENTRY NLI '!CH$5=-1,0,CG60+'KWh (Monthly) ENTRY NLI '!CH60)</f>
        <v>0</v>
      </c>
      <c r="CI60" s="114">
        <f>IF('KWh (Monthly) ENTRY NLI '!CI$5=-1,0,CH60+'KWh (Monthly) ENTRY NLI '!CI60)</f>
        <v>0</v>
      </c>
      <c r="CJ60" s="114">
        <f>IF('KWh (Monthly) ENTRY NLI '!CJ$5=-1,0,CI60+'KWh (Monthly) ENTRY NLI '!CJ60)</f>
        <v>0</v>
      </c>
    </row>
    <row r="61" spans="1:88" x14ac:dyDescent="0.25">
      <c r="A61" s="306"/>
      <c r="B61" s="88" t="s">
        <v>8</v>
      </c>
      <c r="C61" s="114">
        <f>IF('KWh (Monthly) ENTRY NLI '!C$5=0,0,'KWh (Monthly) ENTRY NLI '!C61)</f>
        <v>0</v>
      </c>
      <c r="D61" s="114">
        <f>IF('KWh (Monthly) ENTRY NLI '!D$5=0,0,C61+'KWh (Monthly) ENTRY NLI '!D61)</f>
        <v>0</v>
      </c>
      <c r="E61" s="114">
        <f>IF('KWh (Monthly) ENTRY NLI '!E$5=0,0,D61+'KWh (Monthly) ENTRY NLI '!E61)</f>
        <v>0</v>
      </c>
      <c r="F61" s="114">
        <f>IF('KWh (Monthly) ENTRY NLI '!F$5=0,0,E61+'KWh (Monthly) ENTRY NLI '!F61)</f>
        <v>0</v>
      </c>
      <c r="G61" s="114">
        <f>IF('KWh (Monthly) ENTRY NLI '!G$5=0,0,F61+'KWh (Monthly) ENTRY NLI '!G61)</f>
        <v>0</v>
      </c>
      <c r="H61" s="114">
        <f>IF('KWh (Monthly) ENTRY NLI '!H$5=0,0,G61+'KWh (Monthly) ENTRY NLI '!H61)</f>
        <v>0</v>
      </c>
      <c r="I61" s="114">
        <f>IF('KWh (Monthly) ENTRY NLI '!I$5=0,0,H61+'KWh (Monthly) ENTRY NLI '!I61)</f>
        <v>0</v>
      </c>
      <c r="J61" s="114">
        <f>IF('KWh (Monthly) ENTRY NLI '!J$5=0,0,I61+'KWh (Monthly) ENTRY NLI '!J61)</f>
        <v>0</v>
      </c>
      <c r="K61" s="114">
        <f>IF('KWh (Monthly) ENTRY NLI '!K$5=0,0,J61+'KWh (Monthly) ENTRY NLI '!K61)</f>
        <v>0</v>
      </c>
      <c r="L61" s="114">
        <f>IF('KWh (Monthly) ENTRY NLI '!L$5=0,0,K61+'KWh (Monthly) ENTRY NLI '!L61)</f>
        <v>0</v>
      </c>
      <c r="M61" s="114">
        <f>IF('KWh (Monthly) ENTRY NLI '!M$5=0,0,L61+'KWh (Monthly) ENTRY NLI '!M61)</f>
        <v>0</v>
      </c>
      <c r="N61" s="114">
        <f>IF('KWh (Monthly) ENTRY NLI '!N$5=0,0,M61+'KWh (Monthly) ENTRY NLI '!N61)</f>
        <v>0</v>
      </c>
      <c r="O61" s="114">
        <f>IF('KWh (Monthly) ENTRY NLI '!O$5=0,0,N61+'KWh (Monthly) ENTRY NLI '!O61)</f>
        <v>0</v>
      </c>
      <c r="P61" s="114">
        <f>IF('KWh (Monthly) ENTRY NLI '!P$5=0,0,O61+'KWh (Monthly) ENTRY NLI '!P61)</f>
        <v>0</v>
      </c>
      <c r="Q61" s="114">
        <f>IF('KWh (Monthly) ENTRY NLI '!Q$5=0,0,P61+'KWh (Monthly) ENTRY NLI '!Q61)</f>
        <v>0</v>
      </c>
      <c r="R61" s="114">
        <f>IF('KWh (Monthly) ENTRY NLI '!R$5=0,0,Q61+'KWh (Monthly) ENTRY NLI '!R61)</f>
        <v>0</v>
      </c>
      <c r="S61" s="114">
        <f>IF('KWh (Monthly) ENTRY NLI '!S$5=0,0,R61+'KWh (Monthly) ENTRY NLI '!S61)</f>
        <v>0</v>
      </c>
      <c r="T61" s="114">
        <f>IF('KWh (Monthly) ENTRY NLI '!T$5=0,0,S61+'KWh (Monthly) ENTRY NLI '!T61)</f>
        <v>0</v>
      </c>
      <c r="U61" s="114">
        <f>IF('KWh (Monthly) ENTRY NLI '!U$5=0,0,T61+'KWh (Monthly) ENTRY NLI '!U61)</f>
        <v>0</v>
      </c>
      <c r="V61" s="114">
        <f>IF('KWh (Monthly) ENTRY NLI '!V$5=0,0,U61+'KWh (Monthly) ENTRY NLI '!V61)</f>
        <v>0</v>
      </c>
      <c r="W61" s="114">
        <f>IF('KWh (Monthly) ENTRY NLI '!W$5=0,0,V61+'KWh (Monthly) ENTRY NLI '!W61)</f>
        <v>0</v>
      </c>
      <c r="X61" s="114">
        <f>IF('KWh (Monthly) ENTRY NLI '!X$5=0,0,W61+'KWh (Monthly) ENTRY NLI '!X61)</f>
        <v>0</v>
      </c>
      <c r="Y61" s="114">
        <f>IF('KWh (Monthly) ENTRY NLI '!Y$5=0,0,X61+'KWh (Monthly) ENTRY NLI '!Y61)</f>
        <v>0</v>
      </c>
      <c r="Z61" s="114">
        <f>IF('KWh (Monthly) ENTRY NLI '!Z$5=0,0,Y61+'KWh (Monthly) ENTRY NLI '!Z61)</f>
        <v>0</v>
      </c>
      <c r="AA61" s="114">
        <f>IF('KWh (Monthly) ENTRY NLI '!AA$5=0,0,Z61+'KWh (Monthly) ENTRY NLI '!AA61)</f>
        <v>0</v>
      </c>
      <c r="AB61" s="114">
        <f>IF('KWh (Monthly) ENTRY NLI '!AB$5=0,0,AA61+'KWh (Monthly) ENTRY NLI '!AB61)</f>
        <v>0</v>
      </c>
      <c r="AC61" s="114">
        <f>IF('KWh (Monthly) ENTRY NLI '!AC$5=0,0,AB61+'KWh (Monthly) ENTRY NLI '!AC61)</f>
        <v>0</v>
      </c>
      <c r="AD61" s="114">
        <f>IF('KWh (Monthly) ENTRY NLI '!AD$5=0,0,AC61+'KWh (Monthly) ENTRY NLI '!AD61)</f>
        <v>0</v>
      </c>
      <c r="AE61" s="114">
        <f>IF('KWh (Monthly) ENTRY NLI '!AE$5=0,0,AD61+'KWh (Monthly) ENTRY NLI '!AE61)</f>
        <v>0</v>
      </c>
      <c r="AF61" s="114">
        <f>IF('KWh (Monthly) ENTRY NLI '!AF$5=0,0,AE61+'KWh (Monthly) ENTRY NLI '!AF61)</f>
        <v>0</v>
      </c>
      <c r="AG61" s="114">
        <f>IF('KWh (Monthly) ENTRY NLI '!AG$5=0,0,AF61+'KWh (Monthly) ENTRY NLI '!AG61)</f>
        <v>0</v>
      </c>
      <c r="AH61" s="114">
        <f>IF('KWh (Monthly) ENTRY NLI '!AH$5=0,0,AG61+'KWh (Monthly) ENTRY NLI '!AH61)</f>
        <v>0</v>
      </c>
      <c r="AI61" s="114">
        <f>IF('KWh (Monthly) ENTRY NLI '!AI$5=0,0,AH61+'KWh (Monthly) ENTRY NLI '!AI61)</f>
        <v>0</v>
      </c>
      <c r="AJ61" s="114">
        <f>IF('KWh (Monthly) ENTRY NLI '!AJ$5=0,0,AI61+'KWh (Monthly) ENTRY NLI '!AJ61)</f>
        <v>0</v>
      </c>
      <c r="AK61" s="114">
        <f>IF('KWh (Monthly) ENTRY NLI '!AK$5=0,0,AJ61+'KWh (Monthly) ENTRY NLI '!AK61)</f>
        <v>0</v>
      </c>
      <c r="AL61" s="114">
        <f>IF('KWh (Monthly) ENTRY NLI '!AL$5=0,0,AK61+'KWh (Monthly) ENTRY NLI '!AL61)</f>
        <v>0</v>
      </c>
      <c r="AM61" s="114">
        <f>IF('KWh (Monthly) ENTRY NLI '!AM$5=0,0,AL61+'KWh (Monthly) ENTRY NLI '!AM61)</f>
        <v>0</v>
      </c>
      <c r="AN61" s="114">
        <f>IF('KWh (Monthly) ENTRY NLI '!AN$5=0,0,AM61+'KWh (Monthly) ENTRY NLI '!AN61)</f>
        <v>0</v>
      </c>
      <c r="AO61" s="174">
        <f>IF('KWh (Monthly) ENTRY NLI '!AO$5=-1,0,AN61+'KWh (Monthly) ENTRY NLI '!AO61)</f>
        <v>0</v>
      </c>
      <c r="AP61" s="114">
        <f>IF('KWh (Monthly) ENTRY NLI '!AP$5=-1,0,AO61+'KWh (Monthly) ENTRY NLI '!AP61)</f>
        <v>0</v>
      </c>
      <c r="AQ61" s="114">
        <f>IF('KWh (Monthly) ENTRY NLI '!AQ$5=-1,0,AP61+'KWh (Monthly) ENTRY NLI '!AQ61)</f>
        <v>0</v>
      </c>
      <c r="AR61" s="114">
        <f>IF('KWh (Monthly) ENTRY NLI '!AR$5=-1,0,AQ61+'KWh (Monthly) ENTRY NLI '!AR61)</f>
        <v>0</v>
      </c>
      <c r="AS61" s="114">
        <f>IF('KWh (Monthly) ENTRY NLI '!AS$5=-1,0,AR61+'KWh (Monthly) ENTRY NLI '!AS61)</f>
        <v>0</v>
      </c>
      <c r="AT61" s="114">
        <f>IF('KWh (Monthly) ENTRY NLI '!AT$5=-1,0,AS61+'KWh (Monthly) ENTRY NLI '!AT61)</f>
        <v>0</v>
      </c>
      <c r="AU61" s="114">
        <f>IF('KWh (Monthly) ENTRY NLI '!AU$5=-1,0,AT61+'KWh (Monthly) ENTRY NLI '!AU61)</f>
        <v>0</v>
      </c>
      <c r="AV61" s="114">
        <f>IF('KWh (Monthly) ENTRY NLI '!AV$5=-1,0,AU61+'KWh (Monthly) ENTRY NLI '!AV61)</f>
        <v>0</v>
      </c>
      <c r="AW61" s="114">
        <f>IF('KWh (Monthly) ENTRY NLI '!AW$5=-1,0,AV61+'KWh (Monthly) ENTRY NLI '!AW61)</f>
        <v>0</v>
      </c>
      <c r="AX61" s="114">
        <f>IF('KWh (Monthly) ENTRY NLI '!AX$5=-1,0,AW61+'KWh (Monthly) ENTRY NLI '!AX61)</f>
        <v>0</v>
      </c>
      <c r="AY61" s="114">
        <f>IF('KWh (Monthly) ENTRY NLI '!AY$5=-1,0,AX61+'KWh (Monthly) ENTRY NLI '!AY61)</f>
        <v>0</v>
      </c>
      <c r="AZ61" s="114">
        <f>IF('KWh (Monthly) ENTRY NLI '!AZ$5=-1,0,AY61+'KWh (Monthly) ENTRY NLI '!AZ61)</f>
        <v>0</v>
      </c>
      <c r="BA61" s="114">
        <f>IF('KWh (Monthly) ENTRY NLI '!BA$5=-1,0,AZ61+'KWh (Monthly) ENTRY NLI '!BA61)</f>
        <v>0</v>
      </c>
      <c r="BB61" s="114">
        <f>IF('KWh (Monthly) ENTRY NLI '!BB$5=-1,0,BA61+'KWh (Monthly) ENTRY NLI '!BB61)</f>
        <v>0</v>
      </c>
      <c r="BC61" s="114">
        <f>IF('KWh (Monthly) ENTRY NLI '!BC$5=-1,0,BB61+'KWh (Monthly) ENTRY NLI '!BC61)</f>
        <v>0</v>
      </c>
      <c r="BD61" s="114">
        <f>IF('KWh (Monthly) ENTRY NLI '!BD$5=-1,0,BC61+'KWh (Monthly) ENTRY NLI '!BD61)</f>
        <v>0</v>
      </c>
      <c r="BE61" s="114">
        <f>IF('KWh (Monthly) ENTRY NLI '!BE$5=-1,0,BD61+'KWh (Monthly) ENTRY NLI '!BE61)</f>
        <v>0</v>
      </c>
      <c r="BF61" s="114">
        <f>IF('KWh (Monthly) ENTRY NLI '!BF$5=-1,0,BE61+'KWh (Monthly) ENTRY NLI '!BF61)</f>
        <v>0</v>
      </c>
      <c r="BG61" s="114">
        <f>IF('KWh (Monthly) ENTRY NLI '!BG$5=-1,0,BF61+'KWh (Monthly) ENTRY NLI '!BG61)</f>
        <v>0</v>
      </c>
      <c r="BH61" s="114">
        <f>IF('KWh (Monthly) ENTRY NLI '!BH$5=-1,0,BG61+'KWh (Monthly) ENTRY NLI '!BH61)</f>
        <v>0</v>
      </c>
      <c r="BI61" s="114">
        <f>IF('KWh (Monthly) ENTRY NLI '!BI$5=-1,0,BH61+'KWh (Monthly) ENTRY NLI '!BI61)</f>
        <v>0</v>
      </c>
      <c r="BJ61" s="114">
        <f>IF('KWh (Monthly) ENTRY NLI '!BJ$5=-1,0,BI61+'KWh (Monthly) ENTRY NLI '!BJ61)</f>
        <v>0</v>
      </c>
      <c r="BK61" s="114">
        <f>IF('KWh (Monthly) ENTRY NLI '!BK$5=-1,0,BJ61+'KWh (Monthly) ENTRY NLI '!BK61)</f>
        <v>0</v>
      </c>
      <c r="BL61" s="114">
        <f>IF('KWh (Monthly) ENTRY NLI '!BL$5=-1,0,BK61+'KWh (Monthly) ENTRY NLI '!BL61)</f>
        <v>0</v>
      </c>
      <c r="BM61" s="114">
        <f>IF('KWh (Monthly) ENTRY NLI '!BM$5=-1,0,BL61+'KWh (Monthly) ENTRY NLI '!BM61)</f>
        <v>0</v>
      </c>
      <c r="BN61" s="114">
        <f>IF('KWh (Monthly) ENTRY NLI '!BN$5=-1,0,BM61+'KWh (Monthly) ENTRY NLI '!BN61)</f>
        <v>0</v>
      </c>
      <c r="BO61" s="114">
        <f>IF('KWh (Monthly) ENTRY NLI '!BO$5=-1,0,BN61+'KWh (Monthly) ENTRY NLI '!BO61)</f>
        <v>0</v>
      </c>
      <c r="BP61" s="114">
        <f>IF('KWh (Monthly) ENTRY NLI '!BP$5=-1,0,BO61+'KWh (Monthly) ENTRY NLI '!BP61)</f>
        <v>0</v>
      </c>
      <c r="BQ61" s="114">
        <f>IF('KWh (Monthly) ENTRY NLI '!BQ$5=-1,0,BP61+'KWh (Monthly) ENTRY NLI '!BQ61)</f>
        <v>0</v>
      </c>
      <c r="BR61" s="114">
        <f>IF('KWh (Monthly) ENTRY NLI '!BR$5=-1,0,BQ61+'KWh (Monthly) ENTRY NLI '!BR61)</f>
        <v>0</v>
      </c>
      <c r="BS61" s="114">
        <f>IF('KWh (Monthly) ENTRY NLI '!BS$5=-1,0,BR61+'KWh (Monthly) ENTRY NLI '!BS61)</f>
        <v>0</v>
      </c>
      <c r="BT61" s="114">
        <f>IF('KWh (Monthly) ENTRY NLI '!BT$5=-1,0,BS61+'KWh (Monthly) ENTRY NLI '!BT61)</f>
        <v>0</v>
      </c>
      <c r="BU61" s="114">
        <f>IF('KWh (Monthly) ENTRY NLI '!BU$5=-1,0,BT61+'KWh (Monthly) ENTRY NLI '!BU61)</f>
        <v>0</v>
      </c>
      <c r="BV61" s="114">
        <f>IF('KWh (Monthly) ENTRY NLI '!BV$5=-1,0,BU61+'KWh (Monthly) ENTRY NLI '!BV61)</f>
        <v>0</v>
      </c>
      <c r="BW61" s="114">
        <f>IF('KWh (Monthly) ENTRY NLI '!BW$5=-1,0,BV61+'KWh (Monthly) ENTRY NLI '!BW61)</f>
        <v>0</v>
      </c>
      <c r="BX61" s="114">
        <f>IF('KWh (Monthly) ENTRY NLI '!BX$5=-1,0,BW61+'KWh (Monthly) ENTRY NLI '!BX61)</f>
        <v>0</v>
      </c>
      <c r="BY61" s="114">
        <f>IF('KWh (Monthly) ENTRY NLI '!BY$5=-1,0,BX61+'KWh (Monthly) ENTRY NLI '!BY61)</f>
        <v>0</v>
      </c>
      <c r="BZ61" s="114">
        <f>IF('KWh (Monthly) ENTRY NLI '!BZ$5=-1,0,BY61+'KWh (Monthly) ENTRY NLI '!BZ61)</f>
        <v>0</v>
      </c>
      <c r="CA61" s="114">
        <f>IF('KWh (Monthly) ENTRY NLI '!CA$5=-1,0,BZ61+'KWh (Monthly) ENTRY NLI '!CA61)</f>
        <v>0</v>
      </c>
      <c r="CB61" s="114">
        <f>IF('KWh (Monthly) ENTRY NLI '!CB$5=-1,0,CA61+'KWh (Monthly) ENTRY NLI '!CB61)</f>
        <v>0</v>
      </c>
      <c r="CC61" s="114">
        <f>IF('KWh (Monthly) ENTRY NLI '!CC$5=-1,0,CB61+'KWh (Monthly) ENTRY NLI '!CC61)</f>
        <v>0</v>
      </c>
      <c r="CD61" s="114">
        <f>IF('KWh (Monthly) ENTRY NLI '!CD$5=-1,0,CC61+'KWh (Monthly) ENTRY NLI '!CD61)</f>
        <v>0</v>
      </c>
      <c r="CE61" s="114">
        <f>IF('KWh (Monthly) ENTRY NLI '!CE$5=-1,0,CD61+'KWh (Monthly) ENTRY NLI '!CE61)</f>
        <v>0</v>
      </c>
      <c r="CF61" s="114">
        <f>IF('KWh (Monthly) ENTRY NLI '!CF$5=-1,0,CE61+'KWh (Monthly) ENTRY NLI '!CF61)</f>
        <v>0</v>
      </c>
      <c r="CG61" s="114">
        <f>IF('KWh (Monthly) ENTRY NLI '!CG$5=-1,0,CF61+'KWh (Monthly) ENTRY NLI '!CG61)</f>
        <v>0</v>
      </c>
      <c r="CH61" s="114">
        <f>IF('KWh (Monthly) ENTRY NLI '!CH$5=-1,0,CG61+'KWh (Monthly) ENTRY NLI '!CH61)</f>
        <v>0</v>
      </c>
      <c r="CI61" s="114">
        <f>IF('KWh (Monthly) ENTRY NLI '!CI$5=-1,0,CH61+'KWh (Monthly) ENTRY NLI '!CI61)</f>
        <v>0</v>
      </c>
      <c r="CJ61" s="114">
        <f>IF('KWh (Monthly) ENTRY NLI '!CJ$5=-1,0,CI61+'KWh (Monthly) ENTRY NLI '!CJ61)</f>
        <v>0</v>
      </c>
    </row>
    <row r="62" spans="1:88" ht="15.75" thickBot="1" x14ac:dyDescent="0.3">
      <c r="A62" s="307"/>
      <c r="B62" s="88" t="s">
        <v>9</v>
      </c>
      <c r="C62" s="114">
        <f>IF('KWh (Monthly) ENTRY NLI '!C$5=0,0,'KWh (Monthly) ENTRY NLI '!C62)</f>
        <v>0</v>
      </c>
      <c r="D62" s="114">
        <f>IF('KWh (Monthly) ENTRY NLI '!D$5=0,0,C62+'KWh (Monthly) ENTRY NLI '!D62)</f>
        <v>0</v>
      </c>
      <c r="E62" s="114">
        <f>IF('KWh (Monthly) ENTRY NLI '!E$5=0,0,D62+'KWh (Monthly) ENTRY NLI '!E62)</f>
        <v>0</v>
      </c>
      <c r="F62" s="114">
        <f>IF('KWh (Monthly) ENTRY NLI '!F$5=0,0,E62+'KWh (Monthly) ENTRY NLI '!F62)</f>
        <v>0</v>
      </c>
      <c r="G62" s="114">
        <f>IF('KWh (Monthly) ENTRY NLI '!G$5=0,0,F62+'KWh (Monthly) ENTRY NLI '!G62)</f>
        <v>0</v>
      </c>
      <c r="H62" s="114">
        <f>IF('KWh (Monthly) ENTRY NLI '!H$5=0,0,G62+'KWh (Monthly) ENTRY NLI '!H62)</f>
        <v>0</v>
      </c>
      <c r="I62" s="114">
        <f>IF('KWh (Monthly) ENTRY NLI '!I$5=0,0,H62+'KWh (Monthly) ENTRY NLI '!I62)</f>
        <v>0</v>
      </c>
      <c r="J62" s="114">
        <f>IF('KWh (Monthly) ENTRY NLI '!J$5=0,0,I62+'KWh (Monthly) ENTRY NLI '!J62)</f>
        <v>0</v>
      </c>
      <c r="K62" s="114">
        <f>IF('KWh (Monthly) ENTRY NLI '!K$5=0,0,J62+'KWh (Monthly) ENTRY NLI '!K62)</f>
        <v>0</v>
      </c>
      <c r="L62" s="114">
        <f>IF('KWh (Monthly) ENTRY NLI '!L$5=0,0,K62+'KWh (Monthly) ENTRY NLI '!L62)</f>
        <v>0</v>
      </c>
      <c r="M62" s="114">
        <f>IF('KWh (Monthly) ENTRY NLI '!M$5=0,0,L62+'KWh (Monthly) ENTRY NLI '!M62)</f>
        <v>0</v>
      </c>
      <c r="N62" s="114">
        <f>IF('KWh (Monthly) ENTRY NLI '!N$5=0,0,M62+'KWh (Monthly) ENTRY NLI '!N62)</f>
        <v>0</v>
      </c>
      <c r="O62" s="114">
        <f>IF('KWh (Monthly) ENTRY NLI '!O$5=0,0,N62+'KWh (Monthly) ENTRY NLI '!O62)</f>
        <v>0</v>
      </c>
      <c r="P62" s="114">
        <f>IF('KWh (Monthly) ENTRY NLI '!P$5=0,0,O62+'KWh (Monthly) ENTRY NLI '!P62)</f>
        <v>0</v>
      </c>
      <c r="Q62" s="114">
        <f>IF('KWh (Monthly) ENTRY NLI '!Q$5=0,0,P62+'KWh (Monthly) ENTRY NLI '!Q62)</f>
        <v>0</v>
      </c>
      <c r="R62" s="114">
        <f>IF('KWh (Monthly) ENTRY NLI '!R$5=0,0,Q62+'KWh (Monthly) ENTRY NLI '!R62)</f>
        <v>0</v>
      </c>
      <c r="S62" s="114">
        <f>IF('KWh (Monthly) ENTRY NLI '!S$5=0,0,R62+'KWh (Monthly) ENTRY NLI '!S62)</f>
        <v>0</v>
      </c>
      <c r="T62" s="114">
        <f>IF('KWh (Monthly) ENTRY NLI '!T$5=0,0,S62+'KWh (Monthly) ENTRY NLI '!T62)</f>
        <v>0</v>
      </c>
      <c r="U62" s="114">
        <f>IF('KWh (Monthly) ENTRY NLI '!U$5=0,0,T62+'KWh (Monthly) ENTRY NLI '!U62)</f>
        <v>0</v>
      </c>
      <c r="V62" s="114">
        <f>IF('KWh (Monthly) ENTRY NLI '!V$5=0,0,U62+'KWh (Monthly) ENTRY NLI '!V62)</f>
        <v>0</v>
      </c>
      <c r="W62" s="114">
        <f>IF('KWh (Monthly) ENTRY NLI '!W$5=0,0,V62+'KWh (Monthly) ENTRY NLI '!W62)</f>
        <v>0</v>
      </c>
      <c r="X62" s="114">
        <f>IF('KWh (Monthly) ENTRY NLI '!X$5=0,0,W62+'KWh (Monthly) ENTRY NLI '!X62)</f>
        <v>0</v>
      </c>
      <c r="Y62" s="114">
        <f>IF('KWh (Monthly) ENTRY NLI '!Y$5=0,0,X62+'KWh (Monthly) ENTRY NLI '!Y62)</f>
        <v>0</v>
      </c>
      <c r="Z62" s="114">
        <f>IF('KWh (Monthly) ENTRY NLI '!Z$5=0,0,Y62+'KWh (Monthly) ENTRY NLI '!Z62)</f>
        <v>0</v>
      </c>
      <c r="AA62" s="114">
        <f>IF('KWh (Monthly) ENTRY NLI '!AA$5=0,0,Z62+'KWh (Monthly) ENTRY NLI '!AA62)</f>
        <v>0</v>
      </c>
      <c r="AB62" s="114">
        <f>IF('KWh (Monthly) ENTRY NLI '!AB$5=0,0,AA62+'KWh (Monthly) ENTRY NLI '!AB62)</f>
        <v>0</v>
      </c>
      <c r="AC62" s="114">
        <f>IF('KWh (Monthly) ENTRY NLI '!AC$5=0,0,AB62+'KWh (Monthly) ENTRY NLI '!AC62)</f>
        <v>0</v>
      </c>
      <c r="AD62" s="114">
        <f>IF('KWh (Monthly) ENTRY NLI '!AD$5=0,0,AC62+'KWh (Monthly) ENTRY NLI '!AD62)</f>
        <v>0</v>
      </c>
      <c r="AE62" s="114">
        <f>IF('KWh (Monthly) ENTRY NLI '!AE$5=0,0,AD62+'KWh (Monthly) ENTRY NLI '!AE62)</f>
        <v>0</v>
      </c>
      <c r="AF62" s="114">
        <f>IF('KWh (Monthly) ENTRY NLI '!AF$5=0,0,AE62+'KWh (Monthly) ENTRY NLI '!AF62)</f>
        <v>0</v>
      </c>
      <c r="AG62" s="114">
        <f>IF('KWh (Monthly) ENTRY NLI '!AG$5=0,0,AF62+'KWh (Monthly) ENTRY NLI '!AG62)</f>
        <v>0</v>
      </c>
      <c r="AH62" s="114">
        <f>IF('KWh (Monthly) ENTRY NLI '!AH$5=0,0,AG62+'KWh (Monthly) ENTRY NLI '!AH62)</f>
        <v>0</v>
      </c>
      <c r="AI62" s="114">
        <f>IF('KWh (Monthly) ENTRY NLI '!AI$5=0,0,AH62+'KWh (Monthly) ENTRY NLI '!AI62)</f>
        <v>0</v>
      </c>
      <c r="AJ62" s="114">
        <f>IF('KWh (Monthly) ENTRY NLI '!AJ$5=0,0,AI62+'KWh (Monthly) ENTRY NLI '!AJ62)</f>
        <v>0</v>
      </c>
      <c r="AK62" s="114">
        <f>IF('KWh (Monthly) ENTRY NLI '!AK$5=0,0,AJ62+'KWh (Monthly) ENTRY NLI '!AK62)</f>
        <v>0</v>
      </c>
      <c r="AL62" s="114">
        <f>IF('KWh (Monthly) ENTRY NLI '!AL$5=0,0,AK62+'KWh (Monthly) ENTRY NLI '!AL62)</f>
        <v>0</v>
      </c>
      <c r="AM62" s="114">
        <f>IF('KWh (Monthly) ENTRY NLI '!AM$5=0,0,AL62+'KWh (Monthly) ENTRY NLI '!AM62)</f>
        <v>0</v>
      </c>
      <c r="AN62" s="114">
        <f>IF('KWh (Monthly) ENTRY NLI '!AN$5=0,0,AM62+'KWh (Monthly) ENTRY NLI '!AN62)</f>
        <v>0</v>
      </c>
      <c r="AO62" s="174">
        <f>IF('KWh (Monthly) ENTRY NLI '!AO$5=-1,0,AN62+'KWh (Monthly) ENTRY NLI '!AO62)</f>
        <v>0</v>
      </c>
      <c r="AP62" s="114">
        <f>IF('KWh (Monthly) ENTRY NLI '!AP$5=-1,0,AO62+'KWh (Monthly) ENTRY NLI '!AP62)</f>
        <v>0</v>
      </c>
      <c r="AQ62" s="114">
        <f>IF('KWh (Monthly) ENTRY NLI '!AQ$5=-1,0,AP62+'KWh (Monthly) ENTRY NLI '!AQ62)</f>
        <v>0</v>
      </c>
      <c r="AR62" s="114">
        <f>IF('KWh (Monthly) ENTRY NLI '!AR$5=-1,0,AQ62+'KWh (Monthly) ENTRY NLI '!AR62)</f>
        <v>0</v>
      </c>
      <c r="AS62" s="114">
        <f>IF('KWh (Monthly) ENTRY NLI '!AS$5=-1,0,AR62+'KWh (Monthly) ENTRY NLI '!AS62)</f>
        <v>0</v>
      </c>
      <c r="AT62" s="114">
        <f>IF('KWh (Monthly) ENTRY NLI '!AT$5=-1,0,AS62+'KWh (Monthly) ENTRY NLI '!AT62)</f>
        <v>0</v>
      </c>
      <c r="AU62" s="114">
        <f>IF('KWh (Monthly) ENTRY NLI '!AU$5=-1,0,AT62+'KWh (Monthly) ENTRY NLI '!AU62)</f>
        <v>0</v>
      </c>
      <c r="AV62" s="114">
        <f>IF('KWh (Monthly) ENTRY NLI '!AV$5=-1,0,AU62+'KWh (Monthly) ENTRY NLI '!AV62)</f>
        <v>0</v>
      </c>
      <c r="AW62" s="114">
        <f>IF('KWh (Monthly) ENTRY NLI '!AW$5=-1,0,AV62+'KWh (Monthly) ENTRY NLI '!AW62)</f>
        <v>0</v>
      </c>
      <c r="AX62" s="114">
        <f>IF('KWh (Monthly) ENTRY NLI '!AX$5=-1,0,AW62+'KWh (Monthly) ENTRY NLI '!AX62)</f>
        <v>0</v>
      </c>
      <c r="AY62" s="114">
        <f>IF('KWh (Monthly) ENTRY NLI '!AY$5=-1,0,AX62+'KWh (Monthly) ENTRY NLI '!AY62)</f>
        <v>0</v>
      </c>
      <c r="AZ62" s="114">
        <f>IF('KWh (Monthly) ENTRY NLI '!AZ$5=-1,0,AY62+'KWh (Monthly) ENTRY NLI '!AZ62)</f>
        <v>0</v>
      </c>
      <c r="BA62" s="114">
        <f>IF('KWh (Monthly) ENTRY NLI '!BA$5=-1,0,AZ62+'KWh (Monthly) ENTRY NLI '!BA62)</f>
        <v>0</v>
      </c>
      <c r="BB62" s="114">
        <f>IF('KWh (Monthly) ENTRY NLI '!BB$5=-1,0,BA62+'KWh (Monthly) ENTRY NLI '!BB62)</f>
        <v>0</v>
      </c>
      <c r="BC62" s="114">
        <f>IF('KWh (Monthly) ENTRY NLI '!BC$5=-1,0,BB62+'KWh (Monthly) ENTRY NLI '!BC62)</f>
        <v>0</v>
      </c>
      <c r="BD62" s="114">
        <f>IF('KWh (Monthly) ENTRY NLI '!BD$5=-1,0,BC62+'KWh (Monthly) ENTRY NLI '!BD62)</f>
        <v>0</v>
      </c>
      <c r="BE62" s="114">
        <f>IF('KWh (Monthly) ENTRY NLI '!BE$5=-1,0,BD62+'KWh (Monthly) ENTRY NLI '!BE62)</f>
        <v>0</v>
      </c>
      <c r="BF62" s="114">
        <f>IF('KWh (Monthly) ENTRY NLI '!BF$5=-1,0,BE62+'KWh (Monthly) ENTRY NLI '!BF62)</f>
        <v>0</v>
      </c>
      <c r="BG62" s="114">
        <f>IF('KWh (Monthly) ENTRY NLI '!BG$5=-1,0,BF62+'KWh (Monthly) ENTRY NLI '!BG62)</f>
        <v>0</v>
      </c>
      <c r="BH62" s="114">
        <f>IF('KWh (Monthly) ENTRY NLI '!BH$5=-1,0,BG62+'KWh (Monthly) ENTRY NLI '!BH62)</f>
        <v>0</v>
      </c>
      <c r="BI62" s="114">
        <f>IF('KWh (Monthly) ENTRY NLI '!BI$5=-1,0,BH62+'KWh (Monthly) ENTRY NLI '!BI62)</f>
        <v>0</v>
      </c>
      <c r="BJ62" s="114">
        <f>IF('KWh (Monthly) ENTRY NLI '!BJ$5=-1,0,BI62+'KWh (Monthly) ENTRY NLI '!BJ62)</f>
        <v>0</v>
      </c>
      <c r="BK62" s="114">
        <f>IF('KWh (Monthly) ENTRY NLI '!BK$5=-1,0,BJ62+'KWh (Monthly) ENTRY NLI '!BK62)</f>
        <v>0</v>
      </c>
      <c r="BL62" s="114">
        <f>IF('KWh (Monthly) ENTRY NLI '!BL$5=-1,0,BK62+'KWh (Monthly) ENTRY NLI '!BL62)</f>
        <v>0</v>
      </c>
      <c r="BM62" s="114">
        <f>IF('KWh (Monthly) ENTRY NLI '!BM$5=-1,0,BL62+'KWh (Monthly) ENTRY NLI '!BM62)</f>
        <v>0</v>
      </c>
      <c r="BN62" s="114">
        <f>IF('KWh (Monthly) ENTRY NLI '!BN$5=-1,0,BM62+'KWh (Monthly) ENTRY NLI '!BN62)</f>
        <v>0</v>
      </c>
      <c r="BO62" s="114">
        <f>IF('KWh (Monthly) ENTRY NLI '!BO$5=-1,0,BN62+'KWh (Monthly) ENTRY NLI '!BO62)</f>
        <v>0</v>
      </c>
      <c r="BP62" s="114">
        <f>IF('KWh (Monthly) ENTRY NLI '!BP$5=-1,0,BO62+'KWh (Monthly) ENTRY NLI '!BP62)</f>
        <v>0</v>
      </c>
      <c r="BQ62" s="114">
        <f>IF('KWh (Monthly) ENTRY NLI '!BQ$5=-1,0,BP62+'KWh (Monthly) ENTRY NLI '!BQ62)</f>
        <v>0</v>
      </c>
      <c r="BR62" s="114">
        <f>IF('KWh (Monthly) ENTRY NLI '!BR$5=-1,0,BQ62+'KWh (Monthly) ENTRY NLI '!BR62)</f>
        <v>0</v>
      </c>
      <c r="BS62" s="114">
        <f>IF('KWh (Monthly) ENTRY NLI '!BS$5=-1,0,BR62+'KWh (Monthly) ENTRY NLI '!BS62)</f>
        <v>0</v>
      </c>
      <c r="BT62" s="114">
        <f>IF('KWh (Monthly) ENTRY NLI '!BT$5=-1,0,BS62+'KWh (Monthly) ENTRY NLI '!BT62)</f>
        <v>0</v>
      </c>
      <c r="BU62" s="114">
        <f>IF('KWh (Monthly) ENTRY NLI '!BU$5=-1,0,BT62+'KWh (Monthly) ENTRY NLI '!BU62)</f>
        <v>0</v>
      </c>
      <c r="BV62" s="114">
        <f>IF('KWh (Monthly) ENTRY NLI '!BV$5=-1,0,BU62+'KWh (Monthly) ENTRY NLI '!BV62)</f>
        <v>0</v>
      </c>
      <c r="BW62" s="114">
        <f>IF('KWh (Monthly) ENTRY NLI '!BW$5=-1,0,BV62+'KWh (Monthly) ENTRY NLI '!BW62)</f>
        <v>0</v>
      </c>
      <c r="BX62" s="114">
        <f>IF('KWh (Monthly) ENTRY NLI '!BX$5=-1,0,BW62+'KWh (Monthly) ENTRY NLI '!BX62)</f>
        <v>0</v>
      </c>
      <c r="BY62" s="114">
        <f>IF('KWh (Monthly) ENTRY NLI '!BY$5=-1,0,BX62+'KWh (Monthly) ENTRY NLI '!BY62)</f>
        <v>0</v>
      </c>
      <c r="BZ62" s="114">
        <f>IF('KWh (Monthly) ENTRY NLI '!BZ$5=-1,0,BY62+'KWh (Monthly) ENTRY NLI '!BZ62)</f>
        <v>0</v>
      </c>
      <c r="CA62" s="114">
        <f>IF('KWh (Monthly) ENTRY NLI '!CA$5=-1,0,BZ62+'KWh (Monthly) ENTRY NLI '!CA62)</f>
        <v>0</v>
      </c>
      <c r="CB62" s="114">
        <f>IF('KWh (Monthly) ENTRY NLI '!CB$5=-1,0,CA62+'KWh (Monthly) ENTRY NLI '!CB62)</f>
        <v>0</v>
      </c>
      <c r="CC62" s="114">
        <f>IF('KWh (Monthly) ENTRY NLI '!CC$5=-1,0,CB62+'KWh (Monthly) ENTRY NLI '!CC62)</f>
        <v>0</v>
      </c>
      <c r="CD62" s="114">
        <f>IF('KWh (Monthly) ENTRY NLI '!CD$5=-1,0,CC62+'KWh (Monthly) ENTRY NLI '!CD62)</f>
        <v>0</v>
      </c>
      <c r="CE62" s="114">
        <f>IF('KWh (Monthly) ENTRY NLI '!CE$5=-1,0,CD62+'KWh (Monthly) ENTRY NLI '!CE62)</f>
        <v>0</v>
      </c>
      <c r="CF62" s="114">
        <f>IF('KWh (Monthly) ENTRY NLI '!CF$5=-1,0,CE62+'KWh (Monthly) ENTRY NLI '!CF62)</f>
        <v>0</v>
      </c>
      <c r="CG62" s="114">
        <f>IF('KWh (Monthly) ENTRY NLI '!CG$5=-1,0,CF62+'KWh (Monthly) ENTRY NLI '!CG62)</f>
        <v>0</v>
      </c>
      <c r="CH62" s="114">
        <f>IF('KWh (Monthly) ENTRY NLI '!CH$5=-1,0,CG62+'KWh (Monthly) ENTRY NLI '!CH62)</f>
        <v>0</v>
      </c>
      <c r="CI62" s="114">
        <f>IF('KWh (Monthly) ENTRY NLI '!CI$5=-1,0,CH62+'KWh (Monthly) ENTRY NLI '!CI62)</f>
        <v>0</v>
      </c>
      <c r="CJ62" s="114">
        <f>IF('KWh (Monthly) ENTRY NLI '!CJ$5=-1,0,CI62+'KWh (Monthly) ENTRY NLI '!CJ62)</f>
        <v>0</v>
      </c>
    </row>
    <row r="63" spans="1:88" ht="15.75" thickBot="1" x14ac:dyDescent="0.3"/>
    <row r="64" spans="1:88" ht="15.75" x14ac:dyDescent="0.25">
      <c r="A64" s="61"/>
      <c r="B64" s="124" t="s">
        <v>38</v>
      </c>
      <c r="C64" s="94">
        <v>42370</v>
      </c>
      <c r="D64" s="94">
        <v>42401</v>
      </c>
      <c r="E64" s="92">
        <v>42430</v>
      </c>
      <c r="F64" s="92">
        <v>42461</v>
      </c>
      <c r="G64" s="92">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114">
        <f>IF('KWh (Monthly) ENTRY NLI '!C$5=0,0,'KWh (Monthly) ENTRY NLI '!C65)</f>
        <v>0</v>
      </c>
      <c r="D65" s="114">
        <f>IF('KWh (Monthly) ENTRY NLI '!D$5=0,0,C65+'KWh (Monthly) ENTRY NLI '!D65)</f>
        <v>0</v>
      </c>
      <c r="E65" s="114">
        <f>IF('KWh (Monthly) ENTRY NLI '!E$5=0,0,D65+'KWh (Monthly) ENTRY NLI '!E65)</f>
        <v>0</v>
      </c>
      <c r="F65" s="114">
        <f>IF('KWh (Monthly) ENTRY NLI '!F$5=0,0,E65+'KWh (Monthly) ENTRY NLI '!F65)</f>
        <v>0</v>
      </c>
      <c r="G65" s="114">
        <f>IF('KWh (Monthly) ENTRY NLI '!G$5=0,0,F65+'KWh (Monthly) ENTRY NLI '!G65)</f>
        <v>0</v>
      </c>
      <c r="H65" s="114">
        <f>IF('KWh (Monthly) ENTRY NLI '!H$5=0,0,G65+'KWh (Monthly) ENTRY NLI '!H65)</f>
        <v>0</v>
      </c>
      <c r="I65" s="114">
        <f>IF('KWh (Monthly) ENTRY NLI '!I$5=0,0,H65+'KWh (Monthly) ENTRY NLI '!I65)</f>
        <v>0</v>
      </c>
      <c r="J65" s="114">
        <f>IF('KWh (Monthly) ENTRY NLI '!J$5=0,0,I65+'KWh (Monthly) ENTRY NLI '!J65)</f>
        <v>0</v>
      </c>
      <c r="K65" s="114">
        <f>IF('KWh (Monthly) ENTRY NLI '!K$5=0,0,J65+'KWh (Monthly) ENTRY NLI '!K65)</f>
        <v>0</v>
      </c>
      <c r="L65" s="114">
        <f>IF('KWh (Monthly) ENTRY NLI '!L$5=0,0,K65+'KWh (Monthly) ENTRY NLI '!L65)</f>
        <v>0</v>
      </c>
      <c r="M65" s="114">
        <f>IF('KWh (Monthly) ENTRY NLI '!M$5=0,0,L65+'KWh (Monthly) ENTRY NLI '!M65)</f>
        <v>0</v>
      </c>
      <c r="N65" s="114">
        <f>IF('KWh (Monthly) ENTRY NLI '!N$5=0,0,M65+'KWh (Monthly) ENTRY NLI '!N65)</f>
        <v>0</v>
      </c>
      <c r="O65" s="114">
        <f>IF('KWh (Monthly) ENTRY NLI '!O$5=0,0,N65+'KWh (Monthly) ENTRY NLI '!O65)</f>
        <v>0</v>
      </c>
      <c r="P65" s="114">
        <f>IF('KWh (Monthly) ENTRY NLI '!P$5=0,0,O65+'KWh (Monthly) ENTRY NLI '!P65)</f>
        <v>0</v>
      </c>
      <c r="Q65" s="114">
        <f>IF('KWh (Monthly) ENTRY NLI '!Q$5=0,0,P65+'KWh (Monthly) ENTRY NLI '!Q65)</f>
        <v>0</v>
      </c>
      <c r="R65" s="114">
        <f>IF('KWh (Monthly) ENTRY NLI '!R$5=0,0,Q65+'KWh (Monthly) ENTRY NLI '!R65)</f>
        <v>0</v>
      </c>
      <c r="S65" s="114">
        <f>IF('KWh (Monthly) ENTRY NLI '!S$5=0,0,R65+'KWh (Monthly) ENTRY NLI '!S65)</f>
        <v>0</v>
      </c>
      <c r="T65" s="114">
        <f>IF('KWh (Monthly) ENTRY NLI '!T$5=0,0,S65+'KWh (Monthly) ENTRY NLI '!T65)</f>
        <v>0</v>
      </c>
      <c r="U65" s="114">
        <f>IF('KWh (Monthly) ENTRY NLI '!U$5=0,0,T65+'KWh (Monthly) ENTRY NLI '!U65)</f>
        <v>0</v>
      </c>
      <c r="V65" s="114">
        <f>IF('KWh (Monthly) ENTRY NLI '!V$5=0,0,U65+'KWh (Monthly) ENTRY NLI '!V65)</f>
        <v>0</v>
      </c>
      <c r="W65" s="114">
        <f>IF('KWh (Monthly) ENTRY NLI '!W$5=0,0,V65+'KWh (Monthly) ENTRY NLI '!W65)</f>
        <v>0</v>
      </c>
      <c r="X65" s="114">
        <f>IF('KWh (Monthly) ENTRY NLI '!X$5=0,0,W65+'KWh (Monthly) ENTRY NLI '!X65)</f>
        <v>0</v>
      </c>
      <c r="Y65" s="114">
        <f>IF('KWh (Monthly) ENTRY NLI '!Y$5=0,0,X65+'KWh (Monthly) ENTRY NLI '!Y65)</f>
        <v>0</v>
      </c>
      <c r="Z65" s="114">
        <f>IF('KWh (Monthly) ENTRY NLI '!Z$5=0,0,Y65+'KWh (Monthly) ENTRY NLI '!Z65)</f>
        <v>0</v>
      </c>
      <c r="AA65" s="114">
        <f>IF('KWh (Monthly) ENTRY NLI '!AA$5=0,0,Z65+'KWh (Monthly) ENTRY NLI '!AA65)</f>
        <v>0</v>
      </c>
      <c r="AB65" s="114">
        <f>IF('KWh (Monthly) ENTRY NLI '!AB$5=0,0,AA65+'KWh (Monthly) ENTRY NLI '!AB65)</f>
        <v>0</v>
      </c>
      <c r="AC65" s="114">
        <f>IF('KWh (Monthly) ENTRY NLI '!AC$5=0,0,AB65+'KWh (Monthly) ENTRY NLI '!AC65)</f>
        <v>0</v>
      </c>
      <c r="AD65" s="114">
        <f>IF('KWh (Monthly) ENTRY NLI '!AD$5=0,0,AC65+'KWh (Monthly) ENTRY NLI '!AD65)</f>
        <v>0</v>
      </c>
      <c r="AE65" s="114">
        <f>IF('KWh (Monthly) ENTRY NLI '!AE$5=0,0,AD65+'KWh (Monthly) ENTRY NLI '!AE65)</f>
        <v>0</v>
      </c>
      <c r="AF65" s="114">
        <f>IF('KWh (Monthly) ENTRY NLI '!AF$5=0,0,AE65+'KWh (Monthly) ENTRY NLI '!AF65)</f>
        <v>0</v>
      </c>
      <c r="AG65" s="114">
        <f>IF('KWh (Monthly) ENTRY NLI '!AG$5=0,0,AF65+'KWh (Monthly) ENTRY NLI '!AG65)</f>
        <v>0</v>
      </c>
      <c r="AH65" s="114">
        <f>IF('KWh (Monthly) ENTRY NLI '!AH$5=0,0,AG65+'KWh (Monthly) ENTRY NLI '!AH65)</f>
        <v>0</v>
      </c>
      <c r="AI65" s="114">
        <f>IF('KWh (Monthly) ENTRY NLI '!AI$5=0,0,AH65+'KWh (Monthly) ENTRY NLI '!AI65)</f>
        <v>0</v>
      </c>
      <c r="AJ65" s="114">
        <f>IF('KWh (Monthly) ENTRY NLI '!AJ$5=0,0,AI65+'KWh (Monthly) ENTRY NLI '!AJ65)</f>
        <v>0</v>
      </c>
      <c r="AK65" s="114">
        <f>IF('KWh (Monthly) ENTRY NLI '!AK$5=0,0,AJ65+'KWh (Monthly) ENTRY NLI '!AK65)</f>
        <v>0</v>
      </c>
      <c r="AL65" s="114">
        <f>IF('KWh (Monthly) ENTRY NLI '!AL$5=0,0,AK65+'KWh (Monthly) ENTRY NLI '!AL65)</f>
        <v>0</v>
      </c>
      <c r="AM65" s="114">
        <f>IF('KWh (Monthly) ENTRY NLI '!AM$5=0,0,AL65+'KWh (Monthly) ENTRY NLI '!AM65)</f>
        <v>0</v>
      </c>
      <c r="AN65" s="114">
        <f>IF('KWh (Monthly) ENTRY NLI '!AN$5=0,0,AM65+'KWh (Monthly) ENTRY NLI '!AN65)</f>
        <v>0</v>
      </c>
      <c r="AO65" s="174">
        <f>IF('KWh (Monthly) ENTRY NLI '!AO$5=-1,0,AN65+'KWh (Monthly) ENTRY NLI '!AO65)</f>
        <v>0</v>
      </c>
      <c r="AP65" s="114">
        <f>IF('KWh (Monthly) ENTRY NLI '!AP$5=-1,0,AO65+'KWh (Monthly) ENTRY NLI '!AP65)</f>
        <v>0</v>
      </c>
      <c r="AQ65" s="114">
        <f>IF('KWh (Monthly) ENTRY NLI '!AQ$5=-1,0,AP65+'KWh (Monthly) ENTRY NLI '!AQ65)</f>
        <v>0</v>
      </c>
      <c r="AR65" s="114">
        <f>IF('KWh (Monthly) ENTRY NLI '!AR$5=-1,0,AQ65+'KWh (Monthly) ENTRY NLI '!AR65)</f>
        <v>0</v>
      </c>
      <c r="AS65" s="114">
        <f>IF('KWh (Monthly) ENTRY NLI '!AS$5=-1,0,AR65+'KWh (Monthly) ENTRY NLI '!AS65)</f>
        <v>0</v>
      </c>
      <c r="AT65" s="114">
        <f>IF('KWh (Monthly) ENTRY NLI '!AT$5=-1,0,AS65+'KWh (Monthly) ENTRY NLI '!AT65)</f>
        <v>0</v>
      </c>
      <c r="AU65" s="114">
        <f>IF('KWh (Monthly) ENTRY NLI '!AU$5=-1,0,AT65+'KWh (Monthly) ENTRY NLI '!AU65)</f>
        <v>0</v>
      </c>
      <c r="AV65" s="114">
        <f>IF('KWh (Monthly) ENTRY NLI '!AV$5=-1,0,AU65+'KWh (Monthly) ENTRY NLI '!AV65)</f>
        <v>0</v>
      </c>
      <c r="AW65" s="114">
        <f>IF('KWh (Monthly) ENTRY NLI '!AW$5=-1,0,AV65+'KWh (Monthly) ENTRY NLI '!AW65)</f>
        <v>0</v>
      </c>
      <c r="AX65" s="114">
        <f>IF('KWh (Monthly) ENTRY NLI '!AX$5=-1,0,AW65+'KWh (Monthly) ENTRY NLI '!AX65)</f>
        <v>0</v>
      </c>
      <c r="AY65" s="114">
        <f>IF('KWh (Monthly) ENTRY NLI '!AY$5=-1,0,AX65+'KWh (Monthly) ENTRY NLI '!AY65)</f>
        <v>0</v>
      </c>
      <c r="AZ65" s="114">
        <f>IF('KWh (Monthly) ENTRY NLI '!AZ$5=-1,0,AY65+'KWh (Monthly) ENTRY NLI '!AZ65)</f>
        <v>0</v>
      </c>
      <c r="BA65" s="114">
        <f>IF('KWh (Monthly) ENTRY NLI '!BA$5=-1,0,AZ65+'KWh (Monthly) ENTRY NLI '!BA65)</f>
        <v>0</v>
      </c>
      <c r="BB65" s="114">
        <f>IF('KWh (Monthly) ENTRY NLI '!BB$5=-1,0,BA65+'KWh (Monthly) ENTRY NLI '!BB65)</f>
        <v>0</v>
      </c>
      <c r="BC65" s="114">
        <f>IF('KWh (Monthly) ENTRY NLI '!BC$5=-1,0,BB65+'KWh (Monthly) ENTRY NLI '!BC65)</f>
        <v>0</v>
      </c>
      <c r="BD65" s="114">
        <f>IF('KWh (Monthly) ENTRY NLI '!BD$5=-1,0,BC65+'KWh (Monthly) ENTRY NLI '!BD65)</f>
        <v>0</v>
      </c>
      <c r="BE65" s="114">
        <f>IF('KWh (Monthly) ENTRY NLI '!BE$5=-1,0,BD65+'KWh (Monthly) ENTRY NLI '!BE65)</f>
        <v>0</v>
      </c>
      <c r="BF65" s="114">
        <f>IF('KWh (Monthly) ENTRY NLI '!BF$5=-1,0,BE65+'KWh (Monthly) ENTRY NLI '!BF65)</f>
        <v>0</v>
      </c>
      <c r="BG65" s="114">
        <f>IF('KWh (Monthly) ENTRY NLI '!BG$5=-1,0,BF65+'KWh (Monthly) ENTRY NLI '!BG65)</f>
        <v>0</v>
      </c>
      <c r="BH65" s="114">
        <f>IF('KWh (Monthly) ENTRY NLI '!BH$5=-1,0,BG65+'KWh (Monthly) ENTRY NLI '!BH65)</f>
        <v>0</v>
      </c>
      <c r="BI65" s="114">
        <f>IF('KWh (Monthly) ENTRY NLI '!BI$5=-1,0,BH65+'KWh (Monthly) ENTRY NLI '!BI65)</f>
        <v>0</v>
      </c>
      <c r="BJ65" s="114">
        <f>IF('KWh (Monthly) ENTRY NLI '!BJ$5=-1,0,BI65+'KWh (Monthly) ENTRY NLI '!BJ65)</f>
        <v>0</v>
      </c>
      <c r="BK65" s="114">
        <f>IF('KWh (Monthly) ENTRY NLI '!BK$5=-1,0,BJ65+'KWh (Monthly) ENTRY NLI '!BK65)</f>
        <v>0</v>
      </c>
      <c r="BL65" s="114">
        <f>IF('KWh (Monthly) ENTRY NLI '!BL$5=-1,0,BK65+'KWh (Monthly) ENTRY NLI '!BL65)</f>
        <v>0</v>
      </c>
      <c r="BM65" s="114">
        <f>IF('KWh (Monthly) ENTRY NLI '!BM$5=-1,0,BL65+'KWh (Monthly) ENTRY NLI '!BM65)</f>
        <v>0</v>
      </c>
      <c r="BN65" s="114">
        <f>IF('KWh (Monthly) ENTRY NLI '!BN$5=-1,0,BM65+'KWh (Monthly) ENTRY NLI '!BN65)</f>
        <v>0</v>
      </c>
      <c r="BO65" s="114">
        <f>IF('KWh (Monthly) ENTRY NLI '!BO$5=-1,0,BN65+'KWh (Monthly) ENTRY NLI '!BO65)</f>
        <v>0</v>
      </c>
      <c r="BP65" s="114">
        <f>IF('KWh (Monthly) ENTRY NLI '!BP$5=-1,0,BO65+'KWh (Monthly) ENTRY NLI '!BP65)</f>
        <v>0</v>
      </c>
      <c r="BQ65" s="114">
        <f>IF('KWh (Monthly) ENTRY NLI '!BQ$5=-1,0,BP65+'KWh (Monthly) ENTRY NLI '!BQ65)</f>
        <v>0</v>
      </c>
      <c r="BR65" s="114">
        <f>IF('KWh (Monthly) ENTRY NLI '!BR$5=-1,0,BQ65+'KWh (Monthly) ENTRY NLI '!BR65)</f>
        <v>0</v>
      </c>
      <c r="BS65" s="114">
        <f>IF('KWh (Monthly) ENTRY NLI '!BS$5=-1,0,BR65+'KWh (Monthly) ENTRY NLI '!BS65)</f>
        <v>0</v>
      </c>
      <c r="BT65" s="114">
        <f>IF('KWh (Monthly) ENTRY NLI '!BT$5=-1,0,BS65+'KWh (Monthly) ENTRY NLI '!BT65)</f>
        <v>0</v>
      </c>
      <c r="BU65" s="114">
        <f>IF('KWh (Monthly) ENTRY NLI '!BU$5=-1,0,BT65+'KWh (Monthly) ENTRY NLI '!BU65)</f>
        <v>0</v>
      </c>
      <c r="BV65" s="114">
        <f>IF('KWh (Monthly) ENTRY NLI '!BV$5=-1,0,BU65+'KWh (Monthly) ENTRY NLI '!BV65)</f>
        <v>0</v>
      </c>
      <c r="BW65" s="114">
        <f>IF('KWh (Monthly) ENTRY NLI '!BW$5=-1,0,BV65+'KWh (Monthly) ENTRY NLI '!BW65)</f>
        <v>0</v>
      </c>
      <c r="BX65" s="114">
        <f>IF('KWh (Monthly) ENTRY NLI '!BX$5=-1,0,BW65+'KWh (Monthly) ENTRY NLI '!BX65)</f>
        <v>0</v>
      </c>
      <c r="BY65" s="114">
        <f>IF('KWh (Monthly) ENTRY NLI '!BY$5=-1,0,BX65+'KWh (Monthly) ENTRY NLI '!BY65)</f>
        <v>0</v>
      </c>
      <c r="BZ65" s="114">
        <f>IF('KWh (Monthly) ENTRY NLI '!BZ$5=-1,0,BY65+'KWh (Monthly) ENTRY NLI '!BZ65)</f>
        <v>0</v>
      </c>
      <c r="CA65" s="114">
        <f>IF('KWh (Monthly) ENTRY NLI '!CA$5=-1,0,BZ65+'KWh (Monthly) ENTRY NLI '!CA65)</f>
        <v>0</v>
      </c>
      <c r="CB65" s="114">
        <f>IF('KWh (Monthly) ENTRY NLI '!CB$5=-1,0,CA65+'KWh (Monthly) ENTRY NLI '!CB65)</f>
        <v>0</v>
      </c>
      <c r="CC65" s="114">
        <f>IF('KWh (Monthly) ENTRY NLI '!CC$5=-1,0,CB65+'KWh (Monthly) ENTRY NLI '!CC65)</f>
        <v>0</v>
      </c>
      <c r="CD65" s="114">
        <f>IF('KWh (Monthly) ENTRY NLI '!CD$5=-1,0,CC65+'KWh (Monthly) ENTRY NLI '!CD65)</f>
        <v>0</v>
      </c>
      <c r="CE65" s="114">
        <f>IF('KWh (Monthly) ENTRY NLI '!CE$5=-1,0,CD65+'KWh (Monthly) ENTRY NLI '!CE65)</f>
        <v>0</v>
      </c>
      <c r="CF65" s="114">
        <f>IF('KWh (Monthly) ENTRY NLI '!CF$5=-1,0,CE65+'KWh (Monthly) ENTRY NLI '!CF65)</f>
        <v>0</v>
      </c>
      <c r="CG65" s="114">
        <f>IF('KWh (Monthly) ENTRY NLI '!CG$5=-1,0,CF65+'KWh (Monthly) ENTRY NLI '!CG65)</f>
        <v>0</v>
      </c>
      <c r="CH65" s="114">
        <f>IF('KWh (Monthly) ENTRY NLI '!CH$5=-1,0,CG65+'KWh (Monthly) ENTRY NLI '!CH65)</f>
        <v>0</v>
      </c>
      <c r="CI65" s="114">
        <f>IF('KWh (Monthly) ENTRY NLI '!CI$5=-1,0,CH65+'KWh (Monthly) ENTRY NLI '!CI65)</f>
        <v>0</v>
      </c>
      <c r="CJ65" s="114">
        <f>IF('KWh (Monthly) ENTRY NLI '!CJ$5=-1,0,CI65+'KWh (Monthly) ENTRY NLI '!CJ65)</f>
        <v>0</v>
      </c>
    </row>
    <row r="66" spans="1:88" x14ac:dyDescent="0.25">
      <c r="A66" s="305"/>
      <c r="B66" s="88" t="s">
        <v>7</v>
      </c>
      <c r="C66" s="114">
        <f>IF('KWh (Monthly) ENTRY NLI '!C$5=0,0,'KWh (Monthly) ENTRY NLI '!C66)</f>
        <v>0</v>
      </c>
      <c r="D66" s="114">
        <f>IF('KWh (Monthly) ENTRY NLI '!D$5=0,0,C66+'KWh (Monthly) ENTRY NLI '!D66)</f>
        <v>0</v>
      </c>
      <c r="E66" s="114">
        <f>IF('KWh (Monthly) ENTRY NLI '!E$5=0,0,D66+'KWh (Monthly) ENTRY NLI '!E66)</f>
        <v>0</v>
      </c>
      <c r="F66" s="114">
        <f>IF('KWh (Monthly) ENTRY NLI '!F$5=0,0,E66+'KWh (Monthly) ENTRY NLI '!F66)</f>
        <v>0</v>
      </c>
      <c r="G66" s="114">
        <f>IF('KWh (Monthly) ENTRY NLI '!G$5=0,0,F66+'KWh (Monthly) ENTRY NLI '!G66)</f>
        <v>0</v>
      </c>
      <c r="H66" s="114">
        <f>IF('KWh (Monthly) ENTRY NLI '!H$5=0,0,G66+'KWh (Monthly) ENTRY NLI '!H66)</f>
        <v>0</v>
      </c>
      <c r="I66" s="114">
        <f>IF('KWh (Monthly) ENTRY NLI '!I$5=0,0,H66+'KWh (Monthly) ENTRY NLI '!I66)</f>
        <v>0</v>
      </c>
      <c r="J66" s="114">
        <f>IF('KWh (Monthly) ENTRY NLI '!J$5=0,0,I66+'KWh (Monthly) ENTRY NLI '!J66)</f>
        <v>0</v>
      </c>
      <c r="K66" s="114">
        <f>IF('KWh (Monthly) ENTRY NLI '!K$5=0,0,J66+'KWh (Monthly) ENTRY NLI '!K66)</f>
        <v>0</v>
      </c>
      <c r="L66" s="114">
        <f>IF('KWh (Monthly) ENTRY NLI '!L$5=0,0,K66+'KWh (Monthly) ENTRY NLI '!L66)</f>
        <v>0</v>
      </c>
      <c r="M66" s="114">
        <f>IF('KWh (Monthly) ENTRY NLI '!M$5=0,0,L66+'KWh (Monthly) ENTRY NLI '!M66)</f>
        <v>0</v>
      </c>
      <c r="N66" s="114">
        <f>IF('KWh (Monthly) ENTRY NLI '!N$5=0,0,M66+'KWh (Monthly) ENTRY NLI '!N66)</f>
        <v>0</v>
      </c>
      <c r="O66" s="114">
        <f>IF('KWh (Monthly) ENTRY NLI '!O$5=0,0,N66+'KWh (Monthly) ENTRY NLI '!O66)</f>
        <v>0</v>
      </c>
      <c r="P66" s="114">
        <f>IF('KWh (Monthly) ENTRY NLI '!P$5=0,0,O66+'KWh (Monthly) ENTRY NLI '!P66)</f>
        <v>0</v>
      </c>
      <c r="Q66" s="114">
        <f>IF('KWh (Monthly) ENTRY NLI '!Q$5=0,0,P66+'KWh (Monthly) ENTRY NLI '!Q66)</f>
        <v>0</v>
      </c>
      <c r="R66" s="114">
        <f>IF('KWh (Monthly) ENTRY NLI '!R$5=0,0,Q66+'KWh (Monthly) ENTRY NLI '!R66)</f>
        <v>0</v>
      </c>
      <c r="S66" s="114">
        <f>IF('KWh (Monthly) ENTRY NLI '!S$5=0,0,R66+'KWh (Monthly) ENTRY NLI '!S66)</f>
        <v>0</v>
      </c>
      <c r="T66" s="114">
        <f>IF('KWh (Monthly) ENTRY NLI '!T$5=0,0,S66+'KWh (Monthly) ENTRY NLI '!T66)</f>
        <v>0</v>
      </c>
      <c r="U66" s="114">
        <f>IF('KWh (Monthly) ENTRY NLI '!U$5=0,0,T66+'KWh (Monthly) ENTRY NLI '!U66)</f>
        <v>0</v>
      </c>
      <c r="V66" s="114">
        <f>IF('KWh (Monthly) ENTRY NLI '!V$5=0,0,U66+'KWh (Monthly) ENTRY NLI '!V66)</f>
        <v>0</v>
      </c>
      <c r="W66" s="114">
        <f>IF('KWh (Monthly) ENTRY NLI '!W$5=0,0,V66+'KWh (Monthly) ENTRY NLI '!W66)</f>
        <v>0</v>
      </c>
      <c r="X66" s="114">
        <f>IF('KWh (Monthly) ENTRY NLI '!X$5=0,0,W66+'KWh (Monthly) ENTRY NLI '!X66)</f>
        <v>0</v>
      </c>
      <c r="Y66" s="114">
        <f>IF('KWh (Monthly) ENTRY NLI '!Y$5=0,0,X66+'KWh (Monthly) ENTRY NLI '!Y66)</f>
        <v>0</v>
      </c>
      <c r="Z66" s="114">
        <f>IF('KWh (Monthly) ENTRY NLI '!Z$5=0,0,Y66+'KWh (Monthly) ENTRY NLI '!Z66)</f>
        <v>0</v>
      </c>
      <c r="AA66" s="114">
        <f>IF('KWh (Monthly) ENTRY NLI '!AA$5=0,0,Z66+'KWh (Monthly) ENTRY NLI '!AA66)</f>
        <v>0</v>
      </c>
      <c r="AB66" s="114">
        <f>IF('KWh (Monthly) ENTRY NLI '!AB$5=0,0,AA66+'KWh (Monthly) ENTRY NLI '!AB66)</f>
        <v>0</v>
      </c>
      <c r="AC66" s="114">
        <f>IF('KWh (Monthly) ENTRY NLI '!AC$5=0,0,AB66+'KWh (Monthly) ENTRY NLI '!AC66)</f>
        <v>0</v>
      </c>
      <c r="AD66" s="114">
        <f>IF('KWh (Monthly) ENTRY NLI '!AD$5=0,0,AC66+'KWh (Monthly) ENTRY NLI '!AD66)</f>
        <v>0</v>
      </c>
      <c r="AE66" s="114">
        <f>IF('KWh (Monthly) ENTRY NLI '!AE$5=0,0,AD66+'KWh (Monthly) ENTRY NLI '!AE66)</f>
        <v>0</v>
      </c>
      <c r="AF66" s="114">
        <f>IF('KWh (Monthly) ENTRY NLI '!AF$5=0,0,AE66+'KWh (Monthly) ENTRY NLI '!AF66)</f>
        <v>0</v>
      </c>
      <c r="AG66" s="114">
        <f>IF('KWh (Monthly) ENTRY NLI '!AG$5=0,0,AF66+'KWh (Monthly) ENTRY NLI '!AG66)</f>
        <v>0</v>
      </c>
      <c r="AH66" s="114">
        <f>IF('KWh (Monthly) ENTRY NLI '!AH$5=0,0,AG66+'KWh (Monthly) ENTRY NLI '!AH66)</f>
        <v>0</v>
      </c>
      <c r="AI66" s="114">
        <f>IF('KWh (Monthly) ENTRY NLI '!AI$5=0,0,AH66+'KWh (Monthly) ENTRY NLI '!AI66)</f>
        <v>0</v>
      </c>
      <c r="AJ66" s="114">
        <f>IF('KWh (Monthly) ENTRY NLI '!AJ$5=0,0,AI66+'KWh (Monthly) ENTRY NLI '!AJ66)</f>
        <v>0</v>
      </c>
      <c r="AK66" s="114">
        <f>IF('KWh (Monthly) ENTRY NLI '!AK$5=0,0,AJ66+'KWh (Monthly) ENTRY NLI '!AK66)</f>
        <v>0</v>
      </c>
      <c r="AL66" s="114">
        <f>IF('KWh (Monthly) ENTRY NLI '!AL$5=0,0,AK66+'KWh (Monthly) ENTRY NLI '!AL66)</f>
        <v>0</v>
      </c>
      <c r="AM66" s="114">
        <f>IF('KWh (Monthly) ENTRY NLI '!AM$5=0,0,AL66+'KWh (Monthly) ENTRY NLI '!AM66)</f>
        <v>0</v>
      </c>
      <c r="AN66" s="114">
        <f>IF('KWh (Monthly) ENTRY NLI '!AN$5=0,0,AM66+'KWh (Monthly) ENTRY NLI '!AN66)</f>
        <v>0</v>
      </c>
      <c r="AO66" s="174">
        <f>IF('KWh (Monthly) ENTRY NLI '!AO$5=-1,0,AN66+'KWh (Monthly) ENTRY NLI '!AO66)</f>
        <v>0</v>
      </c>
      <c r="AP66" s="114">
        <f>IF('KWh (Monthly) ENTRY NLI '!AP$5=-1,0,AO66+'KWh (Monthly) ENTRY NLI '!AP66)</f>
        <v>0</v>
      </c>
      <c r="AQ66" s="114">
        <f>IF('KWh (Monthly) ENTRY NLI '!AQ$5=-1,0,AP66+'KWh (Monthly) ENTRY NLI '!AQ66)</f>
        <v>0</v>
      </c>
      <c r="AR66" s="114">
        <f>IF('KWh (Monthly) ENTRY NLI '!AR$5=-1,0,AQ66+'KWh (Monthly) ENTRY NLI '!AR66)</f>
        <v>0</v>
      </c>
      <c r="AS66" s="114">
        <f>IF('KWh (Monthly) ENTRY NLI '!AS$5=-1,0,AR66+'KWh (Monthly) ENTRY NLI '!AS66)</f>
        <v>0</v>
      </c>
      <c r="AT66" s="114">
        <f>IF('KWh (Monthly) ENTRY NLI '!AT$5=-1,0,AS66+'KWh (Monthly) ENTRY NLI '!AT66)</f>
        <v>0</v>
      </c>
      <c r="AU66" s="114">
        <f>IF('KWh (Monthly) ENTRY NLI '!AU$5=-1,0,AT66+'KWh (Monthly) ENTRY NLI '!AU66)</f>
        <v>0</v>
      </c>
      <c r="AV66" s="114">
        <f>IF('KWh (Monthly) ENTRY NLI '!AV$5=-1,0,AU66+'KWh (Monthly) ENTRY NLI '!AV66)</f>
        <v>0</v>
      </c>
      <c r="AW66" s="114">
        <f>IF('KWh (Monthly) ENTRY NLI '!AW$5=-1,0,AV66+'KWh (Monthly) ENTRY NLI '!AW66)</f>
        <v>0</v>
      </c>
      <c r="AX66" s="114">
        <f>IF('KWh (Monthly) ENTRY NLI '!AX$5=-1,0,AW66+'KWh (Monthly) ENTRY NLI '!AX66)</f>
        <v>0</v>
      </c>
      <c r="AY66" s="114">
        <f>IF('KWh (Monthly) ENTRY NLI '!AY$5=-1,0,AX66+'KWh (Monthly) ENTRY NLI '!AY66)</f>
        <v>0</v>
      </c>
      <c r="AZ66" s="114">
        <f>IF('KWh (Monthly) ENTRY NLI '!AZ$5=-1,0,AY66+'KWh (Monthly) ENTRY NLI '!AZ66)</f>
        <v>0</v>
      </c>
      <c r="BA66" s="114">
        <f>IF('KWh (Monthly) ENTRY NLI '!BA$5=-1,0,AZ66+'KWh (Monthly) ENTRY NLI '!BA66)</f>
        <v>0</v>
      </c>
      <c r="BB66" s="114">
        <f>IF('KWh (Monthly) ENTRY NLI '!BB$5=-1,0,BA66+'KWh (Monthly) ENTRY NLI '!BB66)</f>
        <v>0</v>
      </c>
      <c r="BC66" s="114">
        <f>IF('KWh (Monthly) ENTRY NLI '!BC$5=-1,0,BB66+'KWh (Monthly) ENTRY NLI '!BC66)</f>
        <v>0</v>
      </c>
      <c r="BD66" s="114">
        <f>IF('KWh (Monthly) ENTRY NLI '!BD$5=-1,0,BC66+'KWh (Monthly) ENTRY NLI '!BD66)</f>
        <v>0</v>
      </c>
      <c r="BE66" s="114">
        <f>IF('KWh (Monthly) ENTRY NLI '!BE$5=-1,0,BD66+'KWh (Monthly) ENTRY NLI '!BE66)</f>
        <v>0</v>
      </c>
      <c r="BF66" s="114">
        <f>IF('KWh (Monthly) ENTRY NLI '!BF$5=-1,0,BE66+'KWh (Monthly) ENTRY NLI '!BF66)</f>
        <v>0</v>
      </c>
      <c r="BG66" s="114">
        <f>IF('KWh (Monthly) ENTRY NLI '!BG$5=-1,0,BF66+'KWh (Monthly) ENTRY NLI '!BG66)</f>
        <v>0</v>
      </c>
      <c r="BH66" s="114">
        <f>IF('KWh (Monthly) ENTRY NLI '!BH$5=-1,0,BG66+'KWh (Monthly) ENTRY NLI '!BH66)</f>
        <v>0</v>
      </c>
      <c r="BI66" s="114">
        <f>IF('KWh (Monthly) ENTRY NLI '!BI$5=-1,0,BH66+'KWh (Monthly) ENTRY NLI '!BI66)</f>
        <v>0</v>
      </c>
      <c r="BJ66" s="114">
        <f>IF('KWh (Monthly) ENTRY NLI '!BJ$5=-1,0,BI66+'KWh (Monthly) ENTRY NLI '!BJ66)</f>
        <v>0</v>
      </c>
      <c r="BK66" s="114">
        <f>IF('KWh (Monthly) ENTRY NLI '!BK$5=-1,0,BJ66+'KWh (Monthly) ENTRY NLI '!BK66)</f>
        <v>0</v>
      </c>
      <c r="BL66" s="114">
        <f>IF('KWh (Monthly) ENTRY NLI '!BL$5=-1,0,BK66+'KWh (Monthly) ENTRY NLI '!BL66)</f>
        <v>0</v>
      </c>
      <c r="BM66" s="114">
        <f>IF('KWh (Monthly) ENTRY NLI '!BM$5=-1,0,BL66+'KWh (Monthly) ENTRY NLI '!BM66)</f>
        <v>0</v>
      </c>
      <c r="BN66" s="114">
        <f>IF('KWh (Monthly) ENTRY NLI '!BN$5=-1,0,BM66+'KWh (Monthly) ENTRY NLI '!BN66)</f>
        <v>0</v>
      </c>
      <c r="BO66" s="114">
        <f>IF('KWh (Monthly) ENTRY NLI '!BO$5=-1,0,BN66+'KWh (Monthly) ENTRY NLI '!BO66)</f>
        <v>0</v>
      </c>
      <c r="BP66" s="114">
        <f>IF('KWh (Monthly) ENTRY NLI '!BP$5=-1,0,BO66+'KWh (Monthly) ENTRY NLI '!BP66)</f>
        <v>0</v>
      </c>
      <c r="BQ66" s="114">
        <f>IF('KWh (Monthly) ENTRY NLI '!BQ$5=-1,0,BP66+'KWh (Monthly) ENTRY NLI '!BQ66)</f>
        <v>0</v>
      </c>
      <c r="BR66" s="114">
        <f>IF('KWh (Monthly) ENTRY NLI '!BR$5=-1,0,BQ66+'KWh (Monthly) ENTRY NLI '!BR66)</f>
        <v>0</v>
      </c>
      <c r="BS66" s="114">
        <f>IF('KWh (Monthly) ENTRY NLI '!BS$5=-1,0,BR66+'KWh (Monthly) ENTRY NLI '!BS66)</f>
        <v>0</v>
      </c>
      <c r="BT66" s="114">
        <f>IF('KWh (Monthly) ENTRY NLI '!BT$5=-1,0,BS66+'KWh (Monthly) ENTRY NLI '!BT66)</f>
        <v>0</v>
      </c>
      <c r="BU66" s="114">
        <f>IF('KWh (Monthly) ENTRY NLI '!BU$5=-1,0,BT66+'KWh (Monthly) ENTRY NLI '!BU66)</f>
        <v>0</v>
      </c>
      <c r="BV66" s="114">
        <f>IF('KWh (Monthly) ENTRY NLI '!BV$5=-1,0,BU66+'KWh (Monthly) ENTRY NLI '!BV66)</f>
        <v>0</v>
      </c>
      <c r="BW66" s="114">
        <f>IF('KWh (Monthly) ENTRY NLI '!BW$5=-1,0,BV66+'KWh (Monthly) ENTRY NLI '!BW66)</f>
        <v>0</v>
      </c>
      <c r="BX66" s="114">
        <f>IF('KWh (Monthly) ENTRY NLI '!BX$5=-1,0,BW66+'KWh (Monthly) ENTRY NLI '!BX66)</f>
        <v>0</v>
      </c>
      <c r="BY66" s="114">
        <f>IF('KWh (Monthly) ENTRY NLI '!BY$5=-1,0,BX66+'KWh (Monthly) ENTRY NLI '!BY66)</f>
        <v>0</v>
      </c>
      <c r="BZ66" s="114">
        <f>IF('KWh (Monthly) ENTRY NLI '!BZ$5=-1,0,BY66+'KWh (Monthly) ENTRY NLI '!BZ66)</f>
        <v>0</v>
      </c>
      <c r="CA66" s="114">
        <f>IF('KWh (Monthly) ENTRY NLI '!CA$5=-1,0,BZ66+'KWh (Monthly) ENTRY NLI '!CA66)</f>
        <v>0</v>
      </c>
      <c r="CB66" s="114">
        <f>IF('KWh (Monthly) ENTRY NLI '!CB$5=-1,0,CA66+'KWh (Monthly) ENTRY NLI '!CB66)</f>
        <v>0</v>
      </c>
      <c r="CC66" s="114">
        <f>IF('KWh (Monthly) ENTRY NLI '!CC$5=-1,0,CB66+'KWh (Monthly) ENTRY NLI '!CC66)</f>
        <v>0</v>
      </c>
      <c r="CD66" s="114">
        <f>IF('KWh (Monthly) ENTRY NLI '!CD$5=-1,0,CC66+'KWh (Monthly) ENTRY NLI '!CD66)</f>
        <v>0</v>
      </c>
      <c r="CE66" s="114">
        <f>IF('KWh (Monthly) ENTRY NLI '!CE$5=-1,0,CD66+'KWh (Monthly) ENTRY NLI '!CE66)</f>
        <v>0</v>
      </c>
      <c r="CF66" s="114">
        <f>IF('KWh (Monthly) ENTRY NLI '!CF$5=-1,0,CE66+'KWh (Monthly) ENTRY NLI '!CF66)</f>
        <v>0</v>
      </c>
      <c r="CG66" s="114">
        <f>IF('KWh (Monthly) ENTRY NLI '!CG$5=-1,0,CF66+'KWh (Monthly) ENTRY NLI '!CG66)</f>
        <v>0</v>
      </c>
      <c r="CH66" s="114">
        <f>IF('KWh (Monthly) ENTRY NLI '!CH$5=-1,0,CG66+'KWh (Monthly) ENTRY NLI '!CH66)</f>
        <v>0</v>
      </c>
      <c r="CI66" s="114">
        <f>IF('KWh (Monthly) ENTRY NLI '!CI$5=-1,0,CH66+'KWh (Monthly) ENTRY NLI '!CI66)</f>
        <v>0</v>
      </c>
      <c r="CJ66" s="114">
        <f>IF('KWh (Monthly) ENTRY NLI '!CJ$5=-1,0,CI66+'KWh (Monthly) ENTRY NLI '!CJ66)</f>
        <v>0</v>
      </c>
    </row>
    <row r="67" spans="1:88" x14ac:dyDescent="0.25">
      <c r="A67" s="305"/>
      <c r="B67" s="88" t="s">
        <v>11</v>
      </c>
      <c r="C67" s="114">
        <f>IF('KWh (Monthly) ENTRY NLI '!C$5=0,0,'KWh (Monthly) ENTRY NLI '!C67)</f>
        <v>0</v>
      </c>
      <c r="D67" s="114">
        <f>IF('KWh (Monthly) ENTRY NLI '!D$5=0,0,C67+'KWh (Monthly) ENTRY NLI '!D67)</f>
        <v>0</v>
      </c>
      <c r="E67" s="114">
        <f>IF('KWh (Monthly) ENTRY NLI '!E$5=0,0,D67+'KWh (Monthly) ENTRY NLI '!E67)</f>
        <v>0</v>
      </c>
      <c r="F67" s="114">
        <f>IF('KWh (Monthly) ENTRY NLI '!F$5=0,0,E67+'KWh (Monthly) ENTRY NLI '!F67)</f>
        <v>0</v>
      </c>
      <c r="G67" s="114">
        <f>IF('KWh (Monthly) ENTRY NLI '!G$5=0,0,F67+'KWh (Monthly) ENTRY NLI '!G67)</f>
        <v>0</v>
      </c>
      <c r="H67" s="114">
        <f>IF('KWh (Monthly) ENTRY NLI '!H$5=0,0,G67+'KWh (Monthly) ENTRY NLI '!H67)</f>
        <v>0</v>
      </c>
      <c r="I67" s="114">
        <f>IF('KWh (Monthly) ENTRY NLI '!I$5=0,0,H67+'KWh (Monthly) ENTRY NLI '!I67)</f>
        <v>0</v>
      </c>
      <c r="J67" s="114">
        <f>IF('KWh (Monthly) ENTRY NLI '!J$5=0,0,I67+'KWh (Monthly) ENTRY NLI '!J67)</f>
        <v>0</v>
      </c>
      <c r="K67" s="114">
        <f>IF('KWh (Monthly) ENTRY NLI '!K$5=0,0,J67+'KWh (Monthly) ENTRY NLI '!K67)</f>
        <v>0</v>
      </c>
      <c r="L67" s="114">
        <f>IF('KWh (Monthly) ENTRY NLI '!L$5=0,0,K67+'KWh (Monthly) ENTRY NLI '!L67)</f>
        <v>0</v>
      </c>
      <c r="M67" s="114">
        <f>IF('KWh (Monthly) ENTRY NLI '!M$5=0,0,L67+'KWh (Monthly) ENTRY NLI '!M67)</f>
        <v>0</v>
      </c>
      <c r="N67" s="114">
        <f>IF('KWh (Monthly) ENTRY NLI '!N$5=0,0,M67+'KWh (Monthly) ENTRY NLI '!N67)</f>
        <v>0</v>
      </c>
      <c r="O67" s="114">
        <f>IF('KWh (Monthly) ENTRY NLI '!O$5=0,0,N67+'KWh (Monthly) ENTRY NLI '!O67)</f>
        <v>0</v>
      </c>
      <c r="P67" s="114">
        <f>IF('KWh (Monthly) ENTRY NLI '!P$5=0,0,O67+'KWh (Monthly) ENTRY NLI '!P67)</f>
        <v>0</v>
      </c>
      <c r="Q67" s="114">
        <f>IF('KWh (Monthly) ENTRY NLI '!Q$5=0,0,P67+'KWh (Monthly) ENTRY NLI '!Q67)</f>
        <v>0</v>
      </c>
      <c r="R67" s="114">
        <f>IF('KWh (Monthly) ENTRY NLI '!R$5=0,0,Q67+'KWh (Monthly) ENTRY NLI '!R67)</f>
        <v>0</v>
      </c>
      <c r="S67" s="114">
        <f>IF('KWh (Monthly) ENTRY NLI '!S$5=0,0,R67+'KWh (Monthly) ENTRY NLI '!S67)</f>
        <v>0</v>
      </c>
      <c r="T67" s="114">
        <f>IF('KWh (Monthly) ENTRY NLI '!T$5=0,0,S67+'KWh (Monthly) ENTRY NLI '!T67)</f>
        <v>0</v>
      </c>
      <c r="U67" s="114">
        <f>IF('KWh (Monthly) ENTRY NLI '!U$5=0,0,T67+'KWh (Monthly) ENTRY NLI '!U67)</f>
        <v>0</v>
      </c>
      <c r="V67" s="114">
        <f>IF('KWh (Monthly) ENTRY NLI '!V$5=0,0,U67+'KWh (Monthly) ENTRY NLI '!V67)</f>
        <v>0</v>
      </c>
      <c r="W67" s="114">
        <f>IF('KWh (Monthly) ENTRY NLI '!W$5=0,0,V67+'KWh (Monthly) ENTRY NLI '!W67)</f>
        <v>0</v>
      </c>
      <c r="X67" s="114">
        <f>IF('KWh (Monthly) ENTRY NLI '!X$5=0,0,W67+'KWh (Monthly) ENTRY NLI '!X67)</f>
        <v>0</v>
      </c>
      <c r="Y67" s="114">
        <f>IF('KWh (Monthly) ENTRY NLI '!Y$5=0,0,X67+'KWh (Monthly) ENTRY NLI '!Y67)</f>
        <v>0</v>
      </c>
      <c r="Z67" s="114">
        <f>IF('KWh (Monthly) ENTRY NLI '!Z$5=0,0,Y67+'KWh (Monthly) ENTRY NLI '!Z67)</f>
        <v>0</v>
      </c>
      <c r="AA67" s="114">
        <f>IF('KWh (Monthly) ENTRY NLI '!AA$5=0,0,Z67+'KWh (Monthly) ENTRY NLI '!AA67)</f>
        <v>0</v>
      </c>
      <c r="AB67" s="114">
        <f>IF('KWh (Monthly) ENTRY NLI '!AB$5=0,0,AA67+'KWh (Monthly) ENTRY NLI '!AB67)</f>
        <v>0</v>
      </c>
      <c r="AC67" s="114">
        <f>IF('KWh (Monthly) ENTRY NLI '!AC$5=0,0,AB67+'KWh (Monthly) ENTRY NLI '!AC67)</f>
        <v>0</v>
      </c>
      <c r="AD67" s="114">
        <f>IF('KWh (Monthly) ENTRY NLI '!AD$5=0,0,AC67+'KWh (Monthly) ENTRY NLI '!AD67)</f>
        <v>0</v>
      </c>
      <c r="AE67" s="114">
        <f>IF('KWh (Monthly) ENTRY NLI '!AE$5=0,0,AD67+'KWh (Monthly) ENTRY NLI '!AE67)</f>
        <v>0</v>
      </c>
      <c r="AF67" s="114">
        <f>IF('KWh (Monthly) ENTRY NLI '!AF$5=0,0,AE67+'KWh (Monthly) ENTRY NLI '!AF67)</f>
        <v>0</v>
      </c>
      <c r="AG67" s="114">
        <f>IF('KWh (Monthly) ENTRY NLI '!AG$5=0,0,AF67+'KWh (Monthly) ENTRY NLI '!AG67)</f>
        <v>0</v>
      </c>
      <c r="AH67" s="114">
        <f>IF('KWh (Monthly) ENTRY NLI '!AH$5=0,0,AG67+'KWh (Monthly) ENTRY NLI '!AH67)</f>
        <v>0</v>
      </c>
      <c r="AI67" s="114">
        <f>IF('KWh (Monthly) ENTRY NLI '!AI$5=0,0,AH67+'KWh (Monthly) ENTRY NLI '!AI67)</f>
        <v>0</v>
      </c>
      <c r="AJ67" s="114">
        <f>IF('KWh (Monthly) ENTRY NLI '!AJ$5=0,0,AI67+'KWh (Monthly) ENTRY NLI '!AJ67)</f>
        <v>0</v>
      </c>
      <c r="AK67" s="114">
        <f>IF('KWh (Monthly) ENTRY NLI '!AK$5=0,0,AJ67+'KWh (Monthly) ENTRY NLI '!AK67)</f>
        <v>0</v>
      </c>
      <c r="AL67" s="114">
        <f>IF('KWh (Monthly) ENTRY NLI '!AL$5=0,0,AK67+'KWh (Monthly) ENTRY NLI '!AL67)</f>
        <v>0</v>
      </c>
      <c r="AM67" s="114">
        <f>IF('KWh (Monthly) ENTRY NLI '!AM$5=0,0,AL67+'KWh (Monthly) ENTRY NLI '!AM67)</f>
        <v>0</v>
      </c>
      <c r="AN67" s="114">
        <f>IF('KWh (Monthly) ENTRY NLI '!AN$5=0,0,AM67+'KWh (Monthly) ENTRY NLI '!AN67)</f>
        <v>0</v>
      </c>
      <c r="AO67" s="174">
        <f>IF('KWh (Monthly) ENTRY NLI '!AO$5=-1,0,AN67+'KWh (Monthly) ENTRY NLI '!AO67)</f>
        <v>0</v>
      </c>
      <c r="AP67" s="114">
        <f>IF('KWh (Monthly) ENTRY NLI '!AP$5=-1,0,AO67+'KWh (Monthly) ENTRY NLI '!AP67)</f>
        <v>0</v>
      </c>
      <c r="AQ67" s="114">
        <f>IF('KWh (Monthly) ENTRY NLI '!AQ$5=-1,0,AP67+'KWh (Monthly) ENTRY NLI '!AQ67)</f>
        <v>0</v>
      </c>
      <c r="AR67" s="114">
        <f>IF('KWh (Monthly) ENTRY NLI '!AR$5=-1,0,AQ67+'KWh (Monthly) ENTRY NLI '!AR67)</f>
        <v>0</v>
      </c>
      <c r="AS67" s="114">
        <f>IF('KWh (Monthly) ENTRY NLI '!AS$5=-1,0,AR67+'KWh (Monthly) ENTRY NLI '!AS67)</f>
        <v>0</v>
      </c>
      <c r="AT67" s="114">
        <f>IF('KWh (Monthly) ENTRY NLI '!AT$5=-1,0,AS67+'KWh (Monthly) ENTRY NLI '!AT67)</f>
        <v>0</v>
      </c>
      <c r="AU67" s="114">
        <f>IF('KWh (Monthly) ENTRY NLI '!AU$5=-1,0,AT67+'KWh (Monthly) ENTRY NLI '!AU67)</f>
        <v>0</v>
      </c>
      <c r="AV67" s="114">
        <f>IF('KWh (Monthly) ENTRY NLI '!AV$5=-1,0,AU67+'KWh (Monthly) ENTRY NLI '!AV67)</f>
        <v>0</v>
      </c>
      <c r="AW67" s="114">
        <f>IF('KWh (Monthly) ENTRY NLI '!AW$5=-1,0,AV67+'KWh (Monthly) ENTRY NLI '!AW67)</f>
        <v>0</v>
      </c>
      <c r="AX67" s="114">
        <f>IF('KWh (Monthly) ENTRY NLI '!AX$5=-1,0,AW67+'KWh (Monthly) ENTRY NLI '!AX67)</f>
        <v>0</v>
      </c>
      <c r="AY67" s="114">
        <f>IF('KWh (Monthly) ENTRY NLI '!AY$5=-1,0,AX67+'KWh (Monthly) ENTRY NLI '!AY67)</f>
        <v>0</v>
      </c>
      <c r="AZ67" s="114">
        <f>IF('KWh (Monthly) ENTRY NLI '!AZ$5=-1,0,AY67+'KWh (Monthly) ENTRY NLI '!AZ67)</f>
        <v>0</v>
      </c>
      <c r="BA67" s="114">
        <f>IF('KWh (Monthly) ENTRY NLI '!BA$5=-1,0,AZ67+'KWh (Monthly) ENTRY NLI '!BA67)</f>
        <v>0</v>
      </c>
      <c r="BB67" s="114">
        <f>IF('KWh (Monthly) ENTRY NLI '!BB$5=-1,0,BA67+'KWh (Monthly) ENTRY NLI '!BB67)</f>
        <v>0</v>
      </c>
      <c r="BC67" s="114">
        <f>IF('KWh (Monthly) ENTRY NLI '!BC$5=-1,0,BB67+'KWh (Monthly) ENTRY NLI '!BC67)</f>
        <v>0</v>
      </c>
      <c r="BD67" s="114">
        <f>IF('KWh (Monthly) ENTRY NLI '!BD$5=-1,0,BC67+'KWh (Monthly) ENTRY NLI '!BD67)</f>
        <v>0</v>
      </c>
      <c r="BE67" s="114">
        <f>IF('KWh (Monthly) ENTRY NLI '!BE$5=-1,0,BD67+'KWh (Monthly) ENTRY NLI '!BE67)</f>
        <v>0</v>
      </c>
      <c r="BF67" s="114">
        <f>IF('KWh (Monthly) ENTRY NLI '!BF$5=-1,0,BE67+'KWh (Monthly) ENTRY NLI '!BF67)</f>
        <v>0</v>
      </c>
      <c r="BG67" s="114">
        <f>IF('KWh (Monthly) ENTRY NLI '!BG$5=-1,0,BF67+'KWh (Monthly) ENTRY NLI '!BG67)</f>
        <v>0</v>
      </c>
      <c r="BH67" s="114">
        <f>IF('KWh (Monthly) ENTRY NLI '!BH$5=-1,0,BG67+'KWh (Monthly) ENTRY NLI '!BH67)</f>
        <v>0</v>
      </c>
      <c r="BI67" s="114">
        <f>IF('KWh (Monthly) ENTRY NLI '!BI$5=-1,0,BH67+'KWh (Monthly) ENTRY NLI '!BI67)</f>
        <v>0</v>
      </c>
      <c r="BJ67" s="114">
        <f>IF('KWh (Monthly) ENTRY NLI '!BJ$5=-1,0,BI67+'KWh (Monthly) ENTRY NLI '!BJ67)</f>
        <v>0</v>
      </c>
      <c r="BK67" s="114">
        <f>IF('KWh (Monthly) ENTRY NLI '!BK$5=-1,0,BJ67+'KWh (Monthly) ENTRY NLI '!BK67)</f>
        <v>0</v>
      </c>
      <c r="BL67" s="114">
        <f>IF('KWh (Monthly) ENTRY NLI '!BL$5=-1,0,BK67+'KWh (Monthly) ENTRY NLI '!BL67)</f>
        <v>0</v>
      </c>
      <c r="BM67" s="114">
        <f>IF('KWh (Monthly) ENTRY NLI '!BM$5=-1,0,BL67+'KWh (Monthly) ENTRY NLI '!BM67)</f>
        <v>0</v>
      </c>
      <c r="BN67" s="114">
        <f>IF('KWh (Monthly) ENTRY NLI '!BN$5=-1,0,BM67+'KWh (Monthly) ENTRY NLI '!BN67)</f>
        <v>0</v>
      </c>
      <c r="BO67" s="114">
        <f>IF('KWh (Monthly) ENTRY NLI '!BO$5=-1,0,BN67+'KWh (Monthly) ENTRY NLI '!BO67)</f>
        <v>0</v>
      </c>
      <c r="BP67" s="114">
        <f>IF('KWh (Monthly) ENTRY NLI '!BP$5=-1,0,BO67+'KWh (Monthly) ENTRY NLI '!BP67)</f>
        <v>0</v>
      </c>
      <c r="BQ67" s="114">
        <f>IF('KWh (Monthly) ENTRY NLI '!BQ$5=-1,0,BP67+'KWh (Monthly) ENTRY NLI '!BQ67)</f>
        <v>0</v>
      </c>
      <c r="BR67" s="114">
        <f>IF('KWh (Monthly) ENTRY NLI '!BR$5=-1,0,BQ67+'KWh (Monthly) ENTRY NLI '!BR67)</f>
        <v>0</v>
      </c>
      <c r="BS67" s="114">
        <f>IF('KWh (Monthly) ENTRY NLI '!BS$5=-1,0,BR67+'KWh (Monthly) ENTRY NLI '!BS67)</f>
        <v>0</v>
      </c>
      <c r="BT67" s="114">
        <f>IF('KWh (Monthly) ENTRY NLI '!BT$5=-1,0,BS67+'KWh (Monthly) ENTRY NLI '!BT67)</f>
        <v>0</v>
      </c>
      <c r="BU67" s="114">
        <f>IF('KWh (Monthly) ENTRY NLI '!BU$5=-1,0,BT67+'KWh (Monthly) ENTRY NLI '!BU67)</f>
        <v>0</v>
      </c>
      <c r="BV67" s="114">
        <f>IF('KWh (Monthly) ENTRY NLI '!BV$5=-1,0,BU67+'KWh (Monthly) ENTRY NLI '!BV67)</f>
        <v>0</v>
      </c>
      <c r="BW67" s="114">
        <f>IF('KWh (Monthly) ENTRY NLI '!BW$5=-1,0,BV67+'KWh (Monthly) ENTRY NLI '!BW67)</f>
        <v>0</v>
      </c>
      <c r="BX67" s="114">
        <f>IF('KWh (Monthly) ENTRY NLI '!BX$5=-1,0,BW67+'KWh (Monthly) ENTRY NLI '!BX67)</f>
        <v>0</v>
      </c>
      <c r="BY67" s="114">
        <f>IF('KWh (Monthly) ENTRY NLI '!BY$5=-1,0,BX67+'KWh (Monthly) ENTRY NLI '!BY67)</f>
        <v>0</v>
      </c>
      <c r="BZ67" s="114">
        <f>IF('KWh (Monthly) ENTRY NLI '!BZ$5=-1,0,BY67+'KWh (Monthly) ENTRY NLI '!BZ67)</f>
        <v>0</v>
      </c>
      <c r="CA67" s="114">
        <f>IF('KWh (Monthly) ENTRY NLI '!CA$5=-1,0,BZ67+'KWh (Monthly) ENTRY NLI '!CA67)</f>
        <v>0</v>
      </c>
      <c r="CB67" s="114">
        <f>IF('KWh (Monthly) ENTRY NLI '!CB$5=-1,0,CA67+'KWh (Monthly) ENTRY NLI '!CB67)</f>
        <v>0</v>
      </c>
      <c r="CC67" s="114">
        <f>IF('KWh (Monthly) ENTRY NLI '!CC$5=-1,0,CB67+'KWh (Monthly) ENTRY NLI '!CC67)</f>
        <v>0</v>
      </c>
      <c r="CD67" s="114">
        <f>IF('KWh (Monthly) ENTRY NLI '!CD$5=-1,0,CC67+'KWh (Monthly) ENTRY NLI '!CD67)</f>
        <v>0</v>
      </c>
      <c r="CE67" s="114">
        <f>IF('KWh (Monthly) ENTRY NLI '!CE$5=-1,0,CD67+'KWh (Monthly) ENTRY NLI '!CE67)</f>
        <v>0</v>
      </c>
      <c r="CF67" s="114">
        <f>IF('KWh (Monthly) ENTRY NLI '!CF$5=-1,0,CE67+'KWh (Monthly) ENTRY NLI '!CF67)</f>
        <v>0</v>
      </c>
      <c r="CG67" s="114">
        <f>IF('KWh (Monthly) ENTRY NLI '!CG$5=-1,0,CF67+'KWh (Monthly) ENTRY NLI '!CG67)</f>
        <v>0</v>
      </c>
      <c r="CH67" s="114">
        <f>IF('KWh (Monthly) ENTRY NLI '!CH$5=-1,0,CG67+'KWh (Monthly) ENTRY NLI '!CH67)</f>
        <v>0</v>
      </c>
      <c r="CI67" s="114">
        <f>IF('KWh (Monthly) ENTRY NLI '!CI$5=-1,0,CH67+'KWh (Monthly) ENTRY NLI '!CI67)</f>
        <v>0</v>
      </c>
      <c r="CJ67" s="114">
        <f>IF('KWh (Monthly) ENTRY NLI '!CJ$5=-1,0,CI67+'KWh (Monthly) ENTRY NLI '!CJ67)</f>
        <v>0</v>
      </c>
    </row>
    <row r="68" spans="1:88" x14ac:dyDescent="0.25">
      <c r="A68" s="305"/>
      <c r="B68" s="88" t="s">
        <v>2</v>
      </c>
      <c r="C68" s="114">
        <f>IF('KWh (Monthly) ENTRY NLI '!C$5=0,0,'KWh (Monthly) ENTRY NLI '!C68)</f>
        <v>0</v>
      </c>
      <c r="D68" s="114">
        <f>IF('KWh (Monthly) ENTRY NLI '!D$5=0,0,C68+'KWh (Monthly) ENTRY NLI '!D68)</f>
        <v>0</v>
      </c>
      <c r="E68" s="114">
        <f>IF('KWh (Monthly) ENTRY NLI '!E$5=0,0,D68+'KWh (Monthly) ENTRY NLI '!E68)</f>
        <v>0</v>
      </c>
      <c r="F68" s="114">
        <f>IF('KWh (Monthly) ENTRY NLI '!F$5=0,0,E68+'KWh (Monthly) ENTRY NLI '!F68)</f>
        <v>0</v>
      </c>
      <c r="G68" s="114">
        <f>IF('KWh (Monthly) ENTRY NLI '!G$5=0,0,F68+'KWh (Monthly) ENTRY NLI '!G68)</f>
        <v>0</v>
      </c>
      <c r="H68" s="114">
        <f>IF('KWh (Monthly) ENTRY NLI '!H$5=0,0,G68+'KWh (Monthly) ENTRY NLI '!H68)</f>
        <v>0</v>
      </c>
      <c r="I68" s="114">
        <f>IF('KWh (Monthly) ENTRY NLI '!I$5=0,0,H68+'KWh (Monthly) ENTRY NLI '!I68)</f>
        <v>0</v>
      </c>
      <c r="J68" s="114">
        <f>IF('KWh (Monthly) ENTRY NLI '!J$5=0,0,I68+'KWh (Monthly) ENTRY NLI '!J68)</f>
        <v>0</v>
      </c>
      <c r="K68" s="114">
        <f>IF('KWh (Monthly) ENTRY NLI '!K$5=0,0,J68+'KWh (Monthly) ENTRY NLI '!K68)</f>
        <v>0</v>
      </c>
      <c r="L68" s="114">
        <f>IF('KWh (Monthly) ENTRY NLI '!L$5=0,0,K68+'KWh (Monthly) ENTRY NLI '!L68)</f>
        <v>0</v>
      </c>
      <c r="M68" s="114">
        <f>IF('KWh (Monthly) ENTRY NLI '!M$5=0,0,L68+'KWh (Monthly) ENTRY NLI '!M68)</f>
        <v>0</v>
      </c>
      <c r="N68" s="114">
        <f>IF('KWh (Monthly) ENTRY NLI '!N$5=0,0,M68+'KWh (Monthly) ENTRY NLI '!N68)</f>
        <v>0</v>
      </c>
      <c r="O68" s="114">
        <f>IF('KWh (Monthly) ENTRY NLI '!O$5=0,0,N68+'KWh (Monthly) ENTRY NLI '!O68)</f>
        <v>0</v>
      </c>
      <c r="P68" s="114">
        <f>IF('KWh (Monthly) ENTRY NLI '!P$5=0,0,O68+'KWh (Monthly) ENTRY NLI '!P68)</f>
        <v>0</v>
      </c>
      <c r="Q68" s="114">
        <f>IF('KWh (Monthly) ENTRY NLI '!Q$5=0,0,P68+'KWh (Monthly) ENTRY NLI '!Q68)</f>
        <v>0</v>
      </c>
      <c r="R68" s="114">
        <f>IF('KWh (Monthly) ENTRY NLI '!R$5=0,0,Q68+'KWh (Monthly) ENTRY NLI '!R68)</f>
        <v>0</v>
      </c>
      <c r="S68" s="114">
        <f>IF('KWh (Monthly) ENTRY NLI '!S$5=0,0,R68+'KWh (Monthly) ENTRY NLI '!S68)</f>
        <v>0</v>
      </c>
      <c r="T68" s="114">
        <f>IF('KWh (Monthly) ENTRY NLI '!T$5=0,0,S68+'KWh (Monthly) ENTRY NLI '!T68)</f>
        <v>0</v>
      </c>
      <c r="U68" s="114">
        <f>IF('KWh (Monthly) ENTRY NLI '!U$5=0,0,T68+'KWh (Monthly) ENTRY NLI '!U68)</f>
        <v>0</v>
      </c>
      <c r="V68" s="114">
        <f>IF('KWh (Monthly) ENTRY NLI '!V$5=0,0,U68+'KWh (Monthly) ENTRY NLI '!V68)</f>
        <v>0</v>
      </c>
      <c r="W68" s="114">
        <f>IF('KWh (Monthly) ENTRY NLI '!W$5=0,0,V68+'KWh (Monthly) ENTRY NLI '!W68)</f>
        <v>0</v>
      </c>
      <c r="X68" s="114">
        <f>IF('KWh (Monthly) ENTRY NLI '!X$5=0,0,W68+'KWh (Monthly) ENTRY NLI '!X68)</f>
        <v>0</v>
      </c>
      <c r="Y68" s="114">
        <f>IF('KWh (Monthly) ENTRY NLI '!Y$5=0,0,X68+'KWh (Monthly) ENTRY NLI '!Y68)</f>
        <v>0</v>
      </c>
      <c r="Z68" s="114">
        <f>IF('KWh (Monthly) ENTRY NLI '!Z$5=0,0,Y68+'KWh (Monthly) ENTRY NLI '!Z68)</f>
        <v>0</v>
      </c>
      <c r="AA68" s="114">
        <f>IF('KWh (Monthly) ENTRY NLI '!AA$5=0,0,Z68+'KWh (Monthly) ENTRY NLI '!AA68)</f>
        <v>0</v>
      </c>
      <c r="AB68" s="114">
        <f>IF('KWh (Monthly) ENTRY NLI '!AB$5=0,0,AA68+'KWh (Monthly) ENTRY NLI '!AB68)</f>
        <v>0</v>
      </c>
      <c r="AC68" s="114">
        <f>IF('KWh (Monthly) ENTRY NLI '!AC$5=0,0,AB68+'KWh (Monthly) ENTRY NLI '!AC68)</f>
        <v>0</v>
      </c>
      <c r="AD68" s="114">
        <f>IF('KWh (Monthly) ENTRY NLI '!AD$5=0,0,AC68+'KWh (Monthly) ENTRY NLI '!AD68)</f>
        <v>0</v>
      </c>
      <c r="AE68" s="114">
        <f>IF('KWh (Monthly) ENTRY NLI '!AE$5=0,0,AD68+'KWh (Monthly) ENTRY NLI '!AE68)</f>
        <v>0</v>
      </c>
      <c r="AF68" s="114">
        <f>IF('KWh (Monthly) ENTRY NLI '!AF$5=0,0,AE68+'KWh (Monthly) ENTRY NLI '!AF68)</f>
        <v>0</v>
      </c>
      <c r="AG68" s="114">
        <f>IF('KWh (Monthly) ENTRY NLI '!AG$5=0,0,AF68+'KWh (Monthly) ENTRY NLI '!AG68)</f>
        <v>0</v>
      </c>
      <c r="AH68" s="114">
        <f>IF('KWh (Monthly) ENTRY NLI '!AH$5=0,0,AG68+'KWh (Monthly) ENTRY NLI '!AH68)</f>
        <v>0</v>
      </c>
      <c r="AI68" s="114">
        <f>IF('KWh (Monthly) ENTRY NLI '!AI$5=0,0,AH68+'KWh (Monthly) ENTRY NLI '!AI68)</f>
        <v>0</v>
      </c>
      <c r="AJ68" s="114">
        <f>IF('KWh (Monthly) ENTRY NLI '!AJ$5=0,0,AI68+'KWh (Monthly) ENTRY NLI '!AJ68)</f>
        <v>0</v>
      </c>
      <c r="AK68" s="114">
        <f>IF('KWh (Monthly) ENTRY NLI '!AK$5=0,0,AJ68+'KWh (Monthly) ENTRY NLI '!AK68)</f>
        <v>0</v>
      </c>
      <c r="AL68" s="114">
        <f>IF('KWh (Monthly) ENTRY NLI '!AL$5=0,0,AK68+'KWh (Monthly) ENTRY NLI '!AL68)</f>
        <v>0</v>
      </c>
      <c r="AM68" s="114">
        <f>IF('KWh (Monthly) ENTRY NLI '!AM$5=0,0,AL68+'KWh (Monthly) ENTRY NLI '!AM68)</f>
        <v>0</v>
      </c>
      <c r="AN68" s="114">
        <f>IF('KWh (Monthly) ENTRY NLI '!AN$5=0,0,AM68+'KWh (Monthly) ENTRY NLI '!AN68)</f>
        <v>0</v>
      </c>
      <c r="AO68" s="174">
        <f>IF('KWh (Monthly) ENTRY NLI '!AO$5=-1,0,AN68+'KWh (Monthly) ENTRY NLI '!AO68)</f>
        <v>0</v>
      </c>
      <c r="AP68" s="114">
        <f>IF('KWh (Monthly) ENTRY NLI '!AP$5=-1,0,AO68+'KWh (Monthly) ENTRY NLI '!AP68)</f>
        <v>0</v>
      </c>
      <c r="AQ68" s="114">
        <f>IF('KWh (Monthly) ENTRY NLI '!AQ$5=-1,0,AP68+'KWh (Monthly) ENTRY NLI '!AQ68)</f>
        <v>0</v>
      </c>
      <c r="AR68" s="114">
        <f>IF('KWh (Monthly) ENTRY NLI '!AR$5=-1,0,AQ68+'KWh (Monthly) ENTRY NLI '!AR68)</f>
        <v>0</v>
      </c>
      <c r="AS68" s="114">
        <f>IF('KWh (Monthly) ENTRY NLI '!AS$5=-1,0,AR68+'KWh (Monthly) ENTRY NLI '!AS68)</f>
        <v>0</v>
      </c>
      <c r="AT68" s="114">
        <f>IF('KWh (Monthly) ENTRY NLI '!AT$5=-1,0,AS68+'KWh (Monthly) ENTRY NLI '!AT68)</f>
        <v>0</v>
      </c>
      <c r="AU68" s="114">
        <f>IF('KWh (Monthly) ENTRY NLI '!AU$5=-1,0,AT68+'KWh (Monthly) ENTRY NLI '!AU68)</f>
        <v>0</v>
      </c>
      <c r="AV68" s="114">
        <f>IF('KWh (Monthly) ENTRY NLI '!AV$5=-1,0,AU68+'KWh (Monthly) ENTRY NLI '!AV68)</f>
        <v>0</v>
      </c>
      <c r="AW68" s="114">
        <f>IF('KWh (Monthly) ENTRY NLI '!AW$5=-1,0,AV68+'KWh (Monthly) ENTRY NLI '!AW68)</f>
        <v>0</v>
      </c>
      <c r="AX68" s="114">
        <f>IF('KWh (Monthly) ENTRY NLI '!AX$5=-1,0,AW68+'KWh (Monthly) ENTRY NLI '!AX68)</f>
        <v>0</v>
      </c>
      <c r="AY68" s="114">
        <f>IF('KWh (Monthly) ENTRY NLI '!AY$5=-1,0,AX68+'KWh (Monthly) ENTRY NLI '!AY68)</f>
        <v>0</v>
      </c>
      <c r="AZ68" s="114">
        <f>IF('KWh (Monthly) ENTRY NLI '!AZ$5=-1,0,AY68+'KWh (Monthly) ENTRY NLI '!AZ68)</f>
        <v>0</v>
      </c>
      <c r="BA68" s="114">
        <f>IF('KWh (Monthly) ENTRY NLI '!BA$5=-1,0,AZ68+'KWh (Monthly) ENTRY NLI '!BA68)</f>
        <v>0</v>
      </c>
      <c r="BB68" s="114">
        <f>IF('KWh (Monthly) ENTRY NLI '!BB$5=-1,0,BA68+'KWh (Monthly) ENTRY NLI '!BB68)</f>
        <v>0</v>
      </c>
      <c r="BC68" s="114">
        <f>IF('KWh (Monthly) ENTRY NLI '!BC$5=-1,0,BB68+'KWh (Monthly) ENTRY NLI '!BC68)</f>
        <v>0</v>
      </c>
      <c r="BD68" s="114">
        <f>IF('KWh (Monthly) ENTRY NLI '!BD$5=-1,0,BC68+'KWh (Monthly) ENTRY NLI '!BD68)</f>
        <v>0</v>
      </c>
      <c r="BE68" s="114">
        <f>IF('KWh (Monthly) ENTRY NLI '!BE$5=-1,0,BD68+'KWh (Monthly) ENTRY NLI '!BE68)</f>
        <v>0</v>
      </c>
      <c r="BF68" s="114">
        <f>IF('KWh (Monthly) ENTRY NLI '!BF$5=-1,0,BE68+'KWh (Monthly) ENTRY NLI '!BF68)</f>
        <v>0</v>
      </c>
      <c r="BG68" s="114">
        <f>IF('KWh (Monthly) ENTRY NLI '!BG$5=-1,0,BF68+'KWh (Monthly) ENTRY NLI '!BG68)</f>
        <v>0</v>
      </c>
      <c r="BH68" s="114">
        <f>IF('KWh (Monthly) ENTRY NLI '!BH$5=-1,0,BG68+'KWh (Monthly) ENTRY NLI '!BH68)</f>
        <v>0</v>
      </c>
      <c r="BI68" s="114">
        <f>IF('KWh (Monthly) ENTRY NLI '!BI$5=-1,0,BH68+'KWh (Monthly) ENTRY NLI '!BI68)</f>
        <v>0</v>
      </c>
      <c r="BJ68" s="114">
        <f>IF('KWh (Monthly) ENTRY NLI '!BJ$5=-1,0,BI68+'KWh (Monthly) ENTRY NLI '!BJ68)</f>
        <v>0</v>
      </c>
      <c r="BK68" s="114">
        <f>IF('KWh (Monthly) ENTRY NLI '!BK$5=-1,0,BJ68+'KWh (Monthly) ENTRY NLI '!BK68)</f>
        <v>0</v>
      </c>
      <c r="BL68" s="114">
        <f>IF('KWh (Monthly) ENTRY NLI '!BL$5=-1,0,BK68+'KWh (Monthly) ENTRY NLI '!BL68)</f>
        <v>0</v>
      </c>
      <c r="BM68" s="114">
        <f>IF('KWh (Monthly) ENTRY NLI '!BM$5=-1,0,BL68+'KWh (Monthly) ENTRY NLI '!BM68)</f>
        <v>0</v>
      </c>
      <c r="BN68" s="114">
        <f>IF('KWh (Monthly) ENTRY NLI '!BN$5=-1,0,BM68+'KWh (Monthly) ENTRY NLI '!BN68)</f>
        <v>0</v>
      </c>
      <c r="BO68" s="114">
        <f>IF('KWh (Monthly) ENTRY NLI '!BO$5=-1,0,BN68+'KWh (Monthly) ENTRY NLI '!BO68)</f>
        <v>0</v>
      </c>
      <c r="BP68" s="114">
        <f>IF('KWh (Monthly) ENTRY NLI '!BP$5=-1,0,BO68+'KWh (Monthly) ENTRY NLI '!BP68)</f>
        <v>0</v>
      </c>
      <c r="BQ68" s="114">
        <f>IF('KWh (Monthly) ENTRY NLI '!BQ$5=-1,0,BP68+'KWh (Monthly) ENTRY NLI '!BQ68)</f>
        <v>0</v>
      </c>
      <c r="BR68" s="114">
        <f>IF('KWh (Monthly) ENTRY NLI '!BR$5=-1,0,BQ68+'KWh (Monthly) ENTRY NLI '!BR68)</f>
        <v>0</v>
      </c>
      <c r="BS68" s="114">
        <f>IF('KWh (Monthly) ENTRY NLI '!BS$5=-1,0,BR68+'KWh (Monthly) ENTRY NLI '!BS68)</f>
        <v>0</v>
      </c>
      <c r="BT68" s="114">
        <f>IF('KWh (Monthly) ENTRY NLI '!BT$5=-1,0,BS68+'KWh (Monthly) ENTRY NLI '!BT68)</f>
        <v>0</v>
      </c>
      <c r="BU68" s="114">
        <f>IF('KWh (Monthly) ENTRY NLI '!BU$5=-1,0,BT68+'KWh (Monthly) ENTRY NLI '!BU68)</f>
        <v>0</v>
      </c>
      <c r="BV68" s="114">
        <f>IF('KWh (Monthly) ENTRY NLI '!BV$5=-1,0,BU68+'KWh (Monthly) ENTRY NLI '!BV68)</f>
        <v>0</v>
      </c>
      <c r="BW68" s="114">
        <f>IF('KWh (Monthly) ENTRY NLI '!BW$5=-1,0,BV68+'KWh (Monthly) ENTRY NLI '!BW68)</f>
        <v>0</v>
      </c>
      <c r="BX68" s="114">
        <f>IF('KWh (Monthly) ENTRY NLI '!BX$5=-1,0,BW68+'KWh (Monthly) ENTRY NLI '!BX68)</f>
        <v>0</v>
      </c>
      <c r="BY68" s="114">
        <f>IF('KWh (Monthly) ENTRY NLI '!BY$5=-1,0,BX68+'KWh (Monthly) ENTRY NLI '!BY68)</f>
        <v>0</v>
      </c>
      <c r="BZ68" s="114">
        <f>IF('KWh (Monthly) ENTRY NLI '!BZ$5=-1,0,BY68+'KWh (Monthly) ENTRY NLI '!BZ68)</f>
        <v>0</v>
      </c>
      <c r="CA68" s="114">
        <f>IF('KWh (Monthly) ENTRY NLI '!CA$5=-1,0,BZ68+'KWh (Monthly) ENTRY NLI '!CA68)</f>
        <v>0</v>
      </c>
      <c r="CB68" s="114">
        <f>IF('KWh (Monthly) ENTRY NLI '!CB$5=-1,0,CA68+'KWh (Monthly) ENTRY NLI '!CB68)</f>
        <v>0</v>
      </c>
      <c r="CC68" s="114">
        <f>IF('KWh (Monthly) ENTRY NLI '!CC$5=-1,0,CB68+'KWh (Monthly) ENTRY NLI '!CC68)</f>
        <v>0</v>
      </c>
      <c r="CD68" s="114">
        <f>IF('KWh (Monthly) ENTRY NLI '!CD$5=-1,0,CC68+'KWh (Monthly) ENTRY NLI '!CD68)</f>
        <v>0</v>
      </c>
      <c r="CE68" s="114">
        <f>IF('KWh (Monthly) ENTRY NLI '!CE$5=-1,0,CD68+'KWh (Monthly) ENTRY NLI '!CE68)</f>
        <v>0</v>
      </c>
      <c r="CF68" s="114">
        <f>IF('KWh (Monthly) ENTRY NLI '!CF$5=-1,0,CE68+'KWh (Monthly) ENTRY NLI '!CF68)</f>
        <v>0</v>
      </c>
      <c r="CG68" s="114">
        <f>IF('KWh (Monthly) ENTRY NLI '!CG$5=-1,0,CF68+'KWh (Monthly) ENTRY NLI '!CG68)</f>
        <v>0</v>
      </c>
      <c r="CH68" s="114">
        <f>IF('KWh (Monthly) ENTRY NLI '!CH$5=-1,0,CG68+'KWh (Monthly) ENTRY NLI '!CH68)</f>
        <v>0</v>
      </c>
      <c r="CI68" s="114">
        <f>IF('KWh (Monthly) ENTRY NLI '!CI$5=-1,0,CH68+'KWh (Monthly) ENTRY NLI '!CI68)</f>
        <v>0</v>
      </c>
      <c r="CJ68" s="114">
        <f>IF('KWh (Monthly) ENTRY NLI '!CJ$5=-1,0,CI68+'KWh (Monthly) ENTRY NLI '!CJ68)</f>
        <v>0</v>
      </c>
    </row>
    <row r="69" spans="1:88" x14ac:dyDescent="0.25">
      <c r="A69" s="305"/>
      <c r="B69" s="88" t="s">
        <v>12</v>
      </c>
      <c r="C69" s="114">
        <f>IF('KWh (Monthly) ENTRY NLI '!C$5=0,0,'KWh (Monthly) ENTRY NLI '!C69)</f>
        <v>0</v>
      </c>
      <c r="D69" s="114">
        <f>IF('KWh (Monthly) ENTRY NLI '!D$5=0,0,C69+'KWh (Monthly) ENTRY NLI '!D69)</f>
        <v>0</v>
      </c>
      <c r="E69" s="114">
        <f>IF('KWh (Monthly) ENTRY NLI '!E$5=0,0,D69+'KWh (Monthly) ENTRY NLI '!E69)</f>
        <v>0</v>
      </c>
      <c r="F69" s="114">
        <f>IF('KWh (Monthly) ENTRY NLI '!F$5=0,0,E69+'KWh (Monthly) ENTRY NLI '!F69)</f>
        <v>0</v>
      </c>
      <c r="G69" s="114">
        <f>IF('KWh (Monthly) ENTRY NLI '!G$5=0,0,F69+'KWh (Monthly) ENTRY NLI '!G69)</f>
        <v>0</v>
      </c>
      <c r="H69" s="114">
        <f>IF('KWh (Monthly) ENTRY NLI '!H$5=0,0,G69+'KWh (Monthly) ENTRY NLI '!H69)</f>
        <v>0</v>
      </c>
      <c r="I69" s="114">
        <f>IF('KWh (Monthly) ENTRY NLI '!I$5=0,0,H69+'KWh (Monthly) ENTRY NLI '!I69)</f>
        <v>0</v>
      </c>
      <c r="J69" s="114">
        <f>IF('KWh (Monthly) ENTRY NLI '!J$5=0,0,I69+'KWh (Monthly) ENTRY NLI '!J69)</f>
        <v>0</v>
      </c>
      <c r="K69" s="114">
        <f>IF('KWh (Monthly) ENTRY NLI '!K$5=0,0,J69+'KWh (Monthly) ENTRY NLI '!K69)</f>
        <v>0</v>
      </c>
      <c r="L69" s="114">
        <f>IF('KWh (Monthly) ENTRY NLI '!L$5=0,0,K69+'KWh (Monthly) ENTRY NLI '!L69)</f>
        <v>0</v>
      </c>
      <c r="M69" s="114">
        <f>IF('KWh (Monthly) ENTRY NLI '!M$5=0,0,L69+'KWh (Monthly) ENTRY NLI '!M69)</f>
        <v>0</v>
      </c>
      <c r="N69" s="114">
        <f>IF('KWh (Monthly) ENTRY NLI '!N$5=0,0,M69+'KWh (Monthly) ENTRY NLI '!N69)</f>
        <v>0</v>
      </c>
      <c r="O69" s="114">
        <f>IF('KWh (Monthly) ENTRY NLI '!O$5=0,0,N69+'KWh (Monthly) ENTRY NLI '!O69)</f>
        <v>0</v>
      </c>
      <c r="P69" s="114">
        <f>IF('KWh (Monthly) ENTRY NLI '!P$5=0,0,O69+'KWh (Monthly) ENTRY NLI '!P69)</f>
        <v>0</v>
      </c>
      <c r="Q69" s="114">
        <f>IF('KWh (Monthly) ENTRY NLI '!Q$5=0,0,P69+'KWh (Monthly) ENTRY NLI '!Q69)</f>
        <v>0</v>
      </c>
      <c r="R69" s="114">
        <f>IF('KWh (Monthly) ENTRY NLI '!R$5=0,0,Q69+'KWh (Monthly) ENTRY NLI '!R69)</f>
        <v>0</v>
      </c>
      <c r="S69" s="114">
        <f>IF('KWh (Monthly) ENTRY NLI '!S$5=0,0,R69+'KWh (Monthly) ENTRY NLI '!S69)</f>
        <v>0</v>
      </c>
      <c r="T69" s="114">
        <f>IF('KWh (Monthly) ENTRY NLI '!T$5=0,0,S69+'KWh (Monthly) ENTRY NLI '!T69)</f>
        <v>0</v>
      </c>
      <c r="U69" s="114">
        <f>IF('KWh (Monthly) ENTRY NLI '!U$5=0,0,T69+'KWh (Monthly) ENTRY NLI '!U69)</f>
        <v>0</v>
      </c>
      <c r="V69" s="114">
        <f>IF('KWh (Monthly) ENTRY NLI '!V$5=0,0,U69+'KWh (Monthly) ENTRY NLI '!V69)</f>
        <v>0</v>
      </c>
      <c r="W69" s="114">
        <f>IF('KWh (Monthly) ENTRY NLI '!W$5=0,0,V69+'KWh (Monthly) ENTRY NLI '!W69)</f>
        <v>0</v>
      </c>
      <c r="X69" s="114">
        <f>IF('KWh (Monthly) ENTRY NLI '!X$5=0,0,W69+'KWh (Monthly) ENTRY NLI '!X69)</f>
        <v>0</v>
      </c>
      <c r="Y69" s="114">
        <f>IF('KWh (Monthly) ENTRY NLI '!Y$5=0,0,X69+'KWh (Monthly) ENTRY NLI '!Y69)</f>
        <v>0</v>
      </c>
      <c r="Z69" s="114">
        <f>IF('KWh (Monthly) ENTRY NLI '!Z$5=0,0,Y69+'KWh (Monthly) ENTRY NLI '!Z69)</f>
        <v>0</v>
      </c>
      <c r="AA69" s="114">
        <f>IF('KWh (Monthly) ENTRY NLI '!AA$5=0,0,Z69+'KWh (Monthly) ENTRY NLI '!AA69)</f>
        <v>0</v>
      </c>
      <c r="AB69" s="114">
        <f>IF('KWh (Monthly) ENTRY NLI '!AB$5=0,0,AA69+'KWh (Monthly) ENTRY NLI '!AB69)</f>
        <v>0</v>
      </c>
      <c r="AC69" s="114">
        <f>IF('KWh (Monthly) ENTRY NLI '!AC$5=0,0,AB69+'KWh (Monthly) ENTRY NLI '!AC69)</f>
        <v>0</v>
      </c>
      <c r="AD69" s="114">
        <f>IF('KWh (Monthly) ENTRY NLI '!AD$5=0,0,AC69+'KWh (Monthly) ENTRY NLI '!AD69)</f>
        <v>0</v>
      </c>
      <c r="AE69" s="114">
        <f>IF('KWh (Monthly) ENTRY NLI '!AE$5=0,0,AD69+'KWh (Monthly) ENTRY NLI '!AE69)</f>
        <v>0</v>
      </c>
      <c r="AF69" s="114">
        <f>IF('KWh (Monthly) ENTRY NLI '!AF$5=0,0,AE69+'KWh (Monthly) ENTRY NLI '!AF69)</f>
        <v>0</v>
      </c>
      <c r="AG69" s="114">
        <f>IF('KWh (Monthly) ENTRY NLI '!AG$5=0,0,AF69+'KWh (Monthly) ENTRY NLI '!AG69)</f>
        <v>0</v>
      </c>
      <c r="AH69" s="114">
        <f>IF('KWh (Monthly) ENTRY NLI '!AH$5=0,0,AG69+'KWh (Monthly) ENTRY NLI '!AH69)</f>
        <v>0</v>
      </c>
      <c r="AI69" s="114">
        <f>IF('KWh (Monthly) ENTRY NLI '!AI$5=0,0,AH69+'KWh (Monthly) ENTRY NLI '!AI69)</f>
        <v>0</v>
      </c>
      <c r="AJ69" s="114">
        <f>IF('KWh (Monthly) ENTRY NLI '!AJ$5=0,0,AI69+'KWh (Monthly) ENTRY NLI '!AJ69)</f>
        <v>0</v>
      </c>
      <c r="AK69" s="114">
        <f>IF('KWh (Monthly) ENTRY NLI '!AK$5=0,0,AJ69+'KWh (Monthly) ENTRY NLI '!AK69)</f>
        <v>0</v>
      </c>
      <c r="AL69" s="114">
        <f>IF('KWh (Monthly) ENTRY NLI '!AL$5=0,0,AK69+'KWh (Monthly) ENTRY NLI '!AL69)</f>
        <v>0</v>
      </c>
      <c r="AM69" s="114">
        <f>IF('KWh (Monthly) ENTRY NLI '!AM$5=0,0,AL69+'KWh (Monthly) ENTRY NLI '!AM69)</f>
        <v>0</v>
      </c>
      <c r="AN69" s="114">
        <f>IF('KWh (Monthly) ENTRY NLI '!AN$5=0,0,AM69+'KWh (Monthly) ENTRY NLI '!AN69)</f>
        <v>0</v>
      </c>
      <c r="AO69" s="174">
        <f>IF('KWh (Monthly) ENTRY NLI '!AO$5=-1,0,AN69+'KWh (Monthly) ENTRY NLI '!AO69)</f>
        <v>0</v>
      </c>
      <c r="AP69" s="114">
        <f>IF('KWh (Monthly) ENTRY NLI '!AP$5=-1,0,AO69+'KWh (Monthly) ENTRY NLI '!AP69)</f>
        <v>0</v>
      </c>
      <c r="AQ69" s="114">
        <f>IF('KWh (Monthly) ENTRY NLI '!AQ$5=-1,0,AP69+'KWh (Monthly) ENTRY NLI '!AQ69)</f>
        <v>0</v>
      </c>
      <c r="AR69" s="114">
        <f>IF('KWh (Monthly) ENTRY NLI '!AR$5=-1,0,AQ69+'KWh (Monthly) ENTRY NLI '!AR69)</f>
        <v>0</v>
      </c>
      <c r="AS69" s="114">
        <f>IF('KWh (Monthly) ENTRY NLI '!AS$5=-1,0,AR69+'KWh (Monthly) ENTRY NLI '!AS69)</f>
        <v>0</v>
      </c>
      <c r="AT69" s="114">
        <f>IF('KWh (Monthly) ENTRY NLI '!AT$5=-1,0,AS69+'KWh (Monthly) ENTRY NLI '!AT69)</f>
        <v>0</v>
      </c>
      <c r="AU69" s="114">
        <f>IF('KWh (Monthly) ENTRY NLI '!AU$5=-1,0,AT69+'KWh (Monthly) ENTRY NLI '!AU69)</f>
        <v>0</v>
      </c>
      <c r="AV69" s="114">
        <f>IF('KWh (Monthly) ENTRY NLI '!AV$5=-1,0,AU69+'KWh (Monthly) ENTRY NLI '!AV69)</f>
        <v>0</v>
      </c>
      <c r="AW69" s="114">
        <f>IF('KWh (Monthly) ENTRY NLI '!AW$5=-1,0,AV69+'KWh (Monthly) ENTRY NLI '!AW69)</f>
        <v>0</v>
      </c>
      <c r="AX69" s="114">
        <f>IF('KWh (Monthly) ENTRY NLI '!AX$5=-1,0,AW69+'KWh (Monthly) ENTRY NLI '!AX69)</f>
        <v>0</v>
      </c>
      <c r="AY69" s="114">
        <f>IF('KWh (Monthly) ENTRY NLI '!AY$5=-1,0,AX69+'KWh (Monthly) ENTRY NLI '!AY69)</f>
        <v>0</v>
      </c>
      <c r="AZ69" s="114">
        <f>IF('KWh (Monthly) ENTRY NLI '!AZ$5=-1,0,AY69+'KWh (Monthly) ENTRY NLI '!AZ69)</f>
        <v>0</v>
      </c>
      <c r="BA69" s="114">
        <f>IF('KWh (Monthly) ENTRY NLI '!BA$5=-1,0,AZ69+'KWh (Monthly) ENTRY NLI '!BA69)</f>
        <v>0</v>
      </c>
      <c r="BB69" s="114">
        <f>IF('KWh (Monthly) ENTRY NLI '!BB$5=-1,0,BA69+'KWh (Monthly) ENTRY NLI '!BB69)</f>
        <v>0</v>
      </c>
      <c r="BC69" s="114">
        <f>IF('KWh (Monthly) ENTRY NLI '!BC$5=-1,0,BB69+'KWh (Monthly) ENTRY NLI '!BC69)</f>
        <v>0</v>
      </c>
      <c r="BD69" s="114">
        <f>IF('KWh (Monthly) ENTRY NLI '!BD$5=-1,0,BC69+'KWh (Monthly) ENTRY NLI '!BD69)</f>
        <v>0</v>
      </c>
      <c r="BE69" s="114">
        <f>IF('KWh (Monthly) ENTRY NLI '!BE$5=-1,0,BD69+'KWh (Monthly) ENTRY NLI '!BE69)</f>
        <v>0</v>
      </c>
      <c r="BF69" s="114">
        <f>IF('KWh (Monthly) ENTRY NLI '!BF$5=-1,0,BE69+'KWh (Monthly) ENTRY NLI '!BF69)</f>
        <v>0</v>
      </c>
      <c r="BG69" s="114">
        <f>IF('KWh (Monthly) ENTRY NLI '!BG$5=-1,0,BF69+'KWh (Monthly) ENTRY NLI '!BG69)</f>
        <v>0</v>
      </c>
      <c r="BH69" s="114">
        <f>IF('KWh (Monthly) ENTRY NLI '!BH$5=-1,0,BG69+'KWh (Monthly) ENTRY NLI '!BH69)</f>
        <v>0</v>
      </c>
      <c r="BI69" s="114">
        <f>IF('KWh (Monthly) ENTRY NLI '!BI$5=-1,0,BH69+'KWh (Monthly) ENTRY NLI '!BI69)</f>
        <v>0</v>
      </c>
      <c r="BJ69" s="114">
        <f>IF('KWh (Monthly) ENTRY NLI '!BJ$5=-1,0,BI69+'KWh (Monthly) ENTRY NLI '!BJ69)</f>
        <v>0</v>
      </c>
      <c r="BK69" s="114">
        <f>IF('KWh (Monthly) ENTRY NLI '!BK$5=-1,0,BJ69+'KWh (Monthly) ENTRY NLI '!BK69)</f>
        <v>0</v>
      </c>
      <c r="BL69" s="114">
        <f>IF('KWh (Monthly) ENTRY NLI '!BL$5=-1,0,BK69+'KWh (Monthly) ENTRY NLI '!BL69)</f>
        <v>0</v>
      </c>
      <c r="BM69" s="114">
        <f>IF('KWh (Monthly) ENTRY NLI '!BM$5=-1,0,BL69+'KWh (Monthly) ENTRY NLI '!BM69)</f>
        <v>0</v>
      </c>
      <c r="BN69" s="114">
        <f>IF('KWh (Monthly) ENTRY NLI '!BN$5=-1,0,BM69+'KWh (Monthly) ENTRY NLI '!BN69)</f>
        <v>0</v>
      </c>
      <c r="BO69" s="114">
        <f>IF('KWh (Monthly) ENTRY NLI '!BO$5=-1,0,BN69+'KWh (Monthly) ENTRY NLI '!BO69)</f>
        <v>0</v>
      </c>
      <c r="BP69" s="114">
        <f>IF('KWh (Monthly) ENTRY NLI '!BP$5=-1,0,BO69+'KWh (Monthly) ENTRY NLI '!BP69)</f>
        <v>0</v>
      </c>
      <c r="BQ69" s="114">
        <f>IF('KWh (Monthly) ENTRY NLI '!BQ$5=-1,0,BP69+'KWh (Monthly) ENTRY NLI '!BQ69)</f>
        <v>0</v>
      </c>
      <c r="BR69" s="114">
        <f>IF('KWh (Monthly) ENTRY NLI '!BR$5=-1,0,BQ69+'KWh (Monthly) ENTRY NLI '!BR69)</f>
        <v>0</v>
      </c>
      <c r="BS69" s="114">
        <f>IF('KWh (Monthly) ENTRY NLI '!BS$5=-1,0,BR69+'KWh (Monthly) ENTRY NLI '!BS69)</f>
        <v>0</v>
      </c>
      <c r="BT69" s="114">
        <f>IF('KWh (Monthly) ENTRY NLI '!BT$5=-1,0,BS69+'KWh (Monthly) ENTRY NLI '!BT69)</f>
        <v>0</v>
      </c>
      <c r="BU69" s="114">
        <f>IF('KWh (Monthly) ENTRY NLI '!BU$5=-1,0,BT69+'KWh (Monthly) ENTRY NLI '!BU69)</f>
        <v>0</v>
      </c>
      <c r="BV69" s="114">
        <f>IF('KWh (Monthly) ENTRY NLI '!BV$5=-1,0,BU69+'KWh (Monthly) ENTRY NLI '!BV69)</f>
        <v>0</v>
      </c>
      <c r="BW69" s="114">
        <f>IF('KWh (Monthly) ENTRY NLI '!BW$5=-1,0,BV69+'KWh (Monthly) ENTRY NLI '!BW69)</f>
        <v>0</v>
      </c>
      <c r="BX69" s="114">
        <f>IF('KWh (Monthly) ENTRY NLI '!BX$5=-1,0,BW69+'KWh (Monthly) ENTRY NLI '!BX69)</f>
        <v>0</v>
      </c>
      <c r="BY69" s="114">
        <f>IF('KWh (Monthly) ENTRY NLI '!BY$5=-1,0,BX69+'KWh (Monthly) ENTRY NLI '!BY69)</f>
        <v>0</v>
      </c>
      <c r="BZ69" s="114">
        <f>IF('KWh (Monthly) ENTRY NLI '!BZ$5=-1,0,BY69+'KWh (Monthly) ENTRY NLI '!BZ69)</f>
        <v>0</v>
      </c>
      <c r="CA69" s="114">
        <f>IF('KWh (Monthly) ENTRY NLI '!CA$5=-1,0,BZ69+'KWh (Monthly) ENTRY NLI '!CA69)</f>
        <v>0</v>
      </c>
      <c r="CB69" s="114">
        <f>IF('KWh (Monthly) ENTRY NLI '!CB$5=-1,0,CA69+'KWh (Monthly) ENTRY NLI '!CB69)</f>
        <v>0</v>
      </c>
      <c r="CC69" s="114">
        <f>IF('KWh (Monthly) ENTRY NLI '!CC$5=-1,0,CB69+'KWh (Monthly) ENTRY NLI '!CC69)</f>
        <v>0</v>
      </c>
      <c r="CD69" s="114">
        <f>IF('KWh (Monthly) ENTRY NLI '!CD$5=-1,0,CC69+'KWh (Monthly) ENTRY NLI '!CD69)</f>
        <v>0</v>
      </c>
      <c r="CE69" s="114">
        <f>IF('KWh (Monthly) ENTRY NLI '!CE$5=-1,0,CD69+'KWh (Monthly) ENTRY NLI '!CE69)</f>
        <v>0</v>
      </c>
      <c r="CF69" s="114">
        <f>IF('KWh (Monthly) ENTRY NLI '!CF$5=-1,0,CE69+'KWh (Monthly) ENTRY NLI '!CF69)</f>
        <v>0</v>
      </c>
      <c r="CG69" s="114">
        <f>IF('KWh (Monthly) ENTRY NLI '!CG$5=-1,0,CF69+'KWh (Monthly) ENTRY NLI '!CG69)</f>
        <v>0</v>
      </c>
      <c r="CH69" s="114">
        <f>IF('KWh (Monthly) ENTRY NLI '!CH$5=-1,0,CG69+'KWh (Monthly) ENTRY NLI '!CH69)</f>
        <v>0</v>
      </c>
      <c r="CI69" s="114">
        <f>IF('KWh (Monthly) ENTRY NLI '!CI$5=-1,0,CH69+'KWh (Monthly) ENTRY NLI '!CI69)</f>
        <v>0</v>
      </c>
      <c r="CJ69" s="114">
        <f>IF('KWh (Monthly) ENTRY NLI '!CJ$5=-1,0,CI69+'KWh (Monthly) ENTRY NLI '!CJ69)</f>
        <v>0</v>
      </c>
    </row>
    <row r="70" spans="1:88" x14ac:dyDescent="0.25">
      <c r="A70" s="305"/>
      <c r="B70" s="88" t="s">
        <v>13</v>
      </c>
      <c r="C70" s="114">
        <f>IF('KWh (Monthly) ENTRY NLI '!C$5=0,0,'KWh (Monthly) ENTRY NLI '!C70)</f>
        <v>0</v>
      </c>
      <c r="D70" s="114">
        <f>IF('KWh (Monthly) ENTRY NLI '!D$5=0,0,C70+'KWh (Monthly) ENTRY NLI '!D70)</f>
        <v>0</v>
      </c>
      <c r="E70" s="114">
        <f>IF('KWh (Monthly) ENTRY NLI '!E$5=0,0,D70+'KWh (Monthly) ENTRY NLI '!E70)</f>
        <v>0</v>
      </c>
      <c r="F70" s="114">
        <f>IF('KWh (Monthly) ENTRY NLI '!F$5=0,0,E70+'KWh (Monthly) ENTRY NLI '!F70)</f>
        <v>0</v>
      </c>
      <c r="G70" s="114">
        <f>IF('KWh (Monthly) ENTRY NLI '!G$5=0,0,F70+'KWh (Monthly) ENTRY NLI '!G70)</f>
        <v>0</v>
      </c>
      <c r="H70" s="114">
        <f>IF('KWh (Monthly) ENTRY NLI '!H$5=0,0,G70+'KWh (Monthly) ENTRY NLI '!H70)</f>
        <v>0</v>
      </c>
      <c r="I70" s="114">
        <f>IF('KWh (Monthly) ENTRY NLI '!I$5=0,0,H70+'KWh (Monthly) ENTRY NLI '!I70)</f>
        <v>0</v>
      </c>
      <c r="J70" s="114">
        <f>IF('KWh (Monthly) ENTRY NLI '!J$5=0,0,I70+'KWh (Monthly) ENTRY NLI '!J70)</f>
        <v>0</v>
      </c>
      <c r="K70" s="114">
        <f>IF('KWh (Monthly) ENTRY NLI '!K$5=0,0,J70+'KWh (Monthly) ENTRY NLI '!K70)</f>
        <v>0</v>
      </c>
      <c r="L70" s="114">
        <f>IF('KWh (Monthly) ENTRY NLI '!L$5=0,0,K70+'KWh (Monthly) ENTRY NLI '!L70)</f>
        <v>0</v>
      </c>
      <c r="M70" s="114">
        <f>IF('KWh (Monthly) ENTRY NLI '!M$5=0,0,L70+'KWh (Monthly) ENTRY NLI '!M70)</f>
        <v>0</v>
      </c>
      <c r="N70" s="114">
        <f>IF('KWh (Monthly) ENTRY NLI '!N$5=0,0,M70+'KWh (Monthly) ENTRY NLI '!N70)</f>
        <v>0</v>
      </c>
      <c r="O70" s="114">
        <f>IF('KWh (Monthly) ENTRY NLI '!O$5=0,0,N70+'KWh (Monthly) ENTRY NLI '!O70)</f>
        <v>0</v>
      </c>
      <c r="P70" s="114">
        <f>IF('KWh (Monthly) ENTRY NLI '!P$5=0,0,O70+'KWh (Monthly) ENTRY NLI '!P70)</f>
        <v>0</v>
      </c>
      <c r="Q70" s="114">
        <f>IF('KWh (Monthly) ENTRY NLI '!Q$5=0,0,P70+'KWh (Monthly) ENTRY NLI '!Q70)</f>
        <v>0</v>
      </c>
      <c r="R70" s="114">
        <f>IF('KWh (Monthly) ENTRY NLI '!R$5=0,0,Q70+'KWh (Monthly) ENTRY NLI '!R70)</f>
        <v>0</v>
      </c>
      <c r="S70" s="114">
        <f>IF('KWh (Monthly) ENTRY NLI '!S$5=0,0,R70+'KWh (Monthly) ENTRY NLI '!S70)</f>
        <v>0</v>
      </c>
      <c r="T70" s="114">
        <f>IF('KWh (Monthly) ENTRY NLI '!T$5=0,0,S70+'KWh (Monthly) ENTRY NLI '!T70)</f>
        <v>0</v>
      </c>
      <c r="U70" s="114">
        <f>IF('KWh (Monthly) ENTRY NLI '!U$5=0,0,T70+'KWh (Monthly) ENTRY NLI '!U70)</f>
        <v>0</v>
      </c>
      <c r="V70" s="114">
        <f>IF('KWh (Monthly) ENTRY NLI '!V$5=0,0,U70+'KWh (Monthly) ENTRY NLI '!V70)</f>
        <v>0</v>
      </c>
      <c r="W70" s="114">
        <f>IF('KWh (Monthly) ENTRY NLI '!W$5=0,0,V70+'KWh (Monthly) ENTRY NLI '!W70)</f>
        <v>0</v>
      </c>
      <c r="X70" s="114">
        <f>IF('KWh (Monthly) ENTRY NLI '!X$5=0,0,W70+'KWh (Monthly) ENTRY NLI '!X70)</f>
        <v>0</v>
      </c>
      <c r="Y70" s="114">
        <f>IF('KWh (Monthly) ENTRY NLI '!Y$5=0,0,X70+'KWh (Monthly) ENTRY NLI '!Y70)</f>
        <v>0</v>
      </c>
      <c r="Z70" s="114">
        <f>IF('KWh (Monthly) ENTRY NLI '!Z$5=0,0,Y70+'KWh (Monthly) ENTRY NLI '!Z70)</f>
        <v>0</v>
      </c>
      <c r="AA70" s="114">
        <f>IF('KWh (Monthly) ENTRY NLI '!AA$5=0,0,Z70+'KWh (Monthly) ENTRY NLI '!AA70)</f>
        <v>0</v>
      </c>
      <c r="AB70" s="114">
        <f>IF('KWh (Monthly) ENTRY NLI '!AB$5=0,0,AA70+'KWh (Monthly) ENTRY NLI '!AB70)</f>
        <v>0</v>
      </c>
      <c r="AC70" s="114">
        <f>IF('KWh (Monthly) ENTRY NLI '!AC$5=0,0,AB70+'KWh (Monthly) ENTRY NLI '!AC70)</f>
        <v>0</v>
      </c>
      <c r="AD70" s="114">
        <f>IF('KWh (Monthly) ENTRY NLI '!AD$5=0,0,AC70+'KWh (Monthly) ENTRY NLI '!AD70)</f>
        <v>0</v>
      </c>
      <c r="AE70" s="114">
        <f>IF('KWh (Monthly) ENTRY NLI '!AE$5=0,0,AD70+'KWh (Monthly) ENTRY NLI '!AE70)</f>
        <v>0</v>
      </c>
      <c r="AF70" s="114">
        <f>IF('KWh (Monthly) ENTRY NLI '!AF$5=0,0,AE70+'KWh (Monthly) ENTRY NLI '!AF70)</f>
        <v>0</v>
      </c>
      <c r="AG70" s="114">
        <f>IF('KWh (Monthly) ENTRY NLI '!AG$5=0,0,AF70+'KWh (Monthly) ENTRY NLI '!AG70)</f>
        <v>0</v>
      </c>
      <c r="AH70" s="114">
        <f>IF('KWh (Monthly) ENTRY NLI '!AH$5=0,0,AG70+'KWh (Monthly) ENTRY NLI '!AH70)</f>
        <v>0</v>
      </c>
      <c r="AI70" s="114">
        <f>IF('KWh (Monthly) ENTRY NLI '!AI$5=0,0,AH70+'KWh (Monthly) ENTRY NLI '!AI70)</f>
        <v>0</v>
      </c>
      <c r="AJ70" s="114">
        <f>IF('KWh (Monthly) ENTRY NLI '!AJ$5=0,0,AI70+'KWh (Monthly) ENTRY NLI '!AJ70)</f>
        <v>0</v>
      </c>
      <c r="AK70" s="114">
        <f>IF('KWh (Monthly) ENTRY NLI '!AK$5=0,0,AJ70+'KWh (Monthly) ENTRY NLI '!AK70)</f>
        <v>0</v>
      </c>
      <c r="AL70" s="114">
        <f>IF('KWh (Monthly) ENTRY NLI '!AL$5=0,0,AK70+'KWh (Monthly) ENTRY NLI '!AL70)</f>
        <v>0</v>
      </c>
      <c r="AM70" s="114">
        <f>IF('KWh (Monthly) ENTRY NLI '!AM$5=0,0,AL70+'KWh (Monthly) ENTRY NLI '!AM70)</f>
        <v>0</v>
      </c>
      <c r="AN70" s="114">
        <f>IF('KWh (Monthly) ENTRY NLI '!AN$5=0,0,AM70+'KWh (Monthly) ENTRY NLI '!AN70)</f>
        <v>0</v>
      </c>
      <c r="AO70" s="174">
        <f>IF('KWh (Monthly) ENTRY NLI '!AO$5=-1,0,AN70+'KWh (Monthly) ENTRY NLI '!AO70)</f>
        <v>0</v>
      </c>
      <c r="AP70" s="114">
        <f>IF('KWh (Monthly) ENTRY NLI '!AP$5=-1,0,AO70+'KWh (Monthly) ENTRY NLI '!AP70)</f>
        <v>0</v>
      </c>
      <c r="AQ70" s="114">
        <f>IF('KWh (Monthly) ENTRY NLI '!AQ$5=-1,0,AP70+'KWh (Monthly) ENTRY NLI '!AQ70)</f>
        <v>0</v>
      </c>
      <c r="AR70" s="114">
        <f>IF('KWh (Monthly) ENTRY NLI '!AR$5=-1,0,AQ70+'KWh (Monthly) ENTRY NLI '!AR70)</f>
        <v>0</v>
      </c>
      <c r="AS70" s="114">
        <f>IF('KWh (Monthly) ENTRY NLI '!AS$5=-1,0,AR70+'KWh (Monthly) ENTRY NLI '!AS70)</f>
        <v>0</v>
      </c>
      <c r="AT70" s="114">
        <f>IF('KWh (Monthly) ENTRY NLI '!AT$5=-1,0,AS70+'KWh (Monthly) ENTRY NLI '!AT70)</f>
        <v>0</v>
      </c>
      <c r="AU70" s="114">
        <f>IF('KWh (Monthly) ENTRY NLI '!AU$5=-1,0,AT70+'KWh (Monthly) ENTRY NLI '!AU70)</f>
        <v>0</v>
      </c>
      <c r="AV70" s="114">
        <f>IF('KWh (Monthly) ENTRY NLI '!AV$5=-1,0,AU70+'KWh (Monthly) ENTRY NLI '!AV70)</f>
        <v>0</v>
      </c>
      <c r="AW70" s="114">
        <f>IF('KWh (Monthly) ENTRY NLI '!AW$5=-1,0,AV70+'KWh (Monthly) ENTRY NLI '!AW70)</f>
        <v>0</v>
      </c>
      <c r="AX70" s="114">
        <f>IF('KWh (Monthly) ENTRY NLI '!AX$5=-1,0,AW70+'KWh (Monthly) ENTRY NLI '!AX70)</f>
        <v>0</v>
      </c>
      <c r="AY70" s="114">
        <f>IF('KWh (Monthly) ENTRY NLI '!AY$5=-1,0,AX70+'KWh (Monthly) ENTRY NLI '!AY70)</f>
        <v>0</v>
      </c>
      <c r="AZ70" s="114">
        <f>IF('KWh (Monthly) ENTRY NLI '!AZ$5=-1,0,AY70+'KWh (Monthly) ENTRY NLI '!AZ70)</f>
        <v>0</v>
      </c>
      <c r="BA70" s="114">
        <f>IF('KWh (Monthly) ENTRY NLI '!BA$5=-1,0,AZ70+'KWh (Monthly) ENTRY NLI '!BA70)</f>
        <v>0</v>
      </c>
      <c r="BB70" s="114">
        <f>IF('KWh (Monthly) ENTRY NLI '!BB$5=-1,0,BA70+'KWh (Monthly) ENTRY NLI '!BB70)</f>
        <v>0</v>
      </c>
      <c r="BC70" s="114">
        <f>IF('KWh (Monthly) ENTRY NLI '!BC$5=-1,0,BB70+'KWh (Monthly) ENTRY NLI '!BC70)</f>
        <v>0</v>
      </c>
      <c r="BD70" s="114">
        <f>IF('KWh (Monthly) ENTRY NLI '!BD$5=-1,0,BC70+'KWh (Monthly) ENTRY NLI '!BD70)</f>
        <v>0</v>
      </c>
      <c r="BE70" s="114">
        <f>IF('KWh (Monthly) ENTRY NLI '!BE$5=-1,0,BD70+'KWh (Monthly) ENTRY NLI '!BE70)</f>
        <v>0</v>
      </c>
      <c r="BF70" s="114">
        <f>IF('KWh (Monthly) ENTRY NLI '!BF$5=-1,0,BE70+'KWh (Monthly) ENTRY NLI '!BF70)</f>
        <v>0</v>
      </c>
      <c r="BG70" s="114">
        <f>IF('KWh (Monthly) ENTRY NLI '!BG$5=-1,0,BF70+'KWh (Monthly) ENTRY NLI '!BG70)</f>
        <v>0</v>
      </c>
      <c r="BH70" s="114">
        <f>IF('KWh (Monthly) ENTRY NLI '!BH$5=-1,0,BG70+'KWh (Monthly) ENTRY NLI '!BH70)</f>
        <v>0</v>
      </c>
      <c r="BI70" s="114">
        <f>IF('KWh (Monthly) ENTRY NLI '!BI$5=-1,0,BH70+'KWh (Monthly) ENTRY NLI '!BI70)</f>
        <v>0</v>
      </c>
      <c r="BJ70" s="114">
        <f>IF('KWh (Monthly) ENTRY NLI '!BJ$5=-1,0,BI70+'KWh (Monthly) ENTRY NLI '!BJ70)</f>
        <v>0</v>
      </c>
      <c r="BK70" s="114">
        <f>IF('KWh (Monthly) ENTRY NLI '!BK$5=-1,0,BJ70+'KWh (Monthly) ENTRY NLI '!BK70)</f>
        <v>0</v>
      </c>
      <c r="BL70" s="114">
        <f>IF('KWh (Monthly) ENTRY NLI '!BL$5=-1,0,BK70+'KWh (Monthly) ENTRY NLI '!BL70)</f>
        <v>0</v>
      </c>
      <c r="BM70" s="114">
        <f>IF('KWh (Monthly) ENTRY NLI '!BM$5=-1,0,BL70+'KWh (Monthly) ENTRY NLI '!BM70)</f>
        <v>0</v>
      </c>
      <c r="BN70" s="114">
        <f>IF('KWh (Monthly) ENTRY NLI '!BN$5=-1,0,BM70+'KWh (Monthly) ENTRY NLI '!BN70)</f>
        <v>0</v>
      </c>
      <c r="BO70" s="114">
        <f>IF('KWh (Monthly) ENTRY NLI '!BO$5=-1,0,BN70+'KWh (Monthly) ENTRY NLI '!BO70)</f>
        <v>0</v>
      </c>
      <c r="BP70" s="114">
        <f>IF('KWh (Monthly) ENTRY NLI '!BP$5=-1,0,BO70+'KWh (Monthly) ENTRY NLI '!BP70)</f>
        <v>0</v>
      </c>
      <c r="BQ70" s="114">
        <f>IF('KWh (Monthly) ENTRY NLI '!BQ$5=-1,0,BP70+'KWh (Monthly) ENTRY NLI '!BQ70)</f>
        <v>0</v>
      </c>
      <c r="BR70" s="114">
        <f>IF('KWh (Monthly) ENTRY NLI '!BR$5=-1,0,BQ70+'KWh (Monthly) ENTRY NLI '!BR70)</f>
        <v>0</v>
      </c>
      <c r="BS70" s="114">
        <f>IF('KWh (Monthly) ENTRY NLI '!BS$5=-1,0,BR70+'KWh (Monthly) ENTRY NLI '!BS70)</f>
        <v>0</v>
      </c>
      <c r="BT70" s="114">
        <f>IF('KWh (Monthly) ENTRY NLI '!BT$5=-1,0,BS70+'KWh (Monthly) ENTRY NLI '!BT70)</f>
        <v>0</v>
      </c>
      <c r="BU70" s="114">
        <f>IF('KWh (Monthly) ENTRY NLI '!BU$5=-1,0,BT70+'KWh (Monthly) ENTRY NLI '!BU70)</f>
        <v>0</v>
      </c>
      <c r="BV70" s="114">
        <f>IF('KWh (Monthly) ENTRY NLI '!BV$5=-1,0,BU70+'KWh (Monthly) ENTRY NLI '!BV70)</f>
        <v>0</v>
      </c>
      <c r="BW70" s="114">
        <f>IF('KWh (Monthly) ENTRY NLI '!BW$5=-1,0,BV70+'KWh (Monthly) ENTRY NLI '!BW70)</f>
        <v>0</v>
      </c>
      <c r="BX70" s="114">
        <f>IF('KWh (Monthly) ENTRY NLI '!BX$5=-1,0,BW70+'KWh (Monthly) ENTRY NLI '!BX70)</f>
        <v>0</v>
      </c>
      <c r="BY70" s="114">
        <f>IF('KWh (Monthly) ENTRY NLI '!BY$5=-1,0,BX70+'KWh (Monthly) ENTRY NLI '!BY70)</f>
        <v>0</v>
      </c>
      <c r="BZ70" s="114">
        <f>IF('KWh (Monthly) ENTRY NLI '!BZ$5=-1,0,BY70+'KWh (Monthly) ENTRY NLI '!BZ70)</f>
        <v>0</v>
      </c>
      <c r="CA70" s="114">
        <f>IF('KWh (Monthly) ENTRY NLI '!CA$5=-1,0,BZ70+'KWh (Monthly) ENTRY NLI '!CA70)</f>
        <v>0</v>
      </c>
      <c r="CB70" s="114">
        <f>IF('KWh (Monthly) ENTRY NLI '!CB$5=-1,0,CA70+'KWh (Monthly) ENTRY NLI '!CB70)</f>
        <v>0</v>
      </c>
      <c r="CC70" s="114">
        <f>IF('KWh (Monthly) ENTRY NLI '!CC$5=-1,0,CB70+'KWh (Monthly) ENTRY NLI '!CC70)</f>
        <v>0</v>
      </c>
      <c r="CD70" s="114">
        <f>IF('KWh (Monthly) ENTRY NLI '!CD$5=-1,0,CC70+'KWh (Monthly) ENTRY NLI '!CD70)</f>
        <v>0</v>
      </c>
      <c r="CE70" s="114">
        <f>IF('KWh (Monthly) ENTRY NLI '!CE$5=-1,0,CD70+'KWh (Monthly) ENTRY NLI '!CE70)</f>
        <v>0</v>
      </c>
      <c r="CF70" s="114">
        <f>IF('KWh (Monthly) ENTRY NLI '!CF$5=-1,0,CE70+'KWh (Monthly) ENTRY NLI '!CF70)</f>
        <v>0</v>
      </c>
      <c r="CG70" s="114">
        <f>IF('KWh (Monthly) ENTRY NLI '!CG$5=-1,0,CF70+'KWh (Monthly) ENTRY NLI '!CG70)</f>
        <v>0</v>
      </c>
      <c r="CH70" s="114">
        <f>IF('KWh (Monthly) ENTRY NLI '!CH$5=-1,0,CG70+'KWh (Monthly) ENTRY NLI '!CH70)</f>
        <v>0</v>
      </c>
      <c r="CI70" s="114">
        <f>IF('KWh (Monthly) ENTRY NLI '!CI$5=-1,0,CH70+'KWh (Monthly) ENTRY NLI '!CI70)</f>
        <v>0</v>
      </c>
      <c r="CJ70" s="114">
        <f>IF('KWh (Monthly) ENTRY NLI '!CJ$5=-1,0,CI70+'KWh (Monthly) ENTRY NLI '!CJ70)</f>
        <v>0</v>
      </c>
    </row>
    <row r="71" spans="1:88" x14ac:dyDescent="0.25">
      <c r="A71" s="305"/>
      <c r="B71" s="88" t="s">
        <v>4</v>
      </c>
      <c r="C71" s="114">
        <f>IF('KWh (Monthly) ENTRY NLI '!C$5=0,0,'KWh (Monthly) ENTRY NLI '!C71)</f>
        <v>0</v>
      </c>
      <c r="D71" s="114">
        <f>IF('KWh (Monthly) ENTRY NLI '!D$5=0,0,C71+'KWh (Monthly) ENTRY NLI '!D71)</f>
        <v>0</v>
      </c>
      <c r="E71" s="114">
        <f>IF('KWh (Monthly) ENTRY NLI '!E$5=0,0,D71+'KWh (Monthly) ENTRY NLI '!E71)</f>
        <v>0</v>
      </c>
      <c r="F71" s="114">
        <f>IF('KWh (Monthly) ENTRY NLI '!F$5=0,0,E71+'KWh (Monthly) ENTRY NLI '!F71)</f>
        <v>0</v>
      </c>
      <c r="G71" s="114">
        <f>IF('KWh (Monthly) ENTRY NLI '!G$5=0,0,F71+'KWh (Monthly) ENTRY NLI '!G71)</f>
        <v>0</v>
      </c>
      <c r="H71" s="114">
        <f>IF('KWh (Monthly) ENTRY NLI '!H$5=0,0,G71+'KWh (Monthly) ENTRY NLI '!H71)</f>
        <v>0</v>
      </c>
      <c r="I71" s="114">
        <f>IF('KWh (Monthly) ENTRY NLI '!I$5=0,0,H71+'KWh (Monthly) ENTRY NLI '!I71)</f>
        <v>0</v>
      </c>
      <c r="J71" s="114">
        <f>IF('KWh (Monthly) ENTRY NLI '!J$5=0,0,I71+'KWh (Monthly) ENTRY NLI '!J71)</f>
        <v>0</v>
      </c>
      <c r="K71" s="114">
        <f>IF('KWh (Monthly) ENTRY NLI '!K$5=0,0,J71+'KWh (Monthly) ENTRY NLI '!K71)</f>
        <v>0</v>
      </c>
      <c r="L71" s="114">
        <f>IF('KWh (Monthly) ENTRY NLI '!L$5=0,0,K71+'KWh (Monthly) ENTRY NLI '!L71)</f>
        <v>0</v>
      </c>
      <c r="M71" s="114">
        <f>IF('KWh (Monthly) ENTRY NLI '!M$5=0,0,L71+'KWh (Monthly) ENTRY NLI '!M71)</f>
        <v>0</v>
      </c>
      <c r="N71" s="114">
        <f>IF('KWh (Monthly) ENTRY NLI '!N$5=0,0,M71+'KWh (Monthly) ENTRY NLI '!N71)</f>
        <v>0</v>
      </c>
      <c r="O71" s="114">
        <f>IF('KWh (Monthly) ENTRY NLI '!O$5=0,0,N71+'KWh (Monthly) ENTRY NLI '!O71)</f>
        <v>0</v>
      </c>
      <c r="P71" s="114">
        <f>IF('KWh (Monthly) ENTRY NLI '!P$5=0,0,O71+'KWh (Monthly) ENTRY NLI '!P71)</f>
        <v>0</v>
      </c>
      <c r="Q71" s="114">
        <f>IF('KWh (Monthly) ENTRY NLI '!Q$5=0,0,P71+'KWh (Monthly) ENTRY NLI '!Q71)</f>
        <v>0</v>
      </c>
      <c r="R71" s="114">
        <f>IF('KWh (Monthly) ENTRY NLI '!R$5=0,0,Q71+'KWh (Monthly) ENTRY NLI '!R71)</f>
        <v>0</v>
      </c>
      <c r="S71" s="114">
        <f>IF('KWh (Monthly) ENTRY NLI '!S$5=0,0,R71+'KWh (Monthly) ENTRY NLI '!S71)</f>
        <v>0</v>
      </c>
      <c r="T71" s="114">
        <f>IF('KWh (Monthly) ENTRY NLI '!T$5=0,0,S71+'KWh (Monthly) ENTRY NLI '!T71)</f>
        <v>0</v>
      </c>
      <c r="U71" s="114">
        <f>IF('KWh (Monthly) ENTRY NLI '!U$5=0,0,T71+'KWh (Monthly) ENTRY NLI '!U71)</f>
        <v>0</v>
      </c>
      <c r="V71" s="114">
        <f>IF('KWh (Monthly) ENTRY NLI '!V$5=0,0,U71+'KWh (Monthly) ENTRY NLI '!V71)</f>
        <v>0</v>
      </c>
      <c r="W71" s="114">
        <f>IF('KWh (Monthly) ENTRY NLI '!W$5=0,0,V71+'KWh (Monthly) ENTRY NLI '!W71)</f>
        <v>0</v>
      </c>
      <c r="X71" s="114">
        <f>IF('KWh (Monthly) ENTRY NLI '!X$5=0,0,W71+'KWh (Monthly) ENTRY NLI '!X71)</f>
        <v>0</v>
      </c>
      <c r="Y71" s="114">
        <f>IF('KWh (Monthly) ENTRY NLI '!Y$5=0,0,X71+'KWh (Monthly) ENTRY NLI '!Y71)</f>
        <v>0</v>
      </c>
      <c r="Z71" s="114">
        <f>IF('KWh (Monthly) ENTRY NLI '!Z$5=0,0,Y71+'KWh (Monthly) ENTRY NLI '!Z71)</f>
        <v>0</v>
      </c>
      <c r="AA71" s="114">
        <f>IF('KWh (Monthly) ENTRY NLI '!AA$5=0,0,Z71+'KWh (Monthly) ENTRY NLI '!AA71)</f>
        <v>0</v>
      </c>
      <c r="AB71" s="114">
        <f>IF('KWh (Monthly) ENTRY NLI '!AB$5=0,0,AA71+'KWh (Monthly) ENTRY NLI '!AB71)</f>
        <v>0</v>
      </c>
      <c r="AC71" s="114">
        <f>IF('KWh (Monthly) ENTRY NLI '!AC$5=0,0,AB71+'KWh (Monthly) ENTRY NLI '!AC71)</f>
        <v>0</v>
      </c>
      <c r="AD71" s="114">
        <f>IF('KWh (Monthly) ENTRY NLI '!AD$5=0,0,AC71+'KWh (Monthly) ENTRY NLI '!AD71)</f>
        <v>0</v>
      </c>
      <c r="AE71" s="114">
        <f>IF('KWh (Monthly) ENTRY NLI '!AE$5=0,0,AD71+'KWh (Monthly) ENTRY NLI '!AE71)</f>
        <v>0</v>
      </c>
      <c r="AF71" s="114">
        <f>IF('KWh (Monthly) ENTRY NLI '!AF$5=0,0,AE71+'KWh (Monthly) ENTRY NLI '!AF71)</f>
        <v>0</v>
      </c>
      <c r="AG71" s="114">
        <f>IF('KWh (Monthly) ENTRY NLI '!AG$5=0,0,AF71+'KWh (Monthly) ENTRY NLI '!AG71)</f>
        <v>0</v>
      </c>
      <c r="AH71" s="114">
        <f>IF('KWh (Monthly) ENTRY NLI '!AH$5=0,0,AG71+'KWh (Monthly) ENTRY NLI '!AH71)</f>
        <v>0</v>
      </c>
      <c r="AI71" s="114">
        <f>IF('KWh (Monthly) ENTRY NLI '!AI$5=0,0,AH71+'KWh (Monthly) ENTRY NLI '!AI71)</f>
        <v>0</v>
      </c>
      <c r="AJ71" s="114">
        <f>IF('KWh (Monthly) ENTRY NLI '!AJ$5=0,0,AI71+'KWh (Monthly) ENTRY NLI '!AJ71)</f>
        <v>0</v>
      </c>
      <c r="AK71" s="114">
        <f>IF('KWh (Monthly) ENTRY NLI '!AK$5=0,0,AJ71+'KWh (Monthly) ENTRY NLI '!AK71)</f>
        <v>0</v>
      </c>
      <c r="AL71" s="114">
        <f>IF('KWh (Monthly) ENTRY NLI '!AL$5=0,0,AK71+'KWh (Monthly) ENTRY NLI '!AL71)</f>
        <v>0</v>
      </c>
      <c r="AM71" s="114">
        <f>IF('KWh (Monthly) ENTRY NLI '!AM$5=0,0,AL71+'KWh (Monthly) ENTRY NLI '!AM71)</f>
        <v>0</v>
      </c>
      <c r="AN71" s="114">
        <f>IF('KWh (Monthly) ENTRY NLI '!AN$5=0,0,AM71+'KWh (Monthly) ENTRY NLI '!AN71)</f>
        <v>0</v>
      </c>
      <c r="AO71" s="174">
        <f>IF('KWh (Monthly) ENTRY NLI '!AO$5=-1,0,AN71+'KWh (Monthly) ENTRY NLI '!AO71)</f>
        <v>0</v>
      </c>
      <c r="AP71" s="114">
        <f>IF('KWh (Monthly) ENTRY NLI '!AP$5=-1,0,AO71+'KWh (Monthly) ENTRY NLI '!AP71)</f>
        <v>0</v>
      </c>
      <c r="AQ71" s="114">
        <f>IF('KWh (Monthly) ENTRY NLI '!AQ$5=-1,0,AP71+'KWh (Monthly) ENTRY NLI '!AQ71)</f>
        <v>0</v>
      </c>
      <c r="AR71" s="114">
        <f>IF('KWh (Monthly) ENTRY NLI '!AR$5=-1,0,AQ71+'KWh (Monthly) ENTRY NLI '!AR71)</f>
        <v>0</v>
      </c>
      <c r="AS71" s="114">
        <f>IF('KWh (Monthly) ENTRY NLI '!AS$5=-1,0,AR71+'KWh (Monthly) ENTRY NLI '!AS71)</f>
        <v>0</v>
      </c>
      <c r="AT71" s="114">
        <f>IF('KWh (Monthly) ENTRY NLI '!AT$5=-1,0,AS71+'KWh (Monthly) ENTRY NLI '!AT71)</f>
        <v>0</v>
      </c>
      <c r="AU71" s="114">
        <f>IF('KWh (Monthly) ENTRY NLI '!AU$5=-1,0,AT71+'KWh (Monthly) ENTRY NLI '!AU71)</f>
        <v>0</v>
      </c>
      <c r="AV71" s="114">
        <f>IF('KWh (Monthly) ENTRY NLI '!AV$5=-1,0,AU71+'KWh (Monthly) ENTRY NLI '!AV71)</f>
        <v>0</v>
      </c>
      <c r="AW71" s="114">
        <f>IF('KWh (Monthly) ENTRY NLI '!AW$5=-1,0,AV71+'KWh (Monthly) ENTRY NLI '!AW71)</f>
        <v>0</v>
      </c>
      <c r="AX71" s="114">
        <f>IF('KWh (Monthly) ENTRY NLI '!AX$5=-1,0,AW71+'KWh (Monthly) ENTRY NLI '!AX71)</f>
        <v>0</v>
      </c>
      <c r="AY71" s="114">
        <f>IF('KWh (Monthly) ENTRY NLI '!AY$5=-1,0,AX71+'KWh (Monthly) ENTRY NLI '!AY71)</f>
        <v>0</v>
      </c>
      <c r="AZ71" s="114">
        <f>IF('KWh (Monthly) ENTRY NLI '!AZ$5=-1,0,AY71+'KWh (Monthly) ENTRY NLI '!AZ71)</f>
        <v>0</v>
      </c>
      <c r="BA71" s="114">
        <f>IF('KWh (Monthly) ENTRY NLI '!BA$5=-1,0,AZ71+'KWh (Monthly) ENTRY NLI '!BA71)</f>
        <v>0</v>
      </c>
      <c r="BB71" s="114">
        <f>IF('KWh (Monthly) ENTRY NLI '!BB$5=-1,0,BA71+'KWh (Monthly) ENTRY NLI '!BB71)</f>
        <v>0</v>
      </c>
      <c r="BC71" s="114">
        <f>IF('KWh (Monthly) ENTRY NLI '!BC$5=-1,0,BB71+'KWh (Monthly) ENTRY NLI '!BC71)</f>
        <v>0</v>
      </c>
      <c r="BD71" s="114">
        <f>IF('KWh (Monthly) ENTRY NLI '!BD$5=-1,0,BC71+'KWh (Monthly) ENTRY NLI '!BD71)</f>
        <v>0</v>
      </c>
      <c r="BE71" s="114">
        <f>IF('KWh (Monthly) ENTRY NLI '!BE$5=-1,0,BD71+'KWh (Monthly) ENTRY NLI '!BE71)</f>
        <v>0</v>
      </c>
      <c r="BF71" s="114">
        <f>IF('KWh (Monthly) ENTRY NLI '!BF$5=-1,0,BE71+'KWh (Monthly) ENTRY NLI '!BF71)</f>
        <v>0</v>
      </c>
      <c r="BG71" s="114">
        <f>IF('KWh (Monthly) ENTRY NLI '!BG$5=-1,0,BF71+'KWh (Monthly) ENTRY NLI '!BG71)</f>
        <v>0</v>
      </c>
      <c r="BH71" s="114">
        <f>IF('KWh (Monthly) ENTRY NLI '!BH$5=-1,0,BG71+'KWh (Monthly) ENTRY NLI '!BH71)</f>
        <v>0</v>
      </c>
      <c r="BI71" s="114">
        <f>IF('KWh (Monthly) ENTRY NLI '!BI$5=-1,0,BH71+'KWh (Monthly) ENTRY NLI '!BI71)</f>
        <v>0</v>
      </c>
      <c r="BJ71" s="114">
        <f>IF('KWh (Monthly) ENTRY NLI '!BJ$5=-1,0,BI71+'KWh (Monthly) ENTRY NLI '!BJ71)</f>
        <v>0</v>
      </c>
      <c r="BK71" s="114">
        <f>IF('KWh (Monthly) ENTRY NLI '!BK$5=-1,0,BJ71+'KWh (Monthly) ENTRY NLI '!BK71)</f>
        <v>0</v>
      </c>
      <c r="BL71" s="114">
        <f>IF('KWh (Monthly) ENTRY NLI '!BL$5=-1,0,BK71+'KWh (Monthly) ENTRY NLI '!BL71)</f>
        <v>0</v>
      </c>
      <c r="BM71" s="114">
        <f>IF('KWh (Monthly) ENTRY NLI '!BM$5=-1,0,BL71+'KWh (Monthly) ENTRY NLI '!BM71)</f>
        <v>0</v>
      </c>
      <c r="BN71" s="114">
        <f>IF('KWh (Monthly) ENTRY NLI '!BN$5=-1,0,BM71+'KWh (Monthly) ENTRY NLI '!BN71)</f>
        <v>0</v>
      </c>
      <c r="BO71" s="114">
        <f>IF('KWh (Monthly) ENTRY NLI '!BO$5=-1,0,BN71+'KWh (Monthly) ENTRY NLI '!BO71)</f>
        <v>0</v>
      </c>
      <c r="BP71" s="114">
        <f>IF('KWh (Monthly) ENTRY NLI '!BP$5=-1,0,BO71+'KWh (Monthly) ENTRY NLI '!BP71)</f>
        <v>0</v>
      </c>
      <c r="BQ71" s="114">
        <f>IF('KWh (Monthly) ENTRY NLI '!BQ$5=-1,0,BP71+'KWh (Monthly) ENTRY NLI '!BQ71)</f>
        <v>0</v>
      </c>
      <c r="BR71" s="114">
        <f>IF('KWh (Monthly) ENTRY NLI '!BR$5=-1,0,BQ71+'KWh (Monthly) ENTRY NLI '!BR71)</f>
        <v>0</v>
      </c>
      <c r="BS71" s="114">
        <f>IF('KWh (Monthly) ENTRY NLI '!BS$5=-1,0,BR71+'KWh (Monthly) ENTRY NLI '!BS71)</f>
        <v>0</v>
      </c>
      <c r="BT71" s="114">
        <f>IF('KWh (Monthly) ENTRY NLI '!BT$5=-1,0,BS71+'KWh (Monthly) ENTRY NLI '!BT71)</f>
        <v>0</v>
      </c>
      <c r="BU71" s="114">
        <f>IF('KWh (Monthly) ENTRY NLI '!BU$5=-1,0,BT71+'KWh (Monthly) ENTRY NLI '!BU71)</f>
        <v>0</v>
      </c>
      <c r="BV71" s="114">
        <f>IF('KWh (Monthly) ENTRY NLI '!BV$5=-1,0,BU71+'KWh (Monthly) ENTRY NLI '!BV71)</f>
        <v>0</v>
      </c>
      <c r="BW71" s="114">
        <f>IF('KWh (Monthly) ENTRY NLI '!BW$5=-1,0,BV71+'KWh (Monthly) ENTRY NLI '!BW71)</f>
        <v>0</v>
      </c>
      <c r="BX71" s="114">
        <f>IF('KWh (Monthly) ENTRY NLI '!BX$5=-1,0,BW71+'KWh (Monthly) ENTRY NLI '!BX71)</f>
        <v>0</v>
      </c>
      <c r="BY71" s="114">
        <f>IF('KWh (Monthly) ENTRY NLI '!BY$5=-1,0,BX71+'KWh (Monthly) ENTRY NLI '!BY71)</f>
        <v>0</v>
      </c>
      <c r="BZ71" s="114">
        <f>IF('KWh (Monthly) ENTRY NLI '!BZ$5=-1,0,BY71+'KWh (Monthly) ENTRY NLI '!BZ71)</f>
        <v>0</v>
      </c>
      <c r="CA71" s="114">
        <f>IF('KWh (Monthly) ENTRY NLI '!CA$5=-1,0,BZ71+'KWh (Monthly) ENTRY NLI '!CA71)</f>
        <v>0</v>
      </c>
      <c r="CB71" s="114">
        <f>IF('KWh (Monthly) ENTRY NLI '!CB$5=-1,0,CA71+'KWh (Monthly) ENTRY NLI '!CB71)</f>
        <v>0</v>
      </c>
      <c r="CC71" s="114">
        <f>IF('KWh (Monthly) ENTRY NLI '!CC$5=-1,0,CB71+'KWh (Monthly) ENTRY NLI '!CC71)</f>
        <v>0</v>
      </c>
      <c r="CD71" s="114">
        <f>IF('KWh (Monthly) ENTRY NLI '!CD$5=-1,0,CC71+'KWh (Monthly) ENTRY NLI '!CD71)</f>
        <v>0</v>
      </c>
      <c r="CE71" s="114">
        <f>IF('KWh (Monthly) ENTRY NLI '!CE$5=-1,0,CD71+'KWh (Monthly) ENTRY NLI '!CE71)</f>
        <v>0</v>
      </c>
      <c r="CF71" s="114">
        <f>IF('KWh (Monthly) ENTRY NLI '!CF$5=-1,0,CE71+'KWh (Monthly) ENTRY NLI '!CF71)</f>
        <v>0</v>
      </c>
      <c r="CG71" s="114">
        <f>IF('KWh (Monthly) ENTRY NLI '!CG$5=-1,0,CF71+'KWh (Monthly) ENTRY NLI '!CG71)</f>
        <v>0</v>
      </c>
      <c r="CH71" s="114">
        <f>IF('KWh (Monthly) ENTRY NLI '!CH$5=-1,0,CG71+'KWh (Monthly) ENTRY NLI '!CH71)</f>
        <v>0</v>
      </c>
      <c r="CI71" s="114">
        <f>IF('KWh (Monthly) ENTRY NLI '!CI$5=-1,0,CH71+'KWh (Monthly) ENTRY NLI '!CI71)</f>
        <v>0</v>
      </c>
      <c r="CJ71" s="114">
        <f>IF('KWh (Monthly) ENTRY NLI '!CJ$5=-1,0,CI71+'KWh (Monthly) ENTRY NLI '!CJ71)</f>
        <v>0</v>
      </c>
    </row>
    <row r="72" spans="1:88" x14ac:dyDescent="0.25">
      <c r="A72" s="305"/>
      <c r="B72" s="88" t="s">
        <v>14</v>
      </c>
      <c r="C72" s="114">
        <f>IF('KWh (Monthly) ENTRY NLI '!C$5=0,0,'KWh (Monthly) ENTRY NLI '!C72)</f>
        <v>0</v>
      </c>
      <c r="D72" s="114">
        <f>IF('KWh (Monthly) ENTRY NLI '!D$5=0,0,C72+'KWh (Monthly) ENTRY NLI '!D72)</f>
        <v>0</v>
      </c>
      <c r="E72" s="114">
        <f>IF('KWh (Monthly) ENTRY NLI '!E$5=0,0,D72+'KWh (Monthly) ENTRY NLI '!E72)</f>
        <v>0</v>
      </c>
      <c r="F72" s="114">
        <f>IF('KWh (Monthly) ENTRY NLI '!F$5=0,0,E72+'KWh (Monthly) ENTRY NLI '!F72)</f>
        <v>0</v>
      </c>
      <c r="G72" s="114">
        <f>IF('KWh (Monthly) ENTRY NLI '!G$5=0,0,F72+'KWh (Monthly) ENTRY NLI '!G72)</f>
        <v>0</v>
      </c>
      <c r="H72" s="114">
        <f>IF('KWh (Monthly) ENTRY NLI '!H$5=0,0,G72+'KWh (Monthly) ENTRY NLI '!H72)</f>
        <v>0</v>
      </c>
      <c r="I72" s="114">
        <f>IF('KWh (Monthly) ENTRY NLI '!I$5=0,0,H72+'KWh (Monthly) ENTRY NLI '!I72)</f>
        <v>0</v>
      </c>
      <c r="J72" s="114">
        <f>IF('KWh (Monthly) ENTRY NLI '!J$5=0,0,I72+'KWh (Monthly) ENTRY NLI '!J72)</f>
        <v>0</v>
      </c>
      <c r="K72" s="114">
        <f>IF('KWh (Monthly) ENTRY NLI '!K$5=0,0,J72+'KWh (Monthly) ENTRY NLI '!K72)</f>
        <v>0</v>
      </c>
      <c r="L72" s="114">
        <f>IF('KWh (Monthly) ENTRY NLI '!L$5=0,0,K72+'KWh (Monthly) ENTRY NLI '!L72)</f>
        <v>0</v>
      </c>
      <c r="M72" s="114">
        <f>IF('KWh (Monthly) ENTRY NLI '!M$5=0,0,L72+'KWh (Monthly) ENTRY NLI '!M72)</f>
        <v>0</v>
      </c>
      <c r="N72" s="114">
        <f>IF('KWh (Monthly) ENTRY NLI '!N$5=0,0,M72+'KWh (Monthly) ENTRY NLI '!N72)</f>
        <v>0</v>
      </c>
      <c r="O72" s="114">
        <f>IF('KWh (Monthly) ENTRY NLI '!O$5=0,0,N72+'KWh (Monthly) ENTRY NLI '!O72)</f>
        <v>0</v>
      </c>
      <c r="P72" s="114">
        <f>IF('KWh (Monthly) ENTRY NLI '!P$5=0,0,O72+'KWh (Monthly) ENTRY NLI '!P72)</f>
        <v>0</v>
      </c>
      <c r="Q72" s="114">
        <f>IF('KWh (Monthly) ENTRY NLI '!Q$5=0,0,P72+'KWh (Monthly) ENTRY NLI '!Q72)</f>
        <v>0</v>
      </c>
      <c r="R72" s="114">
        <f>IF('KWh (Monthly) ENTRY NLI '!R$5=0,0,Q72+'KWh (Monthly) ENTRY NLI '!R72)</f>
        <v>0</v>
      </c>
      <c r="S72" s="114">
        <f>IF('KWh (Monthly) ENTRY NLI '!S$5=0,0,R72+'KWh (Monthly) ENTRY NLI '!S72)</f>
        <v>0</v>
      </c>
      <c r="T72" s="114">
        <f>IF('KWh (Monthly) ENTRY NLI '!T$5=0,0,S72+'KWh (Monthly) ENTRY NLI '!T72)</f>
        <v>0</v>
      </c>
      <c r="U72" s="114">
        <f>IF('KWh (Monthly) ENTRY NLI '!U$5=0,0,T72+'KWh (Monthly) ENTRY NLI '!U72)</f>
        <v>0</v>
      </c>
      <c r="V72" s="114">
        <f>IF('KWh (Monthly) ENTRY NLI '!V$5=0,0,U72+'KWh (Monthly) ENTRY NLI '!V72)</f>
        <v>0</v>
      </c>
      <c r="W72" s="114">
        <f>IF('KWh (Monthly) ENTRY NLI '!W$5=0,0,V72+'KWh (Monthly) ENTRY NLI '!W72)</f>
        <v>0</v>
      </c>
      <c r="X72" s="114">
        <f>IF('KWh (Monthly) ENTRY NLI '!X$5=0,0,W72+'KWh (Monthly) ENTRY NLI '!X72)</f>
        <v>0</v>
      </c>
      <c r="Y72" s="114">
        <f>IF('KWh (Monthly) ENTRY NLI '!Y$5=0,0,X72+'KWh (Monthly) ENTRY NLI '!Y72)</f>
        <v>0</v>
      </c>
      <c r="Z72" s="114">
        <f>IF('KWh (Monthly) ENTRY NLI '!Z$5=0,0,Y72+'KWh (Monthly) ENTRY NLI '!Z72)</f>
        <v>0</v>
      </c>
      <c r="AA72" s="114">
        <f>IF('KWh (Monthly) ENTRY NLI '!AA$5=0,0,Z72+'KWh (Monthly) ENTRY NLI '!AA72)</f>
        <v>0</v>
      </c>
      <c r="AB72" s="114">
        <f>IF('KWh (Monthly) ENTRY NLI '!AB$5=0,0,AA72+'KWh (Monthly) ENTRY NLI '!AB72)</f>
        <v>0</v>
      </c>
      <c r="AC72" s="114">
        <f>IF('KWh (Monthly) ENTRY NLI '!AC$5=0,0,AB72+'KWh (Monthly) ENTRY NLI '!AC72)</f>
        <v>0</v>
      </c>
      <c r="AD72" s="114">
        <f>IF('KWh (Monthly) ENTRY NLI '!AD$5=0,0,AC72+'KWh (Monthly) ENTRY NLI '!AD72)</f>
        <v>0</v>
      </c>
      <c r="AE72" s="114">
        <f>IF('KWh (Monthly) ENTRY NLI '!AE$5=0,0,AD72+'KWh (Monthly) ENTRY NLI '!AE72)</f>
        <v>0</v>
      </c>
      <c r="AF72" s="114">
        <f>IF('KWh (Monthly) ENTRY NLI '!AF$5=0,0,AE72+'KWh (Monthly) ENTRY NLI '!AF72)</f>
        <v>0</v>
      </c>
      <c r="AG72" s="114">
        <f>IF('KWh (Monthly) ENTRY NLI '!AG$5=0,0,AF72+'KWh (Monthly) ENTRY NLI '!AG72)</f>
        <v>0</v>
      </c>
      <c r="AH72" s="114">
        <f>IF('KWh (Monthly) ENTRY NLI '!AH$5=0,0,AG72+'KWh (Monthly) ENTRY NLI '!AH72)</f>
        <v>0</v>
      </c>
      <c r="AI72" s="114">
        <f>IF('KWh (Monthly) ENTRY NLI '!AI$5=0,0,AH72+'KWh (Monthly) ENTRY NLI '!AI72)</f>
        <v>0</v>
      </c>
      <c r="AJ72" s="114">
        <f>IF('KWh (Monthly) ENTRY NLI '!AJ$5=0,0,AI72+'KWh (Monthly) ENTRY NLI '!AJ72)</f>
        <v>0</v>
      </c>
      <c r="AK72" s="114">
        <f>IF('KWh (Monthly) ENTRY NLI '!AK$5=0,0,AJ72+'KWh (Monthly) ENTRY NLI '!AK72)</f>
        <v>0</v>
      </c>
      <c r="AL72" s="114">
        <f>IF('KWh (Monthly) ENTRY NLI '!AL$5=0,0,AK72+'KWh (Monthly) ENTRY NLI '!AL72)</f>
        <v>0</v>
      </c>
      <c r="AM72" s="114">
        <f>IF('KWh (Monthly) ENTRY NLI '!AM$5=0,0,AL72+'KWh (Monthly) ENTRY NLI '!AM72)</f>
        <v>0</v>
      </c>
      <c r="AN72" s="114">
        <f>IF('KWh (Monthly) ENTRY NLI '!AN$5=0,0,AM72+'KWh (Monthly) ENTRY NLI '!AN72)</f>
        <v>0</v>
      </c>
      <c r="AO72" s="174">
        <f>IF('KWh (Monthly) ENTRY NLI '!AO$5=-1,0,AN72+'KWh (Monthly) ENTRY NLI '!AO72)</f>
        <v>0</v>
      </c>
      <c r="AP72" s="114">
        <f>IF('KWh (Monthly) ENTRY NLI '!AP$5=-1,0,AO72+'KWh (Monthly) ENTRY NLI '!AP72)</f>
        <v>0</v>
      </c>
      <c r="AQ72" s="114">
        <f>IF('KWh (Monthly) ENTRY NLI '!AQ$5=-1,0,AP72+'KWh (Monthly) ENTRY NLI '!AQ72)</f>
        <v>0</v>
      </c>
      <c r="AR72" s="114">
        <f>IF('KWh (Monthly) ENTRY NLI '!AR$5=-1,0,AQ72+'KWh (Monthly) ENTRY NLI '!AR72)</f>
        <v>0</v>
      </c>
      <c r="AS72" s="114">
        <f>IF('KWh (Monthly) ENTRY NLI '!AS$5=-1,0,AR72+'KWh (Monthly) ENTRY NLI '!AS72)</f>
        <v>0</v>
      </c>
      <c r="AT72" s="114">
        <f>IF('KWh (Monthly) ENTRY NLI '!AT$5=-1,0,AS72+'KWh (Monthly) ENTRY NLI '!AT72)</f>
        <v>0</v>
      </c>
      <c r="AU72" s="114">
        <f>IF('KWh (Monthly) ENTRY NLI '!AU$5=-1,0,AT72+'KWh (Monthly) ENTRY NLI '!AU72)</f>
        <v>0</v>
      </c>
      <c r="AV72" s="114">
        <f>IF('KWh (Monthly) ENTRY NLI '!AV$5=-1,0,AU72+'KWh (Monthly) ENTRY NLI '!AV72)</f>
        <v>0</v>
      </c>
      <c r="AW72" s="114">
        <f>IF('KWh (Monthly) ENTRY NLI '!AW$5=-1,0,AV72+'KWh (Monthly) ENTRY NLI '!AW72)</f>
        <v>0</v>
      </c>
      <c r="AX72" s="114">
        <f>IF('KWh (Monthly) ENTRY NLI '!AX$5=-1,0,AW72+'KWh (Monthly) ENTRY NLI '!AX72)</f>
        <v>0</v>
      </c>
      <c r="AY72" s="114">
        <f>IF('KWh (Monthly) ENTRY NLI '!AY$5=-1,0,AX72+'KWh (Monthly) ENTRY NLI '!AY72)</f>
        <v>0</v>
      </c>
      <c r="AZ72" s="114">
        <f>IF('KWh (Monthly) ENTRY NLI '!AZ$5=-1,0,AY72+'KWh (Monthly) ENTRY NLI '!AZ72)</f>
        <v>0</v>
      </c>
      <c r="BA72" s="114">
        <f>IF('KWh (Monthly) ENTRY NLI '!BA$5=-1,0,AZ72+'KWh (Monthly) ENTRY NLI '!BA72)</f>
        <v>0</v>
      </c>
      <c r="BB72" s="114">
        <f>IF('KWh (Monthly) ENTRY NLI '!BB$5=-1,0,BA72+'KWh (Monthly) ENTRY NLI '!BB72)</f>
        <v>0</v>
      </c>
      <c r="BC72" s="114">
        <f>IF('KWh (Monthly) ENTRY NLI '!BC$5=-1,0,BB72+'KWh (Monthly) ENTRY NLI '!BC72)</f>
        <v>0</v>
      </c>
      <c r="BD72" s="114">
        <f>IF('KWh (Monthly) ENTRY NLI '!BD$5=-1,0,BC72+'KWh (Monthly) ENTRY NLI '!BD72)</f>
        <v>0</v>
      </c>
      <c r="BE72" s="114">
        <f>IF('KWh (Monthly) ENTRY NLI '!BE$5=-1,0,BD72+'KWh (Monthly) ENTRY NLI '!BE72)</f>
        <v>0</v>
      </c>
      <c r="BF72" s="114">
        <f>IF('KWh (Monthly) ENTRY NLI '!BF$5=-1,0,BE72+'KWh (Monthly) ENTRY NLI '!BF72)</f>
        <v>0</v>
      </c>
      <c r="BG72" s="114">
        <f>IF('KWh (Monthly) ENTRY NLI '!BG$5=-1,0,BF72+'KWh (Monthly) ENTRY NLI '!BG72)</f>
        <v>0</v>
      </c>
      <c r="BH72" s="114">
        <f>IF('KWh (Monthly) ENTRY NLI '!BH$5=-1,0,BG72+'KWh (Monthly) ENTRY NLI '!BH72)</f>
        <v>0</v>
      </c>
      <c r="BI72" s="114">
        <f>IF('KWh (Monthly) ENTRY NLI '!BI$5=-1,0,BH72+'KWh (Monthly) ENTRY NLI '!BI72)</f>
        <v>0</v>
      </c>
      <c r="BJ72" s="114">
        <f>IF('KWh (Monthly) ENTRY NLI '!BJ$5=-1,0,BI72+'KWh (Monthly) ENTRY NLI '!BJ72)</f>
        <v>0</v>
      </c>
      <c r="BK72" s="114">
        <f>IF('KWh (Monthly) ENTRY NLI '!BK$5=-1,0,BJ72+'KWh (Monthly) ENTRY NLI '!BK72)</f>
        <v>0</v>
      </c>
      <c r="BL72" s="114">
        <f>IF('KWh (Monthly) ENTRY NLI '!BL$5=-1,0,BK72+'KWh (Monthly) ENTRY NLI '!BL72)</f>
        <v>0</v>
      </c>
      <c r="BM72" s="114">
        <f>IF('KWh (Monthly) ENTRY NLI '!BM$5=-1,0,BL72+'KWh (Monthly) ENTRY NLI '!BM72)</f>
        <v>0</v>
      </c>
      <c r="BN72" s="114">
        <f>IF('KWh (Monthly) ENTRY NLI '!BN$5=-1,0,BM72+'KWh (Monthly) ENTRY NLI '!BN72)</f>
        <v>0</v>
      </c>
      <c r="BO72" s="114">
        <f>IF('KWh (Monthly) ENTRY NLI '!BO$5=-1,0,BN72+'KWh (Monthly) ENTRY NLI '!BO72)</f>
        <v>0</v>
      </c>
      <c r="BP72" s="114">
        <f>IF('KWh (Monthly) ENTRY NLI '!BP$5=-1,0,BO72+'KWh (Monthly) ENTRY NLI '!BP72)</f>
        <v>0</v>
      </c>
      <c r="BQ72" s="114">
        <f>IF('KWh (Monthly) ENTRY NLI '!BQ$5=-1,0,BP72+'KWh (Monthly) ENTRY NLI '!BQ72)</f>
        <v>0</v>
      </c>
      <c r="BR72" s="114">
        <f>IF('KWh (Monthly) ENTRY NLI '!BR$5=-1,0,BQ72+'KWh (Monthly) ENTRY NLI '!BR72)</f>
        <v>0</v>
      </c>
      <c r="BS72" s="114">
        <f>IF('KWh (Monthly) ENTRY NLI '!BS$5=-1,0,BR72+'KWh (Monthly) ENTRY NLI '!BS72)</f>
        <v>0</v>
      </c>
      <c r="BT72" s="114">
        <f>IF('KWh (Monthly) ENTRY NLI '!BT$5=-1,0,BS72+'KWh (Monthly) ENTRY NLI '!BT72)</f>
        <v>0</v>
      </c>
      <c r="BU72" s="114">
        <f>IF('KWh (Monthly) ENTRY NLI '!BU$5=-1,0,BT72+'KWh (Monthly) ENTRY NLI '!BU72)</f>
        <v>0</v>
      </c>
      <c r="BV72" s="114">
        <f>IF('KWh (Monthly) ENTRY NLI '!BV$5=-1,0,BU72+'KWh (Monthly) ENTRY NLI '!BV72)</f>
        <v>0</v>
      </c>
      <c r="BW72" s="114">
        <f>IF('KWh (Monthly) ENTRY NLI '!BW$5=-1,0,BV72+'KWh (Monthly) ENTRY NLI '!BW72)</f>
        <v>0</v>
      </c>
      <c r="BX72" s="114">
        <f>IF('KWh (Monthly) ENTRY NLI '!BX$5=-1,0,BW72+'KWh (Monthly) ENTRY NLI '!BX72)</f>
        <v>0</v>
      </c>
      <c r="BY72" s="114">
        <f>IF('KWh (Monthly) ENTRY NLI '!BY$5=-1,0,BX72+'KWh (Monthly) ENTRY NLI '!BY72)</f>
        <v>0</v>
      </c>
      <c r="BZ72" s="114">
        <f>IF('KWh (Monthly) ENTRY NLI '!BZ$5=-1,0,BY72+'KWh (Monthly) ENTRY NLI '!BZ72)</f>
        <v>0</v>
      </c>
      <c r="CA72" s="114">
        <f>IF('KWh (Monthly) ENTRY NLI '!CA$5=-1,0,BZ72+'KWh (Monthly) ENTRY NLI '!CA72)</f>
        <v>0</v>
      </c>
      <c r="CB72" s="114">
        <f>IF('KWh (Monthly) ENTRY NLI '!CB$5=-1,0,CA72+'KWh (Monthly) ENTRY NLI '!CB72)</f>
        <v>0</v>
      </c>
      <c r="CC72" s="114">
        <f>IF('KWh (Monthly) ENTRY NLI '!CC$5=-1,0,CB72+'KWh (Monthly) ENTRY NLI '!CC72)</f>
        <v>0</v>
      </c>
      <c r="CD72" s="114">
        <f>IF('KWh (Monthly) ENTRY NLI '!CD$5=-1,0,CC72+'KWh (Monthly) ENTRY NLI '!CD72)</f>
        <v>0</v>
      </c>
      <c r="CE72" s="114">
        <f>IF('KWh (Monthly) ENTRY NLI '!CE$5=-1,0,CD72+'KWh (Monthly) ENTRY NLI '!CE72)</f>
        <v>0</v>
      </c>
      <c r="CF72" s="114">
        <f>IF('KWh (Monthly) ENTRY NLI '!CF$5=-1,0,CE72+'KWh (Monthly) ENTRY NLI '!CF72)</f>
        <v>0</v>
      </c>
      <c r="CG72" s="114">
        <f>IF('KWh (Monthly) ENTRY NLI '!CG$5=-1,0,CF72+'KWh (Monthly) ENTRY NLI '!CG72)</f>
        <v>0</v>
      </c>
      <c r="CH72" s="114">
        <f>IF('KWh (Monthly) ENTRY NLI '!CH$5=-1,0,CG72+'KWh (Monthly) ENTRY NLI '!CH72)</f>
        <v>0</v>
      </c>
      <c r="CI72" s="114">
        <f>IF('KWh (Monthly) ENTRY NLI '!CI$5=-1,0,CH72+'KWh (Monthly) ENTRY NLI '!CI72)</f>
        <v>0</v>
      </c>
      <c r="CJ72" s="114">
        <f>IF('KWh (Monthly) ENTRY NLI '!CJ$5=-1,0,CI72+'KWh (Monthly) ENTRY NLI '!CJ72)</f>
        <v>0</v>
      </c>
    </row>
    <row r="73" spans="1:88" x14ac:dyDescent="0.25">
      <c r="A73" s="305"/>
      <c r="B73" s="88" t="s">
        <v>5</v>
      </c>
      <c r="C73" s="114">
        <f>IF('KWh (Monthly) ENTRY NLI '!C$5=0,0,'KWh (Monthly) ENTRY NLI '!C73)</f>
        <v>0</v>
      </c>
      <c r="D73" s="114">
        <f>IF('KWh (Monthly) ENTRY NLI '!D$5=0,0,C73+'KWh (Monthly) ENTRY NLI '!D73)</f>
        <v>0</v>
      </c>
      <c r="E73" s="114">
        <f>IF('KWh (Monthly) ENTRY NLI '!E$5=0,0,D73+'KWh (Monthly) ENTRY NLI '!E73)</f>
        <v>0</v>
      </c>
      <c r="F73" s="114">
        <f>IF('KWh (Monthly) ENTRY NLI '!F$5=0,0,E73+'KWh (Monthly) ENTRY NLI '!F73)</f>
        <v>0</v>
      </c>
      <c r="G73" s="114">
        <f>IF('KWh (Monthly) ENTRY NLI '!G$5=0,0,F73+'KWh (Monthly) ENTRY NLI '!G73)</f>
        <v>0</v>
      </c>
      <c r="H73" s="114">
        <f>IF('KWh (Monthly) ENTRY NLI '!H$5=0,0,G73+'KWh (Monthly) ENTRY NLI '!H73)</f>
        <v>0</v>
      </c>
      <c r="I73" s="114">
        <f>IF('KWh (Monthly) ENTRY NLI '!I$5=0,0,H73+'KWh (Monthly) ENTRY NLI '!I73)</f>
        <v>0</v>
      </c>
      <c r="J73" s="114">
        <f>IF('KWh (Monthly) ENTRY NLI '!J$5=0,0,I73+'KWh (Monthly) ENTRY NLI '!J73)</f>
        <v>0</v>
      </c>
      <c r="K73" s="114">
        <f>IF('KWh (Monthly) ENTRY NLI '!K$5=0,0,J73+'KWh (Monthly) ENTRY NLI '!K73)</f>
        <v>0</v>
      </c>
      <c r="L73" s="114">
        <f>IF('KWh (Monthly) ENTRY NLI '!L$5=0,0,K73+'KWh (Monthly) ENTRY NLI '!L73)</f>
        <v>0</v>
      </c>
      <c r="M73" s="114">
        <f>IF('KWh (Monthly) ENTRY NLI '!M$5=0,0,L73+'KWh (Monthly) ENTRY NLI '!M73)</f>
        <v>0</v>
      </c>
      <c r="N73" s="114">
        <f>IF('KWh (Monthly) ENTRY NLI '!N$5=0,0,M73+'KWh (Monthly) ENTRY NLI '!N73)</f>
        <v>0</v>
      </c>
      <c r="O73" s="114">
        <f>IF('KWh (Monthly) ENTRY NLI '!O$5=0,0,N73+'KWh (Monthly) ENTRY NLI '!O73)</f>
        <v>0</v>
      </c>
      <c r="P73" s="114">
        <f>IF('KWh (Monthly) ENTRY NLI '!P$5=0,0,O73+'KWh (Monthly) ENTRY NLI '!P73)</f>
        <v>0</v>
      </c>
      <c r="Q73" s="114">
        <f>IF('KWh (Monthly) ENTRY NLI '!Q$5=0,0,P73+'KWh (Monthly) ENTRY NLI '!Q73)</f>
        <v>0</v>
      </c>
      <c r="R73" s="114">
        <f>IF('KWh (Monthly) ENTRY NLI '!R$5=0,0,Q73+'KWh (Monthly) ENTRY NLI '!R73)</f>
        <v>0</v>
      </c>
      <c r="S73" s="114">
        <f>IF('KWh (Monthly) ENTRY NLI '!S$5=0,0,R73+'KWh (Monthly) ENTRY NLI '!S73)</f>
        <v>0</v>
      </c>
      <c r="T73" s="114">
        <f>IF('KWh (Monthly) ENTRY NLI '!T$5=0,0,S73+'KWh (Monthly) ENTRY NLI '!T73)</f>
        <v>0</v>
      </c>
      <c r="U73" s="114">
        <f>IF('KWh (Monthly) ENTRY NLI '!U$5=0,0,T73+'KWh (Monthly) ENTRY NLI '!U73)</f>
        <v>0</v>
      </c>
      <c r="V73" s="114">
        <f>IF('KWh (Monthly) ENTRY NLI '!V$5=0,0,U73+'KWh (Monthly) ENTRY NLI '!V73)</f>
        <v>0</v>
      </c>
      <c r="W73" s="114">
        <f>IF('KWh (Monthly) ENTRY NLI '!W$5=0,0,V73+'KWh (Monthly) ENTRY NLI '!W73)</f>
        <v>0</v>
      </c>
      <c r="X73" s="114">
        <f>IF('KWh (Monthly) ENTRY NLI '!X$5=0,0,W73+'KWh (Monthly) ENTRY NLI '!X73)</f>
        <v>0</v>
      </c>
      <c r="Y73" s="114">
        <f>IF('KWh (Monthly) ENTRY NLI '!Y$5=0,0,X73+'KWh (Monthly) ENTRY NLI '!Y73)</f>
        <v>0</v>
      </c>
      <c r="Z73" s="114">
        <f>IF('KWh (Monthly) ENTRY NLI '!Z$5=0,0,Y73+'KWh (Monthly) ENTRY NLI '!Z73)</f>
        <v>0</v>
      </c>
      <c r="AA73" s="114">
        <f>IF('KWh (Monthly) ENTRY NLI '!AA$5=0,0,Z73+'KWh (Monthly) ENTRY NLI '!AA73)</f>
        <v>0</v>
      </c>
      <c r="AB73" s="114">
        <f>IF('KWh (Monthly) ENTRY NLI '!AB$5=0,0,AA73+'KWh (Monthly) ENTRY NLI '!AB73)</f>
        <v>0</v>
      </c>
      <c r="AC73" s="114">
        <f>IF('KWh (Monthly) ENTRY NLI '!AC$5=0,0,AB73+'KWh (Monthly) ENTRY NLI '!AC73)</f>
        <v>0</v>
      </c>
      <c r="AD73" s="114">
        <f>IF('KWh (Monthly) ENTRY NLI '!AD$5=0,0,AC73+'KWh (Monthly) ENTRY NLI '!AD73)</f>
        <v>0</v>
      </c>
      <c r="AE73" s="114">
        <f>IF('KWh (Monthly) ENTRY NLI '!AE$5=0,0,AD73+'KWh (Monthly) ENTRY NLI '!AE73)</f>
        <v>0</v>
      </c>
      <c r="AF73" s="114">
        <f>IF('KWh (Monthly) ENTRY NLI '!AF$5=0,0,AE73+'KWh (Monthly) ENTRY NLI '!AF73)</f>
        <v>0</v>
      </c>
      <c r="AG73" s="114">
        <f>IF('KWh (Monthly) ENTRY NLI '!AG$5=0,0,AF73+'KWh (Monthly) ENTRY NLI '!AG73)</f>
        <v>0</v>
      </c>
      <c r="AH73" s="114">
        <f>IF('KWh (Monthly) ENTRY NLI '!AH$5=0,0,AG73+'KWh (Monthly) ENTRY NLI '!AH73)</f>
        <v>0</v>
      </c>
      <c r="AI73" s="114">
        <f>IF('KWh (Monthly) ENTRY NLI '!AI$5=0,0,AH73+'KWh (Monthly) ENTRY NLI '!AI73)</f>
        <v>0</v>
      </c>
      <c r="AJ73" s="114">
        <f>IF('KWh (Monthly) ENTRY NLI '!AJ$5=0,0,AI73+'KWh (Monthly) ENTRY NLI '!AJ73)</f>
        <v>0</v>
      </c>
      <c r="AK73" s="114">
        <f>IF('KWh (Monthly) ENTRY NLI '!AK$5=0,0,AJ73+'KWh (Monthly) ENTRY NLI '!AK73)</f>
        <v>0</v>
      </c>
      <c r="AL73" s="114">
        <f>IF('KWh (Monthly) ENTRY NLI '!AL$5=0,0,AK73+'KWh (Monthly) ENTRY NLI '!AL73)</f>
        <v>0</v>
      </c>
      <c r="AM73" s="114">
        <f>IF('KWh (Monthly) ENTRY NLI '!AM$5=0,0,AL73+'KWh (Monthly) ENTRY NLI '!AM73)</f>
        <v>0</v>
      </c>
      <c r="AN73" s="114">
        <f>IF('KWh (Monthly) ENTRY NLI '!AN$5=0,0,AM73+'KWh (Monthly) ENTRY NLI '!AN73)</f>
        <v>0</v>
      </c>
      <c r="AO73" s="174">
        <f>IF('KWh (Monthly) ENTRY NLI '!AO$5=-1,0,AN73+'KWh (Monthly) ENTRY NLI '!AO73)</f>
        <v>0</v>
      </c>
      <c r="AP73" s="114">
        <f>IF('KWh (Monthly) ENTRY NLI '!AP$5=-1,0,AO73+'KWh (Monthly) ENTRY NLI '!AP73)</f>
        <v>0</v>
      </c>
      <c r="AQ73" s="114">
        <f>IF('KWh (Monthly) ENTRY NLI '!AQ$5=-1,0,AP73+'KWh (Monthly) ENTRY NLI '!AQ73)</f>
        <v>0</v>
      </c>
      <c r="AR73" s="114">
        <f>IF('KWh (Monthly) ENTRY NLI '!AR$5=-1,0,AQ73+'KWh (Monthly) ENTRY NLI '!AR73)</f>
        <v>0</v>
      </c>
      <c r="AS73" s="114">
        <f>IF('KWh (Monthly) ENTRY NLI '!AS$5=-1,0,AR73+'KWh (Monthly) ENTRY NLI '!AS73)</f>
        <v>0</v>
      </c>
      <c r="AT73" s="114">
        <f>IF('KWh (Monthly) ENTRY NLI '!AT$5=-1,0,AS73+'KWh (Monthly) ENTRY NLI '!AT73)</f>
        <v>0</v>
      </c>
      <c r="AU73" s="114">
        <f>IF('KWh (Monthly) ENTRY NLI '!AU$5=-1,0,AT73+'KWh (Monthly) ENTRY NLI '!AU73)</f>
        <v>0</v>
      </c>
      <c r="AV73" s="114">
        <f>IF('KWh (Monthly) ENTRY NLI '!AV$5=-1,0,AU73+'KWh (Monthly) ENTRY NLI '!AV73)</f>
        <v>0</v>
      </c>
      <c r="AW73" s="114">
        <f>IF('KWh (Monthly) ENTRY NLI '!AW$5=-1,0,AV73+'KWh (Monthly) ENTRY NLI '!AW73)</f>
        <v>0</v>
      </c>
      <c r="AX73" s="114">
        <f>IF('KWh (Monthly) ENTRY NLI '!AX$5=-1,0,AW73+'KWh (Monthly) ENTRY NLI '!AX73)</f>
        <v>0</v>
      </c>
      <c r="AY73" s="114">
        <f>IF('KWh (Monthly) ENTRY NLI '!AY$5=-1,0,AX73+'KWh (Monthly) ENTRY NLI '!AY73)</f>
        <v>0</v>
      </c>
      <c r="AZ73" s="114">
        <f>IF('KWh (Monthly) ENTRY NLI '!AZ$5=-1,0,AY73+'KWh (Monthly) ENTRY NLI '!AZ73)</f>
        <v>0</v>
      </c>
      <c r="BA73" s="114">
        <f>IF('KWh (Monthly) ENTRY NLI '!BA$5=-1,0,AZ73+'KWh (Monthly) ENTRY NLI '!BA73)</f>
        <v>0</v>
      </c>
      <c r="BB73" s="114">
        <f>IF('KWh (Monthly) ENTRY NLI '!BB$5=-1,0,BA73+'KWh (Monthly) ENTRY NLI '!BB73)</f>
        <v>0</v>
      </c>
      <c r="BC73" s="114">
        <f>IF('KWh (Monthly) ENTRY NLI '!BC$5=-1,0,BB73+'KWh (Monthly) ENTRY NLI '!BC73)</f>
        <v>0</v>
      </c>
      <c r="BD73" s="114">
        <f>IF('KWh (Monthly) ENTRY NLI '!BD$5=-1,0,BC73+'KWh (Monthly) ENTRY NLI '!BD73)</f>
        <v>0</v>
      </c>
      <c r="BE73" s="114">
        <f>IF('KWh (Monthly) ENTRY NLI '!BE$5=-1,0,BD73+'KWh (Monthly) ENTRY NLI '!BE73)</f>
        <v>0</v>
      </c>
      <c r="BF73" s="114">
        <f>IF('KWh (Monthly) ENTRY NLI '!BF$5=-1,0,BE73+'KWh (Monthly) ENTRY NLI '!BF73)</f>
        <v>0</v>
      </c>
      <c r="BG73" s="114">
        <f>IF('KWh (Monthly) ENTRY NLI '!BG$5=-1,0,BF73+'KWh (Monthly) ENTRY NLI '!BG73)</f>
        <v>0</v>
      </c>
      <c r="BH73" s="114">
        <f>IF('KWh (Monthly) ENTRY NLI '!BH$5=-1,0,BG73+'KWh (Monthly) ENTRY NLI '!BH73)</f>
        <v>0</v>
      </c>
      <c r="BI73" s="114">
        <f>IF('KWh (Monthly) ENTRY NLI '!BI$5=-1,0,BH73+'KWh (Monthly) ENTRY NLI '!BI73)</f>
        <v>0</v>
      </c>
      <c r="BJ73" s="114">
        <f>IF('KWh (Monthly) ENTRY NLI '!BJ$5=-1,0,BI73+'KWh (Monthly) ENTRY NLI '!BJ73)</f>
        <v>0</v>
      </c>
      <c r="BK73" s="114">
        <f>IF('KWh (Monthly) ENTRY NLI '!BK$5=-1,0,BJ73+'KWh (Monthly) ENTRY NLI '!BK73)</f>
        <v>0</v>
      </c>
      <c r="BL73" s="114">
        <f>IF('KWh (Monthly) ENTRY NLI '!BL$5=-1,0,BK73+'KWh (Monthly) ENTRY NLI '!BL73)</f>
        <v>0</v>
      </c>
      <c r="BM73" s="114">
        <f>IF('KWh (Monthly) ENTRY NLI '!BM$5=-1,0,BL73+'KWh (Monthly) ENTRY NLI '!BM73)</f>
        <v>0</v>
      </c>
      <c r="BN73" s="114">
        <f>IF('KWh (Monthly) ENTRY NLI '!BN$5=-1,0,BM73+'KWh (Monthly) ENTRY NLI '!BN73)</f>
        <v>0</v>
      </c>
      <c r="BO73" s="114">
        <f>IF('KWh (Monthly) ENTRY NLI '!BO$5=-1,0,BN73+'KWh (Monthly) ENTRY NLI '!BO73)</f>
        <v>0</v>
      </c>
      <c r="BP73" s="114">
        <f>IF('KWh (Monthly) ENTRY NLI '!BP$5=-1,0,BO73+'KWh (Monthly) ENTRY NLI '!BP73)</f>
        <v>0</v>
      </c>
      <c r="BQ73" s="114">
        <f>IF('KWh (Monthly) ENTRY NLI '!BQ$5=-1,0,BP73+'KWh (Monthly) ENTRY NLI '!BQ73)</f>
        <v>0</v>
      </c>
      <c r="BR73" s="114">
        <f>IF('KWh (Monthly) ENTRY NLI '!BR$5=-1,0,BQ73+'KWh (Monthly) ENTRY NLI '!BR73)</f>
        <v>0</v>
      </c>
      <c r="BS73" s="114">
        <f>IF('KWh (Monthly) ENTRY NLI '!BS$5=-1,0,BR73+'KWh (Monthly) ENTRY NLI '!BS73)</f>
        <v>0</v>
      </c>
      <c r="BT73" s="114">
        <f>IF('KWh (Monthly) ENTRY NLI '!BT$5=-1,0,BS73+'KWh (Monthly) ENTRY NLI '!BT73)</f>
        <v>0</v>
      </c>
      <c r="BU73" s="114">
        <f>IF('KWh (Monthly) ENTRY NLI '!BU$5=-1,0,BT73+'KWh (Monthly) ENTRY NLI '!BU73)</f>
        <v>0</v>
      </c>
      <c r="BV73" s="114">
        <f>IF('KWh (Monthly) ENTRY NLI '!BV$5=-1,0,BU73+'KWh (Monthly) ENTRY NLI '!BV73)</f>
        <v>0</v>
      </c>
      <c r="BW73" s="114">
        <f>IF('KWh (Monthly) ENTRY NLI '!BW$5=-1,0,BV73+'KWh (Monthly) ENTRY NLI '!BW73)</f>
        <v>0</v>
      </c>
      <c r="BX73" s="114">
        <f>IF('KWh (Monthly) ENTRY NLI '!BX$5=-1,0,BW73+'KWh (Monthly) ENTRY NLI '!BX73)</f>
        <v>0</v>
      </c>
      <c r="BY73" s="114">
        <f>IF('KWh (Monthly) ENTRY NLI '!BY$5=-1,0,BX73+'KWh (Monthly) ENTRY NLI '!BY73)</f>
        <v>0</v>
      </c>
      <c r="BZ73" s="114">
        <f>IF('KWh (Monthly) ENTRY NLI '!BZ$5=-1,0,BY73+'KWh (Monthly) ENTRY NLI '!BZ73)</f>
        <v>0</v>
      </c>
      <c r="CA73" s="114">
        <f>IF('KWh (Monthly) ENTRY NLI '!CA$5=-1,0,BZ73+'KWh (Monthly) ENTRY NLI '!CA73)</f>
        <v>0</v>
      </c>
      <c r="CB73" s="114">
        <f>IF('KWh (Monthly) ENTRY NLI '!CB$5=-1,0,CA73+'KWh (Monthly) ENTRY NLI '!CB73)</f>
        <v>0</v>
      </c>
      <c r="CC73" s="114">
        <f>IF('KWh (Monthly) ENTRY NLI '!CC$5=-1,0,CB73+'KWh (Monthly) ENTRY NLI '!CC73)</f>
        <v>0</v>
      </c>
      <c r="CD73" s="114">
        <f>IF('KWh (Monthly) ENTRY NLI '!CD$5=-1,0,CC73+'KWh (Monthly) ENTRY NLI '!CD73)</f>
        <v>0</v>
      </c>
      <c r="CE73" s="114">
        <f>IF('KWh (Monthly) ENTRY NLI '!CE$5=-1,0,CD73+'KWh (Monthly) ENTRY NLI '!CE73)</f>
        <v>0</v>
      </c>
      <c r="CF73" s="114">
        <f>IF('KWh (Monthly) ENTRY NLI '!CF$5=-1,0,CE73+'KWh (Monthly) ENTRY NLI '!CF73)</f>
        <v>0</v>
      </c>
      <c r="CG73" s="114">
        <f>IF('KWh (Monthly) ENTRY NLI '!CG$5=-1,0,CF73+'KWh (Monthly) ENTRY NLI '!CG73)</f>
        <v>0</v>
      </c>
      <c r="CH73" s="114">
        <f>IF('KWh (Monthly) ENTRY NLI '!CH$5=-1,0,CG73+'KWh (Monthly) ENTRY NLI '!CH73)</f>
        <v>0</v>
      </c>
      <c r="CI73" s="114">
        <f>IF('KWh (Monthly) ENTRY NLI '!CI$5=-1,0,CH73+'KWh (Monthly) ENTRY NLI '!CI73)</f>
        <v>0</v>
      </c>
      <c r="CJ73" s="114">
        <f>IF('KWh (Monthly) ENTRY NLI '!CJ$5=-1,0,CI73+'KWh (Monthly) ENTRY NLI '!CJ73)</f>
        <v>0</v>
      </c>
    </row>
    <row r="74" spans="1:88" x14ac:dyDescent="0.25">
      <c r="A74" s="306"/>
      <c r="B74" s="88" t="s">
        <v>15</v>
      </c>
      <c r="C74" s="114">
        <f>IF('KWh (Monthly) ENTRY NLI '!C$5=0,0,'KWh (Monthly) ENTRY NLI '!C74)</f>
        <v>0</v>
      </c>
      <c r="D74" s="114">
        <f>IF('KWh (Monthly) ENTRY NLI '!D$5=0,0,C74+'KWh (Monthly) ENTRY NLI '!D74)</f>
        <v>0</v>
      </c>
      <c r="E74" s="114">
        <f>IF('KWh (Monthly) ENTRY NLI '!E$5=0,0,D74+'KWh (Monthly) ENTRY NLI '!E74)</f>
        <v>0</v>
      </c>
      <c r="F74" s="114">
        <f>IF('KWh (Monthly) ENTRY NLI '!F$5=0,0,E74+'KWh (Monthly) ENTRY NLI '!F74)</f>
        <v>0</v>
      </c>
      <c r="G74" s="114">
        <f>IF('KWh (Monthly) ENTRY NLI '!G$5=0,0,F74+'KWh (Monthly) ENTRY NLI '!G74)</f>
        <v>0</v>
      </c>
      <c r="H74" s="114">
        <f>IF('KWh (Monthly) ENTRY NLI '!H$5=0,0,G74+'KWh (Monthly) ENTRY NLI '!H74)</f>
        <v>0</v>
      </c>
      <c r="I74" s="114">
        <f>IF('KWh (Monthly) ENTRY NLI '!I$5=0,0,H74+'KWh (Monthly) ENTRY NLI '!I74)</f>
        <v>0</v>
      </c>
      <c r="J74" s="114">
        <f>IF('KWh (Monthly) ENTRY NLI '!J$5=0,0,I74+'KWh (Monthly) ENTRY NLI '!J74)</f>
        <v>0</v>
      </c>
      <c r="K74" s="114">
        <f>IF('KWh (Monthly) ENTRY NLI '!K$5=0,0,J74+'KWh (Monthly) ENTRY NLI '!K74)</f>
        <v>0</v>
      </c>
      <c r="L74" s="114">
        <f>IF('KWh (Monthly) ENTRY NLI '!L$5=0,0,K74+'KWh (Monthly) ENTRY NLI '!L74)</f>
        <v>0</v>
      </c>
      <c r="M74" s="114">
        <f>IF('KWh (Monthly) ENTRY NLI '!M$5=0,0,L74+'KWh (Monthly) ENTRY NLI '!M74)</f>
        <v>0</v>
      </c>
      <c r="N74" s="114">
        <f>IF('KWh (Monthly) ENTRY NLI '!N$5=0,0,M74+'KWh (Monthly) ENTRY NLI '!N74)</f>
        <v>0</v>
      </c>
      <c r="O74" s="114">
        <f>IF('KWh (Monthly) ENTRY NLI '!O$5=0,0,N74+'KWh (Monthly) ENTRY NLI '!O74)</f>
        <v>0</v>
      </c>
      <c r="P74" s="114">
        <f>IF('KWh (Monthly) ENTRY NLI '!P$5=0,0,O74+'KWh (Monthly) ENTRY NLI '!P74)</f>
        <v>0</v>
      </c>
      <c r="Q74" s="114">
        <f>IF('KWh (Monthly) ENTRY NLI '!Q$5=0,0,P74+'KWh (Monthly) ENTRY NLI '!Q74)</f>
        <v>0</v>
      </c>
      <c r="R74" s="114">
        <f>IF('KWh (Monthly) ENTRY NLI '!R$5=0,0,Q74+'KWh (Monthly) ENTRY NLI '!R74)</f>
        <v>0</v>
      </c>
      <c r="S74" s="114">
        <f>IF('KWh (Monthly) ENTRY NLI '!S$5=0,0,R74+'KWh (Monthly) ENTRY NLI '!S74)</f>
        <v>0</v>
      </c>
      <c r="T74" s="114">
        <f>IF('KWh (Monthly) ENTRY NLI '!T$5=0,0,S74+'KWh (Monthly) ENTRY NLI '!T74)</f>
        <v>0</v>
      </c>
      <c r="U74" s="114">
        <f>IF('KWh (Monthly) ENTRY NLI '!U$5=0,0,T74+'KWh (Monthly) ENTRY NLI '!U74)</f>
        <v>0</v>
      </c>
      <c r="V74" s="114">
        <f>IF('KWh (Monthly) ENTRY NLI '!V$5=0,0,U74+'KWh (Monthly) ENTRY NLI '!V74)</f>
        <v>0</v>
      </c>
      <c r="W74" s="114">
        <f>IF('KWh (Monthly) ENTRY NLI '!W$5=0,0,V74+'KWh (Monthly) ENTRY NLI '!W74)</f>
        <v>0</v>
      </c>
      <c r="X74" s="114">
        <f>IF('KWh (Monthly) ENTRY NLI '!X$5=0,0,W74+'KWh (Monthly) ENTRY NLI '!X74)</f>
        <v>0</v>
      </c>
      <c r="Y74" s="114">
        <f>IF('KWh (Monthly) ENTRY NLI '!Y$5=0,0,X74+'KWh (Monthly) ENTRY NLI '!Y74)</f>
        <v>0</v>
      </c>
      <c r="Z74" s="114">
        <f>IF('KWh (Monthly) ENTRY NLI '!Z$5=0,0,Y74+'KWh (Monthly) ENTRY NLI '!Z74)</f>
        <v>0</v>
      </c>
      <c r="AA74" s="114">
        <f>IF('KWh (Monthly) ENTRY NLI '!AA$5=0,0,Z74+'KWh (Monthly) ENTRY NLI '!AA74)</f>
        <v>0</v>
      </c>
      <c r="AB74" s="114">
        <f>IF('KWh (Monthly) ENTRY NLI '!AB$5=0,0,AA74+'KWh (Monthly) ENTRY NLI '!AB74)</f>
        <v>0</v>
      </c>
      <c r="AC74" s="114">
        <f>IF('KWh (Monthly) ENTRY NLI '!AC$5=0,0,AB74+'KWh (Monthly) ENTRY NLI '!AC74)</f>
        <v>0</v>
      </c>
      <c r="AD74" s="114">
        <f>IF('KWh (Monthly) ENTRY NLI '!AD$5=0,0,AC74+'KWh (Monthly) ENTRY NLI '!AD74)</f>
        <v>0</v>
      </c>
      <c r="AE74" s="114">
        <f>IF('KWh (Monthly) ENTRY NLI '!AE$5=0,0,AD74+'KWh (Monthly) ENTRY NLI '!AE74)</f>
        <v>0</v>
      </c>
      <c r="AF74" s="114">
        <f>IF('KWh (Monthly) ENTRY NLI '!AF$5=0,0,AE74+'KWh (Monthly) ENTRY NLI '!AF74)</f>
        <v>0</v>
      </c>
      <c r="AG74" s="114">
        <f>IF('KWh (Monthly) ENTRY NLI '!AG$5=0,0,AF74+'KWh (Monthly) ENTRY NLI '!AG74)</f>
        <v>0</v>
      </c>
      <c r="AH74" s="114">
        <f>IF('KWh (Monthly) ENTRY NLI '!AH$5=0,0,AG74+'KWh (Monthly) ENTRY NLI '!AH74)</f>
        <v>0</v>
      </c>
      <c r="AI74" s="114">
        <f>IF('KWh (Monthly) ENTRY NLI '!AI$5=0,0,AH74+'KWh (Monthly) ENTRY NLI '!AI74)</f>
        <v>0</v>
      </c>
      <c r="AJ74" s="114">
        <f>IF('KWh (Monthly) ENTRY NLI '!AJ$5=0,0,AI74+'KWh (Monthly) ENTRY NLI '!AJ74)</f>
        <v>0</v>
      </c>
      <c r="AK74" s="114">
        <f>IF('KWh (Monthly) ENTRY NLI '!AK$5=0,0,AJ74+'KWh (Monthly) ENTRY NLI '!AK74)</f>
        <v>0</v>
      </c>
      <c r="AL74" s="114">
        <f>IF('KWh (Monthly) ENTRY NLI '!AL$5=0,0,AK74+'KWh (Monthly) ENTRY NLI '!AL74)</f>
        <v>0</v>
      </c>
      <c r="AM74" s="114">
        <f>IF('KWh (Monthly) ENTRY NLI '!AM$5=0,0,AL74+'KWh (Monthly) ENTRY NLI '!AM74)</f>
        <v>0</v>
      </c>
      <c r="AN74" s="114">
        <f>IF('KWh (Monthly) ENTRY NLI '!AN$5=0,0,AM74+'KWh (Monthly) ENTRY NLI '!AN74)</f>
        <v>0</v>
      </c>
      <c r="AO74" s="174">
        <f>IF('KWh (Monthly) ENTRY NLI '!AO$5=-1,0,AN74+'KWh (Monthly) ENTRY NLI '!AO74)</f>
        <v>0</v>
      </c>
      <c r="AP74" s="114">
        <f>IF('KWh (Monthly) ENTRY NLI '!AP$5=-1,0,AO74+'KWh (Monthly) ENTRY NLI '!AP74)</f>
        <v>0</v>
      </c>
      <c r="AQ74" s="114">
        <f>IF('KWh (Monthly) ENTRY NLI '!AQ$5=-1,0,AP74+'KWh (Monthly) ENTRY NLI '!AQ74)</f>
        <v>0</v>
      </c>
      <c r="AR74" s="114">
        <f>IF('KWh (Monthly) ENTRY NLI '!AR$5=-1,0,AQ74+'KWh (Monthly) ENTRY NLI '!AR74)</f>
        <v>0</v>
      </c>
      <c r="AS74" s="114">
        <f>IF('KWh (Monthly) ENTRY NLI '!AS$5=-1,0,AR74+'KWh (Monthly) ENTRY NLI '!AS74)</f>
        <v>0</v>
      </c>
      <c r="AT74" s="114">
        <f>IF('KWh (Monthly) ENTRY NLI '!AT$5=-1,0,AS74+'KWh (Monthly) ENTRY NLI '!AT74)</f>
        <v>0</v>
      </c>
      <c r="AU74" s="114">
        <f>IF('KWh (Monthly) ENTRY NLI '!AU$5=-1,0,AT74+'KWh (Monthly) ENTRY NLI '!AU74)</f>
        <v>0</v>
      </c>
      <c r="AV74" s="114">
        <f>IF('KWh (Monthly) ENTRY NLI '!AV$5=-1,0,AU74+'KWh (Monthly) ENTRY NLI '!AV74)</f>
        <v>0</v>
      </c>
      <c r="AW74" s="114">
        <f>IF('KWh (Monthly) ENTRY NLI '!AW$5=-1,0,AV74+'KWh (Monthly) ENTRY NLI '!AW74)</f>
        <v>0</v>
      </c>
      <c r="AX74" s="114">
        <f>IF('KWh (Monthly) ENTRY NLI '!AX$5=-1,0,AW74+'KWh (Monthly) ENTRY NLI '!AX74)</f>
        <v>0</v>
      </c>
      <c r="AY74" s="114">
        <f>IF('KWh (Monthly) ENTRY NLI '!AY$5=-1,0,AX74+'KWh (Monthly) ENTRY NLI '!AY74)</f>
        <v>0</v>
      </c>
      <c r="AZ74" s="114">
        <f>IF('KWh (Monthly) ENTRY NLI '!AZ$5=-1,0,AY74+'KWh (Monthly) ENTRY NLI '!AZ74)</f>
        <v>0</v>
      </c>
      <c r="BA74" s="114">
        <f>IF('KWh (Monthly) ENTRY NLI '!BA$5=-1,0,AZ74+'KWh (Monthly) ENTRY NLI '!BA74)</f>
        <v>0</v>
      </c>
      <c r="BB74" s="114">
        <f>IF('KWh (Monthly) ENTRY NLI '!BB$5=-1,0,BA74+'KWh (Monthly) ENTRY NLI '!BB74)</f>
        <v>0</v>
      </c>
      <c r="BC74" s="114">
        <f>IF('KWh (Monthly) ENTRY NLI '!BC$5=-1,0,BB74+'KWh (Monthly) ENTRY NLI '!BC74)</f>
        <v>0</v>
      </c>
      <c r="BD74" s="114">
        <f>IF('KWh (Monthly) ENTRY NLI '!BD$5=-1,0,BC74+'KWh (Monthly) ENTRY NLI '!BD74)</f>
        <v>0</v>
      </c>
      <c r="BE74" s="114">
        <f>IF('KWh (Monthly) ENTRY NLI '!BE$5=-1,0,BD74+'KWh (Monthly) ENTRY NLI '!BE74)</f>
        <v>0</v>
      </c>
      <c r="BF74" s="114">
        <f>IF('KWh (Monthly) ENTRY NLI '!BF$5=-1,0,BE74+'KWh (Monthly) ENTRY NLI '!BF74)</f>
        <v>0</v>
      </c>
      <c r="BG74" s="114">
        <f>IF('KWh (Monthly) ENTRY NLI '!BG$5=-1,0,BF74+'KWh (Monthly) ENTRY NLI '!BG74)</f>
        <v>0</v>
      </c>
      <c r="BH74" s="114">
        <f>IF('KWh (Monthly) ENTRY NLI '!BH$5=-1,0,BG74+'KWh (Monthly) ENTRY NLI '!BH74)</f>
        <v>0</v>
      </c>
      <c r="BI74" s="114">
        <f>IF('KWh (Monthly) ENTRY NLI '!BI$5=-1,0,BH74+'KWh (Monthly) ENTRY NLI '!BI74)</f>
        <v>0</v>
      </c>
      <c r="BJ74" s="114">
        <f>IF('KWh (Monthly) ENTRY NLI '!BJ$5=-1,0,BI74+'KWh (Monthly) ENTRY NLI '!BJ74)</f>
        <v>0</v>
      </c>
      <c r="BK74" s="114">
        <f>IF('KWh (Monthly) ENTRY NLI '!BK$5=-1,0,BJ74+'KWh (Monthly) ENTRY NLI '!BK74)</f>
        <v>0</v>
      </c>
      <c r="BL74" s="114">
        <f>IF('KWh (Monthly) ENTRY NLI '!BL$5=-1,0,BK74+'KWh (Monthly) ENTRY NLI '!BL74)</f>
        <v>0</v>
      </c>
      <c r="BM74" s="114">
        <f>IF('KWh (Monthly) ENTRY NLI '!BM$5=-1,0,BL74+'KWh (Monthly) ENTRY NLI '!BM74)</f>
        <v>0</v>
      </c>
      <c r="BN74" s="114">
        <f>IF('KWh (Monthly) ENTRY NLI '!BN$5=-1,0,BM74+'KWh (Monthly) ENTRY NLI '!BN74)</f>
        <v>0</v>
      </c>
      <c r="BO74" s="114">
        <f>IF('KWh (Monthly) ENTRY NLI '!BO$5=-1,0,BN74+'KWh (Monthly) ENTRY NLI '!BO74)</f>
        <v>0</v>
      </c>
      <c r="BP74" s="114">
        <f>IF('KWh (Monthly) ENTRY NLI '!BP$5=-1,0,BO74+'KWh (Monthly) ENTRY NLI '!BP74)</f>
        <v>0</v>
      </c>
      <c r="BQ74" s="114">
        <f>IF('KWh (Monthly) ENTRY NLI '!BQ$5=-1,0,BP74+'KWh (Monthly) ENTRY NLI '!BQ74)</f>
        <v>0</v>
      </c>
      <c r="BR74" s="114">
        <f>IF('KWh (Monthly) ENTRY NLI '!BR$5=-1,0,BQ74+'KWh (Monthly) ENTRY NLI '!BR74)</f>
        <v>0</v>
      </c>
      <c r="BS74" s="114">
        <f>IF('KWh (Monthly) ENTRY NLI '!BS$5=-1,0,BR74+'KWh (Monthly) ENTRY NLI '!BS74)</f>
        <v>0</v>
      </c>
      <c r="BT74" s="114">
        <f>IF('KWh (Monthly) ENTRY NLI '!BT$5=-1,0,BS74+'KWh (Monthly) ENTRY NLI '!BT74)</f>
        <v>0</v>
      </c>
      <c r="BU74" s="114">
        <f>IF('KWh (Monthly) ENTRY NLI '!BU$5=-1,0,BT74+'KWh (Monthly) ENTRY NLI '!BU74)</f>
        <v>0</v>
      </c>
      <c r="BV74" s="114">
        <f>IF('KWh (Monthly) ENTRY NLI '!BV$5=-1,0,BU74+'KWh (Monthly) ENTRY NLI '!BV74)</f>
        <v>0</v>
      </c>
      <c r="BW74" s="114">
        <f>IF('KWh (Monthly) ENTRY NLI '!BW$5=-1,0,BV74+'KWh (Monthly) ENTRY NLI '!BW74)</f>
        <v>0</v>
      </c>
      <c r="BX74" s="114">
        <f>IF('KWh (Monthly) ENTRY NLI '!BX$5=-1,0,BW74+'KWh (Monthly) ENTRY NLI '!BX74)</f>
        <v>0</v>
      </c>
      <c r="BY74" s="114">
        <f>IF('KWh (Monthly) ENTRY NLI '!BY$5=-1,0,BX74+'KWh (Monthly) ENTRY NLI '!BY74)</f>
        <v>0</v>
      </c>
      <c r="BZ74" s="114">
        <f>IF('KWh (Monthly) ENTRY NLI '!BZ$5=-1,0,BY74+'KWh (Monthly) ENTRY NLI '!BZ74)</f>
        <v>0</v>
      </c>
      <c r="CA74" s="114">
        <f>IF('KWh (Monthly) ENTRY NLI '!CA$5=-1,0,BZ74+'KWh (Monthly) ENTRY NLI '!CA74)</f>
        <v>0</v>
      </c>
      <c r="CB74" s="114">
        <f>IF('KWh (Monthly) ENTRY NLI '!CB$5=-1,0,CA74+'KWh (Monthly) ENTRY NLI '!CB74)</f>
        <v>0</v>
      </c>
      <c r="CC74" s="114">
        <f>IF('KWh (Monthly) ENTRY NLI '!CC$5=-1,0,CB74+'KWh (Monthly) ENTRY NLI '!CC74)</f>
        <v>0</v>
      </c>
      <c r="CD74" s="114">
        <f>IF('KWh (Monthly) ENTRY NLI '!CD$5=-1,0,CC74+'KWh (Monthly) ENTRY NLI '!CD74)</f>
        <v>0</v>
      </c>
      <c r="CE74" s="114">
        <f>IF('KWh (Monthly) ENTRY NLI '!CE$5=-1,0,CD74+'KWh (Monthly) ENTRY NLI '!CE74)</f>
        <v>0</v>
      </c>
      <c r="CF74" s="114">
        <f>IF('KWh (Monthly) ENTRY NLI '!CF$5=-1,0,CE74+'KWh (Monthly) ENTRY NLI '!CF74)</f>
        <v>0</v>
      </c>
      <c r="CG74" s="114">
        <f>IF('KWh (Monthly) ENTRY NLI '!CG$5=-1,0,CF74+'KWh (Monthly) ENTRY NLI '!CG74)</f>
        <v>0</v>
      </c>
      <c r="CH74" s="114">
        <f>IF('KWh (Monthly) ENTRY NLI '!CH$5=-1,0,CG74+'KWh (Monthly) ENTRY NLI '!CH74)</f>
        <v>0</v>
      </c>
      <c r="CI74" s="114">
        <f>IF('KWh (Monthly) ENTRY NLI '!CI$5=-1,0,CH74+'KWh (Monthly) ENTRY NLI '!CI74)</f>
        <v>0</v>
      </c>
      <c r="CJ74" s="114">
        <f>IF('KWh (Monthly) ENTRY NLI '!CJ$5=-1,0,CI74+'KWh (Monthly) ENTRY NLI '!CJ74)</f>
        <v>0</v>
      </c>
    </row>
    <row r="75" spans="1:88" x14ac:dyDescent="0.25">
      <c r="A75" s="306"/>
      <c r="B75" s="88" t="s">
        <v>16</v>
      </c>
      <c r="C75" s="114">
        <f>IF('KWh (Monthly) ENTRY NLI '!C$5=0,0,'KWh (Monthly) ENTRY NLI '!C75)</f>
        <v>0</v>
      </c>
      <c r="D75" s="114">
        <f>IF('KWh (Monthly) ENTRY NLI '!D$5=0,0,C75+'KWh (Monthly) ENTRY NLI '!D75)</f>
        <v>0</v>
      </c>
      <c r="E75" s="114">
        <f>IF('KWh (Monthly) ENTRY NLI '!E$5=0,0,D75+'KWh (Monthly) ENTRY NLI '!E75)</f>
        <v>0</v>
      </c>
      <c r="F75" s="114">
        <f>IF('KWh (Monthly) ENTRY NLI '!F$5=0,0,E75+'KWh (Monthly) ENTRY NLI '!F75)</f>
        <v>0</v>
      </c>
      <c r="G75" s="114">
        <f>IF('KWh (Monthly) ENTRY NLI '!G$5=0,0,F75+'KWh (Monthly) ENTRY NLI '!G75)</f>
        <v>0</v>
      </c>
      <c r="H75" s="114">
        <f>IF('KWh (Monthly) ENTRY NLI '!H$5=0,0,G75+'KWh (Monthly) ENTRY NLI '!H75)</f>
        <v>0</v>
      </c>
      <c r="I75" s="114">
        <f>IF('KWh (Monthly) ENTRY NLI '!I$5=0,0,H75+'KWh (Monthly) ENTRY NLI '!I75)</f>
        <v>0</v>
      </c>
      <c r="J75" s="114">
        <f>IF('KWh (Monthly) ENTRY NLI '!J$5=0,0,I75+'KWh (Monthly) ENTRY NLI '!J75)</f>
        <v>0</v>
      </c>
      <c r="K75" s="114">
        <f>IF('KWh (Monthly) ENTRY NLI '!K$5=0,0,J75+'KWh (Monthly) ENTRY NLI '!K75)</f>
        <v>0</v>
      </c>
      <c r="L75" s="114">
        <f>IF('KWh (Monthly) ENTRY NLI '!L$5=0,0,K75+'KWh (Monthly) ENTRY NLI '!L75)</f>
        <v>0</v>
      </c>
      <c r="M75" s="114">
        <f>IF('KWh (Monthly) ENTRY NLI '!M$5=0,0,L75+'KWh (Monthly) ENTRY NLI '!M75)</f>
        <v>0</v>
      </c>
      <c r="N75" s="114">
        <f>IF('KWh (Monthly) ENTRY NLI '!N$5=0,0,M75+'KWh (Monthly) ENTRY NLI '!N75)</f>
        <v>0</v>
      </c>
      <c r="O75" s="114">
        <f>IF('KWh (Monthly) ENTRY NLI '!O$5=0,0,N75+'KWh (Monthly) ENTRY NLI '!O75)</f>
        <v>0</v>
      </c>
      <c r="P75" s="114">
        <f>IF('KWh (Monthly) ENTRY NLI '!P$5=0,0,O75+'KWh (Monthly) ENTRY NLI '!P75)</f>
        <v>0</v>
      </c>
      <c r="Q75" s="114">
        <f>IF('KWh (Monthly) ENTRY NLI '!Q$5=0,0,P75+'KWh (Monthly) ENTRY NLI '!Q75)</f>
        <v>0</v>
      </c>
      <c r="R75" s="114">
        <f>IF('KWh (Monthly) ENTRY NLI '!R$5=0,0,Q75+'KWh (Monthly) ENTRY NLI '!R75)</f>
        <v>0</v>
      </c>
      <c r="S75" s="114">
        <f>IF('KWh (Monthly) ENTRY NLI '!S$5=0,0,R75+'KWh (Monthly) ENTRY NLI '!S75)</f>
        <v>0</v>
      </c>
      <c r="T75" s="114">
        <f>IF('KWh (Monthly) ENTRY NLI '!T$5=0,0,S75+'KWh (Monthly) ENTRY NLI '!T75)</f>
        <v>0</v>
      </c>
      <c r="U75" s="114">
        <f>IF('KWh (Monthly) ENTRY NLI '!U$5=0,0,T75+'KWh (Monthly) ENTRY NLI '!U75)</f>
        <v>0</v>
      </c>
      <c r="V75" s="114">
        <f>IF('KWh (Monthly) ENTRY NLI '!V$5=0,0,U75+'KWh (Monthly) ENTRY NLI '!V75)</f>
        <v>0</v>
      </c>
      <c r="W75" s="114">
        <f>IF('KWh (Monthly) ENTRY NLI '!W$5=0,0,V75+'KWh (Monthly) ENTRY NLI '!W75)</f>
        <v>0</v>
      </c>
      <c r="X75" s="114">
        <f>IF('KWh (Monthly) ENTRY NLI '!X$5=0,0,W75+'KWh (Monthly) ENTRY NLI '!X75)</f>
        <v>0</v>
      </c>
      <c r="Y75" s="114">
        <f>IF('KWh (Monthly) ENTRY NLI '!Y$5=0,0,X75+'KWh (Monthly) ENTRY NLI '!Y75)</f>
        <v>0</v>
      </c>
      <c r="Z75" s="114">
        <f>IF('KWh (Monthly) ENTRY NLI '!Z$5=0,0,Y75+'KWh (Monthly) ENTRY NLI '!Z75)</f>
        <v>0</v>
      </c>
      <c r="AA75" s="114">
        <f>IF('KWh (Monthly) ENTRY NLI '!AA$5=0,0,Z75+'KWh (Monthly) ENTRY NLI '!AA75)</f>
        <v>0</v>
      </c>
      <c r="AB75" s="114">
        <f>IF('KWh (Monthly) ENTRY NLI '!AB$5=0,0,AA75+'KWh (Monthly) ENTRY NLI '!AB75)</f>
        <v>0</v>
      </c>
      <c r="AC75" s="114">
        <f>IF('KWh (Monthly) ENTRY NLI '!AC$5=0,0,AB75+'KWh (Monthly) ENTRY NLI '!AC75)</f>
        <v>0</v>
      </c>
      <c r="AD75" s="114">
        <f>IF('KWh (Monthly) ENTRY NLI '!AD$5=0,0,AC75+'KWh (Monthly) ENTRY NLI '!AD75)</f>
        <v>0</v>
      </c>
      <c r="AE75" s="114">
        <f>IF('KWh (Monthly) ENTRY NLI '!AE$5=0,0,AD75+'KWh (Monthly) ENTRY NLI '!AE75)</f>
        <v>0</v>
      </c>
      <c r="AF75" s="114">
        <f>IF('KWh (Monthly) ENTRY NLI '!AF$5=0,0,AE75+'KWh (Monthly) ENTRY NLI '!AF75)</f>
        <v>0</v>
      </c>
      <c r="AG75" s="114">
        <f>IF('KWh (Monthly) ENTRY NLI '!AG$5=0,0,AF75+'KWh (Monthly) ENTRY NLI '!AG75)</f>
        <v>0</v>
      </c>
      <c r="AH75" s="114">
        <f>IF('KWh (Monthly) ENTRY NLI '!AH$5=0,0,AG75+'KWh (Monthly) ENTRY NLI '!AH75)</f>
        <v>0</v>
      </c>
      <c r="AI75" s="114">
        <f>IF('KWh (Monthly) ENTRY NLI '!AI$5=0,0,AH75+'KWh (Monthly) ENTRY NLI '!AI75)</f>
        <v>0</v>
      </c>
      <c r="AJ75" s="114">
        <f>IF('KWh (Monthly) ENTRY NLI '!AJ$5=0,0,AI75+'KWh (Monthly) ENTRY NLI '!AJ75)</f>
        <v>0</v>
      </c>
      <c r="AK75" s="114">
        <f>IF('KWh (Monthly) ENTRY NLI '!AK$5=0,0,AJ75+'KWh (Monthly) ENTRY NLI '!AK75)</f>
        <v>0</v>
      </c>
      <c r="AL75" s="114">
        <f>IF('KWh (Monthly) ENTRY NLI '!AL$5=0,0,AK75+'KWh (Monthly) ENTRY NLI '!AL75)</f>
        <v>0</v>
      </c>
      <c r="AM75" s="114">
        <f>IF('KWh (Monthly) ENTRY NLI '!AM$5=0,0,AL75+'KWh (Monthly) ENTRY NLI '!AM75)</f>
        <v>0</v>
      </c>
      <c r="AN75" s="114">
        <f>IF('KWh (Monthly) ENTRY NLI '!AN$5=0,0,AM75+'KWh (Monthly) ENTRY NLI '!AN75)</f>
        <v>0</v>
      </c>
      <c r="AO75" s="174">
        <f>IF('KWh (Monthly) ENTRY NLI '!AO$5=-1,0,AN75+'KWh (Monthly) ENTRY NLI '!AO75)</f>
        <v>0</v>
      </c>
      <c r="AP75" s="114">
        <f>IF('KWh (Monthly) ENTRY NLI '!AP$5=-1,0,AO75+'KWh (Monthly) ENTRY NLI '!AP75)</f>
        <v>0</v>
      </c>
      <c r="AQ75" s="114">
        <f>IF('KWh (Monthly) ENTRY NLI '!AQ$5=-1,0,AP75+'KWh (Monthly) ENTRY NLI '!AQ75)</f>
        <v>0</v>
      </c>
      <c r="AR75" s="114">
        <f>IF('KWh (Monthly) ENTRY NLI '!AR$5=-1,0,AQ75+'KWh (Monthly) ENTRY NLI '!AR75)</f>
        <v>0</v>
      </c>
      <c r="AS75" s="114">
        <f>IF('KWh (Monthly) ENTRY NLI '!AS$5=-1,0,AR75+'KWh (Monthly) ENTRY NLI '!AS75)</f>
        <v>0</v>
      </c>
      <c r="AT75" s="114">
        <f>IF('KWh (Monthly) ENTRY NLI '!AT$5=-1,0,AS75+'KWh (Monthly) ENTRY NLI '!AT75)</f>
        <v>0</v>
      </c>
      <c r="AU75" s="114">
        <f>IF('KWh (Monthly) ENTRY NLI '!AU$5=-1,0,AT75+'KWh (Monthly) ENTRY NLI '!AU75)</f>
        <v>0</v>
      </c>
      <c r="AV75" s="114">
        <f>IF('KWh (Monthly) ENTRY NLI '!AV$5=-1,0,AU75+'KWh (Monthly) ENTRY NLI '!AV75)</f>
        <v>0</v>
      </c>
      <c r="AW75" s="114">
        <f>IF('KWh (Monthly) ENTRY NLI '!AW$5=-1,0,AV75+'KWh (Monthly) ENTRY NLI '!AW75)</f>
        <v>0</v>
      </c>
      <c r="AX75" s="114">
        <f>IF('KWh (Monthly) ENTRY NLI '!AX$5=-1,0,AW75+'KWh (Monthly) ENTRY NLI '!AX75)</f>
        <v>0</v>
      </c>
      <c r="AY75" s="114">
        <f>IF('KWh (Monthly) ENTRY NLI '!AY$5=-1,0,AX75+'KWh (Monthly) ENTRY NLI '!AY75)</f>
        <v>0</v>
      </c>
      <c r="AZ75" s="114">
        <f>IF('KWh (Monthly) ENTRY NLI '!AZ$5=-1,0,AY75+'KWh (Monthly) ENTRY NLI '!AZ75)</f>
        <v>0</v>
      </c>
      <c r="BA75" s="114">
        <f>IF('KWh (Monthly) ENTRY NLI '!BA$5=-1,0,AZ75+'KWh (Monthly) ENTRY NLI '!BA75)</f>
        <v>0</v>
      </c>
      <c r="BB75" s="114">
        <f>IF('KWh (Monthly) ENTRY NLI '!BB$5=-1,0,BA75+'KWh (Monthly) ENTRY NLI '!BB75)</f>
        <v>0</v>
      </c>
      <c r="BC75" s="114">
        <f>IF('KWh (Monthly) ENTRY NLI '!BC$5=-1,0,BB75+'KWh (Monthly) ENTRY NLI '!BC75)</f>
        <v>0</v>
      </c>
      <c r="BD75" s="114">
        <f>IF('KWh (Monthly) ENTRY NLI '!BD$5=-1,0,BC75+'KWh (Monthly) ENTRY NLI '!BD75)</f>
        <v>0</v>
      </c>
      <c r="BE75" s="114">
        <f>IF('KWh (Monthly) ENTRY NLI '!BE$5=-1,0,BD75+'KWh (Monthly) ENTRY NLI '!BE75)</f>
        <v>0</v>
      </c>
      <c r="BF75" s="114">
        <f>IF('KWh (Monthly) ENTRY NLI '!BF$5=-1,0,BE75+'KWh (Monthly) ENTRY NLI '!BF75)</f>
        <v>0</v>
      </c>
      <c r="BG75" s="114">
        <f>IF('KWh (Monthly) ENTRY NLI '!BG$5=-1,0,BF75+'KWh (Monthly) ENTRY NLI '!BG75)</f>
        <v>0</v>
      </c>
      <c r="BH75" s="114">
        <f>IF('KWh (Monthly) ENTRY NLI '!BH$5=-1,0,BG75+'KWh (Monthly) ENTRY NLI '!BH75)</f>
        <v>0</v>
      </c>
      <c r="BI75" s="114">
        <f>IF('KWh (Monthly) ENTRY NLI '!BI$5=-1,0,BH75+'KWh (Monthly) ENTRY NLI '!BI75)</f>
        <v>0</v>
      </c>
      <c r="BJ75" s="114">
        <f>IF('KWh (Monthly) ENTRY NLI '!BJ$5=-1,0,BI75+'KWh (Monthly) ENTRY NLI '!BJ75)</f>
        <v>0</v>
      </c>
      <c r="BK75" s="114">
        <f>IF('KWh (Monthly) ENTRY NLI '!BK$5=-1,0,BJ75+'KWh (Monthly) ENTRY NLI '!BK75)</f>
        <v>0</v>
      </c>
      <c r="BL75" s="114">
        <f>IF('KWh (Monthly) ENTRY NLI '!BL$5=-1,0,BK75+'KWh (Monthly) ENTRY NLI '!BL75)</f>
        <v>0</v>
      </c>
      <c r="BM75" s="114">
        <f>IF('KWh (Monthly) ENTRY NLI '!BM$5=-1,0,BL75+'KWh (Monthly) ENTRY NLI '!BM75)</f>
        <v>0</v>
      </c>
      <c r="BN75" s="114">
        <f>IF('KWh (Monthly) ENTRY NLI '!BN$5=-1,0,BM75+'KWh (Monthly) ENTRY NLI '!BN75)</f>
        <v>0</v>
      </c>
      <c r="BO75" s="114">
        <f>IF('KWh (Monthly) ENTRY NLI '!BO$5=-1,0,BN75+'KWh (Monthly) ENTRY NLI '!BO75)</f>
        <v>0</v>
      </c>
      <c r="BP75" s="114">
        <f>IF('KWh (Monthly) ENTRY NLI '!BP$5=-1,0,BO75+'KWh (Monthly) ENTRY NLI '!BP75)</f>
        <v>0</v>
      </c>
      <c r="BQ75" s="114">
        <f>IF('KWh (Monthly) ENTRY NLI '!BQ$5=-1,0,BP75+'KWh (Monthly) ENTRY NLI '!BQ75)</f>
        <v>0</v>
      </c>
      <c r="BR75" s="114">
        <f>IF('KWh (Monthly) ENTRY NLI '!BR$5=-1,0,BQ75+'KWh (Monthly) ENTRY NLI '!BR75)</f>
        <v>0</v>
      </c>
      <c r="BS75" s="114">
        <f>IF('KWh (Monthly) ENTRY NLI '!BS$5=-1,0,BR75+'KWh (Monthly) ENTRY NLI '!BS75)</f>
        <v>0</v>
      </c>
      <c r="BT75" s="114">
        <f>IF('KWh (Monthly) ENTRY NLI '!BT$5=-1,0,BS75+'KWh (Monthly) ENTRY NLI '!BT75)</f>
        <v>0</v>
      </c>
      <c r="BU75" s="114">
        <f>IF('KWh (Monthly) ENTRY NLI '!BU$5=-1,0,BT75+'KWh (Monthly) ENTRY NLI '!BU75)</f>
        <v>0</v>
      </c>
      <c r="BV75" s="114">
        <f>IF('KWh (Monthly) ENTRY NLI '!BV$5=-1,0,BU75+'KWh (Monthly) ENTRY NLI '!BV75)</f>
        <v>0</v>
      </c>
      <c r="BW75" s="114">
        <f>IF('KWh (Monthly) ENTRY NLI '!BW$5=-1,0,BV75+'KWh (Monthly) ENTRY NLI '!BW75)</f>
        <v>0</v>
      </c>
      <c r="BX75" s="114">
        <f>IF('KWh (Monthly) ENTRY NLI '!BX$5=-1,0,BW75+'KWh (Monthly) ENTRY NLI '!BX75)</f>
        <v>0</v>
      </c>
      <c r="BY75" s="114">
        <f>IF('KWh (Monthly) ENTRY NLI '!BY$5=-1,0,BX75+'KWh (Monthly) ENTRY NLI '!BY75)</f>
        <v>0</v>
      </c>
      <c r="BZ75" s="114">
        <f>IF('KWh (Monthly) ENTRY NLI '!BZ$5=-1,0,BY75+'KWh (Monthly) ENTRY NLI '!BZ75)</f>
        <v>0</v>
      </c>
      <c r="CA75" s="114">
        <f>IF('KWh (Monthly) ENTRY NLI '!CA$5=-1,0,BZ75+'KWh (Monthly) ENTRY NLI '!CA75)</f>
        <v>0</v>
      </c>
      <c r="CB75" s="114">
        <f>IF('KWh (Monthly) ENTRY NLI '!CB$5=-1,0,CA75+'KWh (Monthly) ENTRY NLI '!CB75)</f>
        <v>0</v>
      </c>
      <c r="CC75" s="114">
        <f>IF('KWh (Monthly) ENTRY NLI '!CC$5=-1,0,CB75+'KWh (Monthly) ENTRY NLI '!CC75)</f>
        <v>0</v>
      </c>
      <c r="CD75" s="114">
        <f>IF('KWh (Monthly) ENTRY NLI '!CD$5=-1,0,CC75+'KWh (Monthly) ENTRY NLI '!CD75)</f>
        <v>0</v>
      </c>
      <c r="CE75" s="114">
        <f>IF('KWh (Monthly) ENTRY NLI '!CE$5=-1,0,CD75+'KWh (Monthly) ENTRY NLI '!CE75)</f>
        <v>0</v>
      </c>
      <c r="CF75" s="114">
        <f>IF('KWh (Monthly) ENTRY NLI '!CF$5=-1,0,CE75+'KWh (Monthly) ENTRY NLI '!CF75)</f>
        <v>0</v>
      </c>
      <c r="CG75" s="114">
        <f>IF('KWh (Monthly) ENTRY NLI '!CG$5=-1,0,CF75+'KWh (Monthly) ENTRY NLI '!CG75)</f>
        <v>0</v>
      </c>
      <c r="CH75" s="114">
        <f>IF('KWh (Monthly) ENTRY NLI '!CH$5=-1,0,CG75+'KWh (Monthly) ENTRY NLI '!CH75)</f>
        <v>0</v>
      </c>
      <c r="CI75" s="114">
        <f>IF('KWh (Monthly) ENTRY NLI '!CI$5=-1,0,CH75+'KWh (Monthly) ENTRY NLI '!CI75)</f>
        <v>0</v>
      </c>
      <c r="CJ75" s="114">
        <f>IF('KWh (Monthly) ENTRY NLI '!CJ$5=-1,0,CI75+'KWh (Monthly) ENTRY NLI '!CJ75)</f>
        <v>0</v>
      </c>
    </row>
    <row r="76" spans="1:88" x14ac:dyDescent="0.25">
      <c r="A76" s="306"/>
      <c r="B76" s="88" t="s">
        <v>8</v>
      </c>
      <c r="C76" s="114">
        <f>IF('KWh (Monthly) ENTRY NLI '!C$5=0,0,'KWh (Monthly) ENTRY NLI '!C76)</f>
        <v>0</v>
      </c>
      <c r="D76" s="114">
        <f>IF('KWh (Monthly) ENTRY NLI '!D$5=0,0,C76+'KWh (Monthly) ENTRY NLI '!D76)</f>
        <v>0</v>
      </c>
      <c r="E76" s="114">
        <f>IF('KWh (Monthly) ENTRY NLI '!E$5=0,0,D76+'KWh (Monthly) ENTRY NLI '!E76)</f>
        <v>0</v>
      </c>
      <c r="F76" s="114">
        <f>IF('KWh (Monthly) ENTRY NLI '!F$5=0,0,E76+'KWh (Monthly) ENTRY NLI '!F76)</f>
        <v>0</v>
      </c>
      <c r="G76" s="114">
        <f>IF('KWh (Monthly) ENTRY NLI '!G$5=0,0,F76+'KWh (Monthly) ENTRY NLI '!G76)</f>
        <v>0</v>
      </c>
      <c r="H76" s="114">
        <f>IF('KWh (Monthly) ENTRY NLI '!H$5=0,0,G76+'KWh (Monthly) ENTRY NLI '!H76)</f>
        <v>0</v>
      </c>
      <c r="I76" s="114">
        <f>IF('KWh (Monthly) ENTRY NLI '!I$5=0,0,H76+'KWh (Monthly) ENTRY NLI '!I76)</f>
        <v>0</v>
      </c>
      <c r="J76" s="114">
        <f>IF('KWh (Monthly) ENTRY NLI '!J$5=0,0,I76+'KWh (Monthly) ENTRY NLI '!J76)</f>
        <v>0</v>
      </c>
      <c r="K76" s="114">
        <f>IF('KWh (Monthly) ENTRY NLI '!K$5=0,0,J76+'KWh (Monthly) ENTRY NLI '!K76)</f>
        <v>0</v>
      </c>
      <c r="L76" s="114">
        <f>IF('KWh (Monthly) ENTRY NLI '!L$5=0,0,K76+'KWh (Monthly) ENTRY NLI '!L76)</f>
        <v>0</v>
      </c>
      <c r="M76" s="114">
        <f>IF('KWh (Monthly) ENTRY NLI '!M$5=0,0,L76+'KWh (Monthly) ENTRY NLI '!M76)</f>
        <v>0</v>
      </c>
      <c r="N76" s="114">
        <f>IF('KWh (Monthly) ENTRY NLI '!N$5=0,0,M76+'KWh (Monthly) ENTRY NLI '!N76)</f>
        <v>0</v>
      </c>
      <c r="O76" s="114">
        <f>IF('KWh (Monthly) ENTRY NLI '!O$5=0,0,N76+'KWh (Monthly) ENTRY NLI '!O76)</f>
        <v>0</v>
      </c>
      <c r="P76" s="114">
        <f>IF('KWh (Monthly) ENTRY NLI '!P$5=0,0,O76+'KWh (Monthly) ENTRY NLI '!P76)</f>
        <v>0</v>
      </c>
      <c r="Q76" s="114">
        <f>IF('KWh (Monthly) ENTRY NLI '!Q$5=0,0,P76+'KWh (Monthly) ENTRY NLI '!Q76)</f>
        <v>0</v>
      </c>
      <c r="R76" s="114">
        <f>IF('KWh (Monthly) ENTRY NLI '!R$5=0,0,Q76+'KWh (Monthly) ENTRY NLI '!R76)</f>
        <v>0</v>
      </c>
      <c r="S76" s="114">
        <f>IF('KWh (Monthly) ENTRY NLI '!S$5=0,0,R76+'KWh (Monthly) ENTRY NLI '!S76)</f>
        <v>0</v>
      </c>
      <c r="T76" s="114">
        <f>IF('KWh (Monthly) ENTRY NLI '!T$5=0,0,S76+'KWh (Monthly) ENTRY NLI '!T76)</f>
        <v>0</v>
      </c>
      <c r="U76" s="114">
        <f>IF('KWh (Monthly) ENTRY NLI '!U$5=0,0,T76+'KWh (Monthly) ENTRY NLI '!U76)</f>
        <v>0</v>
      </c>
      <c r="V76" s="114">
        <f>IF('KWh (Monthly) ENTRY NLI '!V$5=0,0,U76+'KWh (Monthly) ENTRY NLI '!V76)</f>
        <v>0</v>
      </c>
      <c r="W76" s="114">
        <f>IF('KWh (Monthly) ENTRY NLI '!W$5=0,0,V76+'KWh (Monthly) ENTRY NLI '!W76)</f>
        <v>0</v>
      </c>
      <c r="X76" s="114">
        <f>IF('KWh (Monthly) ENTRY NLI '!X$5=0,0,W76+'KWh (Monthly) ENTRY NLI '!X76)</f>
        <v>0</v>
      </c>
      <c r="Y76" s="114">
        <f>IF('KWh (Monthly) ENTRY NLI '!Y$5=0,0,X76+'KWh (Monthly) ENTRY NLI '!Y76)</f>
        <v>0</v>
      </c>
      <c r="Z76" s="114">
        <f>IF('KWh (Monthly) ENTRY NLI '!Z$5=0,0,Y76+'KWh (Monthly) ENTRY NLI '!Z76)</f>
        <v>0</v>
      </c>
      <c r="AA76" s="114">
        <f>IF('KWh (Monthly) ENTRY NLI '!AA$5=0,0,Z76+'KWh (Monthly) ENTRY NLI '!AA76)</f>
        <v>0</v>
      </c>
      <c r="AB76" s="114">
        <f>IF('KWh (Monthly) ENTRY NLI '!AB$5=0,0,AA76+'KWh (Monthly) ENTRY NLI '!AB76)</f>
        <v>0</v>
      </c>
      <c r="AC76" s="114">
        <f>IF('KWh (Monthly) ENTRY NLI '!AC$5=0,0,AB76+'KWh (Monthly) ENTRY NLI '!AC76)</f>
        <v>0</v>
      </c>
      <c r="AD76" s="114">
        <f>IF('KWh (Monthly) ENTRY NLI '!AD$5=0,0,AC76+'KWh (Monthly) ENTRY NLI '!AD76)</f>
        <v>0</v>
      </c>
      <c r="AE76" s="114">
        <f>IF('KWh (Monthly) ENTRY NLI '!AE$5=0,0,AD76+'KWh (Monthly) ENTRY NLI '!AE76)</f>
        <v>0</v>
      </c>
      <c r="AF76" s="114">
        <f>IF('KWh (Monthly) ENTRY NLI '!AF$5=0,0,AE76+'KWh (Monthly) ENTRY NLI '!AF76)</f>
        <v>0</v>
      </c>
      <c r="AG76" s="114">
        <f>IF('KWh (Monthly) ENTRY NLI '!AG$5=0,0,AF76+'KWh (Monthly) ENTRY NLI '!AG76)</f>
        <v>0</v>
      </c>
      <c r="AH76" s="114">
        <f>IF('KWh (Monthly) ENTRY NLI '!AH$5=0,0,AG76+'KWh (Monthly) ENTRY NLI '!AH76)</f>
        <v>0</v>
      </c>
      <c r="AI76" s="114">
        <f>IF('KWh (Monthly) ENTRY NLI '!AI$5=0,0,AH76+'KWh (Monthly) ENTRY NLI '!AI76)</f>
        <v>0</v>
      </c>
      <c r="AJ76" s="114">
        <f>IF('KWh (Monthly) ENTRY NLI '!AJ$5=0,0,AI76+'KWh (Monthly) ENTRY NLI '!AJ76)</f>
        <v>0</v>
      </c>
      <c r="AK76" s="114">
        <f>IF('KWh (Monthly) ENTRY NLI '!AK$5=0,0,AJ76+'KWh (Monthly) ENTRY NLI '!AK76)</f>
        <v>0</v>
      </c>
      <c r="AL76" s="114">
        <f>IF('KWh (Monthly) ENTRY NLI '!AL$5=0,0,AK76+'KWh (Monthly) ENTRY NLI '!AL76)</f>
        <v>0</v>
      </c>
      <c r="AM76" s="114">
        <f>IF('KWh (Monthly) ENTRY NLI '!AM$5=0,0,AL76+'KWh (Monthly) ENTRY NLI '!AM76)</f>
        <v>0</v>
      </c>
      <c r="AN76" s="114">
        <f>IF('KWh (Monthly) ENTRY NLI '!AN$5=0,0,AM76+'KWh (Monthly) ENTRY NLI '!AN76)</f>
        <v>0</v>
      </c>
      <c r="AO76" s="174">
        <f>IF('KWh (Monthly) ENTRY NLI '!AO$5=-1,0,AN76+'KWh (Monthly) ENTRY NLI '!AO76)</f>
        <v>0</v>
      </c>
      <c r="AP76" s="114">
        <f>IF('KWh (Monthly) ENTRY NLI '!AP$5=-1,0,AO76+'KWh (Monthly) ENTRY NLI '!AP76)</f>
        <v>0</v>
      </c>
      <c r="AQ76" s="114">
        <f>IF('KWh (Monthly) ENTRY NLI '!AQ$5=-1,0,AP76+'KWh (Monthly) ENTRY NLI '!AQ76)</f>
        <v>0</v>
      </c>
      <c r="AR76" s="114">
        <f>IF('KWh (Monthly) ENTRY NLI '!AR$5=-1,0,AQ76+'KWh (Monthly) ENTRY NLI '!AR76)</f>
        <v>0</v>
      </c>
      <c r="AS76" s="114">
        <f>IF('KWh (Monthly) ENTRY NLI '!AS$5=-1,0,AR76+'KWh (Monthly) ENTRY NLI '!AS76)</f>
        <v>0</v>
      </c>
      <c r="AT76" s="114">
        <f>IF('KWh (Monthly) ENTRY NLI '!AT$5=-1,0,AS76+'KWh (Monthly) ENTRY NLI '!AT76)</f>
        <v>0</v>
      </c>
      <c r="AU76" s="114">
        <f>IF('KWh (Monthly) ENTRY NLI '!AU$5=-1,0,AT76+'KWh (Monthly) ENTRY NLI '!AU76)</f>
        <v>0</v>
      </c>
      <c r="AV76" s="114">
        <f>IF('KWh (Monthly) ENTRY NLI '!AV$5=-1,0,AU76+'KWh (Monthly) ENTRY NLI '!AV76)</f>
        <v>0</v>
      </c>
      <c r="AW76" s="114">
        <f>IF('KWh (Monthly) ENTRY NLI '!AW$5=-1,0,AV76+'KWh (Monthly) ENTRY NLI '!AW76)</f>
        <v>0</v>
      </c>
      <c r="AX76" s="114">
        <f>IF('KWh (Monthly) ENTRY NLI '!AX$5=-1,0,AW76+'KWh (Monthly) ENTRY NLI '!AX76)</f>
        <v>0</v>
      </c>
      <c r="AY76" s="114">
        <f>IF('KWh (Monthly) ENTRY NLI '!AY$5=-1,0,AX76+'KWh (Monthly) ENTRY NLI '!AY76)</f>
        <v>0</v>
      </c>
      <c r="AZ76" s="114">
        <f>IF('KWh (Monthly) ENTRY NLI '!AZ$5=-1,0,AY76+'KWh (Monthly) ENTRY NLI '!AZ76)</f>
        <v>0</v>
      </c>
      <c r="BA76" s="114">
        <f>IF('KWh (Monthly) ENTRY NLI '!BA$5=-1,0,AZ76+'KWh (Monthly) ENTRY NLI '!BA76)</f>
        <v>0</v>
      </c>
      <c r="BB76" s="114">
        <f>IF('KWh (Monthly) ENTRY NLI '!BB$5=-1,0,BA76+'KWh (Monthly) ENTRY NLI '!BB76)</f>
        <v>0</v>
      </c>
      <c r="BC76" s="114">
        <f>IF('KWh (Monthly) ENTRY NLI '!BC$5=-1,0,BB76+'KWh (Monthly) ENTRY NLI '!BC76)</f>
        <v>0</v>
      </c>
      <c r="BD76" s="114">
        <f>IF('KWh (Monthly) ENTRY NLI '!BD$5=-1,0,BC76+'KWh (Monthly) ENTRY NLI '!BD76)</f>
        <v>0</v>
      </c>
      <c r="BE76" s="114">
        <f>IF('KWh (Monthly) ENTRY NLI '!BE$5=-1,0,BD76+'KWh (Monthly) ENTRY NLI '!BE76)</f>
        <v>0</v>
      </c>
      <c r="BF76" s="114">
        <f>IF('KWh (Monthly) ENTRY NLI '!BF$5=-1,0,BE76+'KWh (Monthly) ENTRY NLI '!BF76)</f>
        <v>0</v>
      </c>
      <c r="BG76" s="114">
        <f>IF('KWh (Monthly) ENTRY NLI '!BG$5=-1,0,BF76+'KWh (Monthly) ENTRY NLI '!BG76)</f>
        <v>0</v>
      </c>
      <c r="BH76" s="114">
        <f>IF('KWh (Monthly) ENTRY NLI '!BH$5=-1,0,BG76+'KWh (Monthly) ENTRY NLI '!BH76)</f>
        <v>0</v>
      </c>
      <c r="BI76" s="114">
        <f>IF('KWh (Monthly) ENTRY NLI '!BI$5=-1,0,BH76+'KWh (Monthly) ENTRY NLI '!BI76)</f>
        <v>0</v>
      </c>
      <c r="BJ76" s="114">
        <f>IF('KWh (Monthly) ENTRY NLI '!BJ$5=-1,0,BI76+'KWh (Monthly) ENTRY NLI '!BJ76)</f>
        <v>0</v>
      </c>
      <c r="BK76" s="114">
        <f>IF('KWh (Monthly) ENTRY NLI '!BK$5=-1,0,BJ76+'KWh (Monthly) ENTRY NLI '!BK76)</f>
        <v>0</v>
      </c>
      <c r="BL76" s="114">
        <f>IF('KWh (Monthly) ENTRY NLI '!BL$5=-1,0,BK76+'KWh (Monthly) ENTRY NLI '!BL76)</f>
        <v>0</v>
      </c>
      <c r="BM76" s="114">
        <f>IF('KWh (Monthly) ENTRY NLI '!BM$5=-1,0,BL76+'KWh (Monthly) ENTRY NLI '!BM76)</f>
        <v>0</v>
      </c>
      <c r="BN76" s="114">
        <f>IF('KWh (Monthly) ENTRY NLI '!BN$5=-1,0,BM76+'KWh (Monthly) ENTRY NLI '!BN76)</f>
        <v>0</v>
      </c>
      <c r="BO76" s="114">
        <f>IF('KWh (Monthly) ENTRY NLI '!BO$5=-1,0,BN76+'KWh (Monthly) ENTRY NLI '!BO76)</f>
        <v>0</v>
      </c>
      <c r="BP76" s="114">
        <f>IF('KWh (Monthly) ENTRY NLI '!BP$5=-1,0,BO76+'KWh (Monthly) ENTRY NLI '!BP76)</f>
        <v>0</v>
      </c>
      <c r="BQ76" s="114">
        <f>IF('KWh (Monthly) ENTRY NLI '!BQ$5=-1,0,BP76+'KWh (Monthly) ENTRY NLI '!BQ76)</f>
        <v>0</v>
      </c>
      <c r="BR76" s="114">
        <f>IF('KWh (Monthly) ENTRY NLI '!BR$5=-1,0,BQ76+'KWh (Monthly) ENTRY NLI '!BR76)</f>
        <v>0</v>
      </c>
      <c r="BS76" s="114">
        <f>IF('KWh (Monthly) ENTRY NLI '!BS$5=-1,0,BR76+'KWh (Monthly) ENTRY NLI '!BS76)</f>
        <v>0</v>
      </c>
      <c r="BT76" s="114">
        <f>IF('KWh (Monthly) ENTRY NLI '!BT$5=-1,0,BS76+'KWh (Monthly) ENTRY NLI '!BT76)</f>
        <v>0</v>
      </c>
      <c r="BU76" s="114">
        <f>IF('KWh (Monthly) ENTRY NLI '!BU$5=-1,0,BT76+'KWh (Monthly) ENTRY NLI '!BU76)</f>
        <v>0</v>
      </c>
      <c r="BV76" s="114">
        <f>IF('KWh (Monthly) ENTRY NLI '!BV$5=-1,0,BU76+'KWh (Monthly) ENTRY NLI '!BV76)</f>
        <v>0</v>
      </c>
      <c r="BW76" s="114">
        <f>IF('KWh (Monthly) ENTRY NLI '!BW$5=-1,0,BV76+'KWh (Monthly) ENTRY NLI '!BW76)</f>
        <v>0</v>
      </c>
      <c r="BX76" s="114">
        <f>IF('KWh (Monthly) ENTRY NLI '!BX$5=-1,0,BW76+'KWh (Monthly) ENTRY NLI '!BX76)</f>
        <v>0</v>
      </c>
      <c r="BY76" s="114">
        <f>IF('KWh (Monthly) ENTRY NLI '!BY$5=-1,0,BX76+'KWh (Monthly) ENTRY NLI '!BY76)</f>
        <v>0</v>
      </c>
      <c r="BZ76" s="114">
        <f>IF('KWh (Monthly) ENTRY NLI '!BZ$5=-1,0,BY76+'KWh (Monthly) ENTRY NLI '!BZ76)</f>
        <v>0</v>
      </c>
      <c r="CA76" s="114">
        <f>IF('KWh (Monthly) ENTRY NLI '!CA$5=-1,0,BZ76+'KWh (Monthly) ENTRY NLI '!CA76)</f>
        <v>0</v>
      </c>
      <c r="CB76" s="114">
        <f>IF('KWh (Monthly) ENTRY NLI '!CB$5=-1,0,CA76+'KWh (Monthly) ENTRY NLI '!CB76)</f>
        <v>0</v>
      </c>
      <c r="CC76" s="114">
        <f>IF('KWh (Monthly) ENTRY NLI '!CC$5=-1,0,CB76+'KWh (Monthly) ENTRY NLI '!CC76)</f>
        <v>0</v>
      </c>
      <c r="CD76" s="114">
        <f>IF('KWh (Monthly) ENTRY NLI '!CD$5=-1,0,CC76+'KWh (Monthly) ENTRY NLI '!CD76)</f>
        <v>0</v>
      </c>
      <c r="CE76" s="114">
        <f>IF('KWh (Monthly) ENTRY NLI '!CE$5=-1,0,CD76+'KWh (Monthly) ENTRY NLI '!CE76)</f>
        <v>0</v>
      </c>
      <c r="CF76" s="114">
        <f>IF('KWh (Monthly) ENTRY NLI '!CF$5=-1,0,CE76+'KWh (Monthly) ENTRY NLI '!CF76)</f>
        <v>0</v>
      </c>
      <c r="CG76" s="114">
        <f>IF('KWh (Monthly) ENTRY NLI '!CG$5=-1,0,CF76+'KWh (Monthly) ENTRY NLI '!CG76)</f>
        <v>0</v>
      </c>
      <c r="CH76" s="114">
        <f>IF('KWh (Monthly) ENTRY NLI '!CH$5=-1,0,CG76+'KWh (Monthly) ENTRY NLI '!CH76)</f>
        <v>0</v>
      </c>
      <c r="CI76" s="114">
        <f>IF('KWh (Monthly) ENTRY NLI '!CI$5=-1,0,CH76+'KWh (Monthly) ENTRY NLI '!CI76)</f>
        <v>0</v>
      </c>
      <c r="CJ76" s="114">
        <f>IF('KWh (Monthly) ENTRY NLI '!CJ$5=-1,0,CI76+'KWh (Monthly) ENTRY NLI '!CJ76)</f>
        <v>0</v>
      </c>
    </row>
    <row r="77" spans="1:88" ht="15.75" thickBot="1" x14ac:dyDescent="0.3">
      <c r="A77" s="307"/>
      <c r="B77" s="88" t="s">
        <v>9</v>
      </c>
      <c r="C77" s="114">
        <f>IF('KWh (Monthly) ENTRY NLI '!C$5=0,0,'KWh (Monthly) ENTRY NLI '!C77)</f>
        <v>0</v>
      </c>
      <c r="D77" s="114">
        <f>IF('KWh (Monthly) ENTRY NLI '!D$5=0,0,C77+'KWh (Monthly) ENTRY NLI '!D77)</f>
        <v>0</v>
      </c>
      <c r="E77" s="114">
        <f>IF('KWh (Monthly) ENTRY NLI '!E$5=0,0,D77+'KWh (Monthly) ENTRY NLI '!E77)</f>
        <v>0</v>
      </c>
      <c r="F77" s="114">
        <f>IF('KWh (Monthly) ENTRY NLI '!F$5=0,0,E77+'KWh (Monthly) ENTRY NLI '!F77)</f>
        <v>0</v>
      </c>
      <c r="G77" s="114">
        <f>IF('KWh (Monthly) ENTRY NLI '!G$5=0,0,F77+'KWh (Monthly) ENTRY NLI '!G77)</f>
        <v>0</v>
      </c>
      <c r="H77" s="114">
        <f>IF('KWh (Monthly) ENTRY NLI '!H$5=0,0,G77+'KWh (Monthly) ENTRY NLI '!H77)</f>
        <v>0</v>
      </c>
      <c r="I77" s="114">
        <f>IF('KWh (Monthly) ENTRY NLI '!I$5=0,0,H77+'KWh (Monthly) ENTRY NLI '!I77)</f>
        <v>0</v>
      </c>
      <c r="J77" s="114">
        <f>IF('KWh (Monthly) ENTRY NLI '!J$5=0,0,I77+'KWh (Monthly) ENTRY NLI '!J77)</f>
        <v>0</v>
      </c>
      <c r="K77" s="114">
        <f>IF('KWh (Monthly) ENTRY NLI '!K$5=0,0,J77+'KWh (Monthly) ENTRY NLI '!K77)</f>
        <v>0</v>
      </c>
      <c r="L77" s="114">
        <f>IF('KWh (Monthly) ENTRY NLI '!L$5=0,0,K77+'KWh (Monthly) ENTRY NLI '!L77)</f>
        <v>0</v>
      </c>
      <c r="M77" s="114">
        <f>IF('KWh (Monthly) ENTRY NLI '!M$5=0,0,L77+'KWh (Monthly) ENTRY NLI '!M77)</f>
        <v>0</v>
      </c>
      <c r="N77" s="114">
        <f>IF('KWh (Monthly) ENTRY NLI '!N$5=0,0,M77+'KWh (Monthly) ENTRY NLI '!N77)</f>
        <v>0</v>
      </c>
      <c r="O77" s="114">
        <f>IF('KWh (Monthly) ENTRY NLI '!O$5=0,0,N77+'KWh (Monthly) ENTRY NLI '!O77)</f>
        <v>0</v>
      </c>
      <c r="P77" s="114">
        <f>IF('KWh (Monthly) ENTRY NLI '!P$5=0,0,O77+'KWh (Monthly) ENTRY NLI '!P77)</f>
        <v>0</v>
      </c>
      <c r="Q77" s="114">
        <f>IF('KWh (Monthly) ENTRY NLI '!Q$5=0,0,P77+'KWh (Monthly) ENTRY NLI '!Q77)</f>
        <v>0</v>
      </c>
      <c r="R77" s="114">
        <f>IF('KWh (Monthly) ENTRY NLI '!R$5=0,0,Q77+'KWh (Monthly) ENTRY NLI '!R77)</f>
        <v>0</v>
      </c>
      <c r="S77" s="114">
        <f>IF('KWh (Monthly) ENTRY NLI '!S$5=0,0,R77+'KWh (Monthly) ENTRY NLI '!S77)</f>
        <v>0</v>
      </c>
      <c r="T77" s="114">
        <f>IF('KWh (Monthly) ENTRY NLI '!T$5=0,0,S77+'KWh (Monthly) ENTRY NLI '!T77)</f>
        <v>0</v>
      </c>
      <c r="U77" s="114">
        <f>IF('KWh (Monthly) ENTRY NLI '!U$5=0,0,T77+'KWh (Monthly) ENTRY NLI '!U77)</f>
        <v>0</v>
      </c>
      <c r="V77" s="114">
        <f>IF('KWh (Monthly) ENTRY NLI '!V$5=0,0,U77+'KWh (Monthly) ENTRY NLI '!V77)</f>
        <v>0</v>
      </c>
      <c r="W77" s="114">
        <f>IF('KWh (Monthly) ENTRY NLI '!W$5=0,0,V77+'KWh (Monthly) ENTRY NLI '!W77)</f>
        <v>0</v>
      </c>
      <c r="X77" s="114">
        <f>IF('KWh (Monthly) ENTRY NLI '!X$5=0,0,W77+'KWh (Monthly) ENTRY NLI '!X77)</f>
        <v>0</v>
      </c>
      <c r="Y77" s="114">
        <f>IF('KWh (Monthly) ENTRY NLI '!Y$5=0,0,X77+'KWh (Monthly) ENTRY NLI '!Y77)</f>
        <v>0</v>
      </c>
      <c r="Z77" s="114">
        <f>IF('KWh (Monthly) ENTRY NLI '!Z$5=0,0,Y77+'KWh (Monthly) ENTRY NLI '!Z77)</f>
        <v>0</v>
      </c>
      <c r="AA77" s="114">
        <f>IF('KWh (Monthly) ENTRY NLI '!AA$5=0,0,Z77+'KWh (Monthly) ENTRY NLI '!AA77)</f>
        <v>0</v>
      </c>
      <c r="AB77" s="114">
        <f>IF('KWh (Monthly) ENTRY NLI '!AB$5=0,0,AA77+'KWh (Monthly) ENTRY NLI '!AB77)</f>
        <v>0</v>
      </c>
      <c r="AC77" s="114">
        <f>IF('KWh (Monthly) ENTRY NLI '!AC$5=0,0,AB77+'KWh (Monthly) ENTRY NLI '!AC77)</f>
        <v>0</v>
      </c>
      <c r="AD77" s="114">
        <f>IF('KWh (Monthly) ENTRY NLI '!AD$5=0,0,AC77+'KWh (Monthly) ENTRY NLI '!AD77)</f>
        <v>0</v>
      </c>
      <c r="AE77" s="114">
        <f>IF('KWh (Monthly) ENTRY NLI '!AE$5=0,0,AD77+'KWh (Monthly) ENTRY NLI '!AE77)</f>
        <v>0</v>
      </c>
      <c r="AF77" s="114">
        <f>IF('KWh (Monthly) ENTRY NLI '!AF$5=0,0,AE77+'KWh (Monthly) ENTRY NLI '!AF77)</f>
        <v>0</v>
      </c>
      <c r="AG77" s="114">
        <f>IF('KWh (Monthly) ENTRY NLI '!AG$5=0,0,AF77+'KWh (Monthly) ENTRY NLI '!AG77)</f>
        <v>0</v>
      </c>
      <c r="AH77" s="114">
        <f>IF('KWh (Monthly) ENTRY NLI '!AH$5=0,0,AG77+'KWh (Monthly) ENTRY NLI '!AH77)</f>
        <v>0</v>
      </c>
      <c r="AI77" s="114">
        <f>IF('KWh (Monthly) ENTRY NLI '!AI$5=0,0,AH77+'KWh (Monthly) ENTRY NLI '!AI77)</f>
        <v>0</v>
      </c>
      <c r="AJ77" s="114">
        <f>IF('KWh (Monthly) ENTRY NLI '!AJ$5=0,0,AI77+'KWh (Monthly) ENTRY NLI '!AJ77)</f>
        <v>0</v>
      </c>
      <c r="AK77" s="114">
        <f>IF('KWh (Monthly) ENTRY NLI '!AK$5=0,0,AJ77+'KWh (Monthly) ENTRY NLI '!AK77)</f>
        <v>0</v>
      </c>
      <c r="AL77" s="114">
        <f>IF('KWh (Monthly) ENTRY NLI '!AL$5=0,0,AK77+'KWh (Monthly) ENTRY NLI '!AL77)</f>
        <v>0</v>
      </c>
      <c r="AM77" s="114">
        <f>IF('KWh (Monthly) ENTRY NLI '!AM$5=0,0,AL77+'KWh (Monthly) ENTRY NLI '!AM77)</f>
        <v>0</v>
      </c>
      <c r="AN77" s="114">
        <f>IF('KWh (Monthly) ENTRY NLI '!AN$5=0,0,AM77+'KWh (Monthly) ENTRY NLI '!AN77)</f>
        <v>0</v>
      </c>
      <c r="AO77" s="174">
        <f>IF('KWh (Monthly) ENTRY NLI '!AO$5=-1,0,AN77+'KWh (Monthly) ENTRY NLI '!AO77)</f>
        <v>0</v>
      </c>
      <c r="AP77" s="114">
        <f>IF('KWh (Monthly) ENTRY NLI '!AP$5=-1,0,AO77+'KWh (Monthly) ENTRY NLI '!AP77)</f>
        <v>0</v>
      </c>
      <c r="AQ77" s="114">
        <f>IF('KWh (Monthly) ENTRY NLI '!AQ$5=-1,0,AP77+'KWh (Monthly) ENTRY NLI '!AQ77)</f>
        <v>0</v>
      </c>
      <c r="AR77" s="114">
        <f>IF('KWh (Monthly) ENTRY NLI '!AR$5=-1,0,AQ77+'KWh (Monthly) ENTRY NLI '!AR77)</f>
        <v>0</v>
      </c>
      <c r="AS77" s="114">
        <f>IF('KWh (Monthly) ENTRY NLI '!AS$5=-1,0,AR77+'KWh (Monthly) ENTRY NLI '!AS77)</f>
        <v>0</v>
      </c>
      <c r="AT77" s="114">
        <f>IF('KWh (Monthly) ENTRY NLI '!AT$5=-1,0,AS77+'KWh (Monthly) ENTRY NLI '!AT77)</f>
        <v>0</v>
      </c>
      <c r="AU77" s="114">
        <f>IF('KWh (Monthly) ENTRY NLI '!AU$5=-1,0,AT77+'KWh (Monthly) ENTRY NLI '!AU77)</f>
        <v>0</v>
      </c>
      <c r="AV77" s="114">
        <f>IF('KWh (Monthly) ENTRY NLI '!AV$5=-1,0,AU77+'KWh (Monthly) ENTRY NLI '!AV77)</f>
        <v>0</v>
      </c>
      <c r="AW77" s="114">
        <f>IF('KWh (Monthly) ENTRY NLI '!AW$5=-1,0,AV77+'KWh (Monthly) ENTRY NLI '!AW77)</f>
        <v>0</v>
      </c>
      <c r="AX77" s="114">
        <f>IF('KWh (Monthly) ENTRY NLI '!AX$5=-1,0,AW77+'KWh (Monthly) ENTRY NLI '!AX77)</f>
        <v>0</v>
      </c>
      <c r="AY77" s="114">
        <f>IF('KWh (Monthly) ENTRY NLI '!AY$5=-1,0,AX77+'KWh (Monthly) ENTRY NLI '!AY77)</f>
        <v>0</v>
      </c>
      <c r="AZ77" s="114">
        <f>IF('KWh (Monthly) ENTRY NLI '!AZ$5=-1,0,AY77+'KWh (Monthly) ENTRY NLI '!AZ77)</f>
        <v>0</v>
      </c>
      <c r="BA77" s="114">
        <f>IF('KWh (Monthly) ENTRY NLI '!BA$5=-1,0,AZ77+'KWh (Monthly) ENTRY NLI '!BA77)</f>
        <v>0</v>
      </c>
      <c r="BB77" s="114">
        <f>IF('KWh (Monthly) ENTRY NLI '!BB$5=-1,0,BA77+'KWh (Monthly) ENTRY NLI '!BB77)</f>
        <v>0</v>
      </c>
      <c r="BC77" s="114">
        <f>IF('KWh (Monthly) ENTRY NLI '!BC$5=-1,0,BB77+'KWh (Monthly) ENTRY NLI '!BC77)</f>
        <v>0</v>
      </c>
      <c r="BD77" s="114">
        <f>IF('KWh (Monthly) ENTRY NLI '!BD$5=-1,0,BC77+'KWh (Monthly) ENTRY NLI '!BD77)</f>
        <v>0</v>
      </c>
      <c r="BE77" s="114">
        <f>IF('KWh (Monthly) ENTRY NLI '!BE$5=-1,0,BD77+'KWh (Monthly) ENTRY NLI '!BE77)</f>
        <v>0</v>
      </c>
      <c r="BF77" s="114">
        <f>IF('KWh (Monthly) ENTRY NLI '!BF$5=-1,0,BE77+'KWh (Monthly) ENTRY NLI '!BF77)</f>
        <v>0</v>
      </c>
      <c r="BG77" s="114">
        <f>IF('KWh (Monthly) ENTRY NLI '!BG$5=-1,0,BF77+'KWh (Monthly) ENTRY NLI '!BG77)</f>
        <v>0</v>
      </c>
      <c r="BH77" s="114">
        <f>IF('KWh (Monthly) ENTRY NLI '!BH$5=-1,0,BG77+'KWh (Monthly) ENTRY NLI '!BH77)</f>
        <v>0</v>
      </c>
      <c r="BI77" s="114">
        <f>IF('KWh (Monthly) ENTRY NLI '!BI$5=-1,0,BH77+'KWh (Monthly) ENTRY NLI '!BI77)</f>
        <v>0</v>
      </c>
      <c r="BJ77" s="114">
        <f>IF('KWh (Monthly) ENTRY NLI '!BJ$5=-1,0,BI77+'KWh (Monthly) ENTRY NLI '!BJ77)</f>
        <v>0</v>
      </c>
      <c r="BK77" s="114">
        <f>IF('KWh (Monthly) ENTRY NLI '!BK$5=-1,0,BJ77+'KWh (Monthly) ENTRY NLI '!BK77)</f>
        <v>0</v>
      </c>
      <c r="BL77" s="114">
        <f>IF('KWh (Monthly) ENTRY NLI '!BL$5=-1,0,BK77+'KWh (Monthly) ENTRY NLI '!BL77)</f>
        <v>0</v>
      </c>
      <c r="BM77" s="114">
        <f>IF('KWh (Monthly) ENTRY NLI '!BM$5=-1,0,BL77+'KWh (Monthly) ENTRY NLI '!BM77)</f>
        <v>0</v>
      </c>
      <c r="BN77" s="114">
        <f>IF('KWh (Monthly) ENTRY NLI '!BN$5=-1,0,BM77+'KWh (Monthly) ENTRY NLI '!BN77)</f>
        <v>0</v>
      </c>
      <c r="BO77" s="114">
        <f>IF('KWh (Monthly) ENTRY NLI '!BO$5=-1,0,BN77+'KWh (Monthly) ENTRY NLI '!BO77)</f>
        <v>0</v>
      </c>
      <c r="BP77" s="114">
        <f>IF('KWh (Monthly) ENTRY NLI '!BP$5=-1,0,BO77+'KWh (Monthly) ENTRY NLI '!BP77)</f>
        <v>0</v>
      </c>
      <c r="BQ77" s="114">
        <f>IF('KWh (Monthly) ENTRY NLI '!BQ$5=-1,0,BP77+'KWh (Monthly) ENTRY NLI '!BQ77)</f>
        <v>0</v>
      </c>
      <c r="BR77" s="114">
        <f>IF('KWh (Monthly) ENTRY NLI '!BR$5=-1,0,BQ77+'KWh (Monthly) ENTRY NLI '!BR77)</f>
        <v>0</v>
      </c>
      <c r="BS77" s="114">
        <f>IF('KWh (Monthly) ENTRY NLI '!BS$5=-1,0,BR77+'KWh (Monthly) ENTRY NLI '!BS77)</f>
        <v>0</v>
      </c>
      <c r="BT77" s="114">
        <f>IF('KWh (Monthly) ENTRY NLI '!BT$5=-1,0,BS77+'KWh (Monthly) ENTRY NLI '!BT77)</f>
        <v>0</v>
      </c>
      <c r="BU77" s="114">
        <f>IF('KWh (Monthly) ENTRY NLI '!BU$5=-1,0,BT77+'KWh (Monthly) ENTRY NLI '!BU77)</f>
        <v>0</v>
      </c>
      <c r="BV77" s="114">
        <f>IF('KWh (Monthly) ENTRY NLI '!BV$5=-1,0,BU77+'KWh (Monthly) ENTRY NLI '!BV77)</f>
        <v>0</v>
      </c>
      <c r="BW77" s="114">
        <f>IF('KWh (Monthly) ENTRY NLI '!BW$5=-1,0,BV77+'KWh (Monthly) ENTRY NLI '!BW77)</f>
        <v>0</v>
      </c>
      <c r="BX77" s="114">
        <f>IF('KWh (Monthly) ENTRY NLI '!BX$5=-1,0,BW77+'KWh (Monthly) ENTRY NLI '!BX77)</f>
        <v>0</v>
      </c>
      <c r="BY77" s="114">
        <f>IF('KWh (Monthly) ENTRY NLI '!BY$5=-1,0,BX77+'KWh (Monthly) ENTRY NLI '!BY77)</f>
        <v>0</v>
      </c>
      <c r="BZ77" s="114">
        <f>IF('KWh (Monthly) ENTRY NLI '!BZ$5=-1,0,BY77+'KWh (Monthly) ENTRY NLI '!BZ77)</f>
        <v>0</v>
      </c>
      <c r="CA77" s="114">
        <f>IF('KWh (Monthly) ENTRY NLI '!CA$5=-1,0,BZ77+'KWh (Monthly) ENTRY NLI '!CA77)</f>
        <v>0</v>
      </c>
      <c r="CB77" s="114">
        <f>IF('KWh (Monthly) ENTRY NLI '!CB$5=-1,0,CA77+'KWh (Monthly) ENTRY NLI '!CB77)</f>
        <v>0</v>
      </c>
      <c r="CC77" s="114">
        <f>IF('KWh (Monthly) ENTRY NLI '!CC$5=-1,0,CB77+'KWh (Monthly) ENTRY NLI '!CC77)</f>
        <v>0</v>
      </c>
      <c r="CD77" s="114">
        <f>IF('KWh (Monthly) ENTRY NLI '!CD$5=-1,0,CC77+'KWh (Monthly) ENTRY NLI '!CD77)</f>
        <v>0</v>
      </c>
      <c r="CE77" s="114">
        <f>IF('KWh (Monthly) ENTRY NLI '!CE$5=-1,0,CD77+'KWh (Monthly) ENTRY NLI '!CE77)</f>
        <v>0</v>
      </c>
      <c r="CF77" s="114">
        <f>IF('KWh (Monthly) ENTRY NLI '!CF$5=-1,0,CE77+'KWh (Monthly) ENTRY NLI '!CF77)</f>
        <v>0</v>
      </c>
      <c r="CG77" s="114">
        <f>IF('KWh (Monthly) ENTRY NLI '!CG$5=-1,0,CF77+'KWh (Monthly) ENTRY NLI '!CG77)</f>
        <v>0</v>
      </c>
      <c r="CH77" s="114">
        <f>IF('KWh (Monthly) ENTRY NLI '!CH$5=-1,0,CG77+'KWh (Monthly) ENTRY NLI '!CH77)</f>
        <v>0</v>
      </c>
      <c r="CI77" s="114">
        <f>IF('KWh (Monthly) ENTRY NLI '!CI$5=-1,0,CH77+'KWh (Monthly) ENTRY NLI '!CI77)</f>
        <v>0</v>
      </c>
      <c r="CJ77" s="114">
        <f>IF('KWh (Monthly) ENTRY NLI '!CJ$5=-1,0,CI77+'KWh (Monthly) ENTRY NLI '!CJ77)</f>
        <v>0</v>
      </c>
    </row>
    <row r="78" spans="1:88" ht="15.75" thickBot="1" x14ac:dyDescent="0.3"/>
    <row r="79" spans="1:88" ht="15.75" x14ac:dyDescent="0.25">
      <c r="A79" s="61"/>
      <c r="B79" s="124" t="s">
        <v>71</v>
      </c>
      <c r="C79" s="94">
        <v>42370</v>
      </c>
      <c r="D79" s="94">
        <v>42401</v>
      </c>
      <c r="E79" s="92">
        <v>42430</v>
      </c>
      <c r="F79" s="92">
        <v>42461</v>
      </c>
      <c r="G79" s="92">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114">
        <f>IF('KWh (Monthly) ENTRY NLI '!C$5=0,0,'KWh (Monthly) ENTRY NLI '!C80)</f>
        <v>0</v>
      </c>
      <c r="D80" s="114">
        <f>IF('KWh (Monthly) ENTRY NLI '!D$5=0,0,C80+'KWh (Monthly) ENTRY NLI '!D80)</f>
        <v>0</v>
      </c>
      <c r="E80" s="114">
        <f>IF('KWh (Monthly) ENTRY NLI '!E$5=0,0,D80+'KWh (Monthly) ENTRY NLI '!E80)</f>
        <v>0</v>
      </c>
      <c r="F80" s="114">
        <f>IF('KWh (Monthly) ENTRY NLI '!F$5=0,0,E80+'KWh (Monthly) ENTRY NLI '!F80)</f>
        <v>0</v>
      </c>
      <c r="G80" s="114">
        <f>IF('KWh (Monthly) ENTRY NLI '!G$5=0,0,F80+'KWh (Monthly) ENTRY NLI '!G80)</f>
        <v>0</v>
      </c>
      <c r="H80" s="114">
        <f>IF('KWh (Monthly) ENTRY NLI '!H$5=0,0,G80+'KWh (Monthly) ENTRY NLI '!H80)</f>
        <v>0</v>
      </c>
      <c r="I80" s="114">
        <f>IF('KWh (Monthly) ENTRY NLI '!I$5=0,0,H80+'KWh (Monthly) ENTRY NLI '!I80)</f>
        <v>0</v>
      </c>
      <c r="J80" s="114">
        <f>IF('KWh (Monthly) ENTRY NLI '!J$5=0,0,I80+'KWh (Monthly) ENTRY NLI '!J80)</f>
        <v>0</v>
      </c>
      <c r="K80" s="114">
        <f>IF('KWh (Monthly) ENTRY NLI '!K$5=0,0,J80+'KWh (Monthly) ENTRY NLI '!K80)</f>
        <v>0</v>
      </c>
      <c r="L80" s="114">
        <f>IF('KWh (Monthly) ENTRY NLI '!L$5=0,0,K80+'KWh (Monthly) ENTRY NLI '!L80)</f>
        <v>0</v>
      </c>
      <c r="M80" s="114">
        <f>IF('KWh (Monthly) ENTRY NLI '!M$5=0,0,L80+'KWh (Monthly) ENTRY NLI '!M80)</f>
        <v>0</v>
      </c>
      <c r="N80" s="114">
        <f>IF('KWh (Monthly) ENTRY NLI '!N$5=0,0,M80+'KWh (Monthly) ENTRY NLI '!N80)</f>
        <v>0</v>
      </c>
      <c r="O80" s="114">
        <f>IF('KWh (Monthly) ENTRY NLI '!O$5=0,0,N80+'KWh (Monthly) ENTRY NLI '!O80)</f>
        <v>0</v>
      </c>
      <c r="P80" s="114">
        <f>IF('KWh (Monthly) ENTRY NLI '!P$5=0,0,O80+'KWh (Monthly) ENTRY NLI '!P80)</f>
        <v>0</v>
      </c>
      <c r="Q80" s="114">
        <f>IF('KWh (Monthly) ENTRY NLI '!Q$5=0,0,P80+'KWh (Monthly) ENTRY NLI '!Q80)</f>
        <v>0</v>
      </c>
      <c r="R80" s="114">
        <f>IF('KWh (Monthly) ENTRY NLI '!R$5=0,0,Q80+'KWh (Monthly) ENTRY NLI '!R80)</f>
        <v>0</v>
      </c>
      <c r="S80" s="114">
        <f>IF('KWh (Monthly) ENTRY NLI '!S$5=0,0,R80+'KWh (Monthly) ENTRY NLI '!S80)</f>
        <v>0</v>
      </c>
      <c r="T80" s="114">
        <f>IF('KWh (Monthly) ENTRY NLI '!T$5=0,0,S80+'KWh (Monthly) ENTRY NLI '!T80)</f>
        <v>0</v>
      </c>
      <c r="U80" s="114">
        <f>IF('KWh (Monthly) ENTRY NLI '!U$5=0,0,T80+'KWh (Monthly) ENTRY NLI '!U80)</f>
        <v>0</v>
      </c>
      <c r="V80" s="114">
        <f>IF('KWh (Monthly) ENTRY NLI '!V$5=0,0,U80+'KWh (Monthly) ENTRY NLI '!V80)</f>
        <v>0</v>
      </c>
      <c r="W80" s="114">
        <f>IF('KWh (Monthly) ENTRY NLI '!W$5=0,0,V80+'KWh (Monthly) ENTRY NLI '!W80)</f>
        <v>0</v>
      </c>
      <c r="X80" s="114">
        <f>IF('KWh (Monthly) ENTRY NLI '!X$5=0,0,W80+'KWh (Monthly) ENTRY NLI '!X80)</f>
        <v>0</v>
      </c>
      <c r="Y80" s="114">
        <f>IF('KWh (Monthly) ENTRY NLI '!Y$5=0,0,X80+'KWh (Monthly) ENTRY NLI '!Y80)</f>
        <v>0</v>
      </c>
      <c r="Z80" s="114">
        <f>IF('KWh (Monthly) ENTRY NLI '!Z$5=0,0,Y80+'KWh (Monthly) ENTRY NLI '!Z80)</f>
        <v>0</v>
      </c>
      <c r="AA80" s="114">
        <f>IF('KWh (Monthly) ENTRY NLI '!AA$5=0,0,Z80+'KWh (Monthly) ENTRY NLI '!AA80)</f>
        <v>0</v>
      </c>
      <c r="AB80" s="114">
        <f>IF('KWh (Monthly) ENTRY NLI '!AB$5=0,0,AA80+'KWh (Monthly) ENTRY NLI '!AB80)</f>
        <v>0</v>
      </c>
      <c r="AC80" s="114">
        <f>IF('KWh (Monthly) ENTRY NLI '!AC$5=0,0,AB80+'KWh (Monthly) ENTRY NLI '!AC80)</f>
        <v>0</v>
      </c>
      <c r="AD80" s="114">
        <f>IF('KWh (Monthly) ENTRY NLI '!AD$5=0,0,AC80+'KWh (Monthly) ENTRY NLI '!AD80)</f>
        <v>0</v>
      </c>
      <c r="AE80" s="114">
        <f>IF('KWh (Monthly) ENTRY NLI '!AE$5=0,0,AD80+'KWh (Monthly) ENTRY NLI '!AE80)</f>
        <v>0</v>
      </c>
      <c r="AF80" s="114">
        <f>IF('KWh (Monthly) ENTRY NLI '!AF$5=0,0,AE80+'KWh (Monthly) ENTRY NLI '!AF80)</f>
        <v>0</v>
      </c>
      <c r="AG80" s="114">
        <f>IF('KWh (Monthly) ENTRY NLI '!AG$5=0,0,AF80+'KWh (Monthly) ENTRY NLI '!AG80)</f>
        <v>0</v>
      </c>
      <c r="AH80" s="114">
        <f>IF('KWh (Monthly) ENTRY NLI '!AH$5=0,0,AG80+'KWh (Monthly) ENTRY NLI '!AH80)</f>
        <v>0</v>
      </c>
      <c r="AI80" s="114">
        <f>IF('KWh (Monthly) ENTRY NLI '!AI$5=0,0,AH80+'KWh (Monthly) ENTRY NLI '!AI80)</f>
        <v>0</v>
      </c>
      <c r="AJ80" s="114">
        <f>IF('KWh (Monthly) ENTRY NLI '!AJ$5=0,0,AI80+'KWh (Monthly) ENTRY NLI '!AJ80)</f>
        <v>0</v>
      </c>
      <c r="AK80" s="114">
        <f>IF('KWh (Monthly) ENTRY NLI '!AK$5=0,0,AJ80+'KWh (Monthly) ENTRY NLI '!AK80)</f>
        <v>0</v>
      </c>
      <c r="AL80" s="114">
        <f>IF('KWh (Monthly) ENTRY NLI '!AL$5=0,0,AK80+'KWh (Monthly) ENTRY NLI '!AL80)</f>
        <v>0</v>
      </c>
      <c r="AM80" s="114">
        <f>IF('KWh (Monthly) ENTRY NLI '!AM$5=0,0,AL80+'KWh (Monthly) ENTRY NLI '!AM80)</f>
        <v>0</v>
      </c>
      <c r="AN80" s="114">
        <f>IF('KWh (Monthly) ENTRY NLI '!AN$5=0,0,AM80+'KWh (Monthly) ENTRY NLI '!AN80)</f>
        <v>0</v>
      </c>
      <c r="AO80" s="174">
        <f>IF('KWh (Monthly) ENTRY NLI '!AO$5=-1,0,AN80+'KWh (Monthly) ENTRY NLI '!AO80)</f>
        <v>0</v>
      </c>
      <c r="AP80" s="114">
        <f>IF('KWh (Monthly) ENTRY NLI '!AP$5=-1,0,AO80+'KWh (Monthly) ENTRY NLI '!AP80)</f>
        <v>0</v>
      </c>
      <c r="AQ80" s="114">
        <f>IF('KWh (Monthly) ENTRY NLI '!AQ$5=-1,0,AP80+'KWh (Monthly) ENTRY NLI '!AQ80)</f>
        <v>0</v>
      </c>
      <c r="AR80" s="114">
        <f>IF('KWh (Monthly) ENTRY NLI '!AR$5=-1,0,AQ80+'KWh (Monthly) ENTRY NLI '!AR80)</f>
        <v>0</v>
      </c>
      <c r="AS80" s="114">
        <f>IF('KWh (Monthly) ENTRY NLI '!AS$5=-1,0,AR80+'KWh (Monthly) ENTRY NLI '!AS80)</f>
        <v>0</v>
      </c>
      <c r="AT80" s="114">
        <f>IF('KWh (Monthly) ENTRY NLI '!AT$5=-1,0,AS80+'KWh (Monthly) ENTRY NLI '!AT80)</f>
        <v>0</v>
      </c>
      <c r="AU80" s="114">
        <f>IF('KWh (Monthly) ENTRY NLI '!AU$5=-1,0,AT80+'KWh (Monthly) ENTRY NLI '!AU80)</f>
        <v>0</v>
      </c>
      <c r="AV80" s="114">
        <f>IF('KWh (Monthly) ENTRY NLI '!AV$5=-1,0,AU80+'KWh (Monthly) ENTRY NLI '!AV80)</f>
        <v>0</v>
      </c>
      <c r="AW80" s="114">
        <f>IF('KWh (Monthly) ENTRY NLI '!AW$5=-1,0,AV80+'KWh (Monthly) ENTRY NLI '!AW80)</f>
        <v>0</v>
      </c>
      <c r="AX80" s="114">
        <f>IF('KWh (Monthly) ENTRY NLI '!AX$5=-1,0,AW80+'KWh (Monthly) ENTRY NLI '!AX80)</f>
        <v>0</v>
      </c>
      <c r="AY80" s="114">
        <f>IF('KWh (Monthly) ENTRY NLI '!AY$5=-1,0,AX80+'KWh (Monthly) ENTRY NLI '!AY80)</f>
        <v>0</v>
      </c>
      <c r="AZ80" s="114">
        <f>IF('KWh (Monthly) ENTRY NLI '!AZ$5=-1,0,AY80+'KWh (Monthly) ENTRY NLI '!AZ80)</f>
        <v>0</v>
      </c>
      <c r="BA80" s="114">
        <f>IF('KWh (Monthly) ENTRY NLI '!BA$5=-1,0,AZ80+'KWh (Monthly) ENTRY NLI '!BA80)</f>
        <v>0</v>
      </c>
      <c r="BB80" s="114">
        <f>IF('KWh (Monthly) ENTRY NLI '!BB$5=-1,0,BA80+'KWh (Monthly) ENTRY NLI '!BB80)</f>
        <v>0</v>
      </c>
      <c r="BC80" s="114">
        <f>IF('KWh (Monthly) ENTRY NLI '!BC$5=-1,0,BB80+'KWh (Monthly) ENTRY NLI '!BC80)</f>
        <v>0</v>
      </c>
      <c r="BD80" s="114">
        <f>IF('KWh (Monthly) ENTRY NLI '!BD$5=-1,0,BC80+'KWh (Monthly) ENTRY NLI '!BD80)</f>
        <v>0</v>
      </c>
      <c r="BE80" s="114">
        <f>IF('KWh (Monthly) ENTRY NLI '!BE$5=-1,0,BD80+'KWh (Monthly) ENTRY NLI '!BE80)</f>
        <v>0</v>
      </c>
      <c r="BF80" s="114">
        <f>IF('KWh (Monthly) ENTRY NLI '!BF$5=-1,0,BE80+'KWh (Monthly) ENTRY NLI '!BF80)</f>
        <v>0</v>
      </c>
      <c r="BG80" s="114">
        <f>IF('KWh (Monthly) ENTRY NLI '!BG$5=-1,0,BF80+'KWh (Monthly) ENTRY NLI '!BG80)</f>
        <v>0</v>
      </c>
      <c r="BH80" s="114">
        <f>IF('KWh (Monthly) ENTRY NLI '!BH$5=-1,0,BG80+'KWh (Monthly) ENTRY NLI '!BH80)</f>
        <v>0</v>
      </c>
      <c r="BI80" s="114">
        <f>IF('KWh (Monthly) ENTRY NLI '!BI$5=-1,0,BH80+'KWh (Monthly) ENTRY NLI '!BI80)</f>
        <v>0</v>
      </c>
      <c r="BJ80" s="114">
        <f>IF('KWh (Monthly) ENTRY NLI '!BJ$5=-1,0,BI80+'KWh (Monthly) ENTRY NLI '!BJ80)</f>
        <v>0</v>
      </c>
      <c r="BK80" s="114">
        <f>IF('KWh (Monthly) ENTRY NLI '!BK$5=-1,0,BJ80+'KWh (Monthly) ENTRY NLI '!BK80)</f>
        <v>0</v>
      </c>
      <c r="BL80" s="114">
        <f>IF('KWh (Monthly) ENTRY NLI '!BL$5=-1,0,BK80+'KWh (Monthly) ENTRY NLI '!BL80)</f>
        <v>0</v>
      </c>
      <c r="BM80" s="114">
        <f>IF('KWh (Monthly) ENTRY NLI '!BM$5=-1,0,BL80+'KWh (Monthly) ENTRY NLI '!BM80)</f>
        <v>0</v>
      </c>
      <c r="BN80" s="114">
        <f>IF('KWh (Monthly) ENTRY NLI '!BN$5=-1,0,BM80+'KWh (Monthly) ENTRY NLI '!BN80)</f>
        <v>0</v>
      </c>
      <c r="BO80" s="114">
        <f>IF('KWh (Monthly) ENTRY NLI '!BO$5=-1,0,BN80+'KWh (Monthly) ENTRY NLI '!BO80)</f>
        <v>0</v>
      </c>
      <c r="BP80" s="114">
        <f>IF('KWh (Monthly) ENTRY NLI '!BP$5=-1,0,BO80+'KWh (Monthly) ENTRY NLI '!BP80)</f>
        <v>0</v>
      </c>
      <c r="BQ80" s="114">
        <f>IF('KWh (Monthly) ENTRY NLI '!BQ$5=-1,0,BP80+'KWh (Monthly) ENTRY NLI '!BQ80)</f>
        <v>0</v>
      </c>
      <c r="BR80" s="114">
        <f>IF('KWh (Monthly) ENTRY NLI '!BR$5=-1,0,BQ80+'KWh (Monthly) ENTRY NLI '!BR80)</f>
        <v>0</v>
      </c>
      <c r="BS80" s="114">
        <f>IF('KWh (Monthly) ENTRY NLI '!BS$5=-1,0,BR80+'KWh (Monthly) ENTRY NLI '!BS80)</f>
        <v>0</v>
      </c>
      <c r="BT80" s="114">
        <f>IF('KWh (Monthly) ENTRY NLI '!BT$5=-1,0,BS80+'KWh (Monthly) ENTRY NLI '!BT80)</f>
        <v>0</v>
      </c>
      <c r="BU80" s="114">
        <f>IF('KWh (Monthly) ENTRY NLI '!BU$5=-1,0,BT80+'KWh (Monthly) ENTRY NLI '!BU80)</f>
        <v>0</v>
      </c>
      <c r="BV80" s="114">
        <f>IF('KWh (Monthly) ENTRY NLI '!BV$5=-1,0,BU80+'KWh (Monthly) ENTRY NLI '!BV80)</f>
        <v>0</v>
      </c>
      <c r="BW80" s="114">
        <f>IF('KWh (Monthly) ENTRY NLI '!BW$5=-1,0,BV80+'KWh (Monthly) ENTRY NLI '!BW80)</f>
        <v>0</v>
      </c>
      <c r="BX80" s="114">
        <f>IF('KWh (Monthly) ENTRY NLI '!BX$5=-1,0,BW80+'KWh (Monthly) ENTRY NLI '!BX80)</f>
        <v>0</v>
      </c>
      <c r="BY80" s="114">
        <f>IF('KWh (Monthly) ENTRY NLI '!BY$5=-1,0,BX80+'KWh (Monthly) ENTRY NLI '!BY80)</f>
        <v>0</v>
      </c>
      <c r="BZ80" s="114">
        <f>IF('KWh (Monthly) ENTRY NLI '!BZ$5=-1,0,BY80+'KWh (Monthly) ENTRY NLI '!BZ80)</f>
        <v>0</v>
      </c>
      <c r="CA80" s="114">
        <f>IF('KWh (Monthly) ENTRY NLI '!CA$5=-1,0,BZ80+'KWh (Monthly) ENTRY NLI '!CA80)</f>
        <v>0</v>
      </c>
      <c r="CB80" s="114">
        <f>IF('KWh (Monthly) ENTRY NLI '!CB$5=-1,0,CA80+'KWh (Monthly) ENTRY NLI '!CB80)</f>
        <v>0</v>
      </c>
      <c r="CC80" s="114">
        <f>IF('KWh (Monthly) ENTRY NLI '!CC$5=-1,0,CB80+'KWh (Monthly) ENTRY NLI '!CC80)</f>
        <v>0</v>
      </c>
      <c r="CD80" s="114">
        <f>IF('KWh (Monthly) ENTRY NLI '!CD$5=-1,0,CC80+'KWh (Monthly) ENTRY NLI '!CD80)</f>
        <v>0</v>
      </c>
      <c r="CE80" s="114">
        <f>IF('KWh (Monthly) ENTRY NLI '!CE$5=-1,0,CD80+'KWh (Monthly) ENTRY NLI '!CE80)</f>
        <v>0</v>
      </c>
      <c r="CF80" s="114">
        <f>IF('KWh (Monthly) ENTRY NLI '!CF$5=-1,0,CE80+'KWh (Monthly) ENTRY NLI '!CF80)</f>
        <v>0</v>
      </c>
      <c r="CG80" s="114">
        <f>IF('KWh (Monthly) ENTRY NLI '!CG$5=-1,0,CF80+'KWh (Monthly) ENTRY NLI '!CG80)</f>
        <v>0</v>
      </c>
      <c r="CH80" s="114">
        <f>IF('KWh (Monthly) ENTRY NLI '!CH$5=-1,0,CG80+'KWh (Monthly) ENTRY NLI '!CH80)</f>
        <v>0</v>
      </c>
      <c r="CI80" s="114">
        <f>IF('KWh (Monthly) ENTRY NLI '!CI$5=-1,0,CH80+'KWh (Monthly) ENTRY NLI '!CI80)</f>
        <v>0</v>
      </c>
      <c r="CJ80" s="114">
        <f>IF('KWh (Monthly) ENTRY NLI '!CJ$5=-1,0,CI80+'KWh (Monthly) ENTRY NLI '!CJ80)</f>
        <v>0</v>
      </c>
    </row>
    <row r="81" spans="1:88" x14ac:dyDescent="0.25">
      <c r="A81" s="305"/>
      <c r="B81" s="88" t="s">
        <v>7</v>
      </c>
      <c r="C81" s="114">
        <f>IF('KWh (Monthly) ENTRY NLI '!C$5=0,0,'KWh (Monthly) ENTRY NLI '!C81)</f>
        <v>0</v>
      </c>
      <c r="D81" s="114">
        <f>IF('KWh (Monthly) ENTRY NLI '!D$5=0,0,C81+'KWh (Monthly) ENTRY NLI '!D81)</f>
        <v>0</v>
      </c>
      <c r="E81" s="114">
        <f>IF('KWh (Monthly) ENTRY NLI '!E$5=0,0,D81+'KWh (Monthly) ENTRY NLI '!E81)</f>
        <v>0</v>
      </c>
      <c r="F81" s="114">
        <f>IF('KWh (Monthly) ENTRY NLI '!F$5=0,0,E81+'KWh (Monthly) ENTRY NLI '!F81)</f>
        <v>0</v>
      </c>
      <c r="G81" s="114">
        <f>IF('KWh (Monthly) ENTRY NLI '!G$5=0,0,F81+'KWh (Monthly) ENTRY NLI '!G81)</f>
        <v>0</v>
      </c>
      <c r="H81" s="114">
        <f>IF('KWh (Monthly) ENTRY NLI '!H$5=0,0,G81+'KWh (Monthly) ENTRY NLI '!H81)</f>
        <v>0</v>
      </c>
      <c r="I81" s="114">
        <f>IF('KWh (Monthly) ENTRY NLI '!I$5=0,0,H81+'KWh (Monthly) ENTRY NLI '!I81)</f>
        <v>0</v>
      </c>
      <c r="J81" s="114">
        <f>IF('KWh (Monthly) ENTRY NLI '!J$5=0,0,I81+'KWh (Monthly) ENTRY NLI '!J81)</f>
        <v>0</v>
      </c>
      <c r="K81" s="114">
        <f>IF('KWh (Monthly) ENTRY NLI '!K$5=0,0,J81+'KWh (Monthly) ENTRY NLI '!K81)</f>
        <v>0</v>
      </c>
      <c r="L81" s="114">
        <f>IF('KWh (Monthly) ENTRY NLI '!L$5=0,0,K81+'KWh (Monthly) ENTRY NLI '!L81)</f>
        <v>0</v>
      </c>
      <c r="M81" s="114">
        <f>IF('KWh (Monthly) ENTRY NLI '!M$5=0,0,L81+'KWh (Monthly) ENTRY NLI '!M81)</f>
        <v>0</v>
      </c>
      <c r="N81" s="114">
        <f>IF('KWh (Monthly) ENTRY NLI '!N$5=0,0,M81+'KWh (Monthly) ENTRY NLI '!N81)</f>
        <v>0</v>
      </c>
      <c r="O81" s="114">
        <f>IF('KWh (Monthly) ENTRY NLI '!O$5=0,0,N81+'KWh (Monthly) ENTRY NLI '!O81)</f>
        <v>0</v>
      </c>
      <c r="P81" s="114">
        <f>IF('KWh (Monthly) ENTRY NLI '!P$5=0,0,O81+'KWh (Monthly) ENTRY NLI '!P81)</f>
        <v>0</v>
      </c>
      <c r="Q81" s="114">
        <f>IF('KWh (Monthly) ENTRY NLI '!Q$5=0,0,P81+'KWh (Monthly) ENTRY NLI '!Q81)</f>
        <v>0</v>
      </c>
      <c r="R81" s="114">
        <f>IF('KWh (Monthly) ENTRY NLI '!R$5=0,0,Q81+'KWh (Monthly) ENTRY NLI '!R81)</f>
        <v>0</v>
      </c>
      <c r="S81" s="114">
        <f>IF('KWh (Monthly) ENTRY NLI '!S$5=0,0,R81+'KWh (Monthly) ENTRY NLI '!S81)</f>
        <v>0</v>
      </c>
      <c r="T81" s="114">
        <f>IF('KWh (Monthly) ENTRY NLI '!T$5=0,0,S81+'KWh (Monthly) ENTRY NLI '!T81)</f>
        <v>0</v>
      </c>
      <c r="U81" s="114">
        <f>IF('KWh (Monthly) ENTRY NLI '!U$5=0,0,T81+'KWh (Monthly) ENTRY NLI '!U81)</f>
        <v>0</v>
      </c>
      <c r="V81" s="114">
        <f>IF('KWh (Monthly) ENTRY NLI '!V$5=0,0,U81+'KWh (Monthly) ENTRY NLI '!V81)</f>
        <v>0</v>
      </c>
      <c r="W81" s="114">
        <f>IF('KWh (Monthly) ENTRY NLI '!W$5=0,0,V81+'KWh (Monthly) ENTRY NLI '!W81)</f>
        <v>0</v>
      </c>
      <c r="X81" s="114">
        <f>IF('KWh (Monthly) ENTRY NLI '!X$5=0,0,W81+'KWh (Monthly) ENTRY NLI '!X81)</f>
        <v>0</v>
      </c>
      <c r="Y81" s="114">
        <f>IF('KWh (Monthly) ENTRY NLI '!Y$5=0,0,X81+'KWh (Monthly) ENTRY NLI '!Y81)</f>
        <v>0</v>
      </c>
      <c r="Z81" s="114">
        <f>IF('KWh (Monthly) ENTRY NLI '!Z$5=0,0,Y81+'KWh (Monthly) ENTRY NLI '!Z81)</f>
        <v>0</v>
      </c>
      <c r="AA81" s="114">
        <f>IF('KWh (Monthly) ENTRY NLI '!AA$5=0,0,Z81+'KWh (Monthly) ENTRY NLI '!AA81)</f>
        <v>0</v>
      </c>
      <c r="AB81" s="114">
        <f>IF('KWh (Monthly) ENTRY NLI '!AB$5=0,0,AA81+'KWh (Monthly) ENTRY NLI '!AB81)</f>
        <v>0</v>
      </c>
      <c r="AC81" s="114">
        <f>IF('KWh (Monthly) ENTRY NLI '!AC$5=0,0,AB81+'KWh (Monthly) ENTRY NLI '!AC81)</f>
        <v>0</v>
      </c>
      <c r="AD81" s="114">
        <f>IF('KWh (Monthly) ENTRY NLI '!AD$5=0,0,AC81+'KWh (Monthly) ENTRY NLI '!AD81)</f>
        <v>0</v>
      </c>
      <c r="AE81" s="114">
        <f>IF('KWh (Monthly) ENTRY NLI '!AE$5=0,0,AD81+'KWh (Monthly) ENTRY NLI '!AE81)</f>
        <v>0</v>
      </c>
      <c r="AF81" s="114">
        <f>IF('KWh (Monthly) ENTRY NLI '!AF$5=0,0,AE81+'KWh (Monthly) ENTRY NLI '!AF81)</f>
        <v>0</v>
      </c>
      <c r="AG81" s="114">
        <f>IF('KWh (Monthly) ENTRY NLI '!AG$5=0,0,AF81+'KWh (Monthly) ENTRY NLI '!AG81)</f>
        <v>0</v>
      </c>
      <c r="AH81" s="114">
        <f>IF('KWh (Monthly) ENTRY NLI '!AH$5=0,0,AG81+'KWh (Monthly) ENTRY NLI '!AH81)</f>
        <v>0</v>
      </c>
      <c r="AI81" s="114">
        <f>IF('KWh (Monthly) ENTRY NLI '!AI$5=0,0,AH81+'KWh (Monthly) ENTRY NLI '!AI81)</f>
        <v>0</v>
      </c>
      <c r="AJ81" s="114">
        <f>IF('KWh (Monthly) ENTRY NLI '!AJ$5=0,0,AI81+'KWh (Monthly) ENTRY NLI '!AJ81)</f>
        <v>0</v>
      </c>
      <c r="AK81" s="114">
        <f>IF('KWh (Monthly) ENTRY NLI '!AK$5=0,0,AJ81+'KWh (Monthly) ENTRY NLI '!AK81)</f>
        <v>0</v>
      </c>
      <c r="AL81" s="114">
        <f>IF('KWh (Monthly) ENTRY NLI '!AL$5=0,0,AK81+'KWh (Monthly) ENTRY NLI '!AL81)</f>
        <v>0</v>
      </c>
      <c r="AM81" s="114">
        <f>IF('KWh (Monthly) ENTRY NLI '!AM$5=0,0,AL81+'KWh (Monthly) ENTRY NLI '!AM81)</f>
        <v>0</v>
      </c>
      <c r="AN81" s="114">
        <f>IF('KWh (Monthly) ENTRY NLI '!AN$5=0,0,AM81+'KWh (Monthly) ENTRY NLI '!AN81)</f>
        <v>0</v>
      </c>
      <c r="AO81" s="174">
        <f>IF('KWh (Monthly) ENTRY NLI '!AO$5=-1,0,AN81+'KWh (Monthly) ENTRY NLI '!AO81)</f>
        <v>0</v>
      </c>
      <c r="AP81" s="114">
        <f>IF('KWh (Monthly) ENTRY NLI '!AP$5=-1,0,AO81+'KWh (Monthly) ENTRY NLI '!AP81)</f>
        <v>0</v>
      </c>
      <c r="AQ81" s="114">
        <f>IF('KWh (Monthly) ENTRY NLI '!AQ$5=-1,0,AP81+'KWh (Monthly) ENTRY NLI '!AQ81)</f>
        <v>0</v>
      </c>
      <c r="AR81" s="114">
        <f>IF('KWh (Monthly) ENTRY NLI '!AR$5=-1,0,AQ81+'KWh (Monthly) ENTRY NLI '!AR81)</f>
        <v>0</v>
      </c>
      <c r="AS81" s="114">
        <f>IF('KWh (Monthly) ENTRY NLI '!AS$5=-1,0,AR81+'KWh (Monthly) ENTRY NLI '!AS81)</f>
        <v>0</v>
      </c>
      <c r="AT81" s="114">
        <f>IF('KWh (Monthly) ENTRY NLI '!AT$5=-1,0,AS81+'KWh (Monthly) ENTRY NLI '!AT81)</f>
        <v>0</v>
      </c>
      <c r="AU81" s="114">
        <f>IF('KWh (Monthly) ENTRY NLI '!AU$5=-1,0,AT81+'KWh (Monthly) ENTRY NLI '!AU81)</f>
        <v>0</v>
      </c>
      <c r="AV81" s="114">
        <f>IF('KWh (Monthly) ENTRY NLI '!AV$5=-1,0,AU81+'KWh (Monthly) ENTRY NLI '!AV81)</f>
        <v>0</v>
      </c>
      <c r="AW81" s="114">
        <f>IF('KWh (Monthly) ENTRY NLI '!AW$5=-1,0,AV81+'KWh (Monthly) ENTRY NLI '!AW81)</f>
        <v>0</v>
      </c>
      <c r="AX81" s="114">
        <f>IF('KWh (Monthly) ENTRY NLI '!AX$5=-1,0,AW81+'KWh (Monthly) ENTRY NLI '!AX81)</f>
        <v>0</v>
      </c>
      <c r="AY81" s="114">
        <f>IF('KWh (Monthly) ENTRY NLI '!AY$5=-1,0,AX81+'KWh (Monthly) ENTRY NLI '!AY81)</f>
        <v>0</v>
      </c>
      <c r="AZ81" s="114">
        <f>IF('KWh (Monthly) ENTRY NLI '!AZ$5=-1,0,AY81+'KWh (Monthly) ENTRY NLI '!AZ81)</f>
        <v>0</v>
      </c>
      <c r="BA81" s="114">
        <f>IF('KWh (Monthly) ENTRY NLI '!BA$5=-1,0,AZ81+'KWh (Monthly) ENTRY NLI '!BA81)</f>
        <v>0</v>
      </c>
      <c r="BB81" s="114">
        <f>IF('KWh (Monthly) ENTRY NLI '!BB$5=-1,0,BA81+'KWh (Monthly) ENTRY NLI '!BB81)</f>
        <v>0</v>
      </c>
      <c r="BC81" s="114">
        <f>IF('KWh (Monthly) ENTRY NLI '!BC$5=-1,0,BB81+'KWh (Monthly) ENTRY NLI '!BC81)</f>
        <v>0</v>
      </c>
      <c r="BD81" s="114">
        <f>IF('KWh (Monthly) ENTRY NLI '!BD$5=-1,0,BC81+'KWh (Monthly) ENTRY NLI '!BD81)</f>
        <v>0</v>
      </c>
      <c r="BE81" s="114">
        <f>IF('KWh (Monthly) ENTRY NLI '!BE$5=-1,0,BD81+'KWh (Monthly) ENTRY NLI '!BE81)</f>
        <v>0</v>
      </c>
      <c r="BF81" s="114">
        <f>IF('KWh (Monthly) ENTRY NLI '!BF$5=-1,0,BE81+'KWh (Monthly) ENTRY NLI '!BF81)</f>
        <v>0</v>
      </c>
      <c r="BG81" s="114">
        <f>IF('KWh (Monthly) ENTRY NLI '!BG$5=-1,0,BF81+'KWh (Monthly) ENTRY NLI '!BG81)</f>
        <v>0</v>
      </c>
      <c r="BH81" s="114">
        <f>IF('KWh (Monthly) ENTRY NLI '!BH$5=-1,0,BG81+'KWh (Monthly) ENTRY NLI '!BH81)</f>
        <v>0</v>
      </c>
      <c r="BI81" s="114">
        <f>IF('KWh (Monthly) ENTRY NLI '!BI$5=-1,0,BH81+'KWh (Monthly) ENTRY NLI '!BI81)</f>
        <v>0</v>
      </c>
      <c r="BJ81" s="114">
        <f>IF('KWh (Monthly) ENTRY NLI '!BJ$5=-1,0,BI81+'KWh (Monthly) ENTRY NLI '!BJ81)</f>
        <v>0</v>
      </c>
      <c r="BK81" s="114">
        <f>IF('KWh (Monthly) ENTRY NLI '!BK$5=-1,0,BJ81+'KWh (Monthly) ENTRY NLI '!BK81)</f>
        <v>0</v>
      </c>
      <c r="BL81" s="114">
        <f>IF('KWh (Monthly) ENTRY NLI '!BL$5=-1,0,BK81+'KWh (Monthly) ENTRY NLI '!BL81)</f>
        <v>0</v>
      </c>
      <c r="BM81" s="114">
        <f>IF('KWh (Monthly) ENTRY NLI '!BM$5=-1,0,BL81+'KWh (Monthly) ENTRY NLI '!BM81)</f>
        <v>0</v>
      </c>
      <c r="BN81" s="114">
        <f>IF('KWh (Monthly) ENTRY NLI '!BN$5=-1,0,BM81+'KWh (Monthly) ENTRY NLI '!BN81)</f>
        <v>0</v>
      </c>
      <c r="BO81" s="114">
        <f>IF('KWh (Monthly) ENTRY NLI '!BO$5=-1,0,BN81+'KWh (Monthly) ENTRY NLI '!BO81)</f>
        <v>0</v>
      </c>
      <c r="BP81" s="114">
        <f>IF('KWh (Monthly) ENTRY NLI '!BP$5=-1,0,BO81+'KWh (Monthly) ENTRY NLI '!BP81)</f>
        <v>0</v>
      </c>
      <c r="BQ81" s="114">
        <f>IF('KWh (Monthly) ENTRY NLI '!BQ$5=-1,0,BP81+'KWh (Monthly) ENTRY NLI '!BQ81)</f>
        <v>0</v>
      </c>
      <c r="BR81" s="114">
        <f>IF('KWh (Monthly) ENTRY NLI '!BR$5=-1,0,BQ81+'KWh (Monthly) ENTRY NLI '!BR81)</f>
        <v>0</v>
      </c>
      <c r="BS81" s="114">
        <f>IF('KWh (Monthly) ENTRY NLI '!BS$5=-1,0,BR81+'KWh (Monthly) ENTRY NLI '!BS81)</f>
        <v>0</v>
      </c>
      <c r="BT81" s="114">
        <f>IF('KWh (Monthly) ENTRY NLI '!BT$5=-1,0,BS81+'KWh (Monthly) ENTRY NLI '!BT81)</f>
        <v>0</v>
      </c>
      <c r="BU81" s="114">
        <f>IF('KWh (Monthly) ENTRY NLI '!BU$5=-1,0,BT81+'KWh (Monthly) ENTRY NLI '!BU81)</f>
        <v>0</v>
      </c>
      <c r="BV81" s="114">
        <f>IF('KWh (Monthly) ENTRY NLI '!BV$5=-1,0,BU81+'KWh (Monthly) ENTRY NLI '!BV81)</f>
        <v>0</v>
      </c>
      <c r="BW81" s="114">
        <f>IF('KWh (Monthly) ENTRY NLI '!BW$5=-1,0,BV81+'KWh (Monthly) ENTRY NLI '!BW81)</f>
        <v>0</v>
      </c>
      <c r="BX81" s="114">
        <f>IF('KWh (Monthly) ENTRY NLI '!BX$5=-1,0,BW81+'KWh (Monthly) ENTRY NLI '!BX81)</f>
        <v>0</v>
      </c>
      <c r="BY81" s="114">
        <f>IF('KWh (Monthly) ENTRY NLI '!BY$5=-1,0,BX81+'KWh (Monthly) ENTRY NLI '!BY81)</f>
        <v>0</v>
      </c>
      <c r="BZ81" s="114">
        <f>IF('KWh (Monthly) ENTRY NLI '!BZ$5=-1,0,BY81+'KWh (Monthly) ENTRY NLI '!BZ81)</f>
        <v>0</v>
      </c>
      <c r="CA81" s="114">
        <f>IF('KWh (Monthly) ENTRY NLI '!CA$5=-1,0,BZ81+'KWh (Monthly) ENTRY NLI '!CA81)</f>
        <v>0</v>
      </c>
      <c r="CB81" s="114">
        <f>IF('KWh (Monthly) ENTRY NLI '!CB$5=-1,0,CA81+'KWh (Monthly) ENTRY NLI '!CB81)</f>
        <v>0</v>
      </c>
      <c r="CC81" s="114">
        <f>IF('KWh (Monthly) ENTRY NLI '!CC$5=-1,0,CB81+'KWh (Monthly) ENTRY NLI '!CC81)</f>
        <v>0</v>
      </c>
      <c r="CD81" s="114">
        <f>IF('KWh (Monthly) ENTRY NLI '!CD$5=-1,0,CC81+'KWh (Monthly) ENTRY NLI '!CD81)</f>
        <v>0</v>
      </c>
      <c r="CE81" s="114">
        <f>IF('KWh (Monthly) ENTRY NLI '!CE$5=-1,0,CD81+'KWh (Monthly) ENTRY NLI '!CE81)</f>
        <v>0</v>
      </c>
      <c r="CF81" s="114">
        <f>IF('KWh (Monthly) ENTRY NLI '!CF$5=-1,0,CE81+'KWh (Monthly) ENTRY NLI '!CF81)</f>
        <v>0</v>
      </c>
      <c r="CG81" s="114">
        <f>IF('KWh (Monthly) ENTRY NLI '!CG$5=-1,0,CF81+'KWh (Monthly) ENTRY NLI '!CG81)</f>
        <v>0</v>
      </c>
      <c r="CH81" s="114">
        <f>IF('KWh (Monthly) ENTRY NLI '!CH$5=-1,0,CG81+'KWh (Monthly) ENTRY NLI '!CH81)</f>
        <v>0</v>
      </c>
      <c r="CI81" s="114">
        <f>IF('KWh (Monthly) ENTRY NLI '!CI$5=-1,0,CH81+'KWh (Monthly) ENTRY NLI '!CI81)</f>
        <v>0</v>
      </c>
      <c r="CJ81" s="114">
        <f>IF('KWh (Monthly) ENTRY NLI '!CJ$5=-1,0,CI81+'KWh (Monthly) ENTRY NLI '!CJ81)</f>
        <v>0</v>
      </c>
    </row>
    <row r="82" spans="1:88" x14ac:dyDescent="0.25">
      <c r="A82" s="305"/>
      <c r="B82" s="88" t="s">
        <v>11</v>
      </c>
      <c r="C82" s="114">
        <f>IF('KWh (Monthly) ENTRY NLI '!C$5=0,0,'KWh (Monthly) ENTRY NLI '!C82)</f>
        <v>0</v>
      </c>
      <c r="D82" s="114">
        <f>IF('KWh (Monthly) ENTRY NLI '!D$5=0,0,C82+'KWh (Monthly) ENTRY NLI '!D82)</f>
        <v>0</v>
      </c>
      <c r="E82" s="114">
        <f>IF('KWh (Monthly) ENTRY NLI '!E$5=0,0,D82+'KWh (Monthly) ENTRY NLI '!E82)</f>
        <v>0</v>
      </c>
      <c r="F82" s="114">
        <f>IF('KWh (Monthly) ENTRY NLI '!F$5=0,0,E82+'KWh (Monthly) ENTRY NLI '!F82)</f>
        <v>0</v>
      </c>
      <c r="G82" s="114">
        <f>IF('KWh (Monthly) ENTRY NLI '!G$5=0,0,F82+'KWh (Monthly) ENTRY NLI '!G82)</f>
        <v>0</v>
      </c>
      <c r="H82" s="114">
        <f>IF('KWh (Monthly) ENTRY NLI '!H$5=0,0,G82+'KWh (Monthly) ENTRY NLI '!H82)</f>
        <v>0</v>
      </c>
      <c r="I82" s="114">
        <f>IF('KWh (Monthly) ENTRY NLI '!I$5=0,0,H82+'KWh (Monthly) ENTRY NLI '!I82)</f>
        <v>0</v>
      </c>
      <c r="J82" s="114">
        <f>IF('KWh (Monthly) ENTRY NLI '!J$5=0,0,I82+'KWh (Monthly) ENTRY NLI '!J82)</f>
        <v>0</v>
      </c>
      <c r="K82" s="114">
        <f>IF('KWh (Monthly) ENTRY NLI '!K$5=0,0,J82+'KWh (Monthly) ENTRY NLI '!K82)</f>
        <v>0</v>
      </c>
      <c r="L82" s="114">
        <f>IF('KWh (Monthly) ENTRY NLI '!L$5=0,0,K82+'KWh (Monthly) ENTRY NLI '!L82)</f>
        <v>0</v>
      </c>
      <c r="M82" s="114">
        <f>IF('KWh (Monthly) ENTRY NLI '!M$5=0,0,L82+'KWh (Monthly) ENTRY NLI '!M82)</f>
        <v>0</v>
      </c>
      <c r="N82" s="114">
        <f>IF('KWh (Monthly) ENTRY NLI '!N$5=0,0,M82+'KWh (Monthly) ENTRY NLI '!N82)</f>
        <v>0</v>
      </c>
      <c r="O82" s="114">
        <f>IF('KWh (Monthly) ENTRY NLI '!O$5=0,0,N82+'KWh (Monthly) ENTRY NLI '!O82)</f>
        <v>0</v>
      </c>
      <c r="P82" s="114">
        <f>IF('KWh (Monthly) ENTRY NLI '!P$5=0,0,O82+'KWh (Monthly) ENTRY NLI '!P82)</f>
        <v>0</v>
      </c>
      <c r="Q82" s="114">
        <f>IF('KWh (Monthly) ENTRY NLI '!Q$5=0,0,P82+'KWh (Monthly) ENTRY NLI '!Q82)</f>
        <v>0</v>
      </c>
      <c r="R82" s="114">
        <f>IF('KWh (Monthly) ENTRY NLI '!R$5=0,0,Q82+'KWh (Monthly) ENTRY NLI '!R82)</f>
        <v>0</v>
      </c>
      <c r="S82" s="114">
        <f>IF('KWh (Monthly) ENTRY NLI '!S$5=0,0,R82+'KWh (Monthly) ENTRY NLI '!S82)</f>
        <v>0</v>
      </c>
      <c r="T82" s="114">
        <f>IF('KWh (Monthly) ENTRY NLI '!T$5=0,0,S82+'KWh (Monthly) ENTRY NLI '!T82)</f>
        <v>0</v>
      </c>
      <c r="U82" s="114">
        <f>IF('KWh (Monthly) ENTRY NLI '!U$5=0,0,T82+'KWh (Monthly) ENTRY NLI '!U82)</f>
        <v>0</v>
      </c>
      <c r="V82" s="114">
        <f>IF('KWh (Monthly) ENTRY NLI '!V$5=0,0,U82+'KWh (Monthly) ENTRY NLI '!V82)</f>
        <v>0</v>
      </c>
      <c r="W82" s="114">
        <f>IF('KWh (Monthly) ENTRY NLI '!W$5=0,0,V82+'KWh (Monthly) ENTRY NLI '!W82)</f>
        <v>0</v>
      </c>
      <c r="X82" s="114">
        <f>IF('KWh (Monthly) ENTRY NLI '!X$5=0,0,W82+'KWh (Monthly) ENTRY NLI '!X82)</f>
        <v>0</v>
      </c>
      <c r="Y82" s="114">
        <f>IF('KWh (Monthly) ENTRY NLI '!Y$5=0,0,X82+'KWh (Monthly) ENTRY NLI '!Y82)</f>
        <v>0</v>
      </c>
      <c r="Z82" s="114">
        <f>IF('KWh (Monthly) ENTRY NLI '!Z$5=0,0,Y82+'KWh (Monthly) ENTRY NLI '!Z82)</f>
        <v>0</v>
      </c>
      <c r="AA82" s="114">
        <f>IF('KWh (Monthly) ENTRY NLI '!AA$5=0,0,Z82+'KWh (Monthly) ENTRY NLI '!AA82)</f>
        <v>0</v>
      </c>
      <c r="AB82" s="114">
        <f>IF('KWh (Monthly) ENTRY NLI '!AB$5=0,0,AA82+'KWh (Monthly) ENTRY NLI '!AB82)</f>
        <v>0</v>
      </c>
      <c r="AC82" s="114">
        <f>IF('KWh (Monthly) ENTRY NLI '!AC$5=0,0,AB82+'KWh (Monthly) ENTRY NLI '!AC82)</f>
        <v>0</v>
      </c>
      <c r="AD82" s="114">
        <f>IF('KWh (Monthly) ENTRY NLI '!AD$5=0,0,AC82+'KWh (Monthly) ENTRY NLI '!AD82)</f>
        <v>0</v>
      </c>
      <c r="AE82" s="114">
        <f>IF('KWh (Monthly) ENTRY NLI '!AE$5=0,0,AD82+'KWh (Monthly) ENTRY NLI '!AE82)</f>
        <v>0</v>
      </c>
      <c r="AF82" s="114">
        <f>IF('KWh (Monthly) ENTRY NLI '!AF$5=0,0,AE82+'KWh (Monthly) ENTRY NLI '!AF82)</f>
        <v>0</v>
      </c>
      <c r="AG82" s="114">
        <f>IF('KWh (Monthly) ENTRY NLI '!AG$5=0,0,AF82+'KWh (Monthly) ENTRY NLI '!AG82)</f>
        <v>0</v>
      </c>
      <c r="AH82" s="114">
        <f>IF('KWh (Monthly) ENTRY NLI '!AH$5=0,0,AG82+'KWh (Monthly) ENTRY NLI '!AH82)</f>
        <v>0</v>
      </c>
      <c r="AI82" s="114">
        <f>IF('KWh (Monthly) ENTRY NLI '!AI$5=0,0,AH82+'KWh (Monthly) ENTRY NLI '!AI82)</f>
        <v>0</v>
      </c>
      <c r="AJ82" s="114">
        <f>IF('KWh (Monthly) ENTRY NLI '!AJ$5=0,0,AI82+'KWh (Monthly) ENTRY NLI '!AJ82)</f>
        <v>0</v>
      </c>
      <c r="AK82" s="114">
        <f>IF('KWh (Monthly) ENTRY NLI '!AK$5=0,0,AJ82+'KWh (Monthly) ENTRY NLI '!AK82)</f>
        <v>0</v>
      </c>
      <c r="AL82" s="114">
        <f>IF('KWh (Monthly) ENTRY NLI '!AL$5=0,0,AK82+'KWh (Monthly) ENTRY NLI '!AL82)</f>
        <v>0</v>
      </c>
      <c r="AM82" s="114">
        <f>IF('KWh (Monthly) ENTRY NLI '!AM$5=0,0,AL82+'KWh (Monthly) ENTRY NLI '!AM82)</f>
        <v>0</v>
      </c>
      <c r="AN82" s="114">
        <f>IF('KWh (Monthly) ENTRY NLI '!AN$5=0,0,AM82+'KWh (Monthly) ENTRY NLI '!AN82)</f>
        <v>0</v>
      </c>
      <c r="AO82" s="174">
        <f>IF('KWh (Monthly) ENTRY NLI '!AO$5=-1,0,AN82+'KWh (Monthly) ENTRY NLI '!AO82)</f>
        <v>0</v>
      </c>
      <c r="AP82" s="114">
        <f>IF('KWh (Monthly) ENTRY NLI '!AP$5=-1,0,AO82+'KWh (Monthly) ENTRY NLI '!AP82)</f>
        <v>0</v>
      </c>
      <c r="AQ82" s="114">
        <f>IF('KWh (Monthly) ENTRY NLI '!AQ$5=-1,0,AP82+'KWh (Monthly) ENTRY NLI '!AQ82)</f>
        <v>0</v>
      </c>
      <c r="AR82" s="114">
        <f>IF('KWh (Monthly) ENTRY NLI '!AR$5=-1,0,AQ82+'KWh (Monthly) ENTRY NLI '!AR82)</f>
        <v>0</v>
      </c>
      <c r="AS82" s="114">
        <f>IF('KWh (Monthly) ENTRY NLI '!AS$5=-1,0,AR82+'KWh (Monthly) ENTRY NLI '!AS82)</f>
        <v>0</v>
      </c>
      <c r="AT82" s="114">
        <f>IF('KWh (Monthly) ENTRY NLI '!AT$5=-1,0,AS82+'KWh (Monthly) ENTRY NLI '!AT82)</f>
        <v>0</v>
      </c>
      <c r="AU82" s="114">
        <f>IF('KWh (Monthly) ENTRY NLI '!AU$5=-1,0,AT82+'KWh (Monthly) ENTRY NLI '!AU82)</f>
        <v>0</v>
      </c>
      <c r="AV82" s="114">
        <f>IF('KWh (Monthly) ENTRY NLI '!AV$5=-1,0,AU82+'KWh (Monthly) ENTRY NLI '!AV82)</f>
        <v>0</v>
      </c>
      <c r="AW82" s="114">
        <f>IF('KWh (Monthly) ENTRY NLI '!AW$5=-1,0,AV82+'KWh (Monthly) ENTRY NLI '!AW82)</f>
        <v>0</v>
      </c>
      <c r="AX82" s="114">
        <f>IF('KWh (Monthly) ENTRY NLI '!AX$5=-1,0,AW82+'KWh (Monthly) ENTRY NLI '!AX82)</f>
        <v>0</v>
      </c>
      <c r="AY82" s="114">
        <f>IF('KWh (Monthly) ENTRY NLI '!AY$5=-1,0,AX82+'KWh (Monthly) ENTRY NLI '!AY82)</f>
        <v>0</v>
      </c>
      <c r="AZ82" s="114">
        <f>IF('KWh (Monthly) ENTRY NLI '!AZ$5=-1,0,AY82+'KWh (Monthly) ENTRY NLI '!AZ82)</f>
        <v>0</v>
      </c>
      <c r="BA82" s="114">
        <f>IF('KWh (Monthly) ENTRY NLI '!BA$5=-1,0,AZ82+'KWh (Monthly) ENTRY NLI '!BA82)</f>
        <v>0</v>
      </c>
      <c r="BB82" s="114">
        <f>IF('KWh (Monthly) ENTRY NLI '!BB$5=-1,0,BA82+'KWh (Monthly) ENTRY NLI '!BB82)</f>
        <v>0</v>
      </c>
      <c r="BC82" s="114">
        <f>IF('KWh (Monthly) ENTRY NLI '!BC$5=-1,0,BB82+'KWh (Monthly) ENTRY NLI '!BC82)</f>
        <v>0</v>
      </c>
      <c r="BD82" s="114">
        <f>IF('KWh (Monthly) ENTRY NLI '!BD$5=-1,0,BC82+'KWh (Monthly) ENTRY NLI '!BD82)</f>
        <v>0</v>
      </c>
      <c r="BE82" s="114">
        <f>IF('KWh (Monthly) ENTRY NLI '!BE$5=-1,0,BD82+'KWh (Monthly) ENTRY NLI '!BE82)</f>
        <v>0</v>
      </c>
      <c r="BF82" s="114">
        <f>IF('KWh (Monthly) ENTRY NLI '!BF$5=-1,0,BE82+'KWh (Monthly) ENTRY NLI '!BF82)</f>
        <v>0</v>
      </c>
      <c r="BG82" s="114">
        <f>IF('KWh (Monthly) ENTRY NLI '!BG$5=-1,0,BF82+'KWh (Monthly) ENTRY NLI '!BG82)</f>
        <v>0</v>
      </c>
      <c r="BH82" s="114">
        <f>IF('KWh (Monthly) ENTRY NLI '!BH$5=-1,0,BG82+'KWh (Monthly) ENTRY NLI '!BH82)</f>
        <v>0</v>
      </c>
      <c r="BI82" s="114">
        <f>IF('KWh (Monthly) ENTRY NLI '!BI$5=-1,0,BH82+'KWh (Monthly) ENTRY NLI '!BI82)</f>
        <v>0</v>
      </c>
      <c r="BJ82" s="114">
        <f>IF('KWh (Monthly) ENTRY NLI '!BJ$5=-1,0,BI82+'KWh (Monthly) ENTRY NLI '!BJ82)</f>
        <v>0</v>
      </c>
      <c r="BK82" s="114">
        <f>IF('KWh (Monthly) ENTRY NLI '!BK$5=-1,0,BJ82+'KWh (Monthly) ENTRY NLI '!BK82)</f>
        <v>0</v>
      </c>
      <c r="BL82" s="114">
        <f>IF('KWh (Monthly) ENTRY NLI '!BL$5=-1,0,BK82+'KWh (Monthly) ENTRY NLI '!BL82)</f>
        <v>0</v>
      </c>
      <c r="BM82" s="114">
        <f>IF('KWh (Monthly) ENTRY NLI '!BM$5=-1,0,BL82+'KWh (Monthly) ENTRY NLI '!BM82)</f>
        <v>0</v>
      </c>
      <c r="BN82" s="114">
        <f>IF('KWh (Monthly) ENTRY NLI '!BN$5=-1,0,BM82+'KWh (Monthly) ENTRY NLI '!BN82)</f>
        <v>0</v>
      </c>
      <c r="BO82" s="114">
        <f>IF('KWh (Monthly) ENTRY NLI '!BO$5=-1,0,BN82+'KWh (Monthly) ENTRY NLI '!BO82)</f>
        <v>0</v>
      </c>
      <c r="BP82" s="114">
        <f>IF('KWh (Monthly) ENTRY NLI '!BP$5=-1,0,BO82+'KWh (Monthly) ENTRY NLI '!BP82)</f>
        <v>0</v>
      </c>
      <c r="BQ82" s="114">
        <f>IF('KWh (Monthly) ENTRY NLI '!BQ$5=-1,0,BP82+'KWh (Monthly) ENTRY NLI '!BQ82)</f>
        <v>0</v>
      </c>
      <c r="BR82" s="114">
        <f>IF('KWh (Monthly) ENTRY NLI '!BR$5=-1,0,BQ82+'KWh (Monthly) ENTRY NLI '!BR82)</f>
        <v>0</v>
      </c>
      <c r="BS82" s="114">
        <f>IF('KWh (Monthly) ENTRY NLI '!BS$5=-1,0,BR82+'KWh (Monthly) ENTRY NLI '!BS82)</f>
        <v>0</v>
      </c>
      <c r="BT82" s="114">
        <f>IF('KWh (Monthly) ENTRY NLI '!BT$5=-1,0,BS82+'KWh (Monthly) ENTRY NLI '!BT82)</f>
        <v>0</v>
      </c>
      <c r="BU82" s="114">
        <f>IF('KWh (Monthly) ENTRY NLI '!BU$5=-1,0,BT82+'KWh (Monthly) ENTRY NLI '!BU82)</f>
        <v>0</v>
      </c>
      <c r="BV82" s="114">
        <f>IF('KWh (Monthly) ENTRY NLI '!BV$5=-1,0,BU82+'KWh (Monthly) ENTRY NLI '!BV82)</f>
        <v>0</v>
      </c>
      <c r="BW82" s="114">
        <f>IF('KWh (Monthly) ENTRY NLI '!BW$5=-1,0,BV82+'KWh (Monthly) ENTRY NLI '!BW82)</f>
        <v>0</v>
      </c>
      <c r="BX82" s="114">
        <f>IF('KWh (Monthly) ENTRY NLI '!BX$5=-1,0,BW82+'KWh (Monthly) ENTRY NLI '!BX82)</f>
        <v>0</v>
      </c>
      <c r="BY82" s="114">
        <f>IF('KWh (Monthly) ENTRY NLI '!BY$5=-1,0,BX82+'KWh (Monthly) ENTRY NLI '!BY82)</f>
        <v>0</v>
      </c>
      <c r="BZ82" s="114">
        <f>IF('KWh (Monthly) ENTRY NLI '!BZ$5=-1,0,BY82+'KWh (Monthly) ENTRY NLI '!BZ82)</f>
        <v>0</v>
      </c>
      <c r="CA82" s="114">
        <f>IF('KWh (Monthly) ENTRY NLI '!CA$5=-1,0,BZ82+'KWh (Monthly) ENTRY NLI '!CA82)</f>
        <v>0</v>
      </c>
      <c r="CB82" s="114">
        <f>IF('KWh (Monthly) ENTRY NLI '!CB$5=-1,0,CA82+'KWh (Monthly) ENTRY NLI '!CB82)</f>
        <v>0</v>
      </c>
      <c r="CC82" s="114">
        <f>IF('KWh (Monthly) ENTRY NLI '!CC$5=-1,0,CB82+'KWh (Monthly) ENTRY NLI '!CC82)</f>
        <v>0</v>
      </c>
      <c r="CD82" s="114">
        <f>IF('KWh (Monthly) ENTRY NLI '!CD$5=-1,0,CC82+'KWh (Monthly) ENTRY NLI '!CD82)</f>
        <v>0</v>
      </c>
      <c r="CE82" s="114">
        <f>IF('KWh (Monthly) ENTRY NLI '!CE$5=-1,0,CD82+'KWh (Monthly) ENTRY NLI '!CE82)</f>
        <v>0</v>
      </c>
      <c r="CF82" s="114">
        <f>IF('KWh (Monthly) ENTRY NLI '!CF$5=-1,0,CE82+'KWh (Monthly) ENTRY NLI '!CF82)</f>
        <v>0</v>
      </c>
      <c r="CG82" s="114">
        <f>IF('KWh (Monthly) ENTRY NLI '!CG$5=-1,0,CF82+'KWh (Monthly) ENTRY NLI '!CG82)</f>
        <v>0</v>
      </c>
      <c r="CH82" s="114">
        <f>IF('KWh (Monthly) ENTRY NLI '!CH$5=-1,0,CG82+'KWh (Monthly) ENTRY NLI '!CH82)</f>
        <v>0</v>
      </c>
      <c r="CI82" s="114">
        <f>IF('KWh (Monthly) ENTRY NLI '!CI$5=-1,0,CH82+'KWh (Monthly) ENTRY NLI '!CI82)</f>
        <v>0</v>
      </c>
      <c r="CJ82" s="114">
        <f>IF('KWh (Monthly) ENTRY NLI '!CJ$5=-1,0,CI82+'KWh (Monthly) ENTRY NLI '!CJ82)</f>
        <v>0</v>
      </c>
    </row>
    <row r="83" spans="1:88" x14ac:dyDescent="0.25">
      <c r="A83" s="305"/>
      <c r="B83" s="88" t="s">
        <v>2</v>
      </c>
      <c r="C83" s="114">
        <f>IF('KWh (Monthly) ENTRY NLI '!C$5=0,0,'KWh (Monthly) ENTRY NLI '!C83)</f>
        <v>0</v>
      </c>
      <c r="D83" s="114">
        <f>IF('KWh (Monthly) ENTRY NLI '!D$5=0,0,C83+'KWh (Monthly) ENTRY NLI '!D83)</f>
        <v>0</v>
      </c>
      <c r="E83" s="114">
        <f>IF('KWh (Monthly) ENTRY NLI '!E$5=0,0,D83+'KWh (Monthly) ENTRY NLI '!E83)</f>
        <v>0</v>
      </c>
      <c r="F83" s="114">
        <f>IF('KWh (Monthly) ENTRY NLI '!F$5=0,0,E83+'KWh (Monthly) ENTRY NLI '!F83)</f>
        <v>0</v>
      </c>
      <c r="G83" s="114">
        <f>IF('KWh (Monthly) ENTRY NLI '!G$5=0,0,F83+'KWh (Monthly) ENTRY NLI '!G83)</f>
        <v>0</v>
      </c>
      <c r="H83" s="114">
        <f>IF('KWh (Monthly) ENTRY NLI '!H$5=0,0,G83+'KWh (Monthly) ENTRY NLI '!H83)</f>
        <v>0</v>
      </c>
      <c r="I83" s="114">
        <f>IF('KWh (Monthly) ENTRY NLI '!I$5=0,0,H83+'KWh (Monthly) ENTRY NLI '!I83)</f>
        <v>0</v>
      </c>
      <c r="J83" s="114">
        <f>IF('KWh (Monthly) ENTRY NLI '!J$5=0,0,I83+'KWh (Monthly) ENTRY NLI '!J83)</f>
        <v>0</v>
      </c>
      <c r="K83" s="114">
        <f>IF('KWh (Monthly) ENTRY NLI '!K$5=0,0,J83+'KWh (Monthly) ENTRY NLI '!K83)</f>
        <v>0</v>
      </c>
      <c r="L83" s="114">
        <f>IF('KWh (Monthly) ENTRY NLI '!L$5=0,0,K83+'KWh (Monthly) ENTRY NLI '!L83)</f>
        <v>0</v>
      </c>
      <c r="M83" s="114">
        <f>IF('KWh (Monthly) ENTRY NLI '!M$5=0,0,L83+'KWh (Monthly) ENTRY NLI '!M83)</f>
        <v>0</v>
      </c>
      <c r="N83" s="114">
        <f>IF('KWh (Monthly) ENTRY NLI '!N$5=0,0,M83+'KWh (Monthly) ENTRY NLI '!N83)</f>
        <v>0</v>
      </c>
      <c r="O83" s="114">
        <f>IF('KWh (Monthly) ENTRY NLI '!O$5=0,0,N83+'KWh (Monthly) ENTRY NLI '!O83)</f>
        <v>0</v>
      </c>
      <c r="P83" s="114">
        <f>IF('KWh (Monthly) ENTRY NLI '!P$5=0,0,O83+'KWh (Monthly) ENTRY NLI '!P83)</f>
        <v>0</v>
      </c>
      <c r="Q83" s="114">
        <f>IF('KWh (Monthly) ENTRY NLI '!Q$5=0,0,P83+'KWh (Monthly) ENTRY NLI '!Q83)</f>
        <v>0</v>
      </c>
      <c r="R83" s="114">
        <f>IF('KWh (Monthly) ENTRY NLI '!R$5=0,0,Q83+'KWh (Monthly) ENTRY NLI '!R83)</f>
        <v>0</v>
      </c>
      <c r="S83" s="114">
        <f>IF('KWh (Monthly) ENTRY NLI '!S$5=0,0,R83+'KWh (Monthly) ENTRY NLI '!S83)</f>
        <v>0</v>
      </c>
      <c r="T83" s="114">
        <f>IF('KWh (Monthly) ENTRY NLI '!T$5=0,0,S83+'KWh (Monthly) ENTRY NLI '!T83)</f>
        <v>0</v>
      </c>
      <c r="U83" s="114">
        <f>IF('KWh (Monthly) ENTRY NLI '!U$5=0,0,T83+'KWh (Monthly) ENTRY NLI '!U83)</f>
        <v>0</v>
      </c>
      <c r="V83" s="114">
        <f>IF('KWh (Monthly) ENTRY NLI '!V$5=0,0,U83+'KWh (Monthly) ENTRY NLI '!V83)</f>
        <v>0</v>
      </c>
      <c r="W83" s="114">
        <f>IF('KWh (Monthly) ENTRY NLI '!W$5=0,0,V83+'KWh (Monthly) ENTRY NLI '!W83)</f>
        <v>0</v>
      </c>
      <c r="X83" s="114">
        <f>IF('KWh (Monthly) ENTRY NLI '!X$5=0,0,W83+'KWh (Monthly) ENTRY NLI '!X83)</f>
        <v>0</v>
      </c>
      <c r="Y83" s="114">
        <f>IF('KWh (Monthly) ENTRY NLI '!Y$5=0,0,X83+'KWh (Monthly) ENTRY NLI '!Y83)</f>
        <v>0</v>
      </c>
      <c r="Z83" s="114">
        <f>IF('KWh (Monthly) ENTRY NLI '!Z$5=0,0,Y83+'KWh (Monthly) ENTRY NLI '!Z83)</f>
        <v>0</v>
      </c>
      <c r="AA83" s="114">
        <f>IF('KWh (Monthly) ENTRY NLI '!AA$5=0,0,Z83+'KWh (Monthly) ENTRY NLI '!AA83)</f>
        <v>0</v>
      </c>
      <c r="AB83" s="114">
        <f>IF('KWh (Monthly) ENTRY NLI '!AB$5=0,0,AA83+'KWh (Monthly) ENTRY NLI '!AB83)</f>
        <v>0</v>
      </c>
      <c r="AC83" s="114">
        <f>IF('KWh (Monthly) ENTRY NLI '!AC$5=0,0,AB83+'KWh (Monthly) ENTRY NLI '!AC83)</f>
        <v>0</v>
      </c>
      <c r="AD83" s="114">
        <f>IF('KWh (Monthly) ENTRY NLI '!AD$5=0,0,AC83+'KWh (Monthly) ENTRY NLI '!AD83)</f>
        <v>0</v>
      </c>
      <c r="AE83" s="114">
        <f>IF('KWh (Monthly) ENTRY NLI '!AE$5=0,0,AD83+'KWh (Monthly) ENTRY NLI '!AE83)</f>
        <v>0</v>
      </c>
      <c r="AF83" s="114">
        <f>IF('KWh (Monthly) ENTRY NLI '!AF$5=0,0,AE83+'KWh (Monthly) ENTRY NLI '!AF83)</f>
        <v>0</v>
      </c>
      <c r="AG83" s="114">
        <f>IF('KWh (Monthly) ENTRY NLI '!AG$5=0,0,AF83+'KWh (Monthly) ENTRY NLI '!AG83)</f>
        <v>0</v>
      </c>
      <c r="AH83" s="114">
        <f>IF('KWh (Monthly) ENTRY NLI '!AH$5=0,0,AG83+'KWh (Monthly) ENTRY NLI '!AH83)</f>
        <v>0</v>
      </c>
      <c r="AI83" s="114">
        <f>IF('KWh (Monthly) ENTRY NLI '!AI$5=0,0,AH83+'KWh (Monthly) ENTRY NLI '!AI83)</f>
        <v>0</v>
      </c>
      <c r="AJ83" s="114">
        <f>IF('KWh (Monthly) ENTRY NLI '!AJ$5=0,0,AI83+'KWh (Monthly) ENTRY NLI '!AJ83)</f>
        <v>0</v>
      </c>
      <c r="AK83" s="114">
        <f>IF('KWh (Monthly) ENTRY NLI '!AK$5=0,0,AJ83+'KWh (Monthly) ENTRY NLI '!AK83)</f>
        <v>0</v>
      </c>
      <c r="AL83" s="114">
        <f>IF('KWh (Monthly) ENTRY NLI '!AL$5=0,0,AK83+'KWh (Monthly) ENTRY NLI '!AL83)</f>
        <v>0</v>
      </c>
      <c r="AM83" s="114">
        <f>IF('KWh (Monthly) ENTRY NLI '!AM$5=0,0,AL83+'KWh (Monthly) ENTRY NLI '!AM83)</f>
        <v>0</v>
      </c>
      <c r="AN83" s="114">
        <f>IF('KWh (Monthly) ENTRY NLI '!AN$5=0,0,AM83+'KWh (Monthly) ENTRY NLI '!AN83)</f>
        <v>0</v>
      </c>
      <c r="AO83" s="174">
        <f>IF('KWh (Monthly) ENTRY NLI '!AO$5=-1,0,AN83+'KWh (Monthly) ENTRY NLI '!AO83)</f>
        <v>0</v>
      </c>
      <c r="AP83" s="114">
        <f>IF('KWh (Monthly) ENTRY NLI '!AP$5=-1,0,AO83+'KWh (Monthly) ENTRY NLI '!AP83)</f>
        <v>0</v>
      </c>
      <c r="AQ83" s="114">
        <f>IF('KWh (Monthly) ENTRY NLI '!AQ$5=-1,0,AP83+'KWh (Monthly) ENTRY NLI '!AQ83)</f>
        <v>0</v>
      </c>
      <c r="AR83" s="114">
        <f>IF('KWh (Monthly) ENTRY NLI '!AR$5=-1,0,AQ83+'KWh (Monthly) ENTRY NLI '!AR83)</f>
        <v>0</v>
      </c>
      <c r="AS83" s="114">
        <f>IF('KWh (Monthly) ENTRY NLI '!AS$5=-1,0,AR83+'KWh (Monthly) ENTRY NLI '!AS83)</f>
        <v>0</v>
      </c>
      <c r="AT83" s="114">
        <f>IF('KWh (Monthly) ENTRY NLI '!AT$5=-1,0,AS83+'KWh (Monthly) ENTRY NLI '!AT83)</f>
        <v>0</v>
      </c>
      <c r="AU83" s="114">
        <f>IF('KWh (Monthly) ENTRY NLI '!AU$5=-1,0,AT83+'KWh (Monthly) ENTRY NLI '!AU83)</f>
        <v>0</v>
      </c>
      <c r="AV83" s="114">
        <f>IF('KWh (Monthly) ENTRY NLI '!AV$5=-1,0,AU83+'KWh (Monthly) ENTRY NLI '!AV83)</f>
        <v>0</v>
      </c>
      <c r="AW83" s="114">
        <f>IF('KWh (Monthly) ENTRY NLI '!AW$5=-1,0,AV83+'KWh (Monthly) ENTRY NLI '!AW83)</f>
        <v>0</v>
      </c>
      <c r="AX83" s="114">
        <f>IF('KWh (Monthly) ENTRY NLI '!AX$5=-1,0,AW83+'KWh (Monthly) ENTRY NLI '!AX83)</f>
        <v>0</v>
      </c>
      <c r="AY83" s="114">
        <f>IF('KWh (Monthly) ENTRY NLI '!AY$5=-1,0,AX83+'KWh (Monthly) ENTRY NLI '!AY83)</f>
        <v>0</v>
      </c>
      <c r="AZ83" s="114">
        <f>IF('KWh (Monthly) ENTRY NLI '!AZ$5=-1,0,AY83+'KWh (Monthly) ENTRY NLI '!AZ83)</f>
        <v>0</v>
      </c>
      <c r="BA83" s="114">
        <f>IF('KWh (Monthly) ENTRY NLI '!BA$5=-1,0,AZ83+'KWh (Monthly) ENTRY NLI '!BA83)</f>
        <v>0</v>
      </c>
      <c r="BB83" s="114">
        <f>IF('KWh (Monthly) ENTRY NLI '!BB$5=-1,0,BA83+'KWh (Monthly) ENTRY NLI '!BB83)</f>
        <v>0</v>
      </c>
      <c r="BC83" s="114">
        <f>IF('KWh (Monthly) ENTRY NLI '!BC$5=-1,0,BB83+'KWh (Monthly) ENTRY NLI '!BC83)</f>
        <v>0</v>
      </c>
      <c r="BD83" s="114">
        <f>IF('KWh (Monthly) ENTRY NLI '!BD$5=-1,0,BC83+'KWh (Monthly) ENTRY NLI '!BD83)</f>
        <v>0</v>
      </c>
      <c r="BE83" s="114">
        <f>IF('KWh (Monthly) ENTRY NLI '!BE$5=-1,0,BD83+'KWh (Monthly) ENTRY NLI '!BE83)</f>
        <v>0</v>
      </c>
      <c r="BF83" s="114">
        <f>IF('KWh (Monthly) ENTRY NLI '!BF$5=-1,0,BE83+'KWh (Monthly) ENTRY NLI '!BF83)</f>
        <v>0</v>
      </c>
      <c r="BG83" s="114">
        <f>IF('KWh (Monthly) ENTRY NLI '!BG$5=-1,0,BF83+'KWh (Monthly) ENTRY NLI '!BG83)</f>
        <v>0</v>
      </c>
      <c r="BH83" s="114">
        <f>IF('KWh (Monthly) ENTRY NLI '!BH$5=-1,0,BG83+'KWh (Monthly) ENTRY NLI '!BH83)</f>
        <v>0</v>
      </c>
      <c r="BI83" s="114">
        <f>IF('KWh (Monthly) ENTRY NLI '!BI$5=-1,0,BH83+'KWh (Monthly) ENTRY NLI '!BI83)</f>
        <v>0</v>
      </c>
      <c r="BJ83" s="114">
        <f>IF('KWh (Monthly) ENTRY NLI '!BJ$5=-1,0,BI83+'KWh (Monthly) ENTRY NLI '!BJ83)</f>
        <v>0</v>
      </c>
      <c r="BK83" s="114">
        <f>IF('KWh (Monthly) ENTRY NLI '!BK$5=-1,0,BJ83+'KWh (Monthly) ENTRY NLI '!BK83)</f>
        <v>0</v>
      </c>
      <c r="BL83" s="114">
        <f>IF('KWh (Monthly) ENTRY NLI '!BL$5=-1,0,BK83+'KWh (Monthly) ENTRY NLI '!BL83)</f>
        <v>0</v>
      </c>
      <c r="BM83" s="114">
        <f>IF('KWh (Monthly) ENTRY NLI '!BM$5=-1,0,BL83+'KWh (Monthly) ENTRY NLI '!BM83)</f>
        <v>0</v>
      </c>
      <c r="BN83" s="114">
        <f>IF('KWh (Monthly) ENTRY NLI '!BN$5=-1,0,BM83+'KWh (Monthly) ENTRY NLI '!BN83)</f>
        <v>0</v>
      </c>
      <c r="BO83" s="114">
        <f>IF('KWh (Monthly) ENTRY NLI '!BO$5=-1,0,BN83+'KWh (Monthly) ENTRY NLI '!BO83)</f>
        <v>0</v>
      </c>
      <c r="BP83" s="114">
        <f>IF('KWh (Monthly) ENTRY NLI '!BP$5=-1,0,BO83+'KWh (Monthly) ENTRY NLI '!BP83)</f>
        <v>0</v>
      </c>
      <c r="BQ83" s="114">
        <f>IF('KWh (Monthly) ENTRY NLI '!BQ$5=-1,0,BP83+'KWh (Monthly) ENTRY NLI '!BQ83)</f>
        <v>0</v>
      </c>
      <c r="BR83" s="114">
        <f>IF('KWh (Monthly) ENTRY NLI '!BR$5=-1,0,BQ83+'KWh (Monthly) ENTRY NLI '!BR83)</f>
        <v>0</v>
      </c>
      <c r="BS83" s="114">
        <f>IF('KWh (Monthly) ENTRY NLI '!BS$5=-1,0,BR83+'KWh (Monthly) ENTRY NLI '!BS83)</f>
        <v>0</v>
      </c>
      <c r="BT83" s="114">
        <f>IF('KWh (Monthly) ENTRY NLI '!BT$5=-1,0,BS83+'KWh (Monthly) ENTRY NLI '!BT83)</f>
        <v>0</v>
      </c>
      <c r="BU83" s="114">
        <f>IF('KWh (Monthly) ENTRY NLI '!BU$5=-1,0,BT83+'KWh (Monthly) ENTRY NLI '!BU83)</f>
        <v>0</v>
      </c>
      <c r="BV83" s="114">
        <f>IF('KWh (Monthly) ENTRY NLI '!BV$5=-1,0,BU83+'KWh (Monthly) ENTRY NLI '!BV83)</f>
        <v>0</v>
      </c>
      <c r="BW83" s="114">
        <f>IF('KWh (Monthly) ENTRY NLI '!BW$5=-1,0,BV83+'KWh (Monthly) ENTRY NLI '!BW83)</f>
        <v>0</v>
      </c>
      <c r="BX83" s="114">
        <f>IF('KWh (Monthly) ENTRY NLI '!BX$5=-1,0,BW83+'KWh (Monthly) ENTRY NLI '!BX83)</f>
        <v>0</v>
      </c>
      <c r="BY83" s="114">
        <f>IF('KWh (Monthly) ENTRY NLI '!BY$5=-1,0,BX83+'KWh (Monthly) ENTRY NLI '!BY83)</f>
        <v>0</v>
      </c>
      <c r="BZ83" s="114">
        <f>IF('KWh (Monthly) ENTRY NLI '!BZ$5=-1,0,BY83+'KWh (Monthly) ENTRY NLI '!BZ83)</f>
        <v>0</v>
      </c>
      <c r="CA83" s="114">
        <f>IF('KWh (Monthly) ENTRY NLI '!CA$5=-1,0,BZ83+'KWh (Monthly) ENTRY NLI '!CA83)</f>
        <v>0</v>
      </c>
      <c r="CB83" s="114">
        <f>IF('KWh (Monthly) ENTRY NLI '!CB$5=-1,0,CA83+'KWh (Monthly) ENTRY NLI '!CB83)</f>
        <v>0</v>
      </c>
      <c r="CC83" s="114">
        <f>IF('KWh (Monthly) ENTRY NLI '!CC$5=-1,0,CB83+'KWh (Monthly) ENTRY NLI '!CC83)</f>
        <v>0</v>
      </c>
      <c r="CD83" s="114">
        <f>IF('KWh (Monthly) ENTRY NLI '!CD$5=-1,0,CC83+'KWh (Monthly) ENTRY NLI '!CD83)</f>
        <v>0</v>
      </c>
      <c r="CE83" s="114">
        <f>IF('KWh (Monthly) ENTRY NLI '!CE$5=-1,0,CD83+'KWh (Monthly) ENTRY NLI '!CE83)</f>
        <v>0</v>
      </c>
      <c r="CF83" s="114">
        <f>IF('KWh (Monthly) ENTRY NLI '!CF$5=-1,0,CE83+'KWh (Monthly) ENTRY NLI '!CF83)</f>
        <v>0</v>
      </c>
      <c r="CG83" s="114">
        <f>IF('KWh (Monthly) ENTRY NLI '!CG$5=-1,0,CF83+'KWh (Monthly) ENTRY NLI '!CG83)</f>
        <v>0</v>
      </c>
      <c r="CH83" s="114">
        <f>IF('KWh (Monthly) ENTRY NLI '!CH$5=-1,0,CG83+'KWh (Monthly) ENTRY NLI '!CH83)</f>
        <v>0</v>
      </c>
      <c r="CI83" s="114">
        <f>IF('KWh (Monthly) ENTRY NLI '!CI$5=-1,0,CH83+'KWh (Monthly) ENTRY NLI '!CI83)</f>
        <v>0</v>
      </c>
      <c r="CJ83" s="114">
        <f>IF('KWh (Monthly) ENTRY NLI '!CJ$5=-1,0,CI83+'KWh (Monthly) ENTRY NLI '!CJ83)</f>
        <v>0</v>
      </c>
    </row>
    <row r="84" spans="1:88" x14ac:dyDescent="0.25">
      <c r="A84" s="305"/>
      <c r="B84" s="88" t="s">
        <v>12</v>
      </c>
      <c r="C84" s="114">
        <f>IF('KWh (Monthly) ENTRY NLI '!C$5=0,0,'KWh (Monthly) ENTRY NLI '!C84)</f>
        <v>0</v>
      </c>
      <c r="D84" s="114">
        <f>IF('KWh (Monthly) ENTRY NLI '!D$5=0,0,C84+'KWh (Monthly) ENTRY NLI '!D84)</f>
        <v>0</v>
      </c>
      <c r="E84" s="114">
        <f>IF('KWh (Monthly) ENTRY NLI '!E$5=0,0,D84+'KWh (Monthly) ENTRY NLI '!E84)</f>
        <v>0</v>
      </c>
      <c r="F84" s="114">
        <f>IF('KWh (Monthly) ENTRY NLI '!F$5=0,0,E84+'KWh (Monthly) ENTRY NLI '!F84)</f>
        <v>0</v>
      </c>
      <c r="G84" s="114">
        <f>IF('KWh (Monthly) ENTRY NLI '!G$5=0,0,F84+'KWh (Monthly) ENTRY NLI '!G84)</f>
        <v>0</v>
      </c>
      <c r="H84" s="114">
        <f>IF('KWh (Monthly) ENTRY NLI '!H$5=0,0,G84+'KWh (Monthly) ENTRY NLI '!H84)</f>
        <v>0</v>
      </c>
      <c r="I84" s="114">
        <f>IF('KWh (Monthly) ENTRY NLI '!I$5=0,0,H84+'KWh (Monthly) ENTRY NLI '!I84)</f>
        <v>0</v>
      </c>
      <c r="J84" s="114">
        <f>IF('KWh (Monthly) ENTRY NLI '!J$5=0,0,I84+'KWh (Monthly) ENTRY NLI '!J84)</f>
        <v>0</v>
      </c>
      <c r="K84" s="114">
        <f>IF('KWh (Monthly) ENTRY NLI '!K$5=0,0,J84+'KWh (Monthly) ENTRY NLI '!K84)</f>
        <v>0</v>
      </c>
      <c r="L84" s="114">
        <f>IF('KWh (Monthly) ENTRY NLI '!L$5=0,0,K84+'KWh (Monthly) ENTRY NLI '!L84)</f>
        <v>0</v>
      </c>
      <c r="M84" s="114">
        <f>IF('KWh (Monthly) ENTRY NLI '!M$5=0,0,L84+'KWh (Monthly) ENTRY NLI '!M84)</f>
        <v>0</v>
      </c>
      <c r="N84" s="114">
        <f>IF('KWh (Monthly) ENTRY NLI '!N$5=0,0,M84+'KWh (Monthly) ENTRY NLI '!N84)</f>
        <v>0</v>
      </c>
      <c r="O84" s="114">
        <f>IF('KWh (Monthly) ENTRY NLI '!O$5=0,0,N84+'KWh (Monthly) ENTRY NLI '!O84)</f>
        <v>0</v>
      </c>
      <c r="P84" s="114">
        <f>IF('KWh (Monthly) ENTRY NLI '!P$5=0,0,O84+'KWh (Monthly) ENTRY NLI '!P84)</f>
        <v>0</v>
      </c>
      <c r="Q84" s="114">
        <f>IF('KWh (Monthly) ENTRY NLI '!Q$5=0,0,P84+'KWh (Monthly) ENTRY NLI '!Q84)</f>
        <v>0</v>
      </c>
      <c r="R84" s="114">
        <f>IF('KWh (Monthly) ENTRY NLI '!R$5=0,0,Q84+'KWh (Monthly) ENTRY NLI '!R84)</f>
        <v>0</v>
      </c>
      <c r="S84" s="114">
        <f>IF('KWh (Monthly) ENTRY NLI '!S$5=0,0,R84+'KWh (Monthly) ENTRY NLI '!S84)</f>
        <v>0</v>
      </c>
      <c r="T84" s="114">
        <f>IF('KWh (Monthly) ENTRY NLI '!T$5=0,0,S84+'KWh (Monthly) ENTRY NLI '!T84)</f>
        <v>0</v>
      </c>
      <c r="U84" s="114">
        <f>IF('KWh (Monthly) ENTRY NLI '!U$5=0,0,T84+'KWh (Monthly) ENTRY NLI '!U84)</f>
        <v>0</v>
      </c>
      <c r="V84" s="114">
        <f>IF('KWh (Monthly) ENTRY NLI '!V$5=0,0,U84+'KWh (Monthly) ENTRY NLI '!V84)</f>
        <v>0</v>
      </c>
      <c r="W84" s="114">
        <f>IF('KWh (Monthly) ENTRY NLI '!W$5=0,0,V84+'KWh (Monthly) ENTRY NLI '!W84)</f>
        <v>0</v>
      </c>
      <c r="X84" s="114">
        <f>IF('KWh (Monthly) ENTRY NLI '!X$5=0,0,W84+'KWh (Monthly) ENTRY NLI '!X84)</f>
        <v>0</v>
      </c>
      <c r="Y84" s="114">
        <f>IF('KWh (Monthly) ENTRY NLI '!Y$5=0,0,X84+'KWh (Monthly) ENTRY NLI '!Y84)</f>
        <v>0</v>
      </c>
      <c r="Z84" s="114">
        <f>IF('KWh (Monthly) ENTRY NLI '!Z$5=0,0,Y84+'KWh (Monthly) ENTRY NLI '!Z84)</f>
        <v>0</v>
      </c>
      <c r="AA84" s="114">
        <f>IF('KWh (Monthly) ENTRY NLI '!AA$5=0,0,Z84+'KWh (Monthly) ENTRY NLI '!AA84)</f>
        <v>0</v>
      </c>
      <c r="AB84" s="114">
        <f>IF('KWh (Monthly) ENTRY NLI '!AB$5=0,0,AA84+'KWh (Monthly) ENTRY NLI '!AB84)</f>
        <v>0</v>
      </c>
      <c r="AC84" s="114">
        <f>IF('KWh (Monthly) ENTRY NLI '!AC$5=0,0,AB84+'KWh (Monthly) ENTRY NLI '!AC84)</f>
        <v>0</v>
      </c>
      <c r="AD84" s="114">
        <f>IF('KWh (Monthly) ENTRY NLI '!AD$5=0,0,AC84+'KWh (Monthly) ENTRY NLI '!AD84)</f>
        <v>0</v>
      </c>
      <c r="AE84" s="114">
        <f>IF('KWh (Monthly) ENTRY NLI '!AE$5=0,0,AD84+'KWh (Monthly) ENTRY NLI '!AE84)</f>
        <v>0</v>
      </c>
      <c r="AF84" s="114">
        <f>IF('KWh (Monthly) ENTRY NLI '!AF$5=0,0,AE84+'KWh (Monthly) ENTRY NLI '!AF84)</f>
        <v>0</v>
      </c>
      <c r="AG84" s="114">
        <f>IF('KWh (Monthly) ENTRY NLI '!AG$5=0,0,AF84+'KWh (Monthly) ENTRY NLI '!AG84)</f>
        <v>0</v>
      </c>
      <c r="AH84" s="114">
        <f>IF('KWh (Monthly) ENTRY NLI '!AH$5=0,0,AG84+'KWh (Monthly) ENTRY NLI '!AH84)</f>
        <v>0</v>
      </c>
      <c r="AI84" s="114">
        <f>IF('KWh (Monthly) ENTRY NLI '!AI$5=0,0,AH84+'KWh (Monthly) ENTRY NLI '!AI84)</f>
        <v>0</v>
      </c>
      <c r="AJ84" s="114">
        <f>IF('KWh (Monthly) ENTRY NLI '!AJ$5=0,0,AI84+'KWh (Monthly) ENTRY NLI '!AJ84)</f>
        <v>0</v>
      </c>
      <c r="AK84" s="114">
        <f>IF('KWh (Monthly) ENTRY NLI '!AK$5=0,0,AJ84+'KWh (Monthly) ENTRY NLI '!AK84)</f>
        <v>0</v>
      </c>
      <c r="AL84" s="114">
        <f>IF('KWh (Monthly) ENTRY NLI '!AL$5=0,0,AK84+'KWh (Monthly) ENTRY NLI '!AL84)</f>
        <v>0</v>
      </c>
      <c r="AM84" s="114">
        <f>IF('KWh (Monthly) ENTRY NLI '!AM$5=0,0,AL84+'KWh (Monthly) ENTRY NLI '!AM84)</f>
        <v>0</v>
      </c>
      <c r="AN84" s="114">
        <f>IF('KWh (Monthly) ENTRY NLI '!AN$5=0,0,AM84+'KWh (Monthly) ENTRY NLI '!AN84)</f>
        <v>0</v>
      </c>
      <c r="AO84" s="174">
        <f>IF('KWh (Monthly) ENTRY NLI '!AO$5=-1,0,AN84+'KWh (Monthly) ENTRY NLI '!AO84)</f>
        <v>0</v>
      </c>
      <c r="AP84" s="114">
        <f>IF('KWh (Monthly) ENTRY NLI '!AP$5=-1,0,AO84+'KWh (Monthly) ENTRY NLI '!AP84)</f>
        <v>0</v>
      </c>
      <c r="AQ84" s="114">
        <f>IF('KWh (Monthly) ENTRY NLI '!AQ$5=-1,0,AP84+'KWh (Monthly) ENTRY NLI '!AQ84)</f>
        <v>0</v>
      </c>
      <c r="AR84" s="114">
        <f>IF('KWh (Monthly) ENTRY NLI '!AR$5=-1,0,AQ84+'KWh (Monthly) ENTRY NLI '!AR84)</f>
        <v>0</v>
      </c>
      <c r="AS84" s="114">
        <f>IF('KWh (Monthly) ENTRY NLI '!AS$5=-1,0,AR84+'KWh (Monthly) ENTRY NLI '!AS84)</f>
        <v>0</v>
      </c>
      <c r="AT84" s="114">
        <f>IF('KWh (Monthly) ENTRY NLI '!AT$5=-1,0,AS84+'KWh (Monthly) ENTRY NLI '!AT84)</f>
        <v>0</v>
      </c>
      <c r="AU84" s="114">
        <f>IF('KWh (Monthly) ENTRY NLI '!AU$5=-1,0,AT84+'KWh (Monthly) ENTRY NLI '!AU84)</f>
        <v>0</v>
      </c>
      <c r="AV84" s="114">
        <f>IF('KWh (Monthly) ENTRY NLI '!AV$5=-1,0,AU84+'KWh (Monthly) ENTRY NLI '!AV84)</f>
        <v>0</v>
      </c>
      <c r="AW84" s="114">
        <f>IF('KWh (Monthly) ENTRY NLI '!AW$5=-1,0,AV84+'KWh (Monthly) ENTRY NLI '!AW84)</f>
        <v>0</v>
      </c>
      <c r="AX84" s="114">
        <f>IF('KWh (Monthly) ENTRY NLI '!AX$5=-1,0,AW84+'KWh (Monthly) ENTRY NLI '!AX84)</f>
        <v>0</v>
      </c>
      <c r="AY84" s="114">
        <f>IF('KWh (Monthly) ENTRY NLI '!AY$5=-1,0,AX84+'KWh (Monthly) ENTRY NLI '!AY84)</f>
        <v>0</v>
      </c>
      <c r="AZ84" s="114">
        <f>IF('KWh (Monthly) ENTRY NLI '!AZ$5=-1,0,AY84+'KWh (Monthly) ENTRY NLI '!AZ84)</f>
        <v>0</v>
      </c>
      <c r="BA84" s="114">
        <f>IF('KWh (Monthly) ENTRY NLI '!BA$5=-1,0,AZ84+'KWh (Monthly) ENTRY NLI '!BA84)</f>
        <v>0</v>
      </c>
      <c r="BB84" s="114">
        <f>IF('KWh (Monthly) ENTRY NLI '!BB$5=-1,0,BA84+'KWh (Monthly) ENTRY NLI '!BB84)</f>
        <v>0</v>
      </c>
      <c r="BC84" s="114">
        <f>IF('KWh (Monthly) ENTRY NLI '!BC$5=-1,0,BB84+'KWh (Monthly) ENTRY NLI '!BC84)</f>
        <v>0</v>
      </c>
      <c r="BD84" s="114">
        <f>IF('KWh (Monthly) ENTRY NLI '!BD$5=-1,0,BC84+'KWh (Monthly) ENTRY NLI '!BD84)</f>
        <v>0</v>
      </c>
      <c r="BE84" s="114">
        <f>IF('KWh (Monthly) ENTRY NLI '!BE$5=-1,0,BD84+'KWh (Monthly) ENTRY NLI '!BE84)</f>
        <v>0</v>
      </c>
      <c r="BF84" s="114">
        <f>IF('KWh (Monthly) ENTRY NLI '!BF$5=-1,0,BE84+'KWh (Monthly) ENTRY NLI '!BF84)</f>
        <v>0</v>
      </c>
      <c r="BG84" s="114">
        <f>IF('KWh (Monthly) ENTRY NLI '!BG$5=-1,0,BF84+'KWh (Monthly) ENTRY NLI '!BG84)</f>
        <v>0</v>
      </c>
      <c r="BH84" s="114">
        <f>IF('KWh (Monthly) ENTRY NLI '!BH$5=-1,0,BG84+'KWh (Monthly) ENTRY NLI '!BH84)</f>
        <v>0</v>
      </c>
      <c r="BI84" s="114">
        <f>IF('KWh (Monthly) ENTRY NLI '!BI$5=-1,0,BH84+'KWh (Monthly) ENTRY NLI '!BI84)</f>
        <v>0</v>
      </c>
      <c r="BJ84" s="114">
        <f>IF('KWh (Monthly) ENTRY NLI '!BJ$5=-1,0,BI84+'KWh (Monthly) ENTRY NLI '!BJ84)</f>
        <v>0</v>
      </c>
      <c r="BK84" s="114">
        <f>IF('KWh (Monthly) ENTRY NLI '!BK$5=-1,0,BJ84+'KWh (Monthly) ENTRY NLI '!BK84)</f>
        <v>0</v>
      </c>
      <c r="BL84" s="114">
        <f>IF('KWh (Monthly) ENTRY NLI '!BL$5=-1,0,BK84+'KWh (Monthly) ENTRY NLI '!BL84)</f>
        <v>0</v>
      </c>
      <c r="BM84" s="114">
        <f>IF('KWh (Monthly) ENTRY NLI '!BM$5=-1,0,BL84+'KWh (Monthly) ENTRY NLI '!BM84)</f>
        <v>0</v>
      </c>
      <c r="BN84" s="114">
        <f>IF('KWh (Monthly) ENTRY NLI '!BN$5=-1,0,BM84+'KWh (Monthly) ENTRY NLI '!BN84)</f>
        <v>0</v>
      </c>
      <c r="BO84" s="114">
        <f>IF('KWh (Monthly) ENTRY NLI '!BO$5=-1,0,BN84+'KWh (Monthly) ENTRY NLI '!BO84)</f>
        <v>0</v>
      </c>
      <c r="BP84" s="114">
        <f>IF('KWh (Monthly) ENTRY NLI '!BP$5=-1,0,BO84+'KWh (Monthly) ENTRY NLI '!BP84)</f>
        <v>0</v>
      </c>
      <c r="BQ84" s="114">
        <f>IF('KWh (Monthly) ENTRY NLI '!BQ$5=-1,0,BP84+'KWh (Monthly) ENTRY NLI '!BQ84)</f>
        <v>0</v>
      </c>
      <c r="BR84" s="114">
        <f>IF('KWh (Monthly) ENTRY NLI '!BR$5=-1,0,BQ84+'KWh (Monthly) ENTRY NLI '!BR84)</f>
        <v>0</v>
      </c>
      <c r="BS84" s="114">
        <f>IF('KWh (Monthly) ENTRY NLI '!BS$5=-1,0,BR84+'KWh (Monthly) ENTRY NLI '!BS84)</f>
        <v>0</v>
      </c>
      <c r="BT84" s="114">
        <f>IF('KWh (Monthly) ENTRY NLI '!BT$5=-1,0,BS84+'KWh (Monthly) ENTRY NLI '!BT84)</f>
        <v>0</v>
      </c>
      <c r="BU84" s="114">
        <f>IF('KWh (Monthly) ENTRY NLI '!BU$5=-1,0,BT84+'KWh (Monthly) ENTRY NLI '!BU84)</f>
        <v>0</v>
      </c>
      <c r="BV84" s="114">
        <f>IF('KWh (Monthly) ENTRY NLI '!BV$5=-1,0,BU84+'KWh (Monthly) ENTRY NLI '!BV84)</f>
        <v>0</v>
      </c>
      <c r="BW84" s="114">
        <f>IF('KWh (Monthly) ENTRY NLI '!BW$5=-1,0,BV84+'KWh (Monthly) ENTRY NLI '!BW84)</f>
        <v>0</v>
      </c>
      <c r="BX84" s="114">
        <f>IF('KWh (Monthly) ENTRY NLI '!BX$5=-1,0,BW84+'KWh (Monthly) ENTRY NLI '!BX84)</f>
        <v>0</v>
      </c>
      <c r="BY84" s="114">
        <f>IF('KWh (Monthly) ENTRY NLI '!BY$5=-1,0,BX84+'KWh (Monthly) ENTRY NLI '!BY84)</f>
        <v>0</v>
      </c>
      <c r="BZ84" s="114">
        <f>IF('KWh (Monthly) ENTRY NLI '!BZ$5=-1,0,BY84+'KWh (Monthly) ENTRY NLI '!BZ84)</f>
        <v>0</v>
      </c>
      <c r="CA84" s="114">
        <f>IF('KWh (Monthly) ENTRY NLI '!CA$5=-1,0,BZ84+'KWh (Monthly) ENTRY NLI '!CA84)</f>
        <v>0</v>
      </c>
      <c r="CB84" s="114">
        <f>IF('KWh (Monthly) ENTRY NLI '!CB$5=-1,0,CA84+'KWh (Monthly) ENTRY NLI '!CB84)</f>
        <v>0</v>
      </c>
      <c r="CC84" s="114">
        <f>IF('KWh (Monthly) ENTRY NLI '!CC$5=-1,0,CB84+'KWh (Monthly) ENTRY NLI '!CC84)</f>
        <v>0</v>
      </c>
      <c r="CD84" s="114">
        <f>IF('KWh (Monthly) ENTRY NLI '!CD$5=-1,0,CC84+'KWh (Monthly) ENTRY NLI '!CD84)</f>
        <v>0</v>
      </c>
      <c r="CE84" s="114">
        <f>IF('KWh (Monthly) ENTRY NLI '!CE$5=-1,0,CD84+'KWh (Monthly) ENTRY NLI '!CE84)</f>
        <v>0</v>
      </c>
      <c r="CF84" s="114">
        <f>IF('KWh (Monthly) ENTRY NLI '!CF$5=-1,0,CE84+'KWh (Monthly) ENTRY NLI '!CF84)</f>
        <v>0</v>
      </c>
      <c r="CG84" s="114">
        <f>IF('KWh (Monthly) ENTRY NLI '!CG$5=-1,0,CF84+'KWh (Monthly) ENTRY NLI '!CG84)</f>
        <v>0</v>
      </c>
      <c r="CH84" s="114">
        <f>IF('KWh (Monthly) ENTRY NLI '!CH$5=-1,0,CG84+'KWh (Monthly) ENTRY NLI '!CH84)</f>
        <v>0</v>
      </c>
      <c r="CI84" s="114">
        <f>IF('KWh (Monthly) ENTRY NLI '!CI$5=-1,0,CH84+'KWh (Monthly) ENTRY NLI '!CI84)</f>
        <v>0</v>
      </c>
      <c r="CJ84" s="114">
        <f>IF('KWh (Monthly) ENTRY NLI '!CJ$5=-1,0,CI84+'KWh (Monthly) ENTRY NLI '!CJ84)</f>
        <v>0</v>
      </c>
    </row>
    <row r="85" spans="1:88" x14ac:dyDescent="0.25">
      <c r="A85" s="305"/>
      <c r="B85" s="88" t="s">
        <v>13</v>
      </c>
      <c r="C85" s="114">
        <f>IF('KWh (Monthly) ENTRY NLI '!C$5=0,0,'KWh (Monthly) ENTRY NLI '!C85)</f>
        <v>0</v>
      </c>
      <c r="D85" s="114">
        <f>IF('KWh (Monthly) ENTRY NLI '!D$5=0,0,C85+'KWh (Monthly) ENTRY NLI '!D85)</f>
        <v>0</v>
      </c>
      <c r="E85" s="114">
        <f>IF('KWh (Monthly) ENTRY NLI '!E$5=0,0,D85+'KWh (Monthly) ENTRY NLI '!E85)</f>
        <v>0</v>
      </c>
      <c r="F85" s="114">
        <f>IF('KWh (Monthly) ENTRY NLI '!F$5=0,0,E85+'KWh (Monthly) ENTRY NLI '!F85)</f>
        <v>0</v>
      </c>
      <c r="G85" s="114">
        <f>IF('KWh (Monthly) ENTRY NLI '!G$5=0,0,F85+'KWh (Monthly) ENTRY NLI '!G85)</f>
        <v>0</v>
      </c>
      <c r="H85" s="114">
        <f>IF('KWh (Monthly) ENTRY NLI '!H$5=0,0,G85+'KWh (Monthly) ENTRY NLI '!H85)</f>
        <v>0</v>
      </c>
      <c r="I85" s="114">
        <f>IF('KWh (Monthly) ENTRY NLI '!I$5=0,0,H85+'KWh (Monthly) ENTRY NLI '!I85)</f>
        <v>0</v>
      </c>
      <c r="J85" s="114">
        <f>IF('KWh (Monthly) ENTRY NLI '!J$5=0,0,I85+'KWh (Monthly) ENTRY NLI '!J85)</f>
        <v>0</v>
      </c>
      <c r="K85" s="114">
        <f>IF('KWh (Monthly) ENTRY NLI '!K$5=0,0,J85+'KWh (Monthly) ENTRY NLI '!K85)</f>
        <v>0</v>
      </c>
      <c r="L85" s="114">
        <f>IF('KWh (Monthly) ENTRY NLI '!L$5=0,0,K85+'KWh (Monthly) ENTRY NLI '!L85)</f>
        <v>0</v>
      </c>
      <c r="M85" s="114">
        <f>IF('KWh (Monthly) ENTRY NLI '!M$5=0,0,L85+'KWh (Monthly) ENTRY NLI '!M85)</f>
        <v>0</v>
      </c>
      <c r="N85" s="114">
        <f>IF('KWh (Monthly) ENTRY NLI '!N$5=0,0,M85+'KWh (Monthly) ENTRY NLI '!N85)</f>
        <v>0</v>
      </c>
      <c r="O85" s="114">
        <f>IF('KWh (Monthly) ENTRY NLI '!O$5=0,0,N85+'KWh (Monthly) ENTRY NLI '!O85)</f>
        <v>0</v>
      </c>
      <c r="P85" s="114">
        <f>IF('KWh (Monthly) ENTRY NLI '!P$5=0,0,O85+'KWh (Monthly) ENTRY NLI '!P85)</f>
        <v>0</v>
      </c>
      <c r="Q85" s="114">
        <f>IF('KWh (Monthly) ENTRY NLI '!Q$5=0,0,P85+'KWh (Monthly) ENTRY NLI '!Q85)</f>
        <v>0</v>
      </c>
      <c r="R85" s="114">
        <f>IF('KWh (Monthly) ENTRY NLI '!R$5=0,0,Q85+'KWh (Monthly) ENTRY NLI '!R85)</f>
        <v>0</v>
      </c>
      <c r="S85" s="114">
        <f>IF('KWh (Monthly) ENTRY NLI '!S$5=0,0,R85+'KWh (Monthly) ENTRY NLI '!S85)</f>
        <v>0</v>
      </c>
      <c r="T85" s="114">
        <f>IF('KWh (Monthly) ENTRY NLI '!T$5=0,0,S85+'KWh (Monthly) ENTRY NLI '!T85)</f>
        <v>0</v>
      </c>
      <c r="U85" s="114">
        <f>IF('KWh (Monthly) ENTRY NLI '!U$5=0,0,T85+'KWh (Monthly) ENTRY NLI '!U85)</f>
        <v>0</v>
      </c>
      <c r="V85" s="114">
        <f>IF('KWh (Monthly) ENTRY NLI '!V$5=0,0,U85+'KWh (Monthly) ENTRY NLI '!V85)</f>
        <v>0</v>
      </c>
      <c r="W85" s="114">
        <f>IF('KWh (Monthly) ENTRY NLI '!W$5=0,0,V85+'KWh (Monthly) ENTRY NLI '!W85)</f>
        <v>0</v>
      </c>
      <c r="X85" s="114">
        <f>IF('KWh (Monthly) ENTRY NLI '!X$5=0,0,W85+'KWh (Monthly) ENTRY NLI '!X85)</f>
        <v>0</v>
      </c>
      <c r="Y85" s="114">
        <f>IF('KWh (Monthly) ENTRY NLI '!Y$5=0,0,X85+'KWh (Monthly) ENTRY NLI '!Y85)</f>
        <v>0</v>
      </c>
      <c r="Z85" s="114">
        <f>IF('KWh (Monthly) ENTRY NLI '!Z$5=0,0,Y85+'KWh (Monthly) ENTRY NLI '!Z85)</f>
        <v>0</v>
      </c>
      <c r="AA85" s="114">
        <f>IF('KWh (Monthly) ENTRY NLI '!AA$5=0,0,Z85+'KWh (Monthly) ENTRY NLI '!AA85)</f>
        <v>0</v>
      </c>
      <c r="AB85" s="114">
        <f>IF('KWh (Monthly) ENTRY NLI '!AB$5=0,0,AA85+'KWh (Monthly) ENTRY NLI '!AB85)</f>
        <v>0</v>
      </c>
      <c r="AC85" s="114">
        <f>IF('KWh (Monthly) ENTRY NLI '!AC$5=0,0,AB85+'KWh (Monthly) ENTRY NLI '!AC85)</f>
        <v>0</v>
      </c>
      <c r="AD85" s="114">
        <f>IF('KWh (Monthly) ENTRY NLI '!AD$5=0,0,AC85+'KWh (Monthly) ENTRY NLI '!AD85)</f>
        <v>0</v>
      </c>
      <c r="AE85" s="114">
        <f>IF('KWh (Monthly) ENTRY NLI '!AE$5=0,0,AD85+'KWh (Monthly) ENTRY NLI '!AE85)</f>
        <v>0</v>
      </c>
      <c r="AF85" s="114">
        <f>IF('KWh (Monthly) ENTRY NLI '!AF$5=0,0,AE85+'KWh (Monthly) ENTRY NLI '!AF85)</f>
        <v>0</v>
      </c>
      <c r="AG85" s="114">
        <f>IF('KWh (Monthly) ENTRY NLI '!AG$5=0,0,AF85+'KWh (Monthly) ENTRY NLI '!AG85)</f>
        <v>0</v>
      </c>
      <c r="AH85" s="114">
        <f>IF('KWh (Monthly) ENTRY NLI '!AH$5=0,0,AG85+'KWh (Monthly) ENTRY NLI '!AH85)</f>
        <v>0</v>
      </c>
      <c r="AI85" s="114">
        <f>IF('KWh (Monthly) ENTRY NLI '!AI$5=0,0,AH85+'KWh (Monthly) ENTRY NLI '!AI85)</f>
        <v>0</v>
      </c>
      <c r="AJ85" s="114">
        <f>IF('KWh (Monthly) ENTRY NLI '!AJ$5=0,0,AI85+'KWh (Monthly) ENTRY NLI '!AJ85)</f>
        <v>0</v>
      </c>
      <c r="AK85" s="114">
        <f>IF('KWh (Monthly) ENTRY NLI '!AK$5=0,0,AJ85+'KWh (Monthly) ENTRY NLI '!AK85)</f>
        <v>0</v>
      </c>
      <c r="AL85" s="114">
        <f>IF('KWh (Monthly) ENTRY NLI '!AL$5=0,0,AK85+'KWh (Monthly) ENTRY NLI '!AL85)</f>
        <v>0</v>
      </c>
      <c r="AM85" s="114">
        <f>IF('KWh (Monthly) ENTRY NLI '!AM$5=0,0,AL85+'KWh (Monthly) ENTRY NLI '!AM85)</f>
        <v>0</v>
      </c>
      <c r="AN85" s="114">
        <f>IF('KWh (Monthly) ENTRY NLI '!AN$5=0,0,AM85+'KWh (Monthly) ENTRY NLI '!AN85)</f>
        <v>0</v>
      </c>
      <c r="AO85" s="174">
        <f>IF('KWh (Monthly) ENTRY NLI '!AO$5=-1,0,AN85+'KWh (Monthly) ENTRY NLI '!AO85)</f>
        <v>0</v>
      </c>
      <c r="AP85" s="114">
        <f>IF('KWh (Monthly) ENTRY NLI '!AP$5=-1,0,AO85+'KWh (Monthly) ENTRY NLI '!AP85)</f>
        <v>0</v>
      </c>
      <c r="AQ85" s="114">
        <f>IF('KWh (Monthly) ENTRY NLI '!AQ$5=-1,0,AP85+'KWh (Monthly) ENTRY NLI '!AQ85)</f>
        <v>0</v>
      </c>
      <c r="AR85" s="114">
        <f>IF('KWh (Monthly) ENTRY NLI '!AR$5=-1,0,AQ85+'KWh (Monthly) ENTRY NLI '!AR85)</f>
        <v>0</v>
      </c>
      <c r="AS85" s="114">
        <f>IF('KWh (Monthly) ENTRY NLI '!AS$5=-1,0,AR85+'KWh (Monthly) ENTRY NLI '!AS85)</f>
        <v>0</v>
      </c>
      <c r="AT85" s="114">
        <f>IF('KWh (Monthly) ENTRY NLI '!AT$5=-1,0,AS85+'KWh (Monthly) ENTRY NLI '!AT85)</f>
        <v>0</v>
      </c>
      <c r="AU85" s="114">
        <f>IF('KWh (Monthly) ENTRY NLI '!AU$5=-1,0,AT85+'KWh (Monthly) ENTRY NLI '!AU85)</f>
        <v>0</v>
      </c>
      <c r="AV85" s="114">
        <f>IF('KWh (Monthly) ENTRY NLI '!AV$5=-1,0,AU85+'KWh (Monthly) ENTRY NLI '!AV85)</f>
        <v>0</v>
      </c>
      <c r="AW85" s="114">
        <f>IF('KWh (Monthly) ENTRY NLI '!AW$5=-1,0,AV85+'KWh (Monthly) ENTRY NLI '!AW85)</f>
        <v>0</v>
      </c>
      <c r="AX85" s="114">
        <f>IF('KWh (Monthly) ENTRY NLI '!AX$5=-1,0,AW85+'KWh (Monthly) ENTRY NLI '!AX85)</f>
        <v>0</v>
      </c>
      <c r="AY85" s="114">
        <f>IF('KWh (Monthly) ENTRY NLI '!AY$5=-1,0,AX85+'KWh (Monthly) ENTRY NLI '!AY85)</f>
        <v>0</v>
      </c>
      <c r="AZ85" s="114">
        <f>IF('KWh (Monthly) ENTRY NLI '!AZ$5=-1,0,AY85+'KWh (Monthly) ENTRY NLI '!AZ85)</f>
        <v>0</v>
      </c>
      <c r="BA85" s="114">
        <f>IF('KWh (Monthly) ENTRY NLI '!BA$5=-1,0,AZ85+'KWh (Monthly) ENTRY NLI '!BA85)</f>
        <v>0</v>
      </c>
      <c r="BB85" s="114">
        <f>IF('KWh (Monthly) ENTRY NLI '!BB$5=-1,0,BA85+'KWh (Monthly) ENTRY NLI '!BB85)</f>
        <v>0</v>
      </c>
      <c r="BC85" s="114">
        <f>IF('KWh (Monthly) ENTRY NLI '!BC$5=-1,0,BB85+'KWh (Monthly) ENTRY NLI '!BC85)</f>
        <v>0</v>
      </c>
      <c r="BD85" s="114">
        <f>IF('KWh (Monthly) ENTRY NLI '!BD$5=-1,0,BC85+'KWh (Monthly) ENTRY NLI '!BD85)</f>
        <v>0</v>
      </c>
      <c r="BE85" s="114">
        <f>IF('KWh (Monthly) ENTRY NLI '!BE$5=-1,0,BD85+'KWh (Monthly) ENTRY NLI '!BE85)</f>
        <v>0</v>
      </c>
      <c r="BF85" s="114">
        <f>IF('KWh (Monthly) ENTRY NLI '!BF$5=-1,0,BE85+'KWh (Monthly) ENTRY NLI '!BF85)</f>
        <v>0</v>
      </c>
      <c r="BG85" s="114">
        <f>IF('KWh (Monthly) ENTRY NLI '!BG$5=-1,0,BF85+'KWh (Monthly) ENTRY NLI '!BG85)</f>
        <v>0</v>
      </c>
      <c r="BH85" s="114">
        <f>IF('KWh (Monthly) ENTRY NLI '!BH$5=-1,0,BG85+'KWh (Monthly) ENTRY NLI '!BH85)</f>
        <v>0</v>
      </c>
      <c r="BI85" s="114">
        <f>IF('KWh (Monthly) ENTRY NLI '!BI$5=-1,0,BH85+'KWh (Monthly) ENTRY NLI '!BI85)</f>
        <v>0</v>
      </c>
      <c r="BJ85" s="114">
        <f>IF('KWh (Monthly) ENTRY NLI '!BJ$5=-1,0,BI85+'KWh (Monthly) ENTRY NLI '!BJ85)</f>
        <v>0</v>
      </c>
      <c r="BK85" s="114">
        <f>IF('KWh (Monthly) ENTRY NLI '!BK$5=-1,0,BJ85+'KWh (Monthly) ENTRY NLI '!BK85)</f>
        <v>0</v>
      </c>
      <c r="BL85" s="114">
        <f>IF('KWh (Monthly) ENTRY NLI '!BL$5=-1,0,BK85+'KWh (Monthly) ENTRY NLI '!BL85)</f>
        <v>0</v>
      </c>
      <c r="BM85" s="114">
        <f>IF('KWh (Monthly) ENTRY NLI '!BM$5=-1,0,BL85+'KWh (Monthly) ENTRY NLI '!BM85)</f>
        <v>0</v>
      </c>
      <c r="BN85" s="114">
        <f>IF('KWh (Monthly) ENTRY NLI '!BN$5=-1,0,BM85+'KWh (Monthly) ENTRY NLI '!BN85)</f>
        <v>0</v>
      </c>
      <c r="BO85" s="114">
        <f>IF('KWh (Monthly) ENTRY NLI '!BO$5=-1,0,BN85+'KWh (Monthly) ENTRY NLI '!BO85)</f>
        <v>0</v>
      </c>
      <c r="BP85" s="114">
        <f>IF('KWh (Monthly) ENTRY NLI '!BP$5=-1,0,BO85+'KWh (Monthly) ENTRY NLI '!BP85)</f>
        <v>0</v>
      </c>
      <c r="BQ85" s="114">
        <f>IF('KWh (Monthly) ENTRY NLI '!BQ$5=-1,0,BP85+'KWh (Monthly) ENTRY NLI '!BQ85)</f>
        <v>0</v>
      </c>
      <c r="BR85" s="114">
        <f>IF('KWh (Monthly) ENTRY NLI '!BR$5=-1,0,BQ85+'KWh (Monthly) ENTRY NLI '!BR85)</f>
        <v>0</v>
      </c>
      <c r="BS85" s="114">
        <f>IF('KWh (Monthly) ENTRY NLI '!BS$5=-1,0,BR85+'KWh (Monthly) ENTRY NLI '!BS85)</f>
        <v>0</v>
      </c>
      <c r="BT85" s="114">
        <f>IF('KWh (Monthly) ENTRY NLI '!BT$5=-1,0,BS85+'KWh (Monthly) ENTRY NLI '!BT85)</f>
        <v>0</v>
      </c>
      <c r="BU85" s="114">
        <f>IF('KWh (Monthly) ENTRY NLI '!BU$5=-1,0,BT85+'KWh (Monthly) ENTRY NLI '!BU85)</f>
        <v>0</v>
      </c>
      <c r="BV85" s="114">
        <f>IF('KWh (Monthly) ENTRY NLI '!BV$5=-1,0,BU85+'KWh (Monthly) ENTRY NLI '!BV85)</f>
        <v>0</v>
      </c>
      <c r="BW85" s="114">
        <f>IF('KWh (Monthly) ENTRY NLI '!BW$5=-1,0,BV85+'KWh (Monthly) ENTRY NLI '!BW85)</f>
        <v>0</v>
      </c>
      <c r="BX85" s="114">
        <f>IF('KWh (Monthly) ENTRY NLI '!BX$5=-1,0,BW85+'KWh (Monthly) ENTRY NLI '!BX85)</f>
        <v>0</v>
      </c>
      <c r="BY85" s="114">
        <f>IF('KWh (Monthly) ENTRY NLI '!BY$5=-1,0,BX85+'KWh (Monthly) ENTRY NLI '!BY85)</f>
        <v>0</v>
      </c>
      <c r="BZ85" s="114">
        <f>IF('KWh (Monthly) ENTRY NLI '!BZ$5=-1,0,BY85+'KWh (Monthly) ENTRY NLI '!BZ85)</f>
        <v>0</v>
      </c>
      <c r="CA85" s="114">
        <f>IF('KWh (Monthly) ENTRY NLI '!CA$5=-1,0,BZ85+'KWh (Monthly) ENTRY NLI '!CA85)</f>
        <v>0</v>
      </c>
      <c r="CB85" s="114">
        <f>IF('KWh (Monthly) ENTRY NLI '!CB$5=-1,0,CA85+'KWh (Monthly) ENTRY NLI '!CB85)</f>
        <v>0</v>
      </c>
      <c r="CC85" s="114">
        <f>IF('KWh (Monthly) ENTRY NLI '!CC$5=-1,0,CB85+'KWh (Monthly) ENTRY NLI '!CC85)</f>
        <v>0</v>
      </c>
      <c r="CD85" s="114">
        <f>IF('KWh (Monthly) ENTRY NLI '!CD$5=-1,0,CC85+'KWh (Monthly) ENTRY NLI '!CD85)</f>
        <v>0</v>
      </c>
      <c r="CE85" s="114">
        <f>IF('KWh (Monthly) ENTRY NLI '!CE$5=-1,0,CD85+'KWh (Monthly) ENTRY NLI '!CE85)</f>
        <v>0</v>
      </c>
      <c r="CF85" s="114">
        <f>IF('KWh (Monthly) ENTRY NLI '!CF$5=-1,0,CE85+'KWh (Monthly) ENTRY NLI '!CF85)</f>
        <v>0</v>
      </c>
      <c r="CG85" s="114">
        <f>IF('KWh (Monthly) ENTRY NLI '!CG$5=-1,0,CF85+'KWh (Monthly) ENTRY NLI '!CG85)</f>
        <v>0</v>
      </c>
      <c r="CH85" s="114">
        <f>IF('KWh (Monthly) ENTRY NLI '!CH$5=-1,0,CG85+'KWh (Monthly) ENTRY NLI '!CH85)</f>
        <v>0</v>
      </c>
      <c r="CI85" s="114">
        <f>IF('KWh (Monthly) ENTRY NLI '!CI$5=-1,0,CH85+'KWh (Monthly) ENTRY NLI '!CI85)</f>
        <v>0</v>
      </c>
      <c r="CJ85" s="114">
        <f>IF('KWh (Monthly) ENTRY NLI '!CJ$5=-1,0,CI85+'KWh (Monthly) ENTRY NLI '!CJ85)</f>
        <v>0</v>
      </c>
    </row>
    <row r="86" spans="1:88" x14ac:dyDescent="0.25">
      <c r="A86" s="305"/>
      <c r="B86" s="88" t="s">
        <v>4</v>
      </c>
      <c r="C86" s="114">
        <f>IF('KWh (Monthly) ENTRY NLI '!C$5=0,0,'KWh (Monthly) ENTRY NLI '!C86)</f>
        <v>0</v>
      </c>
      <c r="D86" s="114">
        <f>IF('KWh (Monthly) ENTRY NLI '!D$5=0,0,C86+'KWh (Monthly) ENTRY NLI '!D86)</f>
        <v>0</v>
      </c>
      <c r="E86" s="114">
        <f>IF('KWh (Monthly) ENTRY NLI '!E$5=0,0,D86+'KWh (Monthly) ENTRY NLI '!E86)</f>
        <v>0</v>
      </c>
      <c r="F86" s="114">
        <f>IF('KWh (Monthly) ENTRY NLI '!F$5=0,0,E86+'KWh (Monthly) ENTRY NLI '!F86)</f>
        <v>0</v>
      </c>
      <c r="G86" s="114">
        <f>IF('KWh (Monthly) ENTRY NLI '!G$5=0,0,F86+'KWh (Monthly) ENTRY NLI '!G86)</f>
        <v>0</v>
      </c>
      <c r="H86" s="114">
        <f>IF('KWh (Monthly) ENTRY NLI '!H$5=0,0,G86+'KWh (Monthly) ENTRY NLI '!H86)</f>
        <v>0</v>
      </c>
      <c r="I86" s="114">
        <f>IF('KWh (Monthly) ENTRY NLI '!I$5=0,0,H86+'KWh (Monthly) ENTRY NLI '!I86)</f>
        <v>0</v>
      </c>
      <c r="J86" s="114">
        <f>IF('KWh (Monthly) ENTRY NLI '!J$5=0,0,I86+'KWh (Monthly) ENTRY NLI '!J86)</f>
        <v>0</v>
      </c>
      <c r="K86" s="114">
        <f>IF('KWh (Monthly) ENTRY NLI '!K$5=0,0,J86+'KWh (Monthly) ENTRY NLI '!K86)</f>
        <v>0</v>
      </c>
      <c r="L86" s="114">
        <f>IF('KWh (Monthly) ENTRY NLI '!L$5=0,0,K86+'KWh (Monthly) ENTRY NLI '!L86)</f>
        <v>0</v>
      </c>
      <c r="M86" s="114">
        <f>IF('KWh (Monthly) ENTRY NLI '!M$5=0,0,L86+'KWh (Monthly) ENTRY NLI '!M86)</f>
        <v>0</v>
      </c>
      <c r="N86" s="114">
        <f>IF('KWh (Monthly) ENTRY NLI '!N$5=0,0,M86+'KWh (Monthly) ENTRY NLI '!N86)</f>
        <v>0</v>
      </c>
      <c r="O86" s="114">
        <f>IF('KWh (Monthly) ENTRY NLI '!O$5=0,0,N86+'KWh (Monthly) ENTRY NLI '!O86)</f>
        <v>0</v>
      </c>
      <c r="P86" s="114">
        <f>IF('KWh (Monthly) ENTRY NLI '!P$5=0,0,O86+'KWh (Monthly) ENTRY NLI '!P86)</f>
        <v>0</v>
      </c>
      <c r="Q86" s="114">
        <f>IF('KWh (Monthly) ENTRY NLI '!Q$5=0,0,P86+'KWh (Monthly) ENTRY NLI '!Q86)</f>
        <v>0</v>
      </c>
      <c r="R86" s="114">
        <f>IF('KWh (Monthly) ENTRY NLI '!R$5=0,0,Q86+'KWh (Monthly) ENTRY NLI '!R86)</f>
        <v>0</v>
      </c>
      <c r="S86" s="114">
        <f>IF('KWh (Monthly) ENTRY NLI '!S$5=0,0,R86+'KWh (Monthly) ENTRY NLI '!S86)</f>
        <v>0</v>
      </c>
      <c r="T86" s="114">
        <f>IF('KWh (Monthly) ENTRY NLI '!T$5=0,0,S86+'KWh (Monthly) ENTRY NLI '!T86)</f>
        <v>0</v>
      </c>
      <c r="U86" s="114">
        <f>IF('KWh (Monthly) ENTRY NLI '!U$5=0,0,T86+'KWh (Monthly) ENTRY NLI '!U86)</f>
        <v>0</v>
      </c>
      <c r="V86" s="114">
        <f>IF('KWh (Monthly) ENTRY NLI '!V$5=0,0,U86+'KWh (Monthly) ENTRY NLI '!V86)</f>
        <v>0</v>
      </c>
      <c r="W86" s="114">
        <f>IF('KWh (Monthly) ENTRY NLI '!W$5=0,0,V86+'KWh (Monthly) ENTRY NLI '!W86)</f>
        <v>0</v>
      </c>
      <c r="X86" s="114">
        <f>IF('KWh (Monthly) ENTRY NLI '!X$5=0,0,W86+'KWh (Monthly) ENTRY NLI '!X86)</f>
        <v>0</v>
      </c>
      <c r="Y86" s="114">
        <f>IF('KWh (Monthly) ENTRY NLI '!Y$5=0,0,X86+'KWh (Monthly) ENTRY NLI '!Y86)</f>
        <v>0</v>
      </c>
      <c r="Z86" s="114">
        <f>IF('KWh (Monthly) ENTRY NLI '!Z$5=0,0,Y86+'KWh (Monthly) ENTRY NLI '!Z86)</f>
        <v>0</v>
      </c>
      <c r="AA86" s="114">
        <f>IF('KWh (Monthly) ENTRY NLI '!AA$5=0,0,Z86+'KWh (Monthly) ENTRY NLI '!AA86)</f>
        <v>0</v>
      </c>
      <c r="AB86" s="114">
        <f>IF('KWh (Monthly) ENTRY NLI '!AB$5=0,0,AA86+'KWh (Monthly) ENTRY NLI '!AB86)</f>
        <v>0</v>
      </c>
      <c r="AC86" s="114">
        <f>IF('KWh (Monthly) ENTRY NLI '!AC$5=0,0,AB86+'KWh (Monthly) ENTRY NLI '!AC86)</f>
        <v>0</v>
      </c>
      <c r="AD86" s="114">
        <f>IF('KWh (Monthly) ENTRY NLI '!AD$5=0,0,AC86+'KWh (Monthly) ENTRY NLI '!AD86)</f>
        <v>0</v>
      </c>
      <c r="AE86" s="114">
        <f>IF('KWh (Monthly) ENTRY NLI '!AE$5=0,0,AD86+'KWh (Monthly) ENTRY NLI '!AE86)</f>
        <v>0</v>
      </c>
      <c r="AF86" s="114">
        <f>IF('KWh (Monthly) ENTRY NLI '!AF$5=0,0,AE86+'KWh (Monthly) ENTRY NLI '!AF86)</f>
        <v>0</v>
      </c>
      <c r="AG86" s="114">
        <f>IF('KWh (Monthly) ENTRY NLI '!AG$5=0,0,AF86+'KWh (Monthly) ENTRY NLI '!AG86)</f>
        <v>0</v>
      </c>
      <c r="AH86" s="114">
        <f>IF('KWh (Monthly) ENTRY NLI '!AH$5=0,0,AG86+'KWh (Monthly) ENTRY NLI '!AH86)</f>
        <v>0</v>
      </c>
      <c r="AI86" s="114">
        <f>IF('KWh (Monthly) ENTRY NLI '!AI$5=0,0,AH86+'KWh (Monthly) ENTRY NLI '!AI86)</f>
        <v>0</v>
      </c>
      <c r="AJ86" s="114">
        <f>IF('KWh (Monthly) ENTRY NLI '!AJ$5=0,0,AI86+'KWh (Monthly) ENTRY NLI '!AJ86)</f>
        <v>0</v>
      </c>
      <c r="AK86" s="114">
        <f>IF('KWh (Monthly) ENTRY NLI '!AK$5=0,0,AJ86+'KWh (Monthly) ENTRY NLI '!AK86)</f>
        <v>0</v>
      </c>
      <c r="AL86" s="114">
        <f>IF('KWh (Monthly) ENTRY NLI '!AL$5=0,0,AK86+'KWh (Monthly) ENTRY NLI '!AL86)</f>
        <v>0</v>
      </c>
      <c r="AM86" s="114">
        <f>IF('KWh (Monthly) ENTRY NLI '!AM$5=0,0,AL86+'KWh (Monthly) ENTRY NLI '!AM86)</f>
        <v>0</v>
      </c>
      <c r="AN86" s="114">
        <f>IF('KWh (Monthly) ENTRY NLI '!AN$5=0,0,AM86+'KWh (Monthly) ENTRY NLI '!AN86)</f>
        <v>0</v>
      </c>
      <c r="AO86" s="174">
        <f>IF('KWh (Monthly) ENTRY NLI '!AO$5=-1,0,AN86+'KWh (Monthly) ENTRY NLI '!AO86)</f>
        <v>0</v>
      </c>
      <c r="AP86" s="114">
        <f>IF('KWh (Monthly) ENTRY NLI '!AP$5=-1,0,AO86+'KWh (Monthly) ENTRY NLI '!AP86)</f>
        <v>0</v>
      </c>
      <c r="AQ86" s="114">
        <f>IF('KWh (Monthly) ENTRY NLI '!AQ$5=-1,0,AP86+'KWh (Monthly) ENTRY NLI '!AQ86)</f>
        <v>0</v>
      </c>
      <c r="AR86" s="114">
        <f>IF('KWh (Monthly) ENTRY NLI '!AR$5=-1,0,AQ86+'KWh (Monthly) ENTRY NLI '!AR86)</f>
        <v>0</v>
      </c>
      <c r="AS86" s="114">
        <f>IF('KWh (Monthly) ENTRY NLI '!AS$5=-1,0,AR86+'KWh (Monthly) ENTRY NLI '!AS86)</f>
        <v>0</v>
      </c>
      <c r="AT86" s="114">
        <f>IF('KWh (Monthly) ENTRY NLI '!AT$5=-1,0,AS86+'KWh (Monthly) ENTRY NLI '!AT86)</f>
        <v>0</v>
      </c>
      <c r="AU86" s="114">
        <f>IF('KWh (Monthly) ENTRY NLI '!AU$5=-1,0,AT86+'KWh (Monthly) ENTRY NLI '!AU86)</f>
        <v>0</v>
      </c>
      <c r="AV86" s="114">
        <f>IF('KWh (Monthly) ENTRY NLI '!AV$5=-1,0,AU86+'KWh (Monthly) ENTRY NLI '!AV86)</f>
        <v>0</v>
      </c>
      <c r="AW86" s="114">
        <f>IF('KWh (Monthly) ENTRY NLI '!AW$5=-1,0,AV86+'KWh (Monthly) ENTRY NLI '!AW86)</f>
        <v>0</v>
      </c>
      <c r="AX86" s="114">
        <f>IF('KWh (Monthly) ENTRY NLI '!AX$5=-1,0,AW86+'KWh (Monthly) ENTRY NLI '!AX86)</f>
        <v>0</v>
      </c>
      <c r="AY86" s="114">
        <f>IF('KWh (Monthly) ENTRY NLI '!AY$5=-1,0,AX86+'KWh (Monthly) ENTRY NLI '!AY86)</f>
        <v>0</v>
      </c>
      <c r="AZ86" s="114">
        <f>IF('KWh (Monthly) ENTRY NLI '!AZ$5=-1,0,AY86+'KWh (Monthly) ENTRY NLI '!AZ86)</f>
        <v>0</v>
      </c>
      <c r="BA86" s="114">
        <f>IF('KWh (Monthly) ENTRY NLI '!BA$5=-1,0,AZ86+'KWh (Monthly) ENTRY NLI '!BA86)</f>
        <v>0</v>
      </c>
      <c r="BB86" s="114">
        <f>IF('KWh (Monthly) ENTRY NLI '!BB$5=-1,0,BA86+'KWh (Monthly) ENTRY NLI '!BB86)</f>
        <v>0</v>
      </c>
      <c r="BC86" s="114">
        <f>IF('KWh (Monthly) ENTRY NLI '!BC$5=-1,0,BB86+'KWh (Monthly) ENTRY NLI '!BC86)</f>
        <v>0</v>
      </c>
      <c r="BD86" s="114">
        <f>IF('KWh (Monthly) ENTRY NLI '!BD$5=-1,0,BC86+'KWh (Monthly) ENTRY NLI '!BD86)</f>
        <v>0</v>
      </c>
      <c r="BE86" s="114">
        <f>IF('KWh (Monthly) ENTRY NLI '!BE$5=-1,0,BD86+'KWh (Monthly) ENTRY NLI '!BE86)</f>
        <v>0</v>
      </c>
      <c r="BF86" s="114">
        <f>IF('KWh (Monthly) ENTRY NLI '!BF$5=-1,0,BE86+'KWh (Monthly) ENTRY NLI '!BF86)</f>
        <v>0</v>
      </c>
      <c r="BG86" s="114">
        <f>IF('KWh (Monthly) ENTRY NLI '!BG$5=-1,0,BF86+'KWh (Monthly) ENTRY NLI '!BG86)</f>
        <v>0</v>
      </c>
      <c r="BH86" s="114">
        <f>IF('KWh (Monthly) ENTRY NLI '!BH$5=-1,0,BG86+'KWh (Monthly) ENTRY NLI '!BH86)</f>
        <v>0</v>
      </c>
      <c r="BI86" s="114">
        <f>IF('KWh (Monthly) ENTRY NLI '!BI$5=-1,0,BH86+'KWh (Monthly) ENTRY NLI '!BI86)</f>
        <v>0</v>
      </c>
      <c r="BJ86" s="114">
        <f>IF('KWh (Monthly) ENTRY NLI '!BJ$5=-1,0,BI86+'KWh (Monthly) ENTRY NLI '!BJ86)</f>
        <v>0</v>
      </c>
      <c r="BK86" s="114">
        <f>IF('KWh (Monthly) ENTRY NLI '!BK$5=-1,0,BJ86+'KWh (Monthly) ENTRY NLI '!BK86)</f>
        <v>0</v>
      </c>
      <c r="BL86" s="114">
        <f>IF('KWh (Monthly) ENTRY NLI '!BL$5=-1,0,BK86+'KWh (Monthly) ENTRY NLI '!BL86)</f>
        <v>0</v>
      </c>
      <c r="BM86" s="114">
        <f>IF('KWh (Monthly) ENTRY NLI '!BM$5=-1,0,BL86+'KWh (Monthly) ENTRY NLI '!BM86)</f>
        <v>0</v>
      </c>
      <c r="BN86" s="114">
        <f>IF('KWh (Monthly) ENTRY NLI '!BN$5=-1,0,BM86+'KWh (Monthly) ENTRY NLI '!BN86)</f>
        <v>0</v>
      </c>
      <c r="BO86" s="114">
        <f>IF('KWh (Monthly) ENTRY NLI '!BO$5=-1,0,BN86+'KWh (Monthly) ENTRY NLI '!BO86)</f>
        <v>0</v>
      </c>
      <c r="BP86" s="114">
        <f>IF('KWh (Monthly) ENTRY NLI '!BP$5=-1,0,BO86+'KWh (Monthly) ENTRY NLI '!BP86)</f>
        <v>0</v>
      </c>
      <c r="BQ86" s="114">
        <f>IF('KWh (Monthly) ENTRY NLI '!BQ$5=-1,0,BP86+'KWh (Monthly) ENTRY NLI '!BQ86)</f>
        <v>0</v>
      </c>
      <c r="BR86" s="114">
        <f>IF('KWh (Monthly) ENTRY NLI '!BR$5=-1,0,BQ86+'KWh (Monthly) ENTRY NLI '!BR86)</f>
        <v>0</v>
      </c>
      <c r="BS86" s="114">
        <f>IF('KWh (Monthly) ENTRY NLI '!BS$5=-1,0,BR86+'KWh (Monthly) ENTRY NLI '!BS86)</f>
        <v>0</v>
      </c>
      <c r="BT86" s="114">
        <f>IF('KWh (Monthly) ENTRY NLI '!BT$5=-1,0,BS86+'KWh (Monthly) ENTRY NLI '!BT86)</f>
        <v>0</v>
      </c>
      <c r="BU86" s="114">
        <f>IF('KWh (Monthly) ENTRY NLI '!BU$5=-1,0,BT86+'KWh (Monthly) ENTRY NLI '!BU86)</f>
        <v>0</v>
      </c>
      <c r="BV86" s="114">
        <f>IF('KWh (Monthly) ENTRY NLI '!BV$5=-1,0,BU86+'KWh (Monthly) ENTRY NLI '!BV86)</f>
        <v>0</v>
      </c>
      <c r="BW86" s="114">
        <f>IF('KWh (Monthly) ENTRY NLI '!BW$5=-1,0,BV86+'KWh (Monthly) ENTRY NLI '!BW86)</f>
        <v>0</v>
      </c>
      <c r="BX86" s="114">
        <f>IF('KWh (Monthly) ENTRY NLI '!BX$5=-1,0,BW86+'KWh (Monthly) ENTRY NLI '!BX86)</f>
        <v>0</v>
      </c>
      <c r="BY86" s="114">
        <f>IF('KWh (Monthly) ENTRY NLI '!BY$5=-1,0,BX86+'KWh (Monthly) ENTRY NLI '!BY86)</f>
        <v>0</v>
      </c>
      <c r="BZ86" s="114">
        <f>IF('KWh (Monthly) ENTRY NLI '!BZ$5=-1,0,BY86+'KWh (Monthly) ENTRY NLI '!BZ86)</f>
        <v>0</v>
      </c>
      <c r="CA86" s="114">
        <f>IF('KWh (Monthly) ENTRY NLI '!CA$5=-1,0,BZ86+'KWh (Monthly) ENTRY NLI '!CA86)</f>
        <v>0</v>
      </c>
      <c r="CB86" s="114">
        <f>IF('KWh (Monthly) ENTRY NLI '!CB$5=-1,0,CA86+'KWh (Monthly) ENTRY NLI '!CB86)</f>
        <v>0</v>
      </c>
      <c r="CC86" s="114">
        <f>IF('KWh (Monthly) ENTRY NLI '!CC$5=-1,0,CB86+'KWh (Monthly) ENTRY NLI '!CC86)</f>
        <v>0</v>
      </c>
      <c r="CD86" s="114">
        <f>IF('KWh (Monthly) ENTRY NLI '!CD$5=-1,0,CC86+'KWh (Monthly) ENTRY NLI '!CD86)</f>
        <v>0</v>
      </c>
      <c r="CE86" s="114">
        <f>IF('KWh (Monthly) ENTRY NLI '!CE$5=-1,0,CD86+'KWh (Monthly) ENTRY NLI '!CE86)</f>
        <v>0</v>
      </c>
      <c r="CF86" s="114">
        <f>IF('KWh (Monthly) ENTRY NLI '!CF$5=-1,0,CE86+'KWh (Monthly) ENTRY NLI '!CF86)</f>
        <v>0</v>
      </c>
      <c r="CG86" s="114">
        <f>IF('KWh (Monthly) ENTRY NLI '!CG$5=-1,0,CF86+'KWh (Monthly) ENTRY NLI '!CG86)</f>
        <v>0</v>
      </c>
      <c r="CH86" s="114">
        <f>IF('KWh (Monthly) ENTRY NLI '!CH$5=-1,0,CG86+'KWh (Monthly) ENTRY NLI '!CH86)</f>
        <v>0</v>
      </c>
      <c r="CI86" s="114">
        <f>IF('KWh (Monthly) ENTRY NLI '!CI$5=-1,0,CH86+'KWh (Monthly) ENTRY NLI '!CI86)</f>
        <v>0</v>
      </c>
      <c r="CJ86" s="114">
        <f>IF('KWh (Monthly) ENTRY NLI '!CJ$5=-1,0,CI86+'KWh (Monthly) ENTRY NLI '!CJ86)</f>
        <v>0</v>
      </c>
    </row>
    <row r="87" spans="1:88" x14ac:dyDescent="0.25">
      <c r="A87" s="305"/>
      <c r="B87" s="88" t="s">
        <v>14</v>
      </c>
      <c r="C87" s="114">
        <f>IF('KWh (Monthly) ENTRY NLI '!C$5=0,0,'KWh (Monthly) ENTRY NLI '!C87)</f>
        <v>0</v>
      </c>
      <c r="D87" s="114">
        <f>IF('KWh (Monthly) ENTRY NLI '!D$5=0,0,C87+'KWh (Monthly) ENTRY NLI '!D87)</f>
        <v>0</v>
      </c>
      <c r="E87" s="114">
        <f>IF('KWh (Monthly) ENTRY NLI '!E$5=0,0,D87+'KWh (Monthly) ENTRY NLI '!E87)</f>
        <v>0</v>
      </c>
      <c r="F87" s="114">
        <f>IF('KWh (Monthly) ENTRY NLI '!F$5=0,0,E87+'KWh (Monthly) ENTRY NLI '!F87)</f>
        <v>0</v>
      </c>
      <c r="G87" s="114">
        <f>IF('KWh (Monthly) ENTRY NLI '!G$5=0,0,F87+'KWh (Monthly) ENTRY NLI '!G87)</f>
        <v>0</v>
      </c>
      <c r="H87" s="114">
        <f>IF('KWh (Monthly) ENTRY NLI '!H$5=0,0,G87+'KWh (Monthly) ENTRY NLI '!H87)</f>
        <v>0</v>
      </c>
      <c r="I87" s="114">
        <f>IF('KWh (Monthly) ENTRY NLI '!I$5=0,0,H87+'KWh (Monthly) ENTRY NLI '!I87)</f>
        <v>0</v>
      </c>
      <c r="J87" s="114">
        <f>IF('KWh (Monthly) ENTRY NLI '!J$5=0,0,I87+'KWh (Monthly) ENTRY NLI '!J87)</f>
        <v>0</v>
      </c>
      <c r="K87" s="114">
        <f>IF('KWh (Monthly) ENTRY NLI '!K$5=0,0,J87+'KWh (Monthly) ENTRY NLI '!K87)</f>
        <v>0</v>
      </c>
      <c r="L87" s="114">
        <f>IF('KWh (Monthly) ENTRY NLI '!L$5=0,0,K87+'KWh (Monthly) ENTRY NLI '!L87)</f>
        <v>0</v>
      </c>
      <c r="M87" s="114">
        <f>IF('KWh (Monthly) ENTRY NLI '!M$5=0,0,L87+'KWh (Monthly) ENTRY NLI '!M87)</f>
        <v>0</v>
      </c>
      <c r="N87" s="114">
        <f>IF('KWh (Monthly) ENTRY NLI '!N$5=0,0,M87+'KWh (Monthly) ENTRY NLI '!N87)</f>
        <v>0</v>
      </c>
      <c r="O87" s="114">
        <f>IF('KWh (Monthly) ENTRY NLI '!O$5=0,0,N87+'KWh (Monthly) ENTRY NLI '!O87)</f>
        <v>0</v>
      </c>
      <c r="P87" s="114">
        <f>IF('KWh (Monthly) ENTRY NLI '!P$5=0,0,O87+'KWh (Monthly) ENTRY NLI '!P87)</f>
        <v>0</v>
      </c>
      <c r="Q87" s="114">
        <f>IF('KWh (Monthly) ENTRY NLI '!Q$5=0,0,P87+'KWh (Monthly) ENTRY NLI '!Q87)</f>
        <v>0</v>
      </c>
      <c r="R87" s="114">
        <f>IF('KWh (Monthly) ENTRY NLI '!R$5=0,0,Q87+'KWh (Monthly) ENTRY NLI '!R87)</f>
        <v>0</v>
      </c>
      <c r="S87" s="114">
        <f>IF('KWh (Monthly) ENTRY NLI '!S$5=0,0,R87+'KWh (Monthly) ENTRY NLI '!S87)</f>
        <v>0</v>
      </c>
      <c r="T87" s="114">
        <f>IF('KWh (Monthly) ENTRY NLI '!T$5=0,0,S87+'KWh (Monthly) ENTRY NLI '!T87)</f>
        <v>0</v>
      </c>
      <c r="U87" s="114">
        <f>IF('KWh (Monthly) ENTRY NLI '!U$5=0,0,T87+'KWh (Monthly) ENTRY NLI '!U87)</f>
        <v>0</v>
      </c>
      <c r="V87" s="114">
        <f>IF('KWh (Monthly) ENTRY NLI '!V$5=0,0,U87+'KWh (Monthly) ENTRY NLI '!V87)</f>
        <v>0</v>
      </c>
      <c r="W87" s="114">
        <f>IF('KWh (Monthly) ENTRY NLI '!W$5=0,0,V87+'KWh (Monthly) ENTRY NLI '!W87)</f>
        <v>0</v>
      </c>
      <c r="X87" s="114">
        <f>IF('KWh (Monthly) ENTRY NLI '!X$5=0,0,W87+'KWh (Monthly) ENTRY NLI '!X87)</f>
        <v>0</v>
      </c>
      <c r="Y87" s="114">
        <f>IF('KWh (Monthly) ENTRY NLI '!Y$5=0,0,X87+'KWh (Monthly) ENTRY NLI '!Y87)</f>
        <v>0</v>
      </c>
      <c r="Z87" s="114">
        <f>IF('KWh (Monthly) ENTRY NLI '!Z$5=0,0,Y87+'KWh (Monthly) ENTRY NLI '!Z87)</f>
        <v>0</v>
      </c>
      <c r="AA87" s="114">
        <f>IF('KWh (Monthly) ENTRY NLI '!AA$5=0,0,Z87+'KWh (Monthly) ENTRY NLI '!AA87)</f>
        <v>0</v>
      </c>
      <c r="AB87" s="114">
        <f>IF('KWh (Monthly) ENTRY NLI '!AB$5=0,0,AA87+'KWh (Monthly) ENTRY NLI '!AB87)</f>
        <v>0</v>
      </c>
      <c r="AC87" s="114">
        <f>IF('KWh (Monthly) ENTRY NLI '!AC$5=0,0,AB87+'KWh (Monthly) ENTRY NLI '!AC87)</f>
        <v>0</v>
      </c>
      <c r="AD87" s="114">
        <f>IF('KWh (Monthly) ENTRY NLI '!AD$5=0,0,AC87+'KWh (Monthly) ENTRY NLI '!AD87)</f>
        <v>0</v>
      </c>
      <c r="AE87" s="114">
        <f>IF('KWh (Monthly) ENTRY NLI '!AE$5=0,0,AD87+'KWh (Monthly) ENTRY NLI '!AE87)</f>
        <v>0</v>
      </c>
      <c r="AF87" s="114">
        <f>IF('KWh (Monthly) ENTRY NLI '!AF$5=0,0,AE87+'KWh (Monthly) ENTRY NLI '!AF87)</f>
        <v>0</v>
      </c>
      <c r="AG87" s="114">
        <f>IF('KWh (Monthly) ENTRY NLI '!AG$5=0,0,AF87+'KWh (Monthly) ENTRY NLI '!AG87)</f>
        <v>0</v>
      </c>
      <c r="AH87" s="114">
        <f>IF('KWh (Monthly) ENTRY NLI '!AH$5=0,0,AG87+'KWh (Monthly) ENTRY NLI '!AH87)</f>
        <v>0</v>
      </c>
      <c r="AI87" s="114">
        <f>IF('KWh (Monthly) ENTRY NLI '!AI$5=0,0,AH87+'KWh (Monthly) ENTRY NLI '!AI87)</f>
        <v>0</v>
      </c>
      <c r="AJ87" s="114">
        <f>IF('KWh (Monthly) ENTRY NLI '!AJ$5=0,0,AI87+'KWh (Monthly) ENTRY NLI '!AJ87)</f>
        <v>0</v>
      </c>
      <c r="AK87" s="114">
        <f>IF('KWh (Monthly) ENTRY NLI '!AK$5=0,0,AJ87+'KWh (Monthly) ENTRY NLI '!AK87)</f>
        <v>0</v>
      </c>
      <c r="AL87" s="114">
        <f>IF('KWh (Monthly) ENTRY NLI '!AL$5=0,0,AK87+'KWh (Monthly) ENTRY NLI '!AL87)</f>
        <v>0</v>
      </c>
      <c r="AM87" s="114">
        <f>IF('KWh (Monthly) ENTRY NLI '!AM$5=0,0,AL87+'KWh (Monthly) ENTRY NLI '!AM87)</f>
        <v>0</v>
      </c>
      <c r="AN87" s="114">
        <f>IF('KWh (Monthly) ENTRY NLI '!AN$5=0,0,AM87+'KWh (Monthly) ENTRY NLI '!AN87)</f>
        <v>0</v>
      </c>
      <c r="AO87" s="174">
        <f>IF('KWh (Monthly) ENTRY NLI '!AO$5=-1,0,AN87+'KWh (Monthly) ENTRY NLI '!AO87)</f>
        <v>0</v>
      </c>
      <c r="AP87" s="114">
        <f>IF('KWh (Monthly) ENTRY NLI '!AP$5=-1,0,AO87+'KWh (Monthly) ENTRY NLI '!AP87)</f>
        <v>0</v>
      </c>
      <c r="AQ87" s="114">
        <f>IF('KWh (Monthly) ENTRY NLI '!AQ$5=-1,0,AP87+'KWh (Monthly) ENTRY NLI '!AQ87)</f>
        <v>0</v>
      </c>
      <c r="AR87" s="114">
        <f>IF('KWh (Monthly) ENTRY NLI '!AR$5=-1,0,AQ87+'KWh (Monthly) ENTRY NLI '!AR87)</f>
        <v>0</v>
      </c>
      <c r="AS87" s="114">
        <f>IF('KWh (Monthly) ENTRY NLI '!AS$5=-1,0,AR87+'KWh (Monthly) ENTRY NLI '!AS87)</f>
        <v>0</v>
      </c>
      <c r="AT87" s="114">
        <f>IF('KWh (Monthly) ENTRY NLI '!AT$5=-1,0,AS87+'KWh (Monthly) ENTRY NLI '!AT87)</f>
        <v>0</v>
      </c>
      <c r="AU87" s="114">
        <f>IF('KWh (Monthly) ENTRY NLI '!AU$5=-1,0,AT87+'KWh (Monthly) ENTRY NLI '!AU87)</f>
        <v>0</v>
      </c>
      <c r="AV87" s="114">
        <f>IF('KWh (Monthly) ENTRY NLI '!AV$5=-1,0,AU87+'KWh (Monthly) ENTRY NLI '!AV87)</f>
        <v>0</v>
      </c>
      <c r="AW87" s="114">
        <f>IF('KWh (Monthly) ENTRY NLI '!AW$5=-1,0,AV87+'KWh (Monthly) ENTRY NLI '!AW87)</f>
        <v>0</v>
      </c>
      <c r="AX87" s="114">
        <f>IF('KWh (Monthly) ENTRY NLI '!AX$5=-1,0,AW87+'KWh (Monthly) ENTRY NLI '!AX87)</f>
        <v>0</v>
      </c>
      <c r="AY87" s="114">
        <f>IF('KWh (Monthly) ENTRY NLI '!AY$5=-1,0,AX87+'KWh (Monthly) ENTRY NLI '!AY87)</f>
        <v>0</v>
      </c>
      <c r="AZ87" s="114">
        <f>IF('KWh (Monthly) ENTRY NLI '!AZ$5=-1,0,AY87+'KWh (Monthly) ENTRY NLI '!AZ87)</f>
        <v>0</v>
      </c>
      <c r="BA87" s="114">
        <f>IF('KWh (Monthly) ENTRY NLI '!BA$5=-1,0,AZ87+'KWh (Monthly) ENTRY NLI '!BA87)</f>
        <v>0</v>
      </c>
      <c r="BB87" s="114">
        <f>IF('KWh (Monthly) ENTRY NLI '!BB$5=-1,0,BA87+'KWh (Monthly) ENTRY NLI '!BB87)</f>
        <v>0</v>
      </c>
      <c r="BC87" s="114">
        <f>IF('KWh (Monthly) ENTRY NLI '!BC$5=-1,0,BB87+'KWh (Monthly) ENTRY NLI '!BC87)</f>
        <v>0</v>
      </c>
      <c r="BD87" s="114">
        <f>IF('KWh (Monthly) ENTRY NLI '!BD$5=-1,0,BC87+'KWh (Monthly) ENTRY NLI '!BD87)</f>
        <v>0</v>
      </c>
      <c r="BE87" s="114">
        <f>IF('KWh (Monthly) ENTRY NLI '!BE$5=-1,0,BD87+'KWh (Monthly) ENTRY NLI '!BE87)</f>
        <v>0</v>
      </c>
      <c r="BF87" s="114">
        <f>IF('KWh (Monthly) ENTRY NLI '!BF$5=-1,0,BE87+'KWh (Monthly) ENTRY NLI '!BF87)</f>
        <v>0</v>
      </c>
      <c r="BG87" s="114">
        <f>IF('KWh (Monthly) ENTRY NLI '!BG$5=-1,0,BF87+'KWh (Monthly) ENTRY NLI '!BG87)</f>
        <v>0</v>
      </c>
      <c r="BH87" s="114">
        <f>IF('KWh (Monthly) ENTRY NLI '!BH$5=-1,0,BG87+'KWh (Monthly) ENTRY NLI '!BH87)</f>
        <v>0</v>
      </c>
      <c r="BI87" s="114">
        <f>IF('KWh (Monthly) ENTRY NLI '!BI$5=-1,0,BH87+'KWh (Monthly) ENTRY NLI '!BI87)</f>
        <v>0</v>
      </c>
      <c r="BJ87" s="114">
        <f>IF('KWh (Monthly) ENTRY NLI '!BJ$5=-1,0,BI87+'KWh (Monthly) ENTRY NLI '!BJ87)</f>
        <v>0</v>
      </c>
      <c r="BK87" s="114">
        <f>IF('KWh (Monthly) ENTRY NLI '!BK$5=-1,0,BJ87+'KWh (Monthly) ENTRY NLI '!BK87)</f>
        <v>0</v>
      </c>
      <c r="BL87" s="114">
        <f>IF('KWh (Monthly) ENTRY NLI '!BL$5=-1,0,BK87+'KWh (Monthly) ENTRY NLI '!BL87)</f>
        <v>0</v>
      </c>
      <c r="BM87" s="114">
        <f>IF('KWh (Monthly) ENTRY NLI '!BM$5=-1,0,BL87+'KWh (Monthly) ENTRY NLI '!BM87)</f>
        <v>0</v>
      </c>
      <c r="BN87" s="114">
        <f>IF('KWh (Monthly) ENTRY NLI '!BN$5=-1,0,BM87+'KWh (Monthly) ENTRY NLI '!BN87)</f>
        <v>0</v>
      </c>
      <c r="BO87" s="114">
        <f>IF('KWh (Monthly) ENTRY NLI '!BO$5=-1,0,BN87+'KWh (Monthly) ENTRY NLI '!BO87)</f>
        <v>0</v>
      </c>
      <c r="BP87" s="114">
        <f>IF('KWh (Monthly) ENTRY NLI '!BP$5=-1,0,BO87+'KWh (Monthly) ENTRY NLI '!BP87)</f>
        <v>0</v>
      </c>
      <c r="BQ87" s="114">
        <f>IF('KWh (Monthly) ENTRY NLI '!BQ$5=-1,0,BP87+'KWh (Monthly) ENTRY NLI '!BQ87)</f>
        <v>0</v>
      </c>
      <c r="BR87" s="114">
        <f>IF('KWh (Monthly) ENTRY NLI '!BR$5=-1,0,BQ87+'KWh (Monthly) ENTRY NLI '!BR87)</f>
        <v>0</v>
      </c>
      <c r="BS87" s="114">
        <f>IF('KWh (Monthly) ENTRY NLI '!BS$5=-1,0,BR87+'KWh (Monthly) ENTRY NLI '!BS87)</f>
        <v>0</v>
      </c>
      <c r="BT87" s="114">
        <f>IF('KWh (Monthly) ENTRY NLI '!BT$5=-1,0,BS87+'KWh (Monthly) ENTRY NLI '!BT87)</f>
        <v>0</v>
      </c>
      <c r="BU87" s="114">
        <f>IF('KWh (Monthly) ENTRY NLI '!BU$5=-1,0,BT87+'KWh (Monthly) ENTRY NLI '!BU87)</f>
        <v>0</v>
      </c>
      <c r="BV87" s="114">
        <f>IF('KWh (Monthly) ENTRY NLI '!BV$5=-1,0,BU87+'KWh (Monthly) ENTRY NLI '!BV87)</f>
        <v>0</v>
      </c>
      <c r="BW87" s="114">
        <f>IF('KWh (Monthly) ENTRY NLI '!BW$5=-1,0,BV87+'KWh (Monthly) ENTRY NLI '!BW87)</f>
        <v>0</v>
      </c>
      <c r="BX87" s="114">
        <f>IF('KWh (Monthly) ENTRY NLI '!BX$5=-1,0,BW87+'KWh (Monthly) ENTRY NLI '!BX87)</f>
        <v>0</v>
      </c>
      <c r="BY87" s="114">
        <f>IF('KWh (Monthly) ENTRY NLI '!BY$5=-1,0,BX87+'KWh (Monthly) ENTRY NLI '!BY87)</f>
        <v>0</v>
      </c>
      <c r="BZ87" s="114">
        <f>IF('KWh (Monthly) ENTRY NLI '!BZ$5=-1,0,BY87+'KWh (Monthly) ENTRY NLI '!BZ87)</f>
        <v>0</v>
      </c>
      <c r="CA87" s="114">
        <f>IF('KWh (Monthly) ENTRY NLI '!CA$5=-1,0,BZ87+'KWh (Monthly) ENTRY NLI '!CA87)</f>
        <v>0</v>
      </c>
      <c r="CB87" s="114">
        <f>IF('KWh (Monthly) ENTRY NLI '!CB$5=-1,0,CA87+'KWh (Monthly) ENTRY NLI '!CB87)</f>
        <v>0</v>
      </c>
      <c r="CC87" s="114">
        <f>IF('KWh (Monthly) ENTRY NLI '!CC$5=-1,0,CB87+'KWh (Monthly) ENTRY NLI '!CC87)</f>
        <v>0</v>
      </c>
      <c r="CD87" s="114">
        <f>IF('KWh (Monthly) ENTRY NLI '!CD$5=-1,0,CC87+'KWh (Monthly) ENTRY NLI '!CD87)</f>
        <v>0</v>
      </c>
      <c r="CE87" s="114">
        <f>IF('KWh (Monthly) ENTRY NLI '!CE$5=-1,0,CD87+'KWh (Monthly) ENTRY NLI '!CE87)</f>
        <v>0</v>
      </c>
      <c r="CF87" s="114">
        <f>IF('KWh (Monthly) ENTRY NLI '!CF$5=-1,0,CE87+'KWh (Monthly) ENTRY NLI '!CF87)</f>
        <v>0</v>
      </c>
      <c r="CG87" s="114">
        <f>IF('KWh (Monthly) ENTRY NLI '!CG$5=-1,0,CF87+'KWh (Monthly) ENTRY NLI '!CG87)</f>
        <v>0</v>
      </c>
      <c r="CH87" s="114">
        <f>IF('KWh (Monthly) ENTRY NLI '!CH$5=-1,0,CG87+'KWh (Monthly) ENTRY NLI '!CH87)</f>
        <v>0</v>
      </c>
      <c r="CI87" s="114">
        <f>IF('KWh (Monthly) ENTRY NLI '!CI$5=-1,0,CH87+'KWh (Monthly) ENTRY NLI '!CI87)</f>
        <v>0</v>
      </c>
      <c r="CJ87" s="114">
        <f>IF('KWh (Monthly) ENTRY NLI '!CJ$5=-1,0,CI87+'KWh (Monthly) ENTRY NLI '!CJ87)</f>
        <v>0</v>
      </c>
    </row>
    <row r="88" spans="1:88" x14ac:dyDescent="0.25">
      <c r="A88" s="305"/>
      <c r="B88" s="88" t="s">
        <v>5</v>
      </c>
      <c r="C88" s="114">
        <f>IF('KWh (Monthly) ENTRY NLI '!C$5=0,0,'KWh (Monthly) ENTRY NLI '!C88)</f>
        <v>0</v>
      </c>
      <c r="D88" s="114">
        <f>IF('KWh (Monthly) ENTRY NLI '!D$5=0,0,C88+'KWh (Monthly) ENTRY NLI '!D88)</f>
        <v>0</v>
      </c>
      <c r="E88" s="114">
        <f>IF('KWh (Monthly) ENTRY NLI '!E$5=0,0,D88+'KWh (Monthly) ENTRY NLI '!E88)</f>
        <v>0</v>
      </c>
      <c r="F88" s="114">
        <f>IF('KWh (Monthly) ENTRY NLI '!F$5=0,0,E88+'KWh (Monthly) ENTRY NLI '!F88)</f>
        <v>0</v>
      </c>
      <c r="G88" s="114">
        <f>IF('KWh (Monthly) ENTRY NLI '!G$5=0,0,F88+'KWh (Monthly) ENTRY NLI '!G88)</f>
        <v>0</v>
      </c>
      <c r="H88" s="114">
        <f>IF('KWh (Monthly) ENTRY NLI '!H$5=0,0,G88+'KWh (Monthly) ENTRY NLI '!H88)</f>
        <v>0</v>
      </c>
      <c r="I88" s="114">
        <f>IF('KWh (Monthly) ENTRY NLI '!I$5=0,0,H88+'KWh (Monthly) ENTRY NLI '!I88)</f>
        <v>0</v>
      </c>
      <c r="J88" s="114">
        <f>IF('KWh (Monthly) ENTRY NLI '!J$5=0,0,I88+'KWh (Monthly) ENTRY NLI '!J88)</f>
        <v>0</v>
      </c>
      <c r="K88" s="114">
        <f>IF('KWh (Monthly) ENTRY NLI '!K$5=0,0,J88+'KWh (Monthly) ENTRY NLI '!K88)</f>
        <v>0</v>
      </c>
      <c r="L88" s="114">
        <f>IF('KWh (Monthly) ENTRY NLI '!L$5=0,0,K88+'KWh (Monthly) ENTRY NLI '!L88)</f>
        <v>0</v>
      </c>
      <c r="M88" s="114">
        <f>IF('KWh (Monthly) ENTRY NLI '!M$5=0,0,L88+'KWh (Monthly) ENTRY NLI '!M88)</f>
        <v>0</v>
      </c>
      <c r="N88" s="114">
        <f>IF('KWh (Monthly) ENTRY NLI '!N$5=0,0,M88+'KWh (Monthly) ENTRY NLI '!N88)</f>
        <v>0</v>
      </c>
      <c r="O88" s="114">
        <f>IF('KWh (Monthly) ENTRY NLI '!O$5=0,0,N88+'KWh (Monthly) ENTRY NLI '!O88)</f>
        <v>0</v>
      </c>
      <c r="P88" s="114">
        <f>IF('KWh (Monthly) ENTRY NLI '!P$5=0,0,O88+'KWh (Monthly) ENTRY NLI '!P88)</f>
        <v>0</v>
      </c>
      <c r="Q88" s="114">
        <f>IF('KWh (Monthly) ENTRY NLI '!Q$5=0,0,P88+'KWh (Monthly) ENTRY NLI '!Q88)</f>
        <v>0</v>
      </c>
      <c r="R88" s="114">
        <f>IF('KWh (Monthly) ENTRY NLI '!R$5=0,0,Q88+'KWh (Monthly) ENTRY NLI '!R88)</f>
        <v>0</v>
      </c>
      <c r="S88" s="114">
        <f>IF('KWh (Monthly) ENTRY NLI '!S$5=0,0,R88+'KWh (Monthly) ENTRY NLI '!S88)</f>
        <v>0</v>
      </c>
      <c r="T88" s="114">
        <f>IF('KWh (Monthly) ENTRY NLI '!T$5=0,0,S88+'KWh (Monthly) ENTRY NLI '!T88)</f>
        <v>0</v>
      </c>
      <c r="U88" s="114">
        <f>IF('KWh (Monthly) ENTRY NLI '!U$5=0,0,T88+'KWh (Monthly) ENTRY NLI '!U88)</f>
        <v>0</v>
      </c>
      <c r="V88" s="114">
        <f>IF('KWh (Monthly) ENTRY NLI '!V$5=0,0,U88+'KWh (Monthly) ENTRY NLI '!V88)</f>
        <v>0</v>
      </c>
      <c r="W88" s="114">
        <f>IF('KWh (Monthly) ENTRY NLI '!W$5=0,0,V88+'KWh (Monthly) ENTRY NLI '!W88)</f>
        <v>0</v>
      </c>
      <c r="X88" s="114">
        <f>IF('KWh (Monthly) ENTRY NLI '!X$5=0,0,W88+'KWh (Monthly) ENTRY NLI '!X88)</f>
        <v>0</v>
      </c>
      <c r="Y88" s="114">
        <f>IF('KWh (Monthly) ENTRY NLI '!Y$5=0,0,X88+'KWh (Monthly) ENTRY NLI '!Y88)</f>
        <v>0</v>
      </c>
      <c r="Z88" s="114">
        <f>IF('KWh (Monthly) ENTRY NLI '!Z$5=0,0,Y88+'KWh (Monthly) ENTRY NLI '!Z88)</f>
        <v>0</v>
      </c>
      <c r="AA88" s="114">
        <f>IF('KWh (Monthly) ENTRY NLI '!AA$5=0,0,Z88+'KWh (Monthly) ENTRY NLI '!AA88)</f>
        <v>0</v>
      </c>
      <c r="AB88" s="114">
        <f>IF('KWh (Monthly) ENTRY NLI '!AB$5=0,0,AA88+'KWh (Monthly) ENTRY NLI '!AB88)</f>
        <v>0</v>
      </c>
      <c r="AC88" s="114">
        <f>IF('KWh (Monthly) ENTRY NLI '!AC$5=0,0,AB88+'KWh (Monthly) ENTRY NLI '!AC88)</f>
        <v>0</v>
      </c>
      <c r="AD88" s="114">
        <f>IF('KWh (Monthly) ENTRY NLI '!AD$5=0,0,AC88+'KWh (Monthly) ENTRY NLI '!AD88)</f>
        <v>0</v>
      </c>
      <c r="AE88" s="114">
        <f>IF('KWh (Monthly) ENTRY NLI '!AE$5=0,0,AD88+'KWh (Monthly) ENTRY NLI '!AE88)</f>
        <v>0</v>
      </c>
      <c r="AF88" s="114">
        <f>IF('KWh (Monthly) ENTRY NLI '!AF$5=0,0,AE88+'KWh (Monthly) ENTRY NLI '!AF88)</f>
        <v>0</v>
      </c>
      <c r="AG88" s="114">
        <f>IF('KWh (Monthly) ENTRY NLI '!AG$5=0,0,AF88+'KWh (Monthly) ENTRY NLI '!AG88)</f>
        <v>0</v>
      </c>
      <c r="AH88" s="114">
        <f>IF('KWh (Monthly) ENTRY NLI '!AH$5=0,0,AG88+'KWh (Monthly) ENTRY NLI '!AH88)</f>
        <v>0</v>
      </c>
      <c r="AI88" s="114">
        <f>IF('KWh (Monthly) ENTRY NLI '!AI$5=0,0,AH88+'KWh (Monthly) ENTRY NLI '!AI88)</f>
        <v>0</v>
      </c>
      <c r="AJ88" s="114">
        <f>IF('KWh (Monthly) ENTRY NLI '!AJ$5=0,0,AI88+'KWh (Monthly) ENTRY NLI '!AJ88)</f>
        <v>0</v>
      </c>
      <c r="AK88" s="114">
        <f>IF('KWh (Monthly) ENTRY NLI '!AK$5=0,0,AJ88+'KWh (Monthly) ENTRY NLI '!AK88)</f>
        <v>0</v>
      </c>
      <c r="AL88" s="114">
        <f>IF('KWh (Monthly) ENTRY NLI '!AL$5=0,0,AK88+'KWh (Monthly) ENTRY NLI '!AL88)</f>
        <v>0</v>
      </c>
      <c r="AM88" s="114">
        <f>IF('KWh (Monthly) ENTRY NLI '!AM$5=0,0,AL88+'KWh (Monthly) ENTRY NLI '!AM88)</f>
        <v>0</v>
      </c>
      <c r="AN88" s="114">
        <f>IF('KWh (Monthly) ENTRY NLI '!AN$5=0,0,AM88+'KWh (Monthly) ENTRY NLI '!AN88)</f>
        <v>0</v>
      </c>
      <c r="AO88" s="174">
        <f>IF('KWh (Monthly) ENTRY NLI '!AO$5=-1,0,AN88+'KWh (Monthly) ENTRY NLI '!AO88)</f>
        <v>0</v>
      </c>
      <c r="AP88" s="114">
        <f>IF('KWh (Monthly) ENTRY NLI '!AP$5=-1,0,AO88+'KWh (Monthly) ENTRY NLI '!AP88)</f>
        <v>0</v>
      </c>
      <c r="AQ88" s="114">
        <f>IF('KWh (Monthly) ENTRY NLI '!AQ$5=-1,0,AP88+'KWh (Monthly) ENTRY NLI '!AQ88)</f>
        <v>0</v>
      </c>
      <c r="AR88" s="114">
        <f>IF('KWh (Monthly) ENTRY NLI '!AR$5=-1,0,AQ88+'KWh (Monthly) ENTRY NLI '!AR88)</f>
        <v>0</v>
      </c>
      <c r="AS88" s="114">
        <f>IF('KWh (Monthly) ENTRY NLI '!AS$5=-1,0,AR88+'KWh (Monthly) ENTRY NLI '!AS88)</f>
        <v>0</v>
      </c>
      <c r="AT88" s="114">
        <f>IF('KWh (Monthly) ENTRY NLI '!AT$5=-1,0,AS88+'KWh (Monthly) ENTRY NLI '!AT88)</f>
        <v>0</v>
      </c>
      <c r="AU88" s="114">
        <f>IF('KWh (Monthly) ENTRY NLI '!AU$5=-1,0,AT88+'KWh (Monthly) ENTRY NLI '!AU88)</f>
        <v>0</v>
      </c>
      <c r="AV88" s="114">
        <f>IF('KWh (Monthly) ENTRY NLI '!AV$5=-1,0,AU88+'KWh (Monthly) ENTRY NLI '!AV88)</f>
        <v>0</v>
      </c>
      <c r="AW88" s="114">
        <f>IF('KWh (Monthly) ENTRY NLI '!AW$5=-1,0,AV88+'KWh (Monthly) ENTRY NLI '!AW88)</f>
        <v>0</v>
      </c>
      <c r="AX88" s="114">
        <f>IF('KWh (Monthly) ENTRY NLI '!AX$5=-1,0,AW88+'KWh (Monthly) ENTRY NLI '!AX88)</f>
        <v>0</v>
      </c>
      <c r="AY88" s="114">
        <f>IF('KWh (Monthly) ENTRY NLI '!AY$5=-1,0,AX88+'KWh (Monthly) ENTRY NLI '!AY88)</f>
        <v>0</v>
      </c>
      <c r="AZ88" s="114">
        <f>IF('KWh (Monthly) ENTRY NLI '!AZ$5=-1,0,AY88+'KWh (Monthly) ENTRY NLI '!AZ88)</f>
        <v>0</v>
      </c>
      <c r="BA88" s="114">
        <f>IF('KWh (Monthly) ENTRY NLI '!BA$5=-1,0,AZ88+'KWh (Monthly) ENTRY NLI '!BA88)</f>
        <v>0</v>
      </c>
      <c r="BB88" s="114">
        <f>IF('KWh (Monthly) ENTRY NLI '!BB$5=-1,0,BA88+'KWh (Monthly) ENTRY NLI '!BB88)</f>
        <v>0</v>
      </c>
      <c r="BC88" s="114">
        <f>IF('KWh (Monthly) ENTRY NLI '!BC$5=-1,0,BB88+'KWh (Monthly) ENTRY NLI '!BC88)</f>
        <v>0</v>
      </c>
      <c r="BD88" s="114">
        <f>IF('KWh (Monthly) ENTRY NLI '!BD$5=-1,0,BC88+'KWh (Monthly) ENTRY NLI '!BD88)</f>
        <v>0</v>
      </c>
      <c r="BE88" s="114">
        <f>IF('KWh (Monthly) ENTRY NLI '!BE$5=-1,0,BD88+'KWh (Monthly) ENTRY NLI '!BE88)</f>
        <v>0</v>
      </c>
      <c r="BF88" s="114">
        <f>IF('KWh (Monthly) ENTRY NLI '!BF$5=-1,0,BE88+'KWh (Monthly) ENTRY NLI '!BF88)</f>
        <v>0</v>
      </c>
      <c r="BG88" s="114">
        <f>IF('KWh (Monthly) ENTRY NLI '!BG$5=-1,0,BF88+'KWh (Monthly) ENTRY NLI '!BG88)</f>
        <v>0</v>
      </c>
      <c r="BH88" s="114">
        <f>IF('KWh (Monthly) ENTRY NLI '!BH$5=-1,0,BG88+'KWh (Monthly) ENTRY NLI '!BH88)</f>
        <v>0</v>
      </c>
      <c r="BI88" s="114">
        <f>IF('KWh (Monthly) ENTRY NLI '!BI$5=-1,0,BH88+'KWh (Monthly) ENTRY NLI '!BI88)</f>
        <v>0</v>
      </c>
      <c r="BJ88" s="114">
        <f>IF('KWh (Monthly) ENTRY NLI '!BJ$5=-1,0,BI88+'KWh (Monthly) ENTRY NLI '!BJ88)</f>
        <v>0</v>
      </c>
      <c r="BK88" s="114">
        <f>IF('KWh (Monthly) ENTRY NLI '!BK$5=-1,0,BJ88+'KWh (Monthly) ENTRY NLI '!BK88)</f>
        <v>0</v>
      </c>
      <c r="BL88" s="114">
        <f>IF('KWh (Monthly) ENTRY NLI '!BL$5=-1,0,BK88+'KWh (Monthly) ENTRY NLI '!BL88)</f>
        <v>0</v>
      </c>
      <c r="BM88" s="114">
        <f>IF('KWh (Monthly) ENTRY NLI '!BM$5=-1,0,BL88+'KWh (Monthly) ENTRY NLI '!BM88)</f>
        <v>0</v>
      </c>
      <c r="BN88" s="114">
        <f>IF('KWh (Monthly) ENTRY NLI '!BN$5=-1,0,BM88+'KWh (Monthly) ENTRY NLI '!BN88)</f>
        <v>0</v>
      </c>
      <c r="BO88" s="114">
        <f>IF('KWh (Monthly) ENTRY NLI '!BO$5=-1,0,BN88+'KWh (Monthly) ENTRY NLI '!BO88)</f>
        <v>0</v>
      </c>
      <c r="BP88" s="114">
        <f>IF('KWh (Monthly) ENTRY NLI '!BP$5=-1,0,BO88+'KWh (Monthly) ENTRY NLI '!BP88)</f>
        <v>0</v>
      </c>
      <c r="BQ88" s="114">
        <f>IF('KWh (Monthly) ENTRY NLI '!BQ$5=-1,0,BP88+'KWh (Monthly) ENTRY NLI '!BQ88)</f>
        <v>0</v>
      </c>
      <c r="BR88" s="114">
        <f>IF('KWh (Monthly) ENTRY NLI '!BR$5=-1,0,BQ88+'KWh (Monthly) ENTRY NLI '!BR88)</f>
        <v>0</v>
      </c>
      <c r="BS88" s="114">
        <f>IF('KWh (Monthly) ENTRY NLI '!BS$5=-1,0,BR88+'KWh (Monthly) ENTRY NLI '!BS88)</f>
        <v>0</v>
      </c>
      <c r="BT88" s="114">
        <f>IF('KWh (Monthly) ENTRY NLI '!BT$5=-1,0,BS88+'KWh (Monthly) ENTRY NLI '!BT88)</f>
        <v>0</v>
      </c>
      <c r="BU88" s="114">
        <f>IF('KWh (Monthly) ENTRY NLI '!BU$5=-1,0,BT88+'KWh (Monthly) ENTRY NLI '!BU88)</f>
        <v>0</v>
      </c>
      <c r="BV88" s="114">
        <f>IF('KWh (Monthly) ENTRY NLI '!BV$5=-1,0,BU88+'KWh (Monthly) ENTRY NLI '!BV88)</f>
        <v>0</v>
      </c>
      <c r="BW88" s="114">
        <f>IF('KWh (Monthly) ENTRY NLI '!BW$5=-1,0,BV88+'KWh (Monthly) ENTRY NLI '!BW88)</f>
        <v>0</v>
      </c>
      <c r="BX88" s="114">
        <f>IF('KWh (Monthly) ENTRY NLI '!BX$5=-1,0,BW88+'KWh (Monthly) ENTRY NLI '!BX88)</f>
        <v>0</v>
      </c>
      <c r="BY88" s="114">
        <f>IF('KWh (Monthly) ENTRY NLI '!BY$5=-1,0,BX88+'KWh (Monthly) ENTRY NLI '!BY88)</f>
        <v>0</v>
      </c>
      <c r="BZ88" s="114">
        <f>IF('KWh (Monthly) ENTRY NLI '!BZ$5=-1,0,BY88+'KWh (Monthly) ENTRY NLI '!BZ88)</f>
        <v>0</v>
      </c>
      <c r="CA88" s="114">
        <f>IF('KWh (Monthly) ENTRY NLI '!CA$5=-1,0,BZ88+'KWh (Monthly) ENTRY NLI '!CA88)</f>
        <v>0</v>
      </c>
      <c r="CB88" s="114">
        <f>IF('KWh (Monthly) ENTRY NLI '!CB$5=-1,0,CA88+'KWh (Monthly) ENTRY NLI '!CB88)</f>
        <v>0</v>
      </c>
      <c r="CC88" s="114">
        <f>IF('KWh (Monthly) ENTRY NLI '!CC$5=-1,0,CB88+'KWh (Monthly) ENTRY NLI '!CC88)</f>
        <v>0</v>
      </c>
      <c r="CD88" s="114">
        <f>IF('KWh (Monthly) ENTRY NLI '!CD$5=-1,0,CC88+'KWh (Monthly) ENTRY NLI '!CD88)</f>
        <v>0</v>
      </c>
      <c r="CE88" s="114">
        <f>IF('KWh (Monthly) ENTRY NLI '!CE$5=-1,0,CD88+'KWh (Monthly) ENTRY NLI '!CE88)</f>
        <v>0</v>
      </c>
      <c r="CF88" s="114">
        <f>IF('KWh (Monthly) ENTRY NLI '!CF$5=-1,0,CE88+'KWh (Monthly) ENTRY NLI '!CF88)</f>
        <v>0</v>
      </c>
      <c r="CG88" s="114">
        <f>IF('KWh (Monthly) ENTRY NLI '!CG$5=-1,0,CF88+'KWh (Monthly) ENTRY NLI '!CG88)</f>
        <v>0</v>
      </c>
      <c r="CH88" s="114">
        <f>IF('KWh (Monthly) ENTRY NLI '!CH$5=-1,0,CG88+'KWh (Monthly) ENTRY NLI '!CH88)</f>
        <v>0</v>
      </c>
      <c r="CI88" s="114">
        <f>IF('KWh (Monthly) ENTRY NLI '!CI$5=-1,0,CH88+'KWh (Monthly) ENTRY NLI '!CI88)</f>
        <v>0</v>
      </c>
      <c r="CJ88" s="114">
        <f>IF('KWh (Monthly) ENTRY NLI '!CJ$5=-1,0,CI88+'KWh (Monthly) ENTRY NLI '!CJ88)</f>
        <v>0</v>
      </c>
    </row>
    <row r="89" spans="1:88" x14ac:dyDescent="0.25">
      <c r="A89" s="306"/>
      <c r="B89" s="88" t="s">
        <v>15</v>
      </c>
      <c r="C89" s="114">
        <f>IF('KWh (Monthly) ENTRY NLI '!C$5=0,0,'KWh (Monthly) ENTRY NLI '!C89)</f>
        <v>0</v>
      </c>
      <c r="D89" s="114">
        <f>IF('KWh (Monthly) ENTRY NLI '!D$5=0,0,C89+'KWh (Monthly) ENTRY NLI '!D89)</f>
        <v>0</v>
      </c>
      <c r="E89" s="114">
        <f>IF('KWh (Monthly) ENTRY NLI '!E$5=0,0,D89+'KWh (Monthly) ENTRY NLI '!E89)</f>
        <v>0</v>
      </c>
      <c r="F89" s="114">
        <f>IF('KWh (Monthly) ENTRY NLI '!F$5=0,0,E89+'KWh (Monthly) ENTRY NLI '!F89)</f>
        <v>0</v>
      </c>
      <c r="G89" s="114">
        <f>IF('KWh (Monthly) ENTRY NLI '!G$5=0,0,F89+'KWh (Monthly) ENTRY NLI '!G89)</f>
        <v>0</v>
      </c>
      <c r="H89" s="114">
        <f>IF('KWh (Monthly) ENTRY NLI '!H$5=0,0,G89+'KWh (Monthly) ENTRY NLI '!H89)</f>
        <v>0</v>
      </c>
      <c r="I89" s="114">
        <f>IF('KWh (Monthly) ENTRY NLI '!I$5=0,0,H89+'KWh (Monthly) ENTRY NLI '!I89)</f>
        <v>0</v>
      </c>
      <c r="J89" s="114">
        <f>IF('KWh (Monthly) ENTRY NLI '!J$5=0,0,I89+'KWh (Monthly) ENTRY NLI '!J89)</f>
        <v>0</v>
      </c>
      <c r="K89" s="114">
        <f>IF('KWh (Monthly) ENTRY NLI '!K$5=0,0,J89+'KWh (Monthly) ENTRY NLI '!K89)</f>
        <v>0</v>
      </c>
      <c r="L89" s="114">
        <f>IF('KWh (Monthly) ENTRY NLI '!L$5=0,0,K89+'KWh (Monthly) ENTRY NLI '!L89)</f>
        <v>0</v>
      </c>
      <c r="M89" s="114">
        <f>IF('KWh (Monthly) ENTRY NLI '!M$5=0,0,L89+'KWh (Monthly) ENTRY NLI '!M89)</f>
        <v>0</v>
      </c>
      <c r="N89" s="114">
        <f>IF('KWh (Monthly) ENTRY NLI '!N$5=0,0,M89+'KWh (Monthly) ENTRY NLI '!N89)</f>
        <v>0</v>
      </c>
      <c r="O89" s="114">
        <f>IF('KWh (Monthly) ENTRY NLI '!O$5=0,0,N89+'KWh (Monthly) ENTRY NLI '!O89)</f>
        <v>0</v>
      </c>
      <c r="P89" s="114">
        <f>IF('KWh (Monthly) ENTRY NLI '!P$5=0,0,O89+'KWh (Monthly) ENTRY NLI '!P89)</f>
        <v>0</v>
      </c>
      <c r="Q89" s="114">
        <f>IF('KWh (Monthly) ENTRY NLI '!Q$5=0,0,P89+'KWh (Monthly) ENTRY NLI '!Q89)</f>
        <v>0</v>
      </c>
      <c r="R89" s="114">
        <f>IF('KWh (Monthly) ENTRY NLI '!R$5=0,0,Q89+'KWh (Monthly) ENTRY NLI '!R89)</f>
        <v>0</v>
      </c>
      <c r="S89" s="114">
        <f>IF('KWh (Monthly) ENTRY NLI '!S$5=0,0,R89+'KWh (Monthly) ENTRY NLI '!S89)</f>
        <v>0</v>
      </c>
      <c r="T89" s="114">
        <f>IF('KWh (Monthly) ENTRY NLI '!T$5=0,0,S89+'KWh (Monthly) ENTRY NLI '!T89)</f>
        <v>0</v>
      </c>
      <c r="U89" s="114">
        <f>IF('KWh (Monthly) ENTRY NLI '!U$5=0,0,T89+'KWh (Monthly) ENTRY NLI '!U89)</f>
        <v>0</v>
      </c>
      <c r="V89" s="114">
        <f>IF('KWh (Monthly) ENTRY NLI '!V$5=0,0,U89+'KWh (Monthly) ENTRY NLI '!V89)</f>
        <v>0</v>
      </c>
      <c r="W89" s="114">
        <f>IF('KWh (Monthly) ENTRY NLI '!W$5=0,0,V89+'KWh (Monthly) ENTRY NLI '!W89)</f>
        <v>0</v>
      </c>
      <c r="X89" s="114">
        <f>IF('KWh (Monthly) ENTRY NLI '!X$5=0,0,W89+'KWh (Monthly) ENTRY NLI '!X89)</f>
        <v>0</v>
      </c>
      <c r="Y89" s="114">
        <f>IF('KWh (Monthly) ENTRY NLI '!Y$5=0,0,X89+'KWh (Monthly) ENTRY NLI '!Y89)</f>
        <v>0</v>
      </c>
      <c r="Z89" s="114">
        <f>IF('KWh (Monthly) ENTRY NLI '!Z$5=0,0,Y89+'KWh (Monthly) ENTRY NLI '!Z89)</f>
        <v>0</v>
      </c>
      <c r="AA89" s="114">
        <f>IF('KWh (Monthly) ENTRY NLI '!AA$5=0,0,Z89+'KWh (Monthly) ENTRY NLI '!AA89)</f>
        <v>0</v>
      </c>
      <c r="AB89" s="114">
        <f>IF('KWh (Monthly) ENTRY NLI '!AB$5=0,0,AA89+'KWh (Monthly) ENTRY NLI '!AB89)</f>
        <v>0</v>
      </c>
      <c r="AC89" s="114">
        <f>IF('KWh (Monthly) ENTRY NLI '!AC$5=0,0,AB89+'KWh (Monthly) ENTRY NLI '!AC89)</f>
        <v>0</v>
      </c>
      <c r="AD89" s="114">
        <f>IF('KWh (Monthly) ENTRY NLI '!AD$5=0,0,AC89+'KWh (Monthly) ENTRY NLI '!AD89)</f>
        <v>0</v>
      </c>
      <c r="AE89" s="114">
        <f>IF('KWh (Monthly) ENTRY NLI '!AE$5=0,0,AD89+'KWh (Monthly) ENTRY NLI '!AE89)</f>
        <v>0</v>
      </c>
      <c r="AF89" s="114">
        <f>IF('KWh (Monthly) ENTRY NLI '!AF$5=0,0,AE89+'KWh (Monthly) ENTRY NLI '!AF89)</f>
        <v>0</v>
      </c>
      <c r="AG89" s="114">
        <f>IF('KWh (Monthly) ENTRY NLI '!AG$5=0,0,AF89+'KWh (Monthly) ENTRY NLI '!AG89)</f>
        <v>0</v>
      </c>
      <c r="AH89" s="114">
        <f>IF('KWh (Monthly) ENTRY NLI '!AH$5=0,0,AG89+'KWh (Monthly) ENTRY NLI '!AH89)</f>
        <v>0</v>
      </c>
      <c r="AI89" s="114">
        <f>IF('KWh (Monthly) ENTRY NLI '!AI$5=0,0,AH89+'KWh (Monthly) ENTRY NLI '!AI89)</f>
        <v>0</v>
      </c>
      <c r="AJ89" s="114">
        <f>IF('KWh (Monthly) ENTRY NLI '!AJ$5=0,0,AI89+'KWh (Monthly) ENTRY NLI '!AJ89)</f>
        <v>0</v>
      </c>
      <c r="AK89" s="114">
        <f>IF('KWh (Monthly) ENTRY NLI '!AK$5=0,0,AJ89+'KWh (Monthly) ENTRY NLI '!AK89)</f>
        <v>0</v>
      </c>
      <c r="AL89" s="114">
        <f>IF('KWh (Monthly) ENTRY NLI '!AL$5=0,0,AK89+'KWh (Monthly) ENTRY NLI '!AL89)</f>
        <v>0</v>
      </c>
      <c r="AM89" s="114">
        <f>IF('KWh (Monthly) ENTRY NLI '!AM$5=0,0,AL89+'KWh (Monthly) ENTRY NLI '!AM89)</f>
        <v>0</v>
      </c>
      <c r="AN89" s="114">
        <f>IF('KWh (Monthly) ENTRY NLI '!AN$5=0,0,AM89+'KWh (Monthly) ENTRY NLI '!AN89)</f>
        <v>0</v>
      </c>
      <c r="AO89" s="174">
        <f>IF('KWh (Monthly) ENTRY NLI '!AO$5=-1,0,AN89+'KWh (Monthly) ENTRY NLI '!AO89)</f>
        <v>0</v>
      </c>
      <c r="AP89" s="114">
        <f>IF('KWh (Monthly) ENTRY NLI '!AP$5=-1,0,AO89+'KWh (Monthly) ENTRY NLI '!AP89)</f>
        <v>0</v>
      </c>
      <c r="AQ89" s="114">
        <f>IF('KWh (Monthly) ENTRY NLI '!AQ$5=-1,0,AP89+'KWh (Monthly) ENTRY NLI '!AQ89)</f>
        <v>0</v>
      </c>
      <c r="AR89" s="114">
        <f>IF('KWh (Monthly) ENTRY NLI '!AR$5=-1,0,AQ89+'KWh (Monthly) ENTRY NLI '!AR89)</f>
        <v>0</v>
      </c>
      <c r="AS89" s="114">
        <f>IF('KWh (Monthly) ENTRY NLI '!AS$5=-1,0,AR89+'KWh (Monthly) ENTRY NLI '!AS89)</f>
        <v>0</v>
      </c>
      <c r="AT89" s="114">
        <f>IF('KWh (Monthly) ENTRY NLI '!AT$5=-1,0,AS89+'KWh (Monthly) ENTRY NLI '!AT89)</f>
        <v>0</v>
      </c>
      <c r="AU89" s="114">
        <f>IF('KWh (Monthly) ENTRY NLI '!AU$5=-1,0,AT89+'KWh (Monthly) ENTRY NLI '!AU89)</f>
        <v>0</v>
      </c>
      <c r="AV89" s="114">
        <f>IF('KWh (Monthly) ENTRY NLI '!AV$5=-1,0,AU89+'KWh (Monthly) ENTRY NLI '!AV89)</f>
        <v>0</v>
      </c>
      <c r="AW89" s="114">
        <f>IF('KWh (Monthly) ENTRY NLI '!AW$5=-1,0,AV89+'KWh (Monthly) ENTRY NLI '!AW89)</f>
        <v>0</v>
      </c>
      <c r="AX89" s="114">
        <f>IF('KWh (Monthly) ENTRY NLI '!AX$5=-1,0,AW89+'KWh (Monthly) ENTRY NLI '!AX89)</f>
        <v>0</v>
      </c>
      <c r="AY89" s="114">
        <f>IF('KWh (Monthly) ENTRY NLI '!AY$5=-1,0,AX89+'KWh (Monthly) ENTRY NLI '!AY89)</f>
        <v>0</v>
      </c>
      <c r="AZ89" s="114">
        <f>IF('KWh (Monthly) ENTRY NLI '!AZ$5=-1,0,AY89+'KWh (Monthly) ENTRY NLI '!AZ89)</f>
        <v>0</v>
      </c>
      <c r="BA89" s="114">
        <f>IF('KWh (Monthly) ENTRY NLI '!BA$5=-1,0,AZ89+'KWh (Monthly) ENTRY NLI '!BA89)</f>
        <v>0</v>
      </c>
      <c r="BB89" s="114">
        <f>IF('KWh (Monthly) ENTRY NLI '!BB$5=-1,0,BA89+'KWh (Monthly) ENTRY NLI '!BB89)</f>
        <v>0</v>
      </c>
      <c r="BC89" s="114">
        <f>IF('KWh (Monthly) ENTRY NLI '!BC$5=-1,0,BB89+'KWh (Monthly) ENTRY NLI '!BC89)</f>
        <v>0</v>
      </c>
      <c r="BD89" s="114">
        <f>IF('KWh (Monthly) ENTRY NLI '!BD$5=-1,0,BC89+'KWh (Monthly) ENTRY NLI '!BD89)</f>
        <v>0</v>
      </c>
      <c r="BE89" s="114">
        <f>IF('KWh (Monthly) ENTRY NLI '!BE$5=-1,0,BD89+'KWh (Monthly) ENTRY NLI '!BE89)</f>
        <v>0</v>
      </c>
      <c r="BF89" s="114">
        <f>IF('KWh (Monthly) ENTRY NLI '!BF$5=-1,0,BE89+'KWh (Monthly) ENTRY NLI '!BF89)</f>
        <v>0</v>
      </c>
      <c r="BG89" s="114">
        <f>IF('KWh (Monthly) ENTRY NLI '!BG$5=-1,0,BF89+'KWh (Monthly) ENTRY NLI '!BG89)</f>
        <v>0</v>
      </c>
      <c r="BH89" s="114">
        <f>IF('KWh (Monthly) ENTRY NLI '!BH$5=-1,0,BG89+'KWh (Monthly) ENTRY NLI '!BH89)</f>
        <v>0</v>
      </c>
      <c r="BI89" s="114">
        <f>IF('KWh (Monthly) ENTRY NLI '!BI$5=-1,0,BH89+'KWh (Monthly) ENTRY NLI '!BI89)</f>
        <v>0</v>
      </c>
      <c r="BJ89" s="114">
        <f>IF('KWh (Monthly) ENTRY NLI '!BJ$5=-1,0,BI89+'KWh (Monthly) ENTRY NLI '!BJ89)</f>
        <v>0</v>
      </c>
      <c r="BK89" s="114">
        <f>IF('KWh (Monthly) ENTRY NLI '!BK$5=-1,0,BJ89+'KWh (Monthly) ENTRY NLI '!BK89)</f>
        <v>0</v>
      </c>
      <c r="BL89" s="114">
        <f>IF('KWh (Monthly) ENTRY NLI '!BL$5=-1,0,BK89+'KWh (Monthly) ENTRY NLI '!BL89)</f>
        <v>0</v>
      </c>
      <c r="BM89" s="114">
        <f>IF('KWh (Monthly) ENTRY NLI '!BM$5=-1,0,BL89+'KWh (Monthly) ENTRY NLI '!BM89)</f>
        <v>0</v>
      </c>
      <c r="BN89" s="114">
        <f>IF('KWh (Monthly) ENTRY NLI '!BN$5=-1,0,BM89+'KWh (Monthly) ENTRY NLI '!BN89)</f>
        <v>0</v>
      </c>
      <c r="BO89" s="114">
        <f>IF('KWh (Monthly) ENTRY NLI '!BO$5=-1,0,BN89+'KWh (Monthly) ENTRY NLI '!BO89)</f>
        <v>0</v>
      </c>
      <c r="BP89" s="114">
        <f>IF('KWh (Monthly) ENTRY NLI '!BP$5=-1,0,BO89+'KWh (Monthly) ENTRY NLI '!BP89)</f>
        <v>0</v>
      </c>
      <c r="BQ89" s="114">
        <f>IF('KWh (Monthly) ENTRY NLI '!BQ$5=-1,0,BP89+'KWh (Monthly) ENTRY NLI '!BQ89)</f>
        <v>0</v>
      </c>
      <c r="BR89" s="114">
        <f>IF('KWh (Monthly) ENTRY NLI '!BR$5=-1,0,BQ89+'KWh (Monthly) ENTRY NLI '!BR89)</f>
        <v>0</v>
      </c>
      <c r="BS89" s="114">
        <f>IF('KWh (Monthly) ENTRY NLI '!BS$5=-1,0,BR89+'KWh (Monthly) ENTRY NLI '!BS89)</f>
        <v>0</v>
      </c>
      <c r="BT89" s="114">
        <f>IF('KWh (Monthly) ENTRY NLI '!BT$5=-1,0,BS89+'KWh (Monthly) ENTRY NLI '!BT89)</f>
        <v>0</v>
      </c>
      <c r="BU89" s="114">
        <f>IF('KWh (Monthly) ENTRY NLI '!BU$5=-1,0,BT89+'KWh (Monthly) ENTRY NLI '!BU89)</f>
        <v>0</v>
      </c>
      <c r="BV89" s="114">
        <f>IF('KWh (Monthly) ENTRY NLI '!BV$5=-1,0,BU89+'KWh (Monthly) ENTRY NLI '!BV89)</f>
        <v>0</v>
      </c>
      <c r="BW89" s="114">
        <f>IF('KWh (Monthly) ENTRY NLI '!BW$5=-1,0,BV89+'KWh (Monthly) ENTRY NLI '!BW89)</f>
        <v>0</v>
      </c>
      <c r="BX89" s="114">
        <f>IF('KWh (Monthly) ENTRY NLI '!BX$5=-1,0,BW89+'KWh (Monthly) ENTRY NLI '!BX89)</f>
        <v>0</v>
      </c>
      <c r="BY89" s="114">
        <f>IF('KWh (Monthly) ENTRY NLI '!BY$5=-1,0,BX89+'KWh (Monthly) ENTRY NLI '!BY89)</f>
        <v>0</v>
      </c>
      <c r="BZ89" s="114">
        <f>IF('KWh (Monthly) ENTRY NLI '!BZ$5=-1,0,BY89+'KWh (Monthly) ENTRY NLI '!BZ89)</f>
        <v>0</v>
      </c>
      <c r="CA89" s="114">
        <f>IF('KWh (Monthly) ENTRY NLI '!CA$5=-1,0,BZ89+'KWh (Monthly) ENTRY NLI '!CA89)</f>
        <v>0</v>
      </c>
      <c r="CB89" s="114">
        <f>IF('KWh (Monthly) ENTRY NLI '!CB$5=-1,0,CA89+'KWh (Monthly) ENTRY NLI '!CB89)</f>
        <v>0</v>
      </c>
      <c r="CC89" s="114">
        <f>IF('KWh (Monthly) ENTRY NLI '!CC$5=-1,0,CB89+'KWh (Monthly) ENTRY NLI '!CC89)</f>
        <v>0</v>
      </c>
      <c r="CD89" s="114">
        <f>IF('KWh (Monthly) ENTRY NLI '!CD$5=-1,0,CC89+'KWh (Monthly) ENTRY NLI '!CD89)</f>
        <v>0</v>
      </c>
      <c r="CE89" s="114">
        <f>IF('KWh (Monthly) ENTRY NLI '!CE$5=-1,0,CD89+'KWh (Monthly) ENTRY NLI '!CE89)</f>
        <v>0</v>
      </c>
      <c r="CF89" s="114">
        <f>IF('KWh (Monthly) ENTRY NLI '!CF$5=-1,0,CE89+'KWh (Monthly) ENTRY NLI '!CF89)</f>
        <v>0</v>
      </c>
      <c r="CG89" s="114">
        <f>IF('KWh (Monthly) ENTRY NLI '!CG$5=-1,0,CF89+'KWh (Monthly) ENTRY NLI '!CG89)</f>
        <v>0</v>
      </c>
      <c r="CH89" s="114">
        <f>IF('KWh (Monthly) ENTRY NLI '!CH$5=-1,0,CG89+'KWh (Monthly) ENTRY NLI '!CH89)</f>
        <v>0</v>
      </c>
      <c r="CI89" s="114">
        <f>IF('KWh (Monthly) ENTRY NLI '!CI$5=-1,0,CH89+'KWh (Monthly) ENTRY NLI '!CI89)</f>
        <v>0</v>
      </c>
      <c r="CJ89" s="114">
        <f>IF('KWh (Monthly) ENTRY NLI '!CJ$5=-1,0,CI89+'KWh (Monthly) ENTRY NLI '!CJ89)</f>
        <v>0</v>
      </c>
    </row>
    <row r="90" spans="1:88" x14ac:dyDescent="0.25">
      <c r="A90" s="306"/>
      <c r="B90" s="88" t="s">
        <v>16</v>
      </c>
      <c r="C90" s="114">
        <f>IF('KWh (Monthly) ENTRY NLI '!C$5=0,0,'KWh (Monthly) ENTRY NLI '!C90)</f>
        <v>0</v>
      </c>
      <c r="D90" s="114">
        <f>IF('KWh (Monthly) ENTRY NLI '!D$5=0,0,C90+'KWh (Monthly) ENTRY NLI '!D90)</f>
        <v>0</v>
      </c>
      <c r="E90" s="114">
        <f>IF('KWh (Monthly) ENTRY NLI '!E$5=0,0,D90+'KWh (Monthly) ENTRY NLI '!E90)</f>
        <v>0</v>
      </c>
      <c r="F90" s="114">
        <f>IF('KWh (Monthly) ENTRY NLI '!F$5=0,0,E90+'KWh (Monthly) ENTRY NLI '!F90)</f>
        <v>0</v>
      </c>
      <c r="G90" s="114">
        <f>IF('KWh (Monthly) ENTRY NLI '!G$5=0,0,F90+'KWh (Monthly) ENTRY NLI '!G90)</f>
        <v>0</v>
      </c>
      <c r="H90" s="114">
        <f>IF('KWh (Monthly) ENTRY NLI '!H$5=0,0,G90+'KWh (Monthly) ENTRY NLI '!H90)</f>
        <v>0</v>
      </c>
      <c r="I90" s="114">
        <f>IF('KWh (Monthly) ENTRY NLI '!I$5=0,0,H90+'KWh (Monthly) ENTRY NLI '!I90)</f>
        <v>0</v>
      </c>
      <c r="J90" s="114">
        <f>IF('KWh (Monthly) ENTRY NLI '!J$5=0,0,I90+'KWh (Monthly) ENTRY NLI '!J90)</f>
        <v>0</v>
      </c>
      <c r="K90" s="114">
        <f>IF('KWh (Monthly) ENTRY NLI '!K$5=0,0,J90+'KWh (Monthly) ENTRY NLI '!K90)</f>
        <v>0</v>
      </c>
      <c r="L90" s="114">
        <f>IF('KWh (Monthly) ENTRY NLI '!L$5=0,0,K90+'KWh (Monthly) ENTRY NLI '!L90)</f>
        <v>0</v>
      </c>
      <c r="M90" s="114">
        <f>IF('KWh (Monthly) ENTRY NLI '!M$5=0,0,L90+'KWh (Monthly) ENTRY NLI '!M90)</f>
        <v>0</v>
      </c>
      <c r="N90" s="114">
        <f>IF('KWh (Monthly) ENTRY NLI '!N$5=0,0,M90+'KWh (Monthly) ENTRY NLI '!N90)</f>
        <v>0</v>
      </c>
      <c r="O90" s="114">
        <f>IF('KWh (Monthly) ENTRY NLI '!O$5=0,0,N90+'KWh (Monthly) ENTRY NLI '!O90)</f>
        <v>0</v>
      </c>
      <c r="P90" s="114">
        <f>IF('KWh (Monthly) ENTRY NLI '!P$5=0,0,O90+'KWh (Monthly) ENTRY NLI '!P90)</f>
        <v>0</v>
      </c>
      <c r="Q90" s="114">
        <f>IF('KWh (Monthly) ENTRY NLI '!Q$5=0,0,P90+'KWh (Monthly) ENTRY NLI '!Q90)</f>
        <v>0</v>
      </c>
      <c r="R90" s="114">
        <f>IF('KWh (Monthly) ENTRY NLI '!R$5=0,0,Q90+'KWh (Monthly) ENTRY NLI '!R90)</f>
        <v>0</v>
      </c>
      <c r="S90" s="114">
        <f>IF('KWh (Monthly) ENTRY NLI '!S$5=0,0,R90+'KWh (Monthly) ENTRY NLI '!S90)</f>
        <v>0</v>
      </c>
      <c r="T90" s="114">
        <f>IF('KWh (Monthly) ENTRY NLI '!T$5=0,0,S90+'KWh (Monthly) ENTRY NLI '!T90)</f>
        <v>0</v>
      </c>
      <c r="U90" s="114">
        <f>IF('KWh (Monthly) ENTRY NLI '!U$5=0,0,T90+'KWh (Monthly) ENTRY NLI '!U90)</f>
        <v>0</v>
      </c>
      <c r="V90" s="114">
        <f>IF('KWh (Monthly) ENTRY NLI '!V$5=0,0,U90+'KWh (Monthly) ENTRY NLI '!V90)</f>
        <v>0</v>
      </c>
      <c r="W90" s="114">
        <f>IF('KWh (Monthly) ENTRY NLI '!W$5=0,0,V90+'KWh (Monthly) ENTRY NLI '!W90)</f>
        <v>0</v>
      </c>
      <c r="X90" s="114">
        <f>IF('KWh (Monthly) ENTRY NLI '!X$5=0,0,W90+'KWh (Monthly) ENTRY NLI '!X90)</f>
        <v>0</v>
      </c>
      <c r="Y90" s="114">
        <f>IF('KWh (Monthly) ENTRY NLI '!Y$5=0,0,X90+'KWh (Monthly) ENTRY NLI '!Y90)</f>
        <v>0</v>
      </c>
      <c r="Z90" s="114">
        <f>IF('KWh (Monthly) ENTRY NLI '!Z$5=0,0,Y90+'KWh (Monthly) ENTRY NLI '!Z90)</f>
        <v>0</v>
      </c>
      <c r="AA90" s="114">
        <f>IF('KWh (Monthly) ENTRY NLI '!AA$5=0,0,Z90+'KWh (Monthly) ENTRY NLI '!AA90)</f>
        <v>0</v>
      </c>
      <c r="AB90" s="114">
        <f>IF('KWh (Monthly) ENTRY NLI '!AB$5=0,0,AA90+'KWh (Monthly) ENTRY NLI '!AB90)</f>
        <v>0</v>
      </c>
      <c r="AC90" s="114">
        <f>IF('KWh (Monthly) ENTRY NLI '!AC$5=0,0,AB90+'KWh (Monthly) ENTRY NLI '!AC90)</f>
        <v>0</v>
      </c>
      <c r="AD90" s="114">
        <f>IF('KWh (Monthly) ENTRY NLI '!AD$5=0,0,AC90+'KWh (Monthly) ENTRY NLI '!AD90)</f>
        <v>0</v>
      </c>
      <c r="AE90" s="114">
        <f>IF('KWh (Monthly) ENTRY NLI '!AE$5=0,0,AD90+'KWh (Monthly) ENTRY NLI '!AE90)</f>
        <v>0</v>
      </c>
      <c r="AF90" s="114">
        <f>IF('KWh (Monthly) ENTRY NLI '!AF$5=0,0,AE90+'KWh (Monthly) ENTRY NLI '!AF90)</f>
        <v>0</v>
      </c>
      <c r="AG90" s="114">
        <f>IF('KWh (Monthly) ENTRY NLI '!AG$5=0,0,AF90+'KWh (Monthly) ENTRY NLI '!AG90)</f>
        <v>0</v>
      </c>
      <c r="AH90" s="114">
        <f>IF('KWh (Monthly) ENTRY NLI '!AH$5=0,0,AG90+'KWh (Monthly) ENTRY NLI '!AH90)</f>
        <v>0</v>
      </c>
      <c r="AI90" s="114">
        <f>IF('KWh (Monthly) ENTRY NLI '!AI$5=0,0,AH90+'KWh (Monthly) ENTRY NLI '!AI90)</f>
        <v>0</v>
      </c>
      <c r="AJ90" s="114">
        <f>IF('KWh (Monthly) ENTRY NLI '!AJ$5=0,0,AI90+'KWh (Monthly) ENTRY NLI '!AJ90)</f>
        <v>0</v>
      </c>
      <c r="AK90" s="114">
        <f>IF('KWh (Monthly) ENTRY NLI '!AK$5=0,0,AJ90+'KWh (Monthly) ENTRY NLI '!AK90)</f>
        <v>0</v>
      </c>
      <c r="AL90" s="114">
        <f>IF('KWh (Monthly) ENTRY NLI '!AL$5=0,0,AK90+'KWh (Monthly) ENTRY NLI '!AL90)</f>
        <v>0</v>
      </c>
      <c r="AM90" s="114">
        <f>IF('KWh (Monthly) ENTRY NLI '!AM$5=0,0,AL90+'KWh (Monthly) ENTRY NLI '!AM90)</f>
        <v>0</v>
      </c>
      <c r="AN90" s="114">
        <f>IF('KWh (Monthly) ENTRY NLI '!AN$5=0,0,AM90+'KWh (Monthly) ENTRY NLI '!AN90)</f>
        <v>0</v>
      </c>
      <c r="AO90" s="174">
        <f>IF('KWh (Monthly) ENTRY NLI '!AO$5=-1,0,AN90+'KWh (Monthly) ENTRY NLI '!AO90)</f>
        <v>0</v>
      </c>
      <c r="AP90" s="114">
        <f>IF('KWh (Monthly) ENTRY NLI '!AP$5=-1,0,AO90+'KWh (Monthly) ENTRY NLI '!AP90)</f>
        <v>0</v>
      </c>
      <c r="AQ90" s="114">
        <f>IF('KWh (Monthly) ENTRY NLI '!AQ$5=-1,0,AP90+'KWh (Monthly) ENTRY NLI '!AQ90)</f>
        <v>0</v>
      </c>
      <c r="AR90" s="114">
        <f>IF('KWh (Monthly) ENTRY NLI '!AR$5=-1,0,AQ90+'KWh (Monthly) ENTRY NLI '!AR90)</f>
        <v>0</v>
      </c>
      <c r="AS90" s="114">
        <f>IF('KWh (Monthly) ENTRY NLI '!AS$5=-1,0,AR90+'KWh (Monthly) ENTRY NLI '!AS90)</f>
        <v>0</v>
      </c>
      <c r="AT90" s="114">
        <f>IF('KWh (Monthly) ENTRY NLI '!AT$5=-1,0,AS90+'KWh (Monthly) ENTRY NLI '!AT90)</f>
        <v>0</v>
      </c>
      <c r="AU90" s="114">
        <f>IF('KWh (Monthly) ENTRY NLI '!AU$5=-1,0,AT90+'KWh (Monthly) ENTRY NLI '!AU90)</f>
        <v>0</v>
      </c>
      <c r="AV90" s="114">
        <f>IF('KWh (Monthly) ENTRY NLI '!AV$5=-1,0,AU90+'KWh (Monthly) ENTRY NLI '!AV90)</f>
        <v>0</v>
      </c>
      <c r="AW90" s="114">
        <f>IF('KWh (Monthly) ENTRY NLI '!AW$5=-1,0,AV90+'KWh (Monthly) ENTRY NLI '!AW90)</f>
        <v>0</v>
      </c>
      <c r="AX90" s="114">
        <f>IF('KWh (Monthly) ENTRY NLI '!AX$5=-1,0,AW90+'KWh (Monthly) ENTRY NLI '!AX90)</f>
        <v>0</v>
      </c>
      <c r="AY90" s="114">
        <f>IF('KWh (Monthly) ENTRY NLI '!AY$5=-1,0,AX90+'KWh (Monthly) ENTRY NLI '!AY90)</f>
        <v>0</v>
      </c>
      <c r="AZ90" s="114">
        <f>IF('KWh (Monthly) ENTRY NLI '!AZ$5=-1,0,AY90+'KWh (Monthly) ENTRY NLI '!AZ90)</f>
        <v>0</v>
      </c>
      <c r="BA90" s="114">
        <f>IF('KWh (Monthly) ENTRY NLI '!BA$5=-1,0,AZ90+'KWh (Monthly) ENTRY NLI '!BA90)</f>
        <v>0</v>
      </c>
      <c r="BB90" s="114">
        <f>IF('KWh (Monthly) ENTRY NLI '!BB$5=-1,0,BA90+'KWh (Monthly) ENTRY NLI '!BB90)</f>
        <v>0</v>
      </c>
      <c r="BC90" s="114">
        <f>IF('KWh (Monthly) ENTRY NLI '!BC$5=-1,0,BB90+'KWh (Monthly) ENTRY NLI '!BC90)</f>
        <v>0</v>
      </c>
      <c r="BD90" s="114">
        <f>IF('KWh (Monthly) ENTRY NLI '!BD$5=-1,0,BC90+'KWh (Monthly) ENTRY NLI '!BD90)</f>
        <v>0</v>
      </c>
      <c r="BE90" s="114">
        <f>IF('KWh (Monthly) ENTRY NLI '!BE$5=-1,0,BD90+'KWh (Monthly) ENTRY NLI '!BE90)</f>
        <v>0</v>
      </c>
      <c r="BF90" s="114">
        <f>IF('KWh (Monthly) ENTRY NLI '!BF$5=-1,0,BE90+'KWh (Monthly) ENTRY NLI '!BF90)</f>
        <v>0</v>
      </c>
      <c r="BG90" s="114">
        <f>IF('KWh (Monthly) ENTRY NLI '!BG$5=-1,0,BF90+'KWh (Monthly) ENTRY NLI '!BG90)</f>
        <v>0</v>
      </c>
      <c r="BH90" s="114">
        <f>IF('KWh (Monthly) ENTRY NLI '!BH$5=-1,0,BG90+'KWh (Monthly) ENTRY NLI '!BH90)</f>
        <v>0</v>
      </c>
      <c r="BI90" s="114">
        <f>IF('KWh (Monthly) ENTRY NLI '!BI$5=-1,0,BH90+'KWh (Monthly) ENTRY NLI '!BI90)</f>
        <v>0</v>
      </c>
      <c r="BJ90" s="114">
        <f>IF('KWh (Monthly) ENTRY NLI '!BJ$5=-1,0,BI90+'KWh (Monthly) ENTRY NLI '!BJ90)</f>
        <v>0</v>
      </c>
      <c r="BK90" s="114">
        <f>IF('KWh (Monthly) ENTRY NLI '!BK$5=-1,0,BJ90+'KWh (Monthly) ENTRY NLI '!BK90)</f>
        <v>0</v>
      </c>
      <c r="BL90" s="114">
        <f>IF('KWh (Monthly) ENTRY NLI '!BL$5=-1,0,BK90+'KWh (Monthly) ENTRY NLI '!BL90)</f>
        <v>0</v>
      </c>
      <c r="BM90" s="114">
        <f>IF('KWh (Monthly) ENTRY NLI '!BM$5=-1,0,BL90+'KWh (Monthly) ENTRY NLI '!BM90)</f>
        <v>0</v>
      </c>
      <c r="BN90" s="114">
        <f>IF('KWh (Monthly) ENTRY NLI '!BN$5=-1,0,BM90+'KWh (Monthly) ENTRY NLI '!BN90)</f>
        <v>0</v>
      </c>
      <c r="BO90" s="114">
        <f>IF('KWh (Monthly) ENTRY NLI '!BO$5=-1,0,BN90+'KWh (Monthly) ENTRY NLI '!BO90)</f>
        <v>0</v>
      </c>
      <c r="BP90" s="114">
        <f>IF('KWh (Monthly) ENTRY NLI '!BP$5=-1,0,BO90+'KWh (Monthly) ENTRY NLI '!BP90)</f>
        <v>0</v>
      </c>
      <c r="BQ90" s="114">
        <f>IF('KWh (Monthly) ENTRY NLI '!BQ$5=-1,0,BP90+'KWh (Monthly) ENTRY NLI '!BQ90)</f>
        <v>0</v>
      </c>
      <c r="BR90" s="114">
        <f>IF('KWh (Monthly) ENTRY NLI '!BR$5=-1,0,BQ90+'KWh (Monthly) ENTRY NLI '!BR90)</f>
        <v>0</v>
      </c>
      <c r="BS90" s="114">
        <f>IF('KWh (Monthly) ENTRY NLI '!BS$5=-1,0,BR90+'KWh (Monthly) ENTRY NLI '!BS90)</f>
        <v>0</v>
      </c>
      <c r="BT90" s="114">
        <f>IF('KWh (Monthly) ENTRY NLI '!BT$5=-1,0,BS90+'KWh (Monthly) ENTRY NLI '!BT90)</f>
        <v>0</v>
      </c>
      <c r="BU90" s="114">
        <f>IF('KWh (Monthly) ENTRY NLI '!BU$5=-1,0,BT90+'KWh (Monthly) ENTRY NLI '!BU90)</f>
        <v>0</v>
      </c>
      <c r="BV90" s="114">
        <f>IF('KWh (Monthly) ENTRY NLI '!BV$5=-1,0,BU90+'KWh (Monthly) ENTRY NLI '!BV90)</f>
        <v>0</v>
      </c>
      <c r="BW90" s="114">
        <f>IF('KWh (Monthly) ENTRY NLI '!BW$5=-1,0,BV90+'KWh (Monthly) ENTRY NLI '!BW90)</f>
        <v>0</v>
      </c>
      <c r="BX90" s="114">
        <f>IF('KWh (Monthly) ENTRY NLI '!BX$5=-1,0,BW90+'KWh (Monthly) ENTRY NLI '!BX90)</f>
        <v>0</v>
      </c>
      <c r="BY90" s="114">
        <f>IF('KWh (Monthly) ENTRY NLI '!BY$5=-1,0,BX90+'KWh (Monthly) ENTRY NLI '!BY90)</f>
        <v>0</v>
      </c>
      <c r="BZ90" s="114">
        <f>IF('KWh (Monthly) ENTRY NLI '!BZ$5=-1,0,BY90+'KWh (Monthly) ENTRY NLI '!BZ90)</f>
        <v>0</v>
      </c>
      <c r="CA90" s="114">
        <f>IF('KWh (Monthly) ENTRY NLI '!CA$5=-1,0,BZ90+'KWh (Monthly) ENTRY NLI '!CA90)</f>
        <v>0</v>
      </c>
      <c r="CB90" s="114">
        <f>IF('KWh (Monthly) ENTRY NLI '!CB$5=-1,0,CA90+'KWh (Monthly) ENTRY NLI '!CB90)</f>
        <v>0</v>
      </c>
      <c r="CC90" s="114">
        <f>IF('KWh (Monthly) ENTRY NLI '!CC$5=-1,0,CB90+'KWh (Monthly) ENTRY NLI '!CC90)</f>
        <v>0</v>
      </c>
      <c r="CD90" s="114">
        <f>IF('KWh (Monthly) ENTRY NLI '!CD$5=-1,0,CC90+'KWh (Monthly) ENTRY NLI '!CD90)</f>
        <v>0</v>
      </c>
      <c r="CE90" s="114">
        <f>IF('KWh (Monthly) ENTRY NLI '!CE$5=-1,0,CD90+'KWh (Monthly) ENTRY NLI '!CE90)</f>
        <v>0</v>
      </c>
      <c r="CF90" s="114">
        <f>IF('KWh (Monthly) ENTRY NLI '!CF$5=-1,0,CE90+'KWh (Monthly) ENTRY NLI '!CF90)</f>
        <v>0</v>
      </c>
      <c r="CG90" s="114">
        <f>IF('KWh (Monthly) ENTRY NLI '!CG$5=-1,0,CF90+'KWh (Monthly) ENTRY NLI '!CG90)</f>
        <v>0</v>
      </c>
      <c r="CH90" s="114">
        <f>IF('KWh (Monthly) ENTRY NLI '!CH$5=-1,0,CG90+'KWh (Monthly) ENTRY NLI '!CH90)</f>
        <v>0</v>
      </c>
      <c r="CI90" s="114">
        <f>IF('KWh (Monthly) ENTRY NLI '!CI$5=-1,0,CH90+'KWh (Monthly) ENTRY NLI '!CI90)</f>
        <v>0</v>
      </c>
      <c r="CJ90" s="114">
        <f>IF('KWh (Monthly) ENTRY NLI '!CJ$5=-1,0,CI90+'KWh (Monthly) ENTRY NLI '!CJ90)</f>
        <v>0</v>
      </c>
    </row>
    <row r="91" spans="1:88" x14ac:dyDescent="0.25">
      <c r="A91" s="306"/>
      <c r="B91" s="88" t="s">
        <v>8</v>
      </c>
      <c r="C91" s="114">
        <f>IF('KWh (Monthly) ENTRY NLI '!C$5=0,0,'KWh (Monthly) ENTRY NLI '!C91)</f>
        <v>0</v>
      </c>
      <c r="D91" s="114">
        <f>IF('KWh (Monthly) ENTRY NLI '!D$5=0,0,C91+'KWh (Monthly) ENTRY NLI '!D91)</f>
        <v>0</v>
      </c>
      <c r="E91" s="114">
        <f>IF('KWh (Monthly) ENTRY NLI '!E$5=0,0,D91+'KWh (Monthly) ENTRY NLI '!E91)</f>
        <v>0</v>
      </c>
      <c r="F91" s="114">
        <f>IF('KWh (Monthly) ENTRY NLI '!F$5=0,0,E91+'KWh (Monthly) ENTRY NLI '!F91)</f>
        <v>0</v>
      </c>
      <c r="G91" s="114">
        <f>IF('KWh (Monthly) ENTRY NLI '!G$5=0,0,F91+'KWh (Monthly) ENTRY NLI '!G91)</f>
        <v>0</v>
      </c>
      <c r="H91" s="114">
        <f>IF('KWh (Monthly) ENTRY NLI '!H$5=0,0,G91+'KWh (Monthly) ENTRY NLI '!H91)</f>
        <v>0</v>
      </c>
      <c r="I91" s="114">
        <f>IF('KWh (Monthly) ENTRY NLI '!I$5=0,0,H91+'KWh (Monthly) ENTRY NLI '!I91)</f>
        <v>0</v>
      </c>
      <c r="J91" s="114">
        <f>IF('KWh (Monthly) ENTRY NLI '!J$5=0,0,I91+'KWh (Monthly) ENTRY NLI '!J91)</f>
        <v>0</v>
      </c>
      <c r="K91" s="114">
        <f>IF('KWh (Monthly) ENTRY NLI '!K$5=0,0,J91+'KWh (Monthly) ENTRY NLI '!K91)</f>
        <v>0</v>
      </c>
      <c r="L91" s="114">
        <f>IF('KWh (Monthly) ENTRY NLI '!L$5=0,0,K91+'KWh (Monthly) ENTRY NLI '!L91)</f>
        <v>0</v>
      </c>
      <c r="M91" s="114">
        <f>IF('KWh (Monthly) ENTRY NLI '!M$5=0,0,L91+'KWh (Monthly) ENTRY NLI '!M91)</f>
        <v>0</v>
      </c>
      <c r="N91" s="114">
        <f>IF('KWh (Monthly) ENTRY NLI '!N$5=0,0,M91+'KWh (Monthly) ENTRY NLI '!N91)</f>
        <v>0</v>
      </c>
      <c r="O91" s="114">
        <f>IF('KWh (Monthly) ENTRY NLI '!O$5=0,0,N91+'KWh (Monthly) ENTRY NLI '!O91)</f>
        <v>0</v>
      </c>
      <c r="P91" s="114">
        <f>IF('KWh (Monthly) ENTRY NLI '!P$5=0,0,O91+'KWh (Monthly) ENTRY NLI '!P91)</f>
        <v>0</v>
      </c>
      <c r="Q91" s="114">
        <f>IF('KWh (Monthly) ENTRY NLI '!Q$5=0,0,P91+'KWh (Monthly) ENTRY NLI '!Q91)</f>
        <v>0</v>
      </c>
      <c r="R91" s="114">
        <f>IF('KWh (Monthly) ENTRY NLI '!R$5=0,0,Q91+'KWh (Monthly) ENTRY NLI '!R91)</f>
        <v>0</v>
      </c>
      <c r="S91" s="114">
        <f>IF('KWh (Monthly) ENTRY NLI '!S$5=0,0,R91+'KWh (Monthly) ENTRY NLI '!S91)</f>
        <v>0</v>
      </c>
      <c r="T91" s="114">
        <f>IF('KWh (Monthly) ENTRY NLI '!T$5=0,0,S91+'KWh (Monthly) ENTRY NLI '!T91)</f>
        <v>0</v>
      </c>
      <c r="U91" s="114">
        <f>IF('KWh (Monthly) ENTRY NLI '!U$5=0,0,T91+'KWh (Monthly) ENTRY NLI '!U91)</f>
        <v>0</v>
      </c>
      <c r="V91" s="114">
        <f>IF('KWh (Monthly) ENTRY NLI '!V$5=0,0,U91+'KWh (Monthly) ENTRY NLI '!V91)</f>
        <v>0</v>
      </c>
      <c r="W91" s="114">
        <f>IF('KWh (Monthly) ENTRY NLI '!W$5=0,0,V91+'KWh (Monthly) ENTRY NLI '!W91)</f>
        <v>0</v>
      </c>
      <c r="X91" s="114">
        <f>IF('KWh (Monthly) ENTRY NLI '!X$5=0,0,W91+'KWh (Monthly) ENTRY NLI '!X91)</f>
        <v>0</v>
      </c>
      <c r="Y91" s="114">
        <f>IF('KWh (Monthly) ENTRY NLI '!Y$5=0,0,X91+'KWh (Monthly) ENTRY NLI '!Y91)</f>
        <v>0</v>
      </c>
      <c r="Z91" s="114">
        <f>IF('KWh (Monthly) ENTRY NLI '!Z$5=0,0,Y91+'KWh (Monthly) ENTRY NLI '!Z91)</f>
        <v>0</v>
      </c>
      <c r="AA91" s="114">
        <f>IF('KWh (Monthly) ENTRY NLI '!AA$5=0,0,Z91+'KWh (Monthly) ENTRY NLI '!AA91)</f>
        <v>0</v>
      </c>
      <c r="AB91" s="114">
        <f>IF('KWh (Monthly) ENTRY NLI '!AB$5=0,0,AA91+'KWh (Monthly) ENTRY NLI '!AB91)</f>
        <v>0</v>
      </c>
      <c r="AC91" s="114">
        <f>IF('KWh (Monthly) ENTRY NLI '!AC$5=0,0,AB91+'KWh (Monthly) ENTRY NLI '!AC91)</f>
        <v>0</v>
      </c>
      <c r="AD91" s="114">
        <f>IF('KWh (Monthly) ENTRY NLI '!AD$5=0,0,AC91+'KWh (Monthly) ENTRY NLI '!AD91)</f>
        <v>0</v>
      </c>
      <c r="AE91" s="114">
        <f>IF('KWh (Monthly) ENTRY NLI '!AE$5=0,0,AD91+'KWh (Monthly) ENTRY NLI '!AE91)</f>
        <v>0</v>
      </c>
      <c r="AF91" s="114">
        <f>IF('KWh (Monthly) ENTRY NLI '!AF$5=0,0,AE91+'KWh (Monthly) ENTRY NLI '!AF91)</f>
        <v>0</v>
      </c>
      <c r="AG91" s="114">
        <f>IF('KWh (Monthly) ENTRY NLI '!AG$5=0,0,AF91+'KWh (Monthly) ENTRY NLI '!AG91)</f>
        <v>0</v>
      </c>
      <c r="AH91" s="114">
        <f>IF('KWh (Monthly) ENTRY NLI '!AH$5=0,0,AG91+'KWh (Monthly) ENTRY NLI '!AH91)</f>
        <v>0</v>
      </c>
      <c r="AI91" s="114">
        <f>IF('KWh (Monthly) ENTRY NLI '!AI$5=0,0,AH91+'KWh (Monthly) ENTRY NLI '!AI91)</f>
        <v>0</v>
      </c>
      <c r="AJ91" s="114">
        <f>IF('KWh (Monthly) ENTRY NLI '!AJ$5=0,0,AI91+'KWh (Monthly) ENTRY NLI '!AJ91)</f>
        <v>0</v>
      </c>
      <c r="AK91" s="114">
        <f>IF('KWh (Monthly) ENTRY NLI '!AK$5=0,0,AJ91+'KWh (Monthly) ENTRY NLI '!AK91)</f>
        <v>0</v>
      </c>
      <c r="AL91" s="114">
        <f>IF('KWh (Monthly) ENTRY NLI '!AL$5=0,0,AK91+'KWh (Monthly) ENTRY NLI '!AL91)</f>
        <v>0</v>
      </c>
      <c r="AM91" s="114">
        <f>IF('KWh (Monthly) ENTRY NLI '!AM$5=0,0,AL91+'KWh (Monthly) ENTRY NLI '!AM91)</f>
        <v>0</v>
      </c>
      <c r="AN91" s="114">
        <f>IF('KWh (Monthly) ENTRY NLI '!AN$5=0,0,AM91+'KWh (Monthly) ENTRY NLI '!AN91)</f>
        <v>0</v>
      </c>
      <c r="AO91" s="174">
        <f>IF('KWh (Monthly) ENTRY NLI '!AO$5=-1,0,AN91+'KWh (Monthly) ENTRY NLI '!AO91)</f>
        <v>0</v>
      </c>
      <c r="AP91" s="114">
        <f>IF('KWh (Monthly) ENTRY NLI '!AP$5=-1,0,AO91+'KWh (Monthly) ENTRY NLI '!AP91)</f>
        <v>0</v>
      </c>
      <c r="AQ91" s="114">
        <f>IF('KWh (Monthly) ENTRY NLI '!AQ$5=-1,0,AP91+'KWh (Monthly) ENTRY NLI '!AQ91)</f>
        <v>0</v>
      </c>
      <c r="AR91" s="114">
        <f>IF('KWh (Monthly) ENTRY NLI '!AR$5=-1,0,AQ91+'KWh (Monthly) ENTRY NLI '!AR91)</f>
        <v>0</v>
      </c>
      <c r="AS91" s="114">
        <f>IF('KWh (Monthly) ENTRY NLI '!AS$5=-1,0,AR91+'KWh (Monthly) ENTRY NLI '!AS91)</f>
        <v>0</v>
      </c>
      <c r="AT91" s="114">
        <f>IF('KWh (Monthly) ENTRY NLI '!AT$5=-1,0,AS91+'KWh (Monthly) ENTRY NLI '!AT91)</f>
        <v>0</v>
      </c>
      <c r="AU91" s="114">
        <f>IF('KWh (Monthly) ENTRY NLI '!AU$5=-1,0,AT91+'KWh (Monthly) ENTRY NLI '!AU91)</f>
        <v>0</v>
      </c>
      <c r="AV91" s="114">
        <f>IF('KWh (Monthly) ENTRY NLI '!AV$5=-1,0,AU91+'KWh (Monthly) ENTRY NLI '!AV91)</f>
        <v>0</v>
      </c>
      <c r="AW91" s="114">
        <f>IF('KWh (Monthly) ENTRY NLI '!AW$5=-1,0,AV91+'KWh (Monthly) ENTRY NLI '!AW91)</f>
        <v>0</v>
      </c>
      <c r="AX91" s="114">
        <f>IF('KWh (Monthly) ENTRY NLI '!AX$5=-1,0,AW91+'KWh (Monthly) ENTRY NLI '!AX91)</f>
        <v>0</v>
      </c>
      <c r="AY91" s="114">
        <f>IF('KWh (Monthly) ENTRY NLI '!AY$5=-1,0,AX91+'KWh (Monthly) ENTRY NLI '!AY91)</f>
        <v>0</v>
      </c>
      <c r="AZ91" s="114">
        <f>IF('KWh (Monthly) ENTRY NLI '!AZ$5=-1,0,AY91+'KWh (Monthly) ENTRY NLI '!AZ91)</f>
        <v>0</v>
      </c>
      <c r="BA91" s="114">
        <f>IF('KWh (Monthly) ENTRY NLI '!BA$5=-1,0,AZ91+'KWh (Monthly) ENTRY NLI '!BA91)</f>
        <v>0</v>
      </c>
      <c r="BB91" s="114">
        <f>IF('KWh (Monthly) ENTRY NLI '!BB$5=-1,0,BA91+'KWh (Monthly) ENTRY NLI '!BB91)</f>
        <v>0</v>
      </c>
      <c r="BC91" s="114">
        <f>IF('KWh (Monthly) ENTRY NLI '!BC$5=-1,0,BB91+'KWh (Monthly) ENTRY NLI '!BC91)</f>
        <v>0</v>
      </c>
      <c r="BD91" s="114">
        <f>IF('KWh (Monthly) ENTRY NLI '!BD$5=-1,0,BC91+'KWh (Monthly) ENTRY NLI '!BD91)</f>
        <v>0</v>
      </c>
      <c r="BE91" s="114">
        <f>IF('KWh (Monthly) ENTRY NLI '!BE$5=-1,0,BD91+'KWh (Monthly) ENTRY NLI '!BE91)</f>
        <v>0</v>
      </c>
      <c r="BF91" s="114">
        <f>IF('KWh (Monthly) ENTRY NLI '!BF$5=-1,0,BE91+'KWh (Monthly) ENTRY NLI '!BF91)</f>
        <v>0</v>
      </c>
      <c r="BG91" s="114">
        <f>IF('KWh (Monthly) ENTRY NLI '!BG$5=-1,0,BF91+'KWh (Monthly) ENTRY NLI '!BG91)</f>
        <v>0</v>
      </c>
      <c r="BH91" s="114">
        <f>IF('KWh (Monthly) ENTRY NLI '!BH$5=-1,0,BG91+'KWh (Monthly) ENTRY NLI '!BH91)</f>
        <v>0</v>
      </c>
      <c r="BI91" s="114">
        <f>IF('KWh (Monthly) ENTRY NLI '!BI$5=-1,0,BH91+'KWh (Monthly) ENTRY NLI '!BI91)</f>
        <v>0</v>
      </c>
      <c r="BJ91" s="114">
        <f>IF('KWh (Monthly) ENTRY NLI '!BJ$5=-1,0,BI91+'KWh (Monthly) ENTRY NLI '!BJ91)</f>
        <v>0</v>
      </c>
      <c r="BK91" s="114">
        <f>IF('KWh (Monthly) ENTRY NLI '!BK$5=-1,0,BJ91+'KWh (Monthly) ENTRY NLI '!BK91)</f>
        <v>0</v>
      </c>
      <c r="BL91" s="114">
        <f>IF('KWh (Monthly) ENTRY NLI '!BL$5=-1,0,BK91+'KWh (Monthly) ENTRY NLI '!BL91)</f>
        <v>0</v>
      </c>
      <c r="BM91" s="114">
        <f>IF('KWh (Monthly) ENTRY NLI '!BM$5=-1,0,BL91+'KWh (Monthly) ENTRY NLI '!BM91)</f>
        <v>0</v>
      </c>
      <c r="BN91" s="114">
        <f>IF('KWh (Monthly) ENTRY NLI '!BN$5=-1,0,BM91+'KWh (Monthly) ENTRY NLI '!BN91)</f>
        <v>0</v>
      </c>
      <c r="BO91" s="114">
        <f>IF('KWh (Monthly) ENTRY NLI '!BO$5=-1,0,BN91+'KWh (Monthly) ENTRY NLI '!BO91)</f>
        <v>0</v>
      </c>
      <c r="BP91" s="114">
        <f>IF('KWh (Monthly) ENTRY NLI '!BP$5=-1,0,BO91+'KWh (Monthly) ENTRY NLI '!BP91)</f>
        <v>0</v>
      </c>
      <c r="BQ91" s="114">
        <f>IF('KWh (Monthly) ENTRY NLI '!BQ$5=-1,0,BP91+'KWh (Monthly) ENTRY NLI '!BQ91)</f>
        <v>0</v>
      </c>
      <c r="BR91" s="114">
        <f>IF('KWh (Monthly) ENTRY NLI '!BR$5=-1,0,BQ91+'KWh (Monthly) ENTRY NLI '!BR91)</f>
        <v>0</v>
      </c>
      <c r="BS91" s="114">
        <f>IF('KWh (Monthly) ENTRY NLI '!BS$5=-1,0,BR91+'KWh (Monthly) ENTRY NLI '!BS91)</f>
        <v>0</v>
      </c>
      <c r="BT91" s="114">
        <f>IF('KWh (Monthly) ENTRY NLI '!BT$5=-1,0,BS91+'KWh (Monthly) ENTRY NLI '!BT91)</f>
        <v>0</v>
      </c>
      <c r="BU91" s="114">
        <f>IF('KWh (Monthly) ENTRY NLI '!BU$5=-1,0,BT91+'KWh (Monthly) ENTRY NLI '!BU91)</f>
        <v>0</v>
      </c>
      <c r="BV91" s="114">
        <f>IF('KWh (Monthly) ENTRY NLI '!BV$5=-1,0,BU91+'KWh (Monthly) ENTRY NLI '!BV91)</f>
        <v>0</v>
      </c>
      <c r="BW91" s="114">
        <f>IF('KWh (Monthly) ENTRY NLI '!BW$5=-1,0,BV91+'KWh (Monthly) ENTRY NLI '!BW91)</f>
        <v>0</v>
      </c>
      <c r="BX91" s="114">
        <f>IF('KWh (Monthly) ENTRY NLI '!BX$5=-1,0,BW91+'KWh (Monthly) ENTRY NLI '!BX91)</f>
        <v>0</v>
      </c>
      <c r="BY91" s="114">
        <f>IF('KWh (Monthly) ENTRY NLI '!BY$5=-1,0,BX91+'KWh (Monthly) ENTRY NLI '!BY91)</f>
        <v>0</v>
      </c>
      <c r="BZ91" s="114">
        <f>IF('KWh (Monthly) ENTRY NLI '!BZ$5=-1,0,BY91+'KWh (Monthly) ENTRY NLI '!BZ91)</f>
        <v>0</v>
      </c>
      <c r="CA91" s="114">
        <f>IF('KWh (Monthly) ENTRY NLI '!CA$5=-1,0,BZ91+'KWh (Monthly) ENTRY NLI '!CA91)</f>
        <v>0</v>
      </c>
      <c r="CB91" s="114">
        <f>IF('KWh (Monthly) ENTRY NLI '!CB$5=-1,0,CA91+'KWh (Monthly) ENTRY NLI '!CB91)</f>
        <v>0</v>
      </c>
      <c r="CC91" s="114">
        <f>IF('KWh (Monthly) ENTRY NLI '!CC$5=-1,0,CB91+'KWh (Monthly) ENTRY NLI '!CC91)</f>
        <v>0</v>
      </c>
      <c r="CD91" s="114">
        <f>IF('KWh (Monthly) ENTRY NLI '!CD$5=-1,0,CC91+'KWh (Monthly) ENTRY NLI '!CD91)</f>
        <v>0</v>
      </c>
      <c r="CE91" s="114">
        <f>IF('KWh (Monthly) ENTRY NLI '!CE$5=-1,0,CD91+'KWh (Monthly) ENTRY NLI '!CE91)</f>
        <v>0</v>
      </c>
      <c r="CF91" s="114">
        <f>IF('KWh (Monthly) ENTRY NLI '!CF$5=-1,0,CE91+'KWh (Monthly) ENTRY NLI '!CF91)</f>
        <v>0</v>
      </c>
      <c r="CG91" s="114">
        <f>IF('KWh (Monthly) ENTRY NLI '!CG$5=-1,0,CF91+'KWh (Monthly) ENTRY NLI '!CG91)</f>
        <v>0</v>
      </c>
      <c r="CH91" s="114">
        <f>IF('KWh (Monthly) ENTRY NLI '!CH$5=-1,0,CG91+'KWh (Monthly) ENTRY NLI '!CH91)</f>
        <v>0</v>
      </c>
      <c r="CI91" s="114">
        <f>IF('KWh (Monthly) ENTRY NLI '!CI$5=-1,0,CH91+'KWh (Monthly) ENTRY NLI '!CI91)</f>
        <v>0</v>
      </c>
      <c r="CJ91" s="114">
        <f>IF('KWh (Monthly) ENTRY NLI '!CJ$5=-1,0,CI91+'KWh (Monthly) ENTRY NLI '!CJ91)</f>
        <v>0</v>
      </c>
    </row>
    <row r="92" spans="1:88" ht="15.75" thickBot="1" x14ac:dyDescent="0.3">
      <c r="A92" s="307"/>
      <c r="B92" s="88" t="s">
        <v>9</v>
      </c>
      <c r="C92" s="114">
        <f>IF('KWh (Monthly) ENTRY NLI '!C$5=0,0,'KWh (Monthly) ENTRY NLI '!C92)</f>
        <v>0</v>
      </c>
      <c r="D92" s="114">
        <f>IF('KWh (Monthly) ENTRY NLI '!D$5=0,0,C92+'KWh (Monthly) ENTRY NLI '!D92)</f>
        <v>0</v>
      </c>
      <c r="E92" s="114">
        <f>IF('KWh (Monthly) ENTRY NLI '!E$5=0,0,D92+'KWh (Monthly) ENTRY NLI '!E92)</f>
        <v>0</v>
      </c>
      <c r="F92" s="114">
        <f>IF('KWh (Monthly) ENTRY NLI '!F$5=0,0,E92+'KWh (Monthly) ENTRY NLI '!F92)</f>
        <v>0</v>
      </c>
      <c r="G92" s="114">
        <f>IF('KWh (Monthly) ENTRY NLI '!G$5=0,0,F92+'KWh (Monthly) ENTRY NLI '!G92)</f>
        <v>0</v>
      </c>
      <c r="H92" s="114">
        <f>IF('KWh (Monthly) ENTRY NLI '!H$5=0,0,G92+'KWh (Monthly) ENTRY NLI '!H92)</f>
        <v>0</v>
      </c>
      <c r="I92" s="114">
        <f>IF('KWh (Monthly) ENTRY NLI '!I$5=0,0,H92+'KWh (Monthly) ENTRY NLI '!I92)</f>
        <v>0</v>
      </c>
      <c r="J92" s="114">
        <f>IF('KWh (Monthly) ENTRY NLI '!J$5=0,0,I92+'KWh (Monthly) ENTRY NLI '!J92)</f>
        <v>0</v>
      </c>
      <c r="K92" s="114">
        <f>IF('KWh (Monthly) ENTRY NLI '!K$5=0,0,J92+'KWh (Monthly) ENTRY NLI '!K92)</f>
        <v>0</v>
      </c>
      <c r="L92" s="114">
        <f>IF('KWh (Monthly) ENTRY NLI '!L$5=0,0,K92+'KWh (Monthly) ENTRY NLI '!L92)</f>
        <v>0</v>
      </c>
      <c r="M92" s="114">
        <f>IF('KWh (Monthly) ENTRY NLI '!M$5=0,0,L92+'KWh (Monthly) ENTRY NLI '!M92)</f>
        <v>0</v>
      </c>
      <c r="N92" s="114">
        <f>IF('KWh (Monthly) ENTRY NLI '!N$5=0,0,M92+'KWh (Monthly) ENTRY NLI '!N92)</f>
        <v>0</v>
      </c>
      <c r="O92" s="114">
        <f>IF('KWh (Monthly) ENTRY NLI '!O$5=0,0,N92+'KWh (Monthly) ENTRY NLI '!O92)</f>
        <v>0</v>
      </c>
      <c r="P92" s="114">
        <f>IF('KWh (Monthly) ENTRY NLI '!P$5=0,0,O92+'KWh (Monthly) ENTRY NLI '!P92)</f>
        <v>0</v>
      </c>
      <c r="Q92" s="114">
        <f>IF('KWh (Monthly) ENTRY NLI '!Q$5=0,0,P92+'KWh (Monthly) ENTRY NLI '!Q92)</f>
        <v>0</v>
      </c>
      <c r="R92" s="114">
        <f>IF('KWh (Monthly) ENTRY NLI '!R$5=0,0,Q92+'KWh (Monthly) ENTRY NLI '!R92)</f>
        <v>0</v>
      </c>
      <c r="S92" s="114">
        <f>IF('KWh (Monthly) ENTRY NLI '!S$5=0,0,R92+'KWh (Monthly) ENTRY NLI '!S92)</f>
        <v>0</v>
      </c>
      <c r="T92" s="114">
        <f>IF('KWh (Monthly) ENTRY NLI '!T$5=0,0,S92+'KWh (Monthly) ENTRY NLI '!T92)</f>
        <v>0</v>
      </c>
      <c r="U92" s="114">
        <f>IF('KWh (Monthly) ENTRY NLI '!U$5=0,0,T92+'KWh (Monthly) ENTRY NLI '!U92)</f>
        <v>0</v>
      </c>
      <c r="V92" s="114">
        <f>IF('KWh (Monthly) ENTRY NLI '!V$5=0,0,U92+'KWh (Monthly) ENTRY NLI '!V92)</f>
        <v>0</v>
      </c>
      <c r="W92" s="114">
        <f>IF('KWh (Monthly) ENTRY NLI '!W$5=0,0,V92+'KWh (Monthly) ENTRY NLI '!W92)</f>
        <v>0</v>
      </c>
      <c r="X92" s="114">
        <f>IF('KWh (Monthly) ENTRY NLI '!X$5=0,0,W92+'KWh (Monthly) ENTRY NLI '!X92)</f>
        <v>0</v>
      </c>
      <c r="Y92" s="114">
        <f>IF('KWh (Monthly) ENTRY NLI '!Y$5=0,0,X92+'KWh (Monthly) ENTRY NLI '!Y92)</f>
        <v>0</v>
      </c>
      <c r="Z92" s="114">
        <f>IF('KWh (Monthly) ENTRY NLI '!Z$5=0,0,Y92+'KWh (Monthly) ENTRY NLI '!Z92)</f>
        <v>0</v>
      </c>
      <c r="AA92" s="114">
        <f>IF('KWh (Monthly) ENTRY NLI '!AA$5=0,0,Z92+'KWh (Monthly) ENTRY NLI '!AA92)</f>
        <v>0</v>
      </c>
      <c r="AB92" s="114">
        <f>IF('KWh (Monthly) ENTRY NLI '!AB$5=0,0,AA92+'KWh (Monthly) ENTRY NLI '!AB92)</f>
        <v>0</v>
      </c>
      <c r="AC92" s="114">
        <f>IF('KWh (Monthly) ENTRY NLI '!AC$5=0,0,AB92+'KWh (Monthly) ENTRY NLI '!AC92)</f>
        <v>0</v>
      </c>
      <c r="AD92" s="114">
        <f>IF('KWh (Monthly) ENTRY NLI '!AD$5=0,0,AC92+'KWh (Monthly) ENTRY NLI '!AD92)</f>
        <v>0</v>
      </c>
      <c r="AE92" s="114">
        <f>IF('KWh (Monthly) ENTRY NLI '!AE$5=0,0,AD92+'KWh (Monthly) ENTRY NLI '!AE92)</f>
        <v>0</v>
      </c>
      <c r="AF92" s="114">
        <f>IF('KWh (Monthly) ENTRY NLI '!AF$5=0,0,AE92+'KWh (Monthly) ENTRY NLI '!AF92)</f>
        <v>0</v>
      </c>
      <c r="AG92" s="114">
        <f>IF('KWh (Monthly) ENTRY NLI '!AG$5=0,0,AF92+'KWh (Monthly) ENTRY NLI '!AG92)</f>
        <v>0</v>
      </c>
      <c r="AH92" s="114">
        <f>IF('KWh (Monthly) ENTRY NLI '!AH$5=0,0,AG92+'KWh (Monthly) ENTRY NLI '!AH92)</f>
        <v>0</v>
      </c>
      <c r="AI92" s="114">
        <f>IF('KWh (Monthly) ENTRY NLI '!AI$5=0,0,AH92+'KWh (Monthly) ENTRY NLI '!AI92)</f>
        <v>0</v>
      </c>
      <c r="AJ92" s="114">
        <f>IF('KWh (Monthly) ENTRY NLI '!AJ$5=0,0,AI92+'KWh (Monthly) ENTRY NLI '!AJ92)</f>
        <v>0</v>
      </c>
      <c r="AK92" s="114">
        <f>IF('KWh (Monthly) ENTRY NLI '!AK$5=0,0,AJ92+'KWh (Monthly) ENTRY NLI '!AK92)</f>
        <v>0</v>
      </c>
      <c r="AL92" s="114">
        <f>IF('KWh (Monthly) ENTRY NLI '!AL$5=0,0,AK92+'KWh (Monthly) ENTRY NLI '!AL92)</f>
        <v>0</v>
      </c>
      <c r="AM92" s="114">
        <f>IF('KWh (Monthly) ENTRY NLI '!AM$5=0,0,AL92+'KWh (Monthly) ENTRY NLI '!AM92)</f>
        <v>0</v>
      </c>
      <c r="AN92" s="114">
        <f>IF('KWh (Monthly) ENTRY NLI '!AN$5=0,0,AM92+'KWh (Monthly) ENTRY NLI '!AN92)</f>
        <v>0</v>
      </c>
      <c r="AO92" s="174">
        <f>IF('KWh (Monthly) ENTRY NLI '!AO$5=-1,0,AN92+'KWh (Monthly) ENTRY NLI '!AO92)</f>
        <v>0</v>
      </c>
      <c r="AP92" s="114">
        <f>IF('KWh (Monthly) ENTRY NLI '!AP$5=-1,0,AO92+'KWh (Monthly) ENTRY NLI '!AP92)</f>
        <v>0</v>
      </c>
      <c r="AQ92" s="114">
        <f>IF('KWh (Monthly) ENTRY NLI '!AQ$5=-1,0,AP92+'KWh (Monthly) ENTRY NLI '!AQ92)</f>
        <v>0</v>
      </c>
      <c r="AR92" s="114">
        <f>IF('KWh (Monthly) ENTRY NLI '!AR$5=-1,0,AQ92+'KWh (Monthly) ENTRY NLI '!AR92)</f>
        <v>0</v>
      </c>
      <c r="AS92" s="114">
        <f>IF('KWh (Monthly) ENTRY NLI '!AS$5=-1,0,AR92+'KWh (Monthly) ENTRY NLI '!AS92)</f>
        <v>0</v>
      </c>
      <c r="AT92" s="114">
        <f>IF('KWh (Monthly) ENTRY NLI '!AT$5=-1,0,AS92+'KWh (Monthly) ENTRY NLI '!AT92)</f>
        <v>0</v>
      </c>
      <c r="AU92" s="114">
        <f>IF('KWh (Monthly) ENTRY NLI '!AU$5=-1,0,AT92+'KWh (Monthly) ENTRY NLI '!AU92)</f>
        <v>0</v>
      </c>
      <c r="AV92" s="114">
        <f>IF('KWh (Monthly) ENTRY NLI '!AV$5=-1,0,AU92+'KWh (Monthly) ENTRY NLI '!AV92)</f>
        <v>0</v>
      </c>
      <c r="AW92" s="114">
        <f>IF('KWh (Monthly) ENTRY NLI '!AW$5=-1,0,AV92+'KWh (Monthly) ENTRY NLI '!AW92)</f>
        <v>0</v>
      </c>
      <c r="AX92" s="114">
        <f>IF('KWh (Monthly) ENTRY NLI '!AX$5=-1,0,AW92+'KWh (Monthly) ENTRY NLI '!AX92)</f>
        <v>0</v>
      </c>
      <c r="AY92" s="114">
        <f>IF('KWh (Monthly) ENTRY NLI '!AY$5=-1,0,AX92+'KWh (Monthly) ENTRY NLI '!AY92)</f>
        <v>0</v>
      </c>
      <c r="AZ92" s="114">
        <f>IF('KWh (Monthly) ENTRY NLI '!AZ$5=-1,0,AY92+'KWh (Monthly) ENTRY NLI '!AZ92)</f>
        <v>0</v>
      </c>
      <c r="BA92" s="114">
        <f>IF('KWh (Monthly) ENTRY NLI '!BA$5=-1,0,AZ92+'KWh (Monthly) ENTRY NLI '!BA92)</f>
        <v>0</v>
      </c>
      <c r="BB92" s="114">
        <f>IF('KWh (Monthly) ENTRY NLI '!BB$5=-1,0,BA92+'KWh (Monthly) ENTRY NLI '!BB92)</f>
        <v>0</v>
      </c>
      <c r="BC92" s="114">
        <f>IF('KWh (Monthly) ENTRY NLI '!BC$5=-1,0,BB92+'KWh (Monthly) ENTRY NLI '!BC92)</f>
        <v>0</v>
      </c>
      <c r="BD92" s="114">
        <f>IF('KWh (Monthly) ENTRY NLI '!BD$5=-1,0,BC92+'KWh (Monthly) ENTRY NLI '!BD92)</f>
        <v>0</v>
      </c>
      <c r="BE92" s="114">
        <f>IF('KWh (Monthly) ENTRY NLI '!BE$5=-1,0,BD92+'KWh (Monthly) ENTRY NLI '!BE92)</f>
        <v>0</v>
      </c>
      <c r="BF92" s="114">
        <f>IF('KWh (Monthly) ENTRY NLI '!BF$5=-1,0,BE92+'KWh (Monthly) ENTRY NLI '!BF92)</f>
        <v>0</v>
      </c>
      <c r="BG92" s="114">
        <f>IF('KWh (Monthly) ENTRY NLI '!BG$5=-1,0,BF92+'KWh (Monthly) ENTRY NLI '!BG92)</f>
        <v>0</v>
      </c>
      <c r="BH92" s="114">
        <f>IF('KWh (Monthly) ENTRY NLI '!BH$5=-1,0,BG92+'KWh (Monthly) ENTRY NLI '!BH92)</f>
        <v>0</v>
      </c>
      <c r="BI92" s="114">
        <f>IF('KWh (Monthly) ENTRY NLI '!BI$5=-1,0,BH92+'KWh (Monthly) ENTRY NLI '!BI92)</f>
        <v>0</v>
      </c>
      <c r="BJ92" s="114">
        <f>IF('KWh (Monthly) ENTRY NLI '!BJ$5=-1,0,BI92+'KWh (Monthly) ENTRY NLI '!BJ92)</f>
        <v>0</v>
      </c>
      <c r="BK92" s="114">
        <f>IF('KWh (Monthly) ENTRY NLI '!BK$5=-1,0,BJ92+'KWh (Monthly) ENTRY NLI '!BK92)</f>
        <v>0</v>
      </c>
      <c r="BL92" s="114">
        <f>IF('KWh (Monthly) ENTRY NLI '!BL$5=-1,0,BK92+'KWh (Monthly) ENTRY NLI '!BL92)</f>
        <v>0</v>
      </c>
      <c r="BM92" s="114">
        <f>IF('KWh (Monthly) ENTRY NLI '!BM$5=-1,0,BL92+'KWh (Monthly) ENTRY NLI '!BM92)</f>
        <v>0</v>
      </c>
      <c r="BN92" s="114">
        <f>IF('KWh (Monthly) ENTRY NLI '!BN$5=-1,0,BM92+'KWh (Monthly) ENTRY NLI '!BN92)</f>
        <v>0</v>
      </c>
      <c r="BO92" s="114">
        <f>IF('KWh (Monthly) ENTRY NLI '!BO$5=-1,0,BN92+'KWh (Monthly) ENTRY NLI '!BO92)</f>
        <v>0</v>
      </c>
      <c r="BP92" s="114">
        <f>IF('KWh (Monthly) ENTRY NLI '!BP$5=-1,0,BO92+'KWh (Monthly) ENTRY NLI '!BP92)</f>
        <v>0</v>
      </c>
      <c r="BQ92" s="114">
        <f>IF('KWh (Monthly) ENTRY NLI '!BQ$5=-1,0,BP92+'KWh (Monthly) ENTRY NLI '!BQ92)</f>
        <v>0</v>
      </c>
      <c r="BR92" s="114">
        <f>IF('KWh (Monthly) ENTRY NLI '!BR$5=-1,0,BQ92+'KWh (Monthly) ENTRY NLI '!BR92)</f>
        <v>0</v>
      </c>
      <c r="BS92" s="114">
        <f>IF('KWh (Monthly) ENTRY NLI '!BS$5=-1,0,BR92+'KWh (Monthly) ENTRY NLI '!BS92)</f>
        <v>0</v>
      </c>
      <c r="BT92" s="114">
        <f>IF('KWh (Monthly) ENTRY NLI '!BT$5=-1,0,BS92+'KWh (Monthly) ENTRY NLI '!BT92)</f>
        <v>0</v>
      </c>
      <c r="BU92" s="114">
        <f>IF('KWh (Monthly) ENTRY NLI '!BU$5=-1,0,BT92+'KWh (Monthly) ENTRY NLI '!BU92)</f>
        <v>0</v>
      </c>
      <c r="BV92" s="114">
        <f>IF('KWh (Monthly) ENTRY NLI '!BV$5=-1,0,BU92+'KWh (Monthly) ENTRY NLI '!BV92)</f>
        <v>0</v>
      </c>
      <c r="BW92" s="114">
        <f>IF('KWh (Monthly) ENTRY NLI '!BW$5=-1,0,BV92+'KWh (Monthly) ENTRY NLI '!BW92)</f>
        <v>0</v>
      </c>
      <c r="BX92" s="114">
        <f>IF('KWh (Monthly) ENTRY NLI '!BX$5=-1,0,BW92+'KWh (Monthly) ENTRY NLI '!BX92)</f>
        <v>0</v>
      </c>
      <c r="BY92" s="114">
        <f>IF('KWh (Monthly) ENTRY NLI '!BY$5=-1,0,BX92+'KWh (Monthly) ENTRY NLI '!BY92)</f>
        <v>0</v>
      </c>
      <c r="BZ92" s="114">
        <f>IF('KWh (Monthly) ENTRY NLI '!BZ$5=-1,0,BY92+'KWh (Monthly) ENTRY NLI '!BZ92)</f>
        <v>0</v>
      </c>
      <c r="CA92" s="114">
        <f>IF('KWh (Monthly) ENTRY NLI '!CA$5=-1,0,BZ92+'KWh (Monthly) ENTRY NLI '!CA92)</f>
        <v>0</v>
      </c>
      <c r="CB92" s="114">
        <f>IF('KWh (Monthly) ENTRY NLI '!CB$5=-1,0,CA92+'KWh (Monthly) ENTRY NLI '!CB92)</f>
        <v>0</v>
      </c>
      <c r="CC92" s="114">
        <f>IF('KWh (Monthly) ENTRY NLI '!CC$5=-1,0,CB92+'KWh (Monthly) ENTRY NLI '!CC92)</f>
        <v>0</v>
      </c>
      <c r="CD92" s="114">
        <f>IF('KWh (Monthly) ENTRY NLI '!CD$5=-1,0,CC92+'KWh (Monthly) ENTRY NLI '!CD92)</f>
        <v>0</v>
      </c>
      <c r="CE92" s="114">
        <f>IF('KWh (Monthly) ENTRY NLI '!CE$5=-1,0,CD92+'KWh (Monthly) ENTRY NLI '!CE92)</f>
        <v>0</v>
      </c>
      <c r="CF92" s="114">
        <f>IF('KWh (Monthly) ENTRY NLI '!CF$5=-1,0,CE92+'KWh (Monthly) ENTRY NLI '!CF92)</f>
        <v>0</v>
      </c>
      <c r="CG92" s="114">
        <f>IF('KWh (Monthly) ENTRY NLI '!CG$5=-1,0,CF92+'KWh (Monthly) ENTRY NLI '!CG92)</f>
        <v>0</v>
      </c>
      <c r="CH92" s="114">
        <f>IF('KWh (Monthly) ENTRY NLI '!CH$5=-1,0,CG92+'KWh (Monthly) ENTRY NLI '!CH92)</f>
        <v>0</v>
      </c>
      <c r="CI92" s="114">
        <f>IF('KWh (Monthly) ENTRY NLI '!CI$5=-1,0,CH92+'KWh (Monthly) ENTRY NLI '!CI92)</f>
        <v>0</v>
      </c>
      <c r="CJ92" s="114">
        <f>IF('KWh (Monthly) ENTRY NLI '!CJ$5=-1,0,CI92+'KWh (Monthly) ENTRY NLI '!CJ92)</f>
        <v>0</v>
      </c>
    </row>
    <row r="95" spans="1:88" x14ac:dyDescent="0.25">
      <c r="B95" s="154"/>
      <c r="AN95" s="90"/>
    </row>
    <row r="96" spans="1:88" x14ac:dyDescent="0.25">
      <c r="B96" s="153"/>
    </row>
  </sheetData>
  <sheetProtection password="CF7A" sheet="1" objects="1" scenarios="1"/>
  <mergeCells count="9">
    <mergeCell ref="A65:A77"/>
    <mergeCell ref="A80:A92"/>
    <mergeCell ref="C21:O21"/>
    <mergeCell ref="B1:L1"/>
    <mergeCell ref="B3:L3"/>
    <mergeCell ref="A23:A31"/>
    <mergeCell ref="A35:A47"/>
    <mergeCell ref="A50:A62"/>
    <mergeCell ref="A9:A1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J162"/>
  <sheetViews>
    <sheetView tabSelected="1" zoomScaleNormal="100" workbookViewId="0">
      <selection activeCell="K2" sqref="K2"/>
    </sheetView>
  </sheetViews>
  <sheetFormatPr defaultColWidth="9.140625" defaultRowHeight="15" x14ac:dyDescent="0.25"/>
  <cols>
    <col min="1" max="1" width="4.28515625" style="97" customWidth="1"/>
    <col min="2" max="2" width="28" style="97" bestFit="1" customWidth="1"/>
    <col min="3" max="88" width="15.7109375" style="97" customWidth="1"/>
    <col min="89" max="16384" width="9.140625" style="97"/>
  </cols>
  <sheetData>
    <row r="1" spans="1:88" x14ac:dyDescent="0.25">
      <c r="B1" s="120"/>
      <c r="C1" s="77">
        <v>2016</v>
      </c>
      <c r="D1" s="77">
        <v>2017</v>
      </c>
      <c r="E1" s="77">
        <v>2018</v>
      </c>
      <c r="F1" s="77">
        <v>2019</v>
      </c>
      <c r="G1" s="77">
        <v>2020</v>
      </c>
      <c r="H1" s="77">
        <v>2021</v>
      </c>
      <c r="I1" s="77">
        <v>2022</v>
      </c>
      <c r="J1" s="77">
        <v>2023</v>
      </c>
    </row>
    <row r="2" spans="1:88" x14ac:dyDescent="0.25">
      <c r="B2" s="88" t="s">
        <v>84</v>
      </c>
      <c r="C2" s="67">
        <f>SUM(C5:N5)</f>
        <v>670152.73</v>
      </c>
      <c r="D2" s="67">
        <f>SUM(O5:Z5)</f>
        <v>256532.40999999997</v>
      </c>
      <c r="E2" s="67">
        <f>SUM(AA5:AL5)</f>
        <v>0</v>
      </c>
      <c r="F2" s="67">
        <f>SUM(AM5:AX5)</f>
        <v>0</v>
      </c>
      <c r="G2" s="67">
        <f>SUM(AY5:BJ5)</f>
        <v>0</v>
      </c>
      <c r="H2" s="67">
        <f>SUM(BK5:BV5)</f>
        <v>0</v>
      </c>
      <c r="I2" s="67">
        <f>SUM(BW5:CH5)</f>
        <v>0</v>
      </c>
      <c r="J2" s="67">
        <f>SUM(CI5:CJ5)</f>
        <v>0</v>
      </c>
      <c r="K2" s="55">
        <f>SUM(C2:D2)</f>
        <v>926685.1399999999</v>
      </c>
    </row>
    <row r="3" spans="1:88" x14ac:dyDescent="0.25">
      <c r="C3" s="55"/>
    </row>
    <row r="4" spans="1:88" x14ac:dyDescent="0.25">
      <c r="B4" s="118"/>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s="83" customFormat="1" x14ac:dyDescent="0.25">
      <c r="B5" s="84" t="s">
        <v>81</v>
      </c>
      <c r="C5" s="110">
        <f>SUM(C23:C32,C35:C47,C50:C62,C65:C77,C80:C92)</f>
        <v>0</v>
      </c>
      <c r="D5" s="110">
        <f>SUM(D23:D32,D35:D47,D50:D62,D65:D77,D80:D92)</f>
        <v>0</v>
      </c>
      <c r="E5" s="110">
        <f>E6+E7</f>
        <v>0</v>
      </c>
      <c r="F5" s="110">
        <f>F6+F7</f>
        <v>0</v>
      </c>
      <c r="G5" s="110">
        <f>G6+G7</f>
        <v>0</v>
      </c>
      <c r="H5" s="110">
        <f t="shared" ref="H5:BS5" si="0">H6+H7</f>
        <v>0</v>
      </c>
      <c r="I5" s="110">
        <f t="shared" si="0"/>
        <v>0</v>
      </c>
      <c r="J5" s="110">
        <f t="shared" si="0"/>
        <v>198535.76</v>
      </c>
      <c r="K5" s="110">
        <f t="shared" si="0"/>
        <v>198999.28</v>
      </c>
      <c r="L5" s="110">
        <f t="shared" si="0"/>
        <v>50735.87</v>
      </c>
      <c r="M5" s="110">
        <f t="shared" si="0"/>
        <v>83866.58</v>
      </c>
      <c r="N5" s="110">
        <f t="shared" si="0"/>
        <v>138015.24</v>
      </c>
      <c r="O5" s="110">
        <f t="shared" si="0"/>
        <v>138677.49</v>
      </c>
      <c r="P5" s="110">
        <f t="shared" si="0"/>
        <v>117854.92</v>
      </c>
      <c r="Q5" s="110">
        <f t="shared" si="0"/>
        <v>0</v>
      </c>
      <c r="R5" s="110">
        <f t="shared" si="0"/>
        <v>0</v>
      </c>
      <c r="S5" s="110">
        <f t="shared" si="0"/>
        <v>0</v>
      </c>
      <c r="T5" s="110">
        <f t="shared" si="0"/>
        <v>0</v>
      </c>
      <c r="U5" s="110">
        <f t="shared" si="0"/>
        <v>0</v>
      </c>
      <c r="V5" s="110">
        <f t="shared" si="0"/>
        <v>0</v>
      </c>
      <c r="W5" s="110">
        <f t="shared" si="0"/>
        <v>0</v>
      </c>
      <c r="X5" s="110">
        <f t="shared" si="0"/>
        <v>0</v>
      </c>
      <c r="Y5" s="110">
        <f t="shared" si="0"/>
        <v>0</v>
      </c>
      <c r="Z5" s="110">
        <f t="shared" si="0"/>
        <v>0</v>
      </c>
      <c r="AA5" s="110">
        <f t="shared" si="0"/>
        <v>0</v>
      </c>
      <c r="AB5" s="110">
        <f t="shared" si="0"/>
        <v>0</v>
      </c>
      <c r="AC5" s="110">
        <f t="shared" si="0"/>
        <v>0</v>
      </c>
      <c r="AD5" s="110">
        <f t="shared" si="0"/>
        <v>0</v>
      </c>
      <c r="AE5" s="110">
        <f t="shared" si="0"/>
        <v>0</v>
      </c>
      <c r="AF5" s="110">
        <f t="shared" si="0"/>
        <v>0</v>
      </c>
      <c r="AG5" s="110">
        <f t="shared" si="0"/>
        <v>0</v>
      </c>
      <c r="AH5" s="110">
        <f t="shared" si="0"/>
        <v>0</v>
      </c>
      <c r="AI5" s="110">
        <f t="shared" si="0"/>
        <v>0</v>
      </c>
      <c r="AJ5" s="110">
        <f t="shared" si="0"/>
        <v>0</v>
      </c>
      <c r="AK5" s="110">
        <f t="shared" si="0"/>
        <v>0</v>
      </c>
      <c r="AL5" s="110">
        <f t="shared" si="0"/>
        <v>0</v>
      </c>
      <c r="AM5" s="110">
        <f t="shared" si="0"/>
        <v>0</v>
      </c>
      <c r="AN5" s="110">
        <f t="shared" si="0"/>
        <v>0</v>
      </c>
      <c r="AO5" s="110">
        <f t="shared" si="0"/>
        <v>0</v>
      </c>
      <c r="AP5" s="110">
        <f t="shared" si="0"/>
        <v>0</v>
      </c>
      <c r="AQ5" s="110">
        <f t="shared" si="0"/>
        <v>0</v>
      </c>
      <c r="AR5" s="110">
        <f t="shared" si="0"/>
        <v>0</v>
      </c>
      <c r="AS5" s="110">
        <f t="shared" si="0"/>
        <v>0</v>
      </c>
      <c r="AT5" s="110">
        <f t="shared" si="0"/>
        <v>0</v>
      </c>
      <c r="AU5" s="110">
        <f t="shared" si="0"/>
        <v>0</v>
      </c>
      <c r="AV5" s="110">
        <f t="shared" si="0"/>
        <v>0</v>
      </c>
      <c r="AW5" s="110">
        <f t="shared" si="0"/>
        <v>0</v>
      </c>
      <c r="AX5" s="110">
        <f t="shared" si="0"/>
        <v>0</v>
      </c>
      <c r="AY5" s="110">
        <f t="shared" si="0"/>
        <v>0</v>
      </c>
      <c r="AZ5" s="110">
        <f t="shared" si="0"/>
        <v>0</v>
      </c>
      <c r="BA5" s="110">
        <f t="shared" si="0"/>
        <v>0</v>
      </c>
      <c r="BB5" s="110">
        <f t="shared" si="0"/>
        <v>0</v>
      </c>
      <c r="BC5" s="110">
        <f t="shared" si="0"/>
        <v>0</v>
      </c>
      <c r="BD5" s="110">
        <f t="shared" si="0"/>
        <v>0</v>
      </c>
      <c r="BE5" s="110">
        <f t="shared" si="0"/>
        <v>0</v>
      </c>
      <c r="BF5" s="110">
        <f t="shared" si="0"/>
        <v>0</v>
      </c>
      <c r="BG5" s="110">
        <f t="shared" si="0"/>
        <v>0</v>
      </c>
      <c r="BH5" s="110">
        <f t="shared" si="0"/>
        <v>0</v>
      </c>
      <c r="BI5" s="110">
        <f t="shared" si="0"/>
        <v>0</v>
      </c>
      <c r="BJ5" s="110">
        <f t="shared" si="0"/>
        <v>0</v>
      </c>
      <c r="BK5" s="110">
        <f t="shared" si="0"/>
        <v>0</v>
      </c>
      <c r="BL5" s="110">
        <f t="shared" si="0"/>
        <v>0</v>
      </c>
      <c r="BM5" s="110">
        <f t="shared" si="0"/>
        <v>0</v>
      </c>
      <c r="BN5" s="110">
        <f t="shared" si="0"/>
        <v>0</v>
      </c>
      <c r="BO5" s="110">
        <f t="shared" si="0"/>
        <v>0</v>
      </c>
      <c r="BP5" s="110">
        <f t="shared" si="0"/>
        <v>0</v>
      </c>
      <c r="BQ5" s="110">
        <f t="shared" si="0"/>
        <v>0</v>
      </c>
      <c r="BR5" s="110">
        <f t="shared" si="0"/>
        <v>0</v>
      </c>
      <c r="BS5" s="110">
        <f t="shared" si="0"/>
        <v>0</v>
      </c>
      <c r="BT5" s="110">
        <f t="shared" ref="BT5:CJ5" si="1">BT6+BT7</f>
        <v>0</v>
      </c>
      <c r="BU5" s="110">
        <f t="shared" si="1"/>
        <v>0</v>
      </c>
      <c r="BV5" s="110">
        <f t="shared" si="1"/>
        <v>0</v>
      </c>
      <c r="BW5" s="110">
        <f t="shared" si="1"/>
        <v>0</v>
      </c>
      <c r="BX5" s="110">
        <f t="shared" si="1"/>
        <v>0</v>
      </c>
      <c r="BY5" s="110">
        <f t="shared" si="1"/>
        <v>0</v>
      </c>
      <c r="BZ5" s="110">
        <f t="shared" si="1"/>
        <v>0</v>
      </c>
      <c r="CA5" s="110">
        <f t="shared" si="1"/>
        <v>0</v>
      </c>
      <c r="CB5" s="110">
        <f t="shared" si="1"/>
        <v>0</v>
      </c>
      <c r="CC5" s="110">
        <f t="shared" si="1"/>
        <v>0</v>
      </c>
      <c r="CD5" s="110">
        <f t="shared" si="1"/>
        <v>0</v>
      </c>
      <c r="CE5" s="110">
        <f t="shared" si="1"/>
        <v>0</v>
      </c>
      <c r="CF5" s="110">
        <f t="shared" si="1"/>
        <v>0</v>
      </c>
      <c r="CG5" s="110">
        <f t="shared" si="1"/>
        <v>0</v>
      </c>
      <c r="CH5" s="110">
        <f t="shared" si="1"/>
        <v>0</v>
      </c>
      <c r="CI5" s="110">
        <f t="shared" si="1"/>
        <v>0</v>
      </c>
      <c r="CJ5" s="110">
        <f t="shared" si="1"/>
        <v>0</v>
      </c>
    </row>
    <row r="6" spans="1:88" x14ac:dyDescent="0.25">
      <c r="B6" s="88" t="s">
        <v>82</v>
      </c>
      <c r="C6" s="67">
        <f>SUM(C23:C32)</f>
        <v>0</v>
      </c>
      <c r="D6" s="67">
        <f>SUM(D23:D32)</f>
        <v>0</v>
      </c>
      <c r="E6" s="67">
        <f>E10</f>
        <v>0</v>
      </c>
      <c r="F6" s="67">
        <f>F10</f>
        <v>0</v>
      </c>
      <c r="G6" s="67">
        <f t="shared" ref="G6:BR6" si="2">G10</f>
        <v>0</v>
      </c>
      <c r="H6" s="67">
        <f t="shared" si="2"/>
        <v>0</v>
      </c>
      <c r="I6" s="67">
        <f t="shared" si="2"/>
        <v>0</v>
      </c>
      <c r="J6" s="67">
        <f t="shared" si="2"/>
        <v>198535.76</v>
      </c>
      <c r="K6" s="67">
        <f t="shared" si="2"/>
        <v>198999.28</v>
      </c>
      <c r="L6" s="67">
        <f t="shared" si="2"/>
        <v>50735.87</v>
      </c>
      <c r="M6" s="67">
        <f t="shared" si="2"/>
        <v>83866.58</v>
      </c>
      <c r="N6" s="67">
        <f t="shared" si="2"/>
        <v>138015.24</v>
      </c>
      <c r="O6" s="67">
        <f t="shared" si="2"/>
        <v>138677.49</v>
      </c>
      <c r="P6" s="67">
        <f t="shared" si="2"/>
        <v>117854.92</v>
      </c>
      <c r="Q6" s="67">
        <f t="shared" si="2"/>
        <v>0</v>
      </c>
      <c r="R6" s="67">
        <f t="shared" si="2"/>
        <v>0</v>
      </c>
      <c r="S6" s="67">
        <f t="shared" si="2"/>
        <v>0</v>
      </c>
      <c r="T6" s="67">
        <f t="shared" si="2"/>
        <v>0</v>
      </c>
      <c r="U6" s="67">
        <f t="shared" si="2"/>
        <v>0</v>
      </c>
      <c r="V6" s="67">
        <f t="shared" si="2"/>
        <v>0</v>
      </c>
      <c r="W6" s="67">
        <f t="shared" si="2"/>
        <v>0</v>
      </c>
      <c r="X6" s="67">
        <f t="shared" si="2"/>
        <v>0</v>
      </c>
      <c r="Y6" s="67">
        <f t="shared" si="2"/>
        <v>0</v>
      </c>
      <c r="Z6" s="67">
        <f t="shared" si="2"/>
        <v>0</v>
      </c>
      <c r="AA6" s="67">
        <f t="shared" si="2"/>
        <v>0</v>
      </c>
      <c r="AB6" s="67">
        <f t="shared" si="2"/>
        <v>0</v>
      </c>
      <c r="AC6" s="67">
        <f t="shared" si="2"/>
        <v>0</v>
      </c>
      <c r="AD6" s="67">
        <f t="shared" si="2"/>
        <v>0</v>
      </c>
      <c r="AE6" s="67">
        <f t="shared" si="2"/>
        <v>0</v>
      </c>
      <c r="AF6" s="67">
        <f t="shared" si="2"/>
        <v>0</v>
      </c>
      <c r="AG6" s="67">
        <f t="shared" si="2"/>
        <v>0</v>
      </c>
      <c r="AH6" s="67">
        <f t="shared" si="2"/>
        <v>0</v>
      </c>
      <c r="AI6" s="67">
        <f t="shared" si="2"/>
        <v>0</v>
      </c>
      <c r="AJ6" s="67">
        <f t="shared" si="2"/>
        <v>0</v>
      </c>
      <c r="AK6" s="67">
        <f t="shared" si="2"/>
        <v>0</v>
      </c>
      <c r="AL6" s="67">
        <f t="shared" si="2"/>
        <v>0</v>
      </c>
      <c r="AM6" s="67">
        <f t="shared" si="2"/>
        <v>0</v>
      </c>
      <c r="AN6" s="67">
        <f t="shared" si="2"/>
        <v>0</v>
      </c>
      <c r="AO6" s="67">
        <f t="shared" si="2"/>
        <v>0</v>
      </c>
      <c r="AP6" s="67">
        <f t="shared" si="2"/>
        <v>0</v>
      </c>
      <c r="AQ6" s="67">
        <f t="shared" si="2"/>
        <v>0</v>
      </c>
      <c r="AR6" s="67">
        <f t="shared" si="2"/>
        <v>0</v>
      </c>
      <c r="AS6" s="67">
        <f t="shared" si="2"/>
        <v>0</v>
      </c>
      <c r="AT6" s="67">
        <f t="shared" si="2"/>
        <v>0</v>
      </c>
      <c r="AU6" s="67">
        <f t="shared" si="2"/>
        <v>0</v>
      </c>
      <c r="AV6" s="67">
        <f t="shared" si="2"/>
        <v>0</v>
      </c>
      <c r="AW6" s="67">
        <f t="shared" si="2"/>
        <v>0</v>
      </c>
      <c r="AX6" s="67">
        <f t="shared" si="2"/>
        <v>0</v>
      </c>
      <c r="AY6" s="67">
        <f t="shared" si="2"/>
        <v>0</v>
      </c>
      <c r="AZ6" s="67">
        <f t="shared" si="2"/>
        <v>0</v>
      </c>
      <c r="BA6" s="67">
        <f t="shared" si="2"/>
        <v>0</v>
      </c>
      <c r="BB6" s="67">
        <f t="shared" si="2"/>
        <v>0</v>
      </c>
      <c r="BC6" s="67">
        <f t="shared" si="2"/>
        <v>0</v>
      </c>
      <c r="BD6" s="67">
        <f t="shared" si="2"/>
        <v>0</v>
      </c>
      <c r="BE6" s="67">
        <f t="shared" si="2"/>
        <v>0</v>
      </c>
      <c r="BF6" s="67">
        <f t="shared" si="2"/>
        <v>0</v>
      </c>
      <c r="BG6" s="67">
        <f t="shared" si="2"/>
        <v>0</v>
      </c>
      <c r="BH6" s="67">
        <f t="shared" si="2"/>
        <v>0</v>
      </c>
      <c r="BI6" s="67">
        <f t="shared" si="2"/>
        <v>0</v>
      </c>
      <c r="BJ6" s="67">
        <f t="shared" si="2"/>
        <v>0</v>
      </c>
      <c r="BK6" s="67">
        <f t="shared" si="2"/>
        <v>0</v>
      </c>
      <c r="BL6" s="67">
        <f t="shared" si="2"/>
        <v>0</v>
      </c>
      <c r="BM6" s="67">
        <f t="shared" si="2"/>
        <v>0</v>
      </c>
      <c r="BN6" s="67">
        <f t="shared" si="2"/>
        <v>0</v>
      </c>
      <c r="BO6" s="67">
        <f t="shared" si="2"/>
        <v>0</v>
      </c>
      <c r="BP6" s="67">
        <f t="shared" si="2"/>
        <v>0</v>
      </c>
      <c r="BQ6" s="67">
        <f t="shared" si="2"/>
        <v>0</v>
      </c>
      <c r="BR6" s="67">
        <f t="shared" si="2"/>
        <v>0</v>
      </c>
      <c r="BS6" s="67">
        <f t="shared" ref="BS6:CJ6" si="3">BS10</f>
        <v>0</v>
      </c>
      <c r="BT6" s="67">
        <f t="shared" si="3"/>
        <v>0</v>
      </c>
      <c r="BU6" s="67">
        <f t="shared" si="3"/>
        <v>0</v>
      </c>
      <c r="BV6" s="67">
        <f t="shared" si="3"/>
        <v>0</v>
      </c>
      <c r="BW6" s="67">
        <f t="shared" si="3"/>
        <v>0</v>
      </c>
      <c r="BX6" s="67">
        <f t="shared" si="3"/>
        <v>0</v>
      </c>
      <c r="BY6" s="67">
        <f t="shared" si="3"/>
        <v>0</v>
      </c>
      <c r="BZ6" s="67">
        <f t="shared" si="3"/>
        <v>0</v>
      </c>
      <c r="CA6" s="67">
        <f t="shared" si="3"/>
        <v>0</v>
      </c>
      <c r="CB6" s="67">
        <f t="shared" si="3"/>
        <v>0</v>
      </c>
      <c r="CC6" s="67">
        <f t="shared" si="3"/>
        <v>0</v>
      </c>
      <c r="CD6" s="67">
        <f t="shared" si="3"/>
        <v>0</v>
      </c>
      <c r="CE6" s="67">
        <f t="shared" si="3"/>
        <v>0</v>
      </c>
      <c r="CF6" s="67">
        <f t="shared" si="3"/>
        <v>0</v>
      </c>
      <c r="CG6" s="67">
        <f t="shared" si="3"/>
        <v>0</v>
      </c>
      <c r="CH6" s="67">
        <f t="shared" si="3"/>
        <v>0</v>
      </c>
      <c r="CI6" s="67">
        <f t="shared" si="3"/>
        <v>0</v>
      </c>
      <c r="CJ6" s="67">
        <f t="shared" si="3"/>
        <v>0</v>
      </c>
    </row>
    <row r="7" spans="1:88" x14ac:dyDescent="0.25">
      <c r="B7" s="88" t="s">
        <v>83</v>
      </c>
      <c r="C7" s="67">
        <f>SUM(C35:C47,C50:C62,C65:C77,C80:C92)</f>
        <v>0</v>
      </c>
      <c r="D7" s="67">
        <f>SUM(D35:D47,D50:D62,D65:D77,D80:D92)</f>
        <v>0</v>
      </c>
      <c r="E7" s="67">
        <f>SUM(E11:E14)</f>
        <v>0</v>
      </c>
      <c r="F7" s="67">
        <f>SUM(F11:F14)</f>
        <v>0</v>
      </c>
      <c r="G7" s="67">
        <f t="shared" ref="G7:BR7" si="4">SUM(G11:G14)</f>
        <v>0</v>
      </c>
      <c r="H7" s="67">
        <f t="shared" si="4"/>
        <v>0</v>
      </c>
      <c r="I7" s="67">
        <f t="shared" si="4"/>
        <v>0</v>
      </c>
      <c r="J7" s="67">
        <f t="shared" si="4"/>
        <v>0</v>
      </c>
      <c r="K7" s="67">
        <f t="shared" si="4"/>
        <v>0</v>
      </c>
      <c r="L7" s="67">
        <f t="shared" si="4"/>
        <v>0</v>
      </c>
      <c r="M7" s="67">
        <f t="shared" si="4"/>
        <v>0</v>
      </c>
      <c r="N7" s="67">
        <f t="shared" si="4"/>
        <v>0</v>
      </c>
      <c r="O7" s="67">
        <f t="shared" si="4"/>
        <v>0</v>
      </c>
      <c r="P7" s="67">
        <f t="shared" si="4"/>
        <v>0</v>
      </c>
      <c r="Q7" s="67">
        <f t="shared" si="4"/>
        <v>0</v>
      </c>
      <c r="R7" s="67">
        <f t="shared" si="4"/>
        <v>0</v>
      </c>
      <c r="S7" s="67">
        <f t="shared" si="4"/>
        <v>0</v>
      </c>
      <c r="T7" s="67">
        <f t="shared" si="4"/>
        <v>0</v>
      </c>
      <c r="U7" s="67">
        <f t="shared" si="4"/>
        <v>0</v>
      </c>
      <c r="V7" s="67">
        <f t="shared" si="4"/>
        <v>0</v>
      </c>
      <c r="W7" s="67">
        <f t="shared" si="4"/>
        <v>0</v>
      </c>
      <c r="X7" s="67">
        <f t="shared" si="4"/>
        <v>0</v>
      </c>
      <c r="Y7" s="67">
        <f t="shared" si="4"/>
        <v>0</v>
      </c>
      <c r="Z7" s="67">
        <f t="shared" si="4"/>
        <v>0</v>
      </c>
      <c r="AA7" s="67">
        <f t="shared" si="4"/>
        <v>0</v>
      </c>
      <c r="AB7" s="67">
        <f t="shared" si="4"/>
        <v>0</v>
      </c>
      <c r="AC7" s="67">
        <f t="shared" si="4"/>
        <v>0</v>
      </c>
      <c r="AD7" s="67">
        <f t="shared" si="4"/>
        <v>0</v>
      </c>
      <c r="AE7" s="67">
        <f t="shared" si="4"/>
        <v>0</v>
      </c>
      <c r="AF7" s="67">
        <f t="shared" si="4"/>
        <v>0</v>
      </c>
      <c r="AG7" s="67">
        <f t="shared" si="4"/>
        <v>0</v>
      </c>
      <c r="AH7" s="67">
        <f t="shared" si="4"/>
        <v>0</v>
      </c>
      <c r="AI7" s="67">
        <f t="shared" si="4"/>
        <v>0</v>
      </c>
      <c r="AJ7" s="67">
        <f t="shared" si="4"/>
        <v>0</v>
      </c>
      <c r="AK7" s="67">
        <f t="shared" si="4"/>
        <v>0</v>
      </c>
      <c r="AL7" s="67">
        <f t="shared" si="4"/>
        <v>0</v>
      </c>
      <c r="AM7" s="67">
        <f t="shared" si="4"/>
        <v>0</v>
      </c>
      <c r="AN7" s="67">
        <f t="shared" si="4"/>
        <v>0</v>
      </c>
      <c r="AO7" s="67">
        <f t="shared" si="4"/>
        <v>0</v>
      </c>
      <c r="AP7" s="67">
        <f t="shared" si="4"/>
        <v>0</v>
      </c>
      <c r="AQ7" s="67">
        <f t="shared" si="4"/>
        <v>0</v>
      </c>
      <c r="AR7" s="67">
        <f t="shared" si="4"/>
        <v>0</v>
      </c>
      <c r="AS7" s="67">
        <f t="shared" si="4"/>
        <v>0</v>
      </c>
      <c r="AT7" s="67">
        <f t="shared" si="4"/>
        <v>0</v>
      </c>
      <c r="AU7" s="67">
        <f t="shared" si="4"/>
        <v>0</v>
      </c>
      <c r="AV7" s="67">
        <f t="shared" si="4"/>
        <v>0</v>
      </c>
      <c r="AW7" s="67">
        <f t="shared" si="4"/>
        <v>0</v>
      </c>
      <c r="AX7" s="67">
        <f t="shared" si="4"/>
        <v>0</v>
      </c>
      <c r="AY7" s="67">
        <f t="shared" si="4"/>
        <v>0</v>
      </c>
      <c r="AZ7" s="67">
        <f t="shared" si="4"/>
        <v>0</v>
      </c>
      <c r="BA7" s="67">
        <f t="shared" si="4"/>
        <v>0</v>
      </c>
      <c r="BB7" s="67">
        <f t="shared" si="4"/>
        <v>0</v>
      </c>
      <c r="BC7" s="67">
        <f t="shared" si="4"/>
        <v>0</v>
      </c>
      <c r="BD7" s="67">
        <f t="shared" si="4"/>
        <v>0</v>
      </c>
      <c r="BE7" s="67">
        <f t="shared" si="4"/>
        <v>0</v>
      </c>
      <c r="BF7" s="67">
        <f t="shared" si="4"/>
        <v>0</v>
      </c>
      <c r="BG7" s="67">
        <f t="shared" si="4"/>
        <v>0</v>
      </c>
      <c r="BH7" s="67">
        <f t="shared" si="4"/>
        <v>0</v>
      </c>
      <c r="BI7" s="67">
        <f t="shared" si="4"/>
        <v>0</v>
      </c>
      <c r="BJ7" s="67">
        <f t="shared" si="4"/>
        <v>0</v>
      </c>
      <c r="BK7" s="67">
        <f t="shared" si="4"/>
        <v>0</v>
      </c>
      <c r="BL7" s="67">
        <f t="shared" si="4"/>
        <v>0</v>
      </c>
      <c r="BM7" s="67">
        <f t="shared" si="4"/>
        <v>0</v>
      </c>
      <c r="BN7" s="67">
        <f t="shared" si="4"/>
        <v>0</v>
      </c>
      <c r="BO7" s="67">
        <f t="shared" si="4"/>
        <v>0</v>
      </c>
      <c r="BP7" s="67">
        <f t="shared" si="4"/>
        <v>0</v>
      </c>
      <c r="BQ7" s="67">
        <f t="shared" si="4"/>
        <v>0</v>
      </c>
      <c r="BR7" s="67">
        <f t="shared" si="4"/>
        <v>0</v>
      </c>
      <c r="BS7" s="67">
        <f t="shared" ref="BS7:CJ7" si="5">SUM(BS11:BS14)</f>
        <v>0</v>
      </c>
      <c r="BT7" s="67">
        <f t="shared" si="5"/>
        <v>0</v>
      </c>
      <c r="BU7" s="67">
        <f t="shared" si="5"/>
        <v>0</v>
      </c>
      <c r="BV7" s="67">
        <f t="shared" si="5"/>
        <v>0</v>
      </c>
      <c r="BW7" s="67">
        <f t="shared" si="5"/>
        <v>0</v>
      </c>
      <c r="BX7" s="67">
        <f t="shared" si="5"/>
        <v>0</v>
      </c>
      <c r="BY7" s="67">
        <f t="shared" si="5"/>
        <v>0</v>
      </c>
      <c r="BZ7" s="67">
        <f t="shared" si="5"/>
        <v>0</v>
      </c>
      <c r="CA7" s="67">
        <f t="shared" si="5"/>
        <v>0</v>
      </c>
      <c r="CB7" s="67">
        <f t="shared" si="5"/>
        <v>0</v>
      </c>
      <c r="CC7" s="67">
        <f t="shared" si="5"/>
        <v>0</v>
      </c>
      <c r="CD7" s="67">
        <f t="shared" si="5"/>
        <v>0</v>
      </c>
      <c r="CE7" s="67">
        <f t="shared" si="5"/>
        <v>0</v>
      </c>
      <c r="CF7" s="67">
        <f t="shared" si="5"/>
        <v>0</v>
      </c>
      <c r="CG7" s="67">
        <f t="shared" si="5"/>
        <v>0</v>
      </c>
      <c r="CH7" s="67">
        <f t="shared" si="5"/>
        <v>0</v>
      </c>
      <c r="CI7" s="67">
        <f t="shared" si="5"/>
        <v>0</v>
      </c>
      <c r="CJ7" s="67">
        <f t="shared" si="5"/>
        <v>0</v>
      </c>
    </row>
    <row r="8" spans="1:88" ht="15.75" thickBot="1" x14ac:dyDescent="0.3">
      <c r="F8" s="55"/>
    </row>
    <row r="9" spans="1:88" x14ac:dyDescent="0.25">
      <c r="A9" s="300" t="s">
        <v>102</v>
      </c>
      <c r="B9" s="122" t="s">
        <v>107</v>
      </c>
      <c r="C9" s="94">
        <v>42370</v>
      </c>
      <c r="D9" s="94">
        <v>42401</v>
      </c>
      <c r="E9" s="92">
        <v>42430</v>
      </c>
      <c r="F9" s="92">
        <v>42461</v>
      </c>
      <c r="G9" s="99">
        <v>42491</v>
      </c>
      <c r="H9" s="92">
        <v>42522</v>
      </c>
      <c r="I9" s="92">
        <v>42552</v>
      </c>
      <c r="J9" s="92">
        <v>42583</v>
      </c>
      <c r="K9" s="92">
        <v>42614</v>
      </c>
      <c r="L9" s="92">
        <v>42644</v>
      </c>
      <c r="M9" s="92">
        <v>42675</v>
      </c>
      <c r="N9" s="92">
        <v>42705</v>
      </c>
      <c r="O9" s="92">
        <v>42736</v>
      </c>
      <c r="P9" s="92">
        <v>42767</v>
      </c>
      <c r="Q9" s="93">
        <v>42795</v>
      </c>
      <c r="R9" s="93">
        <v>42826</v>
      </c>
      <c r="S9" s="93">
        <v>42856</v>
      </c>
      <c r="T9" s="93">
        <v>42887</v>
      </c>
      <c r="U9" s="93">
        <v>42917</v>
      </c>
      <c r="V9" s="93">
        <v>42948</v>
      </c>
      <c r="W9" s="93">
        <v>42979</v>
      </c>
      <c r="X9" s="93">
        <v>43009</v>
      </c>
      <c r="Y9" s="93">
        <v>43040</v>
      </c>
      <c r="Z9" s="93">
        <v>43070</v>
      </c>
      <c r="AA9" s="93">
        <v>43101</v>
      </c>
      <c r="AB9" s="93">
        <v>43132</v>
      </c>
      <c r="AC9" s="94">
        <v>43160</v>
      </c>
      <c r="AD9" s="94">
        <v>43191</v>
      </c>
      <c r="AE9" s="94">
        <v>43221</v>
      </c>
      <c r="AF9" s="94">
        <v>43252</v>
      </c>
      <c r="AG9" s="94">
        <v>43282</v>
      </c>
      <c r="AH9" s="94">
        <v>43313</v>
      </c>
      <c r="AI9" s="94">
        <v>43344</v>
      </c>
      <c r="AJ9" s="94">
        <v>43374</v>
      </c>
      <c r="AK9" s="94">
        <v>43405</v>
      </c>
      <c r="AL9" s="94">
        <v>43435</v>
      </c>
      <c r="AM9" s="94">
        <v>43466</v>
      </c>
      <c r="AN9" s="94">
        <v>43497</v>
      </c>
      <c r="AO9" s="92">
        <v>43525</v>
      </c>
      <c r="AP9" s="92">
        <v>43556</v>
      </c>
      <c r="AQ9" s="92">
        <v>43586</v>
      </c>
      <c r="AR9" s="92">
        <v>43617</v>
      </c>
      <c r="AS9" s="92">
        <v>43647</v>
      </c>
      <c r="AT9" s="92">
        <v>43678</v>
      </c>
      <c r="AU9" s="92">
        <v>43709</v>
      </c>
      <c r="AV9" s="92">
        <v>43739</v>
      </c>
      <c r="AW9" s="92">
        <v>43770</v>
      </c>
      <c r="AX9" s="92">
        <v>43800</v>
      </c>
      <c r="AY9" s="92">
        <v>43831</v>
      </c>
      <c r="AZ9" s="92">
        <v>43862</v>
      </c>
      <c r="BA9" s="93">
        <v>43891</v>
      </c>
      <c r="BB9" s="93">
        <v>43922</v>
      </c>
      <c r="BC9" s="93">
        <v>43952</v>
      </c>
      <c r="BD9" s="93">
        <v>43983</v>
      </c>
      <c r="BE9" s="93">
        <v>44013</v>
      </c>
      <c r="BF9" s="93">
        <v>44044</v>
      </c>
      <c r="BG9" s="93">
        <v>44075</v>
      </c>
      <c r="BH9" s="93">
        <v>44105</v>
      </c>
      <c r="BI9" s="93">
        <v>44136</v>
      </c>
      <c r="BJ9" s="93">
        <v>44166</v>
      </c>
      <c r="BK9" s="93">
        <v>44197</v>
      </c>
      <c r="BL9" s="93">
        <v>44228</v>
      </c>
      <c r="BM9" s="94">
        <v>44256</v>
      </c>
      <c r="BN9" s="94">
        <v>44287</v>
      </c>
      <c r="BO9" s="94">
        <v>44317</v>
      </c>
      <c r="BP9" s="94">
        <v>44348</v>
      </c>
      <c r="BQ9" s="94">
        <v>44378</v>
      </c>
      <c r="BR9" s="94">
        <v>44409</v>
      </c>
      <c r="BS9" s="94">
        <v>44440</v>
      </c>
      <c r="BT9" s="94">
        <v>44470</v>
      </c>
      <c r="BU9" s="94">
        <v>44501</v>
      </c>
      <c r="BV9" s="94">
        <v>44531</v>
      </c>
      <c r="BW9" s="94">
        <v>44562</v>
      </c>
      <c r="BX9" s="94">
        <v>44593</v>
      </c>
      <c r="BY9" s="92">
        <v>44621</v>
      </c>
      <c r="BZ9" s="92">
        <v>44652</v>
      </c>
      <c r="CA9" s="92">
        <v>44682</v>
      </c>
      <c r="CB9" s="92">
        <v>44713</v>
      </c>
      <c r="CC9" s="92">
        <v>44743</v>
      </c>
      <c r="CD9" s="92">
        <v>44774</v>
      </c>
      <c r="CE9" s="92">
        <v>44805</v>
      </c>
      <c r="CF9" s="92">
        <v>44835</v>
      </c>
      <c r="CG9" s="92">
        <v>44866</v>
      </c>
      <c r="CH9" s="92">
        <v>44896</v>
      </c>
      <c r="CI9" s="92">
        <v>44927</v>
      </c>
      <c r="CJ9" s="92">
        <v>44958</v>
      </c>
    </row>
    <row r="10" spans="1:88" x14ac:dyDescent="0.25">
      <c r="A10" s="301"/>
      <c r="B10" s="88" t="s">
        <v>73</v>
      </c>
      <c r="C10" s="67">
        <f t="shared" ref="C10:D10" si="6">ROUND(SUM(C23:C32),2)</f>
        <v>0</v>
      </c>
      <c r="D10" s="67">
        <f t="shared" si="6"/>
        <v>0</v>
      </c>
      <c r="E10" s="67">
        <f>ROUND(SUM(E23:E32),2)</f>
        <v>0</v>
      </c>
      <c r="F10" s="67">
        <f>ROUND(SUM(F23:F32),2)</f>
        <v>0</v>
      </c>
      <c r="G10" s="67">
        <f>ROUND(SUM(G23:G32),2)</f>
        <v>0</v>
      </c>
      <c r="H10" s="67">
        <f>ROUND(SUM(H23:H32),2)</f>
        <v>0</v>
      </c>
      <c r="I10" s="67">
        <f>ROUND(SUM(I23:I32),2)</f>
        <v>0</v>
      </c>
      <c r="J10" s="67">
        <f t="shared" ref="J10:P10" si="7">ROUND(SUM(J23:J32),2)</f>
        <v>198535.76</v>
      </c>
      <c r="K10" s="67">
        <f t="shared" si="7"/>
        <v>198999.28</v>
      </c>
      <c r="L10" s="67">
        <f>ROUND(SUM(L23:L32),2)</f>
        <v>50735.87</v>
      </c>
      <c r="M10" s="67">
        <f t="shared" si="7"/>
        <v>83866.58</v>
      </c>
      <c r="N10" s="67">
        <f t="shared" si="7"/>
        <v>138015.24</v>
      </c>
      <c r="O10" s="67">
        <f t="shared" si="7"/>
        <v>138677.49</v>
      </c>
      <c r="P10" s="67">
        <f t="shared" si="7"/>
        <v>117854.92</v>
      </c>
      <c r="Q10" s="67">
        <f t="shared" ref="Q10:CB10" si="8">ROUND(SUM(Q23:Q32),2)</f>
        <v>0</v>
      </c>
      <c r="R10" s="67">
        <f t="shared" si="8"/>
        <v>0</v>
      </c>
      <c r="S10" s="67">
        <f t="shared" si="8"/>
        <v>0</v>
      </c>
      <c r="T10" s="67">
        <f t="shared" si="8"/>
        <v>0</v>
      </c>
      <c r="U10" s="67">
        <f t="shared" si="8"/>
        <v>0</v>
      </c>
      <c r="V10" s="67">
        <f t="shared" si="8"/>
        <v>0</v>
      </c>
      <c r="W10" s="67">
        <f t="shared" si="8"/>
        <v>0</v>
      </c>
      <c r="X10" s="67">
        <f t="shared" si="8"/>
        <v>0</v>
      </c>
      <c r="Y10" s="67">
        <f t="shared" si="8"/>
        <v>0</v>
      </c>
      <c r="Z10" s="67">
        <f t="shared" si="8"/>
        <v>0</v>
      </c>
      <c r="AA10" s="67">
        <f t="shared" si="8"/>
        <v>0</v>
      </c>
      <c r="AB10" s="67">
        <f t="shared" si="8"/>
        <v>0</v>
      </c>
      <c r="AC10" s="67">
        <f t="shared" si="8"/>
        <v>0</v>
      </c>
      <c r="AD10" s="67">
        <f t="shared" si="8"/>
        <v>0</v>
      </c>
      <c r="AE10" s="67">
        <f t="shared" si="8"/>
        <v>0</v>
      </c>
      <c r="AF10" s="67">
        <f t="shared" si="8"/>
        <v>0</v>
      </c>
      <c r="AG10" s="67">
        <f t="shared" si="8"/>
        <v>0</v>
      </c>
      <c r="AH10" s="67">
        <f t="shared" si="8"/>
        <v>0</v>
      </c>
      <c r="AI10" s="67">
        <f t="shared" si="8"/>
        <v>0</v>
      </c>
      <c r="AJ10" s="67">
        <f t="shared" si="8"/>
        <v>0</v>
      </c>
      <c r="AK10" s="67">
        <f t="shared" si="8"/>
        <v>0</v>
      </c>
      <c r="AL10" s="67">
        <f t="shared" si="8"/>
        <v>0</v>
      </c>
      <c r="AM10" s="67">
        <f t="shared" si="8"/>
        <v>0</v>
      </c>
      <c r="AN10" s="67">
        <f t="shared" si="8"/>
        <v>0</v>
      </c>
      <c r="AO10" s="67">
        <f t="shared" si="8"/>
        <v>0</v>
      </c>
      <c r="AP10" s="67">
        <f t="shared" si="8"/>
        <v>0</v>
      </c>
      <c r="AQ10" s="67">
        <f t="shared" si="8"/>
        <v>0</v>
      </c>
      <c r="AR10" s="67">
        <f t="shared" si="8"/>
        <v>0</v>
      </c>
      <c r="AS10" s="67">
        <f t="shared" si="8"/>
        <v>0</v>
      </c>
      <c r="AT10" s="67">
        <f t="shared" si="8"/>
        <v>0</v>
      </c>
      <c r="AU10" s="67">
        <f t="shared" si="8"/>
        <v>0</v>
      </c>
      <c r="AV10" s="67">
        <f t="shared" si="8"/>
        <v>0</v>
      </c>
      <c r="AW10" s="67">
        <f t="shared" si="8"/>
        <v>0</v>
      </c>
      <c r="AX10" s="67">
        <f t="shared" si="8"/>
        <v>0</v>
      </c>
      <c r="AY10" s="67">
        <f t="shared" si="8"/>
        <v>0</v>
      </c>
      <c r="AZ10" s="67">
        <f t="shared" si="8"/>
        <v>0</v>
      </c>
      <c r="BA10" s="67">
        <f t="shared" si="8"/>
        <v>0</v>
      </c>
      <c r="BB10" s="67">
        <f t="shared" si="8"/>
        <v>0</v>
      </c>
      <c r="BC10" s="67">
        <f t="shared" si="8"/>
        <v>0</v>
      </c>
      <c r="BD10" s="67">
        <f t="shared" si="8"/>
        <v>0</v>
      </c>
      <c r="BE10" s="67">
        <f t="shared" si="8"/>
        <v>0</v>
      </c>
      <c r="BF10" s="67">
        <f t="shared" si="8"/>
        <v>0</v>
      </c>
      <c r="BG10" s="67">
        <f t="shared" si="8"/>
        <v>0</v>
      </c>
      <c r="BH10" s="67">
        <f t="shared" si="8"/>
        <v>0</v>
      </c>
      <c r="BI10" s="67">
        <f t="shared" si="8"/>
        <v>0</v>
      </c>
      <c r="BJ10" s="67">
        <f t="shared" si="8"/>
        <v>0</v>
      </c>
      <c r="BK10" s="67">
        <f t="shared" si="8"/>
        <v>0</v>
      </c>
      <c r="BL10" s="67">
        <f t="shared" si="8"/>
        <v>0</v>
      </c>
      <c r="BM10" s="67">
        <f t="shared" si="8"/>
        <v>0</v>
      </c>
      <c r="BN10" s="67">
        <f t="shared" si="8"/>
        <v>0</v>
      </c>
      <c r="BO10" s="67">
        <f t="shared" si="8"/>
        <v>0</v>
      </c>
      <c r="BP10" s="67">
        <f t="shared" si="8"/>
        <v>0</v>
      </c>
      <c r="BQ10" s="67">
        <f t="shared" si="8"/>
        <v>0</v>
      </c>
      <c r="BR10" s="67">
        <f t="shared" si="8"/>
        <v>0</v>
      </c>
      <c r="BS10" s="67">
        <f t="shared" si="8"/>
        <v>0</v>
      </c>
      <c r="BT10" s="67">
        <f t="shared" si="8"/>
        <v>0</v>
      </c>
      <c r="BU10" s="67">
        <f t="shared" si="8"/>
        <v>0</v>
      </c>
      <c r="BV10" s="67">
        <f t="shared" si="8"/>
        <v>0</v>
      </c>
      <c r="BW10" s="67">
        <f t="shared" si="8"/>
        <v>0</v>
      </c>
      <c r="BX10" s="67">
        <f t="shared" si="8"/>
        <v>0</v>
      </c>
      <c r="BY10" s="67">
        <f t="shared" si="8"/>
        <v>0</v>
      </c>
      <c r="BZ10" s="67">
        <f t="shared" si="8"/>
        <v>0</v>
      </c>
      <c r="CA10" s="67">
        <f t="shared" si="8"/>
        <v>0</v>
      </c>
      <c r="CB10" s="67">
        <f t="shared" si="8"/>
        <v>0</v>
      </c>
      <c r="CC10" s="67">
        <f t="shared" ref="CC10:CJ10" si="9">ROUND(SUM(CC23:CC32),2)</f>
        <v>0</v>
      </c>
      <c r="CD10" s="67">
        <f t="shared" si="9"/>
        <v>0</v>
      </c>
      <c r="CE10" s="67">
        <f t="shared" si="9"/>
        <v>0</v>
      </c>
      <c r="CF10" s="67">
        <f t="shared" si="9"/>
        <v>0</v>
      </c>
      <c r="CG10" s="67">
        <f t="shared" si="9"/>
        <v>0</v>
      </c>
      <c r="CH10" s="67">
        <f t="shared" si="9"/>
        <v>0</v>
      </c>
      <c r="CI10" s="67">
        <f t="shared" si="9"/>
        <v>0</v>
      </c>
      <c r="CJ10" s="67">
        <f t="shared" si="9"/>
        <v>0</v>
      </c>
    </row>
    <row r="11" spans="1:88" x14ac:dyDescent="0.25">
      <c r="A11" s="301"/>
      <c r="B11" s="88" t="s">
        <v>74</v>
      </c>
      <c r="C11" s="67">
        <f t="shared" ref="C11:D11" si="10">ROUND(SUM(C35:C47),2)</f>
        <v>0</v>
      </c>
      <c r="D11" s="67">
        <f t="shared" si="10"/>
        <v>0</v>
      </c>
      <c r="E11" s="67">
        <f>ROUND(SUM(E35:E47),2)</f>
        <v>0</v>
      </c>
      <c r="F11" s="67">
        <f>ROUND(SUM(F35:F47),2)</f>
        <v>0</v>
      </c>
      <c r="G11" s="67">
        <f>ROUND(SUM(G35:G47),2)</f>
        <v>0</v>
      </c>
      <c r="H11" s="67">
        <f>ROUND(SUM(H35:H47),2)</f>
        <v>0</v>
      </c>
      <c r="I11" s="67">
        <f>ROUND(SUM(I35:I47),2)</f>
        <v>0</v>
      </c>
      <c r="J11" s="67">
        <f t="shared" ref="J11:P11" si="11">ROUND(SUM(J35:J47),2)</f>
        <v>0</v>
      </c>
      <c r="K11" s="67">
        <f t="shared" si="11"/>
        <v>0</v>
      </c>
      <c r="L11" s="67">
        <f t="shared" si="11"/>
        <v>0</v>
      </c>
      <c r="M11" s="67">
        <f t="shared" si="11"/>
        <v>0</v>
      </c>
      <c r="N11" s="67">
        <f t="shared" si="11"/>
        <v>0</v>
      </c>
      <c r="O11" s="67">
        <f t="shared" si="11"/>
        <v>0</v>
      </c>
      <c r="P11" s="67">
        <f t="shared" si="11"/>
        <v>0</v>
      </c>
      <c r="Q11" s="67">
        <f t="shared" ref="Q11:CB11" si="12">ROUND(SUM(Q35:Q47),2)</f>
        <v>0</v>
      </c>
      <c r="R11" s="67">
        <f t="shared" si="12"/>
        <v>0</v>
      </c>
      <c r="S11" s="67">
        <f t="shared" si="12"/>
        <v>0</v>
      </c>
      <c r="T11" s="67">
        <f t="shared" si="12"/>
        <v>0</v>
      </c>
      <c r="U11" s="67">
        <f t="shared" si="12"/>
        <v>0</v>
      </c>
      <c r="V11" s="67">
        <f t="shared" si="12"/>
        <v>0</v>
      </c>
      <c r="W11" s="67">
        <f t="shared" si="12"/>
        <v>0</v>
      </c>
      <c r="X11" s="67">
        <f t="shared" si="12"/>
        <v>0</v>
      </c>
      <c r="Y11" s="67">
        <f t="shared" si="12"/>
        <v>0</v>
      </c>
      <c r="Z11" s="67">
        <f t="shared" si="12"/>
        <v>0</v>
      </c>
      <c r="AA11" s="67">
        <f t="shared" si="12"/>
        <v>0</v>
      </c>
      <c r="AB11" s="67">
        <f t="shared" si="12"/>
        <v>0</v>
      </c>
      <c r="AC11" s="67">
        <f t="shared" si="12"/>
        <v>0</v>
      </c>
      <c r="AD11" s="67">
        <f t="shared" si="12"/>
        <v>0</v>
      </c>
      <c r="AE11" s="67">
        <f t="shared" si="12"/>
        <v>0</v>
      </c>
      <c r="AF11" s="67">
        <f t="shared" si="12"/>
        <v>0</v>
      </c>
      <c r="AG11" s="67">
        <f t="shared" si="12"/>
        <v>0</v>
      </c>
      <c r="AH11" s="67">
        <f t="shared" si="12"/>
        <v>0</v>
      </c>
      <c r="AI11" s="67">
        <f t="shared" si="12"/>
        <v>0</v>
      </c>
      <c r="AJ11" s="67">
        <f t="shared" si="12"/>
        <v>0</v>
      </c>
      <c r="AK11" s="67">
        <f t="shared" si="12"/>
        <v>0</v>
      </c>
      <c r="AL11" s="67">
        <f t="shared" si="12"/>
        <v>0</v>
      </c>
      <c r="AM11" s="67">
        <f t="shared" si="12"/>
        <v>0</v>
      </c>
      <c r="AN11" s="67">
        <f t="shared" si="12"/>
        <v>0</v>
      </c>
      <c r="AO11" s="67">
        <f t="shared" si="12"/>
        <v>0</v>
      </c>
      <c r="AP11" s="67">
        <f t="shared" si="12"/>
        <v>0</v>
      </c>
      <c r="AQ11" s="67">
        <f t="shared" si="12"/>
        <v>0</v>
      </c>
      <c r="AR11" s="67">
        <f t="shared" si="12"/>
        <v>0</v>
      </c>
      <c r="AS11" s="67">
        <f t="shared" si="12"/>
        <v>0</v>
      </c>
      <c r="AT11" s="67">
        <f t="shared" si="12"/>
        <v>0</v>
      </c>
      <c r="AU11" s="67">
        <f t="shared" si="12"/>
        <v>0</v>
      </c>
      <c r="AV11" s="67">
        <f t="shared" si="12"/>
        <v>0</v>
      </c>
      <c r="AW11" s="67">
        <f t="shared" si="12"/>
        <v>0</v>
      </c>
      <c r="AX11" s="67">
        <f t="shared" si="12"/>
        <v>0</v>
      </c>
      <c r="AY11" s="67">
        <f t="shared" si="12"/>
        <v>0</v>
      </c>
      <c r="AZ11" s="67">
        <f t="shared" si="12"/>
        <v>0</v>
      </c>
      <c r="BA11" s="67">
        <f t="shared" si="12"/>
        <v>0</v>
      </c>
      <c r="BB11" s="67">
        <f t="shared" si="12"/>
        <v>0</v>
      </c>
      <c r="BC11" s="67">
        <f t="shared" si="12"/>
        <v>0</v>
      </c>
      <c r="BD11" s="67">
        <f t="shared" si="12"/>
        <v>0</v>
      </c>
      <c r="BE11" s="67">
        <f t="shared" si="12"/>
        <v>0</v>
      </c>
      <c r="BF11" s="67">
        <f t="shared" si="12"/>
        <v>0</v>
      </c>
      <c r="BG11" s="67">
        <f t="shared" si="12"/>
        <v>0</v>
      </c>
      <c r="BH11" s="67">
        <f t="shared" si="12"/>
        <v>0</v>
      </c>
      <c r="BI11" s="67">
        <f t="shared" si="12"/>
        <v>0</v>
      </c>
      <c r="BJ11" s="67">
        <f t="shared" si="12"/>
        <v>0</v>
      </c>
      <c r="BK11" s="67">
        <f t="shared" si="12"/>
        <v>0</v>
      </c>
      <c r="BL11" s="67">
        <f t="shared" si="12"/>
        <v>0</v>
      </c>
      <c r="BM11" s="67">
        <f t="shared" si="12"/>
        <v>0</v>
      </c>
      <c r="BN11" s="67">
        <f t="shared" si="12"/>
        <v>0</v>
      </c>
      <c r="BO11" s="67">
        <f t="shared" si="12"/>
        <v>0</v>
      </c>
      <c r="BP11" s="67">
        <f t="shared" si="12"/>
        <v>0</v>
      </c>
      <c r="BQ11" s="67">
        <f t="shared" si="12"/>
        <v>0</v>
      </c>
      <c r="BR11" s="67">
        <f t="shared" si="12"/>
        <v>0</v>
      </c>
      <c r="BS11" s="67">
        <f t="shared" si="12"/>
        <v>0</v>
      </c>
      <c r="BT11" s="67">
        <f t="shared" si="12"/>
        <v>0</v>
      </c>
      <c r="BU11" s="67">
        <f t="shared" si="12"/>
        <v>0</v>
      </c>
      <c r="BV11" s="67">
        <f t="shared" si="12"/>
        <v>0</v>
      </c>
      <c r="BW11" s="67">
        <f t="shared" si="12"/>
        <v>0</v>
      </c>
      <c r="BX11" s="67">
        <f t="shared" si="12"/>
        <v>0</v>
      </c>
      <c r="BY11" s="67">
        <f t="shared" si="12"/>
        <v>0</v>
      </c>
      <c r="BZ11" s="67">
        <f t="shared" si="12"/>
        <v>0</v>
      </c>
      <c r="CA11" s="67">
        <f t="shared" si="12"/>
        <v>0</v>
      </c>
      <c r="CB11" s="67">
        <f t="shared" si="12"/>
        <v>0</v>
      </c>
      <c r="CC11" s="67">
        <f t="shared" ref="CC11:CJ11" si="13">ROUND(SUM(CC35:CC47),2)</f>
        <v>0</v>
      </c>
      <c r="CD11" s="67">
        <f t="shared" si="13"/>
        <v>0</v>
      </c>
      <c r="CE11" s="67">
        <f t="shared" si="13"/>
        <v>0</v>
      </c>
      <c r="CF11" s="67">
        <f t="shared" si="13"/>
        <v>0</v>
      </c>
      <c r="CG11" s="67">
        <f t="shared" si="13"/>
        <v>0</v>
      </c>
      <c r="CH11" s="67">
        <f t="shared" si="13"/>
        <v>0</v>
      </c>
      <c r="CI11" s="67">
        <f t="shared" si="13"/>
        <v>0</v>
      </c>
      <c r="CJ11" s="67">
        <f t="shared" si="13"/>
        <v>0</v>
      </c>
    </row>
    <row r="12" spans="1:88" x14ac:dyDescent="0.25">
      <c r="A12" s="301"/>
      <c r="B12" s="88" t="s">
        <v>75</v>
      </c>
      <c r="C12" s="67">
        <f t="shared" ref="C12:D12" si="14">ROUND(SUM(C50:C62),2)</f>
        <v>0</v>
      </c>
      <c r="D12" s="67">
        <f t="shared" si="14"/>
        <v>0</v>
      </c>
      <c r="E12" s="67">
        <f>ROUND(SUM(E50:E62),2)</f>
        <v>0</v>
      </c>
      <c r="F12" s="67">
        <f>ROUND(SUM(F50:F62),2)</f>
        <v>0</v>
      </c>
      <c r="G12" s="67">
        <f>ROUND(SUM(G50:G62),2)</f>
        <v>0</v>
      </c>
      <c r="H12" s="67">
        <f>ROUND(SUM(H50:H62),2)</f>
        <v>0</v>
      </c>
      <c r="I12" s="67">
        <f>ROUND(SUM(I50:I62),2)</f>
        <v>0</v>
      </c>
      <c r="J12" s="67">
        <f t="shared" ref="J12:P12" si="15">ROUND(SUM(J50:J62),2)</f>
        <v>0</v>
      </c>
      <c r="K12" s="67">
        <f t="shared" si="15"/>
        <v>0</v>
      </c>
      <c r="L12" s="67">
        <f t="shared" si="15"/>
        <v>0</v>
      </c>
      <c r="M12" s="67">
        <f t="shared" si="15"/>
        <v>0</v>
      </c>
      <c r="N12" s="67">
        <f t="shared" si="15"/>
        <v>0</v>
      </c>
      <c r="O12" s="67">
        <f t="shared" si="15"/>
        <v>0</v>
      </c>
      <c r="P12" s="67">
        <f t="shared" si="15"/>
        <v>0</v>
      </c>
      <c r="Q12" s="67">
        <f t="shared" ref="Q12:CB12" si="16">ROUND(SUM(Q50:Q62),2)</f>
        <v>0</v>
      </c>
      <c r="R12" s="67">
        <f t="shared" si="16"/>
        <v>0</v>
      </c>
      <c r="S12" s="67">
        <f t="shared" si="16"/>
        <v>0</v>
      </c>
      <c r="T12" s="67">
        <f t="shared" si="16"/>
        <v>0</v>
      </c>
      <c r="U12" s="67">
        <f t="shared" si="16"/>
        <v>0</v>
      </c>
      <c r="V12" s="67">
        <f t="shared" si="16"/>
        <v>0</v>
      </c>
      <c r="W12" s="67">
        <f t="shared" si="16"/>
        <v>0</v>
      </c>
      <c r="X12" s="67">
        <f t="shared" si="16"/>
        <v>0</v>
      </c>
      <c r="Y12" s="67">
        <f t="shared" si="16"/>
        <v>0</v>
      </c>
      <c r="Z12" s="67">
        <f t="shared" si="16"/>
        <v>0</v>
      </c>
      <c r="AA12" s="67">
        <f t="shared" si="16"/>
        <v>0</v>
      </c>
      <c r="AB12" s="67">
        <f t="shared" si="16"/>
        <v>0</v>
      </c>
      <c r="AC12" s="67">
        <f t="shared" si="16"/>
        <v>0</v>
      </c>
      <c r="AD12" s="67">
        <f t="shared" si="16"/>
        <v>0</v>
      </c>
      <c r="AE12" s="67">
        <f t="shared" si="16"/>
        <v>0</v>
      </c>
      <c r="AF12" s="67">
        <f t="shared" si="16"/>
        <v>0</v>
      </c>
      <c r="AG12" s="67">
        <f t="shared" si="16"/>
        <v>0</v>
      </c>
      <c r="AH12" s="67">
        <f t="shared" si="16"/>
        <v>0</v>
      </c>
      <c r="AI12" s="67">
        <f t="shared" si="16"/>
        <v>0</v>
      </c>
      <c r="AJ12" s="67">
        <f t="shared" si="16"/>
        <v>0</v>
      </c>
      <c r="AK12" s="67">
        <f t="shared" si="16"/>
        <v>0</v>
      </c>
      <c r="AL12" s="67">
        <f t="shared" si="16"/>
        <v>0</v>
      </c>
      <c r="AM12" s="67">
        <f t="shared" si="16"/>
        <v>0</v>
      </c>
      <c r="AN12" s="67">
        <f t="shared" si="16"/>
        <v>0</v>
      </c>
      <c r="AO12" s="67">
        <f t="shared" si="16"/>
        <v>0</v>
      </c>
      <c r="AP12" s="67">
        <f t="shared" si="16"/>
        <v>0</v>
      </c>
      <c r="AQ12" s="67">
        <f t="shared" si="16"/>
        <v>0</v>
      </c>
      <c r="AR12" s="67">
        <f t="shared" si="16"/>
        <v>0</v>
      </c>
      <c r="AS12" s="67">
        <f t="shared" si="16"/>
        <v>0</v>
      </c>
      <c r="AT12" s="67">
        <f t="shared" si="16"/>
        <v>0</v>
      </c>
      <c r="AU12" s="67">
        <f t="shared" si="16"/>
        <v>0</v>
      </c>
      <c r="AV12" s="67">
        <f t="shared" si="16"/>
        <v>0</v>
      </c>
      <c r="AW12" s="67">
        <f t="shared" si="16"/>
        <v>0</v>
      </c>
      <c r="AX12" s="67">
        <f t="shared" si="16"/>
        <v>0</v>
      </c>
      <c r="AY12" s="67">
        <f t="shared" si="16"/>
        <v>0</v>
      </c>
      <c r="AZ12" s="67">
        <f t="shared" si="16"/>
        <v>0</v>
      </c>
      <c r="BA12" s="67">
        <f t="shared" si="16"/>
        <v>0</v>
      </c>
      <c r="BB12" s="67">
        <f t="shared" si="16"/>
        <v>0</v>
      </c>
      <c r="BC12" s="67">
        <f t="shared" si="16"/>
        <v>0</v>
      </c>
      <c r="BD12" s="67">
        <f t="shared" si="16"/>
        <v>0</v>
      </c>
      <c r="BE12" s="67">
        <f t="shared" si="16"/>
        <v>0</v>
      </c>
      <c r="BF12" s="67">
        <f t="shared" si="16"/>
        <v>0</v>
      </c>
      <c r="BG12" s="67">
        <f t="shared" si="16"/>
        <v>0</v>
      </c>
      <c r="BH12" s="67">
        <f t="shared" si="16"/>
        <v>0</v>
      </c>
      <c r="BI12" s="67">
        <f t="shared" si="16"/>
        <v>0</v>
      </c>
      <c r="BJ12" s="67">
        <f t="shared" si="16"/>
        <v>0</v>
      </c>
      <c r="BK12" s="67">
        <f t="shared" si="16"/>
        <v>0</v>
      </c>
      <c r="BL12" s="67">
        <f t="shared" si="16"/>
        <v>0</v>
      </c>
      <c r="BM12" s="67">
        <f t="shared" si="16"/>
        <v>0</v>
      </c>
      <c r="BN12" s="67">
        <f t="shared" si="16"/>
        <v>0</v>
      </c>
      <c r="BO12" s="67">
        <f t="shared" si="16"/>
        <v>0</v>
      </c>
      <c r="BP12" s="67">
        <f t="shared" si="16"/>
        <v>0</v>
      </c>
      <c r="BQ12" s="67">
        <f t="shared" si="16"/>
        <v>0</v>
      </c>
      <c r="BR12" s="67">
        <f t="shared" si="16"/>
        <v>0</v>
      </c>
      <c r="BS12" s="67">
        <f t="shared" si="16"/>
        <v>0</v>
      </c>
      <c r="BT12" s="67">
        <f t="shared" si="16"/>
        <v>0</v>
      </c>
      <c r="BU12" s="67">
        <f t="shared" si="16"/>
        <v>0</v>
      </c>
      <c r="BV12" s="67">
        <f t="shared" si="16"/>
        <v>0</v>
      </c>
      <c r="BW12" s="67">
        <f t="shared" si="16"/>
        <v>0</v>
      </c>
      <c r="BX12" s="67">
        <f t="shared" si="16"/>
        <v>0</v>
      </c>
      <c r="BY12" s="67">
        <f t="shared" si="16"/>
        <v>0</v>
      </c>
      <c r="BZ12" s="67">
        <f t="shared" si="16"/>
        <v>0</v>
      </c>
      <c r="CA12" s="67">
        <f t="shared" si="16"/>
        <v>0</v>
      </c>
      <c r="CB12" s="67">
        <f t="shared" si="16"/>
        <v>0</v>
      </c>
      <c r="CC12" s="67">
        <f t="shared" ref="CC12:CJ12" si="17">ROUND(SUM(CC50:CC62),2)</f>
        <v>0</v>
      </c>
      <c r="CD12" s="67">
        <f t="shared" si="17"/>
        <v>0</v>
      </c>
      <c r="CE12" s="67">
        <f t="shared" si="17"/>
        <v>0</v>
      </c>
      <c r="CF12" s="67">
        <f t="shared" si="17"/>
        <v>0</v>
      </c>
      <c r="CG12" s="67">
        <f t="shared" si="17"/>
        <v>0</v>
      </c>
      <c r="CH12" s="67">
        <f t="shared" si="17"/>
        <v>0</v>
      </c>
      <c r="CI12" s="67">
        <f t="shared" si="17"/>
        <v>0</v>
      </c>
      <c r="CJ12" s="67">
        <f t="shared" si="17"/>
        <v>0</v>
      </c>
    </row>
    <row r="13" spans="1:88" x14ac:dyDescent="0.25">
      <c r="A13" s="301"/>
      <c r="B13" s="88" t="s">
        <v>76</v>
      </c>
      <c r="C13" s="67">
        <f t="shared" ref="C13:D13" si="18">ROUND(SUM(C65:C77),2)</f>
        <v>0</v>
      </c>
      <c r="D13" s="67">
        <f t="shared" si="18"/>
        <v>0</v>
      </c>
      <c r="E13" s="67">
        <f>ROUND(SUM(E65:E77),2)</f>
        <v>0</v>
      </c>
      <c r="F13" s="67">
        <f>ROUND(SUM(F65:F77),2)</f>
        <v>0</v>
      </c>
      <c r="G13" s="67">
        <f>ROUND(SUM(G65:G77),2)</f>
        <v>0</v>
      </c>
      <c r="H13" s="67">
        <f>ROUND(SUM(H65:H77),2)</f>
        <v>0</v>
      </c>
      <c r="I13" s="67">
        <f>ROUND(SUM(I65:I77),2)</f>
        <v>0</v>
      </c>
      <c r="J13" s="67">
        <f t="shared" ref="J13:P13" si="19">ROUND(SUM(J65:J77),2)</f>
        <v>0</v>
      </c>
      <c r="K13" s="67">
        <f t="shared" si="19"/>
        <v>0</v>
      </c>
      <c r="L13" s="67">
        <f t="shared" si="19"/>
        <v>0</v>
      </c>
      <c r="M13" s="67">
        <f t="shared" si="19"/>
        <v>0</v>
      </c>
      <c r="N13" s="67">
        <f t="shared" si="19"/>
        <v>0</v>
      </c>
      <c r="O13" s="67">
        <f t="shared" si="19"/>
        <v>0</v>
      </c>
      <c r="P13" s="67">
        <f t="shared" si="19"/>
        <v>0</v>
      </c>
      <c r="Q13" s="67">
        <f t="shared" ref="Q13:CB13" si="20">ROUND(SUM(Q65:Q77),2)</f>
        <v>0</v>
      </c>
      <c r="R13" s="67">
        <f t="shared" si="20"/>
        <v>0</v>
      </c>
      <c r="S13" s="67">
        <f t="shared" si="20"/>
        <v>0</v>
      </c>
      <c r="T13" s="67">
        <f t="shared" si="20"/>
        <v>0</v>
      </c>
      <c r="U13" s="67">
        <f t="shared" si="20"/>
        <v>0</v>
      </c>
      <c r="V13" s="67">
        <f t="shared" si="20"/>
        <v>0</v>
      </c>
      <c r="W13" s="67">
        <f t="shared" si="20"/>
        <v>0</v>
      </c>
      <c r="X13" s="67">
        <f t="shared" si="20"/>
        <v>0</v>
      </c>
      <c r="Y13" s="67">
        <f t="shared" si="20"/>
        <v>0</v>
      </c>
      <c r="Z13" s="67">
        <f t="shared" si="20"/>
        <v>0</v>
      </c>
      <c r="AA13" s="67">
        <f t="shared" si="20"/>
        <v>0</v>
      </c>
      <c r="AB13" s="67">
        <f t="shared" si="20"/>
        <v>0</v>
      </c>
      <c r="AC13" s="67">
        <f t="shared" si="20"/>
        <v>0</v>
      </c>
      <c r="AD13" s="67">
        <f t="shared" si="20"/>
        <v>0</v>
      </c>
      <c r="AE13" s="67">
        <f t="shared" si="20"/>
        <v>0</v>
      </c>
      <c r="AF13" s="67">
        <f t="shared" si="20"/>
        <v>0</v>
      </c>
      <c r="AG13" s="67">
        <f t="shared" si="20"/>
        <v>0</v>
      </c>
      <c r="AH13" s="67">
        <f t="shared" si="20"/>
        <v>0</v>
      </c>
      <c r="AI13" s="67">
        <f t="shared" si="20"/>
        <v>0</v>
      </c>
      <c r="AJ13" s="67">
        <f t="shared" si="20"/>
        <v>0</v>
      </c>
      <c r="AK13" s="67">
        <f t="shared" si="20"/>
        <v>0</v>
      </c>
      <c r="AL13" s="67">
        <f t="shared" si="20"/>
        <v>0</v>
      </c>
      <c r="AM13" s="67">
        <f t="shared" si="20"/>
        <v>0</v>
      </c>
      <c r="AN13" s="67">
        <f t="shared" si="20"/>
        <v>0</v>
      </c>
      <c r="AO13" s="67">
        <f t="shared" si="20"/>
        <v>0</v>
      </c>
      <c r="AP13" s="67">
        <f t="shared" si="20"/>
        <v>0</v>
      </c>
      <c r="AQ13" s="67">
        <f t="shared" si="20"/>
        <v>0</v>
      </c>
      <c r="AR13" s="67">
        <f t="shared" si="20"/>
        <v>0</v>
      </c>
      <c r="AS13" s="67">
        <f t="shared" si="20"/>
        <v>0</v>
      </c>
      <c r="AT13" s="67">
        <f t="shared" si="20"/>
        <v>0</v>
      </c>
      <c r="AU13" s="67">
        <f t="shared" si="20"/>
        <v>0</v>
      </c>
      <c r="AV13" s="67">
        <f t="shared" si="20"/>
        <v>0</v>
      </c>
      <c r="AW13" s="67">
        <f t="shared" si="20"/>
        <v>0</v>
      </c>
      <c r="AX13" s="67">
        <f t="shared" si="20"/>
        <v>0</v>
      </c>
      <c r="AY13" s="67">
        <f t="shared" si="20"/>
        <v>0</v>
      </c>
      <c r="AZ13" s="67">
        <f t="shared" si="20"/>
        <v>0</v>
      </c>
      <c r="BA13" s="67">
        <f t="shared" si="20"/>
        <v>0</v>
      </c>
      <c r="BB13" s="67">
        <f t="shared" si="20"/>
        <v>0</v>
      </c>
      <c r="BC13" s="67">
        <f t="shared" si="20"/>
        <v>0</v>
      </c>
      <c r="BD13" s="67">
        <f t="shared" si="20"/>
        <v>0</v>
      </c>
      <c r="BE13" s="67">
        <f t="shared" si="20"/>
        <v>0</v>
      </c>
      <c r="BF13" s="67">
        <f t="shared" si="20"/>
        <v>0</v>
      </c>
      <c r="BG13" s="67">
        <f t="shared" si="20"/>
        <v>0</v>
      </c>
      <c r="BH13" s="67">
        <f t="shared" si="20"/>
        <v>0</v>
      </c>
      <c r="BI13" s="67">
        <f t="shared" si="20"/>
        <v>0</v>
      </c>
      <c r="BJ13" s="67">
        <f t="shared" si="20"/>
        <v>0</v>
      </c>
      <c r="BK13" s="67">
        <f t="shared" si="20"/>
        <v>0</v>
      </c>
      <c r="BL13" s="67">
        <f t="shared" si="20"/>
        <v>0</v>
      </c>
      <c r="BM13" s="67">
        <f t="shared" si="20"/>
        <v>0</v>
      </c>
      <c r="BN13" s="67">
        <f t="shared" si="20"/>
        <v>0</v>
      </c>
      <c r="BO13" s="67">
        <f t="shared" si="20"/>
        <v>0</v>
      </c>
      <c r="BP13" s="67">
        <f t="shared" si="20"/>
        <v>0</v>
      </c>
      <c r="BQ13" s="67">
        <f t="shared" si="20"/>
        <v>0</v>
      </c>
      <c r="BR13" s="67">
        <f t="shared" si="20"/>
        <v>0</v>
      </c>
      <c r="BS13" s="67">
        <f t="shared" si="20"/>
        <v>0</v>
      </c>
      <c r="BT13" s="67">
        <f t="shared" si="20"/>
        <v>0</v>
      </c>
      <c r="BU13" s="67">
        <f t="shared" si="20"/>
        <v>0</v>
      </c>
      <c r="BV13" s="67">
        <f t="shared" si="20"/>
        <v>0</v>
      </c>
      <c r="BW13" s="67">
        <f t="shared" si="20"/>
        <v>0</v>
      </c>
      <c r="BX13" s="67">
        <f t="shared" si="20"/>
        <v>0</v>
      </c>
      <c r="BY13" s="67">
        <f t="shared" si="20"/>
        <v>0</v>
      </c>
      <c r="BZ13" s="67">
        <f t="shared" si="20"/>
        <v>0</v>
      </c>
      <c r="CA13" s="67">
        <f t="shared" si="20"/>
        <v>0</v>
      </c>
      <c r="CB13" s="67">
        <f t="shared" si="20"/>
        <v>0</v>
      </c>
      <c r="CC13" s="67">
        <f t="shared" ref="CC13:CJ13" si="21">ROUND(SUM(CC65:CC77),2)</f>
        <v>0</v>
      </c>
      <c r="CD13" s="67">
        <f t="shared" si="21"/>
        <v>0</v>
      </c>
      <c r="CE13" s="67">
        <f t="shared" si="21"/>
        <v>0</v>
      </c>
      <c r="CF13" s="67">
        <f t="shared" si="21"/>
        <v>0</v>
      </c>
      <c r="CG13" s="67">
        <f t="shared" si="21"/>
        <v>0</v>
      </c>
      <c r="CH13" s="67">
        <f t="shared" si="21"/>
        <v>0</v>
      </c>
      <c r="CI13" s="67">
        <f t="shared" si="21"/>
        <v>0</v>
      </c>
      <c r="CJ13" s="67">
        <f t="shared" si="21"/>
        <v>0</v>
      </c>
    </row>
    <row r="14" spans="1:88" x14ac:dyDescent="0.25">
      <c r="A14" s="301"/>
      <c r="B14" s="88" t="s">
        <v>77</v>
      </c>
      <c r="C14" s="67">
        <f t="shared" ref="C14:D14" si="22">ROUND(SUM(C80:C92),2)</f>
        <v>0</v>
      </c>
      <c r="D14" s="67">
        <f t="shared" si="22"/>
        <v>0</v>
      </c>
      <c r="E14" s="67">
        <f>ROUND(SUM(E80:E92),2)</f>
        <v>0</v>
      </c>
      <c r="F14" s="67">
        <f>ROUND(SUM(F80:F92),2)</f>
        <v>0</v>
      </c>
      <c r="G14" s="67">
        <f>ROUND(SUM(G80:G92),2)</f>
        <v>0</v>
      </c>
      <c r="H14" s="67">
        <f>ROUND(SUM(H80:H92),2)</f>
        <v>0</v>
      </c>
      <c r="I14" s="67">
        <f>ROUND(SUM(I80:I92),2)</f>
        <v>0</v>
      </c>
      <c r="J14" s="67">
        <f t="shared" ref="J14:P14" si="23">ROUND(SUM(J80:J92),2)</f>
        <v>0</v>
      </c>
      <c r="K14" s="67">
        <f t="shared" si="23"/>
        <v>0</v>
      </c>
      <c r="L14" s="67">
        <f t="shared" si="23"/>
        <v>0</v>
      </c>
      <c r="M14" s="67">
        <f t="shared" si="23"/>
        <v>0</v>
      </c>
      <c r="N14" s="67">
        <f t="shared" si="23"/>
        <v>0</v>
      </c>
      <c r="O14" s="67">
        <f t="shared" si="23"/>
        <v>0</v>
      </c>
      <c r="P14" s="67">
        <f t="shared" si="23"/>
        <v>0</v>
      </c>
      <c r="Q14" s="67">
        <f t="shared" ref="Q14:CB14" si="24">ROUND(SUM(Q80:Q92),2)</f>
        <v>0</v>
      </c>
      <c r="R14" s="67">
        <f t="shared" si="24"/>
        <v>0</v>
      </c>
      <c r="S14" s="67">
        <f t="shared" si="24"/>
        <v>0</v>
      </c>
      <c r="T14" s="67">
        <f t="shared" si="24"/>
        <v>0</v>
      </c>
      <c r="U14" s="67">
        <f t="shared" si="24"/>
        <v>0</v>
      </c>
      <c r="V14" s="67">
        <f t="shared" si="24"/>
        <v>0</v>
      </c>
      <c r="W14" s="67">
        <f t="shared" si="24"/>
        <v>0</v>
      </c>
      <c r="X14" s="67">
        <f t="shared" si="24"/>
        <v>0</v>
      </c>
      <c r="Y14" s="67">
        <f t="shared" si="24"/>
        <v>0</v>
      </c>
      <c r="Z14" s="67">
        <f t="shared" si="24"/>
        <v>0</v>
      </c>
      <c r="AA14" s="67">
        <f t="shared" si="24"/>
        <v>0</v>
      </c>
      <c r="AB14" s="67">
        <f t="shared" si="24"/>
        <v>0</v>
      </c>
      <c r="AC14" s="67">
        <f t="shared" si="24"/>
        <v>0</v>
      </c>
      <c r="AD14" s="67">
        <f t="shared" si="24"/>
        <v>0</v>
      </c>
      <c r="AE14" s="67">
        <f t="shared" si="24"/>
        <v>0</v>
      </c>
      <c r="AF14" s="67">
        <f t="shared" si="24"/>
        <v>0</v>
      </c>
      <c r="AG14" s="67">
        <f t="shared" si="24"/>
        <v>0</v>
      </c>
      <c r="AH14" s="67">
        <f t="shared" si="24"/>
        <v>0</v>
      </c>
      <c r="AI14" s="67">
        <f t="shared" si="24"/>
        <v>0</v>
      </c>
      <c r="AJ14" s="67">
        <f t="shared" si="24"/>
        <v>0</v>
      </c>
      <c r="AK14" s="67">
        <f t="shared" si="24"/>
        <v>0</v>
      </c>
      <c r="AL14" s="67">
        <f t="shared" si="24"/>
        <v>0</v>
      </c>
      <c r="AM14" s="67">
        <f t="shared" si="24"/>
        <v>0</v>
      </c>
      <c r="AN14" s="67">
        <f t="shared" si="24"/>
        <v>0</v>
      </c>
      <c r="AO14" s="67">
        <f t="shared" si="24"/>
        <v>0</v>
      </c>
      <c r="AP14" s="67">
        <f t="shared" si="24"/>
        <v>0</v>
      </c>
      <c r="AQ14" s="67">
        <f t="shared" si="24"/>
        <v>0</v>
      </c>
      <c r="AR14" s="67">
        <f t="shared" si="24"/>
        <v>0</v>
      </c>
      <c r="AS14" s="67">
        <f t="shared" si="24"/>
        <v>0</v>
      </c>
      <c r="AT14" s="67">
        <f t="shared" si="24"/>
        <v>0</v>
      </c>
      <c r="AU14" s="67">
        <f t="shared" si="24"/>
        <v>0</v>
      </c>
      <c r="AV14" s="67">
        <f t="shared" si="24"/>
        <v>0</v>
      </c>
      <c r="AW14" s="67">
        <f t="shared" si="24"/>
        <v>0</v>
      </c>
      <c r="AX14" s="67">
        <f t="shared" si="24"/>
        <v>0</v>
      </c>
      <c r="AY14" s="67">
        <f t="shared" si="24"/>
        <v>0</v>
      </c>
      <c r="AZ14" s="67">
        <f t="shared" si="24"/>
        <v>0</v>
      </c>
      <c r="BA14" s="67">
        <f t="shared" si="24"/>
        <v>0</v>
      </c>
      <c r="BB14" s="67">
        <f t="shared" si="24"/>
        <v>0</v>
      </c>
      <c r="BC14" s="67">
        <f t="shared" si="24"/>
        <v>0</v>
      </c>
      <c r="BD14" s="67">
        <f t="shared" si="24"/>
        <v>0</v>
      </c>
      <c r="BE14" s="67">
        <f t="shared" si="24"/>
        <v>0</v>
      </c>
      <c r="BF14" s="67">
        <f t="shared" si="24"/>
        <v>0</v>
      </c>
      <c r="BG14" s="67">
        <f t="shared" si="24"/>
        <v>0</v>
      </c>
      <c r="BH14" s="67">
        <f t="shared" si="24"/>
        <v>0</v>
      </c>
      <c r="BI14" s="67">
        <f t="shared" si="24"/>
        <v>0</v>
      </c>
      <c r="BJ14" s="67">
        <f t="shared" si="24"/>
        <v>0</v>
      </c>
      <c r="BK14" s="67">
        <f t="shared" si="24"/>
        <v>0</v>
      </c>
      <c r="BL14" s="67">
        <f t="shared" si="24"/>
        <v>0</v>
      </c>
      <c r="BM14" s="67">
        <f t="shared" si="24"/>
        <v>0</v>
      </c>
      <c r="BN14" s="67">
        <f t="shared" si="24"/>
        <v>0</v>
      </c>
      <c r="BO14" s="67">
        <f t="shared" si="24"/>
        <v>0</v>
      </c>
      <c r="BP14" s="67">
        <f t="shared" si="24"/>
        <v>0</v>
      </c>
      <c r="BQ14" s="67">
        <f t="shared" si="24"/>
        <v>0</v>
      </c>
      <c r="BR14" s="67">
        <f t="shared" si="24"/>
        <v>0</v>
      </c>
      <c r="BS14" s="67">
        <f t="shared" si="24"/>
        <v>0</v>
      </c>
      <c r="BT14" s="67">
        <f t="shared" si="24"/>
        <v>0</v>
      </c>
      <c r="BU14" s="67">
        <f t="shared" si="24"/>
        <v>0</v>
      </c>
      <c r="BV14" s="67">
        <f t="shared" si="24"/>
        <v>0</v>
      </c>
      <c r="BW14" s="67">
        <f t="shared" si="24"/>
        <v>0</v>
      </c>
      <c r="BX14" s="67">
        <f t="shared" si="24"/>
        <v>0</v>
      </c>
      <c r="BY14" s="67">
        <f t="shared" si="24"/>
        <v>0</v>
      </c>
      <c r="BZ14" s="67">
        <f t="shared" si="24"/>
        <v>0</v>
      </c>
      <c r="CA14" s="67">
        <f t="shared" si="24"/>
        <v>0</v>
      </c>
      <c r="CB14" s="67">
        <f t="shared" si="24"/>
        <v>0</v>
      </c>
      <c r="CC14" s="67">
        <f t="shared" ref="CC14:CJ14" si="25">ROUND(SUM(CC80:CC92),2)</f>
        <v>0</v>
      </c>
      <c r="CD14" s="67">
        <f t="shared" si="25"/>
        <v>0</v>
      </c>
      <c r="CE14" s="67">
        <f t="shared" si="25"/>
        <v>0</v>
      </c>
      <c r="CF14" s="67">
        <f t="shared" si="25"/>
        <v>0</v>
      </c>
      <c r="CG14" s="67">
        <f t="shared" si="25"/>
        <v>0</v>
      </c>
      <c r="CH14" s="67">
        <f t="shared" si="25"/>
        <v>0</v>
      </c>
      <c r="CI14" s="67">
        <f t="shared" si="25"/>
        <v>0</v>
      </c>
      <c r="CJ14" s="67">
        <f t="shared" si="25"/>
        <v>0</v>
      </c>
    </row>
    <row r="15" spans="1:88" x14ac:dyDescent="0.25">
      <c r="A15" s="282"/>
      <c r="B15" s="103" t="s">
        <v>99</v>
      </c>
      <c r="C15" s="109">
        <f>SUM(C10:C14)</f>
        <v>0</v>
      </c>
      <c r="D15" s="109">
        <f t="shared" ref="D15" si="26">SUM(D10:D14)</f>
        <v>0</v>
      </c>
      <c r="E15" s="109">
        <f>SUM(E10:E14)</f>
        <v>0</v>
      </c>
      <c r="F15" s="109">
        <f t="shared" ref="F15:BQ15" si="27">SUM(F10:F14)</f>
        <v>0</v>
      </c>
      <c r="G15" s="109">
        <f t="shared" si="27"/>
        <v>0</v>
      </c>
      <c r="H15" s="109">
        <f t="shared" si="27"/>
        <v>0</v>
      </c>
      <c r="I15" s="109">
        <f t="shared" si="27"/>
        <v>0</v>
      </c>
      <c r="J15" s="109">
        <f t="shared" si="27"/>
        <v>198535.76</v>
      </c>
      <c r="K15" s="109">
        <f t="shared" si="27"/>
        <v>198999.28</v>
      </c>
      <c r="L15" s="109">
        <f t="shared" si="27"/>
        <v>50735.87</v>
      </c>
      <c r="M15" s="109">
        <f t="shared" si="27"/>
        <v>83866.58</v>
      </c>
      <c r="N15" s="109">
        <f t="shared" si="27"/>
        <v>138015.24</v>
      </c>
      <c r="O15" s="109">
        <f t="shared" si="27"/>
        <v>138677.49</v>
      </c>
      <c r="P15" s="109">
        <f t="shared" si="27"/>
        <v>117854.92</v>
      </c>
      <c r="Q15" s="109">
        <f t="shared" si="27"/>
        <v>0</v>
      </c>
      <c r="R15" s="109">
        <f t="shared" si="27"/>
        <v>0</v>
      </c>
      <c r="S15" s="109">
        <f t="shared" si="27"/>
        <v>0</v>
      </c>
      <c r="T15" s="109">
        <f t="shared" si="27"/>
        <v>0</v>
      </c>
      <c r="U15" s="109">
        <f t="shared" si="27"/>
        <v>0</v>
      </c>
      <c r="V15" s="109">
        <f t="shared" si="27"/>
        <v>0</v>
      </c>
      <c r="W15" s="109">
        <f t="shared" si="27"/>
        <v>0</v>
      </c>
      <c r="X15" s="109">
        <f t="shared" si="27"/>
        <v>0</v>
      </c>
      <c r="Y15" s="109">
        <f t="shared" si="27"/>
        <v>0</v>
      </c>
      <c r="Z15" s="109">
        <f t="shared" si="27"/>
        <v>0</v>
      </c>
      <c r="AA15" s="109">
        <f t="shared" si="27"/>
        <v>0</v>
      </c>
      <c r="AB15" s="109">
        <f t="shared" si="27"/>
        <v>0</v>
      </c>
      <c r="AC15" s="109">
        <f t="shared" si="27"/>
        <v>0</v>
      </c>
      <c r="AD15" s="109">
        <f t="shared" si="27"/>
        <v>0</v>
      </c>
      <c r="AE15" s="109">
        <f t="shared" si="27"/>
        <v>0</v>
      </c>
      <c r="AF15" s="109">
        <f t="shared" si="27"/>
        <v>0</v>
      </c>
      <c r="AG15" s="109">
        <f t="shared" si="27"/>
        <v>0</v>
      </c>
      <c r="AH15" s="109">
        <f t="shared" si="27"/>
        <v>0</v>
      </c>
      <c r="AI15" s="109">
        <f t="shared" si="27"/>
        <v>0</v>
      </c>
      <c r="AJ15" s="109">
        <f t="shared" si="27"/>
        <v>0</v>
      </c>
      <c r="AK15" s="109">
        <f t="shared" si="27"/>
        <v>0</v>
      </c>
      <c r="AL15" s="109">
        <f t="shared" si="27"/>
        <v>0</v>
      </c>
      <c r="AM15" s="109">
        <f t="shared" si="27"/>
        <v>0</v>
      </c>
      <c r="AN15" s="109">
        <f t="shared" si="27"/>
        <v>0</v>
      </c>
      <c r="AO15" s="109">
        <f t="shared" si="27"/>
        <v>0</v>
      </c>
      <c r="AP15" s="109">
        <f t="shared" si="27"/>
        <v>0</v>
      </c>
      <c r="AQ15" s="109">
        <f t="shared" si="27"/>
        <v>0</v>
      </c>
      <c r="AR15" s="109">
        <f t="shared" si="27"/>
        <v>0</v>
      </c>
      <c r="AS15" s="109">
        <f t="shared" si="27"/>
        <v>0</v>
      </c>
      <c r="AT15" s="109">
        <f t="shared" si="27"/>
        <v>0</v>
      </c>
      <c r="AU15" s="109">
        <f t="shared" si="27"/>
        <v>0</v>
      </c>
      <c r="AV15" s="109">
        <f t="shared" si="27"/>
        <v>0</v>
      </c>
      <c r="AW15" s="109">
        <f t="shared" si="27"/>
        <v>0</v>
      </c>
      <c r="AX15" s="109">
        <f t="shared" si="27"/>
        <v>0</v>
      </c>
      <c r="AY15" s="109">
        <f t="shared" si="27"/>
        <v>0</v>
      </c>
      <c r="AZ15" s="109">
        <f t="shared" si="27"/>
        <v>0</v>
      </c>
      <c r="BA15" s="109">
        <f t="shared" si="27"/>
        <v>0</v>
      </c>
      <c r="BB15" s="109">
        <f t="shared" si="27"/>
        <v>0</v>
      </c>
      <c r="BC15" s="109">
        <f t="shared" si="27"/>
        <v>0</v>
      </c>
      <c r="BD15" s="109">
        <f t="shared" si="27"/>
        <v>0</v>
      </c>
      <c r="BE15" s="109">
        <f t="shared" si="27"/>
        <v>0</v>
      </c>
      <c r="BF15" s="109">
        <f t="shared" si="27"/>
        <v>0</v>
      </c>
      <c r="BG15" s="109">
        <f t="shared" si="27"/>
        <v>0</v>
      </c>
      <c r="BH15" s="109">
        <f t="shared" si="27"/>
        <v>0</v>
      </c>
      <c r="BI15" s="109">
        <f t="shared" si="27"/>
        <v>0</v>
      </c>
      <c r="BJ15" s="109">
        <f t="shared" si="27"/>
        <v>0</v>
      </c>
      <c r="BK15" s="109">
        <f t="shared" si="27"/>
        <v>0</v>
      </c>
      <c r="BL15" s="109">
        <f t="shared" si="27"/>
        <v>0</v>
      </c>
      <c r="BM15" s="109">
        <f t="shared" si="27"/>
        <v>0</v>
      </c>
      <c r="BN15" s="109">
        <f t="shared" si="27"/>
        <v>0</v>
      </c>
      <c r="BO15" s="109">
        <f t="shared" si="27"/>
        <v>0</v>
      </c>
      <c r="BP15" s="109">
        <f t="shared" si="27"/>
        <v>0</v>
      </c>
      <c r="BQ15" s="109">
        <f t="shared" si="27"/>
        <v>0</v>
      </c>
      <c r="BR15" s="109">
        <f t="shared" ref="BR15:CJ15" si="28">SUM(BR10:BR14)</f>
        <v>0</v>
      </c>
      <c r="BS15" s="109">
        <f t="shared" si="28"/>
        <v>0</v>
      </c>
      <c r="BT15" s="109">
        <f t="shared" si="28"/>
        <v>0</v>
      </c>
      <c r="BU15" s="109">
        <f t="shared" si="28"/>
        <v>0</v>
      </c>
      <c r="BV15" s="109">
        <f t="shared" si="28"/>
        <v>0</v>
      </c>
      <c r="BW15" s="109">
        <f t="shared" si="28"/>
        <v>0</v>
      </c>
      <c r="BX15" s="109">
        <f t="shared" si="28"/>
        <v>0</v>
      </c>
      <c r="BY15" s="109">
        <f t="shared" si="28"/>
        <v>0</v>
      </c>
      <c r="BZ15" s="109">
        <f t="shared" si="28"/>
        <v>0</v>
      </c>
      <c r="CA15" s="109">
        <f t="shared" si="28"/>
        <v>0</v>
      </c>
      <c r="CB15" s="109">
        <f t="shared" si="28"/>
        <v>0</v>
      </c>
      <c r="CC15" s="109">
        <f t="shared" si="28"/>
        <v>0</v>
      </c>
      <c r="CD15" s="109">
        <f t="shared" si="28"/>
        <v>0</v>
      </c>
      <c r="CE15" s="109">
        <f t="shared" si="28"/>
        <v>0</v>
      </c>
      <c r="CF15" s="109">
        <f t="shared" si="28"/>
        <v>0</v>
      </c>
      <c r="CG15" s="109">
        <f t="shared" si="28"/>
        <v>0</v>
      </c>
      <c r="CH15" s="109">
        <f t="shared" si="28"/>
        <v>0</v>
      </c>
      <c r="CI15" s="109">
        <f t="shared" si="28"/>
        <v>0</v>
      </c>
      <c r="CJ15" s="109">
        <f t="shared" si="28"/>
        <v>0</v>
      </c>
    </row>
    <row r="16" spans="1:88" x14ac:dyDescent="0.25">
      <c r="A16" s="282"/>
      <c r="B16" s="113"/>
      <c r="C16" s="104" t="str">
        <f t="shared" ref="C16:BN16" si="29">IF(C15=C5,"Match", "ERROR")</f>
        <v>Match</v>
      </c>
      <c r="D16" s="104" t="str">
        <f t="shared" si="29"/>
        <v>Match</v>
      </c>
      <c r="E16" s="104" t="str">
        <f>IF(E15=E5,"Match", "ERROR")</f>
        <v>Match</v>
      </c>
      <c r="F16" s="104" t="str">
        <f>IF(F15=F5,"Match", "ERROR")</f>
        <v>Match</v>
      </c>
      <c r="G16" s="104" t="str">
        <f t="shared" si="29"/>
        <v>Match</v>
      </c>
      <c r="H16" s="104" t="str">
        <f t="shared" si="29"/>
        <v>Match</v>
      </c>
      <c r="I16" s="104" t="str">
        <f t="shared" si="29"/>
        <v>Match</v>
      </c>
      <c r="J16" s="104" t="str">
        <f t="shared" si="29"/>
        <v>Match</v>
      </c>
      <c r="K16" s="104" t="str">
        <f t="shared" si="29"/>
        <v>Match</v>
      </c>
      <c r="L16" s="104" t="str">
        <f t="shared" si="29"/>
        <v>Match</v>
      </c>
      <c r="M16" s="104" t="str">
        <f t="shared" si="29"/>
        <v>Match</v>
      </c>
      <c r="N16" s="104" t="str">
        <f t="shared" si="29"/>
        <v>Match</v>
      </c>
      <c r="O16" s="104" t="str">
        <f t="shared" si="29"/>
        <v>Match</v>
      </c>
      <c r="P16" s="104" t="str">
        <f t="shared" si="29"/>
        <v>Match</v>
      </c>
      <c r="Q16" s="104" t="str">
        <f t="shared" si="29"/>
        <v>Match</v>
      </c>
      <c r="R16" s="104" t="str">
        <f t="shared" si="29"/>
        <v>Match</v>
      </c>
      <c r="S16" s="104" t="str">
        <f t="shared" si="29"/>
        <v>Match</v>
      </c>
      <c r="T16" s="104" t="str">
        <f t="shared" si="29"/>
        <v>Match</v>
      </c>
      <c r="U16" s="104" t="str">
        <f t="shared" si="29"/>
        <v>Match</v>
      </c>
      <c r="V16" s="104" t="str">
        <f t="shared" si="29"/>
        <v>Match</v>
      </c>
      <c r="W16" s="104" t="str">
        <f t="shared" si="29"/>
        <v>Match</v>
      </c>
      <c r="X16" s="104" t="str">
        <f t="shared" si="29"/>
        <v>Match</v>
      </c>
      <c r="Y16" s="104" t="str">
        <f t="shared" si="29"/>
        <v>Match</v>
      </c>
      <c r="Z16" s="104" t="str">
        <f t="shared" si="29"/>
        <v>Match</v>
      </c>
      <c r="AA16" s="104" t="str">
        <f t="shared" si="29"/>
        <v>Match</v>
      </c>
      <c r="AB16" s="104" t="str">
        <f t="shared" si="29"/>
        <v>Match</v>
      </c>
      <c r="AC16" s="104" t="str">
        <f t="shared" si="29"/>
        <v>Match</v>
      </c>
      <c r="AD16" s="104" t="str">
        <f t="shared" si="29"/>
        <v>Match</v>
      </c>
      <c r="AE16" s="104" t="str">
        <f t="shared" si="29"/>
        <v>Match</v>
      </c>
      <c r="AF16" s="104" t="str">
        <f t="shared" si="29"/>
        <v>Match</v>
      </c>
      <c r="AG16" s="104" t="str">
        <f t="shared" si="29"/>
        <v>Match</v>
      </c>
      <c r="AH16" s="104" t="str">
        <f t="shared" si="29"/>
        <v>Match</v>
      </c>
      <c r="AI16" s="104" t="str">
        <f t="shared" si="29"/>
        <v>Match</v>
      </c>
      <c r="AJ16" s="104" t="str">
        <f t="shared" si="29"/>
        <v>Match</v>
      </c>
      <c r="AK16" s="104" t="str">
        <f t="shared" si="29"/>
        <v>Match</v>
      </c>
      <c r="AL16" s="104" t="str">
        <f t="shared" si="29"/>
        <v>Match</v>
      </c>
      <c r="AM16" s="104" t="str">
        <f t="shared" si="29"/>
        <v>Match</v>
      </c>
      <c r="AN16" s="104" t="str">
        <f t="shared" si="29"/>
        <v>Match</v>
      </c>
      <c r="AO16" s="104" t="str">
        <f t="shared" si="29"/>
        <v>Match</v>
      </c>
      <c r="AP16" s="104" t="str">
        <f t="shared" si="29"/>
        <v>Match</v>
      </c>
      <c r="AQ16" s="104" t="str">
        <f t="shared" si="29"/>
        <v>Match</v>
      </c>
      <c r="AR16" s="104" t="str">
        <f t="shared" si="29"/>
        <v>Match</v>
      </c>
      <c r="AS16" s="104" t="str">
        <f t="shared" si="29"/>
        <v>Match</v>
      </c>
      <c r="AT16" s="104" t="str">
        <f t="shared" si="29"/>
        <v>Match</v>
      </c>
      <c r="AU16" s="104" t="str">
        <f t="shared" si="29"/>
        <v>Match</v>
      </c>
      <c r="AV16" s="104" t="str">
        <f t="shared" si="29"/>
        <v>Match</v>
      </c>
      <c r="AW16" s="104" t="str">
        <f t="shared" si="29"/>
        <v>Match</v>
      </c>
      <c r="AX16" s="104" t="str">
        <f t="shared" si="29"/>
        <v>Match</v>
      </c>
      <c r="AY16" s="104" t="str">
        <f t="shared" si="29"/>
        <v>Match</v>
      </c>
      <c r="AZ16" s="104" t="str">
        <f t="shared" si="29"/>
        <v>Match</v>
      </c>
      <c r="BA16" s="104" t="str">
        <f t="shared" si="29"/>
        <v>Match</v>
      </c>
      <c r="BB16" s="104" t="str">
        <f t="shared" si="29"/>
        <v>Match</v>
      </c>
      <c r="BC16" s="104" t="str">
        <f t="shared" si="29"/>
        <v>Match</v>
      </c>
      <c r="BD16" s="104" t="str">
        <f t="shared" si="29"/>
        <v>Match</v>
      </c>
      <c r="BE16" s="104" t="str">
        <f t="shared" si="29"/>
        <v>Match</v>
      </c>
      <c r="BF16" s="104" t="str">
        <f t="shared" si="29"/>
        <v>Match</v>
      </c>
      <c r="BG16" s="104" t="str">
        <f t="shared" si="29"/>
        <v>Match</v>
      </c>
      <c r="BH16" s="104" t="str">
        <f t="shared" si="29"/>
        <v>Match</v>
      </c>
      <c r="BI16" s="104" t="str">
        <f t="shared" si="29"/>
        <v>Match</v>
      </c>
      <c r="BJ16" s="104" t="str">
        <f t="shared" si="29"/>
        <v>Match</v>
      </c>
      <c r="BK16" s="104" t="str">
        <f t="shared" si="29"/>
        <v>Match</v>
      </c>
      <c r="BL16" s="104" t="str">
        <f t="shared" si="29"/>
        <v>Match</v>
      </c>
      <c r="BM16" s="104" t="str">
        <f t="shared" si="29"/>
        <v>Match</v>
      </c>
      <c r="BN16" s="104" t="str">
        <f t="shared" si="29"/>
        <v>Match</v>
      </c>
      <c r="BO16" s="104" t="str">
        <f t="shared" ref="BO16:CJ16" si="30">IF(BO15=BO5,"Match", "ERROR")</f>
        <v>Match</v>
      </c>
      <c r="BP16" s="104" t="str">
        <f t="shared" si="30"/>
        <v>Match</v>
      </c>
      <c r="BQ16" s="104" t="str">
        <f t="shared" si="30"/>
        <v>Match</v>
      </c>
      <c r="BR16" s="104" t="str">
        <f t="shared" si="30"/>
        <v>Match</v>
      </c>
      <c r="BS16" s="104" t="str">
        <f t="shared" si="30"/>
        <v>Match</v>
      </c>
      <c r="BT16" s="104" t="str">
        <f t="shared" si="30"/>
        <v>Match</v>
      </c>
      <c r="BU16" s="104" t="str">
        <f t="shared" si="30"/>
        <v>Match</v>
      </c>
      <c r="BV16" s="104" t="str">
        <f t="shared" si="30"/>
        <v>Match</v>
      </c>
      <c r="BW16" s="104" t="str">
        <f t="shared" si="30"/>
        <v>Match</v>
      </c>
      <c r="BX16" s="104" t="str">
        <f t="shared" si="30"/>
        <v>Match</v>
      </c>
      <c r="BY16" s="104" t="str">
        <f t="shared" si="30"/>
        <v>Match</v>
      </c>
      <c r="BZ16" s="104" t="str">
        <f t="shared" si="30"/>
        <v>Match</v>
      </c>
      <c r="CA16" s="104" t="str">
        <f t="shared" si="30"/>
        <v>Match</v>
      </c>
      <c r="CB16" s="104" t="str">
        <f t="shared" si="30"/>
        <v>Match</v>
      </c>
      <c r="CC16" s="104" t="str">
        <f t="shared" si="30"/>
        <v>Match</v>
      </c>
      <c r="CD16" s="104" t="str">
        <f t="shared" si="30"/>
        <v>Match</v>
      </c>
      <c r="CE16" s="104" t="str">
        <f t="shared" si="30"/>
        <v>Match</v>
      </c>
      <c r="CF16" s="104" t="str">
        <f t="shared" si="30"/>
        <v>Match</v>
      </c>
      <c r="CG16" s="104" t="str">
        <f t="shared" si="30"/>
        <v>Match</v>
      </c>
      <c r="CH16" s="104" t="str">
        <f t="shared" si="30"/>
        <v>Match</v>
      </c>
      <c r="CI16" s="104" t="str">
        <f t="shared" si="30"/>
        <v>Match</v>
      </c>
      <c r="CJ16" s="104" t="str">
        <f t="shared" si="30"/>
        <v>Match</v>
      </c>
    </row>
    <row r="17" spans="1:88" x14ac:dyDescent="0.25">
      <c r="A17" s="87"/>
      <c r="B17" s="68" t="s">
        <v>161</v>
      </c>
      <c r="C17" s="68"/>
      <c r="D17" s="68"/>
      <c r="E17" s="68"/>
      <c r="F17" s="68"/>
      <c r="G17" s="87"/>
      <c r="H17" s="87"/>
      <c r="I17" s="87"/>
      <c r="J17" s="87"/>
      <c r="K17" s="87"/>
    </row>
    <row r="19" spans="1:88" x14ac:dyDescent="0.25">
      <c r="B19" s="76" t="s">
        <v>72</v>
      </c>
      <c r="C19" s="73">
        <v>0</v>
      </c>
      <c r="D19" s="73">
        <v>0</v>
      </c>
      <c r="E19" s="74">
        <v>0.85</v>
      </c>
      <c r="F19" s="75">
        <f>E19</f>
        <v>0.85</v>
      </c>
      <c r="G19" s="75">
        <f t="shared" ref="G19:BR19" si="31">F19</f>
        <v>0.85</v>
      </c>
      <c r="H19" s="75">
        <f t="shared" si="31"/>
        <v>0.85</v>
      </c>
      <c r="I19" s="75">
        <f t="shared" si="31"/>
        <v>0.85</v>
      </c>
      <c r="J19" s="75">
        <f t="shared" si="31"/>
        <v>0.85</v>
      </c>
      <c r="K19" s="75">
        <f t="shared" si="31"/>
        <v>0.85</v>
      </c>
      <c r="L19" s="75">
        <f t="shared" si="31"/>
        <v>0.85</v>
      </c>
      <c r="M19" s="75">
        <f t="shared" si="31"/>
        <v>0.85</v>
      </c>
      <c r="N19" s="75">
        <f t="shared" si="31"/>
        <v>0.85</v>
      </c>
      <c r="O19" s="75">
        <f t="shared" si="31"/>
        <v>0.85</v>
      </c>
      <c r="P19" s="75">
        <f t="shared" si="31"/>
        <v>0.85</v>
      </c>
      <c r="Q19" s="75">
        <f t="shared" si="31"/>
        <v>0.85</v>
      </c>
      <c r="R19" s="75">
        <f t="shared" si="31"/>
        <v>0.85</v>
      </c>
      <c r="S19" s="75">
        <f t="shared" si="31"/>
        <v>0.85</v>
      </c>
      <c r="T19" s="75">
        <f t="shared" si="31"/>
        <v>0.85</v>
      </c>
      <c r="U19" s="75">
        <f t="shared" si="31"/>
        <v>0.85</v>
      </c>
      <c r="V19" s="75">
        <f t="shared" si="31"/>
        <v>0.85</v>
      </c>
      <c r="W19" s="75">
        <f t="shared" si="31"/>
        <v>0.85</v>
      </c>
      <c r="X19" s="75">
        <f t="shared" si="31"/>
        <v>0.85</v>
      </c>
      <c r="Y19" s="75">
        <f t="shared" si="31"/>
        <v>0.85</v>
      </c>
      <c r="Z19" s="75">
        <f t="shared" si="31"/>
        <v>0.85</v>
      </c>
      <c r="AA19" s="75">
        <f t="shared" si="31"/>
        <v>0.85</v>
      </c>
      <c r="AB19" s="75">
        <f t="shared" si="31"/>
        <v>0.85</v>
      </c>
      <c r="AC19" s="75">
        <f t="shared" si="31"/>
        <v>0.85</v>
      </c>
      <c r="AD19" s="75">
        <f t="shared" si="31"/>
        <v>0.85</v>
      </c>
      <c r="AE19" s="75">
        <f t="shared" si="31"/>
        <v>0.85</v>
      </c>
      <c r="AF19" s="75">
        <f t="shared" si="31"/>
        <v>0.85</v>
      </c>
      <c r="AG19" s="75">
        <f t="shared" si="31"/>
        <v>0.85</v>
      </c>
      <c r="AH19" s="75">
        <f t="shared" si="31"/>
        <v>0.85</v>
      </c>
      <c r="AI19" s="75">
        <f t="shared" si="31"/>
        <v>0.85</v>
      </c>
      <c r="AJ19" s="75">
        <f t="shared" si="31"/>
        <v>0.85</v>
      </c>
      <c r="AK19" s="75">
        <f t="shared" si="31"/>
        <v>0.85</v>
      </c>
      <c r="AL19" s="75">
        <f t="shared" si="31"/>
        <v>0.85</v>
      </c>
      <c r="AM19" s="75">
        <f t="shared" si="31"/>
        <v>0.85</v>
      </c>
      <c r="AN19" s="75">
        <f t="shared" si="31"/>
        <v>0.85</v>
      </c>
      <c r="AO19" s="75">
        <f t="shared" si="31"/>
        <v>0.85</v>
      </c>
      <c r="AP19" s="75">
        <f t="shared" si="31"/>
        <v>0.85</v>
      </c>
      <c r="AQ19" s="75">
        <f t="shared" si="31"/>
        <v>0.85</v>
      </c>
      <c r="AR19" s="75">
        <f t="shared" si="31"/>
        <v>0.85</v>
      </c>
      <c r="AS19" s="75">
        <f t="shared" si="31"/>
        <v>0.85</v>
      </c>
      <c r="AT19" s="75">
        <f t="shared" si="31"/>
        <v>0.85</v>
      </c>
      <c r="AU19" s="75">
        <f t="shared" si="31"/>
        <v>0.85</v>
      </c>
      <c r="AV19" s="75">
        <f t="shared" si="31"/>
        <v>0.85</v>
      </c>
      <c r="AW19" s="75">
        <f t="shared" si="31"/>
        <v>0.85</v>
      </c>
      <c r="AX19" s="75">
        <f t="shared" si="31"/>
        <v>0.85</v>
      </c>
      <c r="AY19" s="75">
        <f t="shared" si="31"/>
        <v>0.85</v>
      </c>
      <c r="AZ19" s="75">
        <f t="shared" si="31"/>
        <v>0.85</v>
      </c>
      <c r="BA19" s="75">
        <f t="shared" si="31"/>
        <v>0.85</v>
      </c>
      <c r="BB19" s="75">
        <f t="shared" si="31"/>
        <v>0.85</v>
      </c>
      <c r="BC19" s="75">
        <f t="shared" si="31"/>
        <v>0.85</v>
      </c>
      <c r="BD19" s="75">
        <f t="shared" si="31"/>
        <v>0.85</v>
      </c>
      <c r="BE19" s="75">
        <f t="shared" si="31"/>
        <v>0.85</v>
      </c>
      <c r="BF19" s="75">
        <f t="shared" si="31"/>
        <v>0.85</v>
      </c>
      <c r="BG19" s="75">
        <f t="shared" si="31"/>
        <v>0.85</v>
      </c>
      <c r="BH19" s="75">
        <f t="shared" si="31"/>
        <v>0.85</v>
      </c>
      <c r="BI19" s="75">
        <f t="shared" si="31"/>
        <v>0.85</v>
      </c>
      <c r="BJ19" s="75">
        <f t="shared" si="31"/>
        <v>0.85</v>
      </c>
      <c r="BK19" s="75">
        <f t="shared" si="31"/>
        <v>0.85</v>
      </c>
      <c r="BL19" s="75">
        <f t="shared" si="31"/>
        <v>0.85</v>
      </c>
      <c r="BM19" s="75">
        <f t="shared" si="31"/>
        <v>0.85</v>
      </c>
      <c r="BN19" s="75">
        <f t="shared" si="31"/>
        <v>0.85</v>
      </c>
      <c r="BO19" s="75">
        <f t="shared" si="31"/>
        <v>0.85</v>
      </c>
      <c r="BP19" s="75">
        <f t="shared" si="31"/>
        <v>0.85</v>
      </c>
      <c r="BQ19" s="75">
        <f t="shared" si="31"/>
        <v>0.85</v>
      </c>
      <c r="BR19" s="75">
        <f t="shared" si="31"/>
        <v>0.85</v>
      </c>
      <c r="BS19" s="75">
        <f t="shared" ref="BS19:CJ19" si="32">BR19</f>
        <v>0.85</v>
      </c>
      <c r="BT19" s="75">
        <f t="shared" si="32"/>
        <v>0.85</v>
      </c>
      <c r="BU19" s="75">
        <f t="shared" si="32"/>
        <v>0.85</v>
      </c>
      <c r="BV19" s="75">
        <f t="shared" si="32"/>
        <v>0.85</v>
      </c>
      <c r="BW19" s="75">
        <f t="shared" si="32"/>
        <v>0.85</v>
      </c>
      <c r="BX19" s="75">
        <f t="shared" si="32"/>
        <v>0.85</v>
      </c>
      <c r="BY19" s="75">
        <f t="shared" si="32"/>
        <v>0.85</v>
      </c>
      <c r="BZ19" s="75">
        <f t="shared" si="32"/>
        <v>0.85</v>
      </c>
      <c r="CA19" s="75">
        <f t="shared" si="32"/>
        <v>0.85</v>
      </c>
      <c r="CB19" s="75">
        <f t="shared" si="32"/>
        <v>0.85</v>
      </c>
      <c r="CC19" s="75">
        <f t="shared" si="32"/>
        <v>0.85</v>
      </c>
      <c r="CD19" s="75">
        <f t="shared" si="32"/>
        <v>0.85</v>
      </c>
      <c r="CE19" s="75">
        <f t="shared" si="32"/>
        <v>0.85</v>
      </c>
      <c r="CF19" s="75">
        <f t="shared" si="32"/>
        <v>0.85</v>
      </c>
      <c r="CG19" s="75">
        <f t="shared" si="32"/>
        <v>0.85</v>
      </c>
      <c r="CH19" s="75">
        <f t="shared" si="32"/>
        <v>0.85</v>
      </c>
      <c r="CI19" s="75">
        <f t="shared" si="32"/>
        <v>0.85</v>
      </c>
      <c r="CJ19" s="75">
        <f t="shared" si="32"/>
        <v>0.85</v>
      </c>
    </row>
    <row r="20" spans="1:88" x14ac:dyDescent="0.25">
      <c r="C20" s="68"/>
      <c r="D20" s="87"/>
      <c r="E20" s="87"/>
      <c r="F20" s="87"/>
      <c r="G20" s="87"/>
      <c r="H20" s="87"/>
      <c r="I20" s="87"/>
      <c r="J20" s="87"/>
      <c r="K20" s="87"/>
      <c r="L20" s="87"/>
      <c r="M20" s="87"/>
      <c r="N20" s="87"/>
    </row>
    <row r="21" spans="1:88" ht="24" thickBot="1" x14ac:dyDescent="0.4">
      <c r="A21" s="118"/>
      <c r="B21" s="118"/>
      <c r="C21" s="302" t="s">
        <v>104</v>
      </c>
      <c r="D21" s="302"/>
      <c r="E21" s="302"/>
      <c r="F21" s="302"/>
      <c r="G21" s="302"/>
      <c r="H21" s="302"/>
      <c r="I21" s="302"/>
      <c r="J21" s="302"/>
      <c r="K21" s="302"/>
      <c r="L21" s="302"/>
      <c r="M21" s="302"/>
      <c r="N21" s="302"/>
      <c r="O21" s="302"/>
      <c r="AP21" s="55"/>
    </row>
    <row r="22" spans="1:88" ht="15.75" x14ac:dyDescent="0.25">
      <c r="A22" s="62"/>
      <c r="B22" s="124" t="s">
        <v>36</v>
      </c>
      <c r="C22" s="94">
        <v>42370</v>
      </c>
      <c r="D22" s="94">
        <v>42401</v>
      </c>
      <c r="E22" s="92">
        <v>42430</v>
      </c>
      <c r="F22" s="92">
        <v>42461</v>
      </c>
      <c r="G22" s="99">
        <v>42491</v>
      </c>
      <c r="H22" s="92">
        <v>42522</v>
      </c>
      <c r="I22" s="92">
        <v>42552</v>
      </c>
      <c r="J22" s="92">
        <v>42583</v>
      </c>
      <c r="K22" s="92">
        <v>42614</v>
      </c>
      <c r="L22" s="92">
        <v>42644</v>
      </c>
      <c r="M22" s="92">
        <v>42675</v>
      </c>
      <c r="N22" s="92">
        <v>42705</v>
      </c>
      <c r="O22" s="92">
        <v>42736</v>
      </c>
      <c r="P22" s="92">
        <v>42767</v>
      </c>
      <c r="Q22" s="93">
        <v>42795</v>
      </c>
      <c r="R22" s="93">
        <v>42826</v>
      </c>
      <c r="S22" s="93">
        <v>42856</v>
      </c>
      <c r="T22" s="93">
        <v>42887</v>
      </c>
      <c r="U22" s="93">
        <v>42917</v>
      </c>
      <c r="V22" s="93">
        <v>42948</v>
      </c>
      <c r="W22" s="93">
        <v>42979</v>
      </c>
      <c r="X22" s="93">
        <v>43009</v>
      </c>
      <c r="Y22" s="93">
        <v>43040</v>
      </c>
      <c r="Z22" s="93">
        <v>43070</v>
      </c>
      <c r="AA22" s="93">
        <v>43101</v>
      </c>
      <c r="AB22" s="93">
        <v>43132</v>
      </c>
      <c r="AC22" s="94">
        <v>43160</v>
      </c>
      <c r="AD22" s="94">
        <v>43191</v>
      </c>
      <c r="AE22" s="94">
        <v>43221</v>
      </c>
      <c r="AF22" s="94">
        <v>43252</v>
      </c>
      <c r="AG22" s="94">
        <v>43282</v>
      </c>
      <c r="AH22" s="94">
        <v>43313</v>
      </c>
      <c r="AI22" s="94">
        <v>43344</v>
      </c>
      <c r="AJ22" s="94">
        <v>43374</v>
      </c>
      <c r="AK22" s="94">
        <v>43405</v>
      </c>
      <c r="AL22" s="94">
        <v>43435</v>
      </c>
      <c r="AM22" s="94">
        <v>43466</v>
      </c>
      <c r="AN22" s="94">
        <v>43497</v>
      </c>
      <c r="AO22" s="92">
        <v>43525</v>
      </c>
      <c r="AP22" s="92">
        <v>43556</v>
      </c>
      <c r="AQ22" s="92">
        <v>43586</v>
      </c>
      <c r="AR22" s="92">
        <v>43617</v>
      </c>
      <c r="AS22" s="92">
        <v>43647</v>
      </c>
      <c r="AT22" s="92">
        <v>43678</v>
      </c>
      <c r="AU22" s="92">
        <v>43709</v>
      </c>
      <c r="AV22" s="92">
        <v>43739</v>
      </c>
      <c r="AW22" s="92">
        <v>43770</v>
      </c>
      <c r="AX22" s="92">
        <v>43800</v>
      </c>
      <c r="AY22" s="92">
        <v>43831</v>
      </c>
      <c r="AZ22" s="92">
        <v>43862</v>
      </c>
      <c r="BA22" s="93">
        <v>43891</v>
      </c>
      <c r="BB22" s="93">
        <v>43922</v>
      </c>
      <c r="BC22" s="93">
        <v>43952</v>
      </c>
      <c r="BD22" s="93">
        <v>43983</v>
      </c>
      <c r="BE22" s="93">
        <v>44013</v>
      </c>
      <c r="BF22" s="93">
        <v>44044</v>
      </c>
      <c r="BG22" s="93">
        <v>44075</v>
      </c>
      <c r="BH22" s="93">
        <v>44105</v>
      </c>
      <c r="BI22" s="93">
        <v>44136</v>
      </c>
      <c r="BJ22" s="93">
        <v>44166</v>
      </c>
      <c r="BK22" s="93">
        <v>44197</v>
      </c>
      <c r="BL22" s="93">
        <v>44228</v>
      </c>
      <c r="BM22" s="94">
        <v>44256</v>
      </c>
      <c r="BN22" s="94">
        <v>44287</v>
      </c>
      <c r="BO22" s="94">
        <v>44317</v>
      </c>
      <c r="BP22" s="94">
        <v>44348</v>
      </c>
      <c r="BQ22" s="94">
        <v>44378</v>
      </c>
      <c r="BR22" s="94">
        <v>44409</v>
      </c>
      <c r="BS22" s="94">
        <v>44440</v>
      </c>
      <c r="BT22" s="94">
        <v>44470</v>
      </c>
      <c r="BU22" s="94">
        <v>44501</v>
      </c>
      <c r="BV22" s="94">
        <v>44531</v>
      </c>
      <c r="BW22" s="94">
        <v>44562</v>
      </c>
      <c r="BX22" s="94">
        <v>44593</v>
      </c>
      <c r="BY22" s="92">
        <v>44621</v>
      </c>
      <c r="BZ22" s="92">
        <v>44652</v>
      </c>
      <c r="CA22" s="92">
        <v>44682</v>
      </c>
      <c r="CB22" s="92">
        <v>44713</v>
      </c>
      <c r="CC22" s="92">
        <v>44743</v>
      </c>
      <c r="CD22" s="92">
        <v>44774</v>
      </c>
      <c r="CE22" s="92">
        <v>44805</v>
      </c>
      <c r="CF22" s="92">
        <v>44835</v>
      </c>
      <c r="CG22" s="92">
        <v>44866</v>
      </c>
      <c r="CH22" s="92">
        <v>44896</v>
      </c>
      <c r="CI22" s="92">
        <v>44927</v>
      </c>
      <c r="CJ22" s="92">
        <v>44958</v>
      </c>
    </row>
    <row r="23" spans="1:88" ht="15" customHeight="1" x14ac:dyDescent="0.25">
      <c r="A23" s="308" t="s">
        <v>33</v>
      </c>
      <c r="B23" s="88" t="s">
        <v>7</v>
      </c>
      <c r="C23" s="50">
        <f>IF('KWh (Cumulative) NLI'!C23=0,0,((('KWh (Monthly) ENTRY NLI '!C23*0.5)-'Rebasing adj NLI'!C13)*C95)*C$19*C$124)</f>
        <v>0</v>
      </c>
      <c r="D23" s="50">
        <f>IF('KWh (Cumulative) NLI'!D23=0,0,((('KWh (Monthly) ENTRY NLI '!D23*0.5)+'KWh (Cumulative) NLI'!C23-'Rebasing adj NLI'!D13)*D95)*D$19*D$124)</f>
        <v>0</v>
      </c>
      <c r="E23" s="50">
        <f>IF('KWh (Cumulative) NLI'!E23=0,0,((('KWh (Monthly) ENTRY NLI '!E23*0.5)+'KWh (Cumulative) NLI'!D23-'Rebasing adj NLI'!E13)*E95)*E$19*E$124)</f>
        <v>0</v>
      </c>
      <c r="F23" s="50">
        <f>IF('KWh (Cumulative) NLI'!F23=0,0,((('KWh (Monthly) ENTRY NLI '!F23*0.5)+'KWh (Cumulative) NLI'!E23-'Rebasing adj NLI'!F13)*F95)*F$19*F$124)</f>
        <v>0</v>
      </c>
      <c r="G23" s="50">
        <f>IF('KWh (Cumulative) NLI'!G23=0,0,((('KWh (Monthly) ENTRY NLI '!G23*0.5)+'KWh (Cumulative) NLI'!F23-'Rebasing adj NLI'!G13)*G95)*G$19*G$124)</f>
        <v>0</v>
      </c>
      <c r="H23" s="50">
        <f>IF('KWh (Cumulative) NLI'!H23=0,0,((('KWh (Monthly) ENTRY NLI '!H23*0.5)+'KWh (Cumulative) NLI'!G23-'Rebasing adj NLI'!H13)*H95)*H$19*H$124)</f>
        <v>0</v>
      </c>
      <c r="I23" s="50">
        <f>IF('KWh (Cumulative) NLI'!I23=0,0,((('KWh (Monthly) ENTRY NLI '!I23*0.5)+'KWh (Cumulative) NLI'!H23-'Rebasing adj NLI'!I13)*I95)*I$19*I$124)</f>
        <v>0</v>
      </c>
      <c r="J23" s="50">
        <f>IF('KWh (Cumulative) NLI'!J23=0,0,((('KWh (Monthly) ENTRY NLI '!J23*0.5)+'KWh (Cumulative) NLI'!I23-'Rebasing adj NLI'!J13)*J95)*J$19*J$124)</f>
        <v>198535.758962625</v>
      </c>
      <c r="K23" s="50">
        <f>IF('KWh (Cumulative) NLI'!K23=0,0,((('KWh (Monthly) ENTRY NLI '!K23*0.5)+'KWh (Cumulative) NLI'!J23-'Rebasing adj NLI'!K13)*K95)*K$19*K$124)</f>
        <v>198999.28280925029</v>
      </c>
      <c r="L23" s="50">
        <f>IF('KWh (Cumulative) NLI'!L23=0,0,((('KWh (Monthly) ENTRY NLI '!L23*0.5)+'KWh (Cumulative) NLI'!K23-'Rebasing adj NLI'!L13)*L95)*L$19*L$124)</f>
        <v>50735.870091562727</v>
      </c>
      <c r="M23" s="50">
        <f>IF('KWh (Cumulative) NLI'!M23=0,0,((('KWh (Monthly) ENTRY NLI '!M23*0.5)+'KWh (Cumulative) NLI'!L23-'Rebasing adj NLI'!M13)*M95)*M$19*M$124)</f>
        <v>83866.580916188104</v>
      </c>
      <c r="N23" s="50">
        <f>IF('KWh (Cumulative) NLI'!N23=0,0,((('KWh (Monthly) ENTRY NLI '!N23*0.5)+'KWh (Cumulative) NLI'!M23-'Rebasing adj NLI'!N13)*N95)*N$19*N$124)</f>
        <v>138015.2381304389</v>
      </c>
      <c r="O23" s="50">
        <f>IF('KWh (Cumulative) NLI'!O23=0,0,((('KWh (Monthly) ENTRY NLI '!O23*0.5)+'KWh (Cumulative) NLI'!N23-'Rebasing adj NLI'!O13)*O95)*O$19*O$124)</f>
        <v>138677.49494887679</v>
      </c>
      <c r="P23" s="50">
        <f>IF('KWh (Cumulative) NLI'!P23=0,0,((('KWh (Monthly) ENTRY NLI '!P23*0.5)+'KWh (Cumulative) NLI'!O23-'Rebasing adj NLI'!P13)*P95)*P$19*P$124)</f>
        <v>117854.92345837686</v>
      </c>
      <c r="Q23" s="50">
        <f>IF('KWh (Cumulative) NLI'!Q23=0,0,((('KWh (Monthly) ENTRY NLI '!Q23*0.5)+'KWh (Cumulative) NLI'!P23-'Rebasing adj NLI'!Q13)*Q95)*Q$19*Q$124)</f>
        <v>0</v>
      </c>
      <c r="R23" s="50">
        <f>IF('KWh (Cumulative) NLI'!R23=0,0,((('KWh (Monthly) ENTRY NLI '!R23*0.5)+'KWh (Cumulative) NLI'!Q23-'Rebasing adj NLI'!R13)*R95)*R$19*R$124)</f>
        <v>0</v>
      </c>
      <c r="S23" s="50">
        <f>IF('KWh (Cumulative) NLI'!S23=0,0,((('KWh (Monthly) ENTRY NLI '!S23*0.5)+'KWh (Cumulative) NLI'!R23-'Rebasing adj NLI'!S13)*S95)*S$19*S$124)</f>
        <v>0</v>
      </c>
      <c r="T23" s="50">
        <f>IF('KWh (Cumulative) NLI'!T23=0,0,((('KWh (Monthly) ENTRY NLI '!T23*0.5)+'KWh (Cumulative) NLI'!S23-'Rebasing adj NLI'!T13)*T95)*T$19*T$124)</f>
        <v>0</v>
      </c>
      <c r="U23" s="50">
        <f>IF('KWh (Cumulative) NLI'!U23=0,0,((('KWh (Monthly) ENTRY NLI '!U23*0.5)+'KWh (Cumulative) NLI'!T23-'Rebasing adj NLI'!U13)*U95)*U$19*U$124)</f>
        <v>0</v>
      </c>
      <c r="V23" s="50">
        <f>IF('KWh (Cumulative) NLI'!V23=0,0,((('KWh (Monthly) ENTRY NLI '!V23*0.5)+'KWh (Cumulative) NLI'!U23-'Rebasing adj NLI'!V13)*V95)*V$19*V$124)</f>
        <v>0</v>
      </c>
      <c r="W23" s="50">
        <f>IF('KWh (Cumulative) NLI'!W23=0,0,((('KWh (Monthly) ENTRY NLI '!W23*0.5)+'KWh (Cumulative) NLI'!V23-'Rebasing adj NLI'!W13)*W95)*W$19*W$124)</f>
        <v>0</v>
      </c>
      <c r="X23" s="50">
        <f>IF('KWh (Cumulative) NLI'!X23=0,0,((('KWh (Monthly) ENTRY NLI '!X23*0.5)+'KWh (Cumulative) NLI'!W23-'Rebasing adj NLI'!X13)*X95)*X$19*X$124)</f>
        <v>0</v>
      </c>
      <c r="Y23" s="50">
        <f>IF('KWh (Cumulative) NLI'!Y23=0,0,((('KWh (Monthly) ENTRY NLI '!Y23*0.5)+'KWh (Cumulative) NLI'!X23-'Rebasing adj NLI'!Y13)*Y95)*Y$19*Y$124)</f>
        <v>0</v>
      </c>
      <c r="Z23" s="50">
        <f>IF('KWh (Cumulative) NLI'!Z23=0,0,((('KWh (Monthly) ENTRY NLI '!Z23*0.5)+'KWh (Cumulative) NLI'!Y23-'Rebasing adj NLI'!Z13)*Z95)*Z$19*Z$124)</f>
        <v>0</v>
      </c>
      <c r="AA23" s="50">
        <f>IF('KWh (Cumulative) NLI'!AA23=0,0,((('KWh (Monthly) ENTRY NLI '!AA23*0.5)+'KWh (Cumulative) NLI'!Z23-'Rebasing adj NLI'!AA13)*AA95)*AA$19*AA$124)</f>
        <v>0</v>
      </c>
      <c r="AB23" s="50">
        <f>IF('KWh (Cumulative) NLI'!AB23=0,0,((('KWh (Monthly) ENTRY NLI '!AB23*0.5)+'KWh (Cumulative) NLI'!AA23-'Rebasing adj NLI'!AB13)*AB95)*AB$19*AB$124)</f>
        <v>0</v>
      </c>
      <c r="AC23" s="50">
        <f>IF('KWh (Cumulative) NLI'!AC23=0,0,((('KWh (Monthly) ENTRY NLI '!AC23*0.5)+'KWh (Cumulative) NLI'!AB23-'Rebasing adj NLI'!AC13)*AC95)*AC$19*AC$124)</f>
        <v>0</v>
      </c>
      <c r="AD23" s="50">
        <f>IF('KWh (Cumulative) NLI'!AD23=0,0,((('KWh (Monthly) ENTRY NLI '!AD23*0.5)+'KWh (Cumulative) NLI'!AC23-'Rebasing adj NLI'!AD13)*AD95)*AD$19*AD$124)</f>
        <v>0</v>
      </c>
      <c r="AE23" s="50">
        <f>IF('KWh (Cumulative) NLI'!AE23=0,0,((('KWh (Monthly) ENTRY NLI '!AE23*0.5)+'KWh (Cumulative) NLI'!AD23-'Rebasing adj NLI'!AE13)*AE95)*AE$19*AE$124)</f>
        <v>0</v>
      </c>
      <c r="AF23" s="50">
        <f>IF('KWh (Cumulative) NLI'!AF23=0,0,((('KWh (Monthly) ENTRY NLI '!AF23*0.5)+'KWh (Cumulative) NLI'!AE23-'Rebasing adj NLI'!AF13)*AF95)*AF$19*AF$124)</f>
        <v>0</v>
      </c>
      <c r="AG23" s="50">
        <f>IF('KWh (Cumulative) NLI'!AG23=0,0,((('KWh (Monthly) ENTRY NLI '!AG23*0.5)+'KWh (Cumulative) NLI'!AF23-'Rebasing adj NLI'!AG13)*AG95)*AG$19*AG$124)</f>
        <v>0</v>
      </c>
      <c r="AH23" s="50">
        <f>IF('KWh (Cumulative) NLI'!AH23=0,0,((('KWh (Monthly) ENTRY NLI '!AH23*0.5)+'KWh (Cumulative) NLI'!AG23-'Rebasing adj NLI'!AH13)*AH95)*AH$19*AH$124)</f>
        <v>0</v>
      </c>
      <c r="AI23" s="50">
        <f>IF('KWh (Cumulative) NLI'!AI23=0,0,((('KWh (Monthly) ENTRY NLI '!AI23*0.5)+'KWh (Cumulative) NLI'!AH23-'Rebasing adj NLI'!AI13)*AI95)*AI$19*AI$124)</f>
        <v>0</v>
      </c>
      <c r="AJ23" s="50">
        <f>IF('KWh (Cumulative) NLI'!AJ23=0,0,((('KWh (Monthly) ENTRY NLI '!AJ23*0.5)+'KWh (Cumulative) NLI'!AI23-'Rebasing adj NLI'!AJ13)*AJ95)*AJ$19*AJ$124)</f>
        <v>0</v>
      </c>
      <c r="AK23" s="50">
        <f>IF('KWh (Cumulative) NLI'!AK23=0,0,((('KWh (Monthly) ENTRY NLI '!AK23*0.5)+'KWh (Cumulative) NLI'!AJ23-'Rebasing adj NLI'!AK13)*AK95)*AK$19*AK$124)</f>
        <v>0</v>
      </c>
      <c r="AL23" s="50">
        <f>IF('KWh (Cumulative) NLI'!AL23=0,0,((('KWh (Monthly) ENTRY NLI '!AL23*0.5)+'KWh (Cumulative) NLI'!AK23-'Rebasing adj NLI'!AL13)*AL95)*AL$19*AL$124)</f>
        <v>0</v>
      </c>
      <c r="AM23" s="50">
        <f>IF('KWh (Cumulative) NLI'!AM23=0,0,((('KWh (Monthly) ENTRY NLI '!AM23*0.5)+'KWh (Cumulative) NLI'!AL23-'Rebasing adj NLI'!AM13)*AM95)*AM$19*AM$124)</f>
        <v>0</v>
      </c>
      <c r="AN23" s="50">
        <f>IF('KWh (Cumulative) NLI'!AN23=0,0,((('KWh (Monthly) ENTRY NLI '!AN23*0.5)+'KWh (Cumulative) NLI'!AM23-'Rebasing adj NLI'!AN13)*AN95)*AN$19*AN$124)</f>
        <v>0</v>
      </c>
      <c r="AO23" s="50">
        <f>IF('KWh (Cumulative) NLI'!AO23=0,0,((('KWh (Monthly) ENTRY NLI '!AO23*0.5)+'KWh (Cumulative) NLI'!AN23-'Rebasing adj NLI'!AO13)*AO95)*AO$19*AO$124)</f>
        <v>0</v>
      </c>
      <c r="AP23" s="50">
        <f>IF('KWh (Cumulative) NLI'!AP23=0,0,((('KWh (Monthly) ENTRY NLI '!AP23*0.5)+'KWh (Cumulative) NLI'!AO23-'Rebasing adj NLI'!AP13)*AP95)*AP$19*AP$124)</f>
        <v>0</v>
      </c>
      <c r="AQ23" s="50">
        <f>IF('KWh (Cumulative) NLI'!AQ23=0,0,((('KWh (Monthly) ENTRY NLI '!AQ23*0.5)+'KWh (Cumulative) NLI'!AP23-'Rebasing adj NLI'!AQ13)*AQ95)*AQ$19*AQ$124)</f>
        <v>0</v>
      </c>
      <c r="AR23" s="50">
        <f>IF('KWh (Cumulative) NLI'!AR23=0,0,((('KWh (Monthly) ENTRY NLI '!AR23*0.5)+'KWh (Cumulative) NLI'!AQ23-'Rebasing adj NLI'!AR13)*AR95)*AR$19*AR$124)</f>
        <v>0</v>
      </c>
      <c r="AS23" s="50">
        <f>IF('KWh (Cumulative) NLI'!AS23=0,0,((('KWh (Monthly) ENTRY NLI '!AS23*0.5)+'KWh (Cumulative) NLI'!AR23-'Rebasing adj NLI'!AS13)*AS95)*AS$19*AS$124)</f>
        <v>0</v>
      </c>
      <c r="AT23" s="50">
        <f>IF('KWh (Cumulative) NLI'!AT23=0,0,((('KWh (Monthly) ENTRY NLI '!AT23*0.5)+'KWh (Cumulative) NLI'!AS23-'Rebasing adj NLI'!AT13)*AT95)*AT$19*AT$124)</f>
        <v>0</v>
      </c>
      <c r="AU23" s="50">
        <f>IF('KWh (Cumulative) NLI'!AU23=0,0,((('KWh (Monthly) ENTRY NLI '!AU23*0.5)+'KWh (Cumulative) NLI'!AT23-'Rebasing adj NLI'!AU13)*AU95)*AU$19*AU$124)</f>
        <v>0</v>
      </c>
      <c r="AV23" s="50">
        <f>IF('KWh (Cumulative) NLI'!AV23=0,0,((('KWh (Monthly) ENTRY NLI '!AV23*0.5)+'KWh (Cumulative) NLI'!AU23-'Rebasing adj NLI'!AV13)*AV95)*AV$19*AV$124)</f>
        <v>0</v>
      </c>
      <c r="AW23" s="50">
        <f>IF('KWh (Cumulative) NLI'!AW23=0,0,((('KWh (Monthly) ENTRY NLI '!AW23*0.5)+'KWh (Cumulative) NLI'!AV23-'Rebasing adj NLI'!AW13)*AW95)*AW$19*AW$124)</f>
        <v>0</v>
      </c>
      <c r="AX23" s="50">
        <f>IF('KWh (Cumulative) NLI'!AX23=0,0,((('KWh (Monthly) ENTRY NLI '!AX23*0.5)+'KWh (Cumulative) NLI'!AW23-'Rebasing adj NLI'!AX13)*AX95)*AX$19*AX$124)</f>
        <v>0</v>
      </c>
      <c r="AY23" s="50">
        <f>IF('KWh (Cumulative) NLI'!AY23=0,0,((('KWh (Monthly) ENTRY NLI '!AY23*0.5)+'KWh (Cumulative) NLI'!AX23-'Rebasing adj NLI'!AY13)*AY95)*AY$19*AY$124)</f>
        <v>0</v>
      </c>
      <c r="AZ23" s="50">
        <f>IF('KWh (Cumulative) NLI'!AZ23=0,0,((('KWh (Monthly) ENTRY NLI '!AZ23*0.5)+'KWh (Cumulative) NLI'!AY23-'Rebasing adj NLI'!AZ13)*AZ95)*AZ$19*AZ$124)</f>
        <v>0</v>
      </c>
      <c r="BA23" s="50">
        <f>IF('KWh (Cumulative) NLI'!BA23=0,0,((('KWh (Monthly) ENTRY NLI '!BA23*0.5)+'KWh (Cumulative) NLI'!AZ23-'Rebasing adj NLI'!BA13)*BA95)*BA$19*BA$124)</f>
        <v>0</v>
      </c>
      <c r="BB23" s="50">
        <f>IF('KWh (Cumulative) NLI'!BB23=0,0,((('KWh (Monthly) ENTRY NLI '!BB23*0.5)+'KWh (Cumulative) NLI'!BA23-'Rebasing adj NLI'!BB13)*BB95)*BB$19*BB$124)</f>
        <v>0</v>
      </c>
      <c r="BC23" s="50">
        <f>IF('KWh (Cumulative) NLI'!BC23=0,0,((('KWh (Monthly) ENTRY NLI '!BC23*0.5)+'KWh (Cumulative) NLI'!BB23-'Rebasing adj NLI'!BC13)*BC95)*BC$19*BC$124)</f>
        <v>0</v>
      </c>
      <c r="BD23" s="50">
        <f>IF('KWh (Cumulative) NLI'!BD23=0,0,((('KWh (Monthly) ENTRY NLI '!BD23*0.5)+'KWh (Cumulative) NLI'!BC23-'Rebasing adj NLI'!BD13)*BD95)*BD$19*BD$124)</f>
        <v>0</v>
      </c>
      <c r="BE23" s="50">
        <f>IF('KWh (Cumulative) NLI'!BE23=0,0,((('KWh (Monthly) ENTRY NLI '!BE23*0.5)+'KWh (Cumulative) NLI'!BD23-'Rebasing adj NLI'!BE13)*BE95)*BE$19*BE$124)</f>
        <v>0</v>
      </c>
      <c r="BF23" s="50">
        <f>IF('KWh (Cumulative) NLI'!BF23=0,0,((('KWh (Monthly) ENTRY NLI '!BF23*0.5)+'KWh (Cumulative) NLI'!BE23-'Rebasing adj NLI'!BF13)*BF95)*BF$19*BF$124)</f>
        <v>0</v>
      </c>
      <c r="BG23" s="50">
        <f>IF('KWh (Cumulative) NLI'!BG23=0,0,((('KWh (Monthly) ENTRY NLI '!BG23*0.5)+'KWh (Cumulative) NLI'!BF23-'Rebasing adj NLI'!BG13)*BG95)*BG$19*BG$124)</f>
        <v>0</v>
      </c>
      <c r="BH23" s="50">
        <f>IF('KWh (Cumulative) NLI'!BH23=0,0,((('KWh (Monthly) ENTRY NLI '!BH23*0.5)+'KWh (Cumulative) NLI'!BG23-'Rebasing adj NLI'!BH13)*BH95)*BH$19*BH$124)</f>
        <v>0</v>
      </c>
      <c r="BI23" s="50">
        <f>IF('KWh (Cumulative) NLI'!BI23=0,0,((('KWh (Monthly) ENTRY NLI '!BI23*0.5)+'KWh (Cumulative) NLI'!BH23-'Rebasing adj NLI'!BI13)*BI95)*BI$19*BI$124)</f>
        <v>0</v>
      </c>
      <c r="BJ23" s="50">
        <f>IF('KWh (Cumulative) NLI'!BJ23=0,0,((('KWh (Monthly) ENTRY NLI '!BJ23*0.5)+'KWh (Cumulative) NLI'!BI23-'Rebasing adj NLI'!BJ13)*BJ95)*BJ$19*BJ$124)</f>
        <v>0</v>
      </c>
      <c r="BK23" s="50">
        <f>IF('KWh (Cumulative) NLI'!BK23=0,0,((('KWh (Monthly) ENTRY NLI '!BK23*0.5)+'KWh (Cumulative) NLI'!BJ23-'Rebasing adj NLI'!BK13)*BK95)*BK$19*BK$124)</f>
        <v>0</v>
      </c>
      <c r="BL23" s="50">
        <f>IF('KWh (Cumulative) NLI'!BL23=0,0,((('KWh (Monthly) ENTRY NLI '!BL23*0.5)+'KWh (Cumulative) NLI'!BK23-'Rebasing adj NLI'!BL13)*BL95)*BL$19*BL$124)</f>
        <v>0</v>
      </c>
      <c r="BM23" s="50">
        <f>IF('KWh (Cumulative) NLI'!BM23=0,0,((('KWh (Monthly) ENTRY NLI '!BM23*0.5)+'KWh (Cumulative) NLI'!BL23-'Rebasing adj NLI'!BM13)*BM95)*BM$19*BM$124)</f>
        <v>0</v>
      </c>
      <c r="BN23" s="50">
        <f>IF('KWh (Cumulative) NLI'!BN23=0,0,((('KWh (Monthly) ENTRY NLI '!BN23*0.5)+'KWh (Cumulative) NLI'!BM23-'Rebasing adj NLI'!BN13)*BN95)*BN$19*BN$124)</f>
        <v>0</v>
      </c>
      <c r="BO23" s="50">
        <f>IF('KWh (Cumulative) NLI'!BO23=0,0,((('KWh (Monthly) ENTRY NLI '!BO23*0.5)+'KWh (Cumulative) NLI'!BN23-'Rebasing adj NLI'!BO13)*BO95)*BO$19*BO$124)</f>
        <v>0</v>
      </c>
      <c r="BP23" s="50">
        <f>IF('KWh (Cumulative) NLI'!BP23=0,0,((('KWh (Monthly) ENTRY NLI '!BP23*0.5)+'KWh (Cumulative) NLI'!BO23-'Rebasing adj NLI'!BP13)*BP95)*BP$19*BP$124)</f>
        <v>0</v>
      </c>
      <c r="BQ23" s="50">
        <f>IF('KWh (Cumulative) NLI'!BQ23=0,0,((('KWh (Monthly) ENTRY NLI '!BQ23*0.5)+'KWh (Cumulative) NLI'!BP23-'Rebasing adj NLI'!BQ13)*BQ95)*BQ$19*BQ$124)</f>
        <v>0</v>
      </c>
      <c r="BR23" s="50">
        <f>IF('KWh (Cumulative) NLI'!BR23=0,0,((('KWh (Monthly) ENTRY NLI '!BR23*0.5)+'KWh (Cumulative) NLI'!BQ23-'Rebasing adj NLI'!BR13)*BR95)*BR$19*BR$124)</f>
        <v>0</v>
      </c>
      <c r="BS23" s="50">
        <f>IF('KWh (Cumulative) NLI'!BS23=0,0,((('KWh (Monthly) ENTRY NLI '!BS23*0.5)+'KWh (Cumulative) NLI'!BR23-'Rebasing adj NLI'!BS13)*BS95)*BS$19*BS$124)</f>
        <v>0</v>
      </c>
      <c r="BT23" s="50">
        <f>IF('KWh (Cumulative) NLI'!BT23=0,0,((('KWh (Monthly) ENTRY NLI '!BT23*0.5)+'KWh (Cumulative) NLI'!BS23-'Rebasing adj NLI'!BT13)*BT95)*BT$19*BT$124)</f>
        <v>0</v>
      </c>
      <c r="BU23" s="50">
        <f>IF('KWh (Cumulative) NLI'!BU23=0,0,((('KWh (Monthly) ENTRY NLI '!BU23*0.5)+'KWh (Cumulative) NLI'!BT23-'Rebasing adj NLI'!BU13)*BU95)*BU$19*BU$124)</f>
        <v>0</v>
      </c>
      <c r="BV23" s="50">
        <f>IF('KWh (Cumulative) NLI'!BV23=0,0,((('KWh (Monthly) ENTRY NLI '!BV23*0.5)+'KWh (Cumulative) NLI'!BU23-'Rebasing adj NLI'!BV13)*BV95)*BV$19*BV$124)</f>
        <v>0</v>
      </c>
      <c r="BW23" s="50">
        <f>IF('KWh (Cumulative) NLI'!BW23=0,0,((('KWh (Monthly) ENTRY NLI '!BW23*0.5)+'KWh (Cumulative) NLI'!BV23-'Rebasing adj NLI'!BW13)*BW95)*BW$19*BW$124)</f>
        <v>0</v>
      </c>
      <c r="BX23" s="50">
        <f>IF('KWh (Cumulative) NLI'!BX23=0,0,((('KWh (Monthly) ENTRY NLI '!BX23*0.5)+'KWh (Cumulative) NLI'!BW23-'Rebasing adj NLI'!BX13)*BX95)*BX$19*BX$124)</f>
        <v>0</v>
      </c>
      <c r="BY23" s="50">
        <f>IF('KWh (Cumulative) NLI'!BY23=0,0,((('KWh (Monthly) ENTRY NLI '!BY23*0.5)+'KWh (Cumulative) NLI'!BX23-'Rebasing adj NLI'!BY13)*BY95)*BY$19*BY$124)</f>
        <v>0</v>
      </c>
      <c r="BZ23" s="50">
        <f>IF('KWh (Cumulative) NLI'!BZ23=0,0,((('KWh (Monthly) ENTRY NLI '!BZ23*0.5)+'KWh (Cumulative) NLI'!BY23-'Rebasing adj NLI'!BZ13)*BZ95)*BZ$19*BZ$124)</f>
        <v>0</v>
      </c>
      <c r="CA23" s="50">
        <f>IF('KWh (Cumulative) NLI'!CA23=0,0,((('KWh (Monthly) ENTRY NLI '!CA23*0.5)+'KWh (Cumulative) NLI'!BZ23-'Rebasing adj NLI'!CA13)*CA95)*CA$19*CA$124)</f>
        <v>0</v>
      </c>
      <c r="CB23" s="50">
        <f>IF('KWh (Cumulative) NLI'!CB23=0,0,((('KWh (Monthly) ENTRY NLI '!CB23*0.5)+'KWh (Cumulative) NLI'!CA23-'Rebasing adj NLI'!CB13)*CB95)*CB$19*CB$124)</f>
        <v>0</v>
      </c>
      <c r="CC23" s="50">
        <f>IF('KWh (Cumulative) NLI'!CC23=0,0,((('KWh (Monthly) ENTRY NLI '!CC23*0.5)+'KWh (Cumulative) NLI'!CB23-'Rebasing adj NLI'!CC13)*CC95)*CC$19*CC$124)</f>
        <v>0</v>
      </c>
      <c r="CD23" s="50">
        <f>IF('KWh (Cumulative) NLI'!CD23=0,0,((('KWh (Monthly) ENTRY NLI '!CD23*0.5)+'KWh (Cumulative) NLI'!CC23-'Rebasing adj NLI'!CD13)*CD95)*CD$19*CD$124)</f>
        <v>0</v>
      </c>
      <c r="CE23" s="50">
        <f>IF('KWh (Cumulative) NLI'!CE23=0,0,((('KWh (Monthly) ENTRY NLI '!CE23*0.5)+'KWh (Cumulative) NLI'!CD23-'Rebasing adj NLI'!CE13)*CE95)*CE$19*CE$124)</f>
        <v>0</v>
      </c>
      <c r="CF23" s="50">
        <f>IF('KWh (Cumulative) NLI'!CF23=0,0,((('KWh (Monthly) ENTRY NLI '!CF23*0.5)+'KWh (Cumulative) NLI'!CE23-'Rebasing adj NLI'!CF13)*CF95)*CF$19*CF$124)</f>
        <v>0</v>
      </c>
      <c r="CG23" s="50">
        <f>IF('KWh (Cumulative) NLI'!CG23=0,0,((('KWh (Monthly) ENTRY NLI '!CG23*0.5)+'KWh (Cumulative) NLI'!CF23-'Rebasing adj NLI'!CG13)*CG95)*CG$19*CG$124)</f>
        <v>0</v>
      </c>
      <c r="CH23" s="50">
        <f>IF('KWh (Cumulative) NLI'!CH23=0,0,((('KWh (Monthly) ENTRY NLI '!CH23*0.5)+'KWh (Cumulative) NLI'!CG23-'Rebasing adj NLI'!CH13)*CH95)*CH$19*CH$124)</f>
        <v>0</v>
      </c>
      <c r="CI23" s="50">
        <f>IF('KWh (Cumulative) NLI'!CI23=0,0,((('KWh (Monthly) ENTRY NLI '!CI23*0.5)+'KWh (Cumulative) NLI'!CH23-'Rebasing adj NLI'!CI13)*CI95)*CI$19*CI$124)</f>
        <v>0</v>
      </c>
      <c r="CJ23" s="50">
        <f>IF('KWh (Cumulative) NLI'!CJ23=0,0,((('KWh (Monthly) ENTRY NLI '!CJ23*0.5)+'KWh (Cumulative) NLI'!CI23-'Rebasing adj NLI'!CJ13)*CJ95)*CJ$19*CJ$124)</f>
        <v>0</v>
      </c>
    </row>
    <row r="24" spans="1:88" x14ac:dyDescent="0.25">
      <c r="A24" s="308"/>
      <c r="B24" s="88" t="s">
        <v>2</v>
      </c>
      <c r="C24" s="50">
        <f>IF('KWh (Cumulative) NLI'!C24=0,0,((('KWh (Monthly) ENTRY NLI '!C24*0.5)-'Rebasing adj NLI'!C14)*C96)*C$19*C$124)</f>
        <v>0</v>
      </c>
      <c r="D24" s="50">
        <f>IF('KWh (Cumulative) NLI'!D24=0,0,((('KWh (Monthly) ENTRY NLI '!D24*0.5)+'KWh (Cumulative) NLI'!C24-'Rebasing adj NLI'!D14)*D96)*D$19*D$124)</f>
        <v>0</v>
      </c>
      <c r="E24" s="50">
        <f>IF('KWh (Cumulative) NLI'!E24=0,0,((('KWh (Monthly) ENTRY NLI '!E24*0.5)+'KWh (Cumulative) NLI'!D24-'Rebasing adj NLI'!E14)*E96)*E$19*E$124)</f>
        <v>0</v>
      </c>
      <c r="F24" s="50">
        <f>IF('KWh (Cumulative) NLI'!F24=0,0,((('KWh (Monthly) ENTRY NLI '!F24*0.5)+'KWh (Cumulative) NLI'!E24-'Rebasing adj NLI'!F14)*F96)*F$19*F$124)</f>
        <v>0</v>
      </c>
      <c r="G24" s="50">
        <f>IF('KWh (Cumulative) NLI'!G24=0,0,((('KWh (Monthly) ENTRY NLI '!G24*0.5)+'KWh (Cumulative) NLI'!F24-'Rebasing adj NLI'!G14)*G96)*G$19*G$124)</f>
        <v>0</v>
      </c>
      <c r="H24" s="50">
        <f>IF('KWh (Cumulative) NLI'!H24=0,0,((('KWh (Monthly) ENTRY NLI '!H24*0.5)+'KWh (Cumulative) NLI'!G24-'Rebasing adj NLI'!H14)*H96)*H$19*H$124)</f>
        <v>0</v>
      </c>
      <c r="I24" s="50">
        <f>IF('KWh (Cumulative) NLI'!I24=0,0,((('KWh (Monthly) ENTRY NLI '!I24*0.5)+'KWh (Cumulative) NLI'!H24-'Rebasing adj NLI'!I14)*I96)*I$19*I$124)</f>
        <v>0</v>
      </c>
      <c r="J24" s="50">
        <f>IF('KWh (Cumulative) NLI'!J24=0,0,((('KWh (Monthly) ENTRY NLI '!J24*0.5)+'KWh (Cumulative) NLI'!I24-'Rebasing adj NLI'!J14)*J96)*J$19*J$124)</f>
        <v>0</v>
      </c>
      <c r="K24" s="50">
        <f>IF('KWh (Cumulative) NLI'!K24=0,0,((('KWh (Monthly) ENTRY NLI '!K24*0.5)+'KWh (Cumulative) NLI'!J24-'Rebasing adj NLI'!K14)*K96)*K$19*K$124)</f>
        <v>0</v>
      </c>
      <c r="L24" s="50">
        <f>IF('KWh (Cumulative) NLI'!L24=0,0,((('KWh (Monthly) ENTRY NLI '!L24*0.5)+'KWh (Cumulative) NLI'!K24-'Rebasing adj NLI'!L14)*L96)*L$19*L$124)</f>
        <v>0</v>
      </c>
      <c r="M24" s="50">
        <f>IF('KWh (Cumulative) NLI'!M24=0,0,((('KWh (Monthly) ENTRY NLI '!M24*0.5)+'KWh (Cumulative) NLI'!L24-'Rebasing adj NLI'!M14)*M96)*M$19*M$124)</f>
        <v>0</v>
      </c>
      <c r="N24" s="50">
        <f>IF('KWh (Cumulative) NLI'!N24=0,0,((('KWh (Monthly) ENTRY NLI '!N24*0.5)+'KWh (Cumulative) NLI'!M24-'Rebasing adj NLI'!N14)*N96)*N$19*N$124)</f>
        <v>0</v>
      </c>
      <c r="O24" s="50">
        <f>IF('KWh (Cumulative) NLI'!O24=0,0,((('KWh (Monthly) ENTRY NLI '!O24*0.5)+'KWh (Cumulative) NLI'!N24-'Rebasing adj NLI'!O14)*O96)*O$19*O$124)</f>
        <v>0</v>
      </c>
      <c r="P24" s="50">
        <f>IF('KWh (Cumulative) NLI'!P24=0,0,((('KWh (Monthly) ENTRY NLI '!P24*0.5)+'KWh (Cumulative) NLI'!O24-'Rebasing adj NLI'!P14)*P96)*P$19*P$124)</f>
        <v>0</v>
      </c>
      <c r="Q24" s="50">
        <f>IF('KWh (Cumulative) NLI'!Q24=0,0,((('KWh (Monthly) ENTRY NLI '!Q24*0.5)+'KWh (Cumulative) NLI'!P24-'Rebasing adj NLI'!Q14)*Q96)*Q$19*Q$124)</f>
        <v>0</v>
      </c>
      <c r="R24" s="50">
        <f>IF('KWh (Cumulative) NLI'!R24=0,0,((('KWh (Monthly) ENTRY NLI '!R24*0.5)+'KWh (Cumulative) NLI'!Q24-'Rebasing adj NLI'!R14)*R96)*R$19*R$124)</f>
        <v>0</v>
      </c>
      <c r="S24" s="50">
        <f>IF('KWh (Cumulative) NLI'!S24=0,0,((('KWh (Monthly) ENTRY NLI '!S24*0.5)+'KWh (Cumulative) NLI'!R24-'Rebasing adj NLI'!S14)*S96)*S$19*S$124)</f>
        <v>0</v>
      </c>
      <c r="T24" s="50">
        <f>IF('KWh (Cumulative) NLI'!T24=0,0,((('KWh (Monthly) ENTRY NLI '!T24*0.5)+'KWh (Cumulative) NLI'!S24-'Rebasing adj NLI'!T14)*T96)*T$19*T$124)</f>
        <v>0</v>
      </c>
      <c r="U24" s="50">
        <f>IF('KWh (Cumulative) NLI'!U24=0,0,((('KWh (Monthly) ENTRY NLI '!U24*0.5)+'KWh (Cumulative) NLI'!T24-'Rebasing adj NLI'!U14)*U96)*U$19*U$124)</f>
        <v>0</v>
      </c>
      <c r="V24" s="50">
        <f>IF('KWh (Cumulative) NLI'!V24=0,0,((('KWh (Monthly) ENTRY NLI '!V24*0.5)+'KWh (Cumulative) NLI'!U24-'Rebasing adj NLI'!V14)*V96)*V$19*V$124)</f>
        <v>0</v>
      </c>
      <c r="W24" s="50">
        <f>IF('KWh (Cumulative) NLI'!W24=0,0,((('KWh (Monthly) ENTRY NLI '!W24*0.5)+'KWh (Cumulative) NLI'!V24-'Rebasing adj NLI'!W14)*W96)*W$19*W$124)</f>
        <v>0</v>
      </c>
      <c r="X24" s="50">
        <f>IF('KWh (Cumulative) NLI'!X24=0,0,((('KWh (Monthly) ENTRY NLI '!X24*0.5)+'KWh (Cumulative) NLI'!W24-'Rebasing adj NLI'!X14)*X96)*X$19*X$124)</f>
        <v>0</v>
      </c>
      <c r="Y24" s="50">
        <f>IF('KWh (Cumulative) NLI'!Y24=0,0,((('KWh (Monthly) ENTRY NLI '!Y24*0.5)+'KWh (Cumulative) NLI'!X24-'Rebasing adj NLI'!Y14)*Y96)*Y$19*Y$124)</f>
        <v>0</v>
      </c>
      <c r="Z24" s="50">
        <f>IF('KWh (Cumulative) NLI'!Z24=0,0,((('KWh (Monthly) ENTRY NLI '!Z24*0.5)+'KWh (Cumulative) NLI'!Y24-'Rebasing adj NLI'!Z14)*Z96)*Z$19*Z$124)</f>
        <v>0</v>
      </c>
      <c r="AA24" s="50">
        <f>IF('KWh (Cumulative) NLI'!AA24=0,0,((('KWh (Monthly) ENTRY NLI '!AA24*0.5)+'KWh (Cumulative) NLI'!Z24-'Rebasing adj NLI'!AA14)*AA96)*AA$19*AA$124)</f>
        <v>0</v>
      </c>
      <c r="AB24" s="50">
        <f>IF('KWh (Cumulative) NLI'!AB24=0,0,((('KWh (Monthly) ENTRY NLI '!AB24*0.5)+'KWh (Cumulative) NLI'!AA24-'Rebasing adj NLI'!AB14)*AB96)*AB$19*AB$124)</f>
        <v>0</v>
      </c>
      <c r="AC24" s="50">
        <f>IF('KWh (Cumulative) NLI'!AC24=0,0,((('KWh (Monthly) ENTRY NLI '!AC24*0.5)+'KWh (Cumulative) NLI'!AB24-'Rebasing adj NLI'!AC14)*AC96)*AC$19*AC$124)</f>
        <v>0</v>
      </c>
      <c r="AD24" s="50">
        <f>IF('KWh (Cumulative) NLI'!AD24=0,0,((('KWh (Monthly) ENTRY NLI '!AD24*0.5)+'KWh (Cumulative) NLI'!AC24-'Rebasing adj NLI'!AD14)*AD96)*AD$19*AD$124)</f>
        <v>0</v>
      </c>
      <c r="AE24" s="50">
        <f>IF('KWh (Cumulative) NLI'!AE24=0,0,((('KWh (Monthly) ENTRY NLI '!AE24*0.5)+'KWh (Cumulative) NLI'!AD24-'Rebasing adj NLI'!AE14)*AE96)*AE$19*AE$124)</f>
        <v>0</v>
      </c>
      <c r="AF24" s="50">
        <f>IF('KWh (Cumulative) NLI'!AF24=0,0,((('KWh (Monthly) ENTRY NLI '!AF24*0.5)+'KWh (Cumulative) NLI'!AE24-'Rebasing adj NLI'!AF14)*AF96)*AF$19*AF$124)</f>
        <v>0</v>
      </c>
      <c r="AG24" s="50">
        <f>IF('KWh (Cumulative) NLI'!AG24=0,0,((('KWh (Monthly) ENTRY NLI '!AG24*0.5)+'KWh (Cumulative) NLI'!AF24-'Rebasing adj NLI'!AG14)*AG96)*AG$19*AG$124)</f>
        <v>0</v>
      </c>
      <c r="AH24" s="50">
        <f>IF('KWh (Cumulative) NLI'!AH24=0,0,((('KWh (Monthly) ENTRY NLI '!AH24*0.5)+'KWh (Cumulative) NLI'!AG24-'Rebasing adj NLI'!AH14)*AH96)*AH$19*AH$124)</f>
        <v>0</v>
      </c>
      <c r="AI24" s="50">
        <f>IF('KWh (Cumulative) NLI'!AI24=0,0,((('KWh (Monthly) ENTRY NLI '!AI24*0.5)+'KWh (Cumulative) NLI'!AH24-'Rebasing adj NLI'!AI14)*AI96)*AI$19*AI$124)</f>
        <v>0</v>
      </c>
      <c r="AJ24" s="50">
        <f>IF('KWh (Cumulative) NLI'!AJ24=0,0,((('KWh (Monthly) ENTRY NLI '!AJ24*0.5)+'KWh (Cumulative) NLI'!AI24-'Rebasing adj NLI'!AJ14)*AJ96)*AJ$19*AJ$124)</f>
        <v>0</v>
      </c>
      <c r="AK24" s="50">
        <f>IF('KWh (Cumulative) NLI'!AK24=0,0,((('KWh (Monthly) ENTRY NLI '!AK24*0.5)+'KWh (Cumulative) NLI'!AJ24-'Rebasing adj NLI'!AK14)*AK96)*AK$19*AK$124)</f>
        <v>0</v>
      </c>
      <c r="AL24" s="50">
        <f>IF('KWh (Cumulative) NLI'!AL24=0,0,((('KWh (Monthly) ENTRY NLI '!AL24*0.5)+'KWh (Cumulative) NLI'!AK24-'Rebasing adj NLI'!AL14)*AL96)*AL$19*AL$124)</f>
        <v>0</v>
      </c>
      <c r="AM24" s="50">
        <f>IF('KWh (Cumulative) NLI'!AM24=0,0,((('KWh (Monthly) ENTRY NLI '!AM24*0.5)+'KWh (Cumulative) NLI'!AL24-'Rebasing adj NLI'!AM14)*AM96)*AM$19*AM$124)</f>
        <v>0</v>
      </c>
      <c r="AN24" s="50">
        <f>IF('KWh (Cumulative) NLI'!AN24=0,0,((('KWh (Monthly) ENTRY NLI '!AN24*0.5)+'KWh (Cumulative) NLI'!AM24-'Rebasing adj NLI'!AN14)*AN96)*AN$19*AN$124)</f>
        <v>0</v>
      </c>
      <c r="AO24" s="50">
        <f>IF('KWh (Cumulative) NLI'!AO24=0,0,((('KWh (Monthly) ENTRY NLI '!AO24*0.5)+'KWh (Cumulative) NLI'!AN24-'Rebasing adj NLI'!AO14)*AO96)*AO$19*AO$124)</f>
        <v>0</v>
      </c>
      <c r="AP24" s="50">
        <f>IF('KWh (Cumulative) NLI'!AP24=0,0,((('KWh (Monthly) ENTRY NLI '!AP24*0.5)+'KWh (Cumulative) NLI'!AO24-'Rebasing adj NLI'!AP14)*AP96)*AP$19*AP$124)</f>
        <v>0</v>
      </c>
      <c r="AQ24" s="50">
        <f>IF('KWh (Cumulative) NLI'!AQ24=0,0,((('KWh (Monthly) ENTRY NLI '!AQ24*0.5)+'KWh (Cumulative) NLI'!AP24-'Rebasing adj NLI'!AQ14)*AQ96)*AQ$19*AQ$124)</f>
        <v>0</v>
      </c>
      <c r="AR24" s="50">
        <f>IF('KWh (Cumulative) NLI'!AR24=0,0,((('KWh (Monthly) ENTRY NLI '!AR24*0.5)+'KWh (Cumulative) NLI'!AQ24-'Rebasing adj NLI'!AR14)*AR96)*AR$19*AR$124)</f>
        <v>0</v>
      </c>
      <c r="AS24" s="50">
        <f>IF('KWh (Cumulative) NLI'!AS24=0,0,((('KWh (Monthly) ENTRY NLI '!AS24*0.5)+'KWh (Cumulative) NLI'!AR24-'Rebasing adj NLI'!AS14)*AS96)*AS$19*AS$124)</f>
        <v>0</v>
      </c>
      <c r="AT24" s="50">
        <f>IF('KWh (Cumulative) NLI'!AT24=0,0,((('KWh (Monthly) ENTRY NLI '!AT24*0.5)+'KWh (Cumulative) NLI'!AS24-'Rebasing adj NLI'!AT14)*AT96)*AT$19*AT$124)</f>
        <v>0</v>
      </c>
      <c r="AU24" s="50">
        <f>IF('KWh (Cumulative) NLI'!AU24=0,0,((('KWh (Monthly) ENTRY NLI '!AU24*0.5)+'KWh (Cumulative) NLI'!AT24-'Rebasing adj NLI'!AU14)*AU96)*AU$19*AU$124)</f>
        <v>0</v>
      </c>
      <c r="AV24" s="50">
        <f>IF('KWh (Cumulative) NLI'!AV24=0,0,((('KWh (Monthly) ENTRY NLI '!AV24*0.5)+'KWh (Cumulative) NLI'!AU24-'Rebasing adj NLI'!AV14)*AV96)*AV$19*AV$124)</f>
        <v>0</v>
      </c>
      <c r="AW24" s="50">
        <f>IF('KWh (Cumulative) NLI'!AW24=0,0,((('KWh (Monthly) ENTRY NLI '!AW24*0.5)+'KWh (Cumulative) NLI'!AV24-'Rebasing adj NLI'!AW14)*AW96)*AW$19*AW$124)</f>
        <v>0</v>
      </c>
      <c r="AX24" s="50">
        <f>IF('KWh (Cumulative) NLI'!AX24=0,0,((('KWh (Monthly) ENTRY NLI '!AX24*0.5)+'KWh (Cumulative) NLI'!AW24-'Rebasing adj NLI'!AX14)*AX96)*AX$19*AX$124)</f>
        <v>0</v>
      </c>
      <c r="AY24" s="50">
        <f>IF('KWh (Cumulative) NLI'!AY24=0,0,((('KWh (Monthly) ENTRY NLI '!AY24*0.5)+'KWh (Cumulative) NLI'!AX24-'Rebasing adj NLI'!AY14)*AY96)*AY$19*AY$124)</f>
        <v>0</v>
      </c>
      <c r="AZ24" s="50">
        <f>IF('KWh (Cumulative) NLI'!AZ24=0,0,((('KWh (Monthly) ENTRY NLI '!AZ24*0.5)+'KWh (Cumulative) NLI'!AY24-'Rebasing adj NLI'!AZ14)*AZ96)*AZ$19*AZ$124)</f>
        <v>0</v>
      </c>
      <c r="BA24" s="50">
        <f>IF('KWh (Cumulative) NLI'!BA24=0,0,((('KWh (Monthly) ENTRY NLI '!BA24*0.5)+'KWh (Cumulative) NLI'!AZ24-'Rebasing adj NLI'!BA14)*BA96)*BA$19*BA$124)</f>
        <v>0</v>
      </c>
      <c r="BB24" s="50">
        <f>IF('KWh (Cumulative) NLI'!BB24=0,0,((('KWh (Monthly) ENTRY NLI '!BB24*0.5)+'KWh (Cumulative) NLI'!BA24-'Rebasing adj NLI'!BB14)*BB96)*BB$19*BB$124)</f>
        <v>0</v>
      </c>
      <c r="BC24" s="50">
        <f>IF('KWh (Cumulative) NLI'!BC24=0,0,((('KWh (Monthly) ENTRY NLI '!BC24*0.5)+'KWh (Cumulative) NLI'!BB24-'Rebasing adj NLI'!BC14)*BC96)*BC$19*BC$124)</f>
        <v>0</v>
      </c>
      <c r="BD24" s="50">
        <f>IF('KWh (Cumulative) NLI'!BD24=0,0,((('KWh (Monthly) ENTRY NLI '!BD24*0.5)+'KWh (Cumulative) NLI'!BC24-'Rebasing adj NLI'!BD14)*BD96)*BD$19*BD$124)</f>
        <v>0</v>
      </c>
      <c r="BE24" s="50">
        <f>IF('KWh (Cumulative) NLI'!BE24=0,0,((('KWh (Monthly) ENTRY NLI '!BE24*0.5)+'KWh (Cumulative) NLI'!BD24-'Rebasing adj NLI'!BE14)*BE96)*BE$19*BE$124)</f>
        <v>0</v>
      </c>
      <c r="BF24" s="50">
        <f>IF('KWh (Cumulative) NLI'!BF24=0,0,((('KWh (Monthly) ENTRY NLI '!BF24*0.5)+'KWh (Cumulative) NLI'!BE24-'Rebasing adj NLI'!BF14)*BF96)*BF$19*BF$124)</f>
        <v>0</v>
      </c>
      <c r="BG24" s="50">
        <f>IF('KWh (Cumulative) NLI'!BG24=0,0,((('KWh (Monthly) ENTRY NLI '!BG24*0.5)+'KWh (Cumulative) NLI'!BF24-'Rebasing adj NLI'!BG14)*BG96)*BG$19*BG$124)</f>
        <v>0</v>
      </c>
      <c r="BH24" s="50">
        <f>IF('KWh (Cumulative) NLI'!BH24=0,0,((('KWh (Monthly) ENTRY NLI '!BH24*0.5)+'KWh (Cumulative) NLI'!BG24-'Rebasing adj NLI'!BH14)*BH96)*BH$19*BH$124)</f>
        <v>0</v>
      </c>
      <c r="BI24" s="50">
        <f>IF('KWh (Cumulative) NLI'!BI24=0,0,((('KWh (Monthly) ENTRY NLI '!BI24*0.5)+'KWh (Cumulative) NLI'!BH24-'Rebasing adj NLI'!BI14)*BI96)*BI$19*BI$124)</f>
        <v>0</v>
      </c>
      <c r="BJ24" s="50">
        <f>IF('KWh (Cumulative) NLI'!BJ24=0,0,((('KWh (Monthly) ENTRY NLI '!BJ24*0.5)+'KWh (Cumulative) NLI'!BI24-'Rebasing adj NLI'!BJ14)*BJ96)*BJ$19*BJ$124)</f>
        <v>0</v>
      </c>
      <c r="BK24" s="50">
        <f>IF('KWh (Cumulative) NLI'!BK24=0,0,((('KWh (Monthly) ENTRY NLI '!BK24*0.5)+'KWh (Cumulative) NLI'!BJ24-'Rebasing adj NLI'!BK14)*BK96)*BK$19*BK$124)</f>
        <v>0</v>
      </c>
      <c r="BL24" s="50">
        <f>IF('KWh (Cumulative) NLI'!BL24=0,0,((('KWh (Monthly) ENTRY NLI '!BL24*0.5)+'KWh (Cumulative) NLI'!BK24-'Rebasing adj NLI'!BL14)*BL96)*BL$19*BL$124)</f>
        <v>0</v>
      </c>
      <c r="BM24" s="50">
        <f>IF('KWh (Cumulative) NLI'!BM24=0,0,((('KWh (Monthly) ENTRY NLI '!BM24*0.5)+'KWh (Cumulative) NLI'!BL24-'Rebasing adj NLI'!BM14)*BM96)*BM$19*BM$124)</f>
        <v>0</v>
      </c>
      <c r="BN24" s="50">
        <f>IF('KWh (Cumulative) NLI'!BN24=0,0,((('KWh (Monthly) ENTRY NLI '!BN24*0.5)+'KWh (Cumulative) NLI'!BM24-'Rebasing adj NLI'!BN14)*BN96)*BN$19*BN$124)</f>
        <v>0</v>
      </c>
      <c r="BO24" s="50">
        <f>IF('KWh (Cumulative) NLI'!BO24=0,0,((('KWh (Monthly) ENTRY NLI '!BO24*0.5)+'KWh (Cumulative) NLI'!BN24-'Rebasing adj NLI'!BO14)*BO96)*BO$19*BO$124)</f>
        <v>0</v>
      </c>
      <c r="BP24" s="50">
        <f>IF('KWh (Cumulative) NLI'!BP24=0,0,((('KWh (Monthly) ENTRY NLI '!BP24*0.5)+'KWh (Cumulative) NLI'!BO24-'Rebasing adj NLI'!BP14)*BP96)*BP$19*BP$124)</f>
        <v>0</v>
      </c>
      <c r="BQ24" s="50">
        <f>IF('KWh (Cumulative) NLI'!BQ24=0,0,((('KWh (Monthly) ENTRY NLI '!BQ24*0.5)+'KWh (Cumulative) NLI'!BP24-'Rebasing adj NLI'!BQ14)*BQ96)*BQ$19*BQ$124)</f>
        <v>0</v>
      </c>
      <c r="BR24" s="50">
        <f>IF('KWh (Cumulative) NLI'!BR24=0,0,((('KWh (Monthly) ENTRY NLI '!BR24*0.5)+'KWh (Cumulative) NLI'!BQ24-'Rebasing adj NLI'!BR14)*BR96)*BR$19*BR$124)</f>
        <v>0</v>
      </c>
      <c r="BS24" s="50">
        <f>IF('KWh (Cumulative) NLI'!BS24=0,0,((('KWh (Monthly) ENTRY NLI '!BS24*0.5)+'KWh (Cumulative) NLI'!BR24-'Rebasing adj NLI'!BS14)*BS96)*BS$19*BS$124)</f>
        <v>0</v>
      </c>
      <c r="BT24" s="50">
        <f>IF('KWh (Cumulative) NLI'!BT24=0,0,((('KWh (Monthly) ENTRY NLI '!BT24*0.5)+'KWh (Cumulative) NLI'!BS24-'Rebasing adj NLI'!BT14)*BT96)*BT$19*BT$124)</f>
        <v>0</v>
      </c>
      <c r="BU24" s="50">
        <f>IF('KWh (Cumulative) NLI'!BU24=0,0,((('KWh (Monthly) ENTRY NLI '!BU24*0.5)+'KWh (Cumulative) NLI'!BT24-'Rebasing adj NLI'!BU14)*BU96)*BU$19*BU$124)</f>
        <v>0</v>
      </c>
      <c r="BV24" s="50">
        <f>IF('KWh (Cumulative) NLI'!BV24=0,0,((('KWh (Monthly) ENTRY NLI '!BV24*0.5)+'KWh (Cumulative) NLI'!BU24-'Rebasing adj NLI'!BV14)*BV96)*BV$19*BV$124)</f>
        <v>0</v>
      </c>
      <c r="BW24" s="50">
        <f>IF('KWh (Cumulative) NLI'!BW24=0,0,((('KWh (Monthly) ENTRY NLI '!BW24*0.5)+'KWh (Cumulative) NLI'!BV24-'Rebasing adj NLI'!BW14)*BW96)*BW$19*BW$124)</f>
        <v>0</v>
      </c>
      <c r="BX24" s="50">
        <f>IF('KWh (Cumulative) NLI'!BX24=0,0,((('KWh (Monthly) ENTRY NLI '!BX24*0.5)+'KWh (Cumulative) NLI'!BW24-'Rebasing adj NLI'!BX14)*BX96)*BX$19*BX$124)</f>
        <v>0</v>
      </c>
      <c r="BY24" s="50">
        <f>IF('KWh (Cumulative) NLI'!BY24=0,0,((('KWh (Monthly) ENTRY NLI '!BY24*0.5)+'KWh (Cumulative) NLI'!BX24-'Rebasing adj NLI'!BY14)*BY96)*BY$19*BY$124)</f>
        <v>0</v>
      </c>
      <c r="BZ24" s="50">
        <f>IF('KWh (Cumulative) NLI'!BZ24=0,0,((('KWh (Monthly) ENTRY NLI '!BZ24*0.5)+'KWh (Cumulative) NLI'!BY24-'Rebasing adj NLI'!BZ14)*BZ96)*BZ$19*BZ$124)</f>
        <v>0</v>
      </c>
      <c r="CA24" s="50">
        <f>IF('KWh (Cumulative) NLI'!CA24=0,0,((('KWh (Monthly) ENTRY NLI '!CA24*0.5)+'KWh (Cumulative) NLI'!BZ24-'Rebasing adj NLI'!CA14)*CA96)*CA$19*CA$124)</f>
        <v>0</v>
      </c>
      <c r="CB24" s="50">
        <f>IF('KWh (Cumulative) NLI'!CB24=0,0,((('KWh (Monthly) ENTRY NLI '!CB24*0.5)+'KWh (Cumulative) NLI'!CA24-'Rebasing adj NLI'!CB14)*CB96)*CB$19*CB$124)</f>
        <v>0</v>
      </c>
      <c r="CC24" s="50">
        <f>IF('KWh (Cumulative) NLI'!CC24=0,0,((('KWh (Monthly) ENTRY NLI '!CC24*0.5)+'KWh (Cumulative) NLI'!CB24-'Rebasing adj NLI'!CC14)*CC96)*CC$19*CC$124)</f>
        <v>0</v>
      </c>
      <c r="CD24" s="50">
        <f>IF('KWh (Cumulative) NLI'!CD24=0,0,((('KWh (Monthly) ENTRY NLI '!CD24*0.5)+'KWh (Cumulative) NLI'!CC24-'Rebasing adj NLI'!CD14)*CD96)*CD$19*CD$124)</f>
        <v>0</v>
      </c>
      <c r="CE24" s="50">
        <f>IF('KWh (Cumulative) NLI'!CE24=0,0,((('KWh (Monthly) ENTRY NLI '!CE24*0.5)+'KWh (Cumulative) NLI'!CD24-'Rebasing adj NLI'!CE14)*CE96)*CE$19*CE$124)</f>
        <v>0</v>
      </c>
      <c r="CF24" s="50">
        <f>IF('KWh (Cumulative) NLI'!CF24=0,0,((('KWh (Monthly) ENTRY NLI '!CF24*0.5)+'KWh (Cumulative) NLI'!CE24-'Rebasing adj NLI'!CF14)*CF96)*CF$19*CF$124)</f>
        <v>0</v>
      </c>
      <c r="CG24" s="50">
        <f>IF('KWh (Cumulative) NLI'!CG24=0,0,((('KWh (Monthly) ENTRY NLI '!CG24*0.5)+'KWh (Cumulative) NLI'!CF24-'Rebasing adj NLI'!CG14)*CG96)*CG$19*CG$124)</f>
        <v>0</v>
      </c>
      <c r="CH24" s="50">
        <f>IF('KWh (Cumulative) NLI'!CH24=0,0,((('KWh (Monthly) ENTRY NLI '!CH24*0.5)+'KWh (Cumulative) NLI'!CG24-'Rebasing adj NLI'!CH14)*CH96)*CH$19*CH$124)</f>
        <v>0</v>
      </c>
      <c r="CI24" s="50">
        <f>IF('KWh (Cumulative) NLI'!CI24=0,0,((('KWh (Monthly) ENTRY NLI '!CI24*0.5)+'KWh (Cumulative) NLI'!CH24-'Rebasing adj NLI'!CI14)*CI96)*CI$19*CI$124)</f>
        <v>0</v>
      </c>
      <c r="CJ24" s="50">
        <f>IF('KWh (Cumulative) NLI'!CJ24=0,0,((('KWh (Monthly) ENTRY NLI '!CJ24*0.5)+'KWh (Cumulative) NLI'!CI24-'Rebasing adj NLI'!CJ14)*CJ96)*CJ$19*CJ$124)</f>
        <v>0</v>
      </c>
    </row>
    <row r="25" spans="1:88" x14ac:dyDescent="0.25">
      <c r="A25" s="308"/>
      <c r="B25" s="88" t="s">
        <v>3</v>
      </c>
      <c r="C25" s="50">
        <f>IF('KWh (Cumulative) NLI'!C25=0,0,((('KWh (Monthly) ENTRY NLI '!C25*0.5)-'Rebasing adj NLI'!C15)*C97)*C$19*C$124)</f>
        <v>0</v>
      </c>
      <c r="D25" s="50">
        <f>IF('KWh (Cumulative) NLI'!D25=0,0,((('KWh (Monthly) ENTRY NLI '!D25*0.5)+'KWh (Cumulative) NLI'!C25-'Rebasing adj NLI'!D15)*D97)*D$19*D$124)</f>
        <v>0</v>
      </c>
      <c r="E25" s="50">
        <f>IF('KWh (Cumulative) NLI'!E25=0,0,((('KWh (Monthly) ENTRY NLI '!E25*0.5)+'KWh (Cumulative) NLI'!D25-'Rebasing adj NLI'!E15)*E97)*E$19*E$124)</f>
        <v>0</v>
      </c>
      <c r="F25" s="50">
        <f>IF('KWh (Cumulative) NLI'!F25=0,0,((('KWh (Monthly) ENTRY NLI '!F25*0.5)+'KWh (Cumulative) NLI'!E25-'Rebasing adj NLI'!F15)*F97)*F$19*F$124)</f>
        <v>0</v>
      </c>
      <c r="G25" s="50">
        <f>IF('KWh (Cumulative) NLI'!G25=0,0,((('KWh (Monthly) ENTRY NLI '!G25*0.5)+'KWh (Cumulative) NLI'!F25-'Rebasing adj NLI'!G15)*G97)*G$19*G$124)</f>
        <v>0</v>
      </c>
      <c r="H25" s="50">
        <f>IF('KWh (Cumulative) NLI'!H25=0,0,((('KWh (Monthly) ENTRY NLI '!H25*0.5)+'KWh (Cumulative) NLI'!G25-'Rebasing adj NLI'!H15)*H97)*H$19*H$124)</f>
        <v>0</v>
      </c>
      <c r="I25" s="50">
        <f>IF('KWh (Cumulative) NLI'!I25=0,0,((('KWh (Monthly) ENTRY NLI '!I25*0.5)+'KWh (Cumulative) NLI'!H25-'Rebasing adj NLI'!I15)*I97)*I$19*I$124)</f>
        <v>0</v>
      </c>
      <c r="J25" s="50">
        <f>IF('KWh (Cumulative) NLI'!J25=0,0,((('KWh (Monthly) ENTRY NLI '!J25*0.5)+'KWh (Cumulative) NLI'!I25-'Rebasing adj NLI'!J15)*J97)*J$19*J$124)</f>
        <v>0</v>
      </c>
      <c r="K25" s="50">
        <f>IF('KWh (Cumulative) NLI'!K25=0,0,((('KWh (Monthly) ENTRY NLI '!K25*0.5)+'KWh (Cumulative) NLI'!J25-'Rebasing adj NLI'!K15)*K97)*K$19*K$124)</f>
        <v>0</v>
      </c>
      <c r="L25" s="50">
        <f>IF('KWh (Cumulative) NLI'!L25=0,0,((('KWh (Monthly) ENTRY NLI '!L25*0.5)+'KWh (Cumulative) NLI'!K25-'Rebasing adj NLI'!L15)*L97)*L$19*L$124)</f>
        <v>0</v>
      </c>
      <c r="M25" s="50">
        <f>IF('KWh (Cumulative) NLI'!M25=0,0,((('KWh (Monthly) ENTRY NLI '!M25*0.5)+'KWh (Cumulative) NLI'!L25-'Rebasing adj NLI'!M15)*M97)*M$19*M$124)</f>
        <v>0</v>
      </c>
      <c r="N25" s="50">
        <f>IF('KWh (Cumulative) NLI'!N25=0,0,((('KWh (Monthly) ENTRY NLI '!N25*0.5)+'KWh (Cumulative) NLI'!M25-'Rebasing adj NLI'!N15)*N97)*N$19*N$124)</f>
        <v>0</v>
      </c>
      <c r="O25" s="50">
        <f>IF('KWh (Cumulative) NLI'!O25=0,0,((('KWh (Monthly) ENTRY NLI '!O25*0.5)+'KWh (Cumulative) NLI'!N25-'Rebasing adj NLI'!O15)*O97)*O$19*O$124)</f>
        <v>0</v>
      </c>
      <c r="P25" s="50">
        <f>IF('KWh (Cumulative) NLI'!P25=0,0,((('KWh (Monthly) ENTRY NLI '!P25*0.5)+'KWh (Cumulative) NLI'!O25-'Rebasing adj NLI'!P15)*P97)*P$19*P$124)</f>
        <v>0</v>
      </c>
      <c r="Q25" s="50">
        <f>IF('KWh (Cumulative) NLI'!Q25=0,0,((('KWh (Monthly) ENTRY NLI '!Q25*0.5)+'KWh (Cumulative) NLI'!P25-'Rebasing adj NLI'!Q15)*Q97)*Q$19*Q$124)</f>
        <v>0</v>
      </c>
      <c r="R25" s="50">
        <f>IF('KWh (Cumulative) NLI'!R25=0,0,((('KWh (Monthly) ENTRY NLI '!R25*0.5)+'KWh (Cumulative) NLI'!Q25-'Rebasing adj NLI'!R15)*R97)*R$19*R$124)</f>
        <v>0</v>
      </c>
      <c r="S25" s="50">
        <f>IF('KWh (Cumulative) NLI'!S25=0,0,((('KWh (Monthly) ENTRY NLI '!S25*0.5)+'KWh (Cumulative) NLI'!R25-'Rebasing adj NLI'!S15)*S97)*S$19*S$124)</f>
        <v>0</v>
      </c>
      <c r="T25" s="50">
        <f>IF('KWh (Cumulative) NLI'!T25=0,0,((('KWh (Monthly) ENTRY NLI '!T25*0.5)+'KWh (Cumulative) NLI'!S25-'Rebasing adj NLI'!T15)*T97)*T$19*T$124)</f>
        <v>0</v>
      </c>
      <c r="U25" s="50">
        <f>IF('KWh (Cumulative) NLI'!U25=0,0,((('KWh (Monthly) ENTRY NLI '!U25*0.5)+'KWh (Cumulative) NLI'!T25-'Rebasing adj NLI'!U15)*U97)*U$19*U$124)</f>
        <v>0</v>
      </c>
      <c r="V25" s="50">
        <f>IF('KWh (Cumulative) NLI'!V25=0,0,((('KWh (Monthly) ENTRY NLI '!V25*0.5)+'KWh (Cumulative) NLI'!U25-'Rebasing adj NLI'!V15)*V97)*V$19*V$124)</f>
        <v>0</v>
      </c>
      <c r="W25" s="50">
        <f>IF('KWh (Cumulative) NLI'!W25=0,0,((('KWh (Monthly) ENTRY NLI '!W25*0.5)+'KWh (Cumulative) NLI'!V25-'Rebasing adj NLI'!W15)*W97)*W$19*W$124)</f>
        <v>0</v>
      </c>
      <c r="X25" s="50">
        <f>IF('KWh (Cumulative) NLI'!X25=0,0,((('KWh (Monthly) ENTRY NLI '!X25*0.5)+'KWh (Cumulative) NLI'!W25-'Rebasing adj NLI'!X15)*X97)*X$19*X$124)</f>
        <v>0</v>
      </c>
      <c r="Y25" s="50">
        <f>IF('KWh (Cumulative) NLI'!Y25=0,0,((('KWh (Monthly) ENTRY NLI '!Y25*0.5)+'KWh (Cumulative) NLI'!X25-'Rebasing adj NLI'!Y15)*Y97)*Y$19*Y$124)</f>
        <v>0</v>
      </c>
      <c r="Z25" s="50">
        <f>IF('KWh (Cumulative) NLI'!Z25=0,0,((('KWh (Monthly) ENTRY NLI '!Z25*0.5)+'KWh (Cumulative) NLI'!Y25-'Rebasing adj NLI'!Z15)*Z97)*Z$19*Z$124)</f>
        <v>0</v>
      </c>
      <c r="AA25" s="50">
        <f>IF('KWh (Cumulative) NLI'!AA25=0,0,((('KWh (Monthly) ENTRY NLI '!AA25*0.5)+'KWh (Cumulative) NLI'!Z25-'Rebasing adj NLI'!AA15)*AA97)*AA$19*AA$124)</f>
        <v>0</v>
      </c>
      <c r="AB25" s="50">
        <f>IF('KWh (Cumulative) NLI'!AB25=0,0,((('KWh (Monthly) ENTRY NLI '!AB25*0.5)+'KWh (Cumulative) NLI'!AA25-'Rebasing adj NLI'!AB15)*AB97)*AB$19*AB$124)</f>
        <v>0</v>
      </c>
      <c r="AC25" s="50">
        <f>IF('KWh (Cumulative) NLI'!AC25=0,0,((('KWh (Monthly) ENTRY NLI '!AC25*0.5)+'KWh (Cumulative) NLI'!AB25-'Rebasing adj NLI'!AC15)*AC97)*AC$19*AC$124)</f>
        <v>0</v>
      </c>
      <c r="AD25" s="50">
        <f>IF('KWh (Cumulative) NLI'!AD25=0,0,((('KWh (Monthly) ENTRY NLI '!AD25*0.5)+'KWh (Cumulative) NLI'!AC25-'Rebasing adj NLI'!AD15)*AD97)*AD$19*AD$124)</f>
        <v>0</v>
      </c>
      <c r="AE25" s="50">
        <f>IF('KWh (Cumulative) NLI'!AE25=0,0,((('KWh (Monthly) ENTRY NLI '!AE25*0.5)+'KWh (Cumulative) NLI'!AD25-'Rebasing adj NLI'!AE15)*AE97)*AE$19*AE$124)</f>
        <v>0</v>
      </c>
      <c r="AF25" s="50">
        <f>IF('KWh (Cumulative) NLI'!AF25=0,0,((('KWh (Monthly) ENTRY NLI '!AF25*0.5)+'KWh (Cumulative) NLI'!AE25-'Rebasing adj NLI'!AF15)*AF97)*AF$19*AF$124)</f>
        <v>0</v>
      </c>
      <c r="AG25" s="50">
        <f>IF('KWh (Cumulative) NLI'!AG25=0,0,((('KWh (Monthly) ENTRY NLI '!AG25*0.5)+'KWh (Cumulative) NLI'!AF25-'Rebasing adj NLI'!AG15)*AG97)*AG$19*AG$124)</f>
        <v>0</v>
      </c>
      <c r="AH25" s="50">
        <f>IF('KWh (Cumulative) NLI'!AH25=0,0,((('KWh (Monthly) ENTRY NLI '!AH25*0.5)+'KWh (Cumulative) NLI'!AG25-'Rebasing adj NLI'!AH15)*AH97)*AH$19*AH$124)</f>
        <v>0</v>
      </c>
      <c r="AI25" s="50">
        <f>IF('KWh (Cumulative) NLI'!AI25=0,0,((('KWh (Monthly) ENTRY NLI '!AI25*0.5)+'KWh (Cumulative) NLI'!AH25-'Rebasing adj NLI'!AI15)*AI97)*AI$19*AI$124)</f>
        <v>0</v>
      </c>
      <c r="AJ25" s="50">
        <f>IF('KWh (Cumulative) NLI'!AJ25=0,0,((('KWh (Monthly) ENTRY NLI '!AJ25*0.5)+'KWh (Cumulative) NLI'!AI25-'Rebasing adj NLI'!AJ15)*AJ97)*AJ$19*AJ$124)</f>
        <v>0</v>
      </c>
      <c r="AK25" s="50">
        <f>IF('KWh (Cumulative) NLI'!AK25=0,0,((('KWh (Monthly) ENTRY NLI '!AK25*0.5)+'KWh (Cumulative) NLI'!AJ25-'Rebasing adj NLI'!AK15)*AK97)*AK$19*AK$124)</f>
        <v>0</v>
      </c>
      <c r="AL25" s="50">
        <f>IF('KWh (Cumulative) NLI'!AL25=0,0,((('KWh (Monthly) ENTRY NLI '!AL25*0.5)+'KWh (Cumulative) NLI'!AK25-'Rebasing adj NLI'!AL15)*AL97)*AL$19*AL$124)</f>
        <v>0</v>
      </c>
      <c r="AM25" s="50">
        <f>IF('KWh (Cumulative) NLI'!AM25=0,0,((('KWh (Monthly) ENTRY NLI '!AM25*0.5)+'KWh (Cumulative) NLI'!AL25-'Rebasing adj NLI'!AM15)*AM97)*AM$19*AM$124)</f>
        <v>0</v>
      </c>
      <c r="AN25" s="50">
        <f>IF('KWh (Cumulative) NLI'!AN25=0,0,((('KWh (Monthly) ENTRY NLI '!AN25*0.5)+'KWh (Cumulative) NLI'!AM25-'Rebasing adj NLI'!AN15)*AN97)*AN$19*AN$124)</f>
        <v>0</v>
      </c>
      <c r="AO25" s="50">
        <f>IF('KWh (Cumulative) NLI'!AO25=0,0,((('KWh (Monthly) ENTRY NLI '!AO25*0.5)+'KWh (Cumulative) NLI'!AN25-'Rebasing adj NLI'!AO15)*AO97)*AO$19*AO$124)</f>
        <v>0</v>
      </c>
      <c r="AP25" s="50">
        <f>IF('KWh (Cumulative) NLI'!AP25=0,0,((('KWh (Monthly) ENTRY NLI '!AP25*0.5)+'KWh (Cumulative) NLI'!AO25-'Rebasing adj NLI'!AP15)*AP97)*AP$19*AP$124)</f>
        <v>0</v>
      </c>
      <c r="AQ25" s="50">
        <f>IF('KWh (Cumulative) NLI'!AQ25=0,0,((('KWh (Monthly) ENTRY NLI '!AQ25*0.5)+'KWh (Cumulative) NLI'!AP25-'Rebasing adj NLI'!AQ15)*AQ97)*AQ$19*AQ$124)</f>
        <v>0</v>
      </c>
      <c r="AR25" s="50">
        <f>IF('KWh (Cumulative) NLI'!AR25=0,0,((('KWh (Monthly) ENTRY NLI '!AR25*0.5)+'KWh (Cumulative) NLI'!AQ25-'Rebasing adj NLI'!AR15)*AR97)*AR$19*AR$124)</f>
        <v>0</v>
      </c>
      <c r="AS25" s="50">
        <f>IF('KWh (Cumulative) NLI'!AS25=0,0,((('KWh (Monthly) ENTRY NLI '!AS25*0.5)+'KWh (Cumulative) NLI'!AR25-'Rebasing adj NLI'!AS15)*AS97)*AS$19*AS$124)</f>
        <v>0</v>
      </c>
      <c r="AT25" s="50">
        <f>IF('KWh (Cumulative) NLI'!AT25=0,0,((('KWh (Monthly) ENTRY NLI '!AT25*0.5)+'KWh (Cumulative) NLI'!AS25-'Rebasing adj NLI'!AT15)*AT97)*AT$19*AT$124)</f>
        <v>0</v>
      </c>
      <c r="AU25" s="50">
        <f>IF('KWh (Cumulative) NLI'!AU25=0,0,((('KWh (Monthly) ENTRY NLI '!AU25*0.5)+'KWh (Cumulative) NLI'!AT25-'Rebasing adj NLI'!AU15)*AU97)*AU$19*AU$124)</f>
        <v>0</v>
      </c>
      <c r="AV25" s="50">
        <f>IF('KWh (Cumulative) NLI'!AV25=0,0,((('KWh (Monthly) ENTRY NLI '!AV25*0.5)+'KWh (Cumulative) NLI'!AU25-'Rebasing adj NLI'!AV15)*AV97)*AV$19*AV$124)</f>
        <v>0</v>
      </c>
      <c r="AW25" s="50">
        <f>IF('KWh (Cumulative) NLI'!AW25=0,0,((('KWh (Monthly) ENTRY NLI '!AW25*0.5)+'KWh (Cumulative) NLI'!AV25-'Rebasing adj NLI'!AW15)*AW97)*AW$19*AW$124)</f>
        <v>0</v>
      </c>
      <c r="AX25" s="50">
        <f>IF('KWh (Cumulative) NLI'!AX25=0,0,((('KWh (Monthly) ENTRY NLI '!AX25*0.5)+'KWh (Cumulative) NLI'!AW25-'Rebasing adj NLI'!AX15)*AX97)*AX$19*AX$124)</f>
        <v>0</v>
      </c>
      <c r="AY25" s="50">
        <f>IF('KWh (Cumulative) NLI'!AY25=0,0,((('KWh (Monthly) ENTRY NLI '!AY25*0.5)+'KWh (Cumulative) NLI'!AX25-'Rebasing adj NLI'!AY15)*AY97)*AY$19*AY$124)</f>
        <v>0</v>
      </c>
      <c r="AZ25" s="50">
        <f>IF('KWh (Cumulative) NLI'!AZ25=0,0,((('KWh (Monthly) ENTRY NLI '!AZ25*0.5)+'KWh (Cumulative) NLI'!AY25-'Rebasing adj NLI'!AZ15)*AZ97)*AZ$19*AZ$124)</f>
        <v>0</v>
      </c>
      <c r="BA25" s="50">
        <f>IF('KWh (Cumulative) NLI'!BA25=0,0,((('KWh (Monthly) ENTRY NLI '!BA25*0.5)+'KWh (Cumulative) NLI'!AZ25-'Rebasing adj NLI'!BA15)*BA97)*BA$19*BA$124)</f>
        <v>0</v>
      </c>
      <c r="BB25" s="50">
        <f>IF('KWh (Cumulative) NLI'!BB25=0,0,((('KWh (Monthly) ENTRY NLI '!BB25*0.5)+'KWh (Cumulative) NLI'!BA25-'Rebasing adj NLI'!BB15)*BB97)*BB$19*BB$124)</f>
        <v>0</v>
      </c>
      <c r="BC25" s="50">
        <f>IF('KWh (Cumulative) NLI'!BC25=0,0,((('KWh (Monthly) ENTRY NLI '!BC25*0.5)+'KWh (Cumulative) NLI'!BB25-'Rebasing adj NLI'!BC15)*BC97)*BC$19*BC$124)</f>
        <v>0</v>
      </c>
      <c r="BD25" s="50">
        <f>IF('KWh (Cumulative) NLI'!BD25=0,0,((('KWh (Monthly) ENTRY NLI '!BD25*0.5)+'KWh (Cumulative) NLI'!BC25-'Rebasing adj NLI'!BD15)*BD97)*BD$19*BD$124)</f>
        <v>0</v>
      </c>
      <c r="BE25" s="50">
        <f>IF('KWh (Cumulative) NLI'!BE25=0,0,((('KWh (Monthly) ENTRY NLI '!BE25*0.5)+'KWh (Cumulative) NLI'!BD25-'Rebasing adj NLI'!BE15)*BE97)*BE$19*BE$124)</f>
        <v>0</v>
      </c>
      <c r="BF25" s="50">
        <f>IF('KWh (Cumulative) NLI'!BF25=0,0,((('KWh (Monthly) ENTRY NLI '!BF25*0.5)+'KWh (Cumulative) NLI'!BE25-'Rebasing adj NLI'!BF15)*BF97)*BF$19*BF$124)</f>
        <v>0</v>
      </c>
      <c r="BG25" s="50">
        <f>IF('KWh (Cumulative) NLI'!BG25=0,0,((('KWh (Monthly) ENTRY NLI '!BG25*0.5)+'KWh (Cumulative) NLI'!BF25-'Rebasing adj NLI'!BG15)*BG97)*BG$19*BG$124)</f>
        <v>0</v>
      </c>
      <c r="BH25" s="50">
        <f>IF('KWh (Cumulative) NLI'!BH25=0,0,((('KWh (Monthly) ENTRY NLI '!BH25*0.5)+'KWh (Cumulative) NLI'!BG25-'Rebasing adj NLI'!BH15)*BH97)*BH$19*BH$124)</f>
        <v>0</v>
      </c>
      <c r="BI25" s="50">
        <f>IF('KWh (Cumulative) NLI'!BI25=0,0,((('KWh (Monthly) ENTRY NLI '!BI25*0.5)+'KWh (Cumulative) NLI'!BH25-'Rebasing adj NLI'!BI15)*BI97)*BI$19*BI$124)</f>
        <v>0</v>
      </c>
      <c r="BJ25" s="50">
        <f>IF('KWh (Cumulative) NLI'!BJ25=0,0,((('KWh (Monthly) ENTRY NLI '!BJ25*0.5)+'KWh (Cumulative) NLI'!BI25-'Rebasing adj NLI'!BJ15)*BJ97)*BJ$19*BJ$124)</f>
        <v>0</v>
      </c>
      <c r="BK25" s="50">
        <f>IF('KWh (Cumulative) NLI'!BK25=0,0,((('KWh (Monthly) ENTRY NLI '!BK25*0.5)+'KWh (Cumulative) NLI'!BJ25-'Rebasing adj NLI'!BK15)*BK97)*BK$19*BK$124)</f>
        <v>0</v>
      </c>
      <c r="BL25" s="50">
        <f>IF('KWh (Cumulative) NLI'!BL25=0,0,((('KWh (Monthly) ENTRY NLI '!BL25*0.5)+'KWh (Cumulative) NLI'!BK25-'Rebasing adj NLI'!BL15)*BL97)*BL$19*BL$124)</f>
        <v>0</v>
      </c>
      <c r="BM25" s="50">
        <f>IF('KWh (Cumulative) NLI'!BM25=0,0,((('KWh (Monthly) ENTRY NLI '!BM25*0.5)+'KWh (Cumulative) NLI'!BL25-'Rebasing adj NLI'!BM15)*BM97)*BM$19*BM$124)</f>
        <v>0</v>
      </c>
      <c r="BN25" s="50">
        <f>IF('KWh (Cumulative) NLI'!BN25=0,0,((('KWh (Monthly) ENTRY NLI '!BN25*0.5)+'KWh (Cumulative) NLI'!BM25-'Rebasing adj NLI'!BN15)*BN97)*BN$19*BN$124)</f>
        <v>0</v>
      </c>
      <c r="BO25" s="50">
        <f>IF('KWh (Cumulative) NLI'!BO25=0,0,((('KWh (Monthly) ENTRY NLI '!BO25*0.5)+'KWh (Cumulative) NLI'!BN25-'Rebasing adj NLI'!BO15)*BO97)*BO$19*BO$124)</f>
        <v>0</v>
      </c>
      <c r="BP25" s="50">
        <f>IF('KWh (Cumulative) NLI'!BP25=0,0,((('KWh (Monthly) ENTRY NLI '!BP25*0.5)+'KWh (Cumulative) NLI'!BO25-'Rebasing adj NLI'!BP15)*BP97)*BP$19*BP$124)</f>
        <v>0</v>
      </c>
      <c r="BQ25" s="50">
        <f>IF('KWh (Cumulative) NLI'!BQ25=0,0,((('KWh (Monthly) ENTRY NLI '!BQ25*0.5)+'KWh (Cumulative) NLI'!BP25-'Rebasing adj NLI'!BQ15)*BQ97)*BQ$19*BQ$124)</f>
        <v>0</v>
      </c>
      <c r="BR25" s="50">
        <f>IF('KWh (Cumulative) NLI'!BR25=0,0,((('KWh (Monthly) ENTRY NLI '!BR25*0.5)+'KWh (Cumulative) NLI'!BQ25-'Rebasing adj NLI'!BR15)*BR97)*BR$19*BR$124)</f>
        <v>0</v>
      </c>
      <c r="BS25" s="50">
        <f>IF('KWh (Cumulative) NLI'!BS25=0,0,((('KWh (Monthly) ENTRY NLI '!BS25*0.5)+'KWh (Cumulative) NLI'!BR25-'Rebasing adj NLI'!BS15)*BS97)*BS$19*BS$124)</f>
        <v>0</v>
      </c>
      <c r="BT25" s="50">
        <f>IF('KWh (Cumulative) NLI'!BT25=0,0,((('KWh (Monthly) ENTRY NLI '!BT25*0.5)+'KWh (Cumulative) NLI'!BS25-'Rebasing adj NLI'!BT15)*BT97)*BT$19*BT$124)</f>
        <v>0</v>
      </c>
      <c r="BU25" s="50">
        <f>IF('KWh (Cumulative) NLI'!BU25=0,0,((('KWh (Monthly) ENTRY NLI '!BU25*0.5)+'KWh (Cumulative) NLI'!BT25-'Rebasing adj NLI'!BU15)*BU97)*BU$19*BU$124)</f>
        <v>0</v>
      </c>
      <c r="BV25" s="50">
        <f>IF('KWh (Cumulative) NLI'!BV25=0,0,((('KWh (Monthly) ENTRY NLI '!BV25*0.5)+'KWh (Cumulative) NLI'!BU25-'Rebasing adj NLI'!BV15)*BV97)*BV$19*BV$124)</f>
        <v>0</v>
      </c>
      <c r="BW25" s="50">
        <f>IF('KWh (Cumulative) NLI'!BW25=0,0,((('KWh (Monthly) ENTRY NLI '!BW25*0.5)+'KWh (Cumulative) NLI'!BV25-'Rebasing adj NLI'!BW15)*BW97)*BW$19*BW$124)</f>
        <v>0</v>
      </c>
      <c r="BX25" s="50">
        <f>IF('KWh (Cumulative) NLI'!BX25=0,0,((('KWh (Monthly) ENTRY NLI '!BX25*0.5)+'KWh (Cumulative) NLI'!BW25-'Rebasing adj NLI'!BX15)*BX97)*BX$19*BX$124)</f>
        <v>0</v>
      </c>
      <c r="BY25" s="50">
        <f>IF('KWh (Cumulative) NLI'!BY25=0,0,((('KWh (Monthly) ENTRY NLI '!BY25*0.5)+'KWh (Cumulative) NLI'!BX25-'Rebasing adj NLI'!BY15)*BY97)*BY$19*BY$124)</f>
        <v>0</v>
      </c>
      <c r="BZ25" s="50">
        <f>IF('KWh (Cumulative) NLI'!BZ25=0,0,((('KWh (Monthly) ENTRY NLI '!BZ25*0.5)+'KWh (Cumulative) NLI'!BY25-'Rebasing adj NLI'!BZ15)*BZ97)*BZ$19*BZ$124)</f>
        <v>0</v>
      </c>
      <c r="CA25" s="50">
        <f>IF('KWh (Cumulative) NLI'!CA25=0,0,((('KWh (Monthly) ENTRY NLI '!CA25*0.5)+'KWh (Cumulative) NLI'!BZ25-'Rebasing adj NLI'!CA15)*CA97)*CA$19*CA$124)</f>
        <v>0</v>
      </c>
      <c r="CB25" s="50">
        <f>IF('KWh (Cumulative) NLI'!CB25=0,0,((('KWh (Monthly) ENTRY NLI '!CB25*0.5)+'KWh (Cumulative) NLI'!CA25-'Rebasing adj NLI'!CB15)*CB97)*CB$19*CB$124)</f>
        <v>0</v>
      </c>
      <c r="CC25" s="50">
        <f>IF('KWh (Cumulative) NLI'!CC25=0,0,((('KWh (Monthly) ENTRY NLI '!CC25*0.5)+'KWh (Cumulative) NLI'!CB25-'Rebasing adj NLI'!CC15)*CC97)*CC$19*CC$124)</f>
        <v>0</v>
      </c>
      <c r="CD25" s="50">
        <f>IF('KWh (Cumulative) NLI'!CD25=0,0,((('KWh (Monthly) ENTRY NLI '!CD25*0.5)+'KWh (Cumulative) NLI'!CC25-'Rebasing adj NLI'!CD15)*CD97)*CD$19*CD$124)</f>
        <v>0</v>
      </c>
      <c r="CE25" s="50">
        <f>IF('KWh (Cumulative) NLI'!CE25=0,0,((('KWh (Monthly) ENTRY NLI '!CE25*0.5)+'KWh (Cumulative) NLI'!CD25-'Rebasing adj NLI'!CE15)*CE97)*CE$19*CE$124)</f>
        <v>0</v>
      </c>
      <c r="CF25" s="50">
        <f>IF('KWh (Cumulative) NLI'!CF25=0,0,((('KWh (Monthly) ENTRY NLI '!CF25*0.5)+'KWh (Cumulative) NLI'!CE25-'Rebasing adj NLI'!CF15)*CF97)*CF$19*CF$124)</f>
        <v>0</v>
      </c>
      <c r="CG25" s="50">
        <f>IF('KWh (Cumulative) NLI'!CG25=0,0,((('KWh (Monthly) ENTRY NLI '!CG25*0.5)+'KWh (Cumulative) NLI'!CF25-'Rebasing adj NLI'!CG15)*CG97)*CG$19*CG$124)</f>
        <v>0</v>
      </c>
      <c r="CH25" s="50">
        <f>IF('KWh (Cumulative) NLI'!CH25=0,0,((('KWh (Monthly) ENTRY NLI '!CH25*0.5)+'KWh (Cumulative) NLI'!CG25-'Rebasing adj NLI'!CH15)*CH97)*CH$19*CH$124)</f>
        <v>0</v>
      </c>
      <c r="CI25" s="50">
        <f>IF('KWh (Cumulative) NLI'!CI25=0,0,((('KWh (Monthly) ENTRY NLI '!CI25*0.5)+'KWh (Cumulative) NLI'!CH25-'Rebasing adj NLI'!CI15)*CI97)*CI$19*CI$124)</f>
        <v>0</v>
      </c>
      <c r="CJ25" s="50">
        <f>IF('KWh (Cumulative) NLI'!CJ25=0,0,((('KWh (Monthly) ENTRY NLI '!CJ25*0.5)+'KWh (Cumulative) NLI'!CI25-'Rebasing adj NLI'!CJ15)*CJ97)*CJ$19*CJ$124)</f>
        <v>0</v>
      </c>
    </row>
    <row r="26" spans="1:88" x14ac:dyDescent="0.25">
      <c r="A26" s="308"/>
      <c r="B26" s="88" t="s">
        <v>4</v>
      </c>
      <c r="C26" s="50">
        <f>IF('KWh (Cumulative) NLI'!C26=0,0,((('KWh (Monthly) ENTRY NLI '!C26*0.5)-'Rebasing adj NLI'!C16)*C98)*C$19*C$124)</f>
        <v>0</v>
      </c>
      <c r="D26" s="50">
        <f>IF('KWh (Cumulative) NLI'!D26=0,0,((('KWh (Monthly) ENTRY NLI '!D26*0.5)+'KWh (Cumulative) NLI'!C26-'Rebasing adj NLI'!D16)*D98)*D$19*D$124)</f>
        <v>0</v>
      </c>
      <c r="E26" s="50">
        <f>IF('KWh (Cumulative) NLI'!E26=0,0,((('KWh (Monthly) ENTRY NLI '!E26*0.5)+'KWh (Cumulative) NLI'!D26-'Rebasing adj NLI'!E16)*E98)*E$19*E$124)</f>
        <v>0</v>
      </c>
      <c r="F26" s="50">
        <f>IF('KWh (Cumulative) NLI'!F26=0,0,((('KWh (Monthly) ENTRY NLI '!F26*0.5)+'KWh (Cumulative) NLI'!E26-'Rebasing adj NLI'!F16)*F98)*F$19*F$124)</f>
        <v>0</v>
      </c>
      <c r="G26" s="50">
        <f>IF('KWh (Cumulative) NLI'!G26=0,0,((('KWh (Monthly) ENTRY NLI '!G26*0.5)+'KWh (Cumulative) NLI'!F26-'Rebasing adj NLI'!G16)*G98)*G$19*G$124)</f>
        <v>0</v>
      </c>
      <c r="H26" s="50">
        <f>IF('KWh (Cumulative) NLI'!H26=0,0,((('KWh (Monthly) ENTRY NLI '!H26*0.5)+'KWh (Cumulative) NLI'!G26-'Rebasing adj NLI'!H16)*H98)*H$19*H$124)</f>
        <v>0</v>
      </c>
      <c r="I26" s="50">
        <f>IF('KWh (Cumulative) NLI'!I26=0,0,((('KWh (Monthly) ENTRY NLI '!I26*0.5)+'KWh (Cumulative) NLI'!H26-'Rebasing adj NLI'!I16)*I98)*I$19*I$124)</f>
        <v>0</v>
      </c>
      <c r="J26" s="50">
        <f>IF('KWh (Cumulative) NLI'!J26=0,0,((('KWh (Monthly) ENTRY NLI '!J26*0.5)+'KWh (Cumulative) NLI'!I26-'Rebasing adj NLI'!J16)*J98)*J$19*J$124)</f>
        <v>0</v>
      </c>
      <c r="K26" s="50">
        <f>IF('KWh (Cumulative) NLI'!K26=0,0,((('KWh (Monthly) ENTRY NLI '!K26*0.5)+'KWh (Cumulative) NLI'!J26-'Rebasing adj NLI'!K16)*K98)*K$19*K$124)</f>
        <v>0</v>
      </c>
      <c r="L26" s="50">
        <f>IF('KWh (Cumulative) NLI'!L26=0,0,((('KWh (Monthly) ENTRY NLI '!L26*0.5)+'KWh (Cumulative) NLI'!K26-'Rebasing adj NLI'!L16)*L98)*L$19*L$124)</f>
        <v>0</v>
      </c>
      <c r="M26" s="50">
        <f>IF('KWh (Cumulative) NLI'!M26=0,0,((('KWh (Monthly) ENTRY NLI '!M26*0.5)+'KWh (Cumulative) NLI'!L26-'Rebasing adj NLI'!M16)*M98)*M$19*M$124)</f>
        <v>0</v>
      </c>
      <c r="N26" s="50">
        <f>IF('KWh (Cumulative) NLI'!N26=0,0,((('KWh (Monthly) ENTRY NLI '!N26*0.5)+'KWh (Cumulative) NLI'!M26-'Rebasing adj NLI'!N16)*N98)*N$19*N$124)</f>
        <v>0</v>
      </c>
      <c r="O26" s="50">
        <f>IF('KWh (Cumulative) NLI'!O26=0,0,((('KWh (Monthly) ENTRY NLI '!O26*0.5)+'KWh (Cumulative) NLI'!N26-'Rebasing adj NLI'!O16)*O98)*O$19*O$124)</f>
        <v>0</v>
      </c>
      <c r="P26" s="50">
        <f>IF('KWh (Cumulative) NLI'!P26=0,0,((('KWh (Monthly) ENTRY NLI '!P26*0.5)+'KWh (Cumulative) NLI'!O26-'Rebasing adj NLI'!P16)*P98)*P$19*P$124)</f>
        <v>0</v>
      </c>
      <c r="Q26" s="50">
        <f>IF('KWh (Cumulative) NLI'!Q26=0,0,((('KWh (Monthly) ENTRY NLI '!Q26*0.5)+'KWh (Cumulative) NLI'!P26-'Rebasing adj NLI'!Q16)*Q98)*Q$19*Q$124)</f>
        <v>0</v>
      </c>
      <c r="R26" s="50">
        <f>IF('KWh (Cumulative) NLI'!R26=0,0,((('KWh (Monthly) ENTRY NLI '!R26*0.5)+'KWh (Cumulative) NLI'!Q26-'Rebasing adj NLI'!R16)*R98)*R$19*R$124)</f>
        <v>0</v>
      </c>
      <c r="S26" s="50">
        <f>IF('KWh (Cumulative) NLI'!S26=0,0,((('KWh (Monthly) ENTRY NLI '!S26*0.5)+'KWh (Cumulative) NLI'!R26-'Rebasing adj NLI'!S16)*S98)*S$19*S$124)</f>
        <v>0</v>
      </c>
      <c r="T26" s="50">
        <f>IF('KWh (Cumulative) NLI'!T26=0,0,((('KWh (Monthly) ENTRY NLI '!T26*0.5)+'KWh (Cumulative) NLI'!S26-'Rebasing adj NLI'!T16)*T98)*T$19*T$124)</f>
        <v>0</v>
      </c>
      <c r="U26" s="50">
        <f>IF('KWh (Cumulative) NLI'!U26=0,0,((('KWh (Monthly) ENTRY NLI '!U26*0.5)+'KWh (Cumulative) NLI'!T26-'Rebasing adj NLI'!U16)*U98)*U$19*U$124)</f>
        <v>0</v>
      </c>
      <c r="V26" s="50">
        <f>IF('KWh (Cumulative) NLI'!V26=0,0,((('KWh (Monthly) ENTRY NLI '!V26*0.5)+'KWh (Cumulative) NLI'!U26-'Rebasing adj NLI'!V16)*V98)*V$19*V$124)</f>
        <v>0</v>
      </c>
      <c r="W26" s="50">
        <f>IF('KWh (Cumulative) NLI'!W26=0,0,((('KWh (Monthly) ENTRY NLI '!W26*0.5)+'KWh (Cumulative) NLI'!V26-'Rebasing adj NLI'!W16)*W98)*W$19*W$124)</f>
        <v>0</v>
      </c>
      <c r="X26" s="50">
        <f>IF('KWh (Cumulative) NLI'!X26=0,0,((('KWh (Monthly) ENTRY NLI '!X26*0.5)+'KWh (Cumulative) NLI'!W26-'Rebasing adj NLI'!X16)*X98)*X$19*X$124)</f>
        <v>0</v>
      </c>
      <c r="Y26" s="50">
        <f>IF('KWh (Cumulative) NLI'!Y26=0,0,((('KWh (Monthly) ENTRY NLI '!Y26*0.5)+'KWh (Cumulative) NLI'!X26-'Rebasing adj NLI'!Y16)*Y98)*Y$19*Y$124)</f>
        <v>0</v>
      </c>
      <c r="Z26" s="50">
        <f>IF('KWh (Cumulative) NLI'!Z26=0,0,((('KWh (Monthly) ENTRY NLI '!Z26*0.5)+'KWh (Cumulative) NLI'!Y26-'Rebasing adj NLI'!Z16)*Z98)*Z$19*Z$124)</f>
        <v>0</v>
      </c>
      <c r="AA26" s="50">
        <f>IF('KWh (Cumulative) NLI'!AA26=0,0,((('KWh (Monthly) ENTRY NLI '!AA26*0.5)+'KWh (Cumulative) NLI'!Z26-'Rebasing adj NLI'!AA16)*AA98)*AA$19*AA$124)</f>
        <v>0</v>
      </c>
      <c r="AB26" s="50">
        <f>IF('KWh (Cumulative) NLI'!AB26=0,0,((('KWh (Monthly) ENTRY NLI '!AB26*0.5)+'KWh (Cumulative) NLI'!AA26-'Rebasing adj NLI'!AB16)*AB98)*AB$19*AB$124)</f>
        <v>0</v>
      </c>
      <c r="AC26" s="50">
        <f>IF('KWh (Cumulative) NLI'!AC26=0,0,((('KWh (Monthly) ENTRY NLI '!AC26*0.5)+'KWh (Cumulative) NLI'!AB26-'Rebasing adj NLI'!AC16)*AC98)*AC$19*AC$124)</f>
        <v>0</v>
      </c>
      <c r="AD26" s="50">
        <f>IF('KWh (Cumulative) NLI'!AD26=0,0,((('KWh (Monthly) ENTRY NLI '!AD26*0.5)+'KWh (Cumulative) NLI'!AC26-'Rebasing adj NLI'!AD16)*AD98)*AD$19*AD$124)</f>
        <v>0</v>
      </c>
      <c r="AE26" s="50">
        <f>IF('KWh (Cumulative) NLI'!AE26=0,0,((('KWh (Monthly) ENTRY NLI '!AE26*0.5)+'KWh (Cumulative) NLI'!AD26-'Rebasing adj NLI'!AE16)*AE98)*AE$19*AE$124)</f>
        <v>0</v>
      </c>
      <c r="AF26" s="50">
        <f>IF('KWh (Cumulative) NLI'!AF26=0,0,((('KWh (Monthly) ENTRY NLI '!AF26*0.5)+'KWh (Cumulative) NLI'!AE26-'Rebasing adj NLI'!AF16)*AF98)*AF$19*AF$124)</f>
        <v>0</v>
      </c>
      <c r="AG26" s="50">
        <f>IF('KWh (Cumulative) NLI'!AG26=0,0,((('KWh (Monthly) ENTRY NLI '!AG26*0.5)+'KWh (Cumulative) NLI'!AF26-'Rebasing adj NLI'!AG16)*AG98)*AG$19*AG$124)</f>
        <v>0</v>
      </c>
      <c r="AH26" s="50">
        <f>IF('KWh (Cumulative) NLI'!AH26=0,0,((('KWh (Monthly) ENTRY NLI '!AH26*0.5)+'KWh (Cumulative) NLI'!AG26-'Rebasing adj NLI'!AH16)*AH98)*AH$19*AH$124)</f>
        <v>0</v>
      </c>
      <c r="AI26" s="50">
        <f>IF('KWh (Cumulative) NLI'!AI26=0,0,((('KWh (Monthly) ENTRY NLI '!AI26*0.5)+'KWh (Cumulative) NLI'!AH26-'Rebasing adj NLI'!AI16)*AI98)*AI$19*AI$124)</f>
        <v>0</v>
      </c>
      <c r="AJ26" s="50">
        <f>IF('KWh (Cumulative) NLI'!AJ26=0,0,((('KWh (Monthly) ENTRY NLI '!AJ26*0.5)+'KWh (Cumulative) NLI'!AI26-'Rebasing adj NLI'!AJ16)*AJ98)*AJ$19*AJ$124)</f>
        <v>0</v>
      </c>
      <c r="AK26" s="50">
        <f>IF('KWh (Cumulative) NLI'!AK26=0,0,((('KWh (Monthly) ENTRY NLI '!AK26*0.5)+'KWh (Cumulative) NLI'!AJ26-'Rebasing adj NLI'!AK16)*AK98)*AK$19*AK$124)</f>
        <v>0</v>
      </c>
      <c r="AL26" s="50">
        <f>IF('KWh (Cumulative) NLI'!AL26=0,0,((('KWh (Monthly) ENTRY NLI '!AL26*0.5)+'KWh (Cumulative) NLI'!AK26-'Rebasing adj NLI'!AL16)*AL98)*AL$19*AL$124)</f>
        <v>0</v>
      </c>
      <c r="AM26" s="50">
        <f>IF('KWh (Cumulative) NLI'!AM26=0,0,((('KWh (Monthly) ENTRY NLI '!AM26*0.5)+'KWh (Cumulative) NLI'!AL26-'Rebasing adj NLI'!AM16)*AM98)*AM$19*AM$124)</f>
        <v>0</v>
      </c>
      <c r="AN26" s="50">
        <f>IF('KWh (Cumulative) NLI'!AN26=0,0,((('KWh (Monthly) ENTRY NLI '!AN26*0.5)+'KWh (Cumulative) NLI'!AM26-'Rebasing adj NLI'!AN16)*AN98)*AN$19*AN$124)</f>
        <v>0</v>
      </c>
      <c r="AO26" s="50">
        <f>IF('KWh (Cumulative) NLI'!AO26=0,0,((('KWh (Monthly) ENTRY NLI '!AO26*0.5)+'KWh (Cumulative) NLI'!AN26-'Rebasing adj NLI'!AO16)*AO98)*AO$19*AO$124)</f>
        <v>0</v>
      </c>
      <c r="AP26" s="50">
        <f>IF('KWh (Cumulative) NLI'!AP26=0,0,((('KWh (Monthly) ENTRY NLI '!AP26*0.5)+'KWh (Cumulative) NLI'!AO26-'Rebasing adj NLI'!AP16)*AP98)*AP$19*AP$124)</f>
        <v>0</v>
      </c>
      <c r="AQ26" s="50">
        <f>IF('KWh (Cumulative) NLI'!AQ26=0,0,((('KWh (Monthly) ENTRY NLI '!AQ26*0.5)+'KWh (Cumulative) NLI'!AP26-'Rebasing adj NLI'!AQ16)*AQ98)*AQ$19*AQ$124)</f>
        <v>0</v>
      </c>
      <c r="AR26" s="50">
        <f>IF('KWh (Cumulative) NLI'!AR26=0,0,((('KWh (Monthly) ENTRY NLI '!AR26*0.5)+'KWh (Cumulative) NLI'!AQ26-'Rebasing adj NLI'!AR16)*AR98)*AR$19*AR$124)</f>
        <v>0</v>
      </c>
      <c r="AS26" s="50">
        <f>IF('KWh (Cumulative) NLI'!AS26=0,0,((('KWh (Monthly) ENTRY NLI '!AS26*0.5)+'KWh (Cumulative) NLI'!AR26-'Rebasing adj NLI'!AS16)*AS98)*AS$19*AS$124)</f>
        <v>0</v>
      </c>
      <c r="AT26" s="50">
        <f>IF('KWh (Cumulative) NLI'!AT26=0,0,((('KWh (Monthly) ENTRY NLI '!AT26*0.5)+'KWh (Cumulative) NLI'!AS26-'Rebasing adj NLI'!AT16)*AT98)*AT$19*AT$124)</f>
        <v>0</v>
      </c>
      <c r="AU26" s="50">
        <f>IF('KWh (Cumulative) NLI'!AU26=0,0,((('KWh (Monthly) ENTRY NLI '!AU26*0.5)+'KWh (Cumulative) NLI'!AT26-'Rebasing adj NLI'!AU16)*AU98)*AU$19*AU$124)</f>
        <v>0</v>
      </c>
      <c r="AV26" s="50">
        <f>IF('KWh (Cumulative) NLI'!AV26=0,0,((('KWh (Monthly) ENTRY NLI '!AV26*0.5)+'KWh (Cumulative) NLI'!AU26-'Rebasing adj NLI'!AV16)*AV98)*AV$19*AV$124)</f>
        <v>0</v>
      </c>
      <c r="AW26" s="50">
        <f>IF('KWh (Cumulative) NLI'!AW26=0,0,((('KWh (Monthly) ENTRY NLI '!AW26*0.5)+'KWh (Cumulative) NLI'!AV26-'Rebasing adj NLI'!AW16)*AW98)*AW$19*AW$124)</f>
        <v>0</v>
      </c>
      <c r="AX26" s="50">
        <f>IF('KWh (Cumulative) NLI'!AX26=0,0,((('KWh (Monthly) ENTRY NLI '!AX26*0.5)+'KWh (Cumulative) NLI'!AW26-'Rebasing adj NLI'!AX16)*AX98)*AX$19*AX$124)</f>
        <v>0</v>
      </c>
      <c r="AY26" s="50">
        <f>IF('KWh (Cumulative) NLI'!AY26=0,0,((('KWh (Monthly) ENTRY NLI '!AY26*0.5)+'KWh (Cumulative) NLI'!AX26-'Rebasing adj NLI'!AY16)*AY98)*AY$19*AY$124)</f>
        <v>0</v>
      </c>
      <c r="AZ26" s="50">
        <f>IF('KWh (Cumulative) NLI'!AZ26=0,0,((('KWh (Monthly) ENTRY NLI '!AZ26*0.5)+'KWh (Cumulative) NLI'!AY26-'Rebasing adj NLI'!AZ16)*AZ98)*AZ$19*AZ$124)</f>
        <v>0</v>
      </c>
      <c r="BA26" s="50">
        <f>IF('KWh (Cumulative) NLI'!BA26=0,0,((('KWh (Monthly) ENTRY NLI '!BA26*0.5)+'KWh (Cumulative) NLI'!AZ26-'Rebasing adj NLI'!BA16)*BA98)*BA$19*BA$124)</f>
        <v>0</v>
      </c>
      <c r="BB26" s="50">
        <f>IF('KWh (Cumulative) NLI'!BB26=0,0,((('KWh (Monthly) ENTRY NLI '!BB26*0.5)+'KWh (Cumulative) NLI'!BA26-'Rebasing adj NLI'!BB16)*BB98)*BB$19*BB$124)</f>
        <v>0</v>
      </c>
      <c r="BC26" s="50">
        <f>IF('KWh (Cumulative) NLI'!BC26=0,0,((('KWh (Monthly) ENTRY NLI '!BC26*0.5)+'KWh (Cumulative) NLI'!BB26-'Rebasing adj NLI'!BC16)*BC98)*BC$19*BC$124)</f>
        <v>0</v>
      </c>
      <c r="BD26" s="50">
        <f>IF('KWh (Cumulative) NLI'!BD26=0,0,((('KWh (Monthly) ENTRY NLI '!BD26*0.5)+'KWh (Cumulative) NLI'!BC26-'Rebasing adj NLI'!BD16)*BD98)*BD$19*BD$124)</f>
        <v>0</v>
      </c>
      <c r="BE26" s="50">
        <f>IF('KWh (Cumulative) NLI'!BE26=0,0,((('KWh (Monthly) ENTRY NLI '!BE26*0.5)+'KWh (Cumulative) NLI'!BD26-'Rebasing adj NLI'!BE16)*BE98)*BE$19*BE$124)</f>
        <v>0</v>
      </c>
      <c r="BF26" s="50">
        <f>IF('KWh (Cumulative) NLI'!BF26=0,0,((('KWh (Monthly) ENTRY NLI '!BF26*0.5)+'KWh (Cumulative) NLI'!BE26-'Rebasing adj NLI'!BF16)*BF98)*BF$19*BF$124)</f>
        <v>0</v>
      </c>
      <c r="BG26" s="50">
        <f>IF('KWh (Cumulative) NLI'!BG26=0,0,((('KWh (Monthly) ENTRY NLI '!BG26*0.5)+'KWh (Cumulative) NLI'!BF26-'Rebasing adj NLI'!BG16)*BG98)*BG$19*BG$124)</f>
        <v>0</v>
      </c>
      <c r="BH26" s="50">
        <f>IF('KWh (Cumulative) NLI'!BH26=0,0,((('KWh (Monthly) ENTRY NLI '!BH26*0.5)+'KWh (Cumulative) NLI'!BG26-'Rebasing adj NLI'!BH16)*BH98)*BH$19*BH$124)</f>
        <v>0</v>
      </c>
      <c r="BI26" s="50">
        <f>IF('KWh (Cumulative) NLI'!BI26=0,0,((('KWh (Monthly) ENTRY NLI '!BI26*0.5)+'KWh (Cumulative) NLI'!BH26-'Rebasing adj NLI'!BI16)*BI98)*BI$19*BI$124)</f>
        <v>0</v>
      </c>
      <c r="BJ26" s="50">
        <f>IF('KWh (Cumulative) NLI'!BJ26=0,0,((('KWh (Monthly) ENTRY NLI '!BJ26*0.5)+'KWh (Cumulative) NLI'!BI26-'Rebasing adj NLI'!BJ16)*BJ98)*BJ$19*BJ$124)</f>
        <v>0</v>
      </c>
      <c r="BK26" s="50">
        <f>IF('KWh (Cumulative) NLI'!BK26=0,0,((('KWh (Monthly) ENTRY NLI '!BK26*0.5)+'KWh (Cumulative) NLI'!BJ26-'Rebasing adj NLI'!BK16)*BK98)*BK$19*BK$124)</f>
        <v>0</v>
      </c>
      <c r="BL26" s="50">
        <f>IF('KWh (Cumulative) NLI'!BL26=0,0,((('KWh (Monthly) ENTRY NLI '!BL26*0.5)+'KWh (Cumulative) NLI'!BK26-'Rebasing adj NLI'!BL16)*BL98)*BL$19*BL$124)</f>
        <v>0</v>
      </c>
      <c r="BM26" s="50">
        <f>IF('KWh (Cumulative) NLI'!BM26=0,0,((('KWh (Monthly) ENTRY NLI '!BM26*0.5)+'KWh (Cumulative) NLI'!BL26-'Rebasing adj NLI'!BM16)*BM98)*BM$19*BM$124)</f>
        <v>0</v>
      </c>
      <c r="BN26" s="50">
        <f>IF('KWh (Cumulative) NLI'!BN26=0,0,((('KWh (Monthly) ENTRY NLI '!BN26*0.5)+'KWh (Cumulative) NLI'!BM26-'Rebasing adj NLI'!BN16)*BN98)*BN$19*BN$124)</f>
        <v>0</v>
      </c>
      <c r="BO26" s="50">
        <f>IF('KWh (Cumulative) NLI'!BO26=0,0,((('KWh (Monthly) ENTRY NLI '!BO26*0.5)+'KWh (Cumulative) NLI'!BN26-'Rebasing adj NLI'!BO16)*BO98)*BO$19*BO$124)</f>
        <v>0</v>
      </c>
      <c r="BP26" s="50">
        <f>IF('KWh (Cumulative) NLI'!BP26=0,0,((('KWh (Monthly) ENTRY NLI '!BP26*0.5)+'KWh (Cumulative) NLI'!BO26-'Rebasing adj NLI'!BP16)*BP98)*BP$19*BP$124)</f>
        <v>0</v>
      </c>
      <c r="BQ26" s="50">
        <f>IF('KWh (Cumulative) NLI'!BQ26=0,0,((('KWh (Monthly) ENTRY NLI '!BQ26*0.5)+'KWh (Cumulative) NLI'!BP26-'Rebasing adj NLI'!BQ16)*BQ98)*BQ$19*BQ$124)</f>
        <v>0</v>
      </c>
      <c r="BR26" s="50">
        <f>IF('KWh (Cumulative) NLI'!BR26=0,0,((('KWh (Monthly) ENTRY NLI '!BR26*0.5)+'KWh (Cumulative) NLI'!BQ26-'Rebasing adj NLI'!BR16)*BR98)*BR$19*BR$124)</f>
        <v>0</v>
      </c>
      <c r="BS26" s="50">
        <f>IF('KWh (Cumulative) NLI'!BS26=0,0,((('KWh (Monthly) ENTRY NLI '!BS26*0.5)+'KWh (Cumulative) NLI'!BR26-'Rebasing adj NLI'!BS16)*BS98)*BS$19*BS$124)</f>
        <v>0</v>
      </c>
      <c r="BT26" s="50">
        <f>IF('KWh (Cumulative) NLI'!BT26=0,0,((('KWh (Monthly) ENTRY NLI '!BT26*0.5)+'KWh (Cumulative) NLI'!BS26-'Rebasing adj NLI'!BT16)*BT98)*BT$19*BT$124)</f>
        <v>0</v>
      </c>
      <c r="BU26" s="50">
        <f>IF('KWh (Cumulative) NLI'!BU26=0,0,((('KWh (Monthly) ENTRY NLI '!BU26*0.5)+'KWh (Cumulative) NLI'!BT26-'Rebasing adj NLI'!BU16)*BU98)*BU$19*BU$124)</f>
        <v>0</v>
      </c>
      <c r="BV26" s="50">
        <f>IF('KWh (Cumulative) NLI'!BV26=0,0,((('KWh (Monthly) ENTRY NLI '!BV26*0.5)+'KWh (Cumulative) NLI'!BU26-'Rebasing adj NLI'!BV16)*BV98)*BV$19*BV$124)</f>
        <v>0</v>
      </c>
      <c r="BW26" s="50">
        <f>IF('KWh (Cumulative) NLI'!BW26=0,0,((('KWh (Monthly) ENTRY NLI '!BW26*0.5)+'KWh (Cumulative) NLI'!BV26-'Rebasing adj NLI'!BW16)*BW98)*BW$19*BW$124)</f>
        <v>0</v>
      </c>
      <c r="BX26" s="50">
        <f>IF('KWh (Cumulative) NLI'!BX26=0,0,((('KWh (Monthly) ENTRY NLI '!BX26*0.5)+'KWh (Cumulative) NLI'!BW26-'Rebasing adj NLI'!BX16)*BX98)*BX$19*BX$124)</f>
        <v>0</v>
      </c>
      <c r="BY26" s="50">
        <f>IF('KWh (Cumulative) NLI'!BY26=0,0,((('KWh (Monthly) ENTRY NLI '!BY26*0.5)+'KWh (Cumulative) NLI'!BX26-'Rebasing adj NLI'!BY16)*BY98)*BY$19*BY$124)</f>
        <v>0</v>
      </c>
      <c r="BZ26" s="50">
        <f>IF('KWh (Cumulative) NLI'!BZ26=0,0,((('KWh (Monthly) ENTRY NLI '!BZ26*0.5)+'KWh (Cumulative) NLI'!BY26-'Rebasing adj NLI'!BZ16)*BZ98)*BZ$19*BZ$124)</f>
        <v>0</v>
      </c>
      <c r="CA26" s="50">
        <f>IF('KWh (Cumulative) NLI'!CA26=0,0,((('KWh (Monthly) ENTRY NLI '!CA26*0.5)+'KWh (Cumulative) NLI'!BZ26-'Rebasing adj NLI'!CA16)*CA98)*CA$19*CA$124)</f>
        <v>0</v>
      </c>
      <c r="CB26" s="50">
        <f>IF('KWh (Cumulative) NLI'!CB26=0,0,((('KWh (Monthly) ENTRY NLI '!CB26*0.5)+'KWh (Cumulative) NLI'!CA26-'Rebasing adj NLI'!CB16)*CB98)*CB$19*CB$124)</f>
        <v>0</v>
      </c>
      <c r="CC26" s="50">
        <f>IF('KWh (Cumulative) NLI'!CC26=0,0,((('KWh (Monthly) ENTRY NLI '!CC26*0.5)+'KWh (Cumulative) NLI'!CB26-'Rebasing adj NLI'!CC16)*CC98)*CC$19*CC$124)</f>
        <v>0</v>
      </c>
      <c r="CD26" s="50">
        <f>IF('KWh (Cumulative) NLI'!CD26=0,0,((('KWh (Monthly) ENTRY NLI '!CD26*0.5)+'KWh (Cumulative) NLI'!CC26-'Rebasing adj NLI'!CD16)*CD98)*CD$19*CD$124)</f>
        <v>0</v>
      </c>
      <c r="CE26" s="50">
        <f>IF('KWh (Cumulative) NLI'!CE26=0,0,((('KWh (Monthly) ENTRY NLI '!CE26*0.5)+'KWh (Cumulative) NLI'!CD26-'Rebasing adj NLI'!CE16)*CE98)*CE$19*CE$124)</f>
        <v>0</v>
      </c>
      <c r="CF26" s="50">
        <f>IF('KWh (Cumulative) NLI'!CF26=0,0,((('KWh (Monthly) ENTRY NLI '!CF26*0.5)+'KWh (Cumulative) NLI'!CE26-'Rebasing adj NLI'!CF16)*CF98)*CF$19*CF$124)</f>
        <v>0</v>
      </c>
      <c r="CG26" s="50">
        <f>IF('KWh (Cumulative) NLI'!CG26=0,0,((('KWh (Monthly) ENTRY NLI '!CG26*0.5)+'KWh (Cumulative) NLI'!CF26-'Rebasing adj NLI'!CG16)*CG98)*CG$19*CG$124)</f>
        <v>0</v>
      </c>
      <c r="CH26" s="50">
        <f>IF('KWh (Cumulative) NLI'!CH26=0,0,((('KWh (Monthly) ENTRY NLI '!CH26*0.5)+'KWh (Cumulative) NLI'!CG26-'Rebasing adj NLI'!CH16)*CH98)*CH$19*CH$124)</f>
        <v>0</v>
      </c>
      <c r="CI26" s="50">
        <f>IF('KWh (Cumulative) NLI'!CI26=0,0,((('KWh (Monthly) ENTRY NLI '!CI26*0.5)+'KWh (Cumulative) NLI'!CH26-'Rebasing adj NLI'!CI16)*CI98)*CI$19*CI$124)</f>
        <v>0</v>
      </c>
      <c r="CJ26" s="50">
        <f>IF('KWh (Cumulative) NLI'!CJ26=0,0,((('KWh (Monthly) ENTRY NLI '!CJ26*0.5)+'KWh (Cumulative) NLI'!CI26-'Rebasing adj NLI'!CJ16)*CJ98)*CJ$19*CJ$124)</f>
        <v>0</v>
      </c>
    </row>
    <row r="27" spans="1:88" x14ac:dyDescent="0.25">
      <c r="A27" s="308"/>
      <c r="B27" s="88" t="s">
        <v>14</v>
      </c>
      <c r="C27" s="50">
        <f>IF('KWh (Cumulative) NLI'!C27=0,0,((('KWh (Monthly) ENTRY NLI '!C27*0.5)-'Rebasing adj NLI'!C17)*C99)*C$19*C$124)</f>
        <v>0</v>
      </c>
      <c r="D27" s="50">
        <f>IF('KWh (Cumulative) NLI'!D27=0,0,((('KWh (Monthly) ENTRY NLI '!D27*0.5)+'KWh (Cumulative) NLI'!C27-'Rebasing adj NLI'!D17)*D99)*D$19*D$124)</f>
        <v>0</v>
      </c>
      <c r="E27" s="50">
        <f>IF('KWh (Cumulative) NLI'!E27=0,0,((('KWh (Monthly) ENTRY NLI '!E27*0.5)+'KWh (Cumulative) NLI'!D27-'Rebasing adj NLI'!E17)*E99)*E$19*E$124)</f>
        <v>0</v>
      </c>
      <c r="F27" s="50">
        <f>IF('KWh (Cumulative) NLI'!F27=0,0,((('KWh (Monthly) ENTRY NLI '!F27*0.5)+'KWh (Cumulative) NLI'!E27-'Rebasing adj NLI'!F17)*F99)*F$19*F$124)</f>
        <v>0</v>
      </c>
      <c r="G27" s="50">
        <f>IF('KWh (Cumulative) NLI'!G27=0,0,((('KWh (Monthly) ENTRY NLI '!G27*0.5)+'KWh (Cumulative) NLI'!F27-'Rebasing adj NLI'!G17)*G99)*G$19*G$124)</f>
        <v>0</v>
      </c>
      <c r="H27" s="50">
        <f>IF('KWh (Cumulative) NLI'!H27=0,0,((('KWh (Monthly) ENTRY NLI '!H27*0.5)+'KWh (Cumulative) NLI'!G27-'Rebasing adj NLI'!H17)*H99)*H$19*H$124)</f>
        <v>0</v>
      </c>
      <c r="I27" s="50">
        <f>IF('KWh (Cumulative) NLI'!I27=0,0,((('KWh (Monthly) ENTRY NLI '!I27*0.5)+'KWh (Cumulative) NLI'!H27-'Rebasing adj NLI'!I17)*I99)*I$19*I$124)</f>
        <v>0</v>
      </c>
      <c r="J27" s="50">
        <f>IF('KWh (Cumulative) NLI'!J27=0,0,((('KWh (Monthly) ENTRY NLI '!J27*0.5)+'KWh (Cumulative) NLI'!I27-'Rebasing adj NLI'!J17)*J99)*J$19*J$124)</f>
        <v>0</v>
      </c>
      <c r="K27" s="50">
        <f>IF('KWh (Cumulative) NLI'!K27=0,0,((('KWh (Monthly) ENTRY NLI '!K27*0.5)+'KWh (Cumulative) NLI'!J27-'Rebasing adj NLI'!K17)*K99)*K$19*K$124)</f>
        <v>0</v>
      </c>
      <c r="L27" s="50">
        <f>IF('KWh (Cumulative) NLI'!L27=0,0,((('KWh (Monthly) ENTRY NLI '!L27*0.5)+'KWh (Cumulative) NLI'!K27-'Rebasing adj NLI'!L17)*L99)*L$19*L$124)</f>
        <v>0</v>
      </c>
      <c r="M27" s="50">
        <f>IF('KWh (Cumulative) NLI'!M27=0,0,((('KWh (Monthly) ENTRY NLI '!M27*0.5)+'KWh (Cumulative) NLI'!L27-'Rebasing adj NLI'!M17)*M99)*M$19*M$124)</f>
        <v>0</v>
      </c>
      <c r="N27" s="50">
        <f>IF('KWh (Cumulative) NLI'!N27=0,0,((('KWh (Monthly) ENTRY NLI '!N27*0.5)+'KWh (Cumulative) NLI'!M27-'Rebasing adj NLI'!N17)*N99)*N$19*N$124)</f>
        <v>0</v>
      </c>
      <c r="O27" s="50">
        <f>IF('KWh (Cumulative) NLI'!O27=0,0,((('KWh (Monthly) ENTRY NLI '!O27*0.5)+'KWh (Cumulative) NLI'!N27-'Rebasing adj NLI'!O17)*O99)*O$19*O$124)</f>
        <v>0</v>
      </c>
      <c r="P27" s="50">
        <f>IF('KWh (Cumulative) NLI'!P27=0,0,((('KWh (Monthly) ENTRY NLI '!P27*0.5)+'KWh (Cumulative) NLI'!O27-'Rebasing adj NLI'!P17)*P99)*P$19*P$124)</f>
        <v>0</v>
      </c>
      <c r="Q27" s="50">
        <f>IF('KWh (Cumulative) NLI'!Q27=0,0,((('KWh (Monthly) ENTRY NLI '!Q27*0.5)+'KWh (Cumulative) NLI'!P27-'Rebasing adj NLI'!Q17)*Q99)*Q$19*Q$124)</f>
        <v>0</v>
      </c>
      <c r="R27" s="50">
        <f>IF('KWh (Cumulative) NLI'!R27=0,0,((('KWh (Monthly) ENTRY NLI '!R27*0.5)+'KWh (Cumulative) NLI'!Q27-'Rebasing adj NLI'!R17)*R99)*R$19*R$124)</f>
        <v>0</v>
      </c>
      <c r="S27" s="50">
        <f>IF('KWh (Cumulative) NLI'!S27=0,0,((('KWh (Monthly) ENTRY NLI '!S27*0.5)+'KWh (Cumulative) NLI'!R27-'Rebasing adj NLI'!S17)*S99)*S$19*S$124)</f>
        <v>0</v>
      </c>
      <c r="T27" s="50">
        <f>IF('KWh (Cumulative) NLI'!T27=0,0,((('KWh (Monthly) ENTRY NLI '!T27*0.5)+'KWh (Cumulative) NLI'!S27-'Rebasing adj NLI'!T17)*T99)*T$19*T$124)</f>
        <v>0</v>
      </c>
      <c r="U27" s="50">
        <f>IF('KWh (Cumulative) NLI'!U27=0,0,((('KWh (Monthly) ENTRY NLI '!U27*0.5)+'KWh (Cumulative) NLI'!T27-'Rebasing adj NLI'!U17)*U99)*U$19*U$124)</f>
        <v>0</v>
      </c>
      <c r="V27" s="50">
        <f>IF('KWh (Cumulative) NLI'!V27=0,0,((('KWh (Monthly) ENTRY NLI '!V27*0.5)+'KWh (Cumulative) NLI'!U27-'Rebasing adj NLI'!V17)*V99)*V$19*V$124)</f>
        <v>0</v>
      </c>
      <c r="W27" s="50">
        <f>IF('KWh (Cumulative) NLI'!W27=0,0,((('KWh (Monthly) ENTRY NLI '!W27*0.5)+'KWh (Cumulative) NLI'!V27-'Rebasing adj NLI'!W17)*W99)*W$19*W$124)</f>
        <v>0</v>
      </c>
      <c r="X27" s="50">
        <f>IF('KWh (Cumulative) NLI'!X27=0,0,((('KWh (Monthly) ENTRY NLI '!X27*0.5)+'KWh (Cumulative) NLI'!W27-'Rebasing adj NLI'!X17)*X99)*X$19*X$124)</f>
        <v>0</v>
      </c>
      <c r="Y27" s="50">
        <f>IF('KWh (Cumulative) NLI'!Y27=0,0,((('KWh (Monthly) ENTRY NLI '!Y27*0.5)+'KWh (Cumulative) NLI'!X27-'Rebasing adj NLI'!Y17)*Y99)*Y$19*Y$124)</f>
        <v>0</v>
      </c>
      <c r="Z27" s="50">
        <f>IF('KWh (Cumulative) NLI'!Z27=0,0,((('KWh (Monthly) ENTRY NLI '!Z27*0.5)+'KWh (Cumulative) NLI'!Y27-'Rebasing adj NLI'!Z17)*Z99)*Z$19*Z$124)</f>
        <v>0</v>
      </c>
      <c r="AA27" s="50">
        <f>IF('KWh (Cumulative) NLI'!AA27=0,0,((('KWh (Monthly) ENTRY NLI '!AA27*0.5)+'KWh (Cumulative) NLI'!Z27-'Rebasing adj NLI'!AA17)*AA99)*AA$19*AA$124)</f>
        <v>0</v>
      </c>
      <c r="AB27" s="50">
        <f>IF('KWh (Cumulative) NLI'!AB27=0,0,((('KWh (Monthly) ENTRY NLI '!AB27*0.5)+'KWh (Cumulative) NLI'!AA27-'Rebasing adj NLI'!AB17)*AB99)*AB$19*AB$124)</f>
        <v>0</v>
      </c>
      <c r="AC27" s="50">
        <f>IF('KWh (Cumulative) NLI'!AC27=0,0,((('KWh (Monthly) ENTRY NLI '!AC27*0.5)+'KWh (Cumulative) NLI'!AB27-'Rebasing adj NLI'!AC17)*AC99)*AC$19*AC$124)</f>
        <v>0</v>
      </c>
      <c r="AD27" s="50">
        <f>IF('KWh (Cumulative) NLI'!AD27=0,0,((('KWh (Monthly) ENTRY NLI '!AD27*0.5)+'KWh (Cumulative) NLI'!AC27-'Rebasing adj NLI'!AD17)*AD99)*AD$19*AD$124)</f>
        <v>0</v>
      </c>
      <c r="AE27" s="50">
        <f>IF('KWh (Cumulative) NLI'!AE27=0,0,((('KWh (Monthly) ENTRY NLI '!AE27*0.5)+'KWh (Cumulative) NLI'!AD27-'Rebasing adj NLI'!AE17)*AE99)*AE$19*AE$124)</f>
        <v>0</v>
      </c>
      <c r="AF27" s="50">
        <f>IF('KWh (Cumulative) NLI'!AF27=0,0,((('KWh (Monthly) ENTRY NLI '!AF27*0.5)+'KWh (Cumulative) NLI'!AE27-'Rebasing adj NLI'!AF17)*AF99)*AF$19*AF$124)</f>
        <v>0</v>
      </c>
      <c r="AG27" s="50">
        <f>IF('KWh (Cumulative) NLI'!AG27=0,0,((('KWh (Monthly) ENTRY NLI '!AG27*0.5)+'KWh (Cumulative) NLI'!AF27-'Rebasing adj NLI'!AG17)*AG99)*AG$19*AG$124)</f>
        <v>0</v>
      </c>
      <c r="AH27" s="50">
        <f>IF('KWh (Cumulative) NLI'!AH27=0,0,((('KWh (Monthly) ENTRY NLI '!AH27*0.5)+'KWh (Cumulative) NLI'!AG27-'Rebasing adj NLI'!AH17)*AH99)*AH$19*AH$124)</f>
        <v>0</v>
      </c>
      <c r="AI27" s="50">
        <f>IF('KWh (Cumulative) NLI'!AI27=0,0,((('KWh (Monthly) ENTRY NLI '!AI27*0.5)+'KWh (Cumulative) NLI'!AH27-'Rebasing adj NLI'!AI17)*AI99)*AI$19*AI$124)</f>
        <v>0</v>
      </c>
      <c r="AJ27" s="50">
        <f>IF('KWh (Cumulative) NLI'!AJ27=0,0,((('KWh (Monthly) ENTRY NLI '!AJ27*0.5)+'KWh (Cumulative) NLI'!AI27-'Rebasing adj NLI'!AJ17)*AJ99)*AJ$19*AJ$124)</f>
        <v>0</v>
      </c>
      <c r="AK27" s="50">
        <f>IF('KWh (Cumulative) NLI'!AK27=0,0,((('KWh (Monthly) ENTRY NLI '!AK27*0.5)+'KWh (Cumulative) NLI'!AJ27-'Rebasing adj NLI'!AK17)*AK99)*AK$19*AK$124)</f>
        <v>0</v>
      </c>
      <c r="AL27" s="50">
        <f>IF('KWh (Cumulative) NLI'!AL27=0,0,((('KWh (Monthly) ENTRY NLI '!AL27*0.5)+'KWh (Cumulative) NLI'!AK27-'Rebasing adj NLI'!AL17)*AL99)*AL$19*AL$124)</f>
        <v>0</v>
      </c>
      <c r="AM27" s="50">
        <f>IF('KWh (Cumulative) NLI'!AM27=0,0,((('KWh (Monthly) ENTRY NLI '!AM27*0.5)+'KWh (Cumulative) NLI'!AL27-'Rebasing adj NLI'!AM17)*AM99)*AM$19*AM$124)</f>
        <v>0</v>
      </c>
      <c r="AN27" s="50">
        <f>IF('KWh (Cumulative) NLI'!AN27=0,0,((('KWh (Monthly) ENTRY NLI '!AN27*0.5)+'KWh (Cumulative) NLI'!AM27-'Rebasing adj NLI'!AN17)*AN99)*AN$19*AN$124)</f>
        <v>0</v>
      </c>
      <c r="AO27" s="50">
        <f>IF('KWh (Cumulative) NLI'!AO27=0,0,((('KWh (Monthly) ENTRY NLI '!AO27*0.5)+'KWh (Cumulative) NLI'!AN27-'Rebasing adj NLI'!AO17)*AO99)*AO$19*AO$124)</f>
        <v>0</v>
      </c>
      <c r="AP27" s="50">
        <f>IF('KWh (Cumulative) NLI'!AP27=0,0,((('KWh (Monthly) ENTRY NLI '!AP27*0.5)+'KWh (Cumulative) NLI'!AO27-'Rebasing adj NLI'!AP17)*AP99)*AP$19*AP$124)</f>
        <v>0</v>
      </c>
      <c r="AQ27" s="50">
        <f>IF('KWh (Cumulative) NLI'!AQ27=0,0,((('KWh (Monthly) ENTRY NLI '!AQ27*0.5)+'KWh (Cumulative) NLI'!AP27-'Rebasing adj NLI'!AQ17)*AQ99)*AQ$19*AQ$124)</f>
        <v>0</v>
      </c>
      <c r="AR27" s="50">
        <f>IF('KWh (Cumulative) NLI'!AR27=0,0,((('KWh (Monthly) ENTRY NLI '!AR27*0.5)+'KWh (Cumulative) NLI'!AQ27-'Rebasing adj NLI'!AR17)*AR99)*AR$19*AR$124)</f>
        <v>0</v>
      </c>
      <c r="AS27" s="50">
        <f>IF('KWh (Cumulative) NLI'!AS27=0,0,((('KWh (Monthly) ENTRY NLI '!AS27*0.5)+'KWh (Cumulative) NLI'!AR27-'Rebasing adj NLI'!AS17)*AS99)*AS$19*AS$124)</f>
        <v>0</v>
      </c>
      <c r="AT27" s="50">
        <f>IF('KWh (Cumulative) NLI'!AT27=0,0,((('KWh (Monthly) ENTRY NLI '!AT27*0.5)+'KWh (Cumulative) NLI'!AS27-'Rebasing adj NLI'!AT17)*AT99)*AT$19*AT$124)</f>
        <v>0</v>
      </c>
      <c r="AU27" s="50">
        <f>IF('KWh (Cumulative) NLI'!AU27=0,0,((('KWh (Monthly) ENTRY NLI '!AU27*0.5)+'KWh (Cumulative) NLI'!AT27-'Rebasing adj NLI'!AU17)*AU99)*AU$19*AU$124)</f>
        <v>0</v>
      </c>
      <c r="AV27" s="50">
        <f>IF('KWh (Cumulative) NLI'!AV27=0,0,((('KWh (Monthly) ENTRY NLI '!AV27*0.5)+'KWh (Cumulative) NLI'!AU27-'Rebasing adj NLI'!AV17)*AV99)*AV$19*AV$124)</f>
        <v>0</v>
      </c>
      <c r="AW27" s="50">
        <f>IF('KWh (Cumulative) NLI'!AW27=0,0,((('KWh (Monthly) ENTRY NLI '!AW27*0.5)+'KWh (Cumulative) NLI'!AV27-'Rebasing adj NLI'!AW17)*AW99)*AW$19*AW$124)</f>
        <v>0</v>
      </c>
      <c r="AX27" s="50">
        <f>IF('KWh (Cumulative) NLI'!AX27=0,0,((('KWh (Monthly) ENTRY NLI '!AX27*0.5)+'KWh (Cumulative) NLI'!AW27-'Rebasing adj NLI'!AX17)*AX99)*AX$19*AX$124)</f>
        <v>0</v>
      </c>
      <c r="AY27" s="50">
        <f>IF('KWh (Cumulative) NLI'!AY27=0,0,((('KWh (Monthly) ENTRY NLI '!AY27*0.5)+'KWh (Cumulative) NLI'!AX27-'Rebasing adj NLI'!AY17)*AY99)*AY$19*AY$124)</f>
        <v>0</v>
      </c>
      <c r="AZ27" s="50">
        <f>IF('KWh (Cumulative) NLI'!AZ27=0,0,((('KWh (Monthly) ENTRY NLI '!AZ27*0.5)+'KWh (Cumulative) NLI'!AY27-'Rebasing adj NLI'!AZ17)*AZ99)*AZ$19*AZ$124)</f>
        <v>0</v>
      </c>
      <c r="BA27" s="50">
        <f>IF('KWh (Cumulative) NLI'!BA27=0,0,((('KWh (Monthly) ENTRY NLI '!BA27*0.5)+'KWh (Cumulative) NLI'!AZ27-'Rebasing adj NLI'!BA17)*BA99)*BA$19*BA$124)</f>
        <v>0</v>
      </c>
      <c r="BB27" s="50">
        <f>IF('KWh (Cumulative) NLI'!BB27=0,0,((('KWh (Monthly) ENTRY NLI '!BB27*0.5)+'KWh (Cumulative) NLI'!BA27-'Rebasing adj NLI'!BB17)*BB99)*BB$19*BB$124)</f>
        <v>0</v>
      </c>
      <c r="BC27" s="50">
        <f>IF('KWh (Cumulative) NLI'!BC27=0,0,((('KWh (Monthly) ENTRY NLI '!BC27*0.5)+'KWh (Cumulative) NLI'!BB27-'Rebasing adj NLI'!BC17)*BC99)*BC$19*BC$124)</f>
        <v>0</v>
      </c>
      <c r="BD27" s="50">
        <f>IF('KWh (Cumulative) NLI'!BD27=0,0,((('KWh (Monthly) ENTRY NLI '!BD27*0.5)+'KWh (Cumulative) NLI'!BC27-'Rebasing adj NLI'!BD17)*BD99)*BD$19*BD$124)</f>
        <v>0</v>
      </c>
      <c r="BE27" s="50">
        <f>IF('KWh (Cumulative) NLI'!BE27=0,0,((('KWh (Monthly) ENTRY NLI '!BE27*0.5)+'KWh (Cumulative) NLI'!BD27-'Rebasing adj NLI'!BE17)*BE99)*BE$19*BE$124)</f>
        <v>0</v>
      </c>
      <c r="BF27" s="50">
        <f>IF('KWh (Cumulative) NLI'!BF27=0,0,((('KWh (Monthly) ENTRY NLI '!BF27*0.5)+'KWh (Cumulative) NLI'!BE27-'Rebasing adj NLI'!BF17)*BF99)*BF$19*BF$124)</f>
        <v>0</v>
      </c>
      <c r="BG27" s="50">
        <f>IF('KWh (Cumulative) NLI'!BG27=0,0,((('KWh (Monthly) ENTRY NLI '!BG27*0.5)+'KWh (Cumulative) NLI'!BF27-'Rebasing adj NLI'!BG17)*BG99)*BG$19*BG$124)</f>
        <v>0</v>
      </c>
      <c r="BH27" s="50">
        <f>IF('KWh (Cumulative) NLI'!BH27=0,0,((('KWh (Monthly) ENTRY NLI '!BH27*0.5)+'KWh (Cumulative) NLI'!BG27-'Rebasing adj NLI'!BH17)*BH99)*BH$19*BH$124)</f>
        <v>0</v>
      </c>
      <c r="BI27" s="50">
        <f>IF('KWh (Cumulative) NLI'!BI27=0,0,((('KWh (Monthly) ENTRY NLI '!BI27*0.5)+'KWh (Cumulative) NLI'!BH27-'Rebasing adj NLI'!BI17)*BI99)*BI$19*BI$124)</f>
        <v>0</v>
      </c>
      <c r="BJ27" s="50">
        <f>IF('KWh (Cumulative) NLI'!BJ27=0,0,((('KWh (Monthly) ENTRY NLI '!BJ27*0.5)+'KWh (Cumulative) NLI'!BI27-'Rebasing adj NLI'!BJ17)*BJ99)*BJ$19*BJ$124)</f>
        <v>0</v>
      </c>
      <c r="BK27" s="50">
        <f>IF('KWh (Cumulative) NLI'!BK27=0,0,((('KWh (Monthly) ENTRY NLI '!BK27*0.5)+'KWh (Cumulative) NLI'!BJ27-'Rebasing adj NLI'!BK17)*BK99)*BK$19*BK$124)</f>
        <v>0</v>
      </c>
      <c r="BL27" s="50">
        <f>IF('KWh (Cumulative) NLI'!BL27=0,0,((('KWh (Monthly) ENTRY NLI '!BL27*0.5)+'KWh (Cumulative) NLI'!BK27-'Rebasing adj NLI'!BL17)*BL99)*BL$19*BL$124)</f>
        <v>0</v>
      </c>
      <c r="BM27" s="50">
        <f>IF('KWh (Cumulative) NLI'!BM27=0,0,((('KWh (Monthly) ENTRY NLI '!BM27*0.5)+'KWh (Cumulative) NLI'!BL27-'Rebasing adj NLI'!BM17)*BM99)*BM$19*BM$124)</f>
        <v>0</v>
      </c>
      <c r="BN27" s="50">
        <f>IF('KWh (Cumulative) NLI'!BN27=0,0,((('KWh (Monthly) ENTRY NLI '!BN27*0.5)+'KWh (Cumulative) NLI'!BM27-'Rebasing adj NLI'!BN17)*BN99)*BN$19*BN$124)</f>
        <v>0</v>
      </c>
      <c r="BO27" s="50">
        <f>IF('KWh (Cumulative) NLI'!BO27=0,0,((('KWh (Monthly) ENTRY NLI '!BO27*0.5)+'KWh (Cumulative) NLI'!BN27-'Rebasing adj NLI'!BO17)*BO99)*BO$19*BO$124)</f>
        <v>0</v>
      </c>
      <c r="BP27" s="50">
        <f>IF('KWh (Cumulative) NLI'!BP27=0,0,((('KWh (Monthly) ENTRY NLI '!BP27*0.5)+'KWh (Cumulative) NLI'!BO27-'Rebasing adj NLI'!BP17)*BP99)*BP$19*BP$124)</f>
        <v>0</v>
      </c>
      <c r="BQ27" s="50">
        <f>IF('KWh (Cumulative) NLI'!BQ27=0,0,((('KWh (Monthly) ENTRY NLI '!BQ27*0.5)+'KWh (Cumulative) NLI'!BP27-'Rebasing adj NLI'!BQ17)*BQ99)*BQ$19*BQ$124)</f>
        <v>0</v>
      </c>
      <c r="BR27" s="50">
        <f>IF('KWh (Cumulative) NLI'!BR27=0,0,((('KWh (Monthly) ENTRY NLI '!BR27*0.5)+'KWh (Cumulative) NLI'!BQ27-'Rebasing adj NLI'!BR17)*BR99)*BR$19*BR$124)</f>
        <v>0</v>
      </c>
      <c r="BS27" s="50">
        <f>IF('KWh (Cumulative) NLI'!BS27=0,0,((('KWh (Monthly) ENTRY NLI '!BS27*0.5)+'KWh (Cumulative) NLI'!BR27-'Rebasing adj NLI'!BS17)*BS99)*BS$19*BS$124)</f>
        <v>0</v>
      </c>
      <c r="BT27" s="50">
        <f>IF('KWh (Cumulative) NLI'!BT27=0,0,((('KWh (Monthly) ENTRY NLI '!BT27*0.5)+'KWh (Cumulative) NLI'!BS27-'Rebasing adj NLI'!BT17)*BT99)*BT$19*BT$124)</f>
        <v>0</v>
      </c>
      <c r="BU27" s="50">
        <f>IF('KWh (Cumulative) NLI'!BU27=0,0,((('KWh (Monthly) ENTRY NLI '!BU27*0.5)+'KWh (Cumulative) NLI'!BT27-'Rebasing adj NLI'!BU17)*BU99)*BU$19*BU$124)</f>
        <v>0</v>
      </c>
      <c r="BV27" s="50">
        <f>IF('KWh (Cumulative) NLI'!BV27=0,0,((('KWh (Monthly) ENTRY NLI '!BV27*0.5)+'KWh (Cumulative) NLI'!BU27-'Rebasing adj NLI'!BV17)*BV99)*BV$19*BV$124)</f>
        <v>0</v>
      </c>
      <c r="BW27" s="50">
        <f>IF('KWh (Cumulative) NLI'!BW27=0,0,((('KWh (Monthly) ENTRY NLI '!BW27*0.5)+'KWh (Cumulative) NLI'!BV27-'Rebasing adj NLI'!BW17)*BW99)*BW$19*BW$124)</f>
        <v>0</v>
      </c>
      <c r="BX27" s="50">
        <f>IF('KWh (Cumulative) NLI'!BX27=0,0,((('KWh (Monthly) ENTRY NLI '!BX27*0.5)+'KWh (Cumulative) NLI'!BW27-'Rebasing adj NLI'!BX17)*BX99)*BX$19*BX$124)</f>
        <v>0</v>
      </c>
      <c r="BY27" s="50">
        <f>IF('KWh (Cumulative) NLI'!BY27=0,0,((('KWh (Monthly) ENTRY NLI '!BY27*0.5)+'KWh (Cumulative) NLI'!BX27-'Rebasing adj NLI'!BY17)*BY99)*BY$19*BY$124)</f>
        <v>0</v>
      </c>
      <c r="BZ27" s="50">
        <f>IF('KWh (Cumulative) NLI'!BZ27=0,0,((('KWh (Monthly) ENTRY NLI '!BZ27*0.5)+'KWh (Cumulative) NLI'!BY27-'Rebasing adj NLI'!BZ17)*BZ99)*BZ$19*BZ$124)</f>
        <v>0</v>
      </c>
      <c r="CA27" s="50">
        <f>IF('KWh (Cumulative) NLI'!CA27=0,0,((('KWh (Monthly) ENTRY NLI '!CA27*0.5)+'KWh (Cumulative) NLI'!BZ27-'Rebasing adj NLI'!CA17)*CA99)*CA$19*CA$124)</f>
        <v>0</v>
      </c>
      <c r="CB27" s="50">
        <f>IF('KWh (Cumulative) NLI'!CB27=0,0,((('KWh (Monthly) ENTRY NLI '!CB27*0.5)+'KWh (Cumulative) NLI'!CA27-'Rebasing adj NLI'!CB17)*CB99)*CB$19*CB$124)</f>
        <v>0</v>
      </c>
      <c r="CC27" s="50">
        <f>IF('KWh (Cumulative) NLI'!CC27=0,0,((('KWh (Monthly) ENTRY NLI '!CC27*0.5)+'KWh (Cumulative) NLI'!CB27-'Rebasing adj NLI'!CC17)*CC99)*CC$19*CC$124)</f>
        <v>0</v>
      </c>
      <c r="CD27" s="50">
        <f>IF('KWh (Cumulative) NLI'!CD27=0,0,((('KWh (Monthly) ENTRY NLI '!CD27*0.5)+'KWh (Cumulative) NLI'!CC27-'Rebasing adj NLI'!CD17)*CD99)*CD$19*CD$124)</f>
        <v>0</v>
      </c>
      <c r="CE27" s="50">
        <f>IF('KWh (Cumulative) NLI'!CE27=0,0,((('KWh (Monthly) ENTRY NLI '!CE27*0.5)+'KWh (Cumulative) NLI'!CD27-'Rebasing adj NLI'!CE17)*CE99)*CE$19*CE$124)</f>
        <v>0</v>
      </c>
      <c r="CF27" s="50">
        <f>IF('KWh (Cumulative) NLI'!CF27=0,0,((('KWh (Monthly) ENTRY NLI '!CF27*0.5)+'KWh (Cumulative) NLI'!CE27-'Rebasing adj NLI'!CF17)*CF99)*CF$19*CF$124)</f>
        <v>0</v>
      </c>
      <c r="CG27" s="50">
        <f>IF('KWh (Cumulative) NLI'!CG27=0,0,((('KWh (Monthly) ENTRY NLI '!CG27*0.5)+'KWh (Cumulative) NLI'!CF27-'Rebasing adj NLI'!CG17)*CG99)*CG$19*CG$124)</f>
        <v>0</v>
      </c>
      <c r="CH27" s="50">
        <f>IF('KWh (Cumulative) NLI'!CH27=0,0,((('KWh (Monthly) ENTRY NLI '!CH27*0.5)+'KWh (Cumulative) NLI'!CG27-'Rebasing adj NLI'!CH17)*CH99)*CH$19*CH$124)</f>
        <v>0</v>
      </c>
      <c r="CI27" s="50">
        <f>IF('KWh (Cumulative) NLI'!CI27=0,0,((('KWh (Monthly) ENTRY NLI '!CI27*0.5)+'KWh (Cumulative) NLI'!CH27-'Rebasing adj NLI'!CI17)*CI99)*CI$19*CI$124)</f>
        <v>0</v>
      </c>
      <c r="CJ27" s="50">
        <f>IF('KWh (Cumulative) NLI'!CJ27=0,0,((('KWh (Monthly) ENTRY NLI '!CJ27*0.5)+'KWh (Cumulative) NLI'!CI27-'Rebasing adj NLI'!CJ17)*CJ99)*CJ$19*CJ$124)</f>
        <v>0</v>
      </c>
    </row>
    <row r="28" spans="1:88" x14ac:dyDescent="0.25">
      <c r="A28" s="308"/>
      <c r="B28" s="88" t="s">
        <v>5</v>
      </c>
      <c r="C28" s="50">
        <f>IF('KWh (Cumulative) NLI'!C28=0,0,((('KWh (Monthly) ENTRY NLI '!C28*0.5)-'Rebasing adj NLI'!C18)*C100)*C$19*C$124)</f>
        <v>0</v>
      </c>
      <c r="D28" s="50">
        <f>IF('KWh (Cumulative) NLI'!D28=0,0,((('KWh (Monthly) ENTRY NLI '!D28*0.5)+'KWh (Cumulative) NLI'!C28-'Rebasing adj NLI'!D18)*D100)*D$19*D$124)</f>
        <v>0</v>
      </c>
      <c r="E28" s="50">
        <f>IF('KWh (Cumulative) NLI'!E28=0,0,((('KWh (Monthly) ENTRY NLI '!E28*0.5)+'KWh (Cumulative) NLI'!D28-'Rebasing adj NLI'!E18)*E100)*E$19*E$124)</f>
        <v>0</v>
      </c>
      <c r="F28" s="50">
        <f>IF('KWh (Cumulative) NLI'!F28=0,0,((('KWh (Monthly) ENTRY NLI '!F28*0.5)+'KWh (Cumulative) NLI'!E28-'Rebasing adj NLI'!F18)*F100)*F$19*F$124)</f>
        <v>0</v>
      </c>
      <c r="G28" s="50">
        <f>IF('KWh (Cumulative) NLI'!G28=0,0,((('KWh (Monthly) ENTRY NLI '!G28*0.5)+'KWh (Cumulative) NLI'!F28-'Rebasing adj NLI'!G18)*G100)*G$19*G$124)</f>
        <v>0</v>
      </c>
      <c r="H28" s="50">
        <f>IF('KWh (Cumulative) NLI'!H28=0,0,((('KWh (Monthly) ENTRY NLI '!H28*0.5)+'KWh (Cumulative) NLI'!G28-'Rebasing adj NLI'!H18)*H100)*H$19*H$124)</f>
        <v>0</v>
      </c>
      <c r="I28" s="50">
        <f>IF('KWh (Cumulative) NLI'!I28=0,0,((('KWh (Monthly) ENTRY NLI '!I28*0.5)+'KWh (Cumulative) NLI'!H28-'Rebasing adj NLI'!I18)*I100)*I$19*I$124)</f>
        <v>0</v>
      </c>
      <c r="J28" s="50">
        <f>IF('KWh (Cumulative) NLI'!J28=0,0,((('KWh (Monthly) ENTRY NLI '!J28*0.5)+'KWh (Cumulative) NLI'!I28-'Rebasing adj NLI'!J18)*J100)*J$19*J$124)</f>
        <v>0</v>
      </c>
      <c r="K28" s="50">
        <f>IF('KWh (Cumulative) NLI'!K28=0,0,((('KWh (Monthly) ENTRY NLI '!K28*0.5)+'KWh (Cumulative) NLI'!J28-'Rebasing adj NLI'!K18)*K100)*K$19*K$124)</f>
        <v>0</v>
      </c>
      <c r="L28" s="50">
        <f>IF('KWh (Cumulative) NLI'!L28=0,0,((('KWh (Monthly) ENTRY NLI '!L28*0.5)+'KWh (Cumulative) NLI'!K28-'Rebasing adj NLI'!L18)*L100)*L$19*L$124)</f>
        <v>0</v>
      </c>
      <c r="M28" s="50">
        <f>IF('KWh (Cumulative) NLI'!M28=0,0,((('KWh (Monthly) ENTRY NLI '!M28*0.5)+'KWh (Cumulative) NLI'!L28-'Rebasing adj NLI'!M18)*M100)*M$19*M$124)</f>
        <v>0</v>
      </c>
      <c r="N28" s="50">
        <f>IF('KWh (Cumulative) NLI'!N28=0,0,((('KWh (Monthly) ENTRY NLI '!N28*0.5)+'KWh (Cumulative) NLI'!M28-'Rebasing adj NLI'!N18)*N100)*N$19*N$124)</f>
        <v>0</v>
      </c>
      <c r="O28" s="50">
        <f>IF('KWh (Cumulative) NLI'!O28=0,0,((('KWh (Monthly) ENTRY NLI '!O28*0.5)+'KWh (Cumulative) NLI'!N28-'Rebasing adj NLI'!O18)*O100)*O$19*O$124)</f>
        <v>0</v>
      </c>
      <c r="P28" s="50">
        <f>IF('KWh (Cumulative) NLI'!P28=0,0,((('KWh (Monthly) ENTRY NLI '!P28*0.5)+'KWh (Cumulative) NLI'!O28-'Rebasing adj NLI'!P18)*P100)*P$19*P$124)</f>
        <v>0</v>
      </c>
      <c r="Q28" s="50">
        <f>IF('KWh (Cumulative) NLI'!Q28=0,0,((('KWh (Monthly) ENTRY NLI '!Q28*0.5)+'KWh (Cumulative) NLI'!P28-'Rebasing adj NLI'!Q18)*Q100)*Q$19*Q$124)</f>
        <v>0</v>
      </c>
      <c r="R28" s="50">
        <f>IF('KWh (Cumulative) NLI'!R28=0,0,((('KWh (Monthly) ENTRY NLI '!R28*0.5)+'KWh (Cumulative) NLI'!Q28-'Rebasing adj NLI'!R18)*R100)*R$19*R$124)</f>
        <v>0</v>
      </c>
      <c r="S28" s="50">
        <f>IF('KWh (Cumulative) NLI'!S28=0,0,((('KWh (Monthly) ENTRY NLI '!S28*0.5)+'KWh (Cumulative) NLI'!R28-'Rebasing adj NLI'!S18)*S100)*S$19*S$124)</f>
        <v>0</v>
      </c>
      <c r="T28" s="50">
        <f>IF('KWh (Cumulative) NLI'!T28=0,0,((('KWh (Monthly) ENTRY NLI '!T28*0.5)+'KWh (Cumulative) NLI'!S28-'Rebasing adj NLI'!T18)*T100)*T$19*T$124)</f>
        <v>0</v>
      </c>
      <c r="U28" s="50">
        <f>IF('KWh (Cumulative) NLI'!U28=0,0,((('KWh (Monthly) ENTRY NLI '!U28*0.5)+'KWh (Cumulative) NLI'!T28-'Rebasing adj NLI'!U18)*U100)*U$19*U$124)</f>
        <v>0</v>
      </c>
      <c r="V28" s="50">
        <f>IF('KWh (Cumulative) NLI'!V28=0,0,((('KWh (Monthly) ENTRY NLI '!V28*0.5)+'KWh (Cumulative) NLI'!U28-'Rebasing adj NLI'!V18)*V100)*V$19*V$124)</f>
        <v>0</v>
      </c>
      <c r="W28" s="50">
        <f>IF('KWh (Cumulative) NLI'!W28=0,0,((('KWh (Monthly) ENTRY NLI '!W28*0.5)+'KWh (Cumulative) NLI'!V28-'Rebasing adj NLI'!W18)*W100)*W$19*W$124)</f>
        <v>0</v>
      </c>
      <c r="X28" s="50">
        <f>IF('KWh (Cumulative) NLI'!X28=0,0,((('KWh (Monthly) ENTRY NLI '!X28*0.5)+'KWh (Cumulative) NLI'!W28-'Rebasing adj NLI'!X18)*X100)*X$19*X$124)</f>
        <v>0</v>
      </c>
      <c r="Y28" s="50">
        <f>IF('KWh (Cumulative) NLI'!Y28=0,0,((('KWh (Monthly) ENTRY NLI '!Y28*0.5)+'KWh (Cumulative) NLI'!X28-'Rebasing adj NLI'!Y18)*Y100)*Y$19*Y$124)</f>
        <v>0</v>
      </c>
      <c r="Z28" s="50">
        <f>IF('KWh (Cumulative) NLI'!Z28=0,0,((('KWh (Monthly) ENTRY NLI '!Z28*0.5)+'KWh (Cumulative) NLI'!Y28-'Rebasing adj NLI'!Z18)*Z100)*Z$19*Z$124)</f>
        <v>0</v>
      </c>
      <c r="AA28" s="50">
        <f>IF('KWh (Cumulative) NLI'!AA28=0,0,((('KWh (Monthly) ENTRY NLI '!AA28*0.5)+'KWh (Cumulative) NLI'!Z28-'Rebasing adj NLI'!AA18)*AA100)*AA$19*AA$124)</f>
        <v>0</v>
      </c>
      <c r="AB28" s="50">
        <f>IF('KWh (Cumulative) NLI'!AB28=0,0,((('KWh (Monthly) ENTRY NLI '!AB28*0.5)+'KWh (Cumulative) NLI'!AA28-'Rebasing adj NLI'!AB18)*AB100)*AB$19*AB$124)</f>
        <v>0</v>
      </c>
      <c r="AC28" s="50">
        <f>IF('KWh (Cumulative) NLI'!AC28=0,0,((('KWh (Monthly) ENTRY NLI '!AC28*0.5)+'KWh (Cumulative) NLI'!AB28-'Rebasing adj NLI'!AC18)*AC100)*AC$19*AC$124)</f>
        <v>0</v>
      </c>
      <c r="AD28" s="50">
        <f>IF('KWh (Cumulative) NLI'!AD28=0,0,((('KWh (Monthly) ENTRY NLI '!AD28*0.5)+'KWh (Cumulative) NLI'!AC28-'Rebasing adj NLI'!AD18)*AD100)*AD$19*AD$124)</f>
        <v>0</v>
      </c>
      <c r="AE28" s="50">
        <f>IF('KWh (Cumulative) NLI'!AE28=0,0,((('KWh (Monthly) ENTRY NLI '!AE28*0.5)+'KWh (Cumulative) NLI'!AD28-'Rebasing adj NLI'!AE18)*AE100)*AE$19*AE$124)</f>
        <v>0</v>
      </c>
      <c r="AF28" s="50">
        <f>IF('KWh (Cumulative) NLI'!AF28=0,0,((('KWh (Monthly) ENTRY NLI '!AF28*0.5)+'KWh (Cumulative) NLI'!AE28-'Rebasing adj NLI'!AF18)*AF100)*AF$19*AF$124)</f>
        <v>0</v>
      </c>
      <c r="AG28" s="50">
        <f>IF('KWh (Cumulative) NLI'!AG28=0,0,((('KWh (Monthly) ENTRY NLI '!AG28*0.5)+'KWh (Cumulative) NLI'!AF28-'Rebasing adj NLI'!AG18)*AG100)*AG$19*AG$124)</f>
        <v>0</v>
      </c>
      <c r="AH28" s="50">
        <f>IF('KWh (Cumulative) NLI'!AH28=0,0,((('KWh (Monthly) ENTRY NLI '!AH28*0.5)+'KWh (Cumulative) NLI'!AG28-'Rebasing adj NLI'!AH18)*AH100)*AH$19*AH$124)</f>
        <v>0</v>
      </c>
      <c r="AI28" s="50">
        <f>IF('KWh (Cumulative) NLI'!AI28=0,0,((('KWh (Monthly) ENTRY NLI '!AI28*0.5)+'KWh (Cumulative) NLI'!AH28-'Rebasing adj NLI'!AI18)*AI100)*AI$19*AI$124)</f>
        <v>0</v>
      </c>
      <c r="AJ28" s="50">
        <f>IF('KWh (Cumulative) NLI'!AJ28=0,0,((('KWh (Monthly) ENTRY NLI '!AJ28*0.5)+'KWh (Cumulative) NLI'!AI28-'Rebasing adj NLI'!AJ18)*AJ100)*AJ$19*AJ$124)</f>
        <v>0</v>
      </c>
      <c r="AK28" s="50">
        <f>IF('KWh (Cumulative) NLI'!AK28=0,0,((('KWh (Monthly) ENTRY NLI '!AK28*0.5)+'KWh (Cumulative) NLI'!AJ28-'Rebasing adj NLI'!AK18)*AK100)*AK$19*AK$124)</f>
        <v>0</v>
      </c>
      <c r="AL28" s="50">
        <f>IF('KWh (Cumulative) NLI'!AL28=0,0,((('KWh (Monthly) ENTRY NLI '!AL28*0.5)+'KWh (Cumulative) NLI'!AK28-'Rebasing adj NLI'!AL18)*AL100)*AL$19*AL$124)</f>
        <v>0</v>
      </c>
      <c r="AM28" s="50">
        <f>IF('KWh (Cumulative) NLI'!AM28=0,0,((('KWh (Monthly) ENTRY NLI '!AM28*0.5)+'KWh (Cumulative) NLI'!AL28-'Rebasing adj NLI'!AM18)*AM100)*AM$19*AM$124)</f>
        <v>0</v>
      </c>
      <c r="AN28" s="50">
        <f>IF('KWh (Cumulative) NLI'!AN28=0,0,((('KWh (Monthly) ENTRY NLI '!AN28*0.5)+'KWh (Cumulative) NLI'!AM28-'Rebasing adj NLI'!AN18)*AN100)*AN$19*AN$124)</f>
        <v>0</v>
      </c>
      <c r="AO28" s="50">
        <f>IF('KWh (Cumulative) NLI'!AO28=0,0,((('KWh (Monthly) ENTRY NLI '!AO28*0.5)+'KWh (Cumulative) NLI'!AN28-'Rebasing adj NLI'!AO18)*AO100)*AO$19*AO$124)</f>
        <v>0</v>
      </c>
      <c r="AP28" s="50">
        <f>IF('KWh (Cumulative) NLI'!AP28=0,0,((('KWh (Monthly) ENTRY NLI '!AP28*0.5)+'KWh (Cumulative) NLI'!AO28-'Rebasing adj NLI'!AP18)*AP100)*AP$19*AP$124)</f>
        <v>0</v>
      </c>
      <c r="AQ28" s="50">
        <f>IF('KWh (Cumulative) NLI'!AQ28=0,0,((('KWh (Monthly) ENTRY NLI '!AQ28*0.5)+'KWh (Cumulative) NLI'!AP28-'Rebasing adj NLI'!AQ18)*AQ100)*AQ$19*AQ$124)</f>
        <v>0</v>
      </c>
      <c r="AR28" s="50">
        <f>IF('KWh (Cumulative) NLI'!AR28=0,0,((('KWh (Monthly) ENTRY NLI '!AR28*0.5)+'KWh (Cumulative) NLI'!AQ28-'Rebasing adj NLI'!AR18)*AR100)*AR$19*AR$124)</f>
        <v>0</v>
      </c>
      <c r="AS28" s="50">
        <f>IF('KWh (Cumulative) NLI'!AS28=0,0,((('KWh (Monthly) ENTRY NLI '!AS28*0.5)+'KWh (Cumulative) NLI'!AR28-'Rebasing adj NLI'!AS18)*AS100)*AS$19*AS$124)</f>
        <v>0</v>
      </c>
      <c r="AT28" s="50">
        <f>IF('KWh (Cumulative) NLI'!AT28=0,0,((('KWh (Monthly) ENTRY NLI '!AT28*0.5)+'KWh (Cumulative) NLI'!AS28-'Rebasing adj NLI'!AT18)*AT100)*AT$19*AT$124)</f>
        <v>0</v>
      </c>
      <c r="AU28" s="50">
        <f>IF('KWh (Cumulative) NLI'!AU28=0,0,((('KWh (Monthly) ENTRY NLI '!AU28*0.5)+'KWh (Cumulative) NLI'!AT28-'Rebasing adj NLI'!AU18)*AU100)*AU$19*AU$124)</f>
        <v>0</v>
      </c>
      <c r="AV28" s="50">
        <f>IF('KWh (Cumulative) NLI'!AV28=0,0,((('KWh (Monthly) ENTRY NLI '!AV28*0.5)+'KWh (Cumulative) NLI'!AU28-'Rebasing adj NLI'!AV18)*AV100)*AV$19*AV$124)</f>
        <v>0</v>
      </c>
      <c r="AW28" s="50">
        <f>IF('KWh (Cumulative) NLI'!AW28=0,0,((('KWh (Monthly) ENTRY NLI '!AW28*0.5)+'KWh (Cumulative) NLI'!AV28-'Rebasing adj NLI'!AW18)*AW100)*AW$19*AW$124)</f>
        <v>0</v>
      </c>
      <c r="AX28" s="50">
        <f>IF('KWh (Cumulative) NLI'!AX28=0,0,((('KWh (Monthly) ENTRY NLI '!AX28*0.5)+'KWh (Cumulative) NLI'!AW28-'Rebasing adj NLI'!AX18)*AX100)*AX$19*AX$124)</f>
        <v>0</v>
      </c>
      <c r="AY28" s="50">
        <f>IF('KWh (Cumulative) NLI'!AY28=0,0,((('KWh (Monthly) ENTRY NLI '!AY28*0.5)+'KWh (Cumulative) NLI'!AX28-'Rebasing adj NLI'!AY18)*AY100)*AY$19*AY$124)</f>
        <v>0</v>
      </c>
      <c r="AZ28" s="50">
        <f>IF('KWh (Cumulative) NLI'!AZ28=0,0,((('KWh (Monthly) ENTRY NLI '!AZ28*0.5)+'KWh (Cumulative) NLI'!AY28-'Rebasing adj NLI'!AZ18)*AZ100)*AZ$19*AZ$124)</f>
        <v>0</v>
      </c>
      <c r="BA28" s="50">
        <f>IF('KWh (Cumulative) NLI'!BA28=0,0,((('KWh (Monthly) ENTRY NLI '!BA28*0.5)+'KWh (Cumulative) NLI'!AZ28-'Rebasing adj NLI'!BA18)*BA100)*BA$19*BA$124)</f>
        <v>0</v>
      </c>
      <c r="BB28" s="50">
        <f>IF('KWh (Cumulative) NLI'!BB28=0,0,((('KWh (Monthly) ENTRY NLI '!BB28*0.5)+'KWh (Cumulative) NLI'!BA28-'Rebasing adj NLI'!BB18)*BB100)*BB$19*BB$124)</f>
        <v>0</v>
      </c>
      <c r="BC28" s="50">
        <f>IF('KWh (Cumulative) NLI'!BC28=0,0,((('KWh (Monthly) ENTRY NLI '!BC28*0.5)+'KWh (Cumulative) NLI'!BB28-'Rebasing adj NLI'!BC18)*BC100)*BC$19*BC$124)</f>
        <v>0</v>
      </c>
      <c r="BD28" s="50">
        <f>IF('KWh (Cumulative) NLI'!BD28=0,0,((('KWh (Monthly) ENTRY NLI '!BD28*0.5)+'KWh (Cumulative) NLI'!BC28-'Rebasing adj NLI'!BD18)*BD100)*BD$19*BD$124)</f>
        <v>0</v>
      </c>
      <c r="BE28" s="50">
        <f>IF('KWh (Cumulative) NLI'!BE28=0,0,((('KWh (Monthly) ENTRY NLI '!BE28*0.5)+'KWh (Cumulative) NLI'!BD28-'Rebasing adj NLI'!BE18)*BE100)*BE$19*BE$124)</f>
        <v>0</v>
      </c>
      <c r="BF28" s="50">
        <f>IF('KWh (Cumulative) NLI'!BF28=0,0,((('KWh (Monthly) ENTRY NLI '!BF28*0.5)+'KWh (Cumulative) NLI'!BE28-'Rebasing adj NLI'!BF18)*BF100)*BF$19*BF$124)</f>
        <v>0</v>
      </c>
      <c r="BG28" s="50">
        <f>IF('KWh (Cumulative) NLI'!BG28=0,0,((('KWh (Monthly) ENTRY NLI '!BG28*0.5)+'KWh (Cumulative) NLI'!BF28-'Rebasing adj NLI'!BG18)*BG100)*BG$19*BG$124)</f>
        <v>0</v>
      </c>
      <c r="BH28" s="50">
        <f>IF('KWh (Cumulative) NLI'!BH28=0,0,((('KWh (Monthly) ENTRY NLI '!BH28*0.5)+'KWh (Cumulative) NLI'!BG28-'Rebasing adj NLI'!BH18)*BH100)*BH$19*BH$124)</f>
        <v>0</v>
      </c>
      <c r="BI28" s="50">
        <f>IF('KWh (Cumulative) NLI'!BI28=0,0,((('KWh (Monthly) ENTRY NLI '!BI28*0.5)+'KWh (Cumulative) NLI'!BH28-'Rebasing adj NLI'!BI18)*BI100)*BI$19*BI$124)</f>
        <v>0</v>
      </c>
      <c r="BJ28" s="50">
        <f>IF('KWh (Cumulative) NLI'!BJ28=0,0,((('KWh (Monthly) ENTRY NLI '!BJ28*0.5)+'KWh (Cumulative) NLI'!BI28-'Rebasing adj NLI'!BJ18)*BJ100)*BJ$19*BJ$124)</f>
        <v>0</v>
      </c>
      <c r="BK28" s="50">
        <f>IF('KWh (Cumulative) NLI'!BK28=0,0,((('KWh (Monthly) ENTRY NLI '!BK28*0.5)+'KWh (Cumulative) NLI'!BJ28-'Rebasing adj NLI'!BK18)*BK100)*BK$19*BK$124)</f>
        <v>0</v>
      </c>
      <c r="BL28" s="50">
        <f>IF('KWh (Cumulative) NLI'!BL28=0,0,((('KWh (Monthly) ENTRY NLI '!BL28*0.5)+'KWh (Cumulative) NLI'!BK28-'Rebasing adj NLI'!BL18)*BL100)*BL$19*BL$124)</f>
        <v>0</v>
      </c>
      <c r="BM28" s="50">
        <f>IF('KWh (Cumulative) NLI'!BM28=0,0,((('KWh (Monthly) ENTRY NLI '!BM28*0.5)+'KWh (Cumulative) NLI'!BL28-'Rebasing adj NLI'!BM18)*BM100)*BM$19*BM$124)</f>
        <v>0</v>
      </c>
      <c r="BN28" s="50">
        <f>IF('KWh (Cumulative) NLI'!BN28=0,0,((('KWh (Monthly) ENTRY NLI '!BN28*0.5)+'KWh (Cumulative) NLI'!BM28-'Rebasing adj NLI'!BN18)*BN100)*BN$19*BN$124)</f>
        <v>0</v>
      </c>
      <c r="BO28" s="50">
        <f>IF('KWh (Cumulative) NLI'!BO28=0,0,((('KWh (Monthly) ENTRY NLI '!BO28*0.5)+'KWh (Cumulative) NLI'!BN28-'Rebasing adj NLI'!BO18)*BO100)*BO$19*BO$124)</f>
        <v>0</v>
      </c>
      <c r="BP28" s="50">
        <f>IF('KWh (Cumulative) NLI'!BP28=0,0,((('KWh (Monthly) ENTRY NLI '!BP28*0.5)+'KWh (Cumulative) NLI'!BO28-'Rebasing adj NLI'!BP18)*BP100)*BP$19*BP$124)</f>
        <v>0</v>
      </c>
      <c r="BQ28" s="50">
        <f>IF('KWh (Cumulative) NLI'!BQ28=0,0,((('KWh (Monthly) ENTRY NLI '!BQ28*0.5)+'KWh (Cumulative) NLI'!BP28-'Rebasing adj NLI'!BQ18)*BQ100)*BQ$19*BQ$124)</f>
        <v>0</v>
      </c>
      <c r="BR28" s="50">
        <f>IF('KWh (Cumulative) NLI'!BR28=0,0,((('KWh (Monthly) ENTRY NLI '!BR28*0.5)+'KWh (Cumulative) NLI'!BQ28-'Rebasing adj NLI'!BR18)*BR100)*BR$19*BR$124)</f>
        <v>0</v>
      </c>
      <c r="BS28" s="50">
        <f>IF('KWh (Cumulative) NLI'!BS28=0,0,((('KWh (Monthly) ENTRY NLI '!BS28*0.5)+'KWh (Cumulative) NLI'!BR28-'Rebasing adj NLI'!BS18)*BS100)*BS$19*BS$124)</f>
        <v>0</v>
      </c>
      <c r="BT28" s="50">
        <f>IF('KWh (Cumulative) NLI'!BT28=0,0,((('KWh (Monthly) ENTRY NLI '!BT28*0.5)+'KWh (Cumulative) NLI'!BS28-'Rebasing adj NLI'!BT18)*BT100)*BT$19*BT$124)</f>
        <v>0</v>
      </c>
      <c r="BU28" s="50">
        <f>IF('KWh (Cumulative) NLI'!BU28=0,0,((('KWh (Monthly) ENTRY NLI '!BU28*0.5)+'KWh (Cumulative) NLI'!BT28-'Rebasing adj NLI'!BU18)*BU100)*BU$19*BU$124)</f>
        <v>0</v>
      </c>
      <c r="BV28" s="50">
        <f>IF('KWh (Cumulative) NLI'!BV28=0,0,((('KWh (Monthly) ENTRY NLI '!BV28*0.5)+'KWh (Cumulative) NLI'!BU28-'Rebasing adj NLI'!BV18)*BV100)*BV$19*BV$124)</f>
        <v>0</v>
      </c>
      <c r="BW28" s="50">
        <f>IF('KWh (Cumulative) NLI'!BW28=0,0,((('KWh (Monthly) ENTRY NLI '!BW28*0.5)+'KWh (Cumulative) NLI'!BV28-'Rebasing adj NLI'!BW18)*BW100)*BW$19*BW$124)</f>
        <v>0</v>
      </c>
      <c r="BX28" s="50">
        <f>IF('KWh (Cumulative) NLI'!BX28=0,0,((('KWh (Monthly) ENTRY NLI '!BX28*0.5)+'KWh (Cumulative) NLI'!BW28-'Rebasing adj NLI'!BX18)*BX100)*BX$19*BX$124)</f>
        <v>0</v>
      </c>
      <c r="BY28" s="50">
        <f>IF('KWh (Cumulative) NLI'!BY28=0,0,((('KWh (Monthly) ENTRY NLI '!BY28*0.5)+'KWh (Cumulative) NLI'!BX28-'Rebasing adj NLI'!BY18)*BY100)*BY$19*BY$124)</f>
        <v>0</v>
      </c>
      <c r="BZ28" s="50">
        <f>IF('KWh (Cumulative) NLI'!BZ28=0,0,((('KWh (Monthly) ENTRY NLI '!BZ28*0.5)+'KWh (Cumulative) NLI'!BY28-'Rebasing adj NLI'!BZ18)*BZ100)*BZ$19*BZ$124)</f>
        <v>0</v>
      </c>
      <c r="CA28" s="50">
        <f>IF('KWh (Cumulative) NLI'!CA28=0,0,((('KWh (Monthly) ENTRY NLI '!CA28*0.5)+'KWh (Cumulative) NLI'!BZ28-'Rebasing adj NLI'!CA18)*CA100)*CA$19*CA$124)</f>
        <v>0</v>
      </c>
      <c r="CB28" s="50">
        <f>IF('KWh (Cumulative) NLI'!CB28=0,0,((('KWh (Monthly) ENTRY NLI '!CB28*0.5)+'KWh (Cumulative) NLI'!CA28-'Rebasing adj NLI'!CB18)*CB100)*CB$19*CB$124)</f>
        <v>0</v>
      </c>
      <c r="CC28" s="50">
        <f>IF('KWh (Cumulative) NLI'!CC28=0,0,((('KWh (Monthly) ENTRY NLI '!CC28*0.5)+'KWh (Cumulative) NLI'!CB28-'Rebasing adj NLI'!CC18)*CC100)*CC$19*CC$124)</f>
        <v>0</v>
      </c>
      <c r="CD28" s="50">
        <f>IF('KWh (Cumulative) NLI'!CD28=0,0,((('KWh (Monthly) ENTRY NLI '!CD28*0.5)+'KWh (Cumulative) NLI'!CC28-'Rebasing adj NLI'!CD18)*CD100)*CD$19*CD$124)</f>
        <v>0</v>
      </c>
      <c r="CE28" s="50">
        <f>IF('KWh (Cumulative) NLI'!CE28=0,0,((('KWh (Monthly) ENTRY NLI '!CE28*0.5)+'KWh (Cumulative) NLI'!CD28-'Rebasing adj NLI'!CE18)*CE100)*CE$19*CE$124)</f>
        <v>0</v>
      </c>
      <c r="CF28" s="50">
        <f>IF('KWh (Cumulative) NLI'!CF28=0,0,((('KWh (Monthly) ENTRY NLI '!CF28*0.5)+'KWh (Cumulative) NLI'!CE28-'Rebasing adj NLI'!CF18)*CF100)*CF$19*CF$124)</f>
        <v>0</v>
      </c>
      <c r="CG28" s="50">
        <f>IF('KWh (Cumulative) NLI'!CG28=0,0,((('KWh (Monthly) ENTRY NLI '!CG28*0.5)+'KWh (Cumulative) NLI'!CF28-'Rebasing adj NLI'!CG18)*CG100)*CG$19*CG$124)</f>
        <v>0</v>
      </c>
      <c r="CH28" s="50">
        <f>IF('KWh (Cumulative) NLI'!CH28=0,0,((('KWh (Monthly) ENTRY NLI '!CH28*0.5)+'KWh (Cumulative) NLI'!CG28-'Rebasing adj NLI'!CH18)*CH100)*CH$19*CH$124)</f>
        <v>0</v>
      </c>
      <c r="CI28" s="50">
        <f>IF('KWh (Cumulative) NLI'!CI28=0,0,((('KWh (Monthly) ENTRY NLI '!CI28*0.5)+'KWh (Cumulative) NLI'!CH28-'Rebasing adj NLI'!CI18)*CI100)*CI$19*CI$124)</f>
        <v>0</v>
      </c>
      <c r="CJ28" s="50">
        <f>IF('KWh (Cumulative) NLI'!CJ28=0,0,((('KWh (Monthly) ENTRY NLI '!CJ28*0.5)+'KWh (Cumulative) NLI'!CI28-'Rebasing adj NLI'!CJ18)*CJ100)*CJ$19*CJ$124)</f>
        <v>0</v>
      </c>
    </row>
    <row r="29" spans="1:88" x14ac:dyDescent="0.25">
      <c r="A29" s="308"/>
      <c r="B29" s="88" t="s">
        <v>6</v>
      </c>
      <c r="C29" s="50">
        <f>IF('KWh (Cumulative) NLI'!C29=0,0,((('KWh (Monthly) ENTRY NLI '!C29*0.5)-'Rebasing adj NLI'!C19)*C101)*C$19*C$124)</f>
        <v>0</v>
      </c>
      <c r="D29" s="50">
        <f>IF('KWh (Cumulative) NLI'!D29=0,0,((('KWh (Monthly) ENTRY NLI '!D29*0.5)+'KWh (Cumulative) NLI'!C29-'Rebasing adj NLI'!D19)*D101)*D$19*D$124)</f>
        <v>0</v>
      </c>
      <c r="E29" s="50">
        <f>IF('KWh (Cumulative) NLI'!E29=0,0,((('KWh (Monthly) ENTRY NLI '!E29*0.5)+'KWh (Cumulative) NLI'!D29-'Rebasing adj NLI'!E19)*E101)*E$19*E$124)</f>
        <v>0</v>
      </c>
      <c r="F29" s="50">
        <f>IF('KWh (Cumulative) NLI'!F29=0,0,((('KWh (Monthly) ENTRY NLI '!F29*0.5)+'KWh (Cumulative) NLI'!E29-'Rebasing adj NLI'!F19)*F101)*F$19*F$124)</f>
        <v>0</v>
      </c>
      <c r="G29" s="50">
        <f>IF('KWh (Cumulative) NLI'!G29=0,0,((('KWh (Monthly) ENTRY NLI '!G29*0.5)+'KWh (Cumulative) NLI'!F29-'Rebasing adj NLI'!G19)*G101)*G$19*G$124)</f>
        <v>0</v>
      </c>
      <c r="H29" s="50">
        <f>IF('KWh (Cumulative) NLI'!H29=0,0,((('KWh (Monthly) ENTRY NLI '!H29*0.5)+'KWh (Cumulative) NLI'!G29-'Rebasing adj NLI'!H19)*H101)*H$19*H$124)</f>
        <v>0</v>
      </c>
      <c r="I29" s="50">
        <f>IF('KWh (Cumulative) NLI'!I29=0,0,((('KWh (Monthly) ENTRY NLI '!I29*0.5)+'KWh (Cumulative) NLI'!H29-'Rebasing adj NLI'!I19)*I101)*I$19*I$124)</f>
        <v>0</v>
      </c>
      <c r="J29" s="50">
        <f>IF('KWh (Cumulative) NLI'!J29=0,0,((('KWh (Monthly) ENTRY NLI '!J29*0.5)+'KWh (Cumulative) NLI'!I29-'Rebasing adj NLI'!J19)*J101)*J$19*J$124)</f>
        <v>0</v>
      </c>
      <c r="K29" s="50">
        <f>IF('KWh (Cumulative) NLI'!K29=0,0,((('KWh (Monthly) ENTRY NLI '!K29*0.5)+'KWh (Cumulative) NLI'!J29-'Rebasing adj NLI'!K19)*K101)*K$19*K$124)</f>
        <v>0</v>
      </c>
      <c r="L29" s="50">
        <f>IF('KWh (Cumulative) NLI'!L29=0,0,((('KWh (Monthly) ENTRY NLI '!L29*0.5)+'KWh (Cumulative) NLI'!K29-'Rebasing adj NLI'!L19)*L101)*L$19*L$124)</f>
        <v>0</v>
      </c>
      <c r="M29" s="50">
        <f>IF('KWh (Cumulative) NLI'!M29=0,0,((('KWh (Monthly) ENTRY NLI '!M29*0.5)+'KWh (Cumulative) NLI'!L29-'Rebasing adj NLI'!M19)*M101)*M$19*M$124)</f>
        <v>0</v>
      </c>
      <c r="N29" s="50">
        <f>IF('KWh (Cumulative) NLI'!N29=0,0,((('KWh (Monthly) ENTRY NLI '!N29*0.5)+'KWh (Cumulative) NLI'!M29-'Rebasing adj NLI'!N19)*N101)*N$19*N$124)</f>
        <v>0</v>
      </c>
      <c r="O29" s="50">
        <f>IF('KWh (Cumulative) NLI'!O29=0,0,((('KWh (Monthly) ENTRY NLI '!O29*0.5)+'KWh (Cumulative) NLI'!N29-'Rebasing adj NLI'!O19)*O101)*O$19*O$124)</f>
        <v>0</v>
      </c>
      <c r="P29" s="50">
        <f>IF('KWh (Cumulative) NLI'!P29=0,0,((('KWh (Monthly) ENTRY NLI '!P29*0.5)+'KWh (Cumulative) NLI'!O29-'Rebasing adj NLI'!P19)*P101)*P$19*P$124)</f>
        <v>0</v>
      </c>
      <c r="Q29" s="50">
        <f>IF('KWh (Cumulative) NLI'!Q29=0,0,((('KWh (Monthly) ENTRY NLI '!Q29*0.5)+'KWh (Cumulative) NLI'!P29-'Rebasing adj NLI'!Q19)*Q101)*Q$19*Q$124)</f>
        <v>0</v>
      </c>
      <c r="R29" s="50">
        <f>IF('KWh (Cumulative) NLI'!R29=0,0,((('KWh (Monthly) ENTRY NLI '!R29*0.5)+'KWh (Cumulative) NLI'!Q29-'Rebasing adj NLI'!R19)*R101)*R$19*R$124)</f>
        <v>0</v>
      </c>
      <c r="S29" s="50">
        <f>IF('KWh (Cumulative) NLI'!S29=0,0,((('KWh (Monthly) ENTRY NLI '!S29*0.5)+'KWh (Cumulative) NLI'!R29-'Rebasing adj NLI'!S19)*S101)*S$19*S$124)</f>
        <v>0</v>
      </c>
      <c r="T29" s="50">
        <f>IF('KWh (Cumulative) NLI'!T29=0,0,((('KWh (Monthly) ENTRY NLI '!T29*0.5)+'KWh (Cumulative) NLI'!S29-'Rebasing adj NLI'!T19)*T101)*T$19*T$124)</f>
        <v>0</v>
      </c>
      <c r="U29" s="50">
        <f>IF('KWh (Cumulative) NLI'!U29=0,0,((('KWh (Monthly) ENTRY NLI '!U29*0.5)+'KWh (Cumulative) NLI'!T29-'Rebasing adj NLI'!U19)*U101)*U$19*U$124)</f>
        <v>0</v>
      </c>
      <c r="V29" s="50">
        <f>IF('KWh (Cumulative) NLI'!V29=0,0,((('KWh (Monthly) ENTRY NLI '!V29*0.5)+'KWh (Cumulative) NLI'!U29-'Rebasing adj NLI'!V19)*V101)*V$19*V$124)</f>
        <v>0</v>
      </c>
      <c r="W29" s="50">
        <f>IF('KWh (Cumulative) NLI'!W29=0,0,((('KWh (Monthly) ENTRY NLI '!W29*0.5)+'KWh (Cumulative) NLI'!V29-'Rebasing adj NLI'!W19)*W101)*W$19*W$124)</f>
        <v>0</v>
      </c>
      <c r="X29" s="50">
        <f>IF('KWh (Cumulative) NLI'!X29=0,0,((('KWh (Monthly) ENTRY NLI '!X29*0.5)+'KWh (Cumulative) NLI'!W29-'Rebasing adj NLI'!X19)*X101)*X$19*X$124)</f>
        <v>0</v>
      </c>
      <c r="Y29" s="50">
        <f>IF('KWh (Cumulative) NLI'!Y29=0,0,((('KWh (Monthly) ENTRY NLI '!Y29*0.5)+'KWh (Cumulative) NLI'!X29-'Rebasing adj NLI'!Y19)*Y101)*Y$19*Y$124)</f>
        <v>0</v>
      </c>
      <c r="Z29" s="50">
        <f>IF('KWh (Cumulative) NLI'!Z29=0,0,((('KWh (Monthly) ENTRY NLI '!Z29*0.5)+'KWh (Cumulative) NLI'!Y29-'Rebasing adj NLI'!Z19)*Z101)*Z$19*Z$124)</f>
        <v>0</v>
      </c>
      <c r="AA29" s="50">
        <f>IF('KWh (Cumulative) NLI'!AA29=0,0,((('KWh (Monthly) ENTRY NLI '!AA29*0.5)+'KWh (Cumulative) NLI'!Z29-'Rebasing adj NLI'!AA19)*AA101)*AA$19*AA$124)</f>
        <v>0</v>
      </c>
      <c r="AB29" s="50">
        <f>IF('KWh (Cumulative) NLI'!AB29=0,0,((('KWh (Monthly) ENTRY NLI '!AB29*0.5)+'KWh (Cumulative) NLI'!AA29-'Rebasing adj NLI'!AB19)*AB101)*AB$19*AB$124)</f>
        <v>0</v>
      </c>
      <c r="AC29" s="50">
        <f>IF('KWh (Cumulative) NLI'!AC29=0,0,((('KWh (Monthly) ENTRY NLI '!AC29*0.5)+'KWh (Cumulative) NLI'!AB29-'Rebasing adj NLI'!AC19)*AC101)*AC$19*AC$124)</f>
        <v>0</v>
      </c>
      <c r="AD29" s="50">
        <f>IF('KWh (Cumulative) NLI'!AD29=0,0,((('KWh (Monthly) ENTRY NLI '!AD29*0.5)+'KWh (Cumulative) NLI'!AC29-'Rebasing adj NLI'!AD19)*AD101)*AD$19*AD$124)</f>
        <v>0</v>
      </c>
      <c r="AE29" s="50">
        <f>IF('KWh (Cumulative) NLI'!AE29=0,0,((('KWh (Monthly) ENTRY NLI '!AE29*0.5)+'KWh (Cumulative) NLI'!AD29-'Rebasing adj NLI'!AE19)*AE101)*AE$19*AE$124)</f>
        <v>0</v>
      </c>
      <c r="AF29" s="50">
        <f>IF('KWh (Cumulative) NLI'!AF29=0,0,((('KWh (Monthly) ENTRY NLI '!AF29*0.5)+'KWh (Cumulative) NLI'!AE29-'Rebasing adj NLI'!AF19)*AF101)*AF$19*AF$124)</f>
        <v>0</v>
      </c>
      <c r="AG29" s="50">
        <f>IF('KWh (Cumulative) NLI'!AG29=0,0,((('KWh (Monthly) ENTRY NLI '!AG29*0.5)+'KWh (Cumulative) NLI'!AF29-'Rebasing adj NLI'!AG19)*AG101)*AG$19*AG$124)</f>
        <v>0</v>
      </c>
      <c r="AH29" s="50">
        <f>IF('KWh (Cumulative) NLI'!AH29=0,0,((('KWh (Monthly) ENTRY NLI '!AH29*0.5)+'KWh (Cumulative) NLI'!AG29-'Rebasing adj NLI'!AH19)*AH101)*AH$19*AH$124)</f>
        <v>0</v>
      </c>
      <c r="AI29" s="50">
        <f>IF('KWh (Cumulative) NLI'!AI29=0,0,((('KWh (Monthly) ENTRY NLI '!AI29*0.5)+'KWh (Cumulative) NLI'!AH29-'Rebasing adj NLI'!AI19)*AI101)*AI$19*AI$124)</f>
        <v>0</v>
      </c>
      <c r="AJ29" s="50">
        <f>IF('KWh (Cumulative) NLI'!AJ29=0,0,((('KWh (Monthly) ENTRY NLI '!AJ29*0.5)+'KWh (Cumulative) NLI'!AI29-'Rebasing adj NLI'!AJ19)*AJ101)*AJ$19*AJ$124)</f>
        <v>0</v>
      </c>
      <c r="AK29" s="50">
        <f>IF('KWh (Cumulative) NLI'!AK29=0,0,((('KWh (Monthly) ENTRY NLI '!AK29*0.5)+'KWh (Cumulative) NLI'!AJ29-'Rebasing adj NLI'!AK19)*AK101)*AK$19*AK$124)</f>
        <v>0</v>
      </c>
      <c r="AL29" s="50">
        <f>IF('KWh (Cumulative) NLI'!AL29=0,0,((('KWh (Monthly) ENTRY NLI '!AL29*0.5)+'KWh (Cumulative) NLI'!AK29-'Rebasing adj NLI'!AL19)*AL101)*AL$19*AL$124)</f>
        <v>0</v>
      </c>
      <c r="AM29" s="50">
        <f>IF('KWh (Cumulative) NLI'!AM29=0,0,((('KWh (Monthly) ENTRY NLI '!AM29*0.5)+'KWh (Cumulative) NLI'!AL29-'Rebasing adj NLI'!AM19)*AM101)*AM$19*AM$124)</f>
        <v>0</v>
      </c>
      <c r="AN29" s="50">
        <f>IF('KWh (Cumulative) NLI'!AN29=0,0,((('KWh (Monthly) ENTRY NLI '!AN29*0.5)+'KWh (Cumulative) NLI'!AM29-'Rebasing adj NLI'!AN19)*AN101)*AN$19*AN$124)</f>
        <v>0</v>
      </c>
      <c r="AO29" s="50">
        <f>IF('KWh (Cumulative) NLI'!AO29=0,0,((('KWh (Monthly) ENTRY NLI '!AO29*0.5)+'KWh (Cumulative) NLI'!AN29-'Rebasing adj NLI'!AO19)*AO101)*AO$19*AO$124)</f>
        <v>0</v>
      </c>
      <c r="AP29" s="50">
        <f>IF('KWh (Cumulative) NLI'!AP29=0,0,((('KWh (Monthly) ENTRY NLI '!AP29*0.5)+'KWh (Cumulative) NLI'!AO29-'Rebasing adj NLI'!AP19)*AP101)*AP$19*AP$124)</f>
        <v>0</v>
      </c>
      <c r="AQ29" s="50">
        <f>IF('KWh (Cumulative) NLI'!AQ29=0,0,((('KWh (Monthly) ENTRY NLI '!AQ29*0.5)+'KWh (Cumulative) NLI'!AP29-'Rebasing adj NLI'!AQ19)*AQ101)*AQ$19*AQ$124)</f>
        <v>0</v>
      </c>
      <c r="AR29" s="50">
        <f>IF('KWh (Cumulative) NLI'!AR29=0,0,((('KWh (Monthly) ENTRY NLI '!AR29*0.5)+'KWh (Cumulative) NLI'!AQ29-'Rebasing adj NLI'!AR19)*AR101)*AR$19*AR$124)</f>
        <v>0</v>
      </c>
      <c r="AS29" s="50">
        <f>IF('KWh (Cumulative) NLI'!AS29=0,0,((('KWh (Monthly) ENTRY NLI '!AS29*0.5)+'KWh (Cumulative) NLI'!AR29-'Rebasing adj NLI'!AS19)*AS101)*AS$19*AS$124)</f>
        <v>0</v>
      </c>
      <c r="AT29" s="50">
        <f>IF('KWh (Cumulative) NLI'!AT29=0,0,((('KWh (Monthly) ENTRY NLI '!AT29*0.5)+'KWh (Cumulative) NLI'!AS29-'Rebasing adj NLI'!AT19)*AT101)*AT$19*AT$124)</f>
        <v>0</v>
      </c>
      <c r="AU29" s="50">
        <f>IF('KWh (Cumulative) NLI'!AU29=0,0,((('KWh (Monthly) ENTRY NLI '!AU29*0.5)+'KWh (Cumulative) NLI'!AT29-'Rebasing adj NLI'!AU19)*AU101)*AU$19*AU$124)</f>
        <v>0</v>
      </c>
      <c r="AV29" s="50">
        <f>IF('KWh (Cumulative) NLI'!AV29=0,0,((('KWh (Monthly) ENTRY NLI '!AV29*0.5)+'KWh (Cumulative) NLI'!AU29-'Rebasing adj NLI'!AV19)*AV101)*AV$19*AV$124)</f>
        <v>0</v>
      </c>
      <c r="AW29" s="50">
        <f>IF('KWh (Cumulative) NLI'!AW29=0,0,((('KWh (Monthly) ENTRY NLI '!AW29*0.5)+'KWh (Cumulative) NLI'!AV29-'Rebasing adj NLI'!AW19)*AW101)*AW$19*AW$124)</f>
        <v>0</v>
      </c>
      <c r="AX29" s="50">
        <f>IF('KWh (Cumulative) NLI'!AX29=0,0,((('KWh (Monthly) ENTRY NLI '!AX29*0.5)+'KWh (Cumulative) NLI'!AW29-'Rebasing adj NLI'!AX19)*AX101)*AX$19*AX$124)</f>
        <v>0</v>
      </c>
      <c r="AY29" s="50">
        <f>IF('KWh (Cumulative) NLI'!AY29=0,0,((('KWh (Monthly) ENTRY NLI '!AY29*0.5)+'KWh (Cumulative) NLI'!AX29-'Rebasing adj NLI'!AY19)*AY101)*AY$19*AY$124)</f>
        <v>0</v>
      </c>
      <c r="AZ29" s="50">
        <f>IF('KWh (Cumulative) NLI'!AZ29=0,0,((('KWh (Monthly) ENTRY NLI '!AZ29*0.5)+'KWh (Cumulative) NLI'!AY29-'Rebasing adj NLI'!AZ19)*AZ101)*AZ$19*AZ$124)</f>
        <v>0</v>
      </c>
      <c r="BA29" s="50">
        <f>IF('KWh (Cumulative) NLI'!BA29=0,0,((('KWh (Monthly) ENTRY NLI '!BA29*0.5)+'KWh (Cumulative) NLI'!AZ29-'Rebasing adj NLI'!BA19)*BA101)*BA$19*BA$124)</f>
        <v>0</v>
      </c>
      <c r="BB29" s="50">
        <f>IF('KWh (Cumulative) NLI'!BB29=0,0,((('KWh (Monthly) ENTRY NLI '!BB29*0.5)+'KWh (Cumulative) NLI'!BA29-'Rebasing adj NLI'!BB19)*BB101)*BB$19*BB$124)</f>
        <v>0</v>
      </c>
      <c r="BC29" s="50">
        <f>IF('KWh (Cumulative) NLI'!BC29=0,0,((('KWh (Monthly) ENTRY NLI '!BC29*0.5)+'KWh (Cumulative) NLI'!BB29-'Rebasing adj NLI'!BC19)*BC101)*BC$19*BC$124)</f>
        <v>0</v>
      </c>
      <c r="BD29" s="50">
        <f>IF('KWh (Cumulative) NLI'!BD29=0,0,((('KWh (Monthly) ENTRY NLI '!BD29*0.5)+'KWh (Cumulative) NLI'!BC29-'Rebasing adj NLI'!BD19)*BD101)*BD$19*BD$124)</f>
        <v>0</v>
      </c>
      <c r="BE29" s="50">
        <f>IF('KWh (Cumulative) NLI'!BE29=0,0,((('KWh (Monthly) ENTRY NLI '!BE29*0.5)+'KWh (Cumulative) NLI'!BD29-'Rebasing adj NLI'!BE19)*BE101)*BE$19*BE$124)</f>
        <v>0</v>
      </c>
      <c r="BF29" s="50">
        <f>IF('KWh (Cumulative) NLI'!BF29=0,0,((('KWh (Monthly) ENTRY NLI '!BF29*0.5)+'KWh (Cumulative) NLI'!BE29-'Rebasing adj NLI'!BF19)*BF101)*BF$19*BF$124)</f>
        <v>0</v>
      </c>
      <c r="BG29" s="50">
        <f>IF('KWh (Cumulative) NLI'!BG29=0,0,((('KWh (Monthly) ENTRY NLI '!BG29*0.5)+'KWh (Cumulative) NLI'!BF29-'Rebasing adj NLI'!BG19)*BG101)*BG$19*BG$124)</f>
        <v>0</v>
      </c>
      <c r="BH29" s="50">
        <f>IF('KWh (Cumulative) NLI'!BH29=0,0,((('KWh (Monthly) ENTRY NLI '!BH29*0.5)+'KWh (Cumulative) NLI'!BG29-'Rebasing adj NLI'!BH19)*BH101)*BH$19*BH$124)</f>
        <v>0</v>
      </c>
      <c r="BI29" s="50">
        <f>IF('KWh (Cumulative) NLI'!BI29=0,0,((('KWh (Monthly) ENTRY NLI '!BI29*0.5)+'KWh (Cumulative) NLI'!BH29-'Rebasing adj NLI'!BI19)*BI101)*BI$19*BI$124)</f>
        <v>0</v>
      </c>
      <c r="BJ29" s="50">
        <f>IF('KWh (Cumulative) NLI'!BJ29=0,0,((('KWh (Monthly) ENTRY NLI '!BJ29*0.5)+'KWh (Cumulative) NLI'!BI29-'Rebasing adj NLI'!BJ19)*BJ101)*BJ$19*BJ$124)</f>
        <v>0</v>
      </c>
      <c r="BK29" s="50">
        <f>IF('KWh (Cumulative) NLI'!BK29=0,0,((('KWh (Monthly) ENTRY NLI '!BK29*0.5)+'KWh (Cumulative) NLI'!BJ29-'Rebasing adj NLI'!BK19)*BK101)*BK$19*BK$124)</f>
        <v>0</v>
      </c>
      <c r="BL29" s="50">
        <f>IF('KWh (Cumulative) NLI'!BL29=0,0,((('KWh (Monthly) ENTRY NLI '!BL29*0.5)+'KWh (Cumulative) NLI'!BK29-'Rebasing adj NLI'!BL19)*BL101)*BL$19*BL$124)</f>
        <v>0</v>
      </c>
      <c r="BM29" s="50">
        <f>IF('KWh (Cumulative) NLI'!BM29=0,0,((('KWh (Monthly) ENTRY NLI '!BM29*0.5)+'KWh (Cumulative) NLI'!BL29-'Rebasing adj NLI'!BM19)*BM101)*BM$19*BM$124)</f>
        <v>0</v>
      </c>
      <c r="BN29" s="50">
        <f>IF('KWh (Cumulative) NLI'!BN29=0,0,((('KWh (Monthly) ENTRY NLI '!BN29*0.5)+'KWh (Cumulative) NLI'!BM29-'Rebasing adj NLI'!BN19)*BN101)*BN$19*BN$124)</f>
        <v>0</v>
      </c>
      <c r="BO29" s="50">
        <f>IF('KWh (Cumulative) NLI'!BO29=0,0,((('KWh (Monthly) ENTRY NLI '!BO29*0.5)+'KWh (Cumulative) NLI'!BN29-'Rebasing adj NLI'!BO19)*BO101)*BO$19*BO$124)</f>
        <v>0</v>
      </c>
      <c r="BP29" s="50">
        <f>IF('KWh (Cumulative) NLI'!BP29=0,0,((('KWh (Monthly) ENTRY NLI '!BP29*0.5)+'KWh (Cumulative) NLI'!BO29-'Rebasing adj NLI'!BP19)*BP101)*BP$19*BP$124)</f>
        <v>0</v>
      </c>
      <c r="BQ29" s="50">
        <f>IF('KWh (Cumulative) NLI'!BQ29=0,0,((('KWh (Monthly) ENTRY NLI '!BQ29*0.5)+'KWh (Cumulative) NLI'!BP29-'Rebasing adj NLI'!BQ19)*BQ101)*BQ$19*BQ$124)</f>
        <v>0</v>
      </c>
      <c r="BR29" s="50">
        <f>IF('KWh (Cumulative) NLI'!BR29=0,0,((('KWh (Monthly) ENTRY NLI '!BR29*0.5)+'KWh (Cumulative) NLI'!BQ29-'Rebasing adj NLI'!BR19)*BR101)*BR$19*BR$124)</f>
        <v>0</v>
      </c>
      <c r="BS29" s="50">
        <f>IF('KWh (Cumulative) NLI'!BS29=0,0,((('KWh (Monthly) ENTRY NLI '!BS29*0.5)+'KWh (Cumulative) NLI'!BR29-'Rebasing adj NLI'!BS19)*BS101)*BS$19*BS$124)</f>
        <v>0</v>
      </c>
      <c r="BT29" s="50">
        <f>IF('KWh (Cumulative) NLI'!BT29=0,0,((('KWh (Monthly) ENTRY NLI '!BT29*0.5)+'KWh (Cumulative) NLI'!BS29-'Rebasing adj NLI'!BT19)*BT101)*BT$19*BT$124)</f>
        <v>0</v>
      </c>
      <c r="BU29" s="50">
        <f>IF('KWh (Cumulative) NLI'!BU29=0,0,((('KWh (Monthly) ENTRY NLI '!BU29*0.5)+'KWh (Cumulative) NLI'!BT29-'Rebasing adj NLI'!BU19)*BU101)*BU$19*BU$124)</f>
        <v>0</v>
      </c>
      <c r="BV29" s="50">
        <f>IF('KWh (Cumulative) NLI'!BV29=0,0,((('KWh (Monthly) ENTRY NLI '!BV29*0.5)+'KWh (Cumulative) NLI'!BU29-'Rebasing adj NLI'!BV19)*BV101)*BV$19*BV$124)</f>
        <v>0</v>
      </c>
      <c r="BW29" s="50">
        <f>IF('KWh (Cumulative) NLI'!BW29=0,0,((('KWh (Monthly) ENTRY NLI '!BW29*0.5)+'KWh (Cumulative) NLI'!BV29-'Rebasing adj NLI'!BW19)*BW101)*BW$19*BW$124)</f>
        <v>0</v>
      </c>
      <c r="BX29" s="50">
        <f>IF('KWh (Cumulative) NLI'!BX29=0,0,((('KWh (Monthly) ENTRY NLI '!BX29*0.5)+'KWh (Cumulative) NLI'!BW29-'Rebasing adj NLI'!BX19)*BX101)*BX$19*BX$124)</f>
        <v>0</v>
      </c>
      <c r="BY29" s="50">
        <f>IF('KWh (Cumulative) NLI'!BY29=0,0,((('KWh (Monthly) ENTRY NLI '!BY29*0.5)+'KWh (Cumulative) NLI'!BX29-'Rebasing adj NLI'!BY19)*BY101)*BY$19*BY$124)</f>
        <v>0</v>
      </c>
      <c r="BZ29" s="50">
        <f>IF('KWh (Cumulative) NLI'!BZ29=0,0,((('KWh (Monthly) ENTRY NLI '!BZ29*0.5)+'KWh (Cumulative) NLI'!BY29-'Rebasing adj NLI'!BZ19)*BZ101)*BZ$19*BZ$124)</f>
        <v>0</v>
      </c>
      <c r="CA29" s="50">
        <f>IF('KWh (Cumulative) NLI'!CA29=0,0,((('KWh (Monthly) ENTRY NLI '!CA29*0.5)+'KWh (Cumulative) NLI'!BZ29-'Rebasing adj NLI'!CA19)*CA101)*CA$19*CA$124)</f>
        <v>0</v>
      </c>
      <c r="CB29" s="50">
        <f>IF('KWh (Cumulative) NLI'!CB29=0,0,((('KWh (Monthly) ENTRY NLI '!CB29*0.5)+'KWh (Cumulative) NLI'!CA29-'Rebasing adj NLI'!CB19)*CB101)*CB$19*CB$124)</f>
        <v>0</v>
      </c>
      <c r="CC29" s="50">
        <f>IF('KWh (Cumulative) NLI'!CC29=0,0,((('KWh (Monthly) ENTRY NLI '!CC29*0.5)+'KWh (Cumulative) NLI'!CB29-'Rebasing adj NLI'!CC19)*CC101)*CC$19*CC$124)</f>
        <v>0</v>
      </c>
      <c r="CD29" s="50">
        <f>IF('KWh (Cumulative) NLI'!CD29=0,0,((('KWh (Monthly) ENTRY NLI '!CD29*0.5)+'KWh (Cumulative) NLI'!CC29-'Rebasing adj NLI'!CD19)*CD101)*CD$19*CD$124)</f>
        <v>0</v>
      </c>
      <c r="CE29" s="50">
        <f>IF('KWh (Cumulative) NLI'!CE29=0,0,((('KWh (Monthly) ENTRY NLI '!CE29*0.5)+'KWh (Cumulative) NLI'!CD29-'Rebasing adj NLI'!CE19)*CE101)*CE$19*CE$124)</f>
        <v>0</v>
      </c>
      <c r="CF29" s="50">
        <f>IF('KWh (Cumulative) NLI'!CF29=0,0,((('KWh (Monthly) ENTRY NLI '!CF29*0.5)+'KWh (Cumulative) NLI'!CE29-'Rebasing adj NLI'!CF19)*CF101)*CF$19*CF$124)</f>
        <v>0</v>
      </c>
      <c r="CG29" s="50">
        <f>IF('KWh (Cumulative) NLI'!CG29=0,0,((('KWh (Monthly) ENTRY NLI '!CG29*0.5)+'KWh (Cumulative) NLI'!CF29-'Rebasing adj NLI'!CG19)*CG101)*CG$19*CG$124)</f>
        <v>0</v>
      </c>
      <c r="CH29" s="50">
        <f>IF('KWh (Cumulative) NLI'!CH29=0,0,((('KWh (Monthly) ENTRY NLI '!CH29*0.5)+'KWh (Cumulative) NLI'!CG29-'Rebasing adj NLI'!CH19)*CH101)*CH$19*CH$124)</f>
        <v>0</v>
      </c>
      <c r="CI29" s="50">
        <f>IF('KWh (Cumulative) NLI'!CI29=0,0,((('KWh (Monthly) ENTRY NLI '!CI29*0.5)+'KWh (Cumulative) NLI'!CH29-'Rebasing adj NLI'!CI19)*CI101)*CI$19*CI$124)</f>
        <v>0</v>
      </c>
      <c r="CJ29" s="50">
        <f>IF('KWh (Cumulative) NLI'!CJ29=0,0,((('KWh (Monthly) ENTRY NLI '!CJ29*0.5)+'KWh (Cumulative) NLI'!CI29-'Rebasing adj NLI'!CJ19)*CJ101)*CJ$19*CJ$124)</f>
        <v>0</v>
      </c>
    </row>
    <row r="30" spans="1:88" x14ac:dyDescent="0.25">
      <c r="A30" s="308"/>
      <c r="B30" s="88" t="s">
        <v>8</v>
      </c>
      <c r="C30" s="50">
        <f>IF('KWh (Cumulative) NLI'!C30=0,0,((('KWh (Monthly) ENTRY NLI '!C30*0.5)-'Rebasing adj NLI'!C20)*C102)*C$19*C$124)</f>
        <v>0</v>
      </c>
      <c r="D30" s="50">
        <f>IF('KWh (Cumulative) NLI'!D30=0,0,((('KWh (Monthly) ENTRY NLI '!D30*0.5)+'KWh (Cumulative) NLI'!C30-'Rebasing adj NLI'!D20)*D102)*D$19*D$124)</f>
        <v>0</v>
      </c>
      <c r="E30" s="50">
        <f>IF('KWh (Cumulative) NLI'!E30=0,0,((('KWh (Monthly) ENTRY NLI '!E30*0.5)+'KWh (Cumulative) NLI'!D30-'Rebasing adj NLI'!E20)*E102)*E$19*E$124)</f>
        <v>0</v>
      </c>
      <c r="F30" s="50">
        <f>IF('KWh (Cumulative) NLI'!F30=0,0,((('KWh (Monthly) ENTRY NLI '!F30*0.5)+'KWh (Cumulative) NLI'!E30-'Rebasing adj NLI'!F20)*F102)*F$19*F$124)</f>
        <v>0</v>
      </c>
      <c r="G30" s="50">
        <f>IF('KWh (Cumulative) NLI'!G30=0,0,((('KWh (Monthly) ENTRY NLI '!G30*0.5)+'KWh (Cumulative) NLI'!F30-'Rebasing adj NLI'!G20)*G102)*G$19*G$124)</f>
        <v>0</v>
      </c>
      <c r="H30" s="50">
        <f>IF('KWh (Cumulative) NLI'!H30=0,0,((('KWh (Monthly) ENTRY NLI '!H30*0.5)+'KWh (Cumulative) NLI'!G30-'Rebasing adj NLI'!H20)*H102)*H$19*H$124)</f>
        <v>0</v>
      </c>
      <c r="I30" s="50">
        <f>IF('KWh (Cumulative) NLI'!I30=0,0,((('KWh (Monthly) ENTRY NLI '!I30*0.5)+'KWh (Cumulative) NLI'!H30-'Rebasing adj NLI'!I20)*I102)*I$19*I$124)</f>
        <v>0</v>
      </c>
      <c r="J30" s="50">
        <f>IF('KWh (Cumulative) NLI'!J30=0,0,((('KWh (Monthly) ENTRY NLI '!J30*0.5)+'KWh (Cumulative) NLI'!I30-'Rebasing adj NLI'!J20)*J102)*J$19*J$124)</f>
        <v>0</v>
      </c>
      <c r="K30" s="50">
        <f>IF('KWh (Cumulative) NLI'!K30=0,0,((('KWh (Monthly) ENTRY NLI '!K30*0.5)+'KWh (Cumulative) NLI'!J30-'Rebasing adj NLI'!K20)*K102)*K$19*K$124)</f>
        <v>0</v>
      </c>
      <c r="L30" s="50">
        <f>IF('KWh (Cumulative) NLI'!L30=0,0,((('KWh (Monthly) ENTRY NLI '!L30*0.5)+'KWh (Cumulative) NLI'!K30-'Rebasing adj NLI'!L20)*L102)*L$19*L$124)</f>
        <v>0</v>
      </c>
      <c r="M30" s="50">
        <f>IF('KWh (Cumulative) NLI'!M30=0,0,((('KWh (Monthly) ENTRY NLI '!M30*0.5)+'KWh (Cumulative) NLI'!L30-'Rebasing adj NLI'!M20)*M102)*M$19*M$124)</f>
        <v>0</v>
      </c>
      <c r="N30" s="50">
        <f>IF('KWh (Cumulative) NLI'!N30=0,0,((('KWh (Monthly) ENTRY NLI '!N30*0.5)+'KWh (Cumulative) NLI'!M30-'Rebasing adj NLI'!N20)*N102)*N$19*N$124)</f>
        <v>0</v>
      </c>
      <c r="O30" s="50">
        <f>IF('KWh (Cumulative) NLI'!O30=0,0,((('KWh (Monthly) ENTRY NLI '!O30*0.5)+'KWh (Cumulative) NLI'!N30-'Rebasing adj NLI'!O20)*O102)*O$19*O$124)</f>
        <v>0</v>
      </c>
      <c r="P30" s="50">
        <f>IF('KWh (Cumulative) NLI'!P30=0,0,((('KWh (Monthly) ENTRY NLI '!P30*0.5)+'KWh (Cumulative) NLI'!O30-'Rebasing adj NLI'!P20)*P102)*P$19*P$124)</f>
        <v>0</v>
      </c>
      <c r="Q30" s="50">
        <f>IF('KWh (Cumulative) NLI'!Q30=0,0,((('KWh (Monthly) ENTRY NLI '!Q30*0.5)+'KWh (Cumulative) NLI'!P30-'Rebasing adj NLI'!Q20)*Q102)*Q$19*Q$124)</f>
        <v>0</v>
      </c>
      <c r="R30" s="50">
        <f>IF('KWh (Cumulative) NLI'!R30=0,0,((('KWh (Monthly) ENTRY NLI '!R30*0.5)+'KWh (Cumulative) NLI'!Q30-'Rebasing adj NLI'!R20)*R102)*R$19*R$124)</f>
        <v>0</v>
      </c>
      <c r="S30" s="50">
        <f>IF('KWh (Cumulative) NLI'!S30=0,0,((('KWh (Monthly) ENTRY NLI '!S30*0.5)+'KWh (Cumulative) NLI'!R30-'Rebasing adj NLI'!S20)*S102)*S$19*S$124)</f>
        <v>0</v>
      </c>
      <c r="T30" s="50">
        <f>IF('KWh (Cumulative) NLI'!T30=0,0,((('KWh (Monthly) ENTRY NLI '!T30*0.5)+'KWh (Cumulative) NLI'!S30-'Rebasing adj NLI'!T20)*T102)*T$19*T$124)</f>
        <v>0</v>
      </c>
      <c r="U30" s="50">
        <f>IF('KWh (Cumulative) NLI'!U30=0,0,((('KWh (Monthly) ENTRY NLI '!U30*0.5)+'KWh (Cumulative) NLI'!T30-'Rebasing adj NLI'!U20)*U102)*U$19*U$124)</f>
        <v>0</v>
      </c>
      <c r="V30" s="50">
        <f>IF('KWh (Cumulative) NLI'!V30=0,0,((('KWh (Monthly) ENTRY NLI '!V30*0.5)+'KWh (Cumulative) NLI'!U30-'Rebasing adj NLI'!V20)*V102)*V$19*V$124)</f>
        <v>0</v>
      </c>
      <c r="W30" s="50">
        <f>IF('KWh (Cumulative) NLI'!W30=0,0,((('KWh (Monthly) ENTRY NLI '!W30*0.5)+'KWh (Cumulative) NLI'!V30-'Rebasing adj NLI'!W20)*W102)*W$19*W$124)</f>
        <v>0</v>
      </c>
      <c r="X30" s="50">
        <f>IF('KWh (Cumulative) NLI'!X30=0,0,((('KWh (Monthly) ENTRY NLI '!X30*0.5)+'KWh (Cumulative) NLI'!W30-'Rebasing adj NLI'!X20)*X102)*X$19*X$124)</f>
        <v>0</v>
      </c>
      <c r="Y30" s="50">
        <f>IF('KWh (Cumulative) NLI'!Y30=0,0,((('KWh (Monthly) ENTRY NLI '!Y30*0.5)+'KWh (Cumulative) NLI'!X30-'Rebasing adj NLI'!Y20)*Y102)*Y$19*Y$124)</f>
        <v>0</v>
      </c>
      <c r="Z30" s="50">
        <f>IF('KWh (Cumulative) NLI'!Z30=0,0,((('KWh (Monthly) ENTRY NLI '!Z30*0.5)+'KWh (Cumulative) NLI'!Y30-'Rebasing adj NLI'!Z20)*Z102)*Z$19*Z$124)</f>
        <v>0</v>
      </c>
      <c r="AA30" s="50">
        <f>IF('KWh (Cumulative) NLI'!AA30=0,0,((('KWh (Monthly) ENTRY NLI '!AA30*0.5)+'KWh (Cumulative) NLI'!Z30-'Rebasing adj NLI'!AA20)*AA102)*AA$19*AA$124)</f>
        <v>0</v>
      </c>
      <c r="AB30" s="50">
        <f>IF('KWh (Cumulative) NLI'!AB30=0,0,((('KWh (Monthly) ENTRY NLI '!AB30*0.5)+'KWh (Cumulative) NLI'!AA30-'Rebasing adj NLI'!AB20)*AB102)*AB$19*AB$124)</f>
        <v>0</v>
      </c>
      <c r="AC30" s="50">
        <f>IF('KWh (Cumulative) NLI'!AC30=0,0,((('KWh (Monthly) ENTRY NLI '!AC30*0.5)+'KWh (Cumulative) NLI'!AB30-'Rebasing adj NLI'!AC20)*AC102)*AC$19*AC$124)</f>
        <v>0</v>
      </c>
      <c r="AD30" s="50">
        <f>IF('KWh (Cumulative) NLI'!AD30=0,0,((('KWh (Monthly) ENTRY NLI '!AD30*0.5)+'KWh (Cumulative) NLI'!AC30-'Rebasing adj NLI'!AD20)*AD102)*AD$19*AD$124)</f>
        <v>0</v>
      </c>
      <c r="AE30" s="50">
        <f>IF('KWh (Cumulative) NLI'!AE30=0,0,((('KWh (Monthly) ENTRY NLI '!AE30*0.5)+'KWh (Cumulative) NLI'!AD30-'Rebasing adj NLI'!AE20)*AE102)*AE$19*AE$124)</f>
        <v>0</v>
      </c>
      <c r="AF30" s="50">
        <f>IF('KWh (Cumulative) NLI'!AF30=0,0,((('KWh (Monthly) ENTRY NLI '!AF30*0.5)+'KWh (Cumulative) NLI'!AE30-'Rebasing adj NLI'!AF20)*AF102)*AF$19*AF$124)</f>
        <v>0</v>
      </c>
      <c r="AG30" s="50">
        <f>IF('KWh (Cumulative) NLI'!AG30=0,0,((('KWh (Monthly) ENTRY NLI '!AG30*0.5)+'KWh (Cumulative) NLI'!AF30-'Rebasing adj NLI'!AG20)*AG102)*AG$19*AG$124)</f>
        <v>0</v>
      </c>
      <c r="AH30" s="50">
        <f>IF('KWh (Cumulative) NLI'!AH30=0,0,((('KWh (Monthly) ENTRY NLI '!AH30*0.5)+'KWh (Cumulative) NLI'!AG30-'Rebasing adj NLI'!AH20)*AH102)*AH$19*AH$124)</f>
        <v>0</v>
      </c>
      <c r="AI30" s="50">
        <f>IF('KWh (Cumulative) NLI'!AI30=0,0,((('KWh (Monthly) ENTRY NLI '!AI30*0.5)+'KWh (Cumulative) NLI'!AH30-'Rebasing adj NLI'!AI20)*AI102)*AI$19*AI$124)</f>
        <v>0</v>
      </c>
      <c r="AJ30" s="50">
        <f>IF('KWh (Cumulative) NLI'!AJ30=0,0,((('KWh (Monthly) ENTRY NLI '!AJ30*0.5)+'KWh (Cumulative) NLI'!AI30-'Rebasing adj NLI'!AJ20)*AJ102)*AJ$19*AJ$124)</f>
        <v>0</v>
      </c>
      <c r="AK30" s="50">
        <f>IF('KWh (Cumulative) NLI'!AK30=0,0,((('KWh (Monthly) ENTRY NLI '!AK30*0.5)+'KWh (Cumulative) NLI'!AJ30-'Rebasing adj NLI'!AK20)*AK102)*AK$19*AK$124)</f>
        <v>0</v>
      </c>
      <c r="AL30" s="50">
        <f>IF('KWh (Cumulative) NLI'!AL30=0,0,((('KWh (Monthly) ENTRY NLI '!AL30*0.5)+'KWh (Cumulative) NLI'!AK30-'Rebasing adj NLI'!AL20)*AL102)*AL$19*AL$124)</f>
        <v>0</v>
      </c>
      <c r="AM30" s="50">
        <f>IF('KWh (Cumulative) NLI'!AM30=0,0,((('KWh (Monthly) ENTRY NLI '!AM30*0.5)+'KWh (Cumulative) NLI'!AL30-'Rebasing adj NLI'!AM20)*AM102)*AM$19*AM$124)</f>
        <v>0</v>
      </c>
      <c r="AN30" s="50">
        <f>IF('KWh (Cumulative) NLI'!AN30=0,0,((('KWh (Monthly) ENTRY NLI '!AN30*0.5)+'KWh (Cumulative) NLI'!AM30-'Rebasing adj NLI'!AN20)*AN102)*AN$19*AN$124)</f>
        <v>0</v>
      </c>
      <c r="AO30" s="50">
        <f>IF('KWh (Cumulative) NLI'!AO30=0,0,((('KWh (Monthly) ENTRY NLI '!AO30*0.5)+'KWh (Cumulative) NLI'!AN30-'Rebasing adj NLI'!AO20)*AO102)*AO$19*AO$124)</f>
        <v>0</v>
      </c>
      <c r="AP30" s="50">
        <f>IF('KWh (Cumulative) NLI'!AP30=0,0,((('KWh (Monthly) ENTRY NLI '!AP30*0.5)+'KWh (Cumulative) NLI'!AO30-'Rebasing adj NLI'!AP20)*AP102)*AP$19*AP$124)</f>
        <v>0</v>
      </c>
      <c r="AQ30" s="50">
        <f>IF('KWh (Cumulative) NLI'!AQ30=0,0,((('KWh (Monthly) ENTRY NLI '!AQ30*0.5)+'KWh (Cumulative) NLI'!AP30-'Rebasing adj NLI'!AQ20)*AQ102)*AQ$19*AQ$124)</f>
        <v>0</v>
      </c>
      <c r="AR30" s="50">
        <f>IF('KWh (Cumulative) NLI'!AR30=0,0,((('KWh (Monthly) ENTRY NLI '!AR30*0.5)+'KWh (Cumulative) NLI'!AQ30-'Rebasing adj NLI'!AR20)*AR102)*AR$19*AR$124)</f>
        <v>0</v>
      </c>
      <c r="AS30" s="50">
        <f>IF('KWh (Cumulative) NLI'!AS30=0,0,((('KWh (Monthly) ENTRY NLI '!AS30*0.5)+'KWh (Cumulative) NLI'!AR30-'Rebasing adj NLI'!AS20)*AS102)*AS$19*AS$124)</f>
        <v>0</v>
      </c>
      <c r="AT30" s="50">
        <f>IF('KWh (Cumulative) NLI'!AT30=0,0,((('KWh (Monthly) ENTRY NLI '!AT30*0.5)+'KWh (Cumulative) NLI'!AS30-'Rebasing adj NLI'!AT20)*AT102)*AT$19*AT$124)</f>
        <v>0</v>
      </c>
      <c r="AU30" s="50">
        <f>IF('KWh (Cumulative) NLI'!AU30=0,0,((('KWh (Monthly) ENTRY NLI '!AU30*0.5)+'KWh (Cumulative) NLI'!AT30-'Rebasing adj NLI'!AU20)*AU102)*AU$19*AU$124)</f>
        <v>0</v>
      </c>
      <c r="AV30" s="50">
        <f>IF('KWh (Cumulative) NLI'!AV30=0,0,((('KWh (Monthly) ENTRY NLI '!AV30*0.5)+'KWh (Cumulative) NLI'!AU30-'Rebasing adj NLI'!AV20)*AV102)*AV$19*AV$124)</f>
        <v>0</v>
      </c>
      <c r="AW30" s="50">
        <f>IF('KWh (Cumulative) NLI'!AW30=0,0,((('KWh (Monthly) ENTRY NLI '!AW30*0.5)+'KWh (Cumulative) NLI'!AV30-'Rebasing adj NLI'!AW20)*AW102)*AW$19*AW$124)</f>
        <v>0</v>
      </c>
      <c r="AX30" s="50">
        <f>IF('KWh (Cumulative) NLI'!AX30=0,0,((('KWh (Monthly) ENTRY NLI '!AX30*0.5)+'KWh (Cumulative) NLI'!AW30-'Rebasing adj NLI'!AX20)*AX102)*AX$19*AX$124)</f>
        <v>0</v>
      </c>
      <c r="AY30" s="50">
        <f>IF('KWh (Cumulative) NLI'!AY30=0,0,((('KWh (Monthly) ENTRY NLI '!AY30*0.5)+'KWh (Cumulative) NLI'!AX30-'Rebasing adj NLI'!AY20)*AY102)*AY$19*AY$124)</f>
        <v>0</v>
      </c>
      <c r="AZ30" s="50">
        <f>IF('KWh (Cumulative) NLI'!AZ30=0,0,((('KWh (Monthly) ENTRY NLI '!AZ30*0.5)+'KWh (Cumulative) NLI'!AY30-'Rebasing adj NLI'!AZ20)*AZ102)*AZ$19*AZ$124)</f>
        <v>0</v>
      </c>
      <c r="BA30" s="50">
        <f>IF('KWh (Cumulative) NLI'!BA30=0,0,((('KWh (Monthly) ENTRY NLI '!BA30*0.5)+'KWh (Cumulative) NLI'!AZ30-'Rebasing adj NLI'!BA20)*BA102)*BA$19*BA$124)</f>
        <v>0</v>
      </c>
      <c r="BB30" s="50">
        <f>IF('KWh (Cumulative) NLI'!BB30=0,0,((('KWh (Monthly) ENTRY NLI '!BB30*0.5)+'KWh (Cumulative) NLI'!BA30-'Rebasing adj NLI'!BB20)*BB102)*BB$19*BB$124)</f>
        <v>0</v>
      </c>
      <c r="BC30" s="50">
        <f>IF('KWh (Cumulative) NLI'!BC30=0,0,((('KWh (Monthly) ENTRY NLI '!BC30*0.5)+'KWh (Cumulative) NLI'!BB30-'Rebasing adj NLI'!BC20)*BC102)*BC$19*BC$124)</f>
        <v>0</v>
      </c>
      <c r="BD30" s="50">
        <f>IF('KWh (Cumulative) NLI'!BD30=0,0,((('KWh (Monthly) ENTRY NLI '!BD30*0.5)+'KWh (Cumulative) NLI'!BC30-'Rebasing adj NLI'!BD20)*BD102)*BD$19*BD$124)</f>
        <v>0</v>
      </c>
      <c r="BE30" s="50">
        <f>IF('KWh (Cumulative) NLI'!BE30=0,0,((('KWh (Monthly) ENTRY NLI '!BE30*0.5)+'KWh (Cumulative) NLI'!BD30-'Rebasing adj NLI'!BE20)*BE102)*BE$19*BE$124)</f>
        <v>0</v>
      </c>
      <c r="BF30" s="50">
        <f>IF('KWh (Cumulative) NLI'!BF30=0,0,((('KWh (Monthly) ENTRY NLI '!BF30*0.5)+'KWh (Cumulative) NLI'!BE30-'Rebasing adj NLI'!BF20)*BF102)*BF$19*BF$124)</f>
        <v>0</v>
      </c>
      <c r="BG30" s="50">
        <f>IF('KWh (Cumulative) NLI'!BG30=0,0,((('KWh (Monthly) ENTRY NLI '!BG30*0.5)+'KWh (Cumulative) NLI'!BF30-'Rebasing adj NLI'!BG20)*BG102)*BG$19*BG$124)</f>
        <v>0</v>
      </c>
      <c r="BH30" s="50">
        <f>IF('KWh (Cumulative) NLI'!BH30=0,0,((('KWh (Monthly) ENTRY NLI '!BH30*0.5)+'KWh (Cumulative) NLI'!BG30-'Rebasing adj NLI'!BH20)*BH102)*BH$19*BH$124)</f>
        <v>0</v>
      </c>
      <c r="BI30" s="50">
        <f>IF('KWh (Cumulative) NLI'!BI30=0,0,((('KWh (Monthly) ENTRY NLI '!BI30*0.5)+'KWh (Cumulative) NLI'!BH30-'Rebasing adj NLI'!BI20)*BI102)*BI$19*BI$124)</f>
        <v>0</v>
      </c>
      <c r="BJ30" s="50">
        <f>IF('KWh (Cumulative) NLI'!BJ30=0,0,((('KWh (Monthly) ENTRY NLI '!BJ30*0.5)+'KWh (Cumulative) NLI'!BI30-'Rebasing adj NLI'!BJ20)*BJ102)*BJ$19*BJ$124)</f>
        <v>0</v>
      </c>
      <c r="BK30" s="50">
        <f>IF('KWh (Cumulative) NLI'!BK30=0,0,((('KWh (Monthly) ENTRY NLI '!BK30*0.5)+'KWh (Cumulative) NLI'!BJ30-'Rebasing adj NLI'!BK20)*BK102)*BK$19*BK$124)</f>
        <v>0</v>
      </c>
      <c r="BL30" s="50">
        <f>IF('KWh (Cumulative) NLI'!BL30=0,0,((('KWh (Monthly) ENTRY NLI '!BL30*0.5)+'KWh (Cumulative) NLI'!BK30-'Rebasing adj NLI'!BL20)*BL102)*BL$19*BL$124)</f>
        <v>0</v>
      </c>
      <c r="BM30" s="50">
        <f>IF('KWh (Cumulative) NLI'!BM30=0,0,((('KWh (Monthly) ENTRY NLI '!BM30*0.5)+'KWh (Cumulative) NLI'!BL30-'Rebasing adj NLI'!BM20)*BM102)*BM$19*BM$124)</f>
        <v>0</v>
      </c>
      <c r="BN30" s="50">
        <f>IF('KWh (Cumulative) NLI'!BN30=0,0,((('KWh (Monthly) ENTRY NLI '!BN30*0.5)+'KWh (Cumulative) NLI'!BM30-'Rebasing adj NLI'!BN20)*BN102)*BN$19*BN$124)</f>
        <v>0</v>
      </c>
      <c r="BO30" s="50">
        <f>IF('KWh (Cumulative) NLI'!BO30=0,0,((('KWh (Monthly) ENTRY NLI '!BO30*0.5)+'KWh (Cumulative) NLI'!BN30-'Rebasing adj NLI'!BO20)*BO102)*BO$19*BO$124)</f>
        <v>0</v>
      </c>
      <c r="BP30" s="50">
        <f>IF('KWh (Cumulative) NLI'!BP30=0,0,((('KWh (Monthly) ENTRY NLI '!BP30*0.5)+'KWh (Cumulative) NLI'!BO30-'Rebasing adj NLI'!BP20)*BP102)*BP$19*BP$124)</f>
        <v>0</v>
      </c>
      <c r="BQ30" s="50">
        <f>IF('KWh (Cumulative) NLI'!BQ30=0,0,((('KWh (Monthly) ENTRY NLI '!BQ30*0.5)+'KWh (Cumulative) NLI'!BP30-'Rebasing adj NLI'!BQ20)*BQ102)*BQ$19*BQ$124)</f>
        <v>0</v>
      </c>
      <c r="BR30" s="50">
        <f>IF('KWh (Cumulative) NLI'!BR30=0,0,((('KWh (Monthly) ENTRY NLI '!BR30*0.5)+'KWh (Cumulative) NLI'!BQ30-'Rebasing adj NLI'!BR20)*BR102)*BR$19*BR$124)</f>
        <v>0</v>
      </c>
      <c r="BS30" s="50">
        <f>IF('KWh (Cumulative) NLI'!BS30=0,0,((('KWh (Monthly) ENTRY NLI '!BS30*0.5)+'KWh (Cumulative) NLI'!BR30-'Rebasing adj NLI'!BS20)*BS102)*BS$19*BS$124)</f>
        <v>0</v>
      </c>
      <c r="BT30" s="50">
        <f>IF('KWh (Cumulative) NLI'!BT30=0,0,((('KWh (Monthly) ENTRY NLI '!BT30*0.5)+'KWh (Cumulative) NLI'!BS30-'Rebasing adj NLI'!BT20)*BT102)*BT$19*BT$124)</f>
        <v>0</v>
      </c>
      <c r="BU30" s="50">
        <f>IF('KWh (Cumulative) NLI'!BU30=0,0,((('KWh (Monthly) ENTRY NLI '!BU30*0.5)+'KWh (Cumulative) NLI'!BT30-'Rebasing adj NLI'!BU20)*BU102)*BU$19*BU$124)</f>
        <v>0</v>
      </c>
      <c r="BV30" s="50">
        <f>IF('KWh (Cumulative) NLI'!BV30=0,0,((('KWh (Monthly) ENTRY NLI '!BV30*0.5)+'KWh (Cumulative) NLI'!BU30-'Rebasing adj NLI'!BV20)*BV102)*BV$19*BV$124)</f>
        <v>0</v>
      </c>
      <c r="BW30" s="50">
        <f>IF('KWh (Cumulative) NLI'!BW30=0,0,((('KWh (Monthly) ENTRY NLI '!BW30*0.5)+'KWh (Cumulative) NLI'!BV30-'Rebasing adj NLI'!BW20)*BW102)*BW$19*BW$124)</f>
        <v>0</v>
      </c>
      <c r="BX30" s="50">
        <f>IF('KWh (Cumulative) NLI'!BX30=0,0,((('KWh (Monthly) ENTRY NLI '!BX30*0.5)+'KWh (Cumulative) NLI'!BW30-'Rebasing adj NLI'!BX20)*BX102)*BX$19*BX$124)</f>
        <v>0</v>
      </c>
      <c r="BY30" s="50">
        <f>IF('KWh (Cumulative) NLI'!BY30=0,0,((('KWh (Monthly) ENTRY NLI '!BY30*0.5)+'KWh (Cumulative) NLI'!BX30-'Rebasing adj NLI'!BY20)*BY102)*BY$19*BY$124)</f>
        <v>0</v>
      </c>
      <c r="BZ30" s="50">
        <f>IF('KWh (Cumulative) NLI'!BZ30=0,0,((('KWh (Monthly) ENTRY NLI '!BZ30*0.5)+'KWh (Cumulative) NLI'!BY30-'Rebasing adj NLI'!BZ20)*BZ102)*BZ$19*BZ$124)</f>
        <v>0</v>
      </c>
      <c r="CA30" s="50">
        <f>IF('KWh (Cumulative) NLI'!CA30=0,0,((('KWh (Monthly) ENTRY NLI '!CA30*0.5)+'KWh (Cumulative) NLI'!BZ30-'Rebasing adj NLI'!CA20)*CA102)*CA$19*CA$124)</f>
        <v>0</v>
      </c>
      <c r="CB30" s="50">
        <f>IF('KWh (Cumulative) NLI'!CB30=0,0,((('KWh (Monthly) ENTRY NLI '!CB30*0.5)+'KWh (Cumulative) NLI'!CA30-'Rebasing adj NLI'!CB20)*CB102)*CB$19*CB$124)</f>
        <v>0</v>
      </c>
      <c r="CC30" s="50">
        <f>IF('KWh (Cumulative) NLI'!CC30=0,0,((('KWh (Monthly) ENTRY NLI '!CC30*0.5)+'KWh (Cumulative) NLI'!CB30-'Rebasing adj NLI'!CC20)*CC102)*CC$19*CC$124)</f>
        <v>0</v>
      </c>
      <c r="CD30" s="50">
        <f>IF('KWh (Cumulative) NLI'!CD30=0,0,((('KWh (Monthly) ENTRY NLI '!CD30*0.5)+'KWh (Cumulative) NLI'!CC30-'Rebasing adj NLI'!CD20)*CD102)*CD$19*CD$124)</f>
        <v>0</v>
      </c>
      <c r="CE30" s="50">
        <f>IF('KWh (Cumulative) NLI'!CE30=0,0,((('KWh (Monthly) ENTRY NLI '!CE30*0.5)+'KWh (Cumulative) NLI'!CD30-'Rebasing adj NLI'!CE20)*CE102)*CE$19*CE$124)</f>
        <v>0</v>
      </c>
      <c r="CF30" s="50">
        <f>IF('KWh (Cumulative) NLI'!CF30=0,0,((('KWh (Monthly) ENTRY NLI '!CF30*0.5)+'KWh (Cumulative) NLI'!CE30-'Rebasing adj NLI'!CF20)*CF102)*CF$19*CF$124)</f>
        <v>0</v>
      </c>
      <c r="CG30" s="50">
        <f>IF('KWh (Cumulative) NLI'!CG30=0,0,((('KWh (Monthly) ENTRY NLI '!CG30*0.5)+'KWh (Cumulative) NLI'!CF30-'Rebasing adj NLI'!CG20)*CG102)*CG$19*CG$124)</f>
        <v>0</v>
      </c>
      <c r="CH30" s="50">
        <f>IF('KWh (Cumulative) NLI'!CH30=0,0,((('KWh (Monthly) ENTRY NLI '!CH30*0.5)+'KWh (Cumulative) NLI'!CG30-'Rebasing adj NLI'!CH20)*CH102)*CH$19*CH$124)</f>
        <v>0</v>
      </c>
      <c r="CI30" s="50">
        <f>IF('KWh (Cumulative) NLI'!CI30=0,0,((('KWh (Monthly) ENTRY NLI '!CI30*0.5)+'KWh (Cumulative) NLI'!CH30-'Rebasing adj NLI'!CI20)*CI102)*CI$19*CI$124)</f>
        <v>0</v>
      </c>
      <c r="CJ30" s="50">
        <f>IF('KWh (Cumulative) NLI'!CJ30=0,0,((('KWh (Monthly) ENTRY NLI '!CJ30*0.5)+'KWh (Cumulative) NLI'!CI30-'Rebasing adj NLI'!CJ20)*CJ102)*CJ$19*CJ$124)</f>
        <v>0</v>
      </c>
    </row>
    <row r="31" spans="1:88" x14ac:dyDescent="0.25">
      <c r="A31" s="308"/>
      <c r="B31" s="88" t="s">
        <v>9</v>
      </c>
      <c r="C31" s="50">
        <f>IF('KWh (Cumulative) NLI'!C31=0,0,((('KWh (Monthly) ENTRY NLI '!C31*0.5)-'Rebasing adj NLI'!C21)*C103)*C$19*C$124)</f>
        <v>0</v>
      </c>
      <c r="D31" s="50">
        <f>IF('KWh (Cumulative) NLI'!D31=0,0,((('KWh (Monthly) ENTRY NLI '!D31*0.5)+'KWh (Cumulative) NLI'!C31-'Rebasing adj NLI'!D21)*D103)*D$19*D$124)</f>
        <v>0</v>
      </c>
      <c r="E31" s="50">
        <f>IF('KWh (Cumulative) NLI'!E31=0,0,((('KWh (Monthly) ENTRY NLI '!E31*0.5)+'KWh (Cumulative) NLI'!D31-'Rebasing adj NLI'!E21)*E103)*E$19*E$124)</f>
        <v>0</v>
      </c>
      <c r="F31" s="50">
        <f>IF('KWh (Cumulative) NLI'!F31=0,0,((('KWh (Monthly) ENTRY NLI '!F31*0.5)+'KWh (Cumulative) NLI'!E31-'Rebasing adj NLI'!F21)*F103)*F$19*F$124)</f>
        <v>0</v>
      </c>
      <c r="G31" s="50">
        <f>IF('KWh (Cumulative) NLI'!G31=0,0,((('KWh (Monthly) ENTRY NLI '!G31*0.5)+'KWh (Cumulative) NLI'!F31-'Rebasing adj NLI'!G21)*G103)*G$19*G$124)</f>
        <v>0</v>
      </c>
      <c r="H31" s="50">
        <f>IF('KWh (Cumulative) NLI'!H31=0,0,((('KWh (Monthly) ENTRY NLI '!H31*0.5)+'KWh (Cumulative) NLI'!G31-'Rebasing adj NLI'!H21)*H103)*H$19*H$124)</f>
        <v>0</v>
      </c>
      <c r="I31" s="50">
        <f>IF('KWh (Cumulative) NLI'!I31=0,0,((('KWh (Monthly) ENTRY NLI '!I31*0.5)+'KWh (Cumulative) NLI'!H31-'Rebasing adj NLI'!I21)*I103)*I$19*I$124)</f>
        <v>0</v>
      </c>
      <c r="J31" s="50">
        <f>IF('KWh (Cumulative) NLI'!J31=0,0,((('KWh (Monthly) ENTRY NLI '!J31*0.5)+'KWh (Cumulative) NLI'!I31-'Rebasing adj NLI'!J21)*J103)*J$19*J$124)</f>
        <v>0</v>
      </c>
      <c r="K31" s="50">
        <f>IF('KWh (Cumulative) NLI'!K31=0,0,((('KWh (Monthly) ENTRY NLI '!K31*0.5)+'KWh (Cumulative) NLI'!J31-'Rebasing adj NLI'!K21)*K103)*K$19*K$124)</f>
        <v>0</v>
      </c>
      <c r="L31" s="50">
        <f>IF('KWh (Cumulative) NLI'!L31=0,0,((('KWh (Monthly) ENTRY NLI '!L31*0.5)+'KWh (Cumulative) NLI'!K31-'Rebasing adj NLI'!L21)*L103)*L$19*L$124)</f>
        <v>0</v>
      </c>
      <c r="M31" s="50">
        <f>IF('KWh (Cumulative) NLI'!M31=0,0,((('KWh (Monthly) ENTRY NLI '!M31*0.5)+'KWh (Cumulative) NLI'!L31-'Rebasing adj NLI'!M21)*M103)*M$19*M$124)</f>
        <v>0</v>
      </c>
      <c r="N31" s="50">
        <f>IF('KWh (Cumulative) NLI'!N31=0,0,((('KWh (Monthly) ENTRY NLI '!N31*0.5)+'KWh (Cumulative) NLI'!M31-'Rebasing adj NLI'!N21)*N103)*N$19*N$124)</f>
        <v>0</v>
      </c>
      <c r="O31" s="50">
        <f>IF('KWh (Cumulative) NLI'!O31=0,0,((('KWh (Monthly) ENTRY NLI '!O31*0.5)+'KWh (Cumulative) NLI'!N31-'Rebasing adj NLI'!O21)*O103)*O$19*O$124)</f>
        <v>0</v>
      </c>
      <c r="P31" s="50">
        <f>IF('KWh (Cumulative) NLI'!P31=0,0,((('KWh (Monthly) ENTRY NLI '!P31*0.5)+'KWh (Cumulative) NLI'!O31-'Rebasing adj NLI'!P21)*P103)*P$19*P$124)</f>
        <v>0</v>
      </c>
      <c r="Q31" s="50">
        <f>IF('KWh (Cumulative) NLI'!Q31=0,0,((('KWh (Monthly) ENTRY NLI '!Q31*0.5)+'KWh (Cumulative) NLI'!P31-'Rebasing adj NLI'!Q21)*Q103)*Q$19*Q$124)</f>
        <v>0</v>
      </c>
      <c r="R31" s="50">
        <f>IF('KWh (Cumulative) NLI'!R31=0,0,((('KWh (Monthly) ENTRY NLI '!R31*0.5)+'KWh (Cumulative) NLI'!Q31-'Rebasing adj NLI'!R21)*R103)*R$19*R$124)</f>
        <v>0</v>
      </c>
      <c r="S31" s="50">
        <f>IF('KWh (Cumulative) NLI'!S31=0,0,((('KWh (Monthly) ENTRY NLI '!S31*0.5)+'KWh (Cumulative) NLI'!R31-'Rebasing adj NLI'!S21)*S103)*S$19*S$124)</f>
        <v>0</v>
      </c>
      <c r="T31" s="50">
        <f>IF('KWh (Cumulative) NLI'!T31=0,0,((('KWh (Monthly) ENTRY NLI '!T31*0.5)+'KWh (Cumulative) NLI'!S31-'Rebasing adj NLI'!T21)*T103)*T$19*T$124)</f>
        <v>0</v>
      </c>
      <c r="U31" s="50">
        <f>IF('KWh (Cumulative) NLI'!U31=0,0,((('KWh (Monthly) ENTRY NLI '!U31*0.5)+'KWh (Cumulative) NLI'!T31-'Rebasing adj NLI'!U21)*U103)*U$19*U$124)</f>
        <v>0</v>
      </c>
      <c r="V31" s="50">
        <f>IF('KWh (Cumulative) NLI'!V31=0,0,((('KWh (Monthly) ENTRY NLI '!V31*0.5)+'KWh (Cumulative) NLI'!U31-'Rebasing adj NLI'!V21)*V103)*V$19*V$124)</f>
        <v>0</v>
      </c>
      <c r="W31" s="50">
        <f>IF('KWh (Cumulative) NLI'!W31=0,0,((('KWh (Monthly) ENTRY NLI '!W31*0.5)+'KWh (Cumulative) NLI'!V31-'Rebasing adj NLI'!W21)*W103)*W$19*W$124)</f>
        <v>0</v>
      </c>
      <c r="X31" s="50">
        <f>IF('KWh (Cumulative) NLI'!X31=0,0,((('KWh (Monthly) ENTRY NLI '!X31*0.5)+'KWh (Cumulative) NLI'!W31-'Rebasing adj NLI'!X21)*X103)*X$19*X$124)</f>
        <v>0</v>
      </c>
      <c r="Y31" s="50">
        <f>IF('KWh (Cumulative) NLI'!Y31=0,0,((('KWh (Monthly) ENTRY NLI '!Y31*0.5)+'KWh (Cumulative) NLI'!X31-'Rebasing adj NLI'!Y21)*Y103)*Y$19*Y$124)</f>
        <v>0</v>
      </c>
      <c r="Z31" s="50">
        <f>IF('KWh (Cumulative) NLI'!Z31=0,0,((('KWh (Monthly) ENTRY NLI '!Z31*0.5)+'KWh (Cumulative) NLI'!Y31-'Rebasing adj NLI'!Z21)*Z103)*Z$19*Z$124)</f>
        <v>0</v>
      </c>
      <c r="AA31" s="50">
        <f>IF('KWh (Cumulative) NLI'!AA31=0,0,((('KWh (Monthly) ENTRY NLI '!AA31*0.5)+'KWh (Cumulative) NLI'!Z31-'Rebasing adj NLI'!AA21)*AA103)*AA$19*AA$124)</f>
        <v>0</v>
      </c>
      <c r="AB31" s="50">
        <f>IF('KWh (Cumulative) NLI'!AB31=0,0,((('KWh (Monthly) ENTRY NLI '!AB31*0.5)+'KWh (Cumulative) NLI'!AA31-'Rebasing adj NLI'!AB21)*AB103)*AB$19*AB$124)</f>
        <v>0</v>
      </c>
      <c r="AC31" s="50">
        <f>IF('KWh (Cumulative) NLI'!AC31=0,0,((('KWh (Monthly) ENTRY NLI '!AC31*0.5)+'KWh (Cumulative) NLI'!AB31-'Rebasing adj NLI'!AC21)*AC103)*AC$19*AC$124)</f>
        <v>0</v>
      </c>
      <c r="AD31" s="50">
        <f>IF('KWh (Cumulative) NLI'!AD31=0,0,((('KWh (Monthly) ENTRY NLI '!AD31*0.5)+'KWh (Cumulative) NLI'!AC31-'Rebasing adj NLI'!AD21)*AD103)*AD$19*AD$124)</f>
        <v>0</v>
      </c>
      <c r="AE31" s="50">
        <f>IF('KWh (Cumulative) NLI'!AE31=0,0,((('KWh (Monthly) ENTRY NLI '!AE31*0.5)+'KWh (Cumulative) NLI'!AD31-'Rebasing adj NLI'!AE21)*AE103)*AE$19*AE$124)</f>
        <v>0</v>
      </c>
      <c r="AF31" s="50">
        <f>IF('KWh (Cumulative) NLI'!AF31=0,0,((('KWh (Monthly) ENTRY NLI '!AF31*0.5)+'KWh (Cumulative) NLI'!AE31-'Rebasing adj NLI'!AF21)*AF103)*AF$19*AF$124)</f>
        <v>0</v>
      </c>
      <c r="AG31" s="50">
        <f>IF('KWh (Cumulative) NLI'!AG31=0,0,((('KWh (Monthly) ENTRY NLI '!AG31*0.5)+'KWh (Cumulative) NLI'!AF31-'Rebasing adj NLI'!AG21)*AG103)*AG$19*AG$124)</f>
        <v>0</v>
      </c>
      <c r="AH31" s="50">
        <f>IF('KWh (Cumulative) NLI'!AH31=0,0,((('KWh (Monthly) ENTRY NLI '!AH31*0.5)+'KWh (Cumulative) NLI'!AG31-'Rebasing adj NLI'!AH21)*AH103)*AH$19*AH$124)</f>
        <v>0</v>
      </c>
      <c r="AI31" s="50">
        <f>IF('KWh (Cumulative) NLI'!AI31=0,0,((('KWh (Monthly) ENTRY NLI '!AI31*0.5)+'KWh (Cumulative) NLI'!AH31-'Rebasing adj NLI'!AI21)*AI103)*AI$19*AI$124)</f>
        <v>0</v>
      </c>
      <c r="AJ31" s="50">
        <f>IF('KWh (Cumulative) NLI'!AJ31=0,0,((('KWh (Monthly) ENTRY NLI '!AJ31*0.5)+'KWh (Cumulative) NLI'!AI31-'Rebasing adj NLI'!AJ21)*AJ103)*AJ$19*AJ$124)</f>
        <v>0</v>
      </c>
      <c r="AK31" s="50">
        <f>IF('KWh (Cumulative) NLI'!AK31=0,0,((('KWh (Monthly) ENTRY NLI '!AK31*0.5)+'KWh (Cumulative) NLI'!AJ31-'Rebasing adj NLI'!AK21)*AK103)*AK$19*AK$124)</f>
        <v>0</v>
      </c>
      <c r="AL31" s="50">
        <f>IF('KWh (Cumulative) NLI'!AL31=0,0,((('KWh (Monthly) ENTRY NLI '!AL31*0.5)+'KWh (Cumulative) NLI'!AK31-'Rebasing adj NLI'!AL21)*AL103)*AL$19*AL$124)</f>
        <v>0</v>
      </c>
      <c r="AM31" s="50">
        <f>IF('KWh (Cumulative) NLI'!AM31=0,0,((('KWh (Monthly) ENTRY NLI '!AM31*0.5)+'KWh (Cumulative) NLI'!AL31-'Rebasing adj NLI'!AM21)*AM103)*AM$19*AM$124)</f>
        <v>0</v>
      </c>
      <c r="AN31" s="50">
        <f>IF('KWh (Cumulative) NLI'!AN31=0,0,((('KWh (Monthly) ENTRY NLI '!AN31*0.5)+'KWh (Cumulative) NLI'!AM31-'Rebasing adj NLI'!AN21)*AN103)*AN$19*AN$124)</f>
        <v>0</v>
      </c>
      <c r="AO31" s="50">
        <f>IF('KWh (Cumulative) NLI'!AO31=0,0,((('KWh (Monthly) ENTRY NLI '!AO31*0.5)+'KWh (Cumulative) NLI'!AN31-'Rebasing adj NLI'!AO21)*AO103)*AO$19*AO$124)</f>
        <v>0</v>
      </c>
      <c r="AP31" s="50">
        <f>IF('KWh (Cumulative) NLI'!AP31=0,0,((('KWh (Monthly) ENTRY NLI '!AP31*0.5)+'KWh (Cumulative) NLI'!AO31-'Rebasing adj NLI'!AP21)*AP103)*AP$19*AP$124)</f>
        <v>0</v>
      </c>
      <c r="AQ31" s="50">
        <f>IF('KWh (Cumulative) NLI'!AQ31=0,0,((('KWh (Monthly) ENTRY NLI '!AQ31*0.5)+'KWh (Cumulative) NLI'!AP31-'Rebasing adj NLI'!AQ21)*AQ103)*AQ$19*AQ$124)</f>
        <v>0</v>
      </c>
      <c r="AR31" s="50">
        <f>IF('KWh (Cumulative) NLI'!AR31=0,0,((('KWh (Monthly) ENTRY NLI '!AR31*0.5)+'KWh (Cumulative) NLI'!AQ31-'Rebasing adj NLI'!AR21)*AR103)*AR$19*AR$124)</f>
        <v>0</v>
      </c>
      <c r="AS31" s="50">
        <f>IF('KWh (Cumulative) NLI'!AS31=0,0,((('KWh (Monthly) ENTRY NLI '!AS31*0.5)+'KWh (Cumulative) NLI'!AR31-'Rebasing adj NLI'!AS21)*AS103)*AS$19*AS$124)</f>
        <v>0</v>
      </c>
      <c r="AT31" s="50">
        <f>IF('KWh (Cumulative) NLI'!AT31=0,0,((('KWh (Monthly) ENTRY NLI '!AT31*0.5)+'KWh (Cumulative) NLI'!AS31-'Rebasing adj NLI'!AT21)*AT103)*AT$19*AT$124)</f>
        <v>0</v>
      </c>
      <c r="AU31" s="50">
        <f>IF('KWh (Cumulative) NLI'!AU31=0,0,((('KWh (Monthly) ENTRY NLI '!AU31*0.5)+'KWh (Cumulative) NLI'!AT31-'Rebasing adj NLI'!AU21)*AU103)*AU$19*AU$124)</f>
        <v>0</v>
      </c>
      <c r="AV31" s="50">
        <f>IF('KWh (Cumulative) NLI'!AV31=0,0,((('KWh (Monthly) ENTRY NLI '!AV31*0.5)+'KWh (Cumulative) NLI'!AU31-'Rebasing adj NLI'!AV21)*AV103)*AV$19*AV$124)</f>
        <v>0</v>
      </c>
      <c r="AW31" s="50">
        <f>IF('KWh (Cumulative) NLI'!AW31=0,0,((('KWh (Monthly) ENTRY NLI '!AW31*0.5)+'KWh (Cumulative) NLI'!AV31-'Rebasing adj NLI'!AW21)*AW103)*AW$19*AW$124)</f>
        <v>0</v>
      </c>
      <c r="AX31" s="50">
        <f>IF('KWh (Cumulative) NLI'!AX31=0,0,((('KWh (Monthly) ENTRY NLI '!AX31*0.5)+'KWh (Cumulative) NLI'!AW31-'Rebasing adj NLI'!AX21)*AX103)*AX$19*AX$124)</f>
        <v>0</v>
      </c>
      <c r="AY31" s="50">
        <f>IF('KWh (Cumulative) NLI'!AY31=0,0,((('KWh (Monthly) ENTRY NLI '!AY31*0.5)+'KWh (Cumulative) NLI'!AX31-'Rebasing adj NLI'!AY21)*AY103)*AY$19*AY$124)</f>
        <v>0</v>
      </c>
      <c r="AZ31" s="50">
        <f>IF('KWh (Cumulative) NLI'!AZ31=0,0,((('KWh (Monthly) ENTRY NLI '!AZ31*0.5)+'KWh (Cumulative) NLI'!AY31-'Rebasing adj NLI'!AZ21)*AZ103)*AZ$19*AZ$124)</f>
        <v>0</v>
      </c>
      <c r="BA31" s="50">
        <f>IF('KWh (Cumulative) NLI'!BA31=0,0,((('KWh (Monthly) ENTRY NLI '!BA31*0.5)+'KWh (Cumulative) NLI'!AZ31-'Rebasing adj NLI'!BA21)*BA103)*BA$19*BA$124)</f>
        <v>0</v>
      </c>
      <c r="BB31" s="50">
        <f>IF('KWh (Cumulative) NLI'!BB31=0,0,((('KWh (Monthly) ENTRY NLI '!BB31*0.5)+'KWh (Cumulative) NLI'!BA31-'Rebasing adj NLI'!BB21)*BB103)*BB$19*BB$124)</f>
        <v>0</v>
      </c>
      <c r="BC31" s="50">
        <f>IF('KWh (Cumulative) NLI'!BC31=0,0,((('KWh (Monthly) ENTRY NLI '!BC31*0.5)+'KWh (Cumulative) NLI'!BB31-'Rebasing adj NLI'!BC21)*BC103)*BC$19*BC$124)</f>
        <v>0</v>
      </c>
      <c r="BD31" s="50">
        <f>IF('KWh (Cumulative) NLI'!BD31=0,0,((('KWh (Monthly) ENTRY NLI '!BD31*0.5)+'KWh (Cumulative) NLI'!BC31-'Rebasing adj NLI'!BD21)*BD103)*BD$19*BD$124)</f>
        <v>0</v>
      </c>
      <c r="BE31" s="50">
        <f>IF('KWh (Cumulative) NLI'!BE31=0,0,((('KWh (Monthly) ENTRY NLI '!BE31*0.5)+'KWh (Cumulative) NLI'!BD31-'Rebasing adj NLI'!BE21)*BE103)*BE$19*BE$124)</f>
        <v>0</v>
      </c>
      <c r="BF31" s="50">
        <f>IF('KWh (Cumulative) NLI'!BF31=0,0,((('KWh (Monthly) ENTRY NLI '!BF31*0.5)+'KWh (Cumulative) NLI'!BE31-'Rebasing adj NLI'!BF21)*BF103)*BF$19*BF$124)</f>
        <v>0</v>
      </c>
      <c r="BG31" s="50">
        <f>IF('KWh (Cumulative) NLI'!BG31=0,0,((('KWh (Monthly) ENTRY NLI '!BG31*0.5)+'KWh (Cumulative) NLI'!BF31-'Rebasing adj NLI'!BG21)*BG103)*BG$19*BG$124)</f>
        <v>0</v>
      </c>
      <c r="BH31" s="50">
        <f>IF('KWh (Cumulative) NLI'!BH31=0,0,((('KWh (Monthly) ENTRY NLI '!BH31*0.5)+'KWh (Cumulative) NLI'!BG31-'Rebasing adj NLI'!BH21)*BH103)*BH$19*BH$124)</f>
        <v>0</v>
      </c>
      <c r="BI31" s="50">
        <f>IF('KWh (Cumulative) NLI'!BI31=0,0,((('KWh (Monthly) ENTRY NLI '!BI31*0.5)+'KWh (Cumulative) NLI'!BH31-'Rebasing adj NLI'!BI21)*BI103)*BI$19*BI$124)</f>
        <v>0</v>
      </c>
      <c r="BJ31" s="50">
        <f>IF('KWh (Cumulative) NLI'!BJ31=0,0,((('KWh (Monthly) ENTRY NLI '!BJ31*0.5)+'KWh (Cumulative) NLI'!BI31-'Rebasing adj NLI'!BJ21)*BJ103)*BJ$19*BJ$124)</f>
        <v>0</v>
      </c>
      <c r="BK31" s="50">
        <f>IF('KWh (Cumulative) NLI'!BK31=0,0,((('KWh (Monthly) ENTRY NLI '!BK31*0.5)+'KWh (Cumulative) NLI'!BJ31-'Rebasing adj NLI'!BK21)*BK103)*BK$19*BK$124)</f>
        <v>0</v>
      </c>
      <c r="BL31" s="50">
        <f>IF('KWh (Cumulative) NLI'!BL31=0,0,((('KWh (Monthly) ENTRY NLI '!BL31*0.5)+'KWh (Cumulative) NLI'!BK31-'Rebasing adj NLI'!BL21)*BL103)*BL$19*BL$124)</f>
        <v>0</v>
      </c>
      <c r="BM31" s="50">
        <f>IF('KWh (Cumulative) NLI'!BM31=0,0,((('KWh (Monthly) ENTRY NLI '!BM31*0.5)+'KWh (Cumulative) NLI'!BL31-'Rebasing adj NLI'!BM21)*BM103)*BM$19*BM$124)</f>
        <v>0</v>
      </c>
      <c r="BN31" s="50">
        <f>IF('KWh (Cumulative) NLI'!BN31=0,0,((('KWh (Monthly) ENTRY NLI '!BN31*0.5)+'KWh (Cumulative) NLI'!BM31-'Rebasing adj NLI'!BN21)*BN103)*BN$19*BN$124)</f>
        <v>0</v>
      </c>
      <c r="BO31" s="50">
        <f>IF('KWh (Cumulative) NLI'!BO31=0,0,((('KWh (Monthly) ENTRY NLI '!BO31*0.5)+'KWh (Cumulative) NLI'!BN31-'Rebasing adj NLI'!BO21)*BO103)*BO$19*BO$124)</f>
        <v>0</v>
      </c>
      <c r="BP31" s="50">
        <f>IF('KWh (Cumulative) NLI'!BP31=0,0,((('KWh (Monthly) ENTRY NLI '!BP31*0.5)+'KWh (Cumulative) NLI'!BO31-'Rebasing adj NLI'!BP21)*BP103)*BP$19*BP$124)</f>
        <v>0</v>
      </c>
      <c r="BQ31" s="50">
        <f>IF('KWh (Cumulative) NLI'!BQ31=0,0,((('KWh (Monthly) ENTRY NLI '!BQ31*0.5)+'KWh (Cumulative) NLI'!BP31-'Rebasing adj NLI'!BQ21)*BQ103)*BQ$19*BQ$124)</f>
        <v>0</v>
      </c>
      <c r="BR31" s="50">
        <f>IF('KWh (Cumulative) NLI'!BR31=0,0,((('KWh (Monthly) ENTRY NLI '!BR31*0.5)+'KWh (Cumulative) NLI'!BQ31-'Rebasing adj NLI'!BR21)*BR103)*BR$19*BR$124)</f>
        <v>0</v>
      </c>
      <c r="BS31" s="50">
        <f>IF('KWh (Cumulative) NLI'!BS31=0,0,((('KWh (Monthly) ENTRY NLI '!BS31*0.5)+'KWh (Cumulative) NLI'!BR31-'Rebasing adj NLI'!BS21)*BS103)*BS$19*BS$124)</f>
        <v>0</v>
      </c>
      <c r="BT31" s="50">
        <f>IF('KWh (Cumulative) NLI'!BT31=0,0,((('KWh (Monthly) ENTRY NLI '!BT31*0.5)+'KWh (Cumulative) NLI'!BS31-'Rebasing adj NLI'!BT21)*BT103)*BT$19*BT$124)</f>
        <v>0</v>
      </c>
      <c r="BU31" s="50">
        <f>IF('KWh (Cumulative) NLI'!BU31=0,0,((('KWh (Monthly) ENTRY NLI '!BU31*0.5)+'KWh (Cumulative) NLI'!BT31-'Rebasing adj NLI'!BU21)*BU103)*BU$19*BU$124)</f>
        <v>0</v>
      </c>
      <c r="BV31" s="50">
        <f>IF('KWh (Cumulative) NLI'!BV31=0,0,((('KWh (Monthly) ENTRY NLI '!BV31*0.5)+'KWh (Cumulative) NLI'!BU31-'Rebasing adj NLI'!BV21)*BV103)*BV$19*BV$124)</f>
        <v>0</v>
      </c>
      <c r="BW31" s="50">
        <f>IF('KWh (Cumulative) NLI'!BW31=0,0,((('KWh (Monthly) ENTRY NLI '!BW31*0.5)+'KWh (Cumulative) NLI'!BV31-'Rebasing adj NLI'!BW21)*BW103)*BW$19*BW$124)</f>
        <v>0</v>
      </c>
      <c r="BX31" s="50">
        <f>IF('KWh (Cumulative) NLI'!BX31=0,0,((('KWh (Monthly) ENTRY NLI '!BX31*0.5)+'KWh (Cumulative) NLI'!BW31-'Rebasing adj NLI'!BX21)*BX103)*BX$19*BX$124)</f>
        <v>0</v>
      </c>
      <c r="BY31" s="50">
        <f>IF('KWh (Cumulative) NLI'!BY31=0,0,((('KWh (Monthly) ENTRY NLI '!BY31*0.5)+'KWh (Cumulative) NLI'!BX31-'Rebasing adj NLI'!BY21)*BY103)*BY$19*BY$124)</f>
        <v>0</v>
      </c>
      <c r="BZ31" s="50">
        <f>IF('KWh (Cumulative) NLI'!BZ31=0,0,((('KWh (Monthly) ENTRY NLI '!BZ31*0.5)+'KWh (Cumulative) NLI'!BY31-'Rebasing adj NLI'!BZ21)*BZ103)*BZ$19*BZ$124)</f>
        <v>0</v>
      </c>
      <c r="CA31" s="50">
        <f>IF('KWh (Cumulative) NLI'!CA31=0,0,((('KWh (Monthly) ENTRY NLI '!CA31*0.5)+'KWh (Cumulative) NLI'!BZ31-'Rebasing adj NLI'!CA21)*CA103)*CA$19*CA$124)</f>
        <v>0</v>
      </c>
      <c r="CB31" s="50">
        <f>IF('KWh (Cumulative) NLI'!CB31=0,0,((('KWh (Monthly) ENTRY NLI '!CB31*0.5)+'KWh (Cumulative) NLI'!CA31-'Rebasing adj NLI'!CB21)*CB103)*CB$19*CB$124)</f>
        <v>0</v>
      </c>
      <c r="CC31" s="50">
        <f>IF('KWh (Cumulative) NLI'!CC31=0,0,((('KWh (Monthly) ENTRY NLI '!CC31*0.5)+'KWh (Cumulative) NLI'!CB31-'Rebasing adj NLI'!CC21)*CC103)*CC$19*CC$124)</f>
        <v>0</v>
      </c>
      <c r="CD31" s="50">
        <f>IF('KWh (Cumulative) NLI'!CD31=0,0,((('KWh (Monthly) ENTRY NLI '!CD31*0.5)+'KWh (Cumulative) NLI'!CC31-'Rebasing adj NLI'!CD21)*CD103)*CD$19*CD$124)</f>
        <v>0</v>
      </c>
      <c r="CE31" s="50">
        <f>IF('KWh (Cumulative) NLI'!CE31=0,0,((('KWh (Monthly) ENTRY NLI '!CE31*0.5)+'KWh (Cumulative) NLI'!CD31-'Rebasing adj NLI'!CE21)*CE103)*CE$19*CE$124)</f>
        <v>0</v>
      </c>
      <c r="CF31" s="50">
        <f>IF('KWh (Cumulative) NLI'!CF31=0,0,((('KWh (Monthly) ENTRY NLI '!CF31*0.5)+'KWh (Cumulative) NLI'!CE31-'Rebasing adj NLI'!CF21)*CF103)*CF$19*CF$124)</f>
        <v>0</v>
      </c>
      <c r="CG31" s="50">
        <f>IF('KWh (Cumulative) NLI'!CG31=0,0,((('KWh (Monthly) ENTRY NLI '!CG31*0.5)+'KWh (Cumulative) NLI'!CF31-'Rebasing adj NLI'!CG21)*CG103)*CG$19*CG$124)</f>
        <v>0</v>
      </c>
      <c r="CH31" s="50">
        <f>IF('KWh (Cumulative) NLI'!CH31=0,0,((('KWh (Monthly) ENTRY NLI '!CH31*0.5)+'KWh (Cumulative) NLI'!CG31-'Rebasing adj NLI'!CH21)*CH103)*CH$19*CH$124)</f>
        <v>0</v>
      </c>
      <c r="CI31" s="50">
        <f>IF('KWh (Cumulative) NLI'!CI31=0,0,((('KWh (Monthly) ENTRY NLI '!CI31*0.5)+'KWh (Cumulative) NLI'!CH31-'Rebasing adj NLI'!CI21)*CI103)*CI$19*CI$124)</f>
        <v>0</v>
      </c>
      <c r="CJ31" s="50">
        <f>IF('KWh (Cumulative) NLI'!CJ31=0,0,((('KWh (Monthly) ENTRY NLI '!CJ31*0.5)+'KWh (Cumulative) NLI'!CI31-'Rebasing adj NLI'!CJ21)*CJ103)*CJ$19*CJ$124)</f>
        <v>0</v>
      </c>
    </row>
    <row r="32" spans="1:88" ht="15.75" thickBot="1" x14ac:dyDescent="0.3">
      <c r="A32" s="151"/>
      <c r="B32" s="123" t="s">
        <v>286</v>
      </c>
      <c r="C32" s="50">
        <f>IF('KWh (Cumulative) NLI'!C32=0,0,((('KWh (Monthly) ENTRY NLI '!C32*0.5)+'KWh (Cumulative) NLI'!B32-'Rebasing adj NLI'!C22)*C116)*C$19*C$124)</f>
        <v>0</v>
      </c>
      <c r="D32" s="50">
        <f>IF('KWh (Cumulative) NLI'!D32=0,0,((('KWh (Monthly) ENTRY NLI '!D32*0.5)+'KWh (Cumulative) NLI'!C32-'Rebasing adj NLI'!D22)*D116)*D$19*D$124)</f>
        <v>0</v>
      </c>
      <c r="E32" s="50">
        <f>IF('KWh (Cumulative) NLI'!E32=0,0,((('KWh (Monthly) ENTRY NLI '!E32*0.5)+'KWh (Cumulative) NLI'!D32-'Rebasing adj NLI'!E22)*E116)*E$19*E$124)</f>
        <v>0</v>
      </c>
      <c r="F32" s="50">
        <f>IF('KWh (Cumulative) NLI'!F32=0,0,((('KWh (Monthly) ENTRY NLI '!F32*0.5)+'KWh (Cumulative) NLI'!E32-'Rebasing adj NLI'!F22)*F116)*F$19*F$124)</f>
        <v>0</v>
      </c>
      <c r="G32" s="50">
        <f>IF('KWh (Cumulative) NLI'!G32=0,0,((('KWh (Monthly) ENTRY NLI '!G32*0.5)+'KWh (Cumulative) NLI'!F32-'Rebasing adj NLI'!G22)*G116)*G$19*G$124)</f>
        <v>0</v>
      </c>
      <c r="H32" s="50">
        <f>IF('KWh (Cumulative) NLI'!H32=0,0,((('KWh (Monthly) ENTRY NLI '!H32*0.5)+'KWh (Cumulative) NLI'!G32-'Rebasing adj NLI'!H22)*H116)*H$19*H$124)</f>
        <v>0</v>
      </c>
      <c r="I32" s="50">
        <f>IF('KWh (Cumulative) NLI'!I32=0,0,((('KWh (Monthly) ENTRY NLI '!I32*0.5)+'KWh (Cumulative) NLI'!H32-'Rebasing adj NLI'!I22)*I116)*I$19*I$124)</f>
        <v>0</v>
      </c>
      <c r="J32" s="50">
        <f>IF('KWh (Cumulative) NLI'!J32=0,0,((('KWh (Monthly) ENTRY NLI '!J32*0.5)+'KWh (Cumulative) NLI'!I32-'Rebasing adj NLI'!J22)*J116)*J$19*J$124)</f>
        <v>0</v>
      </c>
      <c r="K32" s="50">
        <f>IF('KWh (Cumulative) NLI'!K32=0,0,((('KWh (Monthly) ENTRY NLI '!K32*0.5)+'KWh (Cumulative) NLI'!J32-'Rebasing adj NLI'!K22)*K116)*K$19*K$124)</f>
        <v>0</v>
      </c>
      <c r="L32" s="50">
        <f>IF('KWh (Cumulative) NLI'!L32=0,0,((('KWh (Monthly) ENTRY NLI '!L32*0.5)+'KWh (Cumulative) NLI'!K32-'Rebasing adj NLI'!L22)*L116)*L$19*L$124)</f>
        <v>0</v>
      </c>
      <c r="M32" s="50">
        <f>IF('KWh (Cumulative) NLI'!M32=0,0,((('KWh (Monthly) ENTRY NLI '!M32*0.5)+'KWh (Cumulative) NLI'!L32-'Rebasing adj NLI'!M22)*M116)*M$19*M$124)</f>
        <v>0</v>
      </c>
      <c r="N32" s="50">
        <f>IF('KWh (Cumulative) NLI'!N32=0,0,((('KWh (Monthly) ENTRY NLI '!N32*0.5)+'KWh (Cumulative) NLI'!M32-'Rebasing adj NLI'!N22)*N116)*N$19*N$124)</f>
        <v>0</v>
      </c>
      <c r="O32" s="50">
        <f>IF('KWh (Cumulative) NLI'!O32=0,0,((('KWh (Monthly) ENTRY NLI '!O32*0.5)+'KWh (Cumulative) NLI'!N32-'Rebasing adj NLI'!O22)*O116)*O$19*O$124)</f>
        <v>0</v>
      </c>
      <c r="P32" s="50">
        <f>IF('KWh (Cumulative) NLI'!P32=0,0,((('KWh (Monthly) ENTRY NLI '!P32*0.5)+'KWh (Cumulative) NLI'!O32-'Rebasing adj NLI'!P22)*P116)*P$19*P$124)</f>
        <v>0</v>
      </c>
      <c r="Q32" s="50">
        <f>IF('KWh (Cumulative) NLI'!Q32=0,0,((('KWh (Monthly) ENTRY NLI '!Q32*0.5)+'KWh (Cumulative) NLI'!P32-'Rebasing adj NLI'!Q22)*Q116)*Q$19*Q$124)</f>
        <v>0</v>
      </c>
      <c r="R32" s="50">
        <f>IF('KWh (Cumulative) NLI'!R32=0,0,((('KWh (Monthly) ENTRY NLI '!R32*0.5)+'KWh (Cumulative) NLI'!Q32-'Rebasing adj NLI'!R22)*R116)*R$19*R$124)</f>
        <v>0</v>
      </c>
      <c r="S32" s="50">
        <f>IF('KWh (Cumulative) NLI'!S32=0,0,((('KWh (Monthly) ENTRY NLI '!S32*0.5)+'KWh (Cumulative) NLI'!R32-'Rebasing adj NLI'!S22)*S116)*S$19*S$124)</f>
        <v>0</v>
      </c>
      <c r="T32" s="50">
        <f>IF('KWh (Cumulative) NLI'!T32=0,0,((('KWh (Monthly) ENTRY NLI '!T32*0.5)+'KWh (Cumulative) NLI'!S32-'Rebasing adj NLI'!T22)*T116)*T$19*T$124)</f>
        <v>0</v>
      </c>
      <c r="U32" s="50">
        <f>IF('KWh (Cumulative) NLI'!U32=0,0,((('KWh (Monthly) ENTRY NLI '!U32*0.5)+'KWh (Cumulative) NLI'!T32-'Rebasing adj NLI'!U22)*U116)*U$19*U$124)</f>
        <v>0</v>
      </c>
      <c r="V32" s="50">
        <f>IF('KWh (Cumulative) NLI'!V32=0,0,((('KWh (Monthly) ENTRY NLI '!V32*0.5)+'KWh (Cumulative) NLI'!U32-'Rebasing adj NLI'!V22)*V116)*V$19*V$124)</f>
        <v>0</v>
      </c>
      <c r="W32" s="50">
        <f>IF('KWh (Cumulative) NLI'!W32=0,0,((('KWh (Monthly) ENTRY NLI '!W32*0.5)+'KWh (Cumulative) NLI'!V32-'Rebasing adj NLI'!W22)*W116)*W$19*W$124)</f>
        <v>0</v>
      </c>
      <c r="X32" s="50">
        <f>IF('KWh (Cumulative) NLI'!X32=0,0,((('KWh (Monthly) ENTRY NLI '!X32*0.5)+'KWh (Cumulative) NLI'!W32-'Rebasing adj NLI'!X22)*X116)*X$19*X$124)</f>
        <v>0</v>
      </c>
      <c r="Y32" s="50">
        <f>IF('KWh (Cumulative) NLI'!Y32=0,0,((('KWh (Monthly) ENTRY NLI '!Y32*0.5)+'KWh (Cumulative) NLI'!X32-'Rebasing adj NLI'!Y22)*Y116)*Y$19*Y$124)</f>
        <v>0</v>
      </c>
      <c r="Z32" s="50">
        <f>IF('KWh (Cumulative) NLI'!Z32=0,0,((('KWh (Monthly) ENTRY NLI '!Z32*0.5)+'KWh (Cumulative) NLI'!Y32-'Rebasing adj NLI'!Z22)*Z116)*Z$19*Z$124)</f>
        <v>0</v>
      </c>
      <c r="AA32" s="50">
        <f>IF('KWh (Cumulative) NLI'!AA32=0,0,((('KWh (Monthly) ENTRY NLI '!AA32*0.5)+'KWh (Cumulative) NLI'!Z32-'Rebasing adj NLI'!AA22)*AA116)*AA$19*AA$124)</f>
        <v>0</v>
      </c>
      <c r="AB32" s="50">
        <f>IF('KWh (Cumulative) NLI'!AB32=0,0,((('KWh (Monthly) ENTRY NLI '!AB32*0.5)+'KWh (Cumulative) NLI'!AA32-'Rebasing adj NLI'!AB22)*AB116)*AB$19*AB$124)</f>
        <v>0</v>
      </c>
      <c r="AC32" s="50">
        <f>IF('KWh (Cumulative) NLI'!AC32=0,0,((('KWh (Monthly) ENTRY NLI '!AC32*0.5)+'KWh (Cumulative) NLI'!AB32-'Rebasing adj NLI'!AC22)*AC116)*AC$19*AC$124)</f>
        <v>0</v>
      </c>
      <c r="AD32" s="50">
        <f>IF('KWh (Cumulative) NLI'!AD32=0,0,((('KWh (Monthly) ENTRY NLI '!AD32*0.5)+'KWh (Cumulative) NLI'!AC32-'Rebasing adj NLI'!AD22)*AD116)*AD$19*AD$124)</f>
        <v>0</v>
      </c>
      <c r="AE32" s="50">
        <f>IF('KWh (Cumulative) NLI'!AE32=0,0,((('KWh (Monthly) ENTRY NLI '!AE32*0.5)+'KWh (Cumulative) NLI'!AD32-'Rebasing adj NLI'!AE22)*AE116)*AE$19*AE$124)</f>
        <v>0</v>
      </c>
      <c r="AF32" s="50">
        <f>IF('KWh (Cumulative) NLI'!AF32=0,0,((('KWh (Monthly) ENTRY NLI '!AF32*0.5)+'KWh (Cumulative) NLI'!AE32-'Rebasing adj NLI'!AF22)*AF116)*AF$19*AF$124)</f>
        <v>0</v>
      </c>
      <c r="AG32" s="50">
        <f>IF('KWh (Cumulative) NLI'!AG32=0,0,((('KWh (Monthly) ENTRY NLI '!AG32*0.5)+'KWh (Cumulative) NLI'!AF32-'Rebasing adj NLI'!AG22)*AG116)*AG$19*AG$124)</f>
        <v>0</v>
      </c>
      <c r="AH32" s="50">
        <f>IF('KWh (Cumulative) NLI'!AH32=0,0,((('KWh (Monthly) ENTRY NLI '!AH32*0.5)+'KWh (Cumulative) NLI'!AG32-'Rebasing adj NLI'!AH22)*AH116)*AH$19*AH$124)</f>
        <v>0</v>
      </c>
      <c r="AI32" s="50">
        <f>IF('KWh (Cumulative) NLI'!AI32=0,0,((('KWh (Monthly) ENTRY NLI '!AI32*0.5)+'KWh (Cumulative) NLI'!AH32-'Rebasing adj NLI'!AI22)*AI116)*AI$19*AI$124)</f>
        <v>0</v>
      </c>
      <c r="AJ32" s="50">
        <f>IF('KWh (Cumulative) NLI'!AJ32=0,0,((('KWh (Monthly) ENTRY NLI '!AJ32*0.5)+'KWh (Cumulative) NLI'!AI32-'Rebasing adj NLI'!AJ22)*AJ116)*AJ$19*AJ$124)</f>
        <v>0</v>
      </c>
      <c r="AK32" s="50">
        <f>IF('KWh (Cumulative) NLI'!AK32=0,0,((('KWh (Monthly) ENTRY NLI '!AK32*0.5)+'KWh (Cumulative) NLI'!AJ32-'Rebasing adj NLI'!AK22)*AK116)*AK$19*AK$124)</f>
        <v>0</v>
      </c>
      <c r="AL32" s="50">
        <f>IF('KWh (Cumulative) NLI'!AL32=0,0,((('KWh (Monthly) ENTRY NLI '!AL32*0.5)+'KWh (Cumulative) NLI'!AK32-'Rebasing adj NLI'!AL22)*AL116)*AL$19*AL$124)</f>
        <v>0</v>
      </c>
      <c r="AM32" s="50">
        <f>IF('KWh (Cumulative) NLI'!AM32=0,0,((('KWh (Monthly) ENTRY NLI '!AM32*0.5)+'KWh (Cumulative) NLI'!AL32-'Rebasing adj NLI'!AM22)*AM116)*AM$19*AM$124)</f>
        <v>0</v>
      </c>
      <c r="AN32" s="50">
        <f>IF('KWh (Cumulative) NLI'!AN32=0,0,((('KWh (Monthly) ENTRY NLI '!AN32*0.5)+'KWh (Cumulative) NLI'!AM32-'Rebasing adj NLI'!AN22)*AN116)*AN$19*AN$124)</f>
        <v>0</v>
      </c>
      <c r="AO32" s="50">
        <f>IF('KWh (Cumulative) NLI'!AO32=0,0,((('KWh (Monthly) ENTRY NLI '!AO32*0.5)+'KWh (Cumulative) NLI'!AN32-'Rebasing adj NLI'!AO22)*AO116)*AO$19*AO$124)</f>
        <v>0</v>
      </c>
      <c r="AP32" s="50">
        <f>IF('KWh (Cumulative) NLI'!AP32=0,0,((('KWh (Monthly) ENTRY NLI '!AP32*0.5)+'KWh (Cumulative) NLI'!AO32-'Rebasing adj NLI'!AP22)*AP116)*AP$19*AP$124)</f>
        <v>0</v>
      </c>
      <c r="AQ32" s="50">
        <f>IF('KWh (Cumulative) NLI'!AQ32=0,0,((('KWh (Monthly) ENTRY NLI '!AQ32*0.5)+'KWh (Cumulative) NLI'!AP32-'Rebasing adj NLI'!AQ22)*AQ116)*AQ$19*AQ$124)</f>
        <v>0</v>
      </c>
      <c r="AR32" s="50">
        <f>IF('KWh (Cumulative) NLI'!AR32=0,0,((('KWh (Monthly) ENTRY NLI '!AR32*0.5)+'KWh (Cumulative) NLI'!AQ32-'Rebasing adj NLI'!AR22)*AR116)*AR$19*AR$124)</f>
        <v>0</v>
      </c>
      <c r="AS32" s="50">
        <f>IF('KWh (Cumulative) NLI'!AS32=0,0,((('KWh (Monthly) ENTRY NLI '!AS32*0.5)+'KWh (Cumulative) NLI'!AR32-'Rebasing adj NLI'!AS22)*AS116)*AS$19*AS$124)</f>
        <v>0</v>
      </c>
      <c r="AT32" s="50">
        <f>IF('KWh (Cumulative) NLI'!AT32=0,0,((('KWh (Monthly) ENTRY NLI '!AT32*0.5)+'KWh (Cumulative) NLI'!AS32-'Rebasing adj NLI'!AT22)*AT116)*AT$19*AT$124)</f>
        <v>0</v>
      </c>
      <c r="AU32" s="50">
        <f>IF('KWh (Cumulative) NLI'!AU32=0,0,((('KWh (Monthly) ENTRY NLI '!AU32*0.5)+'KWh (Cumulative) NLI'!AT32-'Rebasing adj NLI'!AU22)*AU116)*AU$19*AU$124)</f>
        <v>0</v>
      </c>
      <c r="AV32" s="50">
        <f>IF('KWh (Cumulative) NLI'!AV32=0,0,((('KWh (Monthly) ENTRY NLI '!AV32*0.5)+'KWh (Cumulative) NLI'!AU32-'Rebasing adj NLI'!AV22)*AV116)*AV$19*AV$124)</f>
        <v>0</v>
      </c>
      <c r="AW32" s="50">
        <f>IF('KWh (Cumulative) NLI'!AW32=0,0,((('KWh (Monthly) ENTRY NLI '!AW32*0.5)+'KWh (Cumulative) NLI'!AV32-'Rebasing adj NLI'!AW22)*AW116)*AW$19*AW$124)</f>
        <v>0</v>
      </c>
      <c r="AX32" s="50">
        <f>IF('KWh (Cumulative) NLI'!AX32=0,0,((('KWh (Monthly) ENTRY NLI '!AX32*0.5)+'KWh (Cumulative) NLI'!AW32-'Rebasing adj NLI'!AX22)*AX116)*AX$19*AX$124)</f>
        <v>0</v>
      </c>
      <c r="AY32" s="50">
        <f>IF('KWh (Cumulative) NLI'!AY32=0,0,((('KWh (Monthly) ENTRY NLI '!AY32*0.5)+'KWh (Cumulative) NLI'!AX32-'Rebasing adj NLI'!AY22)*AY116)*AY$19*AY$124)</f>
        <v>0</v>
      </c>
      <c r="AZ32" s="50">
        <f>IF('KWh (Cumulative) NLI'!AZ32=0,0,((('KWh (Monthly) ENTRY NLI '!AZ32*0.5)+'KWh (Cumulative) NLI'!AY32-'Rebasing adj NLI'!AZ22)*AZ116)*AZ$19*AZ$124)</f>
        <v>0</v>
      </c>
      <c r="BA32" s="50">
        <f>IF('KWh (Cumulative) NLI'!BA32=0,0,((('KWh (Monthly) ENTRY NLI '!BA32*0.5)+'KWh (Cumulative) NLI'!AZ32-'Rebasing adj NLI'!BA22)*BA116)*BA$19*BA$124)</f>
        <v>0</v>
      </c>
      <c r="BB32" s="50">
        <f>IF('KWh (Cumulative) NLI'!BB32=0,0,((('KWh (Monthly) ENTRY NLI '!BB32*0.5)+'KWh (Cumulative) NLI'!BA32-'Rebasing adj NLI'!BB22)*BB116)*BB$19*BB$124)</f>
        <v>0</v>
      </c>
      <c r="BC32" s="50">
        <f>IF('KWh (Cumulative) NLI'!BC32=0,0,((('KWh (Monthly) ENTRY NLI '!BC32*0.5)+'KWh (Cumulative) NLI'!BB32-'Rebasing adj NLI'!BC22)*BC116)*BC$19*BC$124)</f>
        <v>0</v>
      </c>
      <c r="BD32" s="50">
        <f>IF('KWh (Cumulative) NLI'!BD32=0,0,((('KWh (Monthly) ENTRY NLI '!BD32*0.5)+'KWh (Cumulative) NLI'!BC32-'Rebasing adj NLI'!BD22)*BD116)*BD$19*BD$124)</f>
        <v>0</v>
      </c>
      <c r="BE32" s="50">
        <f>IF('KWh (Cumulative) NLI'!BE32=0,0,((('KWh (Monthly) ENTRY NLI '!BE32*0.5)+'KWh (Cumulative) NLI'!BD32-'Rebasing adj NLI'!BE22)*BE116)*BE$19*BE$124)</f>
        <v>0</v>
      </c>
      <c r="BF32" s="50">
        <f>IF('KWh (Cumulative) NLI'!BF32=0,0,((('KWh (Monthly) ENTRY NLI '!BF32*0.5)+'KWh (Cumulative) NLI'!BE32-'Rebasing adj NLI'!BF22)*BF116)*BF$19*BF$124)</f>
        <v>0</v>
      </c>
      <c r="BG32" s="50">
        <f>IF('KWh (Cumulative) NLI'!BG32=0,0,((('KWh (Monthly) ENTRY NLI '!BG32*0.5)+'KWh (Cumulative) NLI'!BF32-'Rebasing adj NLI'!BG22)*BG116)*BG$19*BG$124)</f>
        <v>0</v>
      </c>
      <c r="BH32" s="50">
        <f>IF('KWh (Cumulative) NLI'!BH32=0,0,((('KWh (Monthly) ENTRY NLI '!BH32*0.5)+'KWh (Cumulative) NLI'!BG32-'Rebasing adj NLI'!BH22)*BH116)*BH$19*BH$124)</f>
        <v>0</v>
      </c>
      <c r="BI32" s="50">
        <f>IF('KWh (Cumulative) NLI'!BI32=0,0,((('KWh (Monthly) ENTRY NLI '!BI32*0.5)+'KWh (Cumulative) NLI'!BH32-'Rebasing adj NLI'!BI22)*BI116)*BI$19*BI$124)</f>
        <v>0</v>
      </c>
      <c r="BJ32" s="50">
        <f>IF('KWh (Cumulative) NLI'!BJ32=0,0,((('KWh (Monthly) ENTRY NLI '!BJ32*0.5)+'KWh (Cumulative) NLI'!BI32-'Rebasing adj NLI'!BJ22)*BJ116)*BJ$19*BJ$124)</f>
        <v>0</v>
      </c>
      <c r="BK32" s="50">
        <f>IF('KWh (Cumulative) NLI'!BK32=0,0,((('KWh (Monthly) ENTRY NLI '!BK32*0.5)+'KWh (Cumulative) NLI'!BJ32-'Rebasing adj NLI'!BK22)*BK116)*BK$19*BK$124)</f>
        <v>0</v>
      </c>
      <c r="BL32" s="50">
        <f>IF('KWh (Cumulative) NLI'!BL32=0,0,((('KWh (Monthly) ENTRY NLI '!BL32*0.5)+'KWh (Cumulative) NLI'!BK32-'Rebasing adj NLI'!BL22)*BL116)*BL$19*BL$124)</f>
        <v>0</v>
      </c>
      <c r="BM32" s="50">
        <f>IF('KWh (Cumulative) NLI'!BM32=0,0,((('KWh (Monthly) ENTRY NLI '!BM32*0.5)+'KWh (Cumulative) NLI'!BL32-'Rebasing adj NLI'!BM22)*BM116)*BM$19*BM$124)</f>
        <v>0</v>
      </c>
      <c r="BN32" s="50">
        <f>IF('KWh (Cumulative) NLI'!BN32=0,0,((('KWh (Monthly) ENTRY NLI '!BN32*0.5)+'KWh (Cumulative) NLI'!BM32-'Rebasing adj NLI'!BN22)*BN116)*BN$19*BN$124)</f>
        <v>0</v>
      </c>
      <c r="BO32" s="50">
        <f>IF('KWh (Cumulative) NLI'!BO32=0,0,((('KWh (Monthly) ENTRY NLI '!BO32*0.5)+'KWh (Cumulative) NLI'!BN32-'Rebasing adj NLI'!BO22)*BO116)*BO$19*BO$124)</f>
        <v>0</v>
      </c>
      <c r="BP32" s="50">
        <f>IF('KWh (Cumulative) NLI'!BP32=0,0,((('KWh (Monthly) ENTRY NLI '!BP32*0.5)+'KWh (Cumulative) NLI'!BO32-'Rebasing adj NLI'!BP22)*BP116)*BP$19*BP$124)</f>
        <v>0</v>
      </c>
      <c r="BQ32" s="50">
        <f>IF('KWh (Cumulative) NLI'!BQ32=0,0,((('KWh (Monthly) ENTRY NLI '!BQ32*0.5)+'KWh (Cumulative) NLI'!BP32-'Rebasing adj NLI'!BQ22)*BQ116)*BQ$19*BQ$124)</f>
        <v>0</v>
      </c>
      <c r="BR32" s="50">
        <f>IF('KWh (Cumulative) NLI'!BR32=0,0,((('KWh (Monthly) ENTRY NLI '!BR32*0.5)+'KWh (Cumulative) NLI'!BQ32-'Rebasing adj NLI'!BR22)*BR116)*BR$19*BR$124)</f>
        <v>0</v>
      </c>
      <c r="BS32" s="50">
        <f>IF('KWh (Cumulative) NLI'!BS32=0,0,((('KWh (Monthly) ENTRY NLI '!BS32*0.5)+'KWh (Cumulative) NLI'!BR32-'Rebasing adj NLI'!BS22)*BS116)*BS$19*BS$124)</f>
        <v>0</v>
      </c>
      <c r="BT32" s="50">
        <f>IF('KWh (Cumulative) NLI'!BT32=0,0,((('KWh (Monthly) ENTRY NLI '!BT32*0.5)+'KWh (Cumulative) NLI'!BS32-'Rebasing adj NLI'!BT22)*BT116)*BT$19*BT$124)</f>
        <v>0</v>
      </c>
      <c r="BU32" s="50">
        <f>IF('KWh (Cumulative) NLI'!BU32=0,0,((('KWh (Monthly) ENTRY NLI '!BU32*0.5)+'KWh (Cumulative) NLI'!BT32-'Rebasing adj NLI'!BU22)*BU116)*BU$19*BU$124)</f>
        <v>0</v>
      </c>
      <c r="BV32" s="50">
        <f>IF('KWh (Cumulative) NLI'!BV32=0,0,((('KWh (Monthly) ENTRY NLI '!BV32*0.5)+'KWh (Cumulative) NLI'!BU32-'Rebasing adj NLI'!BV22)*BV116)*BV$19*BV$124)</f>
        <v>0</v>
      </c>
      <c r="BW32" s="50">
        <f>IF('KWh (Cumulative) NLI'!BW32=0,0,((('KWh (Monthly) ENTRY NLI '!BW32*0.5)+'KWh (Cumulative) NLI'!BV32-'Rebasing adj NLI'!BW22)*BW116)*BW$19*BW$124)</f>
        <v>0</v>
      </c>
      <c r="BX32" s="50">
        <f>IF('KWh (Cumulative) NLI'!BX32=0,0,((('KWh (Monthly) ENTRY NLI '!BX32*0.5)+'KWh (Cumulative) NLI'!BW32-'Rebasing adj NLI'!BX22)*BX116)*BX$19*BX$124)</f>
        <v>0</v>
      </c>
      <c r="BY32" s="50">
        <f>IF('KWh (Cumulative) NLI'!BY32=0,0,((('KWh (Monthly) ENTRY NLI '!BY32*0.5)+'KWh (Cumulative) NLI'!BX32-'Rebasing adj NLI'!BY22)*BY116)*BY$19*BY$124)</f>
        <v>0</v>
      </c>
      <c r="BZ32" s="50">
        <f>IF('KWh (Cumulative) NLI'!BZ32=0,0,((('KWh (Monthly) ENTRY NLI '!BZ32*0.5)+'KWh (Cumulative) NLI'!BY32-'Rebasing adj NLI'!BZ22)*BZ116)*BZ$19*BZ$124)</f>
        <v>0</v>
      </c>
      <c r="CA32" s="50">
        <f>IF('KWh (Cumulative) NLI'!CA32=0,0,((('KWh (Monthly) ENTRY NLI '!CA32*0.5)+'KWh (Cumulative) NLI'!BZ32-'Rebasing adj NLI'!CA22)*CA116)*CA$19*CA$124)</f>
        <v>0</v>
      </c>
      <c r="CB32" s="50">
        <f>IF('KWh (Cumulative) NLI'!CB32=0,0,((('KWh (Monthly) ENTRY NLI '!CB32*0.5)+'KWh (Cumulative) NLI'!CA32-'Rebasing adj NLI'!CB22)*CB116)*CB$19*CB$124)</f>
        <v>0</v>
      </c>
      <c r="CC32" s="50">
        <f>IF('KWh (Cumulative) NLI'!CC32=0,0,((('KWh (Monthly) ENTRY NLI '!CC32*0.5)+'KWh (Cumulative) NLI'!CB32-'Rebasing adj NLI'!CC22)*CC116)*CC$19*CC$124)</f>
        <v>0</v>
      </c>
      <c r="CD32" s="50">
        <f>IF('KWh (Cumulative) NLI'!CD32=0,0,((('KWh (Monthly) ENTRY NLI '!CD32*0.5)+'KWh (Cumulative) NLI'!CC32-'Rebasing adj NLI'!CD22)*CD116)*CD$19*CD$124)</f>
        <v>0</v>
      </c>
      <c r="CE32" s="50">
        <f>IF('KWh (Cumulative) NLI'!CE32=0,0,((('KWh (Monthly) ENTRY NLI '!CE32*0.5)+'KWh (Cumulative) NLI'!CD32-'Rebasing adj NLI'!CE22)*CE116)*CE$19*CE$124)</f>
        <v>0</v>
      </c>
      <c r="CF32" s="50">
        <f>IF('KWh (Cumulative) NLI'!CF32=0,0,((('KWh (Monthly) ENTRY NLI '!CF32*0.5)+'KWh (Cumulative) NLI'!CE32-'Rebasing adj NLI'!CF22)*CF116)*CF$19*CF$124)</f>
        <v>0</v>
      </c>
      <c r="CG32" s="50">
        <f>IF('KWh (Cumulative) NLI'!CG32=0,0,((('KWh (Monthly) ENTRY NLI '!CG32*0.5)+'KWh (Cumulative) NLI'!CF32-'Rebasing adj NLI'!CG22)*CG116)*CG$19*CG$124)</f>
        <v>0</v>
      </c>
      <c r="CH32" s="50">
        <f>IF('KWh (Cumulative) NLI'!CH32=0,0,((('KWh (Monthly) ENTRY NLI '!CH32*0.5)+'KWh (Cumulative) NLI'!CG32-'Rebasing adj NLI'!CH22)*CH116)*CH$19*CH$124)</f>
        <v>0</v>
      </c>
      <c r="CI32" s="50">
        <f>IF('KWh (Cumulative) NLI'!CI32=0,0,((('KWh (Monthly) ENTRY NLI '!CI32*0.5)+'KWh (Cumulative) NLI'!CH32-'Rebasing adj NLI'!CI22)*CI116)*CI$19*CI$124)</f>
        <v>0</v>
      </c>
      <c r="CJ32" s="50">
        <f>IF('KWh (Cumulative) NLI'!CJ32=0,0,((('KWh (Monthly) ENTRY NLI '!CJ32*0.5)+'KWh (Cumulative) NLI'!CI32-'Rebasing adj NLI'!CJ22)*CJ116)*CJ$19*CJ$124)</f>
        <v>0</v>
      </c>
    </row>
    <row r="33" spans="1:88" ht="15.75" thickBot="1" x14ac:dyDescent="0.3">
      <c r="C33" s="45"/>
      <c r="D33" s="40"/>
      <c r="E33" s="40"/>
      <c r="F33" s="40"/>
      <c r="G33" s="40"/>
      <c r="H33" s="40"/>
      <c r="I33" s="40"/>
      <c r="J33" s="40"/>
      <c r="K33" s="40"/>
      <c r="L33" s="40"/>
      <c r="M33" s="40"/>
      <c r="N33" s="42"/>
      <c r="O33" s="45"/>
      <c r="P33" s="40"/>
      <c r="Q33" s="40"/>
      <c r="R33" s="40"/>
      <c r="S33" s="40"/>
      <c r="T33" s="40"/>
      <c r="U33" s="40"/>
      <c r="V33" s="40"/>
      <c r="W33" s="40"/>
      <c r="X33" s="40"/>
      <c r="Y33" s="40"/>
      <c r="Z33" s="42"/>
      <c r="AA33" s="45"/>
      <c r="AB33" s="40"/>
      <c r="AC33" s="40"/>
      <c r="AD33" s="40"/>
      <c r="AE33" s="40"/>
      <c r="AF33" s="40"/>
      <c r="AG33" s="40"/>
      <c r="AH33" s="40"/>
      <c r="AI33" s="40"/>
      <c r="AJ33" s="40"/>
      <c r="AK33" s="40"/>
      <c r="AL33" s="42"/>
      <c r="AM33" s="45"/>
      <c r="AN33" s="40"/>
      <c r="AO33" s="40"/>
      <c r="AP33" s="40"/>
      <c r="AQ33" s="40"/>
      <c r="AR33" s="40"/>
      <c r="AS33" s="40"/>
      <c r="AT33" s="40"/>
      <c r="AU33" s="40"/>
      <c r="AV33" s="40"/>
      <c r="AW33" s="40"/>
      <c r="AX33" s="42"/>
      <c r="AY33" s="40"/>
      <c r="AZ33" s="42"/>
      <c r="BA33" s="40"/>
      <c r="BB33" s="42"/>
      <c r="BC33" s="40"/>
      <c r="BD33" s="42"/>
      <c r="BE33" s="40"/>
      <c r="BF33" s="42"/>
      <c r="BG33" s="40"/>
      <c r="BH33" s="42"/>
      <c r="BI33" s="40"/>
      <c r="BJ33" s="42"/>
      <c r="BK33" s="40"/>
      <c r="BL33" s="42"/>
      <c r="BM33" s="40"/>
      <c r="BN33" s="42"/>
      <c r="BO33" s="40"/>
      <c r="BP33" s="42"/>
      <c r="BQ33" s="40"/>
      <c r="BR33" s="42"/>
      <c r="BS33" s="40"/>
      <c r="BT33" s="42"/>
      <c r="BU33" s="40"/>
      <c r="BV33" s="42"/>
      <c r="BW33" s="40"/>
      <c r="BX33" s="42"/>
      <c r="BY33" s="40"/>
      <c r="BZ33" s="42"/>
      <c r="CA33" s="40"/>
      <c r="CB33" s="42"/>
      <c r="CC33" s="40"/>
      <c r="CD33" s="42"/>
      <c r="CE33" s="40"/>
      <c r="CF33" s="42"/>
      <c r="CG33" s="40"/>
      <c r="CH33" s="42"/>
      <c r="CI33" s="40"/>
      <c r="CJ33" s="42"/>
    </row>
    <row r="34" spans="1:88" ht="15.75" x14ac:dyDescent="0.25">
      <c r="A34" s="61"/>
      <c r="B34" s="124" t="s">
        <v>35</v>
      </c>
      <c r="C34" s="94">
        <v>42370</v>
      </c>
      <c r="D34" s="94">
        <v>42401</v>
      </c>
      <c r="E34" s="92">
        <v>42430</v>
      </c>
      <c r="F34" s="92">
        <v>42461</v>
      </c>
      <c r="G34" s="99">
        <v>42491</v>
      </c>
      <c r="H34" s="92">
        <v>42522</v>
      </c>
      <c r="I34" s="92">
        <v>42552</v>
      </c>
      <c r="J34" s="92">
        <v>42583</v>
      </c>
      <c r="K34" s="92">
        <v>42614</v>
      </c>
      <c r="L34" s="92">
        <v>42644</v>
      </c>
      <c r="M34" s="92">
        <v>42675</v>
      </c>
      <c r="N34" s="92">
        <v>42705</v>
      </c>
      <c r="O34" s="92">
        <v>42736</v>
      </c>
      <c r="P34" s="92">
        <v>42767</v>
      </c>
      <c r="Q34" s="93">
        <v>42795</v>
      </c>
      <c r="R34" s="93">
        <v>42826</v>
      </c>
      <c r="S34" s="93">
        <v>42856</v>
      </c>
      <c r="T34" s="93">
        <v>42887</v>
      </c>
      <c r="U34" s="93">
        <v>42917</v>
      </c>
      <c r="V34" s="93">
        <v>42948</v>
      </c>
      <c r="W34" s="93">
        <v>42979</v>
      </c>
      <c r="X34" s="93">
        <v>43009</v>
      </c>
      <c r="Y34" s="93">
        <v>43040</v>
      </c>
      <c r="Z34" s="93">
        <v>43070</v>
      </c>
      <c r="AA34" s="93">
        <v>43101</v>
      </c>
      <c r="AB34" s="93">
        <v>43132</v>
      </c>
      <c r="AC34" s="94">
        <v>43160</v>
      </c>
      <c r="AD34" s="94">
        <v>43191</v>
      </c>
      <c r="AE34" s="94">
        <v>43221</v>
      </c>
      <c r="AF34" s="94">
        <v>43252</v>
      </c>
      <c r="AG34" s="94">
        <v>43282</v>
      </c>
      <c r="AH34" s="94">
        <v>43313</v>
      </c>
      <c r="AI34" s="94">
        <v>43344</v>
      </c>
      <c r="AJ34" s="94">
        <v>43374</v>
      </c>
      <c r="AK34" s="94">
        <v>43405</v>
      </c>
      <c r="AL34" s="94">
        <v>43435</v>
      </c>
      <c r="AM34" s="94">
        <v>43466</v>
      </c>
      <c r="AN34" s="94">
        <v>43497</v>
      </c>
      <c r="AO34" s="92">
        <v>43525</v>
      </c>
      <c r="AP34" s="92">
        <v>43556</v>
      </c>
      <c r="AQ34" s="92">
        <v>43586</v>
      </c>
      <c r="AR34" s="92">
        <v>43617</v>
      </c>
      <c r="AS34" s="92">
        <v>43647</v>
      </c>
      <c r="AT34" s="92">
        <v>43678</v>
      </c>
      <c r="AU34" s="92">
        <v>43709</v>
      </c>
      <c r="AV34" s="92">
        <v>43739</v>
      </c>
      <c r="AW34" s="92">
        <v>43770</v>
      </c>
      <c r="AX34" s="92">
        <v>43800</v>
      </c>
      <c r="AY34" s="92">
        <v>43831</v>
      </c>
      <c r="AZ34" s="92">
        <v>43862</v>
      </c>
      <c r="BA34" s="93">
        <v>43891</v>
      </c>
      <c r="BB34" s="93">
        <v>43922</v>
      </c>
      <c r="BC34" s="93">
        <v>43952</v>
      </c>
      <c r="BD34" s="93">
        <v>43983</v>
      </c>
      <c r="BE34" s="93">
        <v>44013</v>
      </c>
      <c r="BF34" s="93">
        <v>44044</v>
      </c>
      <c r="BG34" s="93">
        <v>44075</v>
      </c>
      <c r="BH34" s="93">
        <v>44105</v>
      </c>
      <c r="BI34" s="93">
        <v>44136</v>
      </c>
      <c r="BJ34" s="93">
        <v>44166</v>
      </c>
      <c r="BK34" s="93">
        <v>44197</v>
      </c>
      <c r="BL34" s="93">
        <v>44228</v>
      </c>
      <c r="BM34" s="94">
        <v>44256</v>
      </c>
      <c r="BN34" s="94">
        <v>44287</v>
      </c>
      <c r="BO34" s="94">
        <v>44317</v>
      </c>
      <c r="BP34" s="94">
        <v>44348</v>
      </c>
      <c r="BQ34" s="94">
        <v>44378</v>
      </c>
      <c r="BR34" s="94">
        <v>44409</v>
      </c>
      <c r="BS34" s="94">
        <v>44440</v>
      </c>
      <c r="BT34" s="94">
        <v>44470</v>
      </c>
      <c r="BU34" s="94">
        <v>44501</v>
      </c>
      <c r="BV34" s="94">
        <v>44531</v>
      </c>
      <c r="BW34" s="94">
        <v>44562</v>
      </c>
      <c r="BX34" s="94">
        <v>44593</v>
      </c>
      <c r="BY34" s="92">
        <v>44621</v>
      </c>
      <c r="BZ34" s="92">
        <v>44652</v>
      </c>
      <c r="CA34" s="92">
        <v>44682</v>
      </c>
      <c r="CB34" s="92">
        <v>44713</v>
      </c>
      <c r="CC34" s="92">
        <v>44743</v>
      </c>
      <c r="CD34" s="92">
        <v>44774</v>
      </c>
      <c r="CE34" s="92">
        <v>44805</v>
      </c>
      <c r="CF34" s="92">
        <v>44835</v>
      </c>
      <c r="CG34" s="92">
        <v>44866</v>
      </c>
      <c r="CH34" s="92">
        <v>44896</v>
      </c>
      <c r="CI34" s="92">
        <v>44927</v>
      </c>
      <c r="CJ34" s="92">
        <v>44958</v>
      </c>
    </row>
    <row r="35" spans="1:88" ht="15" customHeight="1" x14ac:dyDescent="0.25">
      <c r="A35" s="305" t="s">
        <v>34</v>
      </c>
      <c r="B35" s="88" t="s">
        <v>10</v>
      </c>
      <c r="C35" s="50">
        <f>IF('KWh (Cumulative) NLI'!C35=0,0,((('KWh (Monthly) ENTRY NLI '!C35*0.5)-'Rebasing adj NLI'!C25)*C107)*C$19*C$125)</f>
        <v>0</v>
      </c>
      <c r="D35" s="50">
        <f>IF('KWh (Cumulative) NLI'!D35=0,0,((('KWh (Monthly) ENTRY NLI '!D35*0.5)+'KWh (Cumulative) NLI'!C35-'Rebasing adj NLI'!D25)*D107)*D$19*D$125)</f>
        <v>0</v>
      </c>
      <c r="E35" s="50">
        <f>IF('KWh (Cumulative) NLI'!E35=0,0,((('KWh (Monthly) ENTRY NLI '!E35*0.5)+'KWh (Cumulative) NLI'!D35-'Rebasing adj NLI'!E25)*E107)*E$19*E$125)</f>
        <v>0</v>
      </c>
      <c r="F35" s="50">
        <f>IF('KWh (Cumulative) NLI'!F35=0,0,((('KWh (Monthly) ENTRY NLI '!F35*0.5)+'KWh (Cumulative) NLI'!E35-'Rebasing adj NLI'!F25)*F107)*F$19*F$125)</f>
        <v>0</v>
      </c>
      <c r="G35" s="50">
        <f>IF('KWh (Cumulative) NLI'!G35=0,0,((('KWh (Monthly) ENTRY NLI '!G35*0.5)+'KWh (Cumulative) NLI'!F35-'Rebasing adj NLI'!G25)*G107)*G$19*G$125)</f>
        <v>0</v>
      </c>
      <c r="H35" s="50">
        <f>IF('KWh (Cumulative) NLI'!H35=0,0,((('KWh (Monthly) ENTRY NLI '!H35*0.5)+'KWh (Cumulative) NLI'!G35-'Rebasing adj NLI'!H25)*H107)*H$19*H$125)</f>
        <v>0</v>
      </c>
      <c r="I35" s="50">
        <f>IF('KWh (Cumulative) NLI'!I35=0,0,((('KWh (Monthly) ENTRY NLI '!I35*0.5)+'KWh (Cumulative) NLI'!H35-'Rebasing adj NLI'!I25)*I107)*I$19*I$125)</f>
        <v>0</v>
      </c>
      <c r="J35" s="50">
        <f>IF('KWh (Cumulative) NLI'!J35=0,0,((('KWh (Monthly) ENTRY NLI '!J35*0.5)+'KWh (Cumulative) NLI'!I35-'Rebasing adj NLI'!J25)*J107)*J$19*J$125)</f>
        <v>0</v>
      </c>
      <c r="K35" s="50">
        <f>IF('KWh (Cumulative) NLI'!K35=0,0,((('KWh (Monthly) ENTRY NLI '!K35*0.5)+'KWh (Cumulative) NLI'!J35-'Rebasing adj NLI'!K25)*K107)*K$19*K$125)</f>
        <v>0</v>
      </c>
      <c r="L35" s="50">
        <f>IF('KWh (Cumulative) NLI'!L35=0,0,((('KWh (Monthly) ENTRY NLI '!L35*0.5)+'KWh (Cumulative) NLI'!K35-'Rebasing adj NLI'!L25)*L107)*L$19*L$125)</f>
        <v>0</v>
      </c>
      <c r="M35" s="50">
        <f>IF('KWh (Cumulative) NLI'!M35=0,0,((('KWh (Monthly) ENTRY NLI '!M35*0.5)+'KWh (Cumulative) NLI'!L35-'Rebasing adj NLI'!M25)*M107)*M$19*M$125)</f>
        <v>0</v>
      </c>
      <c r="N35" s="50">
        <f>IF('KWh (Cumulative) NLI'!N35=0,0,((('KWh (Monthly) ENTRY NLI '!N35*0.5)+'KWh (Cumulative) NLI'!M35-'Rebasing adj NLI'!N25)*N107)*N$19*N$125)</f>
        <v>0</v>
      </c>
      <c r="O35" s="50">
        <f>IF('KWh (Cumulative) NLI'!O35=0,0,((('KWh (Monthly) ENTRY NLI '!O35*0.5)+'KWh (Cumulative) NLI'!N35-'Rebasing adj NLI'!O25)*O107)*O$19*O$125)</f>
        <v>0</v>
      </c>
      <c r="P35" s="50">
        <f>IF('KWh (Cumulative) NLI'!P35=0,0,((('KWh (Monthly) ENTRY NLI '!P35*0.5)+'KWh (Cumulative) NLI'!O35-'Rebasing adj NLI'!P25)*P107)*P$19*P$125)</f>
        <v>0</v>
      </c>
      <c r="Q35" s="50">
        <f>IF('KWh (Cumulative) NLI'!Q35=0,0,((('KWh (Monthly) ENTRY NLI '!Q35*0.5)+'KWh (Cumulative) NLI'!P35-'Rebasing adj NLI'!Q25)*Q107)*Q$19*Q$125)</f>
        <v>0</v>
      </c>
      <c r="R35" s="50">
        <f>IF('KWh (Cumulative) NLI'!R35=0,0,((('KWh (Monthly) ENTRY NLI '!R35*0.5)+'KWh (Cumulative) NLI'!Q35-'Rebasing adj NLI'!R25)*R107)*R$19*R$125)</f>
        <v>0</v>
      </c>
      <c r="S35" s="50">
        <f>IF('KWh (Cumulative) NLI'!S35=0,0,((('KWh (Monthly) ENTRY NLI '!S35*0.5)+'KWh (Cumulative) NLI'!R35-'Rebasing adj NLI'!S25)*S107)*S$19*S$125)</f>
        <v>0</v>
      </c>
      <c r="T35" s="50">
        <f>IF('KWh (Cumulative) NLI'!T35=0,0,((('KWh (Monthly) ENTRY NLI '!T35*0.5)+'KWh (Cumulative) NLI'!S35-'Rebasing adj NLI'!T25)*T107)*T$19*T$125)</f>
        <v>0</v>
      </c>
      <c r="U35" s="50">
        <f>IF('KWh (Cumulative) NLI'!U35=0,0,((('KWh (Monthly) ENTRY NLI '!U35*0.5)+'KWh (Cumulative) NLI'!T35-'Rebasing adj NLI'!U25)*U107)*U$19*U$125)</f>
        <v>0</v>
      </c>
      <c r="V35" s="50">
        <f>IF('KWh (Cumulative) NLI'!V35=0,0,((('KWh (Monthly) ENTRY NLI '!V35*0.5)+'KWh (Cumulative) NLI'!U35-'Rebasing adj NLI'!V25)*V107)*V$19*V$125)</f>
        <v>0</v>
      </c>
      <c r="W35" s="50">
        <f>IF('KWh (Cumulative) NLI'!W35=0,0,((('KWh (Monthly) ENTRY NLI '!W35*0.5)+'KWh (Cumulative) NLI'!V35-'Rebasing adj NLI'!W25)*W107)*W$19*W$125)</f>
        <v>0</v>
      </c>
      <c r="X35" s="50">
        <f>IF('KWh (Cumulative) NLI'!X35=0,0,((('KWh (Monthly) ENTRY NLI '!X35*0.5)+'KWh (Cumulative) NLI'!W35-'Rebasing adj NLI'!X25)*X107)*X$19*X$125)</f>
        <v>0</v>
      </c>
      <c r="Y35" s="50">
        <f>IF('KWh (Cumulative) NLI'!Y35=0,0,((('KWh (Monthly) ENTRY NLI '!Y35*0.5)+'KWh (Cumulative) NLI'!X35-'Rebasing adj NLI'!Y25)*Y107)*Y$19*Y$125)</f>
        <v>0</v>
      </c>
      <c r="Z35" s="50">
        <f>IF('KWh (Cumulative) NLI'!Z35=0,0,((('KWh (Monthly) ENTRY NLI '!Z35*0.5)+'KWh (Cumulative) NLI'!Y35-'Rebasing adj NLI'!Z25)*Z107)*Z$19*Z$125)</f>
        <v>0</v>
      </c>
      <c r="AA35" s="50">
        <f>IF('KWh (Cumulative) NLI'!AA35=0,0,((('KWh (Monthly) ENTRY NLI '!AA35*0.5)+'KWh (Cumulative) NLI'!Z35-'Rebasing adj NLI'!AA25)*AA107)*AA$19*AA$125)</f>
        <v>0</v>
      </c>
      <c r="AB35" s="50">
        <f>IF('KWh (Cumulative) NLI'!AB35=0,0,((('KWh (Monthly) ENTRY NLI '!AB35*0.5)+'KWh (Cumulative) NLI'!AA35-'Rebasing adj NLI'!AB25)*AB107)*AB$19*AB$125)</f>
        <v>0</v>
      </c>
      <c r="AC35" s="50">
        <f>IF('KWh (Cumulative) NLI'!AC35=0,0,((('KWh (Monthly) ENTRY NLI '!AC35*0.5)+'KWh (Cumulative) NLI'!AB35-'Rebasing adj NLI'!AC25)*AC107)*AC$19*AC$125)</f>
        <v>0</v>
      </c>
      <c r="AD35" s="50">
        <f>IF('KWh (Cumulative) NLI'!AD35=0,0,((('KWh (Monthly) ENTRY NLI '!AD35*0.5)+'KWh (Cumulative) NLI'!AC35-'Rebasing adj NLI'!AD25)*AD107)*AD$19*AD$125)</f>
        <v>0</v>
      </c>
      <c r="AE35" s="50">
        <f>IF('KWh (Cumulative) NLI'!AE35=0,0,((('KWh (Monthly) ENTRY NLI '!AE35*0.5)+'KWh (Cumulative) NLI'!AD35-'Rebasing adj NLI'!AE25)*AE107)*AE$19*AE$125)</f>
        <v>0</v>
      </c>
      <c r="AF35" s="50">
        <f>IF('KWh (Cumulative) NLI'!AF35=0,0,((('KWh (Monthly) ENTRY NLI '!AF35*0.5)+'KWh (Cumulative) NLI'!AE35-'Rebasing adj NLI'!AF25)*AF107)*AF$19*AF$125)</f>
        <v>0</v>
      </c>
      <c r="AG35" s="50">
        <f>IF('KWh (Cumulative) NLI'!AG35=0,0,((('KWh (Monthly) ENTRY NLI '!AG35*0.5)+'KWh (Cumulative) NLI'!AF35-'Rebasing adj NLI'!AG25)*AG107)*AG$19*AG$125)</f>
        <v>0</v>
      </c>
      <c r="AH35" s="50">
        <f>IF('KWh (Cumulative) NLI'!AH35=0,0,((('KWh (Monthly) ENTRY NLI '!AH35*0.5)+'KWh (Cumulative) NLI'!AG35-'Rebasing adj NLI'!AH25)*AH107)*AH$19*AH$125)</f>
        <v>0</v>
      </c>
      <c r="AI35" s="50">
        <f>IF('KWh (Cumulative) NLI'!AI35=0,0,((('KWh (Monthly) ENTRY NLI '!AI35*0.5)+'KWh (Cumulative) NLI'!AH35-'Rebasing adj NLI'!AI25)*AI107)*AI$19*AI$125)</f>
        <v>0</v>
      </c>
      <c r="AJ35" s="50">
        <f>IF('KWh (Cumulative) NLI'!AJ35=0,0,((('KWh (Monthly) ENTRY NLI '!AJ35*0.5)+'KWh (Cumulative) NLI'!AI35-'Rebasing adj NLI'!AJ25)*AJ107)*AJ$19*AJ$125)</f>
        <v>0</v>
      </c>
      <c r="AK35" s="50">
        <f>IF('KWh (Cumulative) NLI'!AK35=0,0,((('KWh (Monthly) ENTRY NLI '!AK35*0.5)+'KWh (Cumulative) NLI'!AJ35-'Rebasing adj NLI'!AK25)*AK107)*AK$19*AK$125)</f>
        <v>0</v>
      </c>
      <c r="AL35" s="50">
        <f>IF('KWh (Cumulative) NLI'!AL35=0,0,((('KWh (Monthly) ENTRY NLI '!AL35*0.5)+'KWh (Cumulative) NLI'!AK35-'Rebasing adj NLI'!AL25)*AL107)*AL$19*AL$125)</f>
        <v>0</v>
      </c>
      <c r="AM35" s="50">
        <f>IF('KWh (Cumulative) NLI'!AM35=0,0,((('KWh (Monthly) ENTRY NLI '!AM35*0.5)+'KWh (Cumulative) NLI'!AL35-'Rebasing adj NLI'!AM25)*AM107)*AM$19*AM$125)</f>
        <v>0</v>
      </c>
      <c r="AN35" s="50">
        <f>IF('KWh (Cumulative) NLI'!AN35=0,0,((('KWh (Monthly) ENTRY NLI '!AN35*0.5)+'KWh (Cumulative) NLI'!AM35-'Rebasing adj NLI'!AN25)*AN107)*AN$19*AN$125)</f>
        <v>0</v>
      </c>
      <c r="AO35" s="50">
        <f>IF('KWh (Cumulative) NLI'!AO35=0,0,((('KWh (Monthly) ENTRY NLI '!AO35*0.5)+'KWh (Cumulative) NLI'!AN35-'Rebasing adj NLI'!AO25)*AO107)*AO$19*AO$125)</f>
        <v>0</v>
      </c>
      <c r="AP35" s="50">
        <f>IF('KWh (Cumulative) NLI'!AP35=0,0,((('KWh (Monthly) ENTRY NLI '!AP35*0.5)+'KWh (Cumulative) NLI'!AO35-'Rebasing adj NLI'!AP25)*AP107)*AP$19*AP$125)</f>
        <v>0</v>
      </c>
      <c r="AQ35" s="50">
        <f>IF('KWh (Cumulative) NLI'!AQ35=0,0,((('KWh (Monthly) ENTRY NLI '!AQ35*0.5)+'KWh (Cumulative) NLI'!AP35-'Rebasing adj NLI'!AQ25)*AQ107)*AQ$19*AQ$125)</f>
        <v>0</v>
      </c>
      <c r="AR35" s="50">
        <f>IF('KWh (Cumulative) NLI'!AR35=0,0,((('KWh (Monthly) ENTRY NLI '!AR35*0.5)+'KWh (Cumulative) NLI'!AQ35-'Rebasing adj NLI'!AR25)*AR107)*AR$19*AR$125)</f>
        <v>0</v>
      </c>
      <c r="AS35" s="50">
        <f>IF('KWh (Cumulative) NLI'!AS35=0,0,((('KWh (Monthly) ENTRY NLI '!AS35*0.5)+'KWh (Cumulative) NLI'!AR35-'Rebasing adj NLI'!AS25)*AS107)*AS$19*AS$125)</f>
        <v>0</v>
      </c>
      <c r="AT35" s="50">
        <f>IF('KWh (Cumulative) NLI'!AT35=0,0,((('KWh (Monthly) ENTRY NLI '!AT35*0.5)+'KWh (Cumulative) NLI'!AS35-'Rebasing adj NLI'!AT25)*AT107)*AT$19*AT$125)</f>
        <v>0</v>
      </c>
      <c r="AU35" s="50">
        <f>IF('KWh (Cumulative) NLI'!AU35=0,0,((('KWh (Monthly) ENTRY NLI '!AU35*0.5)+'KWh (Cumulative) NLI'!AT35-'Rebasing adj NLI'!AU25)*AU107)*AU$19*AU$125)</f>
        <v>0</v>
      </c>
      <c r="AV35" s="50">
        <f>IF('KWh (Cumulative) NLI'!AV35=0,0,((('KWh (Monthly) ENTRY NLI '!AV35*0.5)+'KWh (Cumulative) NLI'!AU35-'Rebasing adj NLI'!AV25)*AV107)*AV$19*AV$125)</f>
        <v>0</v>
      </c>
      <c r="AW35" s="50">
        <f>IF('KWh (Cumulative) NLI'!AW35=0,0,((('KWh (Monthly) ENTRY NLI '!AW35*0.5)+'KWh (Cumulative) NLI'!AV35-'Rebasing adj NLI'!AW25)*AW107)*AW$19*AW$125)</f>
        <v>0</v>
      </c>
      <c r="AX35" s="50">
        <f>IF('KWh (Cumulative) NLI'!AX35=0,0,((('KWh (Monthly) ENTRY NLI '!AX35*0.5)+'KWh (Cumulative) NLI'!AW35-'Rebasing adj NLI'!AX25)*AX107)*AX$19*AX$125)</f>
        <v>0</v>
      </c>
      <c r="AY35" s="50">
        <f>IF('KWh (Cumulative) NLI'!AY35=0,0,((('KWh (Monthly) ENTRY NLI '!AY35*0.5)+'KWh (Cumulative) NLI'!AX35-'Rebasing adj NLI'!AY25)*AY107)*AY$19*AY$125)</f>
        <v>0</v>
      </c>
      <c r="AZ35" s="50">
        <f>IF('KWh (Cumulative) NLI'!AZ35=0,0,((('KWh (Monthly) ENTRY NLI '!AZ35*0.5)+'KWh (Cumulative) NLI'!AY35-'Rebasing adj NLI'!AZ25)*AZ107)*AZ$19*AZ$125)</f>
        <v>0</v>
      </c>
      <c r="BA35" s="50">
        <f>IF('KWh (Cumulative) NLI'!BA35=0,0,((('KWh (Monthly) ENTRY NLI '!BA35*0.5)+'KWh (Cumulative) NLI'!AZ35-'Rebasing adj NLI'!BA25)*BA107)*BA$19*BA$125)</f>
        <v>0</v>
      </c>
      <c r="BB35" s="50">
        <f>IF('KWh (Cumulative) NLI'!BB35=0,0,((('KWh (Monthly) ENTRY NLI '!BB35*0.5)+'KWh (Cumulative) NLI'!BA35-'Rebasing adj NLI'!BB25)*BB107)*BB$19*BB$125)</f>
        <v>0</v>
      </c>
      <c r="BC35" s="50">
        <f>IF('KWh (Cumulative) NLI'!BC35=0,0,((('KWh (Monthly) ENTRY NLI '!BC35*0.5)+'KWh (Cumulative) NLI'!BB35-'Rebasing adj NLI'!BC25)*BC107)*BC$19*BC$125)</f>
        <v>0</v>
      </c>
      <c r="BD35" s="50">
        <f>IF('KWh (Cumulative) NLI'!BD35=0,0,((('KWh (Monthly) ENTRY NLI '!BD35*0.5)+'KWh (Cumulative) NLI'!BC35-'Rebasing adj NLI'!BD25)*BD107)*BD$19*BD$125)</f>
        <v>0</v>
      </c>
      <c r="BE35" s="50">
        <f>IF('KWh (Cumulative) NLI'!BE35=0,0,((('KWh (Monthly) ENTRY NLI '!BE35*0.5)+'KWh (Cumulative) NLI'!BD35-'Rebasing adj NLI'!BE25)*BE107)*BE$19*BE$125)</f>
        <v>0</v>
      </c>
      <c r="BF35" s="50">
        <f>IF('KWh (Cumulative) NLI'!BF35=0,0,((('KWh (Monthly) ENTRY NLI '!BF35*0.5)+'KWh (Cumulative) NLI'!BE35-'Rebasing adj NLI'!BF25)*BF107)*BF$19*BF$125)</f>
        <v>0</v>
      </c>
      <c r="BG35" s="50">
        <f>IF('KWh (Cumulative) NLI'!BG35=0,0,((('KWh (Monthly) ENTRY NLI '!BG35*0.5)+'KWh (Cumulative) NLI'!BF35-'Rebasing adj NLI'!BG25)*BG107)*BG$19*BG$125)</f>
        <v>0</v>
      </c>
      <c r="BH35" s="50">
        <f>IF('KWh (Cumulative) NLI'!BH35=0,0,((('KWh (Monthly) ENTRY NLI '!BH35*0.5)+'KWh (Cumulative) NLI'!BG35-'Rebasing adj NLI'!BH25)*BH107)*BH$19*BH$125)</f>
        <v>0</v>
      </c>
      <c r="BI35" s="50">
        <f>IF('KWh (Cumulative) NLI'!BI35=0,0,((('KWh (Monthly) ENTRY NLI '!BI35*0.5)+'KWh (Cumulative) NLI'!BH35-'Rebasing adj NLI'!BI25)*BI107)*BI$19*BI$125)</f>
        <v>0</v>
      </c>
      <c r="BJ35" s="50">
        <f>IF('KWh (Cumulative) NLI'!BJ35=0,0,((('KWh (Monthly) ENTRY NLI '!BJ35*0.5)+'KWh (Cumulative) NLI'!BI35-'Rebasing adj NLI'!BJ25)*BJ107)*BJ$19*BJ$125)</f>
        <v>0</v>
      </c>
      <c r="BK35" s="50">
        <f>IF('KWh (Cumulative) NLI'!BK35=0,0,((('KWh (Monthly) ENTRY NLI '!BK35*0.5)+'KWh (Cumulative) NLI'!BJ35-'Rebasing adj NLI'!BK25)*BK107)*BK$19*BK$125)</f>
        <v>0</v>
      </c>
      <c r="BL35" s="50">
        <f>IF('KWh (Cumulative) NLI'!BL35=0,0,((('KWh (Monthly) ENTRY NLI '!BL35*0.5)+'KWh (Cumulative) NLI'!BK35-'Rebasing adj NLI'!BL25)*BL107)*BL$19*BL$125)</f>
        <v>0</v>
      </c>
      <c r="BM35" s="50">
        <f>IF('KWh (Cumulative) NLI'!BM35=0,0,((('KWh (Monthly) ENTRY NLI '!BM35*0.5)+'KWh (Cumulative) NLI'!BL35-'Rebasing adj NLI'!BM25)*BM107)*BM$19*BM$125)</f>
        <v>0</v>
      </c>
      <c r="BN35" s="50">
        <f>IF('KWh (Cumulative) NLI'!BN35=0,0,((('KWh (Monthly) ENTRY NLI '!BN35*0.5)+'KWh (Cumulative) NLI'!BM35-'Rebasing adj NLI'!BN25)*BN107)*BN$19*BN$125)</f>
        <v>0</v>
      </c>
      <c r="BO35" s="50">
        <f>IF('KWh (Cumulative) NLI'!BO35=0,0,((('KWh (Monthly) ENTRY NLI '!BO35*0.5)+'KWh (Cumulative) NLI'!BN35-'Rebasing adj NLI'!BO25)*BO107)*BO$19*BO$125)</f>
        <v>0</v>
      </c>
      <c r="BP35" s="50">
        <f>IF('KWh (Cumulative) NLI'!BP35=0,0,((('KWh (Monthly) ENTRY NLI '!BP35*0.5)+'KWh (Cumulative) NLI'!BO35-'Rebasing adj NLI'!BP25)*BP107)*BP$19*BP$125)</f>
        <v>0</v>
      </c>
      <c r="BQ35" s="50">
        <f>IF('KWh (Cumulative) NLI'!BQ35=0,0,((('KWh (Monthly) ENTRY NLI '!BQ35*0.5)+'KWh (Cumulative) NLI'!BP35-'Rebasing adj NLI'!BQ25)*BQ107)*BQ$19*BQ$125)</f>
        <v>0</v>
      </c>
      <c r="BR35" s="50">
        <f>IF('KWh (Cumulative) NLI'!BR35=0,0,((('KWh (Monthly) ENTRY NLI '!BR35*0.5)+'KWh (Cumulative) NLI'!BQ35-'Rebasing adj NLI'!BR25)*BR107)*BR$19*BR$125)</f>
        <v>0</v>
      </c>
      <c r="BS35" s="50">
        <f>IF('KWh (Cumulative) NLI'!BS35=0,0,((('KWh (Monthly) ENTRY NLI '!BS35*0.5)+'KWh (Cumulative) NLI'!BR35-'Rebasing adj NLI'!BS25)*BS107)*BS$19*BS$125)</f>
        <v>0</v>
      </c>
      <c r="BT35" s="50">
        <f>IF('KWh (Cumulative) NLI'!BT35=0,0,((('KWh (Monthly) ENTRY NLI '!BT35*0.5)+'KWh (Cumulative) NLI'!BS35-'Rebasing adj NLI'!BT25)*BT107)*BT$19*BT$125)</f>
        <v>0</v>
      </c>
      <c r="BU35" s="50">
        <f>IF('KWh (Cumulative) NLI'!BU35=0,0,((('KWh (Monthly) ENTRY NLI '!BU35*0.5)+'KWh (Cumulative) NLI'!BT35-'Rebasing adj NLI'!BU25)*BU107)*BU$19*BU$125)</f>
        <v>0</v>
      </c>
      <c r="BV35" s="50">
        <f>IF('KWh (Cumulative) NLI'!BV35=0,0,((('KWh (Monthly) ENTRY NLI '!BV35*0.5)+'KWh (Cumulative) NLI'!BU35-'Rebasing adj NLI'!BV25)*BV107)*BV$19*BV$125)</f>
        <v>0</v>
      </c>
      <c r="BW35" s="50">
        <f>IF('KWh (Cumulative) NLI'!BW35=0,0,((('KWh (Monthly) ENTRY NLI '!BW35*0.5)+'KWh (Cumulative) NLI'!BV35-'Rebasing adj NLI'!BW25)*BW107)*BW$19*BW$125)</f>
        <v>0</v>
      </c>
      <c r="BX35" s="50">
        <f>IF('KWh (Cumulative) NLI'!BX35=0,0,((('KWh (Monthly) ENTRY NLI '!BX35*0.5)+'KWh (Cumulative) NLI'!BW35-'Rebasing adj NLI'!BX25)*BX107)*BX$19*BX$125)</f>
        <v>0</v>
      </c>
      <c r="BY35" s="50">
        <f>IF('KWh (Cumulative) NLI'!BY35=0,0,((('KWh (Monthly) ENTRY NLI '!BY35*0.5)+'KWh (Cumulative) NLI'!BX35-'Rebasing adj NLI'!BY25)*BY107)*BY$19*BY$125)</f>
        <v>0</v>
      </c>
      <c r="BZ35" s="50">
        <f>IF('KWh (Cumulative) NLI'!BZ35=0,0,((('KWh (Monthly) ENTRY NLI '!BZ35*0.5)+'KWh (Cumulative) NLI'!BY35-'Rebasing adj NLI'!BZ25)*BZ107)*BZ$19*BZ$125)</f>
        <v>0</v>
      </c>
      <c r="CA35" s="50">
        <f>IF('KWh (Cumulative) NLI'!CA35=0,0,((('KWh (Monthly) ENTRY NLI '!CA35*0.5)+'KWh (Cumulative) NLI'!BZ35-'Rebasing adj NLI'!CA25)*CA107)*CA$19*CA$125)</f>
        <v>0</v>
      </c>
      <c r="CB35" s="50">
        <f>IF('KWh (Cumulative) NLI'!CB35=0,0,((('KWh (Monthly) ENTRY NLI '!CB35*0.5)+'KWh (Cumulative) NLI'!CA35-'Rebasing adj NLI'!CB25)*CB107)*CB$19*CB$125)</f>
        <v>0</v>
      </c>
      <c r="CC35" s="50">
        <f>IF('KWh (Cumulative) NLI'!CC35=0,0,((('KWh (Monthly) ENTRY NLI '!CC35*0.5)+'KWh (Cumulative) NLI'!CB35-'Rebasing adj NLI'!CC25)*CC107)*CC$19*CC$125)</f>
        <v>0</v>
      </c>
      <c r="CD35" s="50">
        <f>IF('KWh (Cumulative) NLI'!CD35=0,0,((('KWh (Monthly) ENTRY NLI '!CD35*0.5)+'KWh (Cumulative) NLI'!CC35-'Rebasing adj NLI'!CD25)*CD107)*CD$19*CD$125)</f>
        <v>0</v>
      </c>
      <c r="CE35" s="50">
        <f>IF('KWh (Cumulative) NLI'!CE35=0,0,((('KWh (Monthly) ENTRY NLI '!CE35*0.5)+'KWh (Cumulative) NLI'!CD35-'Rebasing adj NLI'!CE25)*CE107)*CE$19*CE$125)</f>
        <v>0</v>
      </c>
      <c r="CF35" s="50">
        <f>IF('KWh (Cumulative) NLI'!CF35=0,0,((('KWh (Monthly) ENTRY NLI '!CF35*0.5)+'KWh (Cumulative) NLI'!CE35-'Rebasing adj NLI'!CF25)*CF107)*CF$19*CF$125)</f>
        <v>0</v>
      </c>
      <c r="CG35" s="50">
        <f>IF('KWh (Cumulative) NLI'!CG35=0,0,((('KWh (Monthly) ENTRY NLI '!CG35*0.5)+'KWh (Cumulative) NLI'!CF35-'Rebasing adj NLI'!CG25)*CG107)*CG$19*CG$125)</f>
        <v>0</v>
      </c>
      <c r="CH35" s="50">
        <f>IF('KWh (Cumulative) NLI'!CH35=0,0,((('KWh (Monthly) ENTRY NLI '!CH35*0.5)+'KWh (Cumulative) NLI'!CG35-'Rebasing adj NLI'!CH25)*CH107)*CH$19*CH$125)</f>
        <v>0</v>
      </c>
      <c r="CI35" s="50">
        <f>IF('KWh (Cumulative) NLI'!CI35=0,0,((('KWh (Monthly) ENTRY NLI '!CI35*0.5)+'KWh (Cumulative) NLI'!CH35-'Rebasing adj NLI'!CI25)*CI107)*CI$19*CI$125)</f>
        <v>0</v>
      </c>
      <c r="CJ35" s="50">
        <f>IF('KWh (Cumulative) NLI'!CJ35=0,0,((('KWh (Monthly) ENTRY NLI '!CJ35*0.5)+'KWh (Cumulative) NLI'!CI35-'Rebasing adj NLI'!CJ25)*CJ107)*CJ$19*CJ$125)</f>
        <v>0</v>
      </c>
    </row>
    <row r="36" spans="1:88" x14ac:dyDescent="0.25">
      <c r="A36" s="305"/>
      <c r="B36" s="88" t="s">
        <v>7</v>
      </c>
      <c r="C36" s="50">
        <f>IF('KWh (Cumulative) NLI'!C36=0,0,((('KWh (Monthly) ENTRY NLI '!C36*0.5)-'Rebasing adj NLI'!C26)*C108)*C$19*C$125)</f>
        <v>0</v>
      </c>
      <c r="D36" s="50">
        <f>IF('KWh (Cumulative) NLI'!D36=0,0,((('KWh (Monthly) ENTRY NLI '!D36*0.5)+'KWh (Cumulative) NLI'!C36-'Rebasing adj NLI'!D26)*D108)*D$19*D$125)</f>
        <v>0</v>
      </c>
      <c r="E36" s="50">
        <f>IF('KWh (Cumulative) NLI'!E36=0,0,((('KWh (Monthly) ENTRY NLI '!E36*0.5)+'KWh (Cumulative) NLI'!D36-'Rebasing adj NLI'!E26)*E108)*E$19*E$125)</f>
        <v>0</v>
      </c>
      <c r="F36" s="50">
        <f>IF('KWh (Cumulative) NLI'!F36=0,0,((('KWh (Monthly) ENTRY NLI '!F36*0.5)+'KWh (Cumulative) NLI'!E36-'Rebasing adj NLI'!F26)*F108)*F$19*F$125)</f>
        <v>0</v>
      </c>
      <c r="G36" s="50">
        <f>IF('KWh (Cumulative) NLI'!G36=0,0,((('KWh (Monthly) ENTRY NLI '!G36*0.5)+'KWh (Cumulative) NLI'!F36-'Rebasing adj NLI'!G26)*G108)*G$19*G$125)</f>
        <v>0</v>
      </c>
      <c r="H36" s="50">
        <f>IF('KWh (Cumulative) NLI'!H36=0,0,((('KWh (Monthly) ENTRY NLI '!H36*0.5)+'KWh (Cumulative) NLI'!G36-'Rebasing adj NLI'!H26)*H108)*H$19*H$125)</f>
        <v>0</v>
      </c>
      <c r="I36" s="50">
        <f>IF('KWh (Cumulative) NLI'!I36=0,0,((('KWh (Monthly) ENTRY NLI '!I36*0.5)+'KWh (Cumulative) NLI'!H36-'Rebasing adj NLI'!I26)*I108)*I$19*I$125)</f>
        <v>0</v>
      </c>
      <c r="J36" s="50">
        <f>IF('KWh (Cumulative) NLI'!J36=0,0,((('KWh (Monthly) ENTRY NLI '!J36*0.5)+'KWh (Cumulative) NLI'!I36-'Rebasing adj NLI'!J26)*J108)*J$19*J$125)</f>
        <v>0</v>
      </c>
      <c r="K36" s="50">
        <f>IF('KWh (Cumulative) NLI'!K36=0,0,((('KWh (Monthly) ENTRY NLI '!K36*0.5)+'KWh (Cumulative) NLI'!J36-'Rebasing adj NLI'!K26)*K108)*K$19*K$125)</f>
        <v>0</v>
      </c>
      <c r="L36" s="50">
        <f>IF('KWh (Cumulative) NLI'!L36=0,0,((('KWh (Monthly) ENTRY NLI '!L36*0.5)+'KWh (Cumulative) NLI'!K36-'Rebasing adj NLI'!L26)*L108)*L$19*L$125)</f>
        <v>0</v>
      </c>
      <c r="M36" s="50">
        <f>IF('KWh (Cumulative) NLI'!M36=0,0,((('KWh (Monthly) ENTRY NLI '!M36*0.5)+'KWh (Cumulative) NLI'!L36-'Rebasing adj NLI'!M26)*M108)*M$19*M$125)</f>
        <v>0</v>
      </c>
      <c r="N36" s="50">
        <f>IF('KWh (Cumulative) NLI'!N36=0,0,((('KWh (Monthly) ENTRY NLI '!N36*0.5)+'KWh (Cumulative) NLI'!M36-'Rebasing adj NLI'!N26)*N108)*N$19*N$125)</f>
        <v>0</v>
      </c>
      <c r="O36" s="50">
        <f>IF('KWh (Cumulative) NLI'!O36=0,0,((('KWh (Monthly) ENTRY NLI '!O36*0.5)+'KWh (Cumulative) NLI'!N36-'Rebasing adj NLI'!O26)*O108)*O$19*O$125)</f>
        <v>0</v>
      </c>
      <c r="P36" s="50">
        <f>IF('KWh (Cumulative) NLI'!P36=0,0,((('KWh (Monthly) ENTRY NLI '!P36*0.5)+'KWh (Cumulative) NLI'!O36-'Rebasing adj NLI'!P26)*P108)*P$19*P$125)</f>
        <v>0</v>
      </c>
      <c r="Q36" s="50">
        <f>IF('KWh (Cumulative) NLI'!Q36=0,0,((('KWh (Monthly) ENTRY NLI '!Q36*0.5)+'KWh (Cumulative) NLI'!P36-'Rebasing adj NLI'!Q26)*Q108)*Q$19*Q$125)</f>
        <v>0</v>
      </c>
      <c r="R36" s="50">
        <f>IF('KWh (Cumulative) NLI'!R36=0,0,((('KWh (Monthly) ENTRY NLI '!R36*0.5)+'KWh (Cumulative) NLI'!Q36-'Rebasing adj NLI'!R26)*R108)*R$19*R$125)</f>
        <v>0</v>
      </c>
      <c r="S36" s="50">
        <f>IF('KWh (Cumulative) NLI'!S36=0,0,((('KWh (Monthly) ENTRY NLI '!S36*0.5)+'KWh (Cumulative) NLI'!R36-'Rebasing adj NLI'!S26)*S108)*S$19*S$125)</f>
        <v>0</v>
      </c>
      <c r="T36" s="50">
        <f>IF('KWh (Cumulative) NLI'!T36=0,0,((('KWh (Monthly) ENTRY NLI '!T36*0.5)+'KWh (Cumulative) NLI'!S36-'Rebasing adj NLI'!T26)*T108)*T$19*T$125)</f>
        <v>0</v>
      </c>
      <c r="U36" s="50">
        <f>IF('KWh (Cumulative) NLI'!U36=0,0,((('KWh (Monthly) ENTRY NLI '!U36*0.5)+'KWh (Cumulative) NLI'!T36-'Rebasing adj NLI'!U26)*U108)*U$19*U$125)</f>
        <v>0</v>
      </c>
      <c r="V36" s="50">
        <f>IF('KWh (Cumulative) NLI'!V36=0,0,((('KWh (Monthly) ENTRY NLI '!V36*0.5)+'KWh (Cumulative) NLI'!U36-'Rebasing adj NLI'!V26)*V108)*V$19*V$125)</f>
        <v>0</v>
      </c>
      <c r="W36" s="50">
        <f>IF('KWh (Cumulative) NLI'!W36=0,0,((('KWh (Monthly) ENTRY NLI '!W36*0.5)+'KWh (Cumulative) NLI'!V36-'Rebasing adj NLI'!W26)*W108)*W$19*W$125)</f>
        <v>0</v>
      </c>
      <c r="X36" s="50">
        <f>IF('KWh (Cumulative) NLI'!X36=0,0,((('KWh (Monthly) ENTRY NLI '!X36*0.5)+'KWh (Cumulative) NLI'!W36-'Rebasing adj NLI'!X26)*X108)*X$19*X$125)</f>
        <v>0</v>
      </c>
      <c r="Y36" s="50">
        <f>IF('KWh (Cumulative) NLI'!Y36=0,0,((('KWh (Monthly) ENTRY NLI '!Y36*0.5)+'KWh (Cumulative) NLI'!X36-'Rebasing adj NLI'!Y26)*Y108)*Y$19*Y$125)</f>
        <v>0</v>
      </c>
      <c r="Z36" s="50">
        <f>IF('KWh (Cumulative) NLI'!Z36=0,0,((('KWh (Monthly) ENTRY NLI '!Z36*0.5)+'KWh (Cumulative) NLI'!Y36-'Rebasing adj NLI'!Z26)*Z108)*Z$19*Z$125)</f>
        <v>0</v>
      </c>
      <c r="AA36" s="50">
        <f>IF('KWh (Cumulative) NLI'!AA36=0,0,((('KWh (Monthly) ENTRY NLI '!AA36*0.5)+'KWh (Cumulative) NLI'!Z36-'Rebasing adj NLI'!AA26)*AA108)*AA$19*AA$125)</f>
        <v>0</v>
      </c>
      <c r="AB36" s="50">
        <f>IF('KWh (Cumulative) NLI'!AB36=0,0,((('KWh (Monthly) ENTRY NLI '!AB36*0.5)+'KWh (Cumulative) NLI'!AA36-'Rebasing adj NLI'!AB26)*AB108)*AB$19*AB$125)</f>
        <v>0</v>
      </c>
      <c r="AC36" s="50">
        <f>IF('KWh (Cumulative) NLI'!AC36=0,0,((('KWh (Monthly) ENTRY NLI '!AC36*0.5)+'KWh (Cumulative) NLI'!AB36-'Rebasing adj NLI'!AC26)*AC108)*AC$19*AC$125)</f>
        <v>0</v>
      </c>
      <c r="AD36" s="50">
        <f>IF('KWh (Cumulative) NLI'!AD36=0,0,((('KWh (Monthly) ENTRY NLI '!AD36*0.5)+'KWh (Cumulative) NLI'!AC36-'Rebasing adj NLI'!AD26)*AD108)*AD$19*AD$125)</f>
        <v>0</v>
      </c>
      <c r="AE36" s="50">
        <f>IF('KWh (Cumulative) NLI'!AE36=0,0,((('KWh (Monthly) ENTRY NLI '!AE36*0.5)+'KWh (Cumulative) NLI'!AD36-'Rebasing adj NLI'!AE26)*AE108)*AE$19*AE$125)</f>
        <v>0</v>
      </c>
      <c r="AF36" s="50">
        <f>IF('KWh (Cumulative) NLI'!AF36=0,0,((('KWh (Monthly) ENTRY NLI '!AF36*0.5)+'KWh (Cumulative) NLI'!AE36-'Rebasing adj NLI'!AF26)*AF108)*AF$19*AF$125)</f>
        <v>0</v>
      </c>
      <c r="AG36" s="50">
        <f>IF('KWh (Cumulative) NLI'!AG36=0,0,((('KWh (Monthly) ENTRY NLI '!AG36*0.5)+'KWh (Cumulative) NLI'!AF36-'Rebasing adj NLI'!AG26)*AG108)*AG$19*AG$125)</f>
        <v>0</v>
      </c>
      <c r="AH36" s="50">
        <f>IF('KWh (Cumulative) NLI'!AH36=0,0,((('KWh (Monthly) ENTRY NLI '!AH36*0.5)+'KWh (Cumulative) NLI'!AG36-'Rebasing adj NLI'!AH26)*AH108)*AH$19*AH$125)</f>
        <v>0</v>
      </c>
      <c r="AI36" s="50">
        <f>IF('KWh (Cumulative) NLI'!AI36=0,0,((('KWh (Monthly) ENTRY NLI '!AI36*0.5)+'KWh (Cumulative) NLI'!AH36-'Rebasing adj NLI'!AI26)*AI108)*AI$19*AI$125)</f>
        <v>0</v>
      </c>
      <c r="AJ36" s="50">
        <f>IF('KWh (Cumulative) NLI'!AJ36=0,0,((('KWh (Monthly) ENTRY NLI '!AJ36*0.5)+'KWh (Cumulative) NLI'!AI36-'Rebasing adj NLI'!AJ26)*AJ108)*AJ$19*AJ$125)</f>
        <v>0</v>
      </c>
      <c r="AK36" s="50">
        <f>IF('KWh (Cumulative) NLI'!AK36=0,0,((('KWh (Monthly) ENTRY NLI '!AK36*0.5)+'KWh (Cumulative) NLI'!AJ36-'Rebasing adj NLI'!AK26)*AK108)*AK$19*AK$125)</f>
        <v>0</v>
      </c>
      <c r="AL36" s="50">
        <f>IF('KWh (Cumulative) NLI'!AL36=0,0,((('KWh (Monthly) ENTRY NLI '!AL36*0.5)+'KWh (Cumulative) NLI'!AK36-'Rebasing adj NLI'!AL26)*AL108)*AL$19*AL$125)</f>
        <v>0</v>
      </c>
      <c r="AM36" s="50">
        <f>IF('KWh (Cumulative) NLI'!AM36=0,0,((('KWh (Monthly) ENTRY NLI '!AM36*0.5)+'KWh (Cumulative) NLI'!AL36-'Rebasing adj NLI'!AM26)*AM108)*AM$19*AM$125)</f>
        <v>0</v>
      </c>
      <c r="AN36" s="50">
        <f>IF('KWh (Cumulative) NLI'!AN36=0,0,((('KWh (Monthly) ENTRY NLI '!AN36*0.5)+'KWh (Cumulative) NLI'!AM36-'Rebasing adj NLI'!AN26)*AN108)*AN$19*AN$125)</f>
        <v>0</v>
      </c>
      <c r="AO36" s="50">
        <f>IF('KWh (Cumulative) NLI'!AO36=0,0,((('KWh (Monthly) ENTRY NLI '!AO36*0.5)+'KWh (Cumulative) NLI'!AN36-'Rebasing adj NLI'!AO26)*AO108)*AO$19*AO$125)</f>
        <v>0</v>
      </c>
      <c r="AP36" s="50">
        <f>IF('KWh (Cumulative) NLI'!AP36=0,0,((('KWh (Monthly) ENTRY NLI '!AP36*0.5)+'KWh (Cumulative) NLI'!AO36-'Rebasing adj NLI'!AP26)*AP108)*AP$19*AP$125)</f>
        <v>0</v>
      </c>
      <c r="AQ36" s="50">
        <f>IF('KWh (Cumulative) NLI'!AQ36=0,0,((('KWh (Monthly) ENTRY NLI '!AQ36*0.5)+'KWh (Cumulative) NLI'!AP36-'Rebasing adj NLI'!AQ26)*AQ108)*AQ$19*AQ$125)</f>
        <v>0</v>
      </c>
      <c r="AR36" s="50">
        <f>IF('KWh (Cumulative) NLI'!AR36=0,0,((('KWh (Monthly) ENTRY NLI '!AR36*0.5)+'KWh (Cumulative) NLI'!AQ36-'Rebasing adj NLI'!AR26)*AR108)*AR$19*AR$125)</f>
        <v>0</v>
      </c>
      <c r="AS36" s="50">
        <f>IF('KWh (Cumulative) NLI'!AS36=0,0,((('KWh (Monthly) ENTRY NLI '!AS36*0.5)+'KWh (Cumulative) NLI'!AR36-'Rebasing adj NLI'!AS26)*AS108)*AS$19*AS$125)</f>
        <v>0</v>
      </c>
      <c r="AT36" s="50">
        <f>IF('KWh (Cumulative) NLI'!AT36=0,0,((('KWh (Monthly) ENTRY NLI '!AT36*0.5)+'KWh (Cumulative) NLI'!AS36-'Rebasing adj NLI'!AT26)*AT108)*AT$19*AT$125)</f>
        <v>0</v>
      </c>
      <c r="AU36" s="50">
        <f>IF('KWh (Cumulative) NLI'!AU36=0,0,((('KWh (Monthly) ENTRY NLI '!AU36*0.5)+'KWh (Cumulative) NLI'!AT36-'Rebasing adj NLI'!AU26)*AU108)*AU$19*AU$125)</f>
        <v>0</v>
      </c>
      <c r="AV36" s="50">
        <f>IF('KWh (Cumulative) NLI'!AV36=0,0,((('KWh (Monthly) ENTRY NLI '!AV36*0.5)+'KWh (Cumulative) NLI'!AU36-'Rebasing adj NLI'!AV26)*AV108)*AV$19*AV$125)</f>
        <v>0</v>
      </c>
      <c r="AW36" s="50">
        <f>IF('KWh (Cumulative) NLI'!AW36=0,0,((('KWh (Monthly) ENTRY NLI '!AW36*0.5)+'KWh (Cumulative) NLI'!AV36-'Rebasing adj NLI'!AW26)*AW108)*AW$19*AW$125)</f>
        <v>0</v>
      </c>
      <c r="AX36" s="50">
        <f>IF('KWh (Cumulative) NLI'!AX36=0,0,((('KWh (Monthly) ENTRY NLI '!AX36*0.5)+'KWh (Cumulative) NLI'!AW36-'Rebasing adj NLI'!AX26)*AX108)*AX$19*AX$125)</f>
        <v>0</v>
      </c>
      <c r="AY36" s="50">
        <f>IF('KWh (Cumulative) NLI'!AY36=0,0,((('KWh (Monthly) ENTRY NLI '!AY36*0.5)+'KWh (Cumulative) NLI'!AX36-'Rebasing adj NLI'!AY26)*AY108)*AY$19*AY$125)</f>
        <v>0</v>
      </c>
      <c r="AZ36" s="50">
        <f>IF('KWh (Cumulative) NLI'!AZ36=0,0,((('KWh (Monthly) ENTRY NLI '!AZ36*0.5)+'KWh (Cumulative) NLI'!AY36-'Rebasing adj NLI'!AZ26)*AZ108)*AZ$19*AZ$125)</f>
        <v>0</v>
      </c>
      <c r="BA36" s="50">
        <f>IF('KWh (Cumulative) NLI'!BA36=0,0,((('KWh (Monthly) ENTRY NLI '!BA36*0.5)+'KWh (Cumulative) NLI'!AZ36-'Rebasing adj NLI'!BA26)*BA108)*BA$19*BA$125)</f>
        <v>0</v>
      </c>
      <c r="BB36" s="50">
        <f>IF('KWh (Cumulative) NLI'!BB36=0,0,((('KWh (Monthly) ENTRY NLI '!BB36*0.5)+'KWh (Cumulative) NLI'!BA36-'Rebasing adj NLI'!BB26)*BB108)*BB$19*BB$125)</f>
        <v>0</v>
      </c>
      <c r="BC36" s="50">
        <f>IF('KWh (Cumulative) NLI'!BC36=0,0,((('KWh (Monthly) ENTRY NLI '!BC36*0.5)+'KWh (Cumulative) NLI'!BB36-'Rebasing adj NLI'!BC26)*BC108)*BC$19*BC$125)</f>
        <v>0</v>
      </c>
      <c r="BD36" s="50">
        <f>IF('KWh (Cumulative) NLI'!BD36=0,0,((('KWh (Monthly) ENTRY NLI '!BD36*0.5)+'KWh (Cumulative) NLI'!BC36-'Rebasing adj NLI'!BD26)*BD108)*BD$19*BD$125)</f>
        <v>0</v>
      </c>
      <c r="BE36" s="50">
        <f>IF('KWh (Cumulative) NLI'!BE36=0,0,((('KWh (Monthly) ENTRY NLI '!BE36*0.5)+'KWh (Cumulative) NLI'!BD36-'Rebasing adj NLI'!BE26)*BE108)*BE$19*BE$125)</f>
        <v>0</v>
      </c>
      <c r="BF36" s="50">
        <f>IF('KWh (Cumulative) NLI'!BF36=0,0,((('KWh (Monthly) ENTRY NLI '!BF36*0.5)+'KWh (Cumulative) NLI'!BE36-'Rebasing adj NLI'!BF26)*BF108)*BF$19*BF$125)</f>
        <v>0</v>
      </c>
      <c r="BG36" s="50">
        <f>IF('KWh (Cumulative) NLI'!BG36=0,0,((('KWh (Monthly) ENTRY NLI '!BG36*0.5)+'KWh (Cumulative) NLI'!BF36-'Rebasing adj NLI'!BG26)*BG108)*BG$19*BG$125)</f>
        <v>0</v>
      </c>
      <c r="BH36" s="50">
        <f>IF('KWh (Cumulative) NLI'!BH36=0,0,((('KWh (Monthly) ENTRY NLI '!BH36*0.5)+'KWh (Cumulative) NLI'!BG36-'Rebasing adj NLI'!BH26)*BH108)*BH$19*BH$125)</f>
        <v>0</v>
      </c>
      <c r="BI36" s="50">
        <f>IF('KWh (Cumulative) NLI'!BI36=0,0,((('KWh (Monthly) ENTRY NLI '!BI36*0.5)+'KWh (Cumulative) NLI'!BH36-'Rebasing adj NLI'!BI26)*BI108)*BI$19*BI$125)</f>
        <v>0</v>
      </c>
      <c r="BJ36" s="50">
        <f>IF('KWh (Cumulative) NLI'!BJ36=0,0,((('KWh (Monthly) ENTRY NLI '!BJ36*0.5)+'KWh (Cumulative) NLI'!BI36-'Rebasing adj NLI'!BJ26)*BJ108)*BJ$19*BJ$125)</f>
        <v>0</v>
      </c>
      <c r="BK36" s="50">
        <f>IF('KWh (Cumulative) NLI'!BK36=0,0,((('KWh (Monthly) ENTRY NLI '!BK36*0.5)+'KWh (Cumulative) NLI'!BJ36-'Rebasing adj NLI'!BK26)*BK108)*BK$19*BK$125)</f>
        <v>0</v>
      </c>
      <c r="BL36" s="50">
        <f>IF('KWh (Cumulative) NLI'!BL36=0,0,((('KWh (Monthly) ENTRY NLI '!BL36*0.5)+'KWh (Cumulative) NLI'!BK36-'Rebasing adj NLI'!BL26)*BL108)*BL$19*BL$125)</f>
        <v>0</v>
      </c>
      <c r="BM36" s="50">
        <f>IF('KWh (Cumulative) NLI'!BM36=0,0,((('KWh (Monthly) ENTRY NLI '!BM36*0.5)+'KWh (Cumulative) NLI'!BL36-'Rebasing adj NLI'!BM26)*BM108)*BM$19*BM$125)</f>
        <v>0</v>
      </c>
      <c r="BN36" s="50">
        <f>IF('KWh (Cumulative) NLI'!BN36=0,0,((('KWh (Monthly) ENTRY NLI '!BN36*0.5)+'KWh (Cumulative) NLI'!BM36-'Rebasing adj NLI'!BN26)*BN108)*BN$19*BN$125)</f>
        <v>0</v>
      </c>
      <c r="BO36" s="50">
        <f>IF('KWh (Cumulative) NLI'!BO36=0,0,((('KWh (Monthly) ENTRY NLI '!BO36*0.5)+'KWh (Cumulative) NLI'!BN36-'Rebasing adj NLI'!BO26)*BO108)*BO$19*BO$125)</f>
        <v>0</v>
      </c>
      <c r="BP36" s="50">
        <f>IF('KWh (Cumulative) NLI'!BP36=0,0,((('KWh (Monthly) ENTRY NLI '!BP36*0.5)+'KWh (Cumulative) NLI'!BO36-'Rebasing adj NLI'!BP26)*BP108)*BP$19*BP$125)</f>
        <v>0</v>
      </c>
      <c r="BQ36" s="50">
        <f>IF('KWh (Cumulative) NLI'!BQ36=0,0,((('KWh (Monthly) ENTRY NLI '!BQ36*0.5)+'KWh (Cumulative) NLI'!BP36-'Rebasing adj NLI'!BQ26)*BQ108)*BQ$19*BQ$125)</f>
        <v>0</v>
      </c>
      <c r="BR36" s="50">
        <f>IF('KWh (Cumulative) NLI'!BR36=0,0,((('KWh (Monthly) ENTRY NLI '!BR36*0.5)+'KWh (Cumulative) NLI'!BQ36-'Rebasing adj NLI'!BR26)*BR108)*BR$19*BR$125)</f>
        <v>0</v>
      </c>
      <c r="BS36" s="50">
        <f>IF('KWh (Cumulative) NLI'!BS36=0,0,((('KWh (Monthly) ENTRY NLI '!BS36*0.5)+'KWh (Cumulative) NLI'!BR36-'Rebasing adj NLI'!BS26)*BS108)*BS$19*BS$125)</f>
        <v>0</v>
      </c>
      <c r="BT36" s="50">
        <f>IF('KWh (Cumulative) NLI'!BT36=0,0,((('KWh (Monthly) ENTRY NLI '!BT36*0.5)+'KWh (Cumulative) NLI'!BS36-'Rebasing adj NLI'!BT26)*BT108)*BT$19*BT$125)</f>
        <v>0</v>
      </c>
      <c r="BU36" s="50">
        <f>IF('KWh (Cumulative) NLI'!BU36=0,0,((('KWh (Monthly) ENTRY NLI '!BU36*0.5)+'KWh (Cumulative) NLI'!BT36-'Rebasing adj NLI'!BU26)*BU108)*BU$19*BU$125)</f>
        <v>0</v>
      </c>
      <c r="BV36" s="50">
        <f>IF('KWh (Cumulative) NLI'!BV36=0,0,((('KWh (Monthly) ENTRY NLI '!BV36*0.5)+'KWh (Cumulative) NLI'!BU36-'Rebasing adj NLI'!BV26)*BV108)*BV$19*BV$125)</f>
        <v>0</v>
      </c>
      <c r="BW36" s="50">
        <f>IF('KWh (Cumulative) NLI'!BW36=0,0,((('KWh (Monthly) ENTRY NLI '!BW36*0.5)+'KWh (Cumulative) NLI'!BV36-'Rebasing adj NLI'!BW26)*BW108)*BW$19*BW$125)</f>
        <v>0</v>
      </c>
      <c r="BX36" s="50">
        <f>IF('KWh (Cumulative) NLI'!BX36=0,0,((('KWh (Monthly) ENTRY NLI '!BX36*0.5)+'KWh (Cumulative) NLI'!BW36-'Rebasing adj NLI'!BX26)*BX108)*BX$19*BX$125)</f>
        <v>0</v>
      </c>
      <c r="BY36" s="50">
        <f>IF('KWh (Cumulative) NLI'!BY36=0,0,((('KWh (Monthly) ENTRY NLI '!BY36*0.5)+'KWh (Cumulative) NLI'!BX36-'Rebasing adj NLI'!BY26)*BY108)*BY$19*BY$125)</f>
        <v>0</v>
      </c>
      <c r="BZ36" s="50">
        <f>IF('KWh (Cumulative) NLI'!BZ36=0,0,((('KWh (Monthly) ENTRY NLI '!BZ36*0.5)+'KWh (Cumulative) NLI'!BY36-'Rebasing adj NLI'!BZ26)*BZ108)*BZ$19*BZ$125)</f>
        <v>0</v>
      </c>
      <c r="CA36" s="50">
        <f>IF('KWh (Cumulative) NLI'!CA36=0,0,((('KWh (Monthly) ENTRY NLI '!CA36*0.5)+'KWh (Cumulative) NLI'!BZ36-'Rebasing adj NLI'!CA26)*CA108)*CA$19*CA$125)</f>
        <v>0</v>
      </c>
      <c r="CB36" s="50">
        <f>IF('KWh (Cumulative) NLI'!CB36=0,0,((('KWh (Monthly) ENTRY NLI '!CB36*0.5)+'KWh (Cumulative) NLI'!CA36-'Rebasing adj NLI'!CB26)*CB108)*CB$19*CB$125)</f>
        <v>0</v>
      </c>
      <c r="CC36" s="50">
        <f>IF('KWh (Cumulative) NLI'!CC36=0,0,((('KWh (Monthly) ENTRY NLI '!CC36*0.5)+'KWh (Cumulative) NLI'!CB36-'Rebasing adj NLI'!CC26)*CC108)*CC$19*CC$125)</f>
        <v>0</v>
      </c>
      <c r="CD36" s="50">
        <f>IF('KWh (Cumulative) NLI'!CD36=0,0,((('KWh (Monthly) ENTRY NLI '!CD36*0.5)+'KWh (Cumulative) NLI'!CC36-'Rebasing adj NLI'!CD26)*CD108)*CD$19*CD$125)</f>
        <v>0</v>
      </c>
      <c r="CE36" s="50">
        <f>IF('KWh (Cumulative) NLI'!CE36=0,0,((('KWh (Monthly) ENTRY NLI '!CE36*0.5)+'KWh (Cumulative) NLI'!CD36-'Rebasing adj NLI'!CE26)*CE108)*CE$19*CE$125)</f>
        <v>0</v>
      </c>
      <c r="CF36" s="50">
        <f>IF('KWh (Cumulative) NLI'!CF36=0,0,((('KWh (Monthly) ENTRY NLI '!CF36*0.5)+'KWh (Cumulative) NLI'!CE36-'Rebasing adj NLI'!CF26)*CF108)*CF$19*CF$125)</f>
        <v>0</v>
      </c>
      <c r="CG36" s="50">
        <f>IF('KWh (Cumulative) NLI'!CG36=0,0,((('KWh (Monthly) ENTRY NLI '!CG36*0.5)+'KWh (Cumulative) NLI'!CF36-'Rebasing adj NLI'!CG26)*CG108)*CG$19*CG$125)</f>
        <v>0</v>
      </c>
      <c r="CH36" s="50">
        <f>IF('KWh (Cumulative) NLI'!CH36=0,0,((('KWh (Monthly) ENTRY NLI '!CH36*0.5)+'KWh (Cumulative) NLI'!CG36-'Rebasing adj NLI'!CH26)*CH108)*CH$19*CH$125)</f>
        <v>0</v>
      </c>
      <c r="CI36" s="50">
        <f>IF('KWh (Cumulative) NLI'!CI36=0,0,((('KWh (Monthly) ENTRY NLI '!CI36*0.5)+'KWh (Cumulative) NLI'!CH36-'Rebasing adj NLI'!CI26)*CI108)*CI$19*CI$125)</f>
        <v>0</v>
      </c>
      <c r="CJ36" s="50">
        <f>IF('KWh (Cumulative) NLI'!CJ36=0,0,((('KWh (Monthly) ENTRY NLI '!CJ36*0.5)+'KWh (Cumulative) NLI'!CI36-'Rebasing adj NLI'!CJ26)*CJ108)*CJ$19*CJ$125)</f>
        <v>0</v>
      </c>
    </row>
    <row r="37" spans="1:88" x14ac:dyDescent="0.25">
      <c r="A37" s="305"/>
      <c r="B37" s="88" t="s">
        <v>11</v>
      </c>
      <c r="C37" s="50">
        <f>IF('KWh (Cumulative) NLI'!C37=0,0,((('KWh (Monthly) ENTRY NLI '!C37*0.5)-'Rebasing adj NLI'!C27)*C109)*C$19*C$125)</f>
        <v>0</v>
      </c>
      <c r="D37" s="50">
        <f>IF('KWh (Cumulative) NLI'!D37=0,0,((('KWh (Monthly) ENTRY NLI '!D37*0.5)+'KWh (Cumulative) NLI'!C37-'Rebasing adj NLI'!D27)*D109)*D$19*D$125)</f>
        <v>0</v>
      </c>
      <c r="E37" s="50">
        <f>IF('KWh (Cumulative) NLI'!E37=0,0,((('KWh (Monthly) ENTRY NLI '!E37*0.5)+'KWh (Cumulative) NLI'!D37-'Rebasing adj NLI'!E27)*E109)*E$19*E$125)</f>
        <v>0</v>
      </c>
      <c r="F37" s="50">
        <f>IF('KWh (Cumulative) NLI'!F37=0,0,((('KWh (Monthly) ENTRY NLI '!F37*0.5)+'KWh (Cumulative) NLI'!E37-'Rebasing adj NLI'!F27)*F109)*F$19*F$125)</f>
        <v>0</v>
      </c>
      <c r="G37" s="50">
        <f>IF('KWh (Cumulative) NLI'!G37=0,0,((('KWh (Monthly) ENTRY NLI '!G37*0.5)+'KWh (Cumulative) NLI'!F37-'Rebasing adj NLI'!G27)*G109)*G$19*G$125)</f>
        <v>0</v>
      </c>
      <c r="H37" s="50">
        <f>IF('KWh (Cumulative) NLI'!H37=0,0,((('KWh (Monthly) ENTRY NLI '!H37*0.5)+'KWh (Cumulative) NLI'!G37-'Rebasing adj NLI'!H27)*H109)*H$19*H$125)</f>
        <v>0</v>
      </c>
      <c r="I37" s="50">
        <f>IF('KWh (Cumulative) NLI'!I37=0,0,((('KWh (Monthly) ENTRY NLI '!I37*0.5)+'KWh (Cumulative) NLI'!H37-'Rebasing adj NLI'!I27)*I109)*I$19*I$125)</f>
        <v>0</v>
      </c>
      <c r="J37" s="50">
        <f>IF('KWh (Cumulative) NLI'!J37=0,0,((('KWh (Monthly) ENTRY NLI '!J37*0.5)+'KWh (Cumulative) NLI'!I37-'Rebasing adj NLI'!J27)*J109)*J$19*J$125)</f>
        <v>0</v>
      </c>
      <c r="K37" s="50">
        <f>IF('KWh (Cumulative) NLI'!K37=0,0,((('KWh (Monthly) ENTRY NLI '!K37*0.5)+'KWh (Cumulative) NLI'!J37-'Rebasing adj NLI'!K27)*K109)*K$19*K$125)</f>
        <v>0</v>
      </c>
      <c r="L37" s="50">
        <f>IF('KWh (Cumulative) NLI'!L37=0,0,((('KWh (Monthly) ENTRY NLI '!L37*0.5)+'KWh (Cumulative) NLI'!K37-'Rebasing adj NLI'!L27)*L109)*L$19*L$125)</f>
        <v>0</v>
      </c>
      <c r="M37" s="50">
        <f>IF('KWh (Cumulative) NLI'!M37=0,0,((('KWh (Monthly) ENTRY NLI '!M37*0.5)+'KWh (Cumulative) NLI'!L37-'Rebasing adj NLI'!M27)*M109)*M$19*M$125)</f>
        <v>0</v>
      </c>
      <c r="N37" s="50">
        <f>IF('KWh (Cumulative) NLI'!N37=0,0,((('KWh (Monthly) ENTRY NLI '!N37*0.5)+'KWh (Cumulative) NLI'!M37-'Rebasing adj NLI'!N27)*N109)*N$19*N$125)</f>
        <v>0</v>
      </c>
      <c r="O37" s="50">
        <f>IF('KWh (Cumulative) NLI'!O37=0,0,((('KWh (Monthly) ENTRY NLI '!O37*0.5)+'KWh (Cumulative) NLI'!N37-'Rebasing adj NLI'!O27)*O109)*O$19*O$125)</f>
        <v>0</v>
      </c>
      <c r="P37" s="50">
        <f>IF('KWh (Cumulative) NLI'!P37=0,0,((('KWh (Monthly) ENTRY NLI '!P37*0.5)+'KWh (Cumulative) NLI'!O37-'Rebasing adj NLI'!P27)*P109)*P$19*P$125)</f>
        <v>0</v>
      </c>
      <c r="Q37" s="50">
        <f>IF('KWh (Cumulative) NLI'!Q37=0,0,((('KWh (Monthly) ENTRY NLI '!Q37*0.5)+'KWh (Cumulative) NLI'!P37-'Rebasing adj NLI'!Q27)*Q109)*Q$19*Q$125)</f>
        <v>0</v>
      </c>
      <c r="R37" s="50">
        <f>IF('KWh (Cumulative) NLI'!R37=0,0,((('KWh (Monthly) ENTRY NLI '!R37*0.5)+'KWh (Cumulative) NLI'!Q37-'Rebasing adj NLI'!R27)*R109)*R$19*R$125)</f>
        <v>0</v>
      </c>
      <c r="S37" s="50">
        <f>IF('KWh (Cumulative) NLI'!S37=0,0,((('KWh (Monthly) ENTRY NLI '!S37*0.5)+'KWh (Cumulative) NLI'!R37-'Rebasing adj NLI'!S27)*S109)*S$19*S$125)</f>
        <v>0</v>
      </c>
      <c r="T37" s="50">
        <f>IF('KWh (Cumulative) NLI'!T37=0,0,((('KWh (Monthly) ENTRY NLI '!T37*0.5)+'KWh (Cumulative) NLI'!S37-'Rebasing adj NLI'!T27)*T109)*T$19*T$125)</f>
        <v>0</v>
      </c>
      <c r="U37" s="50">
        <f>IF('KWh (Cumulative) NLI'!U37=0,0,((('KWh (Monthly) ENTRY NLI '!U37*0.5)+'KWh (Cumulative) NLI'!T37-'Rebasing adj NLI'!U27)*U109)*U$19*U$125)</f>
        <v>0</v>
      </c>
      <c r="V37" s="50">
        <f>IF('KWh (Cumulative) NLI'!V37=0,0,((('KWh (Monthly) ENTRY NLI '!V37*0.5)+'KWh (Cumulative) NLI'!U37-'Rebasing adj NLI'!V27)*V109)*V$19*V$125)</f>
        <v>0</v>
      </c>
      <c r="W37" s="50">
        <f>IF('KWh (Cumulative) NLI'!W37=0,0,((('KWh (Monthly) ENTRY NLI '!W37*0.5)+'KWh (Cumulative) NLI'!V37-'Rebasing adj NLI'!W27)*W109)*W$19*W$125)</f>
        <v>0</v>
      </c>
      <c r="X37" s="50">
        <f>IF('KWh (Cumulative) NLI'!X37=0,0,((('KWh (Monthly) ENTRY NLI '!X37*0.5)+'KWh (Cumulative) NLI'!W37-'Rebasing adj NLI'!X27)*X109)*X$19*X$125)</f>
        <v>0</v>
      </c>
      <c r="Y37" s="50">
        <f>IF('KWh (Cumulative) NLI'!Y37=0,0,((('KWh (Monthly) ENTRY NLI '!Y37*0.5)+'KWh (Cumulative) NLI'!X37-'Rebasing adj NLI'!Y27)*Y109)*Y$19*Y$125)</f>
        <v>0</v>
      </c>
      <c r="Z37" s="50">
        <f>IF('KWh (Cumulative) NLI'!Z37=0,0,((('KWh (Monthly) ENTRY NLI '!Z37*0.5)+'KWh (Cumulative) NLI'!Y37-'Rebasing adj NLI'!Z27)*Z109)*Z$19*Z$125)</f>
        <v>0</v>
      </c>
      <c r="AA37" s="50">
        <f>IF('KWh (Cumulative) NLI'!AA37=0,0,((('KWh (Monthly) ENTRY NLI '!AA37*0.5)+'KWh (Cumulative) NLI'!Z37-'Rebasing adj NLI'!AA27)*AA109)*AA$19*AA$125)</f>
        <v>0</v>
      </c>
      <c r="AB37" s="50">
        <f>IF('KWh (Cumulative) NLI'!AB37=0,0,((('KWh (Monthly) ENTRY NLI '!AB37*0.5)+'KWh (Cumulative) NLI'!AA37-'Rebasing adj NLI'!AB27)*AB109)*AB$19*AB$125)</f>
        <v>0</v>
      </c>
      <c r="AC37" s="50">
        <f>IF('KWh (Cumulative) NLI'!AC37=0,0,((('KWh (Monthly) ENTRY NLI '!AC37*0.5)+'KWh (Cumulative) NLI'!AB37-'Rebasing adj NLI'!AC27)*AC109)*AC$19*AC$125)</f>
        <v>0</v>
      </c>
      <c r="AD37" s="50">
        <f>IF('KWh (Cumulative) NLI'!AD37=0,0,((('KWh (Monthly) ENTRY NLI '!AD37*0.5)+'KWh (Cumulative) NLI'!AC37-'Rebasing adj NLI'!AD27)*AD109)*AD$19*AD$125)</f>
        <v>0</v>
      </c>
      <c r="AE37" s="50">
        <f>IF('KWh (Cumulative) NLI'!AE37=0,0,((('KWh (Monthly) ENTRY NLI '!AE37*0.5)+'KWh (Cumulative) NLI'!AD37-'Rebasing adj NLI'!AE27)*AE109)*AE$19*AE$125)</f>
        <v>0</v>
      </c>
      <c r="AF37" s="50">
        <f>IF('KWh (Cumulative) NLI'!AF37=0,0,((('KWh (Monthly) ENTRY NLI '!AF37*0.5)+'KWh (Cumulative) NLI'!AE37-'Rebasing adj NLI'!AF27)*AF109)*AF$19*AF$125)</f>
        <v>0</v>
      </c>
      <c r="AG37" s="50">
        <f>IF('KWh (Cumulative) NLI'!AG37=0,0,((('KWh (Monthly) ENTRY NLI '!AG37*0.5)+'KWh (Cumulative) NLI'!AF37-'Rebasing adj NLI'!AG27)*AG109)*AG$19*AG$125)</f>
        <v>0</v>
      </c>
      <c r="AH37" s="50">
        <f>IF('KWh (Cumulative) NLI'!AH37=0,0,((('KWh (Monthly) ENTRY NLI '!AH37*0.5)+'KWh (Cumulative) NLI'!AG37-'Rebasing adj NLI'!AH27)*AH109)*AH$19*AH$125)</f>
        <v>0</v>
      </c>
      <c r="AI37" s="50">
        <f>IF('KWh (Cumulative) NLI'!AI37=0,0,((('KWh (Monthly) ENTRY NLI '!AI37*0.5)+'KWh (Cumulative) NLI'!AH37-'Rebasing adj NLI'!AI27)*AI109)*AI$19*AI$125)</f>
        <v>0</v>
      </c>
      <c r="AJ37" s="50">
        <f>IF('KWh (Cumulative) NLI'!AJ37=0,0,((('KWh (Monthly) ENTRY NLI '!AJ37*0.5)+'KWh (Cumulative) NLI'!AI37-'Rebasing adj NLI'!AJ27)*AJ109)*AJ$19*AJ$125)</f>
        <v>0</v>
      </c>
      <c r="AK37" s="50">
        <f>IF('KWh (Cumulative) NLI'!AK37=0,0,((('KWh (Monthly) ENTRY NLI '!AK37*0.5)+'KWh (Cumulative) NLI'!AJ37-'Rebasing adj NLI'!AK27)*AK109)*AK$19*AK$125)</f>
        <v>0</v>
      </c>
      <c r="AL37" s="50">
        <f>IF('KWh (Cumulative) NLI'!AL37=0,0,((('KWh (Monthly) ENTRY NLI '!AL37*0.5)+'KWh (Cumulative) NLI'!AK37-'Rebasing adj NLI'!AL27)*AL109)*AL$19*AL$125)</f>
        <v>0</v>
      </c>
      <c r="AM37" s="50">
        <f>IF('KWh (Cumulative) NLI'!AM37=0,0,((('KWh (Monthly) ENTRY NLI '!AM37*0.5)+'KWh (Cumulative) NLI'!AL37-'Rebasing adj NLI'!AM27)*AM109)*AM$19*AM$125)</f>
        <v>0</v>
      </c>
      <c r="AN37" s="50">
        <f>IF('KWh (Cumulative) NLI'!AN37=0,0,((('KWh (Monthly) ENTRY NLI '!AN37*0.5)+'KWh (Cumulative) NLI'!AM37-'Rebasing adj NLI'!AN27)*AN109)*AN$19*AN$125)</f>
        <v>0</v>
      </c>
      <c r="AO37" s="50">
        <f>IF('KWh (Cumulative) NLI'!AO37=0,0,((('KWh (Monthly) ENTRY NLI '!AO37*0.5)+'KWh (Cumulative) NLI'!AN37-'Rebasing adj NLI'!AO27)*AO109)*AO$19*AO$125)</f>
        <v>0</v>
      </c>
      <c r="AP37" s="50">
        <f>IF('KWh (Cumulative) NLI'!AP37=0,0,((('KWh (Monthly) ENTRY NLI '!AP37*0.5)+'KWh (Cumulative) NLI'!AO37-'Rebasing adj NLI'!AP27)*AP109)*AP$19*AP$125)</f>
        <v>0</v>
      </c>
      <c r="AQ37" s="50">
        <f>IF('KWh (Cumulative) NLI'!AQ37=0,0,((('KWh (Monthly) ENTRY NLI '!AQ37*0.5)+'KWh (Cumulative) NLI'!AP37-'Rebasing adj NLI'!AQ27)*AQ109)*AQ$19*AQ$125)</f>
        <v>0</v>
      </c>
      <c r="AR37" s="50">
        <f>IF('KWh (Cumulative) NLI'!AR37=0,0,((('KWh (Monthly) ENTRY NLI '!AR37*0.5)+'KWh (Cumulative) NLI'!AQ37-'Rebasing adj NLI'!AR27)*AR109)*AR$19*AR$125)</f>
        <v>0</v>
      </c>
      <c r="AS37" s="50">
        <f>IF('KWh (Cumulative) NLI'!AS37=0,0,((('KWh (Monthly) ENTRY NLI '!AS37*0.5)+'KWh (Cumulative) NLI'!AR37-'Rebasing adj NLI'!AS27)*AS109)*AS$19*AS$125)</f>
        <v>0</v>
      </c>
      <c r="AT37" s="50">
        <f>IF('KWh (Cumulative) NLI'!AT37=0,0,((('KWh (Monthly) ENTRY NLI '!AT37*0.5)+'KWh (Cumulative) NLI'!AS37-'Rebasing adj NLI'!AT27)*AT109)*AT$19*AT$125)</f>
        <v>0</v>
      </c>
      <c r="AU37" s="50">
        <f>IF('KWh (Cumulative) NLI'!AU37=0,0,((('KWh (Monthly) ENTRY NLI '!AU37*0.5)+'KWh (Cumulative) NLI'!AT37-'Rebasing adj NLI'!AU27)*AU109)*AU$19*AU$125)</f>
        <v>0</v>
      </c>
      <c r="AV37" s="50">
        <f>IF('KWh (Cumulative) NLI'!AV37=0,0,((('KWh (Monthly) ENTRY NLI '!AV37*0.5)+'KWh (Cumulative) NLI'!AU37-'Rebasing adj NLI'!AV27)*AV109)*AV$19*AV$125)</f>
        <v>0</v>
      </c>
      <c r="AW37" s="50">
        <f>IF('KWh (Cumulative) NLI'!AW37=0,0,((('KWh (Monthly) ENTRY NLI '!AW37*0.5)+'KWh (Cumulative) NLI'!AV37-'Rebasing adj NLI'!AW27)*AW109)*AW$19*AW$125)</f>
        <v>0</v>
      </c>
      <c r="AX37" s="50">
        <f>IF('KWh (Cumulative) NLI'!AX37=0,0,((('KWh (Monthly) ENTRY NLI '!AX37*0.5)+'KWh (Cumulative) NLI'!AW37-'Rebasing adj NLI'!AX27)*AX109)*AX$19*AX$125)</f>
        <v>0</v>
      </c>
      <c r="AY37" s="50">
        <f>IF('KWh (Cumulative) NLI'!AY37=0,0,((('KWh (Monthly) ENTRY NLI '!AY37*0.5)+'KWh (Cumulative) NLI'!AX37-'Rebasing adj NLI'!AY27)*AY109)*AY$19*AY$125)</f>
        <v>0</v>
      </c>
      <c r="AZ37" s="50">
        <f>IF('KWh (Cumulative) NLI'!AZ37=0,0,((('KWh (Monthly) ENTRY NLI '!AZ37*0.5)+'KWh (Cumulative) NLI'!AY37-'Rebasing adj NLI'!AZ27)*AZ109)*AZ$19*AZ$125)</f>
        <v>0</v>
      </c>
      <c r="BA37" s="50">
        <f>IF('KWh (Cumulative) NLI'!BA37=0,0,((('KWh (Monthly) ENTRY NLI '!BA37*0.5)+'KWh (Cumulative) NLI'!AZ37-'Rebasing adj NLI'!BA27)*BA109)*BA$19*BA$125)</f>
        <v>0</v>
      </c>
      <c r="BB37" s="50">
        <f>IF('KWh (Cumulative) NLI'!BB37=0,0,((('KWh (Monthly) ENTRY NLI '!BB37*0.5)+'KWh (Cumulative) NLI'!BA37-'Rebasing adj NLI'!BB27)*BB109)*BB$19*BB$125)</f>
        <v>0</v>
      </c>
      <c r="BC37" s="50">
        <f>IF('KWh (Cumulative) NLI'!BC37=0,0,((('KWh (Monthly) ENTRY NLI '!BC37*0.5)+'KWh (Cumulative) NLI'!BB37-'Rebasing adj NLI'!BC27)*BC109)*BC$19*BC$125)</f>
        <v>0</v>
      </c>
      <c r="BD37" s="50">
        <f>IF('KWh (Cumulative) NLI'!BD37=0,0,((('KWh (Monthly) ENTRY NLI '!BD37*0.5)+'KWh (Cumulative) NLI'!BC37-'Rebasing adj NLI'!BD27)*BD109)*BD$19*BD$125)</f>
        <v>0</v>
      </c>
      <c r="BE37" s="50">
        <f>IF('KWh (Cumulative) NLI'!BE37=0,0,((('KWh (Monthly) ENTRY NLI '!BE37*0.5)+'KWh (Cumulative) NLI'!BD37-'Rebasing adj NLI'!BE27)*BE109)*BE$19*BE$125)</f>
        <v>0</v>
      </c>
      <c r="BF37" s="50">
        <f>IF('KWh (Cumulative) NLI'!BF37=0,0,((('KWh (Monthly) ENTRY NLI '!BF37*0.5)+'KWh (Cumulative) NLI'!BE37-'Rebasing adj NLI'!BF27)*BF109)*BF$19*BF$125)</f>
        <v>0</v>
      </c>
      <c r="BG37" s="50">
        <f>IF('KWh (Cumulative) NLI'!BG37=0,0,((('KWh (Monthly) ENTRY NLI '!BG37*0.5)+'KWh (Cumulative) NLI'!BF37-'Rebasing adj NLI'!BG27)*BG109)*BG$19*BG$125)</f>
        <v>0</v>
      </c>
      <c r="BH37" s="50">
        <f>IF('KWh (Cumulative) NLI'!BH37=0,0,((('KWh (Monthly) ENTRY NLI '!BH37*0.5)+'KWh (Cumulative) NLI'!BG37-'Rebasing adj NLI'!BH27)*BH109)*BH$19*BH$125)</f>
        <v>0</v>
      </c>
      <c r="BI37" s="50">
        <f>IF('KWh (Cumulative) NLI'!BI37=0,0,((('KWh (Monthly) ENTRY NLI '!BI37*0.5)+'KWh (Cumulative) NLI'!BH37-'Rebasing adj NLI'!BI27)*BI109)*BI$19*BI$125)</f>
        <v>0</v>
      </c>
      <c r="BJ37" s="50">
        <f>IF('KWh (Cumulative) NLI'!BJ37=0,0,((('KWh (Monthly) ENTRY NLI '!BJ37*0.5)+'KWh (Cumulative) NLI'!BI37-'Rebasing adj NLI'!BJ27)*BJ109)*BJ$19*BJ$125)</f>
        <v>0</v>
      </c>
      <c r="BK37" s="50">
        <f>IF('KWh (Cumulative) NLI'!BK37=0,0,((('KWh (Monthly) ENTRY NLI '!BK37*0.5)+'KWh (Cumulative) NLI'!BJ37-'Rebasing adj NLI'!BK27)*BK109)*BK$19*BK$125)</f>
        <v>0</v>
      </c>
      <c r="BL37" s="50">
        <f>IF('KWh (Cumulative) NLI'!BL37=0,0,((('KWh (Monthly) ENTRY NLI '!BL37*0.5)+'KWh (Cumulative) NLI'!BK37-'Rebasing adj NLI'!BL27)*BL109)*BL$19*BL$125)</f>
        <v>0</v>
      </c>
      <c r="BM37" s="50">
        <f>IF('KWh (Cumulative) NLI'!BM37=0,0,((('KWh (Monthly) ENTRY NLI '!BM37*0.5)+'KWh (Cumulative) NLI'!BL37-'Rebasing adj NLI'!BM27)*BM109)*BM$19*BM$125)</f>
        <v>0</v>
      </c>
      <c r="BN37" s="50">
        <f>IF('KWh (Cumulative) NLI'!BN37=0,0,((('KWh (Monthly) ENTRY NLI '!BN37*0.5)+'KWh (Cumulative) NLI'!BM37-'Rebasing adj NLI'!BN27)*BN109)*BN$19*BN$125)</f>
        <v>0</v>
      </c>
      <c r="BO37" s="50">
        <f>IF('KWh (Cumulative) NLI'!BO37=0,0,((('KWh (Monthly) ENTRY NLI '!BO37*0.5)+'KWh (Cumulative) NLI'!BN37-'Rebasing adj NLI'!BO27)*BO109)*BO$19*BO$125)</f>
        <v>0</v>
      </c>
      <c r="BP37" s="50">
        <f>IF('KWh (Cumulative) NLI'!BP37=0,0,((('KWh (Monthly) ENTRY NLI '!BP37*0.5)+'KWh (Cumulative) NLI'!BO37-'Rebasing adj NLI'!BP27)*BP109)*BP$19*BP$125)</f>
        <v>0</v>
      </c>
      <c r="BQ37" s="50">
        <f>IF('KWh (Cumulative) NLI'!BQ37=0,0,((('KWh (Monthly) ENTRY NLI '!BQ37*0.5)+'KWh (Cumulative) NLI'!BP37-'Rebasing adj NLI'!BQ27)*BQ109)*BQ$19*BQ$125)</f>
        <v>0</v>
      </c>
      <c r="BR37" s="50">
        <f>IF('KWh (Cumulative) NLI'!BR37=0,0,((('KWh (Monthly) ENTRY NLI '!BR37*0.5)+'KWh (Cumulative) NLI'!BQ37-'Rebasing adj NLI'!BR27)*BR109)*BR$19*BR$125)</f>
        <v>0</v>
      </c>
      <c r="BS37" s="50">
        <f>IF('KWh (Cumulative) NLI'!BS37=0,0,((('KWh (Monthly) ENTRY NLI '!BS37*0.5)+'KWh (Cumulative) NLI'!BR37-'Rebasing adj NLI'!BS27)*BS109)*BS$19*BS$125)</f>
        <v>0</v>
      </c>
      <c r="BT37" s="50">
        <f>IF('KWh (Cumulative) NLI'!BT37=0,0,((('KWh (Monthly) ENTRY NLI '!BT37*0.5)+'KWh (Cumulative) NLI'!BS37-'Rebasing adj NLI'!BT27)*BT109)*BT$19*BT$125)</f>
        <v>0</v>
      </c>
      <c r="BU37" s="50">
        <f>IF('KWh (Cumulative) NLI'!BU37=0,0,((('KWh (Monthly) ENTRY NLI '!BU37*0.5)+'KWh (Cumulative) NLI'!BT37-'Rebasing adj NLI'!BU27)*BU109)*BU$19*BU$125)</f>
        <v>0</v>
      </c>
      <c r="BV37" s="50">
        <f>IF('KWh (Cumulative) NLI'!BV37=0,0,((('KWh (Monthly) ENTRY NLI '!BV37*0.5)+'KWh (Cumulative) NLI'!BU37-'Rebasing adj NLI'!BV27)*BV109)*BV$19*BV$125)</f>
        <v>0</v>
      </c>
      <c r="BW37" s="50">
        <f>IF('KWh (Cumulative) NLI'!BW37=0,0,((('KWh (Monthly) ENTRY NLI '!BW37*0.5)+'KWh (Cumulative) NLI'!BV37-'Rebasing adj NLI'!BW27)*BW109)*BW$19*BW$125)</f>
        <v>0</v>
      </c>
      <c r="BX37" s="50">
        <f>IF('KWh (Cumulative) NLI'!BX37=0,0,((('KWh (Monthly) ENTRY NLI '!BX37*0.5)+'KWh (Cumulative) NLI'!BW37-'Rebasing adj NLI'!BX27)*BX109)*BX$19*BX$125)</f>
        <v>0</v>
      </c>
      <c r="BY37" s="50">
        <f>IF('KWh (Cumulative) NLI'!BY37=0,0,((('KWh (Monthly) ENTRY NLI '!BY37*0.5)+'KWh (Cumulative) NLI'!BX37-'Rebasing adj NLI'!BY27)*BY109)*BY$19*BY$125)</f>
        <v>0</v>
      </c>
      <c r="BZ37" s="50">
        <f>IF('KWh (Cumulative) NLI'!BZ37=0,0,((('KWh (Monthly) ENTRY NLI '!BZ37*0.5)+'KWh (Cumulative) NLI'!BY37-'Rebasing adj NLI'!BZ27)*BZ109)*BZ$19*BZ$125)</f>
        <v>0</v>
      </c>
      <c r="CA37" s="50">
        <f>IF('KWh (Cumulative) NLI'!CA37=0,0,((('KWh (Monthly) ENTRY NLI '!CA37*0.5)+'KWh (Cumulative) NLI'!BZ37-'Rebasing adj NLI'!CA27)*CA109)*CA$19*CA$125)</f>
        <v>0</v>
      </c>
      <c r="CB37" s="50">
        <f>IF('KWh (Cumulative) NLI'!CB37=0,0,((('KWh (Monthly) ENTRY NLI '!CB37*0.5)+'KWh (Cumulative) NLI'!CA37-'Rebasing adj NLI'!CB27)*CB109)*CB$19*CB$125)</f>
        <v>0</v>
      </c>
      <c r="CC37" s="50">
        <f>IF('KWh (Cumulative) NLI'!CC37=0,0,((('KWh (Monthly) ENTRY NLI '!CC37*0.5)+'KWh (Cumulative) NLI'!CB37-'Rebasing adj NLI'!CC27)*CC109)*CC$19*CC$125)</f>
        <v>0</v>
      </c>
      <c r="CD37" s="50">
        <f>IF('KWh (Cumulative) NLI'!CD37=0,0,((('KWh (Monthly) ENTRY NLI '!CD37*0.5)+'KWh (Cumulative) NLI'!CC37-'Rebasing adj NLI'!CD27)*CD109)*CD$19*CD$125)</f>
        <v>0</v>
      </c>
      <c r="CE37" s="50">
        <f>IF('KWh (Cumulative) NLI'!CE37=0,0,((('KWh (Monthly) ENTRY NLI '!CE37*0.5)+'KWh (Cumulative) NLI'!CD37-'Rebasing adj NLI'!CE27)*CE109)*CE$19*CE$125)</f>
        <v>0</v>
      </c>
      <c r="CF37" s="50">
        <f>IF('KWh (Cumulative) NLI'!CF37=0,0,((('KWh (Monthly) ENTRY NLI '!CF37*0.5)+'KWh (Cumulative) NLI'!CE37-'Rebasing adj NLI'!CF27)*CF109)*CF$19*CF$125)</f>
        <v>0</v>
      </c>
      <c r="CG37" s="50">
        <f>IF('KWh (Cumulative) NLI'!CG37=0,0,((('KWh (Monthly) ENTRY NLI '!CG37*0.5)+'KWh (Cumulative) NLI'!CF37-'Rebasing adj NLI'!CG27)*CG109)*CG$19*CG$125)</f>
        <v>0</v>
      </c>
      <c r="CH37" s="50">
        <f>IF('KWh (Cumulative) NLI'!CH37=0,0,((('KWh (Monthly) ENTRY NLI '!CH37*0.5)+'KWh (Cumulative) NLI'!CG37-'Rebasing adj NLI'!CH27)*CH109)*CH$19*CH$125)</f>
        <v>0</v>
      </c>
      <c r="CI37" s="50">
        <f>IF('KWh (Cumulative) NLI'!CI37=0,0,((('KWh (Monthly) ENTRY NLI '!CI37*0.5)+'KWh (Cumulative) NLI'!CH37-'Rebasing adj NLI'!CI27)*CI109)*CI$19*CI$125)</f>
        <v>0</v>
      </c>
      <c r="CJ37" s="50">
        <f>IF('KWh (Cumulative) NLI'!CJ37=0,0,((('KWh (Monthly) ENTRY NLI '!CJ37*0.5)+'KWh (Cumulative) NLI'!CI37-'Rebasing adj NLI'!CJ27)*CJ109)*CJ$19*CJ$125)</f>
        <v>0</v>
      </c>
    </row>
    <row r="38" spans="1:88" x14ac:dyDescent="0.25">
      <c r="A38" s="305"/>
      <c r="B38" s="88" t="s">
        <v>2</v>
      </c>
      <c r="C38" s="50">
        <f>IF('KWh (Cumulative) NLI'!C38=0,0,((('KWh (Monthly) ENTRY NLI '!C38*0.5)-'Rebasing adj NLI'!C28)*C110)*C$19*C$125)</f>
        <v>0</v>
      </c>
      <c r="D38" s="50">
        <f>IF('KWh (Cumulative) NLI'!D38=0,0,((('KWh (Monthly) ENTRY NLI '!D38*0.5)+'KWh (Cumulative) NLI'!C38-'Rebasing adj NLI'!D28)*D110)*D$19*D$125)</f>
        <v>0</v>
      </c>
      <c r="E38" s="50">
        <f>IF('KWh (Cumulative) NLI'!E38=0,0,((('KWh (Monthly) ENTRY NLI '!E38*0.5)+'KWh (Cumulative) NLI'!D38-'Rebasing adj NLI'!E28)*E110)*E$19*E$125)</f>
        <v>0</v>
      </c>
      <c r="F38" s="50">
        <f>IF('KWh (Cumulative) NLI'!F38=0,0,((('KWh (Monthly) ENTRY NLI '!F38*0.5)+'KWh (Cumulative) NLI'!E38-'Rebasing adj NLI'!F28)*F110)*F$19*F$125)</f>
        <v>0</v>
      </c>
      <c r="G38" s="50">
        <f>IF('KWh (Cumulative) NLI'!G38=0,0,((('KWh (Monthly) ENTRY NLI '!G38*0.5)+'KWh (Cumulative) NLI'!F38-'Rebasing adj NLI'!G28)*G110)*G$19*G$125)</f>
        <v>0</v>
      </c>
      <c r="H38" s="50">
        <f>IF('KWh (Cumulative) NLI'!H38=0,0,((('KWh (Monthly) ENTRY NLI '!H38*0.5)+'KWh (Cumulative) NLI'!G38-'Rebasing adj NLI'!H28)*H110)*H$19*H$125)</f>
        <v>0</v>
      </c>
      <c r="I38" s="50">
        <f>IF('KWh (Cumulative) NLI'!I38=0,0,((('KWh (Monthly) ENTRY NLI '!I38*0.5)+'KWh (Cumulative) NLI'!H38-'Rebasing adj NLI'!I28)*I110)*I$19*I$125)</f>
        <v>0</v>
      </c>
      <c r="J38" s="50">
        <f>IF('KWh (Cumulative) NLI'!J38=0,0,((('KWh (Monthly) ENTRY NLI '!J38*0.5)+'KWh (Cumulative) NLI'!I38-'Rebasing adj NLI'!J28)*J110)*J$19*J$125)</f>
        <v>0</v>
      </c>
      <c r="K38" s="50">
        <f>IF('KWh (Cumulative) NLI'!K38=0,0,((('KWh (Monthly) ENTRY NLI '!K38*0.5)+'KWh (Cumulative) NLI'!J38-'Rebasing adj NLI'!K28)*K110)*K$19*K$125)</f>
        <v>0</v>
      </c>
      <c r="L38" s="50">
        <f>IF('KWh (Cumulative) NLI'!L38=0,0,((('KWh (Monthly) ENTRY NLI '!L38*0.5)+'KWh (Cumulative) NLI'!K38-'Rebasing adj NLI'!L28)*L110)*L$19*L$125)</f>
        <v>0</v>
      </c>
      <c r="M38" s="50">
        <f>IF('KWh (Cumulative) NLI'!M38=0,0,((('KWh (Monthly) ENTRY NLI '!M38*0.5)+'KWh (Cumulative) NLI'!L38-'Rebasing adj NLI'!M28)*M110)*M$19*M$125)</f>
        <v>0</v>
      </c>
      <c r="N38" s="50">
        <f>IF('KWh (Cumulative) NLI'!N38=0,0,((('KWh (Monthly) ENTRY NLI '!N38*0.5)+'KWh (Cumulative) NLI'!M38-'Rebasing adj NLI'!N28)*N110)*N$19*N$125)</f>
        <v>0</v>
      </c>
      <c r="O38" s="50">
        <f>IF('KWh (Cumulative) NLI'!O38=0,0,((('KWh (Monthly) ENTRY NLI '!O38*0.5)+'KWh (Cumulative) NLI'!N38-'Rebasing adj NLI'!O28)*O110)*O$19*O$125)</f>
        <v>0</v>
      </c>
      <c r="P38" s="50">
        <f>IF('KWh (Cumulative) NLI'!P38=0,0,((('KWh (Monthly) ENTRY NLI '!P38*0.5)+'KWh (Cumulative) NLI'!O38-'Rebasing adj NLI'!P28)*P110)*P$19*P$125)</f>
        <v>0</v>
      </c>
      <c r="Q38" s="50">
        <f>IF('KWh (Cumulative) NLI'!Q38=0,0,((('KWh (Monthly) ENTRY NLI '!Q38*0.5)+'KWh (Cumulative) NLI'!P38-'Rebasing adj NLI'!Q28)*Q110)*Q$19*Q$125)</f>
        <v>0</v>
      </c>
      <c r="R38" s="50">
        <f>IF('KWh (Cumulative) NLI'!R38=0,0,((('KWh (Monthly) ENTRY NLI '!R38*0.5)+'KWh (Cumulative) NLI'!Q38-'Rebasing adj NLI'!R28)*R110)*R$19*R$125)</f>
        <v>0</v>
      </c>
      <c r="S38" s="50">
        <f>IF('KWh (Cumulative) NLI'!S38=0,0,((('KWh (Monthly) ENTRY NLI '!S38*0.5)+'KWh (Cumulative) NLI'!R38-'Rebasing adj NLI'!S28)*S110)*S$19*S$125)</f>
        <v>0</v>
      </c>
      <c r="T38" s="50">
        <f>IF('KWh (Cumulative) NLI'!T38=0,0,((('KWh (Monthly) ENTRY NLI '!T38*0.5)+'KWh (Cumulative) NLI'!S38-'Rebasing adj NLI'!T28)*T110)*T$19*T$125)</f>
        <v>0</v>
      </c>
      <c r="U38" s="50">
        <f>IF('KWh (Cumulative) NLI'!U38=0,0,((('KWh (Monthly) ENTRY NLI '!U38*0.5)+'KWh (Cumulative) NLI'!T38-'Rebasing adj NLI'!U28)*U110)*U$19*U$125)</f>
        <v>0</v>
      </c>
      <c r="V38" s="50">
        <f>IF('KWh (Cumulative) NLI'!V38=0,0,((('KWh (Monthly) ENTRY NLI '!V38*0.5)+'KWh (Cumulative) NLI'!U38-'Rebasing adj NLI'!V28)*V110)*V$19*V$125)</f>
        <v>0</v>
      </c>
      <c r="W38" s="50">
        <f>IF('KWh (Cumulative) NLI'!W38=0,0,((('KWh (Monthly) ENTRY NLI '!W38*0.5)+'KWh (Cumulative) NLI'!V38-'Rebasing adj NLI'!W28)*W110)*W$19*W$125)</f>
        <v>0</v>
      </c>
      <c r="X38" s="50">
        <f>IF('KWh (Cumulative) NLI'!X38=0,0,((('KWh (Monthly) ENTRY NLI '!X38*0.5)+'KWh (Cumulative) NLI'!W38-'Rebasing adj NLI'!X28)*X110)*X$19*X$125)</f>
        <v>0</v>
      </c>
      <c r="Y38" s="50">
        <f>IF('KWh (Cumulative) NLI'!Y38=0,0,((('KWh (Monthly) ENTRY NLI '!Y38*0.5)+'KWh (Cumulative) NLI'!X38-'Rebasing adj NLI'!Y28)*Y110)*Y$19*Y$125)</f>
        <v>0</v>
      </c>
      <c r="Z38" s="50">
        <f>IF('KWh (Cumulative) NLI'!Z38=0,0,((('KWh (Monthly) ENTRY NLI '!Z38*0.5)+'KWh (Cumulative) NLI'!Y38-'Rebasing adj NLI'!Z28)*Z110)*Z$19*Z$125)</f>
        <v>0</v>
      </c>
      <c r="AA38" s="50">
        <f>IF('KWh (Cumulative) NLI'!AA38=0,0,((('KWh (Monthly) ENTRY NLI '!AA38*0.5)+'KWh (Cumulative) NLI'!Z38-'Rebasing adj NLI'!AA28)*AA110)*AA$19*AA$125)</f>
        <v>0</v>
      </c>
      <c r="AB38" s="50">
        <f>IF('KWh (Cumulative) NLI'!AB38=0,0,((('KWh (Monthly) ENTRY NLI '!AB38*0.5)+'KWh (Cumulative) NLI'!AA38-'Rebasing adj NLI'!AB28)*AB110)*AB$19*AB$125)</f>
        <v>0</v>
      </c>
      <c r="AC38" s="50">
        <f>IF('KWh (Cumulative) NLI'!AC38=0,0,((('KWh (Monthly) ENTRY NLI '!AC38*0.5)+'KWh (Cumulative) NLI'!AB38-'Rebasing adj NLI'!AC28)*AC110)*AC$19*AC$125)</f>
        <v>0</v>
      </c>
      <c r="AD38" s="50">
        <f>IF('KWh (Cumulative) NLI'!AD38=0,0,((('KWh (Monthly) ENTRY NLI '!AD38*0.5)+'KWh (Cumulative) NLI'!AC38-'Rebasing adj NLI'!AD28)*AD110)*AD$19*AD$125)</f>
        <v>0</v>
      </c>
      <c r="AE38" s="50">
        <f>IF('KWh (Cumulative) NLI'!AE38=0,0,((('KWh (Monthly) ENTRY NLI '!AE38*0.5)+'KWh (Cumulative) NLI'!AD38-'Rebasing adj NLI'!AE28)*AE110)*AE$19*AE$125)</f>
        <v>0</v>
      </c>
      <c r="AF38" s="50">
        <f>IF('KWh (Cumulative) NLI'!AF38=0,0,((('KWh (Monthly) ENTRY NLI '!AF38*0.5)+'KWh (Cumulative) NLI'!AE38-'Rebasing adj NLI'!AF28)*AF110)*AF$19*AF$125)</f>
        <v>0</v>
      </c>
      <c r="AG38" s="50">
        <f>IF('KWh (Cumulative) NLI'!AG38=0,0,((('KWh (Monthly) ENTRY NLI '!AG38*0.5)+'KWh (Cumulative) NLI'!AF38-'Rebasing adj NLI'!AG28)*AG110)*AG$19*AG$125)</f>
        <v>0</v>
      </c>
      <c r="AH38" s="50">
        <f>IF('KWh (Cumulative) NLI'!AH38=0,0,((('KWh (Monthly) ENTRY NLI '!AH38*0.5)+'KWh (Cumulative) NLI'!AG38-'Rebasing adj NLI'!AH28)*AH110)*AH$19*AH$125)</f>
        <v>0</v>
      </c>
      <c r="AI38" s="50">
        <f>IF('KWh (Cumulative) NLI'!AI38=0,0,((('KWh (Monthly) ENTRY NLI '!AI38*0.5)+'KWh (Cumulative) NLI'!AH38-'Rebasing adj NLI'!AI28)*AI110)*AI$19*AI$125)</f>
        <v>0</v>
      </c>
      <c r="AJ38" s="50">
        <f>IF('KWh (Cumulative) NLI'!AJ38=0,0,((('KWh (Monthly) ENTRY NLI '!AJ38*0.5)+'KWh (Cumulative) NLI'!AI38-'Rebasing adj NLI'!AJ28)*AJ110)*AJ$19*AJ$125)</f>
        <v>0</v>
      </c>
      <c r="AK38" s="50">
        <f>IF('KWh (Cumulative) NLI'!AK38=0,0,((('KWh (Monthly) ENTRY NLI '!AK38*0.5)+'KWh (Cumulative) NLI'!AJ38-'Rebasing adj NLI'!AK28)*AK110)*AK$19*AK$125)</f>
        <v>0</v>
      </c>
      <c r="AL38" s="50">
        <f>IF('KWh (Cumulative) NLI'!AL38=0,0,((('KWh (Monthly) ENTRY NLI '!AL38*0.5)+'KWh (Cumulative) NLI'!AK38-'Rebasing adj NLI'!AL28)*AL110)*AL$19*AL$125)</f>
        <v>0</v>
      </c>
      <c r="AM38" s="50">
        <f>IF('KWh (Cumulative) NLI'!AM38=0,0,((('KWh (Monthly) ENTRY NLI '!AM38*0.5)+'KWh (Cumulative) NLI'!AL38-'Rebasing adj NLI'!AM28)*AM110)*AM$19*AM$125)</f>
        <v>0</v>
      </c>
      <c r="AN38" s="50">
        <f>IF('KWh (Cumulative) NLI'!AN38=0,0,((('KWh (Monthly) ENTRY NLI '!AN38*0.5)+'KWh (Cumulative) NLI'!AM38-'Rebasing adj NLI'!AN28)*AN110)*AN$19*AN$125)</f>
        <v>0</v>
      </c>
      <c r="AO38" s="50">
        <f>IF('KWh (Cumulative) NLI'!AO38=0,0,((('KWh (Monthly) ENTRY NLI '!AO38*0.5)+'KWh (Cumulative) NLI'!AN38-'Rebasing adj NLI'!AO28)*AO110)*AO$19*AO$125)</f>
        <v>0</v>
      </c>
      <c r="AP38" s="50">
        <f>IF('KWh (Cumulative) NLI'!AP38=0,0,((('KWh (Monthly) ENTRY NLI '!AP38*0.5)+'KWh (Cumulative) NLI'!AO38-'Rebasing adj NLI'!AP28)*AP110)*AP$19*AP$125)</f>
        <v>0</v>
      </c>
      <c r="AQ38" s="50">
        <f>IF('KWh (Cumulative) NLI'!AQ38=0,0,((('KWh (Monthly) ENTRY NLI '!AQ38*0.5)+'KWh (Cumulative) NLI'!AP38-'Rebasing adj NLI'!AQ28)*AQ110)*AQ$19*AQ$125)</f>
        <v>0</v>
      </c>
      <c r="AR38" s="50">
        <f>IF('KWh (Cumulative) NLI'!AR38=0,0,((('KWh (Monthly) ENTRY NLI '!AR38*0.5)+'KWh (Cumulative) NLI'!AQ38-'Rebasing adj NLI'!AR28)*AR110)*AR$19*AR$125)</f>
        <v>0</v>
      </c>
      <c r="AS38" s="50">
        <f>IF('KWh (Cumulative) NLI'!AS38=0,0,((('KWh (Monthly) ENTRY NLI '!AS38*0.5)+'KWh (Cumulative) NLI'!AR38-'Rebasing adj NLI'!AS28)*AS110)*AS$19*AS$125)</f>
        <v>0</v>
      </c>
      <c r="AT38" s="50">
        <f>IF('KWh (Cumulative) NLI'!AT38=0,0,((('KWh (Monthly) ENTRY NLI '!AT38*0.5)+'KWh (Cumulative) NLI'!AS38-'Rebasing adj NLI'!AT28)*AT110)*AT$19*AT$125)</f>
        <v>0</v>
      </c>
      <c r="AU38" s="50">
        <f>IF('KWh (Cumulative) NLI'!AU38=0,0,((('KWh (Monthly) ENTRY NLI '!AU38*0.5)+'KWh (Cumulative) NLI'!AT38-'Rebasing adj NLI'!AU28)*AU110)*AU$19*AU$125)</f>
        <v>0</v>
      </c>
      <c r="AV38" s="50">
        <f>IF('KWh (Cumulative) NLI'!AV38=0,0,((('KWh (Monthly) ENTRY NLI '!AV38*0.5)+'KWh (Cumulative) NLI'!AU38-'Rebasing adj NLI'!AV28)*AV110)*AV$19*AV$125)</f>
        <v>0</v>
      </c>
      <c r="AW38" s="50">
        <f>IF('KWh (Cumulative) NLI'!AW38=0,0,((('KWh (Monthly) ENTRY NLI '!AW38*0.5)+'KWh (Cumulative) NLI'!AV38-'Rebasing adj NLI'!AW28)*AW110)*AW$19*AW$125)</f>
        <v>0</v>
      </c>
      <c r="AX38" s="50">
        <f>IF('KWh (Cumulative) NLI'!AX38=0,0,((('KWh (Monthly) ENTRY NLI '!AX38*0.5)+'KWh (Cumulative) NLI'!AW38-'Rebasing adj NLI'!AX28)*AX110)*AX$19*AX$125)</f>
        <v>0</v>
      </c>
      <c r="AY38" s="50">
        <f>IF('KWh (Cumulative) NLI'!AY38=0,0,((('KWh (Monthly) ENTRY NLI '!AY38*0.5)+'KWh (Cumulative) NLI'!AX38-'Rebasing adj NLI'!AY28)*AY110)*AY$19*AY$125)</f>
        <v>0</v>
      </c>
      <c r="AZ38" s="50">
        <f>IF('KWh (Cumulative) NLI'!AZ38=0,0,((('KWh (Monthly) ENTRY NLI '!AZ38*0.5)+'KWh (Cumulative) NLI'!AY38-'Rebasing adj NLI'!AZ28)*AZ110)*AZ$19*AZ$125)</f>
        <v>0</v>
      </c>
      <c r="BA38" s="50">
        <f>IF('KWh (Cumulative) NLI'!BA38=0,0,((('KWh (Monthly) ENTRY NLI '!BA38*0.5)+'KWh (Cumulative) NLI'!AZ38-'Rebasing adj NLI'!BA28)*BA110)*BA$19*BA$125)</f>
        <v>0</v>
      </c>
      <c r="BB38" s="50">
        <f>IF('KWh (Cumulative) NLI'!BB38=0,0,((('KWh (Monthly) ENTRY NLI '!BB38*0.5)+'KWh (Cumulative) NLI'!BA38-'Rebasing adj NLI'!BB28)*BB110)*BB$19*BB$125)</f>
        <v>0</v>
      </c>
      <c r="BC38" s="50">
        <f>IF('KWh (Cumulative) NLI'!BC38=0,0,((('KWh (Monthly) ENTRY NLI '!BC38*0.5)+'KWh (Cumulative) NLI'!BB38-'Rebasing adj NLI'!BC28)*BC110)*BC$19*BC$125)</f>
        <v>0</v>
      </c>
      <c r="BD38" s="50">
        <f>IF('KWh (Cumulative) NLI'!BD38=0,0,((('KWh (Monthly) ENTRY NLI '!BD38*0.5)+'KWh (Cumulative) NLI'!BC38-'Rebasing adj NLI'!BD28)*BD110)*BD$19*BD$125)</f>
        <v>0</v>
      </c>
      <c r="BE38" s="50">
        <f>IF('KWh (Cumulative) NLI'!BE38=0,0,((('KWh (Monthly) ENTRY NLI '!BE38*0.5)+'KWh (Cumulative) NLI'!BD38-'Rebasing adj NLI'!BE28)*BE110)*BE$19*BE$125)</f>
        <v>0</v>
      </c>
      <c r="BF38" s="50">
        <f>IF('KWh (Cumulative) NLI'!BF38=0,0,((('KWh (Monthly) ENTRY NLI '!BF38*0.5)+'KWh (Cumulative) NLI'!BE38-'Rebasing adj NLI'!BF28)*BF110)*BF$19*BF$125)</f>
        <v>0</v>
      </c>
      <c r="BG38" s="50">
        <f>IF('KWh (Cumulative) NLI'!BG38=0,0,((('KWh (Monthly) ENTRY NLI '!BG38*0.5)+'KWh (Cumulative) NLI'!BF38-'Rebasing adj NLI'!BG28)*BG110)*BG$19*BG$125)</f>
        <v>0</v>
      </c>
      <c r="BH38" s="50">
        <f>IF('KWh (Cumulative) NLI'!BH38=0,0,((('KWh (Monthly) ENTRY NLI '!BH38*0.5)+'KWh (Cumulative) NLI'!BG38-'Rebasing adj NLI'!BH28)*BH110)*BH$19*BH$125)</f>
        <v>0</v>
      </c>
      <c r="BI38" s="50">
        <f>IF('KWh (Cumulative) NLI'!BI38=0,0,((('KWh (Monthly) ENTRY NLI '!BI38*0.5)+'KWh (Cumulative) NLI'!BH38-'Rebasing adj NLI'!BI28)*BI110)*BI$19*BI$125)</f>
        <v>0</v>
      </c>
      <c r="BJ38" s="50">
        <f>IF('KWh (Cumulative) NLI'!BJ38=0,0,((('KWh (Monthly) ENTRY NLI '!BJ38*0.5)+'KWh (Cumulative) NLI'!BI38-'Rebasing adj NLI'!BJ28)*BJ110)*BJ$19*BJ$125)</f>
        <v>0</v>
      </c>
      <c r="BK38" s="50">
        <f>IF('KWh (Cumulative) NLI'!BK38=0,0,((('KWh (Monthly) ENTRY NLI '!BK38*0.5)+'KWh (Cumulative) NLI'!BJ38-'Rebasing adj NLI'!BK28)*BK110)*BK$19*BK$125)</f>
        <v>0</v>
      </c>
      <c r="BL38" s="50">
        <f>IF('KWh (Cumulative) NLI'!BL38=0,0,((('KWh (Monthly) ENTRY NLI '!BL38*0.5)+'KWh (Cumulative) NLI'!BK38-'Rebasing adj NLI'!BL28)*BL110)*BL$19*BL$125)</f>
        <v>0</v>
      </c>
      <c r="BM38" s="50">
        <f>IF('KWh (Cumulative) NLI'!BM38=0,0,((('KWh (Monthly) ENTRY NLI '!BM38*0.5)+'KWh (Cumulative) NLI'!BL38-'Rebasing adj NLI'!BM28)*BM110)*BM$19*BM$125)</f>
        <v>0</v>
      </c>
      <c r="BN38" s="50">
        <f>IF('KWh (Cumulative) NLI'!BN38=0,0,((('KWh (Monthly) ENTRY NLI '!BN38*0.5)+'KWh (Cumulative) NLI'!BM38-'Rebasing adj NLI'!BN28)*BN110)*BN$19*BN$125)</f>
        <v>0</v>
      </c>
      <c r="BO38" s="50">
        <f>IF('KWh (Cumulative) NLI'!BO38=0,0,((('KWh (Monthly) ENTRY NLI '!BO38*0.5)+'KWh (Cumulative) NLI'!BN38-'Rebasing adj NLI'!BO28)*BO110)*BO$19*BO$125)</f>
        <v>0</v>
      </c>
      <c r="BP38" s="50">
        <f>IF('KWh (Cumulative) NLI'!BP38=0,0,((('KWh (Monthly) ENTRY NLI '!BP38*0.5)+'KWh (Cumulative) NLI'!BO38-'Rebasing adj NLI'!BP28)*BP110)*BP$19*BP$125)</f>
        <v>0</v>
      </c>
      <c r="BQ38" s="50">
        <f>IF('KWh (Cumulative) NLI'!BQ38=0,0,((('KWh (Monthly) ENTRY NLI '!BQ38*0.5)+'KWh (Cumulative) NLI'!BP38-'Rebasing adj NLI'!BQ28)*BQ110)*BQ$19*BQ$125)</f>
        <v>0</v>
      </c>
      <c r="BR38" s="50">
        <f>IF('KWh (Cumulative) NLI'!BR38=0,0,((('KWh (Monthly) ENTRY NLI '!BR38*0.5)+'KWh (Cumulative) NLI'!BQ38-'Rebasing adj NLI'!BR28)*BR110)*BR$19*BR$125)</f>
        <v>0</v>
      </c>
      <c r="BS38" s="50">
        <f>IF('KWh (Cumulative) NLI'!BS38=0,0,((('KWh (Monthly) ENTRY NLI '!BS38*0.5)+'KWh (Cumulative) NLI'!BR38-'Rebasing adj NLI'!BS28)*BS110)*BS$19*BS$125)</f>
        <v>0</v>
      </c>
      <c r="BT38" s="50">
        <f>IF('KWh (Cumulative) NLI'!BT38=0,0,((('KWh (Monthly) ENTRY NLI '!BT38*0.5)+'KWh (Cumulative) NLI'!BS38-'Rebasing adj NLI'!BT28)*BT110)*BT$19*BT$125)</f>
        <v>0</v>
      </c>
      <c r="BU38" s="50">
        <f>IF('KWh (Cumulative) NLI'!BU38=0,0,((('KWh (Monthly) ENTRY NLI '!BU38*0.5)+'KWh (Cumulative) NLI'!BT38-'Rebasing adj NLI'!BU28)*BU110)*BU$19*BU$125)</f>
        <v>0</v>
      </c>
      <c r="BV38" s="50">
        <f>IF('KWh (Cumulative) NLI'!BV38=0,0,((('KWh (Monthly) ENTRY NLI '!BV38*0.5)+'KWh (Cumulative) NLI'!BU38-'Rebasing adj NLI'!BV28)*BV110)*BV$19*BV$125)</f>
        <v>0</v>
      </c>
      <c r="BW38" s="50">
        <f>IF('KWh (Cumulative) NLI'!BW38=0,0,((('KWh (Monthly) ENTRY NLI '!BW38*0.5)+'KWh (Cumulative) NLI'!BV38-'Rebasing adj NLI'!BW28)*BW110)*BW$19*BW$125)</f>
        <v>0</v>
      </c>
      <c r="BX38" s="50">
        <f>IF('KWh (Cumulative) NLI'!BX38=0,0,((('KWh (Monthly) ENTRY NLI '!BX38*0.5)+'KWh (Cumulative) NLI'!BW38-'Rebasing adj NLI'!BX28)*BX110)*BX$19*BX$125)</f>
        <v>0</v>
      </c>
      <c r="BY38" s="50">
        <f>IF('KWh (Cumulative) NLI'!BY38=0,0,((('KWh (Monthly) ENTRY NLI '!BY38*0.5)+'KWh (Cumulative) NLI'!BX38-'Rebasing adj NLI'!BY28)*BY110)*BY$19*BY$125)</f>
        <v>0</v>
      </c>
      <c r="BZ38" s="50">
        <f>IF('KWh (Cumulative) NLI'!BZ38=0,0,((('KWh (Monthly) ENTRY NLI '!BZ38*0.5)+'KWh (Cumulative) NLI'!BY38-'Rebasing adj NLI'!BZ28)*BZ110)*BZ$19*BZ$125)</f>
        <v>0</v>
      </c>
      <c r="CA38" s="50">
        <f>IF('KWh (Cumulative) NLI'!CA38=0,0,((('KWh (Monthly) ENTRY NLI '!CA38*0.5)+'KWh (Cumulative) NLI'!BZ38-'Rebasing adj NLI'!CA28)*CA110)*CA$19*CA$125)</f>
        <v>0</v>
      </c>
      <c r="CB38" s="50">
        <f>IF('KWh (Cumulative) NLI'!CB38=0,0,((('KWh (Monthly) ENTRY NLI '!CB38*0.5)+'KWh (Cumulative) NLI'!CA38-'Rebasing adj NLI'!CB28)*CB110)*CB$19*CB$125)</f>
        <v>0</v>
      </c>
      <c r="CC38" s="50">
        <f>IF('KWh (Cumulative) NLI'!CC38=0,0,((('KWh (Monthly) ENTRY NLI '!CC38*0.5)+'KWh (Cumulative) NLI'!CB38-'Rebasing adj NLI'!CC28)*CC110)*CC$19*CC$125)</f>
        <v>0</v>
      </c>
      <c r="CD38" s="50">
        <f>IF('KWh (Cumulative) NLI'!CD38=0,0,((('KWh (Monthly) ENTRY NLI '!CD38*0.5)+'KWh (Cumulative) NLI'!CC38-'Rebasing adj NLI'!CD28)*CD110)*CD$19*CD$125)</f>
        <v>0</v>
      </c>
      <c r="CE38" s="50">
        <f>IF('KWh (Cumulative) NLI'!CE38=0,0,((('KWh (Monthly) ENTRY NLI '!CE38*0.5)+'KWh (Cumulative) NLI'!CD38-'Rebasing adj NLI'!CE28)*CE110)*CE$19*CE$125)</f>
        <v>0</v>
      </c>
      <c r="CF38" s="50">
        <f>IF('KWh (Cumulative) NLI'!CF38=0,0,((('KWh (Monthly) ENTRY NLI '!CF38*0.5)+'KWh (Cumulative) NLI'!CE38-'Rebasing adj NLI'!CF28)*CF110)*CF$19*CF$125)</f>
        <v>0</v>
      </c>
      <c r="CG38" s="50">
        <f>IF('KWh (Cumulative) NLI'!CG38=0,0,((('KWh (Monthly) ENTRY NLI '!CG38*0.5)+'KWh (Cumulative) NLI'!CF38-'Rebasing adj NLI'!CG28)*CG110)*CG$19*CG$125)</f>
        <v>0</v>
      </c>
      <c r="CH38" s="50">
        <f>IF('KWh (Cumulative) NLI'!CH38=0,0,((('KWh (Monthly) ENTRY NLI '!CH38*0.5)+'KWh (Cumulative) NLI'!CG38-'Rebasing adj NLI'!CH28)*CH110)*CH$19*CH$125)</f>
        <v>0</v>
      </c>
      <c r="CI38" s="50">
        <f>IF('KWh (Cumulative) NLI'!CI38=0,0,((('KWh (Monthly) ENTRY NLI '!CI38*0.5)+'KWh (Cumulative) NLI'!CH38-'Rebasing adj NLI'!CI28)*CI110)*CI$19*CI$125)</f>
        <v>0</v>
      </c>
      <c r="CJ38" s="50">
        <f>IF('KWh (Cumulative) NLI'!CJ38=0,0,((('KWh (Monthly) ENTRY NLI '!CJ38*0.5)+'KWh (Cumulative) NLI'!CI38-'Rebasing adj NLI'!CJ28)*CJ110)*CJ$19*CJ$125)</f>
        <v>0</v>
      </c>
    </row>
    <row r="39" spans="1:88" x14ac:dyDescent="0.25">
      <c r="A39" s="305"/>
      <c r="B39" s="88" t="s">
        <v>12</v>
      </c>
      <c r="C39" s="50">
        <f>IF('KWh (Cumulative) NLI'!C39=0,0,((('KWh (Monthly) ENTRY NLI '!C39*0.5)-'Rebasing adj NLI'!C29)*C111)*C$19*C$125)</f>
        <v>0</v>
      </c>
      <c r="D39" s="50">
        <f>IF('KWh (Cumulative) NLI'!D39=0,0,((('KWh (Monthly) ENTRY NLI '!D39*0.5)+'KWh (Cumulative) NLI'!C39-'Rebasing adj NLI'!D29)*D111)*D$19*D$125)</f>
        <v>0</v>
      </c>
      <c r="E39" s="50">
        <f>IF('KWh (Cumulative) NLI'!E39=0,0,((('KWh (Monthly) ENTRY NLI '!E39*0.5)+'KWh (Cumulative) NLI'!D39-'Rebasing adj NLI'!E29)*E111)*E$19*E$125)</f>
        <v>0</v>
      </c>
      <c r="F39" s="50">
        <f>IF('KWh (Cumulative) NLI'!F39=0,0,((('KWh (Monthly) ENTRY NLI '!F39*0.5)+'KWh (Cumulative) NLI'!E39-'Rebasing adj NLI'!F29)*F111)*F$19*F$125)</f>
        <v>0</v>
      </c>
      <c r="G39" s="50">
        <f>IF('KWh (Cumulative) NLI'!G39=0,0,((('KWh (Monthly) ENTRY NLI '!G39*0.5)+'KWh (Cumulative) NLI'!F39-'Rebasing adj NLI'!G29)*G111)*G$19*G$125)</f>
        <v>0</v>
      </c>
      <c r="H39" s="50">
        <f>IF('KWh (Cumulative) NLI'!H39=0,0,((('KWh (Monthly) ENTRY NLI '!H39*0.5)+'KWh (Cumulative) NLI'!G39-'Rebasing adj NLI'!H29)*H111)*H$19*H$125)</f>
        <v>0</v>
      </c>
      <c r="I39" s="50">
        <f>IF('KWh (Cumulative) NLI'!I39=0,0,((('KWh (Monthly) ENTRY NLI '!I39*0.5)+'KWh (Cumulative) NLI'!H39-'Rebasing adj NLI'!I29)*I111)*I$19*I$125)</f>
        <v>0</v>
      </c>
      <c r="J39" s="50">
        <f>IF('KWh (Cumulative) NLI'!J39=0,0,((('KWh (Monthly) ENTRY NLI '!J39*0.5)+'KWh (Cumulative) NLI'!I39-'Rebasing adj NLI'!J29)*J111)*J$19*J$125)</f>
        <v>0</v>
      </c>
      <c r="K39" s="50">
        <f>IF('KWh (Cumulative) NLI'!K39=0,0,((('KWh (Monthly) ENTRY NLI '!K39*0.5)+'KWh (Cumulative) NLI'!J39-'Rebasing adj NLI'!K29)*K111)*K$19*K$125)</f>
        <v>0</v>
      </c>
      <c r="L39" s="50">
        <f>IF('KWh (Cumulative) NLI'!L39=0,0,((('KWh (Monthly) ENTRY NLI '!L39*0.5)+'KWh (Cumulative) NLI'!K39-'Rebasing adj NLI'!L29)*L111)*L$19*L$125)</f>
        <v>0</v>
      </c>
      <c r="M39" s="50">
        <f>IF('KWh (Cumulative) NLI'!M39=0,0,((('KWh (Monthly) ENTRY NLI '!M39*0.5)+'KWh (Cumulative) NLI'!L39-'Rebasing adj NLI'!M29)*M111)*M$19*M$125)</f>
        <v>0</v>
      </c>
      <c r="N39" s="50">
        <f>IF('KWh (Cumulative) NLI'!N39=0,0,((('KWh (Monthly) ENTRY NLI '!N39*0.5)+'KWh (Cumulative) NLI'!M39-'Rebasing adj NLI'!N29)*N111)*N$19*N$125)</f>
        <v>0</v>
      </c>
      <c r="O39" s="50">
        <f>IF('KWh (Cumulative) NLI'!O39=0,0,((('KWh (Monthly) ENTRY NLI '!O39*0.5)+'KWh (Cumulative) NLI'!N39-'Rebasing adj NLI'!O29)*O111)*O$19*O$125)</f>
        <v>0</v>
      </c>
      <c r="P39" s="50">
        <f>IF('KWh (Cumulative) NLI'!P39=0,0,((('KWh (Monthly) ENTRY NLI '!P39*0.5)+'KWh (Cumulative) NLI'!O39-'Rebasing adj NLI'!P29)*P111)*P$19*P$125)</f>
        <v>0</v>
      </c>
      <c r="Q39" s="50">
        <f>IF('KWh (Cumulative) NLI'!Q39=0,0,((('KWh (Monthly) ENTRY NLI '!Q39*0.5)+'KWh (Cumulative) NLI'!P39-'Rebasing adj NLI'!Q29)*Q111)*Q$19*Q$125)</f>
        <v>0</v>
      </c>
      <c r="R39" s="50">
        <f>IF('KWh (Cumulative) NLI'!R39=0,0,((('KWh (Monthly) ENTRY NLI '!R39*0.5)+'KWh (Cumulative) NLI'!Q39-'Rebasing adj NLI'!R29)*R111)*R$19*R$125)</f>
        <v>0</v>
      </c>
      <c r="S39" s="50">
        <f>IF('KWh (Cumulative) NLI'!S39=0,0,((('KWh (Monthly) ENTRY NLI '!S39*0.5)+'KWh (Cumulative) NLI'!R39-'Rebasing adj NLI'!S29)*S111)*S$19*S$125)</f>
        <v>0</v>
      </c>
      <c r="T39" s="50">
        <f>IF('KWh (Cumulative) NLI'!T39=0,0,((('KWh (Monthly) ENTRY NLI '!T39*0.5)+'KWh (Cumulative) NLI'!S39-'Rebasing adj NLI'!T29)*T111)*T$19*T$125)</f>
        <v>0</v>
      </c>
      <c r="U39" s="50">
        <f>IF('KWh (Cumulative) NLI'!U39=0,0,((('KWh (Monthly) ENTRY NLI '!U39*0.5)+'KWh (Cumulative) NLI'!T39-'Rebasing adj NLI'!U29)*U111)*U$19*U$125)</f>
        <v>0</v>
      </c>
      <c r="V39" s="50">
        <f>IF('KWh (Cumulative) NLI'!V39=0,0,((('KWh (Monthly) ENTRY NLI '!V39*0.5)+'KWh (Cumulative) NLI'!U39-'Rebasing adj NLI'!V29)*V111)*V$19*V$125)</f>
        <v>0</v>
      </c>
      <c r="W39" s="50">
        <f>IF('KWh (Cumulative) NLI'!W39=0,0,((('KWh (Monthly) ENTRY NLI '!W39*0.5)+'KWh (Cumulative) NLI'!V39-'Rebasing adj NLI'!W29)*W111)*W$19*W$125)</f>
        <v>0</v>
      </c>
      <c r="X39" s="50">
        <f>IF('KWh (Cumulative) NLI'!X39=0,0,((('KWh (Monthly) ENTRY NLI '!X39*0.5)+'KWh (Cumulative) NLI'!W39-'Rebasing adj NLI'!X29)*X111)*X$19*X$125)</f>
        <v>0</v>
      </c>
      <c r="Y39" s="50">
        <f>IF('KWh (Cumulative) NLI'!Y39=0,0,((('KWh (Monthly) ENTRY NLI '!Y39*0.5)+'KWh (Cumulative) NLI'!X39-'Rebasing adj NLI'!Y29)*Y111)*Y$19*Y$125)</f>
        <v>0</v>
      </c>
      <c r="Z39" s="50">
        <f>IF('KWh (Cumulative) NLI'!Z39=0,0,((('KWh (Monthly) ENTRY NLI '!Z39*0.5)+'KWh (Cumulative) NLI'!Y39-'Rebasing adj NLI'!Z29)*Z111)*Z$19*Z$125)</f>
        <v>0</v>
      </c>
      <c r="AA39" s="50">
        <f>IF('KWh (Cumulative) NLI'!AA39=0,0,((('KWh (Monthly) ENTRY NLI '!AA39*0.5)+'KWh (Cumulative) NLI'!Z39-'Rebasing adj NLI'!AA29)*AA111)*AA$19*AA$125)</f>
        <v>0</v>
      </c>
      <c r="AB39" s="50">
        <f>IF('KWh (Cumulative) NLI'!AB39=0,0,((('KWh (Monthly) ENTRY NLI '!AB39*0.5)+'KWh (Cumulative) NLI'!AA39-'Rebasing adj NLI'!AB29)*AB111)*AB$19*AB$125)</f>
        <v>0</v>
      </c>
      <c r="AC39" s="50">
        <f>IF('KWh (Cumulative) NLI'!AC39=0,0,((('KWh (Monthly) ENTRY NLI '!AC39*0.5)+'KWh (Cumulative) NLI'!AB39-'Rebasing adj NLI'!AC29)*AC111)*AC$19*AC$125)</f>
        <v>0</v>
      </c>
      <c r="AD39" s="50">
        <f>IF('KWh (Cumulative) NLI'!AD39=0,0,((('KWh (Monthly) ENTRY NLI '!AD39*0.5)+'KWh (Cumulative) NLI'!AC39-'Rebasing adj NLI'!AD29)*AD111)*AD$19*AD$125)</f>
        <v>0</v>
      </c>
      <c r="AE39" s="50">
        <f>IF('KWh (Cumulative) NLI'!AE39=0,0,((('KWh (Monthly) ENTRY NLI '!AE39*0.5)+'KWh (Cumulative) NLI'!AD39-'Rebasing adj NLI'!AE29)*AE111)*AE$19*AE$125)</f>
        <v>0</v>
      </c>
      <c r="AF39" s="50">
        <f>IF('KWh (Cumulative) NLI'!AF39=0,0,((('KWh (Monthly) ENTRY NLI '!AF39*0.5)+'KWh (Cumulative) NLI'!AE39-'Rebasing adj NLI'!AF29)*AF111)*AF$19*AF$125)</f>
        <v>0</v>
      </c>
      <c r="AG39" s="50">
        <f>IF('KWh (Cumulative) NLI'!AG39=0,0,((('KWh (Monthly) ENTRY NLI '!AG39*0.5)+'KWh (Cumulative) NLI'!AF39-'Rebasing adj NLI'!AG29)*AG111)*AG$19*AG$125)</f>
        <v>0</v>
      </c>
      <c r="AH39" s="50">
        <f>IF('KWh (Cumulative) NLI'!AH39=0,0,((('KWh (Monthly) ENTRY NLI '!AH39*0.5)+'KWh (Cumulative) NLI'!AG39-'Rebasing adj NLI'!AH29)*AH111)*AH$19*AH$125)</f>
        <v>0</v>
      </c>
      <c r="AI39" s="50">
        <f>IF('KWh (Cumulative) NLI'!AI39=0,0,((('KWh (Monthly) ENTRY NLI '!AI39*0.5)+'KWh (Cumulative) NLI'!AH39-'Rebasing adj NLI'!AI29)*AI111)*AI$19*AI$125)</f>
        <v>0</v>
      </c>
      <c r="AJ39" s="50">
        <f>IF('KWh (Cumulative) NLI'!AJ39=0,0,((('KWh (Monthly) ENTRY NLI '!AJ39*0.5)+'KWh (Cumulative) NLI'!AI39-'Rebasing adj NLI'!AJ29)*AJ111)*AJ$19*AJ$125)</f>
        <v>0</v>
      </c>
      <c r="AK39" s="50">
        <f>IF('KWh (Cumulative) NLI'!AK39=0,0,((('KWh (Monthly) ENTRY NLI '!AK39*0.5)+'KWh (Cumulative) NLI'!AJ39-'Rebasing adj NLI'!AK29)*AK111)*AK$19*AK$125)</f>
        <v>0</v>
      </c>
      <c r="AL39" s="50">
        <f>IF('KWh (Cumulative) NLI'!AL39=0,0,((('KWh (Monthly) ENTRY NLI '!AL39*0.5)+'KWh (Cumulative) NLI'!AK39-'Rebasing adj NLI'!AL29)*AL111)*AL$19*AL$125)</f>
        <v>0</v>
      </c>
      <c r="AM39" s="50">
        <f>IF('KWh (Cumulative) NLI'!AM39=0,0,((('KWh (Monthly) ENTRY NLI '!AM39*0.5)+'KWh (Cumulative) NLI'!AL39-'Rebasing adj NLI'!AM29)*AM111)*AM$19*AM$125)</f>
        <v>0</v>
      </c>
      <c r="AN39" s="50">
        <f>IF('KWh (Cumulative) NLI'!AN39=0,0,((('KWh (Monthly) ENTRY NLI '!AN39*0.5)+'KWh (Cumulative) NLI'!AM39-'Rebasing adj NLI'!AN29)*AN111)*AN$19*AN$125)</f>
        <v>0</v>
      </c>
      <c r="AO39" s="50">
        <f>IF('KWh (Cumulative) NLI'!AO39=0,0,((('KWh (Monthly) ENTRY NLI '!AO39*0.5)+'KWh (Cumulative) NLI'!AN39-'Rebasing adj NLI'!AO29)*AO111)*AO$19*AO$125)</f>
        <v>0</v>
      </c>
      <c r="AP39" s="50">
        <f>IF('KWh (Cumulative) NLI'!AP39=0,0,((('KWh (Monthly) ENTRY NLI '!AP39*0.5)+'KWh (Cumulative) NLI'!AO39-'Rebasing adj NLI'!AP29)*AP111)*AP$19*AP$125)</f>
        <v>0</v>
      </c>
      <c r="AQ39" s="50">
        <f>IF('KWh (Cumulative) NLI'!AQ39=0,0,((('KWh (Monthly) ENTRY NLI '!AQ39*0.5)+'KWh (Cumulative) NLI'!AP39-'Rebasing adj NLI'!AQ29)*AQ111)*AQ$19*AQ$125)</f>
        <v>0</v>
      </c>
      <c r="AR39" s="50">
        <f>IF('KWh (Cumulative) NLI'!AR39=0,0,((('KWh (Monthly) ENTRY NLI '!AR39*0.5)+'KWh (Cumulative) NLI'!AQ39-'Rebasing adj NLI'!AR29)*AR111)*AR$19*AR$125)</f>
        <v>0</v>
      </c>
      <c r="AS39" s="50">
        <f>IF('KWh (Cumulative) NLI'!AS39=0,0,((('KWh (Monthly) ENTRY NLI '!AS39*0.5)+'KWh (Cumulative) NLI'!AR39-'Rebasing adj NLI'!AS29)*AS111)*AS$19*AS$125)</f>
        <v>0</v>
      </c>
      <c r="AT39" s="50">
        <f>IF('KWh (Cumulative) NLI'!AT39=0,0,((('KWh (Monthly) ENTRY NLI '!AT39*0.5)+'KWh (Cumulative) NLI'!AS39-'Rebasing adj NLI'!AT29)*AT111)*AT$19*AT$125)</f>
        <v>0</v>
      </c>
      <c r="AU39" s="50">
        <f>IF('KWh (Cumulative) NLI'!AU39=0,0,((('KWh (Monthly) ENTRY NLI '!AU39*0.5)+'KWh (Cumulative) NLI'!AT39-'Rebasing adj NLI'!AU29)*AU111)*AU$19*AU$125)</f>
        <v>0</v>
      </c>
      <c r="AV39" s="50">
        <f>IF('KWh (Cumulative) NLI'!AV39=0,0,((('KWh (Monthly) ENTRY NLI '!AV39*0.5)+'KWh (Cumulative) NLI'!AU39-'Rebasing adj NLI'!AV29)*AV111)*AV$19*AV$125)</f>
        <v>0</v>
      </c>
      <c r="AW39" s="50">
        <f>IF('KWh (Cumulative) NLI'!AW39=0,0,((('KWh (Monthly) ENTRY NLI '!AW39*0.5)+'KWh (Cumulative) NLI'!AV39-'Rebasing adj NLI'!AW29)*AW111)*AW$19*AW$125)</f>
        <v>0</v>
      </c>
      <c r="AX39" s="50">
        <f>IF('KWh (Cumulative) NLI'!AX39=0,0,((('KWh (Monthly) ENTRY NLI '!AX39*0.5)+'KWh (Cumulative) NLI'!AW39-'Rebasing adj NLI'!AX29)*AX111)*AX$19*AX$125)</f>
        <v>0</v>
      </c>
      <c r="AY39" s="50">
        <f>IF('KWh (Cumulative) NLI'!AY39=0,0,((('KWh (Monthly) ENTRY NLI '!AY39*0.5)+'KWh (Cumulative) NLI'!AX39-'Rebasing adj NLI'!AY29)*AY111)*AY$19*AY$125)</f>
        <v>0</v>
      </c>
      <c r="AZ39" s="50">
        <f>IF('KWh (Cumulative) NLI'!AZ39=0,0,((('KWh (Monthly) ENTRY NLI '!AZ39*0.5)+'KWh (Cumulative) NLI'!AY39-'Rebasing adj NLI'!AZ29)*AZ111)*AZ$19*AZ$125)</f>
        <v>0</v>
      </c>
      <c r="BA39" s="50">
        <f>IF('KWh (Cumulative) NLI'!BA39=0,0,((('KWh (Monthly) ENTRY NLI '!BA39*0.5)+'KWh (Cumulative) NLI'!AZ39-'Rebasing adj NLI'!BA29)*BA111)*BA$19*BA$125)</f>
        <v>0</v>
      </c>
      <c r="BB39" s="50">
        <f>IF('KWh (Cumulative) NLI'!BB39=0,0,((('KWh (Monthly) ENTRY NLI '!BB39*0.5)+'KWh (Cumulative) NLI'!BA39-'Rebasing adj NLI'!BB29)*BB111)*BB$19*BB$125)</f>
        <v>0</v>
      </c>
      <c r="BC39" s="50">
        <f>IF('KWh (Cumulative) NLI'!BC39=0,0,((('KWh (Monthly) ENTRY NLI '!BC39*0.5)+'KWh (Cumulative) NLI'!BB39-'Rebasing adj NLI'!BC29)*BC111)*BC$19*BC$125)</f>
        <v>0</v>
      </c>
      <c r="BD39" s="50">
        <f>IF('KWh (Cumulative) NLI'!BD39=0,0,((('KWh (Monthly) ENTRY NLI '!BD39*0.5)+'KWh (Cumulative) NLI'!BC39-'Rebasing adj NLI'!BD29)*BD111)*BD$19*BD$125)</f>
        <v>0</v>
      </c>
      <c r="BE39" s="50">
        <f>IF('KWh (Cumulative) NLI'!BE39=0,0,((('KWh (Monthly) ENTRY NLI '!BE39*0.5)+'KWh (Cumulative) NLI'!BD39-'Rebasing adj NLI'!BE29)*BE111)*BE$19*BE$125)</f>
        <v>0</v>
      </c>
      <c r="BF39" s="50">
        <f>IF('KWh (Cumulative) NLI'!BF39=0,0,((('KWh (Monthly) ENTRY NLI '!BF39*0.5)+'KWh (Cumulative) NLI'!BE39-'Rebasing adj NLI'!BF29)*BF111)*BF$19*BF$125)</f>
        <v>0</v>
      </c>
      <c r="BG39" s="50">
        <f>IF('KWh (Cumulative) NLI'!BG39=0,0,((('KWh (Monthly) ENTRY NLI '!BG39*0.5)+'KWh (Cumulative) NLI'!BF39-'Rebasing adj NLI'!BG29)*BG111)*BG$19*BG$125)</f>
        <v>0</v>
      </c>
      <c r="BH39" s="50">
        <f>IF('KWh (Cumulative) NLI'!BH39=0,0,((('KWh (Monthly) ENTRY NLI '!BH39*0.5)+'KWh (Cumulative) NLI'!BG39-'Rebasing adj NLI'!BH29)*BH111)*BH$19*BH$125)</f>
        <v>0</v>
      </c>
      <c r="BI39" s="50">
        <f>IF('KWh (Cumulative) NLI'!BI39=0,0,((('KWh (Monthly) ENTRY NLI '!BI39*0.5)+'KWh (Cumulative) NLI'!BH39-'Rebasing adj NLI'!BI29)*BI111)*BI$19*BI$125)</f>
        <v>0</v>
      </c>
      <c r="BJ39" s="50">
        <f>IF('KWh (Cumulative) NLI'!BJ39=0,0,((('KWh (Monthly) ENTRY NLI '!BJ39*0.5)+'KWh (Cumulative) NLI'!BI39-'Rebasing adj NLI'!BJ29)*BJ111)*BJ$19*BJ$125)</f>
        <v>0</v>
      </c>
      <c r="BK39" s="50">
        <f>IF('KWh (Cumulative) NLI'!BK39=0,0,((('KWh (Monthly) ENTRY NLI '!BK39*0.5)+'KWh (Cumulative) NLI'!BJ39-'Rebasing adj NLI'!BK29)*BK111)*BK$19*BK$125)</f>
        <v>0</v>
      </c>
      <c r="BL39" s="50">
        <f>IF('KWh (Cumulative) NLI'!BL39=0,0,((('KWh (Monthly) ENTRY NLI '!BL39*0.5)+'KWh (Cumulative) NLI'!BK39-'Rebasing adj NLI'!BL29)*BL111)*BL$19*BL$125)</f>
        <v>0</v>
      </c>
      <c r="BM39" s="50">
        <f>IF('KWh (Cumulative) NLI'!BM39=0,0,((('KWh (Monthly) ENTRY NLI '!BM39*0.5)+'KWh (Cumulative) NLI'!BL39-'Rebasing adj NLI'!BM29)*BM111)*BM$19*BM$125)</f>
        <v>0</v>
      </c>
      <c r="BN39" s="50">
        <f>IF('KWh (Cumulative) NLI'!BN39=0,0,((('KWh (Monthly) ENTRY NLI '!BN39*0.5)+'KWh (Cumulative) NLI'!BM39-'Rebasing adj NLI'!BN29)*BN111)*BN$19*BN$125)</f>
        <v>0</v>
      </c>
      <c r="BO39" s="50">
        <f>IF('KWh (Cumulative) NLI'!BO39=0,0,((('KWh (Monthly) ENTRY NLI '!BO39*0.5)+'KWh (Cumulative) NLI'!BN39-'Rebasing adj NLI'!BO29)*BO111)*BO$19*BO$125)</f>
        <v>0</v>
      </c>
      <c r="BP39" s="50">
        <f>IF('KWh (Cumulative) NLI'!BP39=0,0,((('KWh (Monthly) ENTRY NLI '!BP39*0.5)+'KWh (Cumulative) NLI'!BO39-'Rebasing adj NLI'!BP29)*BP111)*BP$19*BP$125)</f>
        <v>0</v>
      </c>
      <c r="BQ39" s="50">
        <f>IF('KWh (Cumulative) NLI'!BQ39=0,0,((('KWh (Monthly) ENTRY NLI '!BQ39*0.5)+'KWh (Cumulative) NLI'!BP39-'Rebasing adj NLI'!BQ29)*BQ111)*BQ$19*BQ$125)</f>
        <v>0</v>
      </c>
      <c r="BR39" s="50">
        <f>IF('KWh (Cumulative) NLI'!BR39=0,0,((('KWh (Monthly) ENTRY NLI '!BR39*0.5)+'KWh (Cumulative) NLI'!BQ39-'Rebasing adj NLI'!BR29)*BR111)*BR$19*BR$125)</f>
        <v>0</v>
      </c>
      <c r="BS39" s="50">
        <f>IF('KWh (Cumulative) NLI'!BS39=0,0,((('KWh (Monthly) ENTRY NLI '!BS39*0.5)+'KWh (Cumulative) NLI'!BR39-'Rebasing adj NLI'!BS29)*BS111)*BS$19*BS$125)</f>
        <v>0</v>
      </c>
      <c r="BT39" s="50">
        <f>IF('KWh (Cumulative) NLI'!BT39=0,0,((('KWh (Monthly) ENTRY NLI '!BT39*0.5)+'KWh (Cumulative) NLI'!BS39-'Rebasing adj NLI'!BT29)*BT111)*BT$19*BT$125)</f>
        <v>0</v>
      </c>
      <c r="BU39" s="50">
        <f>IF('KWh (Cumulative) NLI'!BU39=0,0,((('KWh (Monthly) ENTRY NLI '!BU39*0.5)+'KWh (Cumulative) NLI'!BT39-'Rebasing adj NLI'!BU29)*BU111)*BU$19*BU$125)</f>
        <v>0</v>
      </c>
      <c r="BV39" s="50">
        <f>IF('KWh (Cumulative) NLI'!BV39=0,0,((('KWh (Monthly) ENTRY NLI '!BV39*0.5)+'KWh (Cumulative) NLI'!BU39-'Rebasing adj NLI'!BV29)*BV111)*BV$19*BV$125)</f>
        <v>0</v>
      </c>
      <c r="BW39" s="50">
        <f>IF('KWh (Cumulative) NLI'!BW39=0,0,((('KWh (Monthly) ENTRY NLI '!BW39*0.5)+'KWh (Cumulative) NLI'!BV39-'Rebasing adj NLI'!BW29)*BW111)*BW$19*BW$125)</f>
        <v>0</v>
      </c>
      <c r="BX39" s="50">
        <f>IF('KWh (Cumulative) NLI'!BX39=0,0,((('KWh (Monthly) ENTRY NLI '!BX39*0.5)+'KWh (Cumulative) NLI'!BW39-'Rebasing adj NLI'!BX29)*BX111)*BX$19*BX$125)</f>
        <v>0</v>
      </c>
      <c r="BY39" s="50">
        <f>IF('KWh (Cumulative) NLI'!BY39=0,0,((('KWh (Monthly) ENTRY NLI '!BY39*0.5)+'KWh (Cumulative) NLI'!BX39-'Rebasing adj NLI'!BY29)*BY111)*BY$19*BY$125)</f>
        <v>0</v>
      </c>
      <c r="BZ39" s="50">
        <f>IF('KWh (Cumulative) NLI'!BZ39=0,0,((('KWh (Monthly) ENTRY NLI '!BZ39*0.5)+'KWh (Cumulative) NLI'!BY39-'Rebasing adj NLI'!BZ29)*BZ111)*BZ$19*BZ$125)</f>
        <v>0</v>
      </c>
      <c r="CA39" s="50">
        <f>IF('KWh (Cumulative) NLI'!CA39=0,0,((('KWh (Monthly) ENTRY NLI '!CA39*0.5)+'KWh (Cumulative) NLI'!BZ39-'Rebasing adj NLI'!CA29)*CA111)*CA$19*CA$125)</f>
        <v>0</v>
      </c>
      <c r="CB39" s="50">
        <f>IF('KWh (Cumulative) NLI'!CB39=0,0,((('KWh (Monthly) ENTRY NLI '!CB39*0.5)+'KWh (Cumulative) NLI'!CA39-'Rebasing adj NLI'!CB29)*CB111)*CB$19*CB$125)</f>
        <v>0</v>
      </c>
      <c r="CC39" s="50">
        <f>IF('KWh (Cumulative) NLI'!CC39=0,0,((('KWh (Monthly) ENTRY NLI '!CC39*0.5)+'KWh (Cumulative) NLI'!CB39-'Rebasing adj NLI'!CC29)*CC111)*CC$19*CC$125)</f>
        <v>0</v>
      </c>
      <c r="CD39" s="50">
        <f>IF('KWh (Cumulative) NLI'!CD39=0,0,((('KWh (Monthly) ENTRY NLI '!CD39*0.5)+'KWh (Cumulative) NLI'!CC39-'Rebasing adj NLI'!CD29)*CD111)*CD$19*CD$125)</f>
        <v>0</v>
      </c>
      <c r="CE39" s="50">
        <f>IF('KWh (Cumulative) NLI'!CE39=0,0,((('KWh (Monthly) ENTRY NLI '!CE39*0.5)+'KWh (Cumulative) NLI'!CD39-'Rebasing adj NLI'!CE29)*CE111)*CE$19*CE$125)</f>
        <v>0</v>
      </c>
      <c r="CF39" s="50">
        <f>IF('KWh (Cumulative) NLI'!CF39=0,0,((('KWh (Monthly) ENTRY NLI '!CF39*0.5)+'KWh (Cumulative) NLI'!CE39-'Rebasing adj NLI'!CF29)*CF111)*CF$19*CF$125)</f>
        <v>0</v>
      </c>
      <c r="CG39" s="50">
        <f>IF('KWh (Cumulative) NLI'!CG39=0,0,((('KWh (Monthly) ENTRY NLI '!CG39*0.5)+'KWh (Cumulative) NLI'!CF39-'Rebasing adj NLI'!CG29)*CG111)*CG$19*CG$125)</f>
        <v>0</v>
      </c>
      <c r="CH39" s="50">
        <f>IF('KWh (Cumulative) NLI'!CH39=0,0,((('KWh (Monthly) ENTRY NLI '!CH39*0.5)+'KWh (Cumulative) NLI'!CG39-'Rebasing adj NLI'!CH29)*CH111)*CH$19*CH$125)</f>
        <v>0</v>
      </c>
      <c r="CI39" s="50">
        <f>IF('KWh (Cumulative) NLI'!CI39=0,0,((('KWh (Monthly) ENTRY NLI '!CI39*0.5)+'KWh (Cumulative) NLI'!CH39-'Rebasing adj NLI'!CI29)*CI111)*CI$19*CI$125)</f>
        <v>0</v>
      </c>
      <c r="CJ39" s="50">
        <f>IF('KWh (Cumulative) NLI'!CJ39=0,0,((('KWh (Monthly) ENTRY NLI '!CJ39*0.5)+'KWh (Cumulative) NLI'!CI39-'Rebasing adj NLI'!CJ29)*CJ111)*CJ$19*CJ$125)</f>
        <v>0</v>
      </c>
    </row>
    <row r="40" spans="1:88" x14ac:dyDescent="0.25">
      <c r="A40" s="305"/>
      <c r="B40" s="88" t="s">
        <v>13</v>
      </c>
      <c r="C40" s="50">
        <f>IF('KWh (Cumulative) NLI'!C40=0,0,((('KWh (Monthly) ENTRY NLI '!C40*0.5)-'Rebasing adj NLI'!C30)*C112)*C$19*C$125)</f>
        <v>0</v>
      </c>
      <c r="D40" s="50">
        <f>IF('KWh (Cumulative) NLI'!D40=0,0,((('KWh (Monthly) ENTRY NLI '!D40*0.5)+'KWh (Cumulative) NLI'!C40-'Rebasing adj NLI'!D30)*D112)*D$19*D$125)</f>
        <v>0</v>
      </c>
      <c r="E40" s="50">
        <f>IF('KWh (Cumulative) NLI'!E40=0,0,((('KWh (Monthly) ENTRY NLI '!E40*0.5)+'KWh (Cumulative) NLI'!D40-'Rebasing adj NLI'!E30)*E112)*E$19*E$125)</f>
        <v>0</v>
      </c>
      <c r="F40" s="50">
        <f>IF('KWh (Cumulative) NLI'!F40=0,0,((('KWh (Monthly) ENTRY NLI '!F40*0.5)+'KWh (Cumulative) NLI'!E40-'Rebasing adj NLI'!F30)*F112)*F$19*F$125)</f>
        <v>0</v>
      </c>
      <c r="G40" s="50">
        <f>IF('KWh (Cumulative) NLI'!G40=0,0,((('KWh (Monthly) ENTRY NLI '!G40*0.5)+'KWh (Cumulative) NLI'!F40-'Rebasing adj NLI'!G30)*G112)*G$19*G$125)</f>
        <v>0</v>
      </c>
      <c r="H40" s="50">
        <f>IF('KWh (Cumulative) NLI'!H40=0,0,((('KWh (Monthly) ENTRY NLI '!H40*0.5)+'KWh (Cumulative) NLI'!G40-'Rebasing adj NLI'!H30)*H112)*H$19*H$125)</f>
        <v>0</v>
      </c>
      <c r="I40" s="50">
        <f>IF('KWh (Cumulative) NLI'!I40=0,0,((('KWh (Monthly) ENTRY NLI '!I40*0.5)+'KWh (Cumulative) NLI'!H40-'Rebasing adj NLI'!I30)*I112)*I$19*I$125)</f>
        <v>0</v>
      </c>
      <c r="J40" s="50">
        <f>IF('KWh (Cumulative) NLI'!J40=0,0,((('KWh (Monthly) ENTRY NLI '!J40*0.5)+'KWh (Cumulative) NLI'!I40-'Rebasing adj NLI'!J30)*J112)*J$19*J$125)</f>
        <v>0</v>
      </c>
      <c r="K40" s="50">
        <f>IF('KWh (Cumulative) NLI'!K40=0,0,((('KWh (Monthly) ENTRY NLI '!K40*0.5)+'KWh (Cumulative) NLI'!J40-'Rebasing adj NLI'!K30)*K112)*K$19*K$125)</f>
        <v>0</v>
      </c>
      <c r="L40" s="50">
        <f>IF('KWh (Cumulative) NLI'!L40=0,0,((('KWh (Monthly) ENTRY NLI '!L40*0.5)+'KWh (Cumulative) NLI'!K40-'Rebasing adj NLI'!L30)*L112)*L$19*L$125)</f>
        <v>0</v>
      </c>
      <c r="M40" s="50">
        <f>IF('KWh (Cumulative) NLI'!M40=0,0,((('KWh (Monthly) ENTRY NLI '!M40*0.5)+'KWh (Cumulative) NLI'!L40-'Rebasing adj NLI'!M30)*M112)*M$19*M$125)</f>
        <v>0</v>
      </c>
      <c r="N40" s="50">
        <f>IF('KWh (Cumulative) NLI'!N40=0,0,((('KWh (Monthly) ENTRY NLI '!N40*0.5)+'KWh (Cumulative) NLI'!M40-'Rebasing adj NLI'!N30)*N112)*N$19*N$125)</f>
        <v>0</v>
      </c>
      <c r="O40" s="50">
        <f>IF('KWh (Cumulative) NLI'!O40=0,0,((('KWh (Monthly) ENTRY NLI '!O40*0.5)+'KWh (Cumulative) NLI'!N40-'Rebasing adj NLI'!O30)*O112)*O$19*O$125)</f>
        <v>0</v>
      </c>
      <c r="P40" s="50">
        <f>IF('KWh (Cumulative) NLI'!P40=0,0,((('KWh (Monthly) ENTRY NLI '!P40*0.5)+'KWh (Cumulative) NLI'!O40-'Rebasing adj NLI'!P30)*P112)*P$19*P$125)</f>
        <v>0</v>
      </c>
      <c r="Q40" s="50">
        <f>IF('KWh (Cumulative) NLI'!Q40=0,0,((('KWh (Monthly) ENTRY NLI '!Q40*0.5)+'KWh (Cumulative) NLI'!P40-'Rebasing adj NLI'!Q30)*Q112)*Q$19*Q$125)</f>
        <v>0</v>
      </c>
      <c r="R40" s="50">
        <f>IF('KWh (Cumulative) NLI'!R40=0,0,((('KWh (Monthly) ENTRY NLI '!R40*0.5)+'KWh (Cumulative) NLI'!Q40-'Rebasing adj NLI'!R30)*R112)*R$19*R$125)</f>
        <v>0</v>
      </c>
      <c r="S40" s="50">
        <f>IF('KWh (Cumulative) NLI'!S40=0,0,((('KWh (Monthly) ENTRY NLI '!S40*0.5)+'KWh (Cumulative) NLI'!R40-'Rebasing adj NLI'!S30)*S112)*S$19*S$125)</f>
        <v>0</v>
      </c>
      <c r="T40" s="50">
        <f>IF('KWh (Cumulative) NLI'!T40=0,0,((('KWh (Monthly) ENTRY NLI '!T40*0.5)+'KWh (Cumulative) NLI'!S40-'Rebasing adj NLI'!T30)*T112)*T$19*T$125)</f>
        <v>0</v>
      </c>
      <c r="U40" s="50">
        <f>IF('KWh (Cumulative) NLI'!U40=0,0,((('KWh (Monthly) ENTRY NLI '!U40*0.5)+'KWh (Cumulative) NLI'!T40-'Rebasing adj NLI'!U30)*U112)*U$19*U$125)</f>
        <v>0</v>
      </c>
      <c r="V40" s="50">
        <f>IF('KWh (Cumulative) NLI'!V40=0,0,((('KWh (Monthly) ENTRY NLI '!V40*0.5)+'KWh (Cumulative) NLI'!U40-'Rebasing adj NLI'!V30)*V112)*V$19*V$125)</f>
        <v>0</v>
      </c>
      <c r="W40" s="50">
        <f>IF('KWh (Cumulative) NLI'!W40=0,0,((('KWh (Monthly) ENTRY NLI '!W40*0.5)+'KWh (Cumulative) NLI'!V40-'Rebasing adj NLI'!W30)*W112)*W$19*W$125)</f>
        <v>0</v>
      </c>
      <c r="X40" s="50">
        <f>IF('KWh (Cumulative) NLI'!X40=0,0,((('KWh (Monthly) ENTRY NLI '!X40*0.5)+'KWh (Cumulative) NLI'!W40-'Rebasing adj NLI'!X30)*X112)*X$19*X$125)</f>
        <v>0</v>
      </c>
      <c r="Y40" s="50">
        <f>IF('KWh (Cumulative) NLI'!Y40=0,0,((('KWh (Monthly) ENTRY NLI '!Y40*0.5)+'KWh (Cumulative) NLI'!X40-'Rebasing adj NLI'!Y30)*Y112)*Y$19*Y$125)</f>
        <v>0</v>
      </c>
      <c r="Z40" s="50">
        <f>IF('KWh (Cumulative) NLI'!Z40=0,0,((('KWh (Monthly) ENTRY NLI '!Z40*0.5)+'KWh (Cumulative) NLI'!Y40-'Rebasing adj NLI'!Z30)*Z112)*Z$19*Z$125)</f>
        <v>0</v>
      </c>
      <c r="AA40" s="50">
        <f>IF('KWh (Cumulative) NLI'!AA40=0,0,((('KWh (Monthly) ENTRY NLI '!AA40*0.5)+'KWh (Cumulative) NLI'!Z40-'Rebasing adj NLI'!AA30)*AA112)*AA$19*AA$125)</f>
        <v>0</v>
      </c>
      <c r="AB40" s="50">
        <f>IF('KWh (Cumulative) NLI'!AB40=0,0,((('KWh (Monthly) ENTRY NLI '!AB40*0.5)+'KWh (Cumulative) NLI'!AA40-'Rebasing adj NLI'!AB30)*AB112)*AB$19*AB$125)</f>
        <v>0</v>
      </c>
      <c r="AC40" s="50">
        <f>IF('KWh (Cumulative) NLI'!AC40=0,0,((('KWh (Monthly) ENTRY NLI '!AC40*0.5)+'KWh (Cumulative) NLI'!AB40-'Rebasing adj NLI'!AC30)*AC112)*AC$19*AC$125)</f>
        <v>0</v>
      </c>
      <c r="AD40" s="50">
        <f>IF('KWh (Cumulative) NLI'!AD40=0,0,((('KWh (Monthly) ENTRY NLI '!AD40*0.5)+'KWh (Cumulative) NLI'!AC40-'Rebasing adj NLI'!AD30)*AD112)*AD$19*AD$125)</f>
        <v>0</v>
      </c>
      <c r="AE40" s="50">
        <f>IF('KWh (Cumulative) NLI'!AE40=0,0,((('KWh (Monthly) ENTRY NLI '!AE40*0.5)+'KWh (Cumulative) NLI'!AD40-'Rebasing adj NLI'!AE30)*AE112)*AE$19*AE$125)</f>
        <v>0</v>
      </c>
      <c r="AF40" s="50">
        <f>IF('KWh (Cumulative) NLI'!AF40=0,0,((('KWh (Monthly) ENTRY NLI '!AF40*0.5)+'KWh (Cumulative) NLI'!AE40-'Rebasing adj NLI'!AF30)*AF112)*AF$19*AF$125)</f>
        <v>0</v>
      </c>
      <c r="AG40" s="50">
        <f>IF('KWh (Cumulative) NLI'!AG40=0,0,((('KWh (Monthly) ENTRY NLI '!AG40*0.5)+'KWh (Cumulative) NLI'!AF40-'Rebasing adj NLI'!AG30)*AG112)*AG$19*AG$125)</f>
        <v>0</v>
      </c>
      <c r="AH40" s="50">
        <f>IF('KWh (Cumulative) NLI'!AH40=0,0,((('KWh (Monthly) ENTRY NLI '!AH40*0.5)+'KWh (Cumulative) NLI'!AG40-'Rebasing adj NLI'!AH30)*AH112)*AH$19*AH$125)</f>
        <v>0</v>
      </c>
      <c r="AI40" s="50">
        <f>IF('KWh (Cumulative) NLI'!AI40=0,0,((('KWh (Monthly) ENTRY NLI '!AI40*0.5)+'KWh (Cumulative) NLI'!AH40-'Rebasing adj NLI'!AI30)*AI112)*AI$19*AI$125)</f>
        <v>0</v>
      </c>
      <c r="AJ40" s="50">
        <f>IF('KWh (Cumulative) NLI'!AJ40=0,0,((('KWh (Monthly) ENTRY NLI '!AJ40*0.5)+'KWh (Cumulative) NLI'!AI40-'Rebasing adj NLI'!AJ30)*AJ112)*AJ$19*AJ$125)</f>
        <v>0</v>
      </c>
      <c r="AK40" s="50">
        <f>IF('KWh (Cumulative) NLI'!AK40=0,0,((('KWh (Monthly) ENTRY NLI '!AK40*0.5)+'KWh (Cumulative) NLI'!AJ40-'Rebasing adj NLI'!AK30)*AK112)*AK$19*AK$125)</f>
        <v>0</v>
      </c>
      <c r="AL40" s="50">
        <f>IF('KWh (Cumulative) NLI'!AL40=0,0,((('KWh (Monthly) ENTRY NLI '!AL40*0.5)+'KWh (Cumulative) NLI'!AK40-'Rebasing adj NLI'!AL30)*AL112)*AL$19*AL$125)</f>
        <v>0</v>
      </c>
      <c r="AM40" s="50">
        <f>IF('KWh (Cumulative) NLI'!AM40=0,0,((('KWh (Monthly) ENTRY NLI '!AM40*0.5)+'KWh (Cumulative) NLI'!AL40-'Rebasing adj NLI'!AM30)*AM112)*AM$19*AM$125)</f>
        <v>0</v>
      </c>
      <c r="AN40" s="50">
        <f>IF('KWh (Cumulative) NLI'!AN40=0,0,((('KWh (Monthly) ENTRY NLI '!AN40*0.5)+'KWh (Cumulative) NLI'!AM40-'Rebasing adj NLI'!AN30)*AN112)*AN$19*AN$125)</f>
        <v>0</v>
      </c>
      <c r="AO40" s="50">
        <f>IF('KWh (Cumulative) NLI'!AO40=0,0,((('KWh (Monthly) ENTRY NLI '!AO40*0.5)+'KWh (Cumulative) NLI'!AN40-'Rebasing adj NLI'!AO30)*AO112)*AO$19*AO$125)</f>
        <v>0</v>
      </c>
      <c r="AP40" s="50">
        <f>IF('KWh (Cumulative) NLI'!AP40=0,0,((('KWh (Monthly) ENTRY NLI '!AP40*0.5)+'KWh (Cumulative) NLI'!AO40-'Rebasing adj NLI'!AP30)*AP112)*AP$19*AP$125)</f>
        <v>0</v>
      </c>
      <c r="AQ40" s="50">
        <f>IF('KWh (Cumulative) NLI'!AQ40=0,0,((('KWh (Monthly) ENTRY NLI '!AQ40*0.5)+'KWh (Cumulative) NLI'!AP40-'Rebasing adj NLI'!AQ30)*AQ112)*AQ$19*AQ$125)</f>
        <v>0</v>
      </c>
      <c r="AR40" s="50">
        <f>IF('KWh (Cumulative) NLI'!AR40=0,0,((('KWh (Monthly) ENTRY NLI '!AR40*0.5)+'KWh (Cumulative) NLI'!AQ40-'Rebasing adj NLI'!AR30)*AR112)*AR$19*AR$125)</f>
        <v>0</v>
      </c>
      <c r="AS40" s="50">
        <f>IF('KWh (Cumulative) NLI'!AS40=0,0,((('KWh (Monthly) ENTRY NLI '!AS40*0.5)+'KWh (Cumulative) NLI'!AR40-'Rebasing adj NLI'!AS30)*AS112)*AS$19*AS$125)</f>
        <v>0</v>
      </c>
      <c r="AT40" s="50">
        <f>IF('KWh (Cumulative) NLI'!AT40=0,0,((('KWh (Monthly) ENTRY NLI '!AT40*0.5)+'KWh (Cumulative) NLI'!AS40-'Rebasing adj NLI'!AT30)*AT112)*AT$19*AT$125)</f>
        <v>0</v>
      </c>
      <c r="AU40" s="50">
        <f>IF('KWh (Cumulative) NLI'!AU40=0,0,((('KWh (Monthly) ENTRY NLI '!AU40*0.5)+'KWh (Cumulative) NLI'!AT40-'Rebasing adj NLI'!AU30)*AU112)*AU$19*AU$125)</f>
        <v>0</v>
      </c>
      <c r="AV40" s="50">
        <f>IF('KWh (Cumulative) NLI'!AV40=0,0,((('KWh (Monthly) ENTRY NLI '!AV40*0.5)+'KWh (Cumulative) NLI'!AU40-'Rebasing adj NLI'!AV30)*AV112)*AV$19*AV$125)</f>
        <v>0</v>
      </c>
      <c r="AW40" s="50">
        <f>IF('KWh (Cumulative) NLI'!AW40=0,0,((('KWh (Monthly) ENTRY NLI '!AW40*0.5)+'KWh (Cumulative) NLI'!AV40-'Rebasing adj NLI'!AW30)*AW112)*AW$19*AW$125)</f>
        <v>0</v>
      </c>
      <c r="AX40" s="50">
        <f>IF('KWh (Cumulative) NLI'!AX40=0,0,((('KWh (Monthly) ENTRY NLI '!AX40*0.5)+'KWh (Cumulative) NLI'!AW40-'Rebasing adj NLI'!AX30)*AX112)*AX$19*AX$125)</f>
        <v>0</v>
      </c>
      <c r="AY40" s="50">
        <f>IF('KWh (Cumulative) NLI'!AY40=0,0,((('KWh (Monthly) ENTRY NLI '!AY40*0.5)+'KWh (Cumulative) NLI'!AX40-'Rebasing adj NLI'!AY30)*AY112)*AY$19*AY$125)</f>
        <v>0</v>
      </c>
      <c r="AZ40" s="50">
        <f>IF('KWh (Cumulative) NLI'!AZ40=0,0,((('KWh (Monthly) ENTRY NLI '!AZ40*0.5)+'KWh (Cumulative) NLI'!AY40-'Rebasing adj NLI'!AZ30)*AZ112)*AZ$19*AZ$125)</f>
        <v>0</v>
      </c>
      <c r="BA40" s="50">
        <f>IF('KWh (Cumulative) NLI'!BA40=0,0,((('KWh (Monthly) ENTRY NLI '!BA40*0.5)+'KWh (Cumulative) NLI'!AZ40-'Rebasing adj NLI'!BA30)*BA112)*BA$19*BA$125)</f>
        <v>0</v>
      </c>
      <c r="BB40" s="50">
        <f>IF('KWh (Cumulative) NLI'!BB40=0,0,((('KWh (Monthly) ENTRY NLI '!BB40*0.5)+'KWh (Cumulative) NLI'!BA40-'Rebasing adj NLI'!BB30)*BB112)*BB$19*BB$125)</f>
        <v>0</v>
      </c>
      <c r="BC40" s="50">
        <f>IF('KWh (Cumulative) NLI'!BC40=0,0,((('KWh (Monthly) ENTRY NLI '!BC40*0.5)+'KWh (Cumulative) NLI'!BB40-'Rebasing adj NLI'!BC30)*BC112)*BC$19*BC$125)</f>
        <v>0</v>
      </c>
      <c r="BD40" s="50">
        <f>IF('KWh (Cumulative) NLI'!BD40=0,0,((('KWh (Monthly) ENTRY NLI '!BD40*0.5)+'KWh (Cumulative) NLI'!BC40-'Rebasing adj NLI'!BD30)*BD112)*BD$19*BD$125)</f>
        <v>0</v>
      </c>
      <c r="BE40" s="50">
        <f>IF('KWh (Cumulative) NLI'!BE40=0,0,((('KWh (Monthly) ENTRY NLI '!BE40*0.5)+'KWh (Cumulative) NLI'!BD40-'Rebasing adj NLI'!BE30)*BE112)*BE$19*BE$125)</f>
        <v>0</v>
      </c>
      <c r="BF40" s="50">
        <f>IF('KWh (Cumulative) NLI'!BF40=0,0,((('KWh (Monthly) ENTRY NLI '!BF40*0.5)+'KWh (Cumulative) NLI'!BE40-'Rebasing adj NLI'!BF30)*BF112)*BF$19*BF$125)</f>
        <v>0</v>
      </c>
      <c r="BG40" s="50">
        <f>IF('KWh (Cumulative) NLI'!BG40=0,0,((('KWh (Monthly) ENTRY NLI '!BG40*0.5)+'KWh (Cumulative) NLI'!BF40-'Rebasing adj NLI'!BG30)*BG112)*BG$19*BG$125)</f>
        <v>0</v>
      </c>
      <c r="BH40" s="50">
        <f>IF('KWh (Cumulative) NLI'!BH40=0,0,((('KWh (Monthly) ENTRY NLI '!BH40*0.5)+'KWh (Cumulative) NLI'!BG40-'Rebasing adj NLI'!BH30)*BH112)*BH$19*BH$125)</f>
        <v>0</v>
      </c>
      <c r="BI40" s="50">
        <f>IF('KWh (Cumulative) NLI'!BI40=0,0,((('KWh (Monthly) ENTRY NLI '!BI40*0.5)+'KWh (Cumulative) NLI'!BH40-'Rebasing adj NLI'!BI30)*BI112)*BI$19*BI$125)</f>
        <v>0</v>
      </c>
      <c r="BJ40" s="50">
        <f>IF('KWh (Cumulative) NLI'!BJ40=0,0,((('KWh (Monthly) ENTRY NLI '!BJ40*0.5)+'KWh (Cumulative) NLI'!BI40-'Rebasing adj NLI'!BJ30)*BJ112)*BJ$19*BJ$125)</f>
        <v>0</v>
      </c>
      <c r="BK40" s="50">
        <f>IF('KWh (Cumulative) NLI'!BK40=0,0,((('KWh (Monthly) ENTRY NLI '!BK40*0.5)+'KWh (Cumulative) NLI'!BJ40-'Rebasing adj NLI'!BK30)*BK112)*BK$19*BK$125)</f>
        <v>0</v>
      </c>
      <c r="BL40" s="50">
        <f>IF('KWh (Cumulative) NLI'!BL40=0,0,((('KWh (Monthly) ENTRY NLI '!BL40*0.5)+'KWh (Cumulative) NLI'!BK40-'Rebasing adj NLI'!BL30)*BL112)*BL$19*BL$125)</f>
        <v>0</v>
      </c>
      <c r="BM40" s="50">
        <f>IF('KWh (Cumulative) NLI'!BM40=0,0,((('KWh (Monthly) ENTRY NLI '!BM40*0.5)+'KWh (Cumulative) NLI'!BL40-'Rebasing adj NLI'!BM30)*BM112)*BM$19*BM$125)</f>
        <v>0</v>
      </c>
      <c r="BN40" s="50">
        <f>IF('KWh (Cumulative) NLI'!BN40=0,0,((('KWh (Monthly) ENTRY NLI '!BN40*0.5)+'KWh (Cumulative) NLI'!BM40-'Rebasing adj NLI'!BN30)*BN112)*BN$19*BN$125)</f>
        <v>0</v>
      </c>
      <c r="BO40" s="50">
        <f>IF('KWh (Cumulative) NLI'!BO40=0,0,((('KWh (Monthly) ENTRY NLI '!BO40*0.5)+'KWh (Cumulative) NLI'!BN40-'Rebasing adj NLI'!BO30)*BO112)*BO$19*BO$125)</f>
        <v>0</v>
      </c>
      <c r="BP40" s="50">
        <f>IF('KWh (Cumulative) NLI'!BP40=0,0,((('KWh (Monthly) ENTRY NLI '!BP40*0.5)+'KWh (Cumulative) NLI'!BO40-'Rebasing adj NLI'!BP30)*BP112)*BP$19*BP$125)</f>
        <v>0</v>
      </c>
      <c r="BQ40" s="50">
        <f>IF('KWh (Cumulative) NLI'!BQ40=0,0,((('KWh (Monthly) ENTRY NLI '!BQ40*0.5)+'KWh (Cumulative) NLI'!BP40-'Rebasing adj NLI'!BQ30)*BQ112)*BQ$19*BQ$125)</f>
        <v>0</v>
      </c>
      <c r="BR40" s="50">
        <f>IF('KWh (Cumulative) NLI'!BR40=0,0,((('KWh (Monthly) ENTRY NLI '!BR40*0.5)+'KWh (Cumulative) NLI'!BQ40-'Rebasing adj NLI'!BR30)*BR112)*BR$19*BR$125)</f>
        <v>0</v>
      </c>
      <c r="BS40" s="50">
        <f>IF('KWh (Cumulative) NLI'!BS40=0,0,((('KWh (Monthly) ENTRY NLI '!BS40*0.5)+'KWh (Cumulative) NLI'!BR40-'Rebasing adj NLI'!BS30)*BS112)*BS$19*BS$125)</f>
        <v>0</v>
      </c>
      <c r="BT40" s="50">
        <f>IF('KWh (Cumulative) NLI'!BT40=0,0,((('KWh (Monthly) ENTRY NLI '!BT40*0.5)+'KWh (Cumulative) NLI'!BS40-'Rebasing adj NLI'!BT30)*BT112)*BT$19*BT$125)</f>
        <v>0</v>
      </c>
      <c r="BU40" s="50">
        <f>IF('KWh (Cumulative) NLI'!BU40=0,0,((('KWh (Monthly) ENTRY NLI '!BU40*0.5)+'KWh (Cumulative) NLI'!BT40-'Rebasing adj NLI'!BU30)*BU112)*BU$19*BU$125)</f>
        <v>0</v>
      </c>
      <c r="BV40" s="50">
        <f>IF('KWh (Cumulative) NLI'!BV40=0,0,((('KWh (Monthly) ENTRY NLI '!BV40*0.5)+'KWh (Cumulative) NLI'!BU40-'Rebasing adj NLI'!BV30)*BV112)*BV$19*BV$125)</f>
        <v>0</v>
      </c>
      <c r="BW40" s="50">
        <f>IF('KWh (Cumulative) NLI'!BW40=0,0,((('KWh (Monthly) ENTRY NLI '!BW40*0.5)+'KWh (Cumulative) NLI'!BV40-'Rebasing adj NLI'!BW30)*BW112)*BW$19*BW$125)</f>
        <v>0</v>
      </c>
      <c r="BX40" s="50">
        <f>IF('KWh (Cumulative) NLI'!BX40=0,0,((('KWh (Monthly) ENTRY NLI '!BX40*0.5)+'KWh (Cumulative) NLI'!BW40-'Rebasing adj NLI'!BX30)*BX112)*BX$19*BX$125)</f>
        <v>0</v>
      </c>
      <c r="BY40" s="50">
        <f>IF('KWh (Cumulative) NLI'!BY40=0,0,((('KWh (Monthly) ENTRY NLI '!BY40*0.5)+'KWh (Cumulative) NLI'!BX40-'Rebasing adj NLI'!BY30)*BY112)*BY$19*BY$125)</f>
        <v>0</v>
      </c>
      <c r="BZ40" s="50">
        <f>IF('KWh (Cumulative) NLI'!BZ40=0,0,((('KWh (Monthly) ENTRY NLI '!BZ40*0.5)+'KWh (Cumulative) NLI'!BY40-'Rebasing adj NLI'!BZ30)*BZ112)*BZ$19*BZ$125)</f>
        <v>0</v>
      </c>
      <c r="CA40" s="50">
        <f>IF('KWh (Cumulative) NLI'!CA40=0,0,((('KWh (Monthly) ENTRY NLI '!CA40*0.5)+'KWh (Cumulative) NLI'!BZ40-'Rebasing adj NLI'!CA30)*CA112)*CA$19*CA$125)</f>
        <v>0</v>
      </c>
      <c r="CB40" s="50">
        <f>IF('KWh (Cumulative) NLI'!CB40=0,0,((('KWh (Monthly) ENTRY NLI '!CB40*0.5)+'KWh (Cumulative) NLI'!CA40-'Rebasing adj NLI'!CB30)*CB112)*CB$19*CB$125)</f>
        <v>0</v>
      </c>
      <c r="CC40" s="50">
        <f>IF('KWh (Cumulative) NLI'!CC40=0,0,((('KWh (Monthly) ENTRY NLI '!CC40*0.5)+'KWh (Cumulative) NLI'!CB40-'Rebasing adj NLI'!CC30)*CC112)*CC$19*CC$125)</f>
        <v>0</v>
      </c>
      <c r="CD40" s="50">
        <f>IF('KWh (Cumulative) NLI'!CD40=0,0,((('KWh (Monthly) ENTRY NLI '!CD40*0.5)+'KWh (Cumulative) NLI'!CC40-'Rebasing adj NLI'!CD30)*CD112)*CD$19*CD$125)</f>
        <v>0</v>
      </c>
      <c r="CE40" s="50">
        <f>IF('KWh (Cumulative) NLI'!CE40=0,0,((('KWh (Monthly) ENTRY NLI '!CE40*0.5)+'KWh (Cumulative) NLI'!CD40-'Rebasing adj NLI'!CE30)*CE112)*CE$19*CE$125)</f>
        <v>0</v>
      </c>
      <c r="CF40" s="50">
        <f>IF('KWh (Cumulative) NLI'!CF40=0,0,((('KWh (Monthly) ENTRY NLI '!CF40*0.5)+'KWh (Cumulative) NLI'!CE40-'Rebasing adj NLI'!CF30)*CF112)*CF$19*CF$125)</f>
        <v>0</v>
      </c>
      <c r="CG40" s="50">
        <f>IF('KWh (Cumulative) NLI'!CG40=0,0,((('KWh (Monthly) ENTRY NLI '!CG40*0.5)+'KWh (Cumulative) NLI'!CF40-'Rebasing adj NLI'!CG30)*CG112)*CG$19*CG$125)</f>
        <v>0</v>
      </c>
      <c r="CH40" s="50">
        <f>IF('KWh (Cumulative) NLI'!CH40=0,0,((('KWh (Monthly) ENTRY NLI '!CH40*0.5)+'KWh (Cumulative) NLI'!CG40-'Rebasing adj NLI'!CH30)*CH112)*CH$19*CH$125)</f>
        <v>0</v>
      </c>
      <c r="CI40" s="50">
        <f>IF('KWh (Cumulative) NLI'!CI40=0,0,((('KWh (Monthly) ENTRY NLI '!CI40*0.5)+'KWh (Cumulative) NLI'!CH40-'Rebasing adj NLI'!CI30)*CI112)*CI$19*CI$125)</f>
        <v>0</v>
      </c>
      <c r="CJ40" s="50">
        <f>IF('KWh (Cumulative) NLI'!CJ40=0,0,((('KWh (Monthly) ENTRY NLI '!CJ40*0.5)+'KWh (Cumulative) NLI'!CI40-'Rebasing adj NLI'!CJ30)*CJ112)*CJ$19*CJ$125)</f>
        <v>0</v>
      </c>
    </row>
    <row r="41" spans="1:88" x14ac:dyDescent="0.25">
      <c r="A41" s="305"/>
      <c r="B41" s="88" t="s">
        <v>4</v>
      </c>
      <c r="C41" s="50">
        <f>IF('KWh (Cumulative) NLI'!C41=0,0,((('KWh (Monthly) ENTRY NLI '!C41*0.5)-'Rebasing adj NLI'!C31)*C113)*C$19*C$125)</f>
        <v>0</v>
      </c>
      <c r="D41" s="50">
        <f>IF('KWh (Cumulative) NLI'!D41=0,0,((('KWh (Monthly) ENTRY NLI '!D41*0.5)+'KWh (Cumulative) NLI'!C41-'Rebasing adj NLI'!D31)*D113)*D$19*D$125)</f>
        <v>0</v>
      </c>
      <c r="E41" s="50">
        <f>IF('KWh (Cumulative) NLI'!E41=0,0,((('KWh (Monthly) ENTRY NLI '!E41*0.5)+'KWh (Cumulative) NLI'!D41-'Rebasing adj NLI'!E31)*E113)*E$19*E$125)</f>
        <v>0</v>
      </c>
      <c r="F41" s="50">
        <f>IF('KWh (Cumulative) NLI'!F41=0,0,((('KWh (Monthly) ENTRY NLI '!F41*0.5)+'KWh (Cumulative) NLI'!E41-'Rebasing adj NLI'!F31)*F113)*F$19*F$125)</f>
        <v>0</v>
      </c>
      <c r="G41" s="50">
        <f>IF('KWh (Cumulative) NLI'!G41=0,0,((('KWh (Monthly) ENTRY NLI '!G41*0.5)+'KWh (Cumulative) NLI'!F41-'Rebasing adj NLI'!G31)*G113)*G$19*G$125)</f>
        <v>0</v>
      </c>
      <c r="H41" s="50">
        <f>IF('KWh (Cumulative) NLI'!H41=0,0,((('KWh (Monthly) ENTRY NLI '!H41*0.5)+'KWh (Cumulative) NLI'!G41-'Rebasing adj NLI'!H31)*H113)*H$19*H$125)</f>
        <v>0</v>
      </c>
      <c r="I41" s="50">
        <f>IF('KWh (Cumulative) NLI'!I41=0,0,((('KWh (Monthly) ENTRY NLI '!I41*0.5)+'KWh (Cumulative) NLI'!H41-'Rebasing adj NLI'!I31)*I113)*I$19*I$125)</f>
        <v>0</v>
      </c>
      <c r="J41" s="50">
        <f>IF('KWh (Cumulative) NLI'!J41=0,0,((('KWh (Monthly) ENTRY NLI '!J41*0.5)+'KWh (Cumulative) NLI'!I41-'Rebasing adj NLI'!J31)*J113)*J$19*J$125)</f>
        <v>0</v>
      </c>
      <c r="K41" s="50">
        <f>IF('KWh (Cumulative) NLI'!K41=0,0,((('KWh (Monthly) ENTRY NLI '!K41*0.5)+'KWh (Cumulative) NLI'!J41-'Rebasing adj NLI'!K31)*K113)*K$19*K$125)</f>
        <v>0</v>
      </c>
      <c r="L41" s="50">
        <f>IF('KWh (Cumulative) NLI'!L41=0,0,((('KWh (Monthly) ENTRY NLI '!L41*0.5)+'KWh (Cumulative) NLI'!K41-'Rebasing adj NLI'!L31)*L113)*L$19*L$125)</f>
        <v>0</v>
      </c>
      <c r="M41" s="50">
        <f>IF('KWh (Cumulative) NLI'!M41=0,0,((('KWh (Monthly) ENTRY NLI '!M41*0.5)+'KWh (Cumulative) NLI'!L41-'Rebasing adj NLI'!M31)*M113)*M$19*M$125)</f>
        <v>0</v>
      </c>
      <c r="N41" s="50">
        <f>IF('KWh (Cumulative) NLI'!N41=0,0,((('KWh (Monthly) ENTRY NLI '!N41*0.5)+'KWh (Cumulative) NLI'!M41-'Rebasing adj NLI'!N31)*N113)*N$19*N$125)</f>
        <v>0</v>
      </c>
      <c r="O41" s="50">
        <f>IF('KWh (Cumulative) NLI'!O41=0,0,((('KWh (Monthly) ENTRY NLI '!O41*0.5)+'KWh (Cumulative) NLI'!N41-'Rebasing adj NLI'!O31)*O113)*O$19*O$125)</f>
        <v>0</v>
      </c>
      <c r="P41" s="50">
        <f>IF('KWh (Cumulative) NLI'!P41=0,0,((('KWh (Monthly) ENTRY NLI '!P41*0.5)+'KWh (Cumulative) NLI'!O41-'Rebasing adj NLI'!P31)*P113)*P$19*P$125)</f>
        <v>0</v>
      </c>
      <c r="Q41" s="50">
        <f>IF('KWh (Cumulative) NLI'!Q41=0,0,((('KWh (Monthly) ENTRY NLI '!Q41*0.5)+'KWh (Cumulative) NLI'!P41-'Rebasing adj NLI'!Q31)*Q113)*Q$19*Q$125)</f>
        <v>0</v>
      </c>
      <c r="R41" s="50">
        <f>IF('KWh (Cumulative) NLI'!R41=0,0,((('KWh (Monthly) ENTRY NLI '!R41*0.5)+'KWh (Cumulative) NLI'!Q41-'Rebasing adj NLI'!R31)*R113)*R$19*R$125)</f>
        <v>0</v>
      </c>
      <c r="S41" s="50">
        <f>IF('KWh (Cumulative) NLI'!S41=0,0,((('KWh (Monthly) ENTRY NLI '!S41*0.5)+'KWh (Cumulative) NLI'!R41-'Rebasing adj NLI'!S31)*S113)*S$19*S$125)</f>
        <v>0</v>
      </c>
      <c r="T41" s="50">
        <f>IF('KWh (Cumulative) NLI'!T41=0,0,((('KWh (Monthly) ENTRY NLI '!T41*0.5)+'KWh (Cumulative) NLI'!S41-'Rebasing adj NLI'!T31)*T113)*T$19*T$125)</f>
        <v>0</v>
      </c>
      <c r="U41" s="50">
        <f>IF('KWh (Cumulative) NLI'!U41=0,0,((('KWh (Monthly) ENTRY NLI '!U41*0.5)+'KWh (Cumulative) NLI'!T41-'Rebasing adj NLI'!U31)*U113)*U$19*U$125)</f>
        <v>0</v>
      </c>
      <c r="V41" s="50">
        <f>IF('KWh (Cumulative) NLI'!V41=0,0,((('KWh (Monthly) ENTRY NLI '!V41*0.5)+'KWh (Cumulative) NLI'!U41-'Rebasing adj NLI'!V31)*V113)*V$19*V$125)</f>
        <v>0</v>
      </c>
      <c r="W41" s="50">
        <f>IF('KWh (Cumulative) NLI'!W41=0,0,((('KWh (Monthly) ENTRY NLI '!W41*0.5)+'KWh (Cumulative) NLI'!V41-'Rebasing adj NLI'!W31)*W113)*W$19*W$125)</f>
        <v>0</v>
      </c>
      <c r="X41" s="50">
        <f>IF('KWh (Cumulative) NLI'!X41=0,0,((('KWh (Monthly) ENTRY NLI '!X41*0.5)+'KWh (Cumulative) NLI'!W41-'Rebasing adj NLI'!X31)*X113)*X$19*X$125)</f>
        <v>0</v>
      </c>
      <c r="Y41" s="50">
        <f>IF('KWh (Cumulative) NLI'!Y41=0,0,((('KWh (Monthly) ENTRY NLI '!Y41*0.5)+'KWh (Cumulative) NLI'!X41-'Rebasing adj NLI'!Y31)*Y113)*Y$19*Y$125)</f>
        <v>0</v>
      </c>
      <c r="Z41" s="50">
        <f>IF('KWh (Cumulative) NLI'!Z41=0,0,((('KWh (Monthly) ENTRY NLI '!Z41*0.5)+'KWh (Cumulative) NLI'!Y41-'Rebasing adj NLI'!Z31)*Z113)*Z$19*Z$125)</f>
        <v>0</v>
      </c>
      <c r="AA41" s="50">
        <f>IF('KWh (Cumulative) NLI'!AA41=0,0,((('KWh (Monthly) ENTRY NLI '!AA41*0.5)+'KWh (Cumulative) NLI'!Z41-'Rebasing adj NLI'!AA31)*AA113)*AA$19*AA$125)</f>
        <v>0</v>
      </c>
      <c r="AB41" s="50">
        <f>IF('KWh (Cumulative) NLI'!AB41=0,0,((('KWh (Monthly) ENTRY NLI '!AB41*0.5)+'KWh (Cumulative) NLI'!AA41-'Rebasing adj NLI'!AB31)*AB113)*AB$19*AB$125)</f>
        <v>0</v>
      </c>
      <c r="AC41" s="50">
        <f>IF('KWh (Cumulative) NLI'!AC41=0,0,((('KWh (Monthly) ENTRY NLI '!AC41*0.5)+'KWh (Cumulative) NLI'!AB41-'Rebasing adj NLI'!AC31)*AC113)*AC$19*AC$125)</f>
        <v>0</v>
      </c>
      <c r="AD41" s="50">
        <f>IF('KWh (Cumulative) NLI'!AD41=0,0,((('KWh (Monthly) ENTRY NLI '!AD41*0.5)+'KWh (Cumulative) NLI'!AC41-'Rebasing adj NLI'!AD31)*AD113)*AD$19*AD$125)</f>
        <v>0</v>
      </c>
      <c r="AE41" s="50">
        <f>IF('KWh (Cumulative) NLI'!AE41=0,0,((('KWh (Monthly) ENTRY NLI '!AE41*0.5)+'KWh (Cumulative) NLI'!AD41-'Rebasing adj NLI'!AE31)*AE113)*AE$19*AE$125)</f>
        <v>0</v>
      </c>
      <c r="AF41" s="50">
        <f>IF('KWh (Cumulative) NLI'!AF41=0,0,((('KWh (Monthly) ENTRY NLI '!AF41*0.5)+'KWh (Cumulative) NLI'!AE41-'Rebasing adj NLI'!AF31)*AF113)*AF$19*AF$125)</f>
        <v>0</v>
      </c>
      <c r="AG41" s="50">
        <f>IF('KWh (Cumulative) NLI'!AG41=0,0,((('KWh (Monthly) ENTRY NLI '!AG41*0.5)+'KWh (Cumulative) NLI'!AF41-'Rebasing adj NLI'!AG31)*AG113)*AG$19*AG$125)</f>
        <v>0</v>
      </c>
      <c r="AH41" s="50">
        <f>IF('KWh (Cumulative) NLI'!AH41=0,0,((('KWh (Monthly) ENTRY NLI '!AH41*0.5)+'KWh (Cumulative) NLI'!AG41-'Rebasing adj NLI'!AH31)*AH113)*AH$19*AH$125)</f>
        <v>0</v>
      </c>
      <c r="AI41" s="50">
        <f>IF('KWh (Cumulative) NLI'!AI41=0,0,((('KWh (Monthly) ENTRY NLI '!AI41*0.5)+'KWh (Cumulative) NLI'!AH41-'Rebasing adj NLI'!AI31)*AI113)*AI$19*AI$125)</f>
        <v>0</v>
      </c>
      <c r="AJ41" s="50">
        <f>IF('KWh (Cumulative) NLI'!AJ41=0,0,((('KWh (Monthly) ENTRY NLI '!AJ41*0.5)+'KWh (Cumulative) NLI'!AI41-'Rebasing adj NLI'!AJ31)*AJ113)*AJ$19*AJ$125)</f>
        <v>0</v>
      </c>
      <c r="AK41" s="50">
        <f>IF('KWh (Cumulative) NLI'!AK41=0,0,((('KWh (Monthly) ENTRY NLI '!AK41*0.5)+'KWh (Cumulative) NLI'!AJ41-'Rebasing adj NLI'!AK31)*AK113)*AK$19*AK$125)</f>
        <v>0</v>
      </c>
      <c r="AL41" s="50">
        <f>IF('KWh (Cumulative) NLI'!AL41=0,0,((('KWh (Monthly) ENTRY NLI '!AL41*0.5)+'KWh (Cumulative) NLI'!AK41-'Rebasing adj NLI'!AL31)*AL113)*AL$19*AL$125)</f>
        <v>0</v>
      </c>
      <c r="AM41" s="50">
        <f>IF('KWh (Cumulative) NLI'!AM41=0,0,((('KWh (Monthly) ENTRY NLI '!AM41*0.5)+'KWh (Cumulative) NLI'!AL41-'Rebasing adj NLI'!AM31)*AM113)*AM$19*AM$125)</f>
        <v>0</v>
      </c>
      <c r="AN41" s="50">
        <f>IF('KWh (Cumulative) NLI'!AN41=0,0,((('KWh (Monthly) ENTRY NLI '!AN41*0.5)+'KWh (Cumulative) NLI'!AM41-'Rebasing adj NLI'!AN31)*AN113)*AN$19*AN$125)</f>
        <v>0</v>
      </c>
      <c r="AO41" s="50">
        <f>IF('KWh (Cumulative) NLI'!AO41=0,0,((('KWh (Monthly) ENTRY NLI '!AO41*0.5)+'KWh (Cumulative) NLI'!AN41-'Rebasing adj NLI'!AO31)*AO113)*AO$19*AO$125)</f>
        <v>0</v>
      </c>
      <c r="AP41" s="50">
        <f>IF('KWh (Cumulative) NLI'!AP41=0,0,((('KWh (Monthly) ENTRY NLI '!AP41*0.5)+'KWh (Cumulative) NLI'!AO41-'Rebasing adj NLI'!AP31)*AP113)*AP$19*AP$125)</f>
        <v>0</v>
      </c>
      <c r="AQ41" s="50">
        <f>IF('KWh (Cumulative) NLI'!AQ41=0,0,((('KWh (Monthly) ENTRY NLI '!AQ41*0.5)+'KWh (Cumulative) NLI'!AP41-'Rebasing adj NLI'!AQ31)*AQ113)*AQ$19*AQ$125)</f>
        <v>0</v>
      </c>
      <c r="AR41" s="50">
        <f>IF('KWh (Cumulative) NLI'!AR41=0,0,((('KWh (Monthly) ENTRY NLI '!AR41*0.5)+'KWh (Cumulative) NLI'!AQ41-'Rebasing adj NLI'!AR31)*AR113)*AR$19*AR$125)</f>
        <v>0</v>
      </c>
      <c r="AS41" s="50">
        <f>IF('KWh (Cumulative) NLI'!AS41=0,0,((('KWh (Monthly) ENTRY NLI '!AS41*0.5)+'KWh (Cumulative) NLI'!AR41-'Rebasing adj NLI'!AS31)*AS113)*AS$19*AS$125)</f>
        <v>0</v>
      </c>
      <c r="AT41" s="50">
        <f>IF('KWh (Cumulative) NLI'!AT41=0,0,((('KWh (Monthly) ENTRY NLI '!AT41*0.5)+'KWh (Cumulative) NLI'!AS41-'Rebasing adj NLI'!AT31)*AT113)*AT$19*AT$125)</f>
        <v>0</v>
      </c>
      <c r="AU41" s="50">
        <f>IF('KWh (Cumulative) NLI'!AU41=0,0,((('KWh (Monthly) ENTRY NLI '!AU41*0.5)+'KWh (Cumulative) NLI'!AT41-'Rebasing adj NLI'!AU31)*AU113)*AU$19*AU$125)</f>
        <v>0</v>
      </c>
      <c r="AV41" s="50">
        <f>IF('KWh (Cumulative) NLI'!AV41=0,0,((('KWh (Monthly) ENTRY NLI '!AV41*0.5)+'KWh (Cumulative) NLI'!AU41-'Rebasing adj NLI'!AV31)*AV113)*AV$19*AV$125)</f>
        <v>0</v>
      </c>
      <c r="AW41" s="50">
        <f>IF('KWh (Cumulative) NLI'!AW41=0,0,((('KWh (Monthly) ENTRY NLI '!AW41*0.5)+'KWh (Cumulative) NLI'!AV41-'Rebasing adj NLI'!AW31)*AW113)*AW$19*AW$125)</f>
        <v>0</v>
      </c>
      <c r="AX41" s="50">
        <f>IF('KWh (Cumulative) NLI'!AX41=0,0,((('KWh (Monthly) ENTRY NLI '!AX41*0.5)+'KWh (Cumulative) NLI'!AW41-'Rebasing adj NLI'!AX31)*AX113)*AX$19*AX$125)</f>
        <v>0</v>
      </c>
      <c r="AY41" s="50">
        <f>IF('KWh (Cumulative) NLI'!AY41=0,0,((('KWh (Monthly) ENTRY NLI '!AY41*0.5)+'KWh (Cumulative) NLI'!AX41-'Rebasing adj NLI'!AY31)*AY113)*AY$19*AY$125)</f>
        <v>0</v>
      </c>
      <c r="AZ41" s="50">
        <f>IF('KWh (Cumulative) NLI'!AZ41=0,0,((('KWh (Monthly) ENTRY NLI '!AZ41*0.5)+'KWh (Cumulative) NLI'!AY41-'Rebasing adj NLI'!AZ31)*AZ113)*AZ$19*AZ$125)</f>
        <v>0</v>
      </c>
      <c r="BA41" s="50">
        <f>IF('KWh (Cumulative) NLI'!BA41=0,0,((('KWh (Monthly) ENTRY NLI '!BA41*0.5)+'KWh (Cumulative) NLI'!AZ41-'Rebasing adj NLI'!BA31)*BA113)*BA$19*BA$125)</f>
        <v>0</v>
      </c>
      <c r="BB41" s="50">
        <f>IF('KWh (Cumulative) NLI'!BB41=0,0,((('KWh (Monthly) ENTRY NLI '!BB41*0.5)+'KWh (Cumulative) NLI'!BA41-'Rebasing adj NLI'!BB31)*BB113)*BB$19*BB$125)</f>
        <v>0</v>
      </c>
      <c r="BC41" s="50">
        <f>IF('KWh (Cumulative) NLI'!BC41=0,0,((('KWh (Monthly) ENTRY NLI '!BC41*0.5)+'KWh (Cumulative) NLI'!BB41-'Rebasing adj NLI'!BC31)*BC113)*BC$19*BC$125)</f>
        <v>0</v>
      </c>
      <c r="BD41" s="50">
        <f>IF('KWh (Cumulative) NLI'!BD41=0,0,((('KWh (Monthly) ENTRY NLI '!BD41*0.5)+'KWh (Cumulative) NLI'!BC41-'Rebasing adj NLI'!BD31)*BD113)*BD$19*BD$125)</f>
        <v>0</v>
      </c>
      <c r="BE41" s="50">
        <f>IF('KWh (Cumulative) NLI'!BE41=0,0,((('KWh (Monthly) ENTRY NLI '!BE41*0.5)+'KWh (Cumulative) NLI'!BD41-'Rebasing adj NLI'!BE31)*BE113)*BE$19*BE$125)</f>
        <v>0</v>
      </c>
      <c r="BF41" s="50">
        <f>IF('KWh (Cumulative) NLI'!BF41=0,0,((('KWh (Monthly) ENTRY NLI '!BF41*0.5)+'KWh (Cumulative) NLI'!BE41-'Rebasing adj NLI'!BF31)*BF113)*BF$19*BF$125)</f>
        <v>0</v>
      </c>
      <c r="BG41" s="50">
        <f>IF('KWh (Cumulative) NLI'!BG41=0,0,((('KWh (Monthly) ENTRY NLI '!BG41*0.5)+'KWh (Cumulative) NLI'!BF41-'Rebasing adj NLI'!BG31)*BG113)*BG$19*BG$125)</f>
        <v>0</v>
      </c>
      <c r="BH41" s="50">
        <f>IF('KWh (Cumulative) NLI'!BH41=0,0,((('KWh (Monthly) ENTRY NLI '!BH41*0.5)+'KWh (Cumulative) NLI'!BG41-'Rebasing adj NLI'!BH31)*BH113)*BH$19*BH$125)</f>
        <v>0</v>
      </c>
      <c r="BI41" s="50">
        <f>IF('KWh (Cumulative) NLI'!BI41=0,0,((('KWh (Monthly) ENTRY NLI '!BI41*0.5)+'KWh (Cumulative) NLI'!BH41-'Rebasing adj NLI'!BI31)*BI113)*BI$19*BI$125)</f>
        <v>0</v>
      </c>
      <c r="BJ41" s="50">
        <f>IF('KWh (Cumulative) NLI'!BJ41=0,0,((('KWh (Monthly) ENTRY NLI '!BJ41*0.5)+'KWh (Cumulative) NLI'!BI41-'Rebasing adj NLI'!BJ31)*BJ113)*BJ$19*BJ$125)</f>
        <v>0</v>
      </c>
      <c r="BK41" s="50">
        <f>IF('KWh (Cumulative) NLI'!BK41=0,0,((('KWh (Monthly) ENTRY NLI '!BK41*0.5)+'KWh (Cumulative) NLI'!BJ41-'Rebasing adj NLI'!BK31)*BK113)*BK$19*BK$125)</f>
        <v>0</v>
      </c>
      <c r="BL41" s="50">
        <f>IF('KWh (Cumulative) NLI'!BL41=0,0,((('KWh (Monthly) ENTRY NLI '!BL41*0.5)+'KWh (Cumulative) NLI'!BK41-'Rebasing adj NLI'!BL31)*BL113)*BL$19*BL$125)</f>
        <v>0</v>
      </c>
      <c r="BM41" s="50">
        <f>IF('KWh (Cumulative) NLI'!BM41=0,0,((('KWh (Monthly) ENTRY NLI '!BM41*0.5)+'KWh (Cumulative) NLI'!BL41-'Rebasing adj NLI'!BM31)*BM113)*BM$19*BM$125)</f>
        <v>0</v>
      </c>
      <c r="BN41" s="50">
        <f>IF('KWh (Cumulative) NLI'!BN41=0,0,((('KWh (Monthly) ENTRY NLI '!BN41*0.5)+'KWh (Cumulative) NLI'!BM41-'Rebasing adj NLI'!BN31)*BN113)*BN$19*BN$125)</f>
        <v>0</v>
      </c>
      <c r="BO41" s="50">
        <f>IF('KWh (Cumulative) NLI'!BO41=0,0,((('KWh (Monthly) ENTRY NLI '!BO41*0.5)+'KWh (Cumulative) NLI'!BN41-'Rebasing adj NLI'!BO31)*BO113)*BO$19*BO$125)</f>
        <v>0</v>
      </c>
      <c r="BP41" s="50">
        <f>IF('KWh (Cumulative) NLI'!BP41=0,0,((('KWh (Monthly) ENTRY NLI '!BP41*0.5)+'KWh (Cumulative) NLI'!BO41-'Rebasing adj NLI'!BP31)*BP113)*BP$19*BP$125)</f>
        <v>0</v>
      </c>
      <c r="BQ41" s="50">
        <f>IF('KWh (Cumulative) NLI'!BQ41=0,0,((('KWh (Monthly) ENTRY NLI '!BQ41*0.5)+'KWh (Cumulative) NLI'!BP41-'Rebasing adj NLI'!BQ31)*BQ113)*BQ$19*BQ$125)</f>
        <v>0</v>
      </c>
      <c r="BR41" s="50">
        <f>IF('KWh (Cumulative) NLI'!BR41=0,0,((('KWh (Monthly) ENTRY NLI '!BR41*0.5)+'KWh (Cumulative) NLI'!BQ41-'Rebasing adj NLI'!BR31)*BR113)*BR$19*BR$125)</f>
        <v>0</v>
      </c>
      <c r="BS41" s="50">
        <f>IF('KWh (Cumulative) NLI'!BS41=0,0,((('KWh (Monthly) ENTRY NLI '!BS41*0.5)+'KWh (Cumulative) NLI'!BR41-'Rebasing adj NLI'!BS31)*BS113)*BS$19*BS$125)</f>
        <v>0</v>
      </c>
      <c r="BT41" s="50">
        <f>IF('KWh (Cumulative) NLI'!BT41=0,0,((('KWh (Monthly) ENTRY NLI '!BT41*0.5)+'KWh (Cumulative) NLI'!BS41-'Rebasing adj NLI'!BT31)*BT113)*BT$19*BT$125)</f>
        <v>0</v>
      </c>
      <c r="BU41" s="50">
        <f>IF('KWh (Cumulative) NLI'!BU41=0,0,((('KWh (Monthly) ENTRY NLI '!BU41*0.5)+'KWh (Cumulative) NLI'!BT41-'Rebasing adj NLI'!BU31)*BU113)*BU$19*BU$125)</f>
        <v>0</v>
      </c>
      <c r="BV41" s="50">
        <f>IF('KWh (Cumulative) NLI'!BV41=0,0,((('KWh (Monthly) ENTRY NLI '!BV41*0.5)+'KWh (Cumulative) NLI'!BU41-'Rebasing adj NLI'!BV31)*BV113)*BV$19*BV$125)</f>
        <v>0</v>
      </c>
      <c r="BW41" s="50">
        <f>IF('KWh (Cumulative) NLI'!BW41=0,0,((('KWh (Monthly) ENTRY NLI '!BW41*0.5)+'KWh (Cumulative) NLI'!BV41-'Rebasing adj NLI'!BW31)*BW113)*BW$19*BW$125)</f>
        <v>0</v>
      </c>
      <c r="BX41" s="50">
        <f>IF('KWh (Cumulative) NLI'!BX41=0,0,((('KWh (Monthly) ENTRY NLI '!BX41*0.5)+'KWh (Cumulative) NLI'!BW41-'Rebasing adj NLI'!BX31)*BX113)*BX$19*BX$125)</f>
        <v>0</v>
      </c>
      <c r="BY41" s="50">
        <f>IF('KWh (Cumulative) NLI'!BY41=0,0,((('KWh (Monthly) ENTRY NLI '!BY41*0.5)+'KWh (Cumulative) NLI'!BX41-'Rebasing adj NLI'!BY31)*BY113)*BY$19*BY$125)</f>
        <v>0</v>
      </c>
      <c r="BZ41" s="50">
        <f>IF('KWh (Cumulative) NLI'!BZ41=0,0,((('KWh (Monthly) ENTRY NLI '!BZ41*0.5)+'KWh (Cumulative) NLI'!BY41-'Rebasing adj NLI'!BZ31)*BZ113)*BZ$19*BZ$125)</f>
        <v>0</v>
      </c>
      <c r="CA41" s="50">
        <f>IF('KWh (Cumulative) NLI'!CA41=0,0,((('KWh (Monthly) ENTRY NLI '!CA41*0.5)+'KWh (Cumulative) NLI'!BZ41-'Rebasing adj NLI'!CA31)*CA113)*CA$19*CA$125)</f>
        <v>0</v>
      </c>
      <c r="CB41" s="50">
        <f>IF('KWh (Cumulative) NLI'!CB41=0,0,((('KWh (Monthly) ENTRY NLI '!CB41*0.5)+'KWh (Cumulative) NLI'!CA41-'Rebasing adj NLI'!CB31)*CB113)*CB$19*CB$125)</f>
        <v>0</v>
      </c>
      <c r="CC41" s="50">
        <f>IF('KWh (Cumulative) NLI'!CC41=0,0,((('KWh (Monthly) ENTRY NLI '!CC41*0.5)+'KWh (Cumulative) NLI'!CB41-'Rebasing adj NLI'!CC31)*CC113)*CC$19*CC$125)</f>
        <v>0</v>
      </c>
      <c r="CD41" s="50">
        <f>IF('KWh (Cumulative) NLI'!CD41=0,0,((('KWh (Monthly) ENTRY NLI '!CD41*0.5)+'KWh (Cumulative) NLI'!CC41-'Rebasing adj NLI'!CD31)*CD113)*CD$19*CD$125)</f>
        <v>0</v>
      </c>
      <c r="CE41" s="50">
        <f>IF('KWh (Cumulative) NLI'!CE41=0,0,((('KWh (Monthly) ENTRY NLI '!CE41*0.5)+'KWh (Cumulative) NLI'!CD41-'Rebasing adj NLI'!CE31)*CE113)*CE$19*CE$125)</f>
        <v>0</v>
      </c>
      <c r="CF41" s="50">
        <f>IF('KWh (Cumulative) NLI'!CF41=0,0,((('KWh (Monthly) ENTRY NLI '!CF41*0.5)+'KWh (Cumulative) NLI'!CE41-'Rebasing adj NLI'!CF31)*CF113)*CF$19*CF$125)</f>
        <v>0</v>
      </c>
      <c r="CG41" s="50">
        <f>IF('KWh (Cumulative) NLI'!CG41=0,0,((('KWh (Monthly) ENTRY NLI '!CG41*0.5)+'KWh (Cumulative) NLI'!CF41-'Rebasing adj NLI'!CG31)*CG113)*CG$19*CG$125)</f>
        <v>0</v>
      </c>
      <c r="CH41" s="50">
        <f>IF('KWh (Cumulative) NLI'!CH41=0,0,((('KWh (Monthly) ENTRY NLI '!CH41*0.5)+'KWh (Cumulative) NLI'!CG41-'Rebasing adj NLI'!CH31)*CH113)*CH$19*CH$125)</f>
        <v>0</v>
      </c>
      <c r="CI41" s="50">
        <f>IF('KWh (Cumulative) NLI'!CI41=0,0,((('KWh (Monthly) ENTRY NLI '!CI41*0.5)+'KWh (Cumulative) NLI'!CH41-'Rebasing adj NLI'!CI31)*CI113)*CI$19*CI$125)</f>
        <v>0</v>
      </c>
      <c r="CJ41" s="50">
        <f>IF('KWh (Cumulative) NLI'!CJ41=0,0,((('KWh (Monthly) ENTRY NLI '!CJ41*0.5)+'KWh (Cumulative) NLI'!CI41-'Rebasing adj NLI'!CJ31)*CJ113)*CJ$19*CJ$125)</f>
        <v>0</v>
      </c>
    </row>
    <row r="42" spans="1:88" x14ac:dyDescent="0.25">
      <c r="A42" s="305"/>
      <c r="B42" s="88" t="s">
        <v>14</v>
      </c>
      <c r="C42" s="50">
        <f>IF('KWh (Cumulative) NLI'!C42=0,0,((('KWh (Monthly) ENTRY NLI '!C42*0.5)-'Rebasing adj NLI'!C32)*C114)*C$19*C$125)</f>
        <v>0</v>
      </c>
      <c r="D42" s="50">
        <f>IF('KWh (Cumulative) NLI'!D42=0,0,((('KWh (Monthly) ENTRY NLI '!D42*0.5)+'KWh (Cumulative) NLI'!C42-'Rebasing adj NLI'!D32)*D114)*D$19*D$125)</f>
        <v>0</v>
      </c>
      <c r="E42" s="50">
        <f>IF('KWh (Cumulative) NLI'!E42=0,0,((('KWh (Monthly) ENTRY NLI '!E42*0.5)+'KWh (Cumulative) NLI'!D42-'Rebasing adj NLI'!E32)*E114)*E$19*E$125)</f>
        <v>0</v>
      </c>
      <c r="F42" s="50">
        <f>IF('KWh (Cumulative) NLI'!F42=0,0,((('KWh (Monthly) ENTRY NLI '!F42*0.5)+'KWh (Cumulative) NLI'!E42-'Rebasing adj NLI'!F32)*F114)*F$19*F$125)</f>
        <v>0</v>
      </c>
      <c r="G42" s="50">
        <f>IF('KWh (Cumulative) NLI'!G42=0,0,((('KWh (Monthly) ENTRY NLI '!G42*0.5)+'KWh (Cumulative) NLI'!F42-'Rebasing adj NLI'!G32)*G114)*G$19*G$125)</f>
        <v>0</v>
      </c>
      <c r="H42" s="50">
        <f>IF('KWh (Cumulative) NLI'!H42=0,0,((('KWh (Monthly) ENTRY NLI '!H42*0.5)+'KWh (Cumulative) NLI'!G42-'Rebasing adj NLI'!H32)*H114)*H$19*H$125)</f>
        <v>0</v>
      </c>
      <c r="I42" s="50">
        <f>IF('KWh (Cumulative) NLI'!I42=0,0,((('KWh (Monthly) ENTRY NLI '!I42*0.5)+'KWh (Cumulative) NLI'!H42-'Rebasing adj NLI'!I32)*I114)*I$19*I$125)</f>
        <v>0</v>
      </c>
      <c r="J42" s="50">
        <f>IF('KWh (Cumulative) NLI'!J42=0,0,((('KWh (Monthly) ENTRY NLI '!J42*0.5)+'KWh (Cumulative) NLI'!I42-'Rebasing adj NLI'!J32)*J114)*J$19*J$125)</f>
        <v>0</v>
      </c>
      <c r="K42" s="50">
        <f>IF('KWh (Cumulative) NLI'!K42=0,0,((('KWh (Monthly) ENTRY NLI '!K42*0.5)+'KWh (Cumulative) NLI'!J42-'Rebasing adj NLI'!K32)*K114)*K$19*K$125)</f>
        <v>0</v>
      </c>
      <c r="L42" s="50">
        <f>IF('KWh (Cumulative) NLI'!L42=0,0,((('KWh (Monthly) ENTRY NLI '!L42*0.5)+'KWh (Cumulative) NLI'!K42-'Rebasing adj NLI'!L32)*L114)*L$19*L$125)</f>
        <v>0</v>
      </c>
      <c r="M42" s="50">
        <f>IF('KWh (Cumulative) NLI'!M42=0,0,((('KWh (Monthly) ENTRY NLI '!M42*0.5)+'KWh (Cumulative) NLI'!L42-'Rebasing adj NLI'!M32)*M114)*M$19*M$125)</f>
        <v>0</v>
      </c>
      <c r="N42" s="50">
        <f>IF('KWh (Cumulative) NLI'!N42=0,0,((('KWh (Monthly) ENTRY NLI '!N42*0.5)+'KWh (Cumulative) NLI'!M42-'Rebasing adj NLI'!N32)*N114)*N$19*N$125)</f>
        <v>0</v>
      </c>
      <c r="O42" s="50">
        <f>IF('KWh (Cumulative) NLI'!O42=0,0,((('KWh (Monthly) ENTRY NLI '!O42*0.5)+'KWh (Cumulative) NLI'!N42-'Rebasing adj NLI'!O32)*O114)*O$19*O$125)</f>
        <v>0</v>
      </c>
      <c r="P42" s="50">
        <f>IF('KWh (Cumulative) NLI'!P42=0,0,((('KWh (Monthly) ENTRY NLI '!P42*0.5)+'KWh (Cumulative) NLI'!O42-'Rebasing adj NLI'!P32)*P114)*P$19*P$125)</f>
        <v>0</v>
      </c>
      <c r="Q42" s="50">
        <f>IF('KWh (Cumulative) NLI'!Q42=0,0,((('KWh (Monthly) ENTRY NLI '!Q42*0.5)+'KWh (Cumulative) NLI'!P42-'Rebasing adj NLI'!Q32)*Q114)*Q$19*Q$125)</f>
        <v>0</v>
      </c>
      <c r="R42" s="50">
        <f>IF('KWh (Cumulative) NLI'!R42=0,0,((('KWh (Monthly) ENTRY NLI '!R42*0.5)+'KWh (Cumulative) NLI'!Q42-'Rebasing adj NLI'!R32)*R114)*R$19*R$125)</f>
        <v>0</v>
      </c>
      <c r="S42" s="50">
        <f>IF('KWh (Cumulative) NLI'!S42=0,0,((('KWh (Monthly) ENTRY NLI '!S42*0.5)+'KWh (Cumulative) NLI'!R42-'Rebasing adj NLI'!S32)*S114)*S$19*S$125)</f>
        <v>0</v>
      </c>
      <c r="T42" s="50">
        <f>IF('KWh (Cumulative) NLI'!T42=0,0,((('KWh (Monthly) ENTRY NLI '!T42*0.5)+'KWh (Cumulative) NLI'!S42-'Rebasing adj NLI'!T32)*T114)*T$19*T$125)</f>
        <v>0</v>
      </c>
      <c r="U42" s="50">
        <f>IF('KWh (Cumulative) NLI'!U42=0,0,((('KWh (Monthly) ENTRY NLI '!U42*0.5)+'KWh (Cumulative) NLI'!T42-'Rebasing adj NLI'!U32)*U114)*U$19*U$125)</f>
        <v>0</v>
      </c>
      <c r="V42" s="50">
        <f>IF('KWh (Cumulative) NLI'!V42=0,0,((('KWh (Monthly) ENTRY NLI '!V42*0.5)+'KWh (Cumulative) NLI'!U42-'Rebasing adj NLI'!V32)*V114)*V$19*V$125)</f>
        <v>0</v>
      </c>
      <c r="W42" s="50">
        <f>IF('KWh (Cumulative) NLI'!W42=0,0,((('KWh (Monthly) ENTRY NLI '!W42*0.5)+'KWh (Cumulative) NLI'!V42-'Rebasing adj NLI'!W32)*W114)*W$19*W$125)</f>
        <v>0</v>
      </c>
      <c r="X42" s="50">
        <f>IF('KWh (Cumulative) NLI'!X42=0,0,((('KWh (Monthly) ENTRY NLI '!X42*0.5)+'KWh (Cumulative) NLI'!W42-'Rebasing adj NLI'!X32)*X114)*X$19*X$125)</f>
        <v>0</v>
      </c>
      <c r="Y42" s="50">
        <f>IF('KWh (Cumulative) NLI'!Y42=0,0,((('KWh (Monthly) ENTRY NLI '!Y42*0.5)+'KWh (Cumulative) NLI'!X42-'Rebasing adj NLI'!Y32)*Y114)*Y$19*Y$125)</f>
        <v>0</v>
      </c>
      <c r="Z42" s="50">
        <f>IF('KWh (Cumulative) NLI'!Z42=0,0,((('KWh (Monthly) ENTRY NLI '!Z42*0.5)+'KWh (Cumulative) NLI'!Y42-'Rebasing adj NLI'!Z32)*Z114)*Z$19*Z$125)</f>
        <v>0</v>
      </c>
      <c r="AA42" s="50">
        <f>IF('KWh (Cumulative) NLI'!AA42=0,0,((('KWh (Monthly) ENTRY NLI '!AA42*0.5)+'KWh (Cumulative) NLI'!Z42-'Rebasing adj NLI'!AA32)*AA114)*AA$19*AA$125)</f>
        <v>0</v>
      </c>
      <c r="AB42" s="50">
        <f>IF('KWh (Cumulative) NLI'!AB42=0,0,((('KWh (Monthly) ENTRY NLI '!AB42*0.5)+'KWh (Cumulative) NLI'!AA42-'Rebasing adj NLI'!AB32)*AB114)*AB$19*AB$125)</f>
        <v>0</v>
      </c>
      <c r="AC42" s="50">
        <f>IF('KWh (Cumulative) NLI'!AC42=0,0,((('KWh (Monthly) ENTRY NLI '!AC42*0.5)+'KWh (Cumulative) NLI'!AB42-'Rebasing adj NLI'!AC32)*AC114)*AC$19*AC$125)</f>
        <v>0</v>
      </c>
      <c r="AD42" s="50">
        <f>IF('KWh (Cumulative) NLI'!AD42=0,0,((('KWh (Monthly) ENTRY NLI '!AD42*0.5)+'KWh (Cumulative) NLI'!AC42-'Rebasing adj NLI'!AD32)*AD114)*AD$19*AD$125)</f>
        <v>0</v>
      </c>
      <c r="AE42" s="50">
        <f>IF('KWh (Cumulative) NLI'!AE42=0,0,((('KWh (Monthly) ENTRY NLI '!AE42*0.5)+'KWh (Cumulative) NLI'!AD42-'Rebasing adj NLI'!AE32)*AE114)*AE$19*AE$125)</f>
        <v>0</v>
      </c>
      <c r="AF42" s="50">
        <f>IF('KWh (Cumulative) NLI'!AF42=0,0,((('KWh (Monthly) ENTRY NLI '!AF42*0.5)+'KWh (Cumulative) NLI'!AE42-'Rebasing adj NLI'!AF32)*AF114)*AF$19*AF$125)</f>
        <v>0</v>
      </c>
      <c r="AG42" s="50">
        <f>IF('KWh (Cumulative) NLI'!AG42=0,0,((('KWh (Monthly) ENTRY NLI '!AG42*0.5)+'KWh (Cumulative) NLI'!AF42-'Rebasing adj NLI'!AG32)*AG114)*AG$19*AG$125)</f>
        <v>0</v>
      </c>
      <c r="AH42" s="50">
        <f>IF('KWh (Cumulative) NLI'!AH42=0,0,((('KWh (Monthly) ENTRY NLI '!AH42*0.5)+'KWh (Cumulative) NLI'!AG42-'Rebasing adj NLI'!AH32)*AH114)*AH$19*AH$125)</f>
        <v>0</v>
      </c>
      <c r="AI42" s="50">
        <f>IF('KWh (Cumulative) NLI'!AI42=0,0,((('KWh (Monthly) ENTRY NLI '!AI42*0.5)+'KWh (Cumulative) NLI'!AH42-'Rebasing adj NLI'!AI32)*AI114)*AI$19*AI$125)</f>
        <v>0</v>
      </c>
      <c r="AJ42" s="50">
        <f>IF('KWh (Cumulative) NLI'!AJ42=0,0,((('KWh (Monthly) ENTRY NLI '!AJ42*0.5)+'KWh (Cumulative) NLI'!AI42-'Rebasing adj NLI'!AJ32)*AJ114)*AJ$19*AJ$125)</f>
        <v>0</v>
      </c>
      <c r="AK42" s="50">
        <f>IF('KWh (Cumulative) NLI'!AK42=0,0,((('KWh (Monthly) ENTRY NLI '!AK42*0.5)+'KWh (Cumulative) NLI'!AJ42-'Rebasing adj NLI'!AK32)*AK114)*AK$19*AK$125)</f>
        <v>0</v>
      </c>
      <c r="AL42" s="50">
        <f>IF('KWh (Cumulative) NLI'!AL42=0,0,((('KWh (Monthly) ENTRY NLI '!AL42*0.5)+'KWh (Cumulative) NLI'!AK42-'Rebasing adj NLI'!AL32)*AL114)*AL$19*AL$125)</f>
        <v>0</v>
      </c>
      <c r="AM42" s="50">
        <f>IF('KWh (Cumulative) NLI'!AM42=0,0,((('KWh (Monthly) ENTRY NLI '!AM42*0.5)+'KWh (Cumulative) NLI'!AL42-'Rebasing adj NLI'!AM32)*AM114)*AM$19*AM$125)</f>
        <v>0</v>
      </c>
      <c r="AN42" s="50">
        <f>IF('KWh (Cumulative) NLI'!AN42=0,0,((('KWh (Monthly) ENTRY NLI '!AN42*0.5)+'KWh (Cumulative) NLI'!AM42-'Rebasing adj NLI'!AN32)*AN114)*AN$19*AN$125)</f>
        <v>0</v>
      </c>
      <c r="AO42" s="50">
        <f>IF('KWh (Cumulative) NLI'!AO42=0,0,((('KWh (Monthly) ENTRY NLI '!AO42*0.5)+'KWh (Cumulative) NLI'!AN42-'Rebasing adj NLI'!AO32)*AO114)*AO$19*AO$125)</f>
        <v>0</v>
      </c>
      <c r="AP42" s="50">
        <f>IF('KWh (Cumulative) NLI'!AP42=0,0,((('KWh (Monthly) ENTRY NLI '!AP42*0.5)+'KWh (Cumulative) NLI'!AO42-'Rebasing adj NLI'!AP32)*AP114)*AP$19*AP$125)</f>
        <v>0</v>
      </c>
      <c r="AQ42" s="50">
        <f>IF('KWh (Cumulative) NLI'!AQ42=0,0,((('KWh (Monthly) ENTRY NLI '!AQ42*0.5)+'KWh (Cumulative) NLI'!AP42-'Rebasing adj NLI'!AQ32)*AQ114)*AQ$19*AQ$125)</f>
        <v>0</v>
      </c>
      <c r="AR42" s="50">
        <f>IF('KWh (Cumulative) NLI'!AR42=0,0,((('KWh (Monthly) ENTRY NLI '!AR42*0.5)+'KWh (Cumulative) NLI'!AQ42-'Rebasing adj NLI'!AR32)*AR114)*AR$19*AR$125)</f>
        <v>0</v>
      </c>
      <c r="AS42" s="50">
        <f>IF('KWh (Cumulative) NLI'!AS42=0,0,((('KWh (Monthly) ENTRY NLI '!AS42*0.5)+'KWh (Cumulative) NLI'!AR42-'Rebasing adj NLI'!AS32)*AS114)*AS$19*AS$125)</f>
        <v>0</v>
      </c>
      <c r="AT42" s="50">
        <f>IF('KWh (Cumulative) NLI'!AT42=0,0,((('KWh (Monthly) ENTRY NLI '!AT42*0.5)+'KWh (Cumulative) NLI'!AS42-'Rebasing adj NLI'!AT32)*AT114)*AT$19*AT$125)</f>
        <v>0</v>
      </c>
      <c r="AU42" s="50">
        <f>IF('KWh (Cumulative) NLI'!AU42=0,0,((('KWh (Monthly) ENTRY NLI '!AU42*0.5)+'KWh (Cumulative) NLI'!AT42-'Rebasing adj NLI'!AU32)*AU114)*AU$19*AU$125)</f>
        <v>0</v>
      </c>
      <c r="AV42" s="50">
        <f>IF('KWh (Cumulative) NLI'!AV42=0,0,((('KWh (Monthly) ENTRY NLI '!AV42*0.5)+'KWh (Cumulative) NLI'!AU42-'Rebasing adj NLI'!AV32)*AV114)*AV$19*AV$125)</f>
        <v>0</v>
      </c>
      <c r="AW42" s="50">
        <f>IF('KWh (Cumulative) NLI'!AW42=0,0,((('KWh (Monthly) ENTRY NLI '!AW42*0.5)+'KWh (Cumulative) NLI'!AV42-'Rebasing adj NLI'!AW32)*AW114)*AW$19*AW$125)</f>
        <v>0</v>
      </c>
      <c r="AX42" s="50">
        <f>IF('KWh (Cumulative) NLI'!AX42=0,0,((('KWh (Monthly) ENTRY NLI '!AX42*0.5)+'KWh (Cumulative) NLI'!AW42-'Rebasing adj NLI'!AX32)*AX114)*AX$19*AX$125)</f>
        <v>0</v>
      </c>
      <c r="AY42" s="50">
        <f>IF('KWh (Cumulative) NLI'!AY42=0,0,((('KWh (Monthly) ENTRY NLI '!AY42*0.5)+'KWh (Cumulative) NLI'!AX42-'Rebasing adj NLI'!AY32)*AY114)*AY$19*AY$125)</f>
        <v>0</v>
      </c>
      <c r="AZ42" s="50">
        <f>IF('KWh (Cumulative) NLI'!AZ42=0,0,((('KWh (Monthly) ENTRY NLI '!AZ42*0.5)+'KWh (Cumulative) NLI'!AY42-'Rebasing adj NLI'!AZ32)*AZ114)*AZ$19*AZ$125)</f>
        <v>0</v>
      </c>
      <c r="BA42" s="50">
        <f>IF('KWh (Cumulative) NLI'!BA42=0,0,((('KWh (Monthly) ENTRY NLI '!BA42*0.5)+'KWh (Cumulative) NLI'!AZ42-'Rebasing adj NLI'!BA32)*BA114)*BA$19*BA$125)</f>
        <v>0</v>
      </c>
      <c r="BB42" s="50">
        <f>IF('KWh (Cumulative) NLI'!BB42=0,0,((('KWh (Monthly) ENTRY NLI '!BB42*0.5)+'KWh (Cumulative) NLI'!BA42-'Rebasing adj NLI'!BB32)*BB114)*BB$19*BB$125)</f>
        <v>0</v>
      </c>
      <c r="BC42" s="50">
        <f>IF('KWh (Cumulative) NLI'!BC42=0,0,((('KWh (Monthly) ENTRY NLI '!BC42*0.5)+'KWh (Cumulative) NLI'!BB42-'Rebasing adj NLI'!BC32)*BC114)*BC$19*BC$125)</f>
        <v>0</v>
      </c>
      <c r="BD42" s="50">
        <f>IF('KWh (Cumulative) NLI'!BD42=0,0,((('KWh (Monthly) ENTRY NLI '!BD42*0.5)+'KWh (Cumulative) NLI'!BC42-'Rebasing adj NLI'!BD32)*BD114)*BD$19*BD$125)</f>
        <v>0</v>
      </c>
      <c r="BE42" s="50">
        <f>IF('KWh (Cumulative) NLI'!BE42=0,0,((('KWh (Monthly) ENTRY NLI '!BE42*0.5)+'KWh (Cumulative) NLI'!BD42-'Rebasing adj NLI'!BE32)*BE114)*BE$19*BE$125)</f>
        <v>0</v>
      </c>
      <c r="BF42" s="50">
        <f>IF('KWh (Cumulative) NLI'!BF42=0,0,((('KWh (Monthly) ENTRY NLI '!BF42*0.5)+'KWh (Cumulative) NLI'!BE42-'Rebasing adj NLI'!BF32)*BF114)*BF$19*BF$125)</f>
        <v>0</v>
      </c>
      <c r="BG42" s="50">
        <f>IF('KWh (Cumulative) NLI'!BG42=0,0,((('KWh (Monthly) ENTRY NLI '!BG42*0.5)+'KWh (Cumulative) NLI'!BF42-'Rebasing adj NLI'!BG32)*BG114)*BG$19*BG$125)</f>
        <v>0</v>
      </c>
      <c r="BH42" s="50">
        <f>IF('KWh (Cumulative) NLI'!BH42=0,0,((('KWh (Monthly) ENTRY NLI '!BH42*0.5)+'KWh (Cumulative) NLI'!BG42-'Rebasing adj NLI'!BH32)*BH114)*BH$19*BH$125)</f>
        <v>0</v>
      </c>
      <c r="BI42" s="50">
        <f>IF('KWh (Cumulative) NLI'!BI42=0,0,((('KWh (Monthly) ENTRY NLI '!BI42*0.5)+'KWh (Cumulative) NLI'!BH42-'Rebasing adj NLI'!BI32)*BI114)*BI$19*BI$125)</f>
        <v>0</v>
      </c>
      <c r="BJ42" s="50">
        <f>IF('KWh (Cumulative) NLI'!BJ42=0,0,((('KWh (Monthly) ENTRY NLI '!BJ42*0.5)+'KWh (Cumulative) NLI'!BI42-'Rebasing adj NLI'!BJ32)*BJ114)*BJ$19*BJ$125)</f>
        <v>0</v>
      </c>
      <c r="BK42" s="50">
        <f>IF('KWh (Cumulative) NLI'!BK42=0,0,((('KWh (Monthly) ENTRY NLI '!BK42*0.5)+'KWh (Cumulative) NLI'!BJ42-'Rebasing adj NLI'!BK32)*BK114)*BK$19*BK$125)</f>
        <v>0</v>
      </c>
      <c r="BL42" s="50">
        <f>IF('KWh (Cumulative) NLI'!BL42=0,0,((('KWh (Monthly) ENTRY NLI '!BL42*0.5)+'KWh (Cumulative) NLI'!BK42-'Rebasing adj NLI'!BL32)*BL114)*BL$19*BL$125)</f>
        <v>0</v>
      </c>
      <c r="BM42" s="50">
        <f>IF('KWh (Cumulative) NLI'!BM42=0,0,((('KWh (Monthly) ENTRY NLI '!BM42*0.5)+'KWh (Cumulative) NLI'!BL42-'Rebasing adj NLI'!BM32)*BM114)*BM$19*BM$125)</f>
        <v>0</v>
      </c>
      <c r="BN42" s="50">
        <f>IF('KWh (Cumulative) NLI'!BN42=0,0,((('KWh (Monthly) ENTRY NLI '!BN42*0.5)+'KWh (Cumulative) NLI'!BM42-'Rebasing adj NLI'!BN32)*BN114)*BN$19*BN$125)</f>
        <v>0</v>
      </c>
      <c r="BO42" s="50">
        <f>IF('KWh (Cumulative) NLI'!BO42=0,0,((('KWh (Monthly) ENTRY NLI '!BO42*0.5)+'KWh (Cumulative) NLI'!BN42-'Rebasing adj NLI'!BO32)*BO114)*BO$19*BO$125)</f>
        <v>0</v>
      </c>
      <c r="BP42" s="50">
        <f>IF('KWh (Cumulative) NLI'!BP42=0,0,((('KWh (Monthly) ENTRY NLI '!BP42*0.5)+'KWh (Cumulative) NLI'!BO42-'Rebasing adj NLI'!BP32)*BP114)*BP$19*BP$125)</f>
        <v>0</v>
      </c>
      <c r="BQ42" s="50">
        <f>IF('KWh (Cumulative) NLI'!BQ42=0,0,((('KWh (Monthly) ENTRY NLI '!BQ42*0.5)+'KWh (Cumulative) NLI'!BP42-'Rebasing adj NLI'!BQ32)*BQ114)*BQ$19*BQ$125)</f>
        <v>0</v>
      </c>
      <c r="BR42" s="50">
        <f>IF('KWh (Cumulative) NLI'!BR42=0,0,((('KWh (Monthly) ENTRY NLI '!BR42*0.5)+'KWh (Cumulative) NLI'!BQ42-'Rebasing adj NLI'!BR32)*BR114)*BR$19*BR$125)</f>
        <v>0</v>
      </c>
      <c r="BS42" s="50">
        <f>IF('KWh (Cumulative) NLI'!BS42=0,0,((('KWh (Monthly) ENTRY NLI '!BS42*0.5)+'KWh (Cumulative) NLI'!BR42-'Rebasing adj NLI'!BS32)*BS114)*BS$19*BS$125)</f>
        <v>0</v>
      </c>
      <c r="BT42" s="50">
        <f>IF('KWh (Cumulative) NLI'!BT42=0,0,((('KWh (Monthly) ENTRY NLI '!BT42*0.5)+'KWh (Cumulative) NLI'!BS42-'Rebasing adj NLI'!BT32)*BT114)*BT$19*BT$125)</f>
        <v>0</v>
      </c>
      <c r="BU42" s="50">
        <f>IF('KWh (Cumulative) NLI'!BU42=0,0,((('KWh (Monthly) ENTRY NLI '!BU42*0.5)+'KWh (Cumulative) NLI'!BT42-'Rebasing adj NLI'!BU32)*BU114)*BU$19*BU$125)</f>
        <v>0</v>
      </c>
      <c r="BV42" s="50">
        <f>IF('KWh (Cumulative) NLI'!BV42=0,0,((('KWh (Monthly) ENTRY NLI '!BV42*0.5)+'KWh (Cumulative) NLI'!BU42-'Rebasing adj NLI'!BV32)*BV114)*BV$19*BV$125)</f>
        <v>0</v>
      </c>
      <c r="BW42" s="50">
        <f>IF('KWh (Cumulative) NLI'!BW42=0,0,((('KWh (Monthly) ENTRY NLI '!BW42*0.5)+'KWh (Cumulative) NLI'!BV42-'Rebasing adj NLI'!BW32)*BW114)*BW$19*BW$125)</f>
        <v>0</v>
      </c>
      <c r="BX42" s="50">
        <f>IF('KWh (Cumulative) NLI'!BX42=0,0,((('KWh (Monthly) ENTRY NLI '!BX42*0.5)+'KWh (Cumulative) NLI'!BW42-'Rebasing adj NLI'!BX32)*BX114)*BX$19*BX$125)</f>
        <v>0</v>
      </c>
      <c r="BY42" s="50">
        <f>IF('KWh (Cumulative) NLI'!BY42=0,0,((('KWh (Monthly) ENTRY NLI '!BY42*0.5)+'KWh (Cumulative) NLI'!BX42-'Rebasing adj NLI'!BY32)*BY114)*BY$19*BY$125)</f>
        <v>0</v>
      </c>
      <c r="BZ42" s="50">
        <f>IF('KWh (Cumulative) NLI'!BZ42=0,0,((('KWh (Monthly) ENTRY NLI '!BZ42*0.5)+'KWh (Cumulative) NLI'!BY42-'Rebasing adj NLI'!BZ32)*BZ114)*BZ$19*BZ$125)</f>
        <v>0</v>
      </c>
      <c r="CA42" s="50">
        <f>IF('KWh (Cumulative) NLI'!CA42=0,0,((('KWh (Monthly) ENTRY NLI '!CA42*0.5)+'KWh (Cumulative) NLI'!BZ42-'Rebasing adj NLI'!CA32)*CA114)*CA$19*CA$125)</f>
        <v>0</v>
      </c>
      <c r="CB42" s="50">
        <f>IF('KWh (Cumulative) NLI'!CB42=0,0,((('KWh (Monthly) ENTRY NLI '!CB42*0.5)+'KWh (Cumulative) NLI'!CA42-'Rebasing adj NLI'!CB32)*CB114)*CB$19*CB$125)</f>
        <v>0</v>
      </c>
      <c r="CC42" s="50">
        <f>IF('KWh (Cumulative) NLI'!CC42=0,0,((('KWh (Monthly) ENTRY NLI '!CC42*0.5)+'KWh (Cumulative) NLI'!CB42-'Rebasing adj NLI'!CC32)*CC114)*CC$19*CC$125)</f>
        <v>0</v>
      </c>
      <c r="CD42" s="50">
        <f>IF('KWh (Cumulative) NLI'!CD42=0,0,((('KWh (Monthly) ENTRY NLI '!CD42*0.5)+'KWh (Cumulative) NLI'!CC42-'Rebasing adj NLI'!CD32)*CD114)*CD$19*CD$125)</f>
        <v>0</v>
      </c>
      <c r="CE42" s="50">
        <f>IF('KWh (Cumulative) NLI'!CE42=0,0,((('KWh (Monthly) ENTRY NLI '!CE42*0.5)+'KWh (Cumulative) NLI'!CD42-'Rebasing adj NLI'!CE32)*CE114)*CE$19*CE$125)</f>
        <v>0</v>
      </c>
      <c r="CF42" s="50">
        <f>IF('KWh (Cumulative) NLI'!CF42=0,0,((('KWh (Monthly) ENTRY NLI '!CF42*0.5)+'KWh (Cumulative) NLI'!CE42-'Rebasing adj NLI'!CF32)*CF114)*CF$19*CF$125)</f>
        <v>0</v>
      </c>
      <c r="CG42" s="50">
        <f>IF('KWh (Cumulative) NLI'!CG42=0,0,((('KWh (Monthly) ENTRY NLI '!CG42*0.5)+'KWh (Cumulative) NLI'!CF42-'Rebasing adj NLI'!CG32)*CG114)*CG$19*CG$125)</f>
        <v>0</v>
      </c>
      <c r="CH42" s="50">
        <f>IF('KWh (Cumulative) NLI'!CH42=0,0,((('KWh (Monthly) ENTRY NLI '!CH42*0.5)+'KWh (Cumulative) NLI'!CG42-'Rebasing adj NLI'!CH32)*CH114)*CH$19*CH$125)</f>
        <v>0</v>
      </c>
      <c r="CI42" s="50">
        <f>IF('KWh (Cumulative) NLI'!CI42=0,0,((('KWh (Monthly) ENTRY NLI '!CI42*0.5)+'KWh (Cumulative) NLI'!CH42-'Rebasing adj NLI'!CI32)*CI114)*CI$19*CI$125)</f>
        <v>0</v>
      </c>
      <c r="CJ42" s="50">
        <f>IF('KWh (Cumulative) NLI'!CJ42=0,0,((('KWh (Monthly) ENTRY NLI '!CJ42*0.5)+'KWh (Cumulative) NLI'!CI42-'Rebasing adj NLI'!CJ32)*CJ114)*CJ$19*CJ$125)</f>
        <v>0</v>
      </c>
    </row>
    <row r="43" spans="1:88" x14ac:dyDescent="0.25">
      <c r="A43" s="305"/>
      <c r="B43" s="88" t="s">
        <v>5</v>
      </c>
      <c r="C43" s="50">
        <f>IF('KWh (Cumulative) NLI'!C43=0,0,((('KWh (Monthly) ENTRY NLI '!C43*0.5)-'Rebasing adj NLI'!C33)*C115)*C$19*C$125)</f>
        <v>0</v>
      </c>
      <c r="D43" s="50">
        <f>IF('KWh (Cumulative) NLI'!D43=0,0,((('KWh (Monthly) ENTRY NLI '!D43*0.5)+'KWh (Cumulative) NLI'!C43-'Rebasing adj NLI'!D33)*D115)*D$19*D$125)</f>
        <v>0</v>
      </c>
      <c r="E43" s="50">
        <f>IF('KWh (Cumulative) NLI'!E43=0,0,((('KWh (Monthly) ENTRY NLI '!E43*0.5)+'KWh (Cumulative) NLI'!D43-'Rebasing adj NLI'!E33)*E115)*E$19*E$125)</f>
        <v>0</v>
      </c>
      <c r="F43" s="50">
        <f>IF('KWh (Cumulative) NLI'!F43=0,0,((('KWh (Monthly) ENTRY NLI '!F43*0.5)+'KWh (Cumulative) NLI'!E43-'Rebasing adj NLI'!F33)*F115)*F$19*F$125)</f>
        <v>0</v>
      </c>
      <c r="G43" s="50">
        <f>IF('KWh (Cumulative) NLI'!G43=0,0,((('KWh (Monthly) ENTRY NLI '!G43*0.5)+'KWh (Cumulative) NLI'!F43-'Rebasing adj NLI'!G33)*G115)*G$19*G$125)</f>
        <v>0</v>
      </c>
      <c r="H43" s="50">
        <f>IF('KWh (Cumulative) NLI'!H43=0,0,((('KWh (Monthly) ENTRY NLI '!H43*0.5)+'KWh (Cumulative) NLI'!G43-'Rebasing adj NLI'!H33)*H115)*H$19*H$125)</f>
        <v>0</v>
      </c>
      <c r="I43" s="50">
        <f>IF('KWh (Cumulative) NLI'!I43=0,0,((('KWh (Monthly) ENTRY NLI '!I43*0.5)+'KWh (Cumulative) NLI'!H43-'Rebasing adj NLI'!I33)*I115)*I$19*I$125)</f>
        <v>0</v>
      </c>
      <c r="J43" s="50">
        <f>IF('KWh (Cumulative) NLI'!J43=0,0,((('KWh (Monthly) ENTRY NLI '!J43*0.5)+'KWh (Cumulative) NLI'!I43-'Rebasing adj NLI'!J33)*J115)*J$19*J$125)</f>
        <v>0</v>
      </c>
      <c r="K43" s="50">
        <f>IF('KWh (Cumulative) NLI'!K43=0,0,((('KWh (Monthly) ENTRY NLI '!K43*0.5)+'KWh (Cumulative) NLI'!J43-'Rebasing adj NLI'!K33)*K115)*K$19*K$125)</f>
        <v>0</v>
      </c>
      <c r="L43" s="50">
        <f>IF('KWh (Cumulative) NLI'!L43=0,0,((('KWh (Monthly) ENTRY NLI '!L43*0.5)+'KWh (Cumulative) NLI'!K43-'Rebasing adj NLI'!L33)*L115)*L$19*L$125)</f>
        <v>0</v>
      </c>
      <c r="M43" s="50">
        <f>IF('KWh (Cumulative) NLI'!M43=0,0,((('KWh (Monthly) ENTRY NLI '!M43*0.5)+'KWh (Cumulative) NLI'!L43-'Rebasing adj NLI'!M33)*M115)*M$19*M$125)</f>
        <v>0</v>
      </c>
      <c r="N43" s="50">
        <f>IF('KWh (Cumulative) NLI'!N43=0,0,((('KWh (Monthly) ENTRY NLI '!N43*0.5)+'KWh (Cumulative) NLI'!M43-'Rebasing adj NLI'!N33)*N115)*N$19*N$125)</f>
        <v>0</v>
      </c>
      <c r="O43" s="50">
        <f>IF('KWh (Cumulative) NLI'!O43=0,0,((('KWh (Monthly) ENTRY NLI '!O43*0.5)+'KWh (Cumulative) NLI'!N43-'Rebasing adj NLI'!O33)*O115)*O$19*O$125)</f>
        <v>0</v>
      </c>
      <c r="P43" s="50">
        <f>IF('KWh (Cumulative) NLI'!P43=0,0,((('KWh (Monthly) ENTRY NLI '!P43*0.5)+'KWh (Cumulative) NLI'!O43-'Rebasing adj NLI'!P33)*P115)*P$19*P$125)</f>
        <v>0</v>
      </c>
      <c r="Q43" s="50">
        <f>IF('KWh (Cumulative) NLI'!Q43=0,0,((('KWh (Monthly) ENTRY NLI '!Q43*0.5)+'KWh (Cumulative) NLI'!P43-'Rebasing adj NLI'!Q33)*Q115)*Q$19*Q$125)</f>
        <v>0</v>
      </c>
      <c r="R43" s="50">
        <f>IF('KWh (Cumulative) NLI'!R43=0,0,((('KWh (Monthly) ENTRY NLI '!R43*0.5)+'KWh (Cumulative) NLI'!Q43-'Rebasing adj NLI'!R33)*R115)*R$19*R$125)</f>
        <v>0</v>
      </c>
      <c r="S43" s="50">
        <f>IF('KWh (Cumulative) NLI'!S43=0,0,((('KWh (Monthly) ENTRY NLI '!S43*0.5)+'KWh (Cumulative) NLI'!R43-'Rebasing adj NLI'!S33)*S115)*S$19*S$125)</f>
        <v>0</v>
      </c>
      <c r="T43" s="50">
        <f>IF('KWh (Cumulative) NLI'!T43=0,0,((('KWh (Monthly) ENTRY NLI '!T43*0.5)+'KWh (Cumulative) NLI'!S43-'Rebasing adj NLI'!T33)*T115)*T$19*T$125)</f>
        <v>0</v>
      </c>
      <c r="U43" s="50">
        <f>IF('KWh (Cumulative) NLI'!U43=0,0,((('KWh (Monthly) ENTRY NLI '!U43*0.5)+'KWh (Cumulative) NLI'!T43-'Rebasing adj NLI'!U33)*U115)*U$19*U$125)</f>
        <v>0</v>
      </c>
      <c r="V43" s="50">
        <f>IF('KWh (Cumulative) NLI'!V43=0,0,((('KWh (Monthly) ENTRY NLI '!V43*0.5)+'KWh (Cumulative) NLI'!U43-'Rebasing adj NLI'!V33)*V115)*V$19*V$125)</f>
        <v>0</v>
      </c>
      <c r="W43" s="50">
        <f>IF('KWh (Cumulative) NLI'!W43=0,0,((('KWh (Monthly) ENTRY NLI '!W43*0.5)+'KWh (Cumulative) NLI'!V43-'Rebasing adj NLI'!W33)*W115)*W$19*W$125)</f>
        <v>0</v>
      </c>
      <c r="X43" s="50">
        <f>IF('KWh (Cumulative) NLI'!X43=0,0,((('KWh (Monthly) ENTRY NLI '!X43*0.5)+'KWh (Cumulative) NLI'!W43-'Rebasing adj NLI'!X33)*X115)*X$19*X$125)</f>
        <v>0</v>
      </c>
      <c r="Y43" s="50">
        <f>IF('KWh (Cumulative) NLI'!Y43=0,0,((('KWh (Monthly) ENTRY NLI '!Y43*0.5)+'KWh (Cumulative) NLI'!X43-'Rebasing adj NLI'!Y33)*Y115)*Y$19*Y$125)</f>
        <v>0</v>
      </c>
      <c r="Z43" s="50">
        <f>IF('KWh (Cumulative) NLI'!Z43=0,0,((('KWh (Monthly) ENTRY NLI '!Z43*0.5)+'KWh (Cumulative) NLI'!Y43-'Rebasing adj NLI'!Z33)*Z115)*Z$19*Z$125)</f>
        <v>0</v>
      </c>
      <c r="AA43" s="50">
        <f>IF('KWh (Cumulative) NLI'!AA43=0,0,((('KWh (Monthly) ENTRY NLI '!AA43*0.5)+'KWh (Cumulative) NLI'!Z43-'Rebasing adj NLI'!AA33)*AA115)*AA$19*AA$125)</f>
        <v>0</v>
      </c>
      <c r="AB43" s="50">
        <f>IF('KWh (Cumulative) NLI'!AB43=0,0,((('KWh (Monthly) ENTRY NLI '!AB43*0.5)+'KWh (Cumulative) NLI'!AA43-'Rebasing adj NLI'!AB33)*AB115)*AB$19*AB$125)</f>
        <v>0</v>
      </c>
      <c r="AC43" s="50">
        <f>IF('KWh (Cumulative) NLI'!AC43=0,0,((('KWh (Monthly) ENTRY NLI '!AC43*0.5)+'KWh (Cumulative) NLI'!AB43-'Rebasing adj NLI'!AC33)*AC115)*AC$19*AC$125)</f>
        <v>0</v>
      </c>
      <c r="AD43" s="50">
        <f>IF('KWh (Cumulative) NLI'!AD43=0,0,((('KWh (Monthly) ENTRY NLI '!AD43*0.5)+'KWh (Cumulative) NLI'!AC43-'Rebasing adj NLI'!AD33)*AD115)*AD$19*AD$125)</f>
        <v>0</v>
      </c>
      <c r="AE43" s="50">
        <f>IF('KWh (Cumulative) NLI'!AE43=0,0,((('KWh (Monthly) ENTRY NLI '!AE43*0.5)+'KWh (Cumulative) NLI'!AD43-'Rebasing adj NLI'!AE33)*AE115)*AE$19*AE$125)</f>
        <v>0</v>
      </c>
      <c r="AF43" s="50">
        <f>IF('KWh (Cumulative) NLI'!AF43=0,0,((('KWh (Monthly) ENTRY NLI '!AF43*0.5)+'KWh (Cumulative) NLI'!AE43-'Rebasing adj NLI'!AF33)*AF115)*AF$19*AF$125)</f>
        <v>0</v>
      </c>
      <c r="AG43" s="50">
        <f>IF('KWh (Cumulative) NLI'!AG43=0,0,((('KWh (Monthly) ENTRY NLI '!AG43*0.5)+'KWh (Cumulative) NLI'!AF43-'Rebasing adj NLI'!AG33)*AG115)*AG$19*AG$125)</f>
        <v>0</v>
      </c>
      <c r="AH43" s="50">
        <f>IF('KWh (Cumulative) NLI'!AH43=0,0,((('KWh (Monthly) ENTRY NLI '!AH43*0.5)+'KWh (Cumulative) NLI'!AG43-'Rebasing adj NLI'!AH33)*AH115)*AH$19*AH$125)</f>
        <v>0</v>
      </c>
      <c r="AI43" s="50">
        <f>IF('KWh (Cumulative) NLI'!AI43=0,0,((('KWh (Monthly) ENTRY NLI '!AI43*0.5)+'KWh (Cumulative) NLI'!AH43-'Rebasing adj NLI'!AI33)*AI115)*AI$19*AI$125)</f>
        <v>0</v>
      </c>
      <c r="AJ43" s="50">
        <f>IF('KWh (Cumulative) NLI'!AJ43=0,0,((('KWh (Monthly) ENTRY NLI '!AJ43*0.5)+'KWh (Cumulative) NLI'!AI43-'Rebasing adj NLI'!AJ33)*AJ115)*AJ$19*AJ$125)</f>
        <v>0</v>
      </c>
      <c r="AK43" s="50">
        <f>IF('KWh (Cumulative) NLI'!AK43=0,0,((('KWh (Monthly) ENTRY NLI '!AK43*0.5)+'KWh (Cumulative) NLI'!AJ43-'Rebasing adj NLI'!AK33)*AK115)*AK$19*AK$125)</f>
        <v>0</v>
      </c>
      <c r="AL43" s="50">
        <f>IF('KWh (Cumulative) NLI'!AL43=0,0,((('KWh (Monthly) ENTRY NLI '!AL43*0.5)+'KWh (Cumulative) NLI'!AK43-'Rebasing adj NLI'!AL33)*AL115)*AL$19*AL$125)</f>
        <v>0</v>
      </c>
      <c r="AM43" s="50">
        <f>IF('KWh (Cumulative) NLI'!AM43=0,0,((('KWh (Monthly) ENTRY NLI '!AM43*0.5)+'KWh (Cumulative) NLI'!AL43-'Rebasing adj NLI'!AM33)*AM115)*AM$19*AM$125)</f>
        <v>0</v>
      </c>
      <c r="AN43" s="50">
        <f>IF('KWh (Cumulative) NLI'!AN43=0,0,((('KWh (Monthly) ENTRY NLI '!AN43*0.5)+'KWh (Cumulative) NLI'!AM43-'Rebasing adj NLI'!AN33)*AN115)*AN$19*AN$125)</f>
        <v>0</v>
      </c>
      <c r="AO43" s="50">
        <f>IF('KWh (Cumulative) NLI'!AO43=0,0,((('KWh (Monthly) ENTRY NLI '!AO43*0.5)+'KWh (Cumulative) NLI'!AN43-'Rebasing adj NLI'!AO33)*AO115)*AO$19*AO$125)</f>
        <v>0</v>
      </c>
      <c r="AP43" s="50">
        <f>IF('KWh (Cumulative) NLI'!AP43=0,0,((('KWh (Monthly) ENTRY NLI '!AP43*0.5)+'KWh (Cumulative) NLI'!AO43-'Rebasing adj NLI'!AP33)*AP115)*AP$19*AP$125)</f>
        <v>0</v>
      </c>
      <c r="AQ43" s="50">
        <f>IF('KWh (Cumulative) NLI'!AQ43=0,0,((('KWh (Monthly) ENTRY NLI '!AQ43*0.5)+'KWh (Cumulative) NLI'!AP43-'Rebasing adj NLI'!AQ33)*AQ115)*AQ$19*AQ$125)</f>
        <v>0</v>
      </c>
      <c r="AR43" s="50">
        <f>IF('KWh (Cumulative) NLI'!AR43=0,0,((('KWh (Monthly) ENTRY NLI '!AR43*0.5)+'KWh (Cumulative) NLI'!AQ43-'Rebasing adj NLI'!AR33)*AR115)*AR$19*AR$125)</f>
        <v>0</v>
      </c>
      <c r="AS43" s="50">
        <f>IF('KWh (Cumulative) NLI'!AS43=0,0,((('KWh (Monthly) ENTRY NLI '!AS43*0.5)+'KWh (Cumulative) NLI'!AR43-'Rebasing adj NLI'!AS33)*AS115)*AS$19*AS$125)</f>
        <v>0</v>
      </c>
      <c r="AT43" s="50">
        <f>IF('KWh (Cumulative) NLI'!AT43=0,0,((('KWh (Monthly) ENTRY NLI '!AT43*0.5)+'KWh (Cumulative) NLI'!AS43-'Rebasing adj NLI'!AT33)*AT115)*AT$19*AT$125)</f>
        <v>0</v>
      </c>
      <c r="AU43" s="50">
        <f>IF('KWh (Cumulative) NLI'!AU43=0,0,((('KWh (Monthly) ENTRY NLI '!AU43*0.5)+'KWh (Cumulative) NLI'!AT43-'Rebasing adj NLI'!AU33)*AU115)*AU$19*AU$125)</f>
        <v>0</v>
      </c>
      <c r="AV43" s="50">
        <f>IF('KWh (Cumulative) NLI'!AV43=0,0,((('KWh (Monthly) ENTRY NLI '!AV43*0.5)+'KWh (Cumulative) NLI'!AU43-'Rebasing adj NLI'!AV33)*AV115)*AV$19*AV$125)</f>
        <v>0</v>
      </c>
      <c r="AW43" s="50">
        <f>IF('KWh (Cumulative) NLI'!AW43=0,0,((('KWh (Monthly) ENTRY NLI '!AW43*0.5)+'KWh (Cumulative) NLI'!AV43-'Rebasing adj NLI'!AW33)*AW115)*AW$19*AW$125)</f>
        <v>0</v>
      </c>
      <c r="AX43" s="50">
        <f>IF('KWh (Cumulative) NLI'!AX43=0,0,((('KWh (Monthly) ENTRY NLI '!AX43*0.5)+'KWh (Cumulative) NLI'!AW43-'Rebasing adj NLI'!AX33)*AX115)*AX$19*AX$125)</f>
        <v>0</v>
      </c>
      <c r="AY43" s="50">
        <f>IF('KWh (Cumulative) NLI'!AY43=0,0,((('KWh (Monthly) ENTRY NLI '!AY43*0.5)+'KWh (Cumulative) NLI'!AX43-'Rebasing adj NLI'!AY33)*AY115)*AY$19*AY$125)</f>
        <v>0</v>
      </c>
      <c r="AZ43" s="50">
        <f>IF('KWh (Cumulative) NLI'!AZ43=0,0,((('KWh (Monthly) ENTRY NLI '!AZ43*0.5)+'KWh (Cumulative) NLI'!AY43-'Rebasing adj NLI'!AZ33)*AZ115)*AZ$19*AZ$125)</f>
        <v>0</v>
      </c>
      <c r="BA43" s="50">
        <f>IF('KWh (Cumulative) NLI'!BA43=0,0,((('KWh (Monthly) ENTRY NLI '!BA43*0.5)+'KWh (Cumulative) NLI'!AZ43-'Rebasing adj NLI'!BA33)*BA115)*BA$19*BA$125)</f>
        <v>0</v>
      </c>
      <c r="BB43" s="50">
        <f>IF('KWh (Cumulative) NLI'!BB43=0,0,((('KWh (Monthly) ENTRY NLI '!BB43*0.5)+'KWh (Cumulative) NLI'!BA43-'Rebasing adj NLI'!BB33)*BB115)*BB$19*BB$125)</f>
        <v>0</v>
      </c>
      <c r="BC43" s="50">
        <f>IF('KWh (Cumulative) NLI'!BC43=0,0,((('KWh (Monthly) ENTRY NLI '!BC43*0.5)+'KWh (Cumulative) NLI'!BB43-'Rebasing adj NLI'!BC33)*BC115)*BC$19*BC$125)</f>
        <v>0</v>
      </c>
      <c r="BD43" s="50">
        <f>IF('KWh (Cumulative) NLI'!BD43=0,0,((('KWh (Monthly) ENTRY NLI '!BD43*0.5)+'KWh (Cumulative) NLI'!BC43-'Rebasing adj NLI'!BD33)*BD115)*BD$19*BD$125)</f>
        <v>0</v>
      </c>
      <c r="BE43" s="50">
        <f>IF('KWh (Cumulative) NLI'!BE43=0,0,((('KWh (Monthly) ENTRY NLI '!BE43*0.5)+'KWh (Cumulative) NLI'!BD43-'Rebasing adj NLI'!BE33)*BE115)*BE$19*BE$125)</f>
        <v>0</v>
      </c>
      <c r="BF43" s="50">
        <f>IF('KWh (Cumulative) NLI'!BF43=0,0,((('KWh (Monthly) ENTRY NLI '!BF43*0.5)+'KWh (Cumulative) NLI'!BE43-'Rebasing adj NLI'!BF33)*BF115)*BF$19*BF$125)</f>
        <v>0</v>
      </c>
      <c r="BG43" s="50">
        <f>IF('KWh (Cumulative) NLI'!BG43=0,0,((('KWh (Monthly) ENTRY NLI '!BG43*0.5)+'KWh (Cumulative) NLI'!BF43-'Rebasing adj NLI'!BG33)*BG115)*BG$19*BG$125)</f>
        <v>0</v>
      </c>
      <c r="BH43" s="50">
        <f>IF('KWh (Cumulative) NLI'!BH43=0,0,((('KWh (Monthly) ENTRY NLI '!BH43*0.5)+'KWh (Cumulative) NLI'!BG43-'Rebasing adj NLI'!BH33)*BH115)*BH$19*BH$125)</f>
        <v>0</v>
      </c>
      <c r="BI43" s="50">
        <f>IF('KWh (Cumulative) NLI'!BI43=0,0,((('KWh (Monthly) ENTRY NLI '!BI43*0.5)+'KWh (Cumulative) NLI'!BH43-'Rebasing adj NLI'!BI33)*BI115)*BI$19*BI$125)</f>
        <v>0</v>
      </c>
      <c r="BJ43" s="50">
        <f>IF('KWh (Cumulative) NLI'!BJ43=0,0,((('KWh (Monthly) ENTRY NLI '!BJ43*0.5)+'KWh (Cumulative) NLI'!BI43-'Rebasing adj NLI'!BJ33)*BJ115)*BJ$19*BJ$125)</f>
        <v>0</v>
      </c>
      <c r="BK43" s="50">
        <f>IF('KWh (Cumulative) NLI'!BK43=0,0,((('KWh (Monthly) ENTRY NLI '!BK43*0.5)+'KWh (Cumulative) NLI'!BJ43-'Rebasing adj NLI'!BK33)*BK115)*BK$19*BK$125)</f>
        <v>0</v>
      </c>
      <c r="BL43" s="50">
        <f>IF('KWh (Cumulative) NLI'!BL43=0,0,((('KWh (Monthly) ENTRY NLI '!BL43*0.5)+'KWh (Cumulative) NLI'!BK43-'Rebasing adj NLI'!BL33)*BL115)*BL$19*BL$125)</f>
        <v>0</v>
      </c>
      <c r="BM43" s="50">
        <f>IF('KWh (Cumulative) NLI'!BM43=0,0,((('KWh (Monthly) ENTRY NLI '!BM43*0.5)+'KWh (Cumulative) NLI'!BL43-'Rebasing adj NLI'!BM33)*BM115)*BM$19*BM$125)</f>
        <v>0</v>
      </c>
      <c r="BN43" s="50">
        <f>IF('KWh (Cumulative) NLI'!BN43=0,0,((('KWh (Monthly) ENTRY NLI '!BN43*0.5)+'KWh (Cumulative) NLI'!BM43-'Rebasing adj NLI'!BN33)*BN115)*BN$19*BN$125)</f>
        <v>0</v>
      </c>
      <c r="BO43" s="50">
        <f>IF('KWh (Cumulative) NLI'!BO43=0,0,((('KWh (Monthly) ENTRY NLI '!BO43*0.5)+'KWh (Cumulative) NLI'!BN43-'Rebasing adj NLI'!BO33)*BO115)*BO$19*BO$125)</f>
        <v>0</v>
      </c>
      <c r="BP43" s="50">
        <f>IF('KWh (Cumulative) NLI'!BP43=0,0,((('KWh (Monthly) ENTRY NLI '!BP43*0.5)+'KWh (Cumulative) NLI'!BO43-'Rebasing adj NLI'!BP33)*BP115)*BP$19*BP$125)</f>
        <v>0</v>
      </c>
      <c r="BQ43" s="50">
        <f>IF('KWh (Cumulative) NLI'!BQ43=0,0,((('KWh (Monthly) ENTRY NLI '!BQ43*0.5)+'KWh (Cumulative) NLI'!BP43-'Rebasing adj NLI'!BQ33)*BQ115)*BQ$19*BQ$125)</f>
        <v>0</v>
      </c>
      <c r="BR43" s="50">
        <f>IF('KWh (Cumulative) NLI'!BR43=0,0,((('KWh (Monthly) ENTRY NLI '!BR43*0.5)+'KWh (Cumulative) NLI'!BQ43-'Rebasing adj NLI'!BR33)*BR115)*BR$19*BR$125)</f>
        <v>0</v>
      </c>
      <c r="BS43" s="50">
        <f>IF('KWh (Cumulative) NLI'!BS43=0,0,((('KWh (Monthly) ENTRY NLI '!BS43*0.5)+'KWh (Cumulative) NLI'!BR43-'Rebasing adj NLI'!BS33)*BS115)*BS$19*BS$125)</f>
        <v>0</v>
      </c>
      <c r="BT43" s="50">
        <f>IF('KWh (Cumulative) NLI'!BT43=0,0,((('KWh (Monthly) ENTRY NLI '!BT43*0.5)+'KWh (Cumulative) NLI'!BS43-'Rebasing adj NLI'!BT33)*BT115)*BT$19*BT$125)</f>
        <v>0</v>
      </c>
      <c r="BU43" s="50">
        <f>IF('KWh (Cumulative) NLI'!BU43=0,0,((('KWh (Monthly) ENTRY NLI '!BU43*0.5)+'KWh (Cumulative) NLI'!BT43-'Rebasing adj NLI'!BU33)*BU115)*BU$19*BU$125)</f>
        <v>0</v>
      </c>
      <c r="BV43" s="50">
        <f>IF('KWh (Cumulative) NLI'!BV43=0,0,((('KWh (Monthly) ENTRY NLI '!BV43*0.5)+'KWh (Cumulative) NLI'!BU43-'Rebasing adj NLI'!BV33)*BV115)*BV$19*BV$125)</f>
        <v>0</v>
      </c>
      <c r="BW43" s="50">
        <f>IF('KWh (Cumulative) NLI'!BW43=0,0,((('KWh (Monthly) ENTRY NLI '!BW43*0.5)+'KWh (Cumulative) NLI'!BV43-'Rebasing adj NLI'!BW33)*BW115)*BW$19*BW$125)</f>
        <v>0</v>
      </c>
      <c r="BX43" s="50">
        <f>IF('KWh (Cumulative) NLI'!BX43=0,0,((('KWh (Monthly) ENTRY NLI '!BX43*0.5)+'KWh (Cumulative) NLI'!BW43-'Rebasing adj NLI'!BX33)*BX115)*BX$19*BX$125)</f>
        <v>0</v>
      </c>
      <c r="BY43" s="50">
        <f>IF('KWh (Cumulative) NLI'!BY43=0,0,((('KWh (Monthly) ENTRY NLI '!BY43*0.5)+'KWh (Cumulative) NLI'!BX43-'Rebasing adj NLI'!BY33)*BY115)*BY$19*BY$125)</f>
        <v>0</v>
      </c>
      <c r="BZ43" s="50">
        <f>IF('KWh (Cumulative) NLI'!BZ43=0,0,((('KWh (Monthly) ENTRY NLI '!BZ43*0.5)+'KWh (Cumulative) NLI'!BY43-'Rebasing adj NLI'!BZ33)*BZ115)*BZ$19*BZ$125)</f>
        <v>0</v>
      </c>
      <c r="CA43" s="50">
        <f>IF('KWh (Cumulative) NLI'!CA43=0,0,((('KWh (Monthly) ENTRY NLI '!CA43*0.5)+'KWh (Cumulative) NLI'!BZ43-'Rebasing adj NLI'!CA33)*CA115)*CA$19*CA$125)</f>
        <v>0</v>
      </c>
      <c r="CB43" s="50">
        <f>IF('KWh (Cumulative) NLI'!CB43=0,0,((('KWh (Monthly) ENTRY NLI '!CB43*0.5)+'KWh (Cumulative) NLI'!CA43-'Rebasing adj NLI'!CB33)*CB115)*CB$19*CB$125)</f>
        <v>0</v>
      </c>
      <c r="CC43" s="50">
        <f>IF('KWh (Cumulative) NLI'!CC43=0,0,((('KWh (Monthly) ENTRY NLI '!CC43*0.5)+'KWh (Cumulative) NLI'!CB43-'Rebasing adj NLI'!CC33)*CC115)*CC$19*CC$125)</f>
        <v>0</v>
      </c>
      <c r="CD43" s="50">
        <f>IF('KWh (Cumulative) NLI'!CD43=0,0,((('KWh (Monthly) ENTRY NLI '!CD43*0.5)+'KWh (Cumulative) NLI'!CC43-'Rebasing adj NLI'!CD33)*CD115)*CD$19*CD$125)</f>
        <v>0</v>
      </c>
      <c r="CE43" s="50">
        <f>IF('KWh (Cumulative) NLI'!CE43=0,0,((('KWh (Monthly) ENTRY NLI '!CE43*0.5)+'KWh (Cumulative) NLI'!CD43-'Rebasing adj NLI'!CE33)*CE115)*CE$19*CE$125)</f>
        <v>0</v>
      </c>
      <c r="CF43" s="50">
        <f>IF('KWh (Cumulative) NLI'!CF43=0,0,((('KWh (Monthly) ENTRY NLI '!CF43*0.5)+'KWh (Cumulative) NLI'!CE43-'Rebasing adj NLI'!CF33)*CF115)*CF$19*CF$125)</f>
        <v>0</v>
      </c>
      <c r="CG43" s="50">
        <f>IF('KWh (Cumulative) NLI'!CG43=0,0,((('KWh (Monthly) ENTRY NLI '!CG43*0.5)+'KWh (Cumulative) NLI'!CF43-'Rebasing adj NLI'!CG33)*CG115)*CG$19*CG$125)</f>
        <v>0</v>
      </c>
      <c r="CH43" s="50">
        <f>IF('KWh (Cumulative) NLI'!CH43=0,0,((('KWh (Monthly) ENTRY NLI '!CH43*0.5)+'KWh (Cumulative) NLI'!CG43-'Rebasing adj NLI'!CH33)*CH115)*CH$19*CH$125)</f>
        <v>0</v>
      </c>
      <c r="CI43" s="50">
        <f>IF('KWh (Cumulative) NLI'!CI43=0,0,((('KWh (Monthly) ENTRY NLI '!CI43*0.5)+'KWh (Cumulative) NLI'!CH43-'Rebasing adj NLI'!CI33)*CI115)*CI$19*CI$125)</f>
        <v>0</v>
      </c>
      <c r="CJ43" s="50">
        <f>IF('KWh (Cumulative) NLI'!CJ43=0,0,((('KWh (Monthly) ENTRY NLI '!CJ43*0.5)+'KWh (Cumulative) NLI'!CI43-'Rebasing adj NLI'!CJ33)*CJ115)*CJ$19*CJ$125)</f>
        <v>0</v>
      </c>
    </row>
    <row r="44" spans="1:88" x14ac:dyDescent="0.25">
      <c r="A44" s="306"/>
      <c r="B44" s="88" t="s">
        <v>15</v>
      </c>
      <c r="C44" s="50">
        <f>IF('KWh (Cumulative) NLI'!C44=0,0,((('KWh (Monthly) ENTRY NLI '!C44*0.5)-'Rebasing adj NLI'!C34)*C116)*C$19*C$125)</f>
        <v>0</v>
      </c>
      <c r="D44" s="50">
        <f>IF('KWh (Cumulative) NLI'!D44=0,0,((('KWh (Monthly) ENTRY NLI '!D44*0.5)+'KWh (Cumulative) NLI'!C44-'Rebasing adj NLI'!D34)*D116)*D$19*D$125)</f>
        <v>0</v>
      </c>
      <c r="E44" s="50">
        <f>IF('KWh (Cumulative) NLI'!E44=0,0,((('KWh (Monthly) ENTRY NLI '!E44*0.5)+'KWh (Cumulative) NLI'!D44-'Rebasing adj NLI'!E34)*E116)*E$19*E$125)</f>
        <v>0</v>
      </c>
      <c r="F44" s="50">
        <f>IF('KWh (Cumulative) NLI'!F44=0,0,((('KWh (Monthly) ENTRY NLI '!F44*0.5)+'KWh (Cumulative) NLI'!E44-'Rebasing adj NLI'!F34)*F116)*F$19*F$125)</f>
        <v>0</v>
      </c>
      <c r="G44" s="50">
        <f>IF('KWh (Cumulative) NLI'!G44=0,0,((('KWh (Monthly) ENTRY NLI '!G44*0.5)+'KWh (Cumulative) NLI'!F44-'Rebasing adj NLI'!G34)*G116)*G$19*G$125)</f>
        <v>0</v>
      </c>
      <c r="H44" s="50">
        <f>IF('KWh (Cumulative) NLI'!H44=0,0,((('KWh (Monthly) ENTRY NLI '!H44*0.5)+'KWh (Cumulative) NLI'!G44-'Rebasing adj NLI'!H34)*H116)*H$19*H$125)</f>
        <v>0</v>
      </c>
      <c r="I44" s="50">
        <f>IF('KWh (Cumulative) NLI'!I44=0,0,((('KWh (Monthly) ENTRY NLI '!I44*0.5)+'KWh (Cumulative) NLI'!H44-'Rebasing adj NLI'!I34)*I116)*I$19*I$125)</f>
        <v>0</v>
      </c>
      <c r="J44" s="50">
        <f>IF('KWh (Cumulative) NLI'!J44=0,0,((('KWh (Monthly) ENTRY NLI '!J44*0.5)+'KWh (Cumulative) NLI'!I44-'Rebasing adj NLI'!J34)*J116)*J$19*J$125)</f>
        <v>0</v>
      </c>
      <c r="K44" s="50">
        <f>IF('KWh (Cumulative) NLI'!K44=0,0,((('KWh (Monthly) ENTRY NLI '!K44*0.5)+'KWh (Cumulative) NLI'!J44-'Rebasing adj NLI'!K34)*K116)*K$19*K$125)</f>
        <v>0</v>
      </c>
      <c r="L44" s="50">
        <f>IF('KWh (Cumulative) NLI'!L44=0,0,((('KWh (Monthly) ENTRY NLI '!L44*0.5)+'KWh (Cumulative) NLI'!K44-'Rebasing adj NLI'!L34)*L116)*L$19*L$125)</f>
        <v>0</v>
      </c>
      <c r="M44" s="50">
        <f>IF('KWh (Cumulative) NLI'!M44=0,0,((('KWh (Monthly) ENTRY NLI '!M44*0.5)+'KWh (Cumulative) NLI'!L44-'Rebasing adj NLI'!M34)*M116)*M$19*M$125)</f>
        <v>0</v>
      </c>
      <c r="N44" s="50">
        <f>IF('KWh (Cumulative) NLI'!N44=0,0,((('KWh (Monthly) ENTRY NLI '!N44*0.5)+'KWh (Cumulative) NLI'!M44-'Rebasing adj NLI'!N34)*N116)*N$19*N$125)</f>
        <v>0</v>
      </c>
      <c r="O44" s="50">
        <f>IF('KWh (Cumulative) NLI'!O44=0,0,((('KWh (Monthly) ENTRY NLI '!O44*0.5)+'KWh (Cumulative) NLI'!N44-'Rebasing adj NLI'!O34)*O116)*O$19*O$125)</f>
        <v>0</v>
      </c>
      <c r="P44" s="50">
        <f>IF('KWh (Cumulative) NLI'!P44=0,0,((('KWh (Monthly) ENTRY NLI '!P44*0.5)+'KWh (Cumulative) NLI'!O44-'Rebasing adj NLI'!P34)*P116)*P$19*P$125)</f>
        <v>0</v>
      </c>
      <c r="Q44" s="50">
        <f>IF('KWh (Cumulative) NLI'!Q44=0,0,((('KWh (Monthly) ENTRY NLI '!Q44*0.5)+'KWh (Cumulative) NLI'!P44-'Rebasing adj NLI'!Q34)*Q116)*Q$19*Q$125)</f>
        <v>0</v>
      </c>
      <c r="R44" s="50">
        <f>IF('KWh (Cumulative) NLI'!R44=0,0,((('KWh (Monthly) ENTRY NLI '!R44*0.5)+'KWh (Cumulative) NLI'!Q44-'Rebasing adj NLI'!R34)*R116)*R$19*R$125)</f>
        <v>0</v>
      </c>
      <c r="S44" s="50">
        <f>IF('KWh (Cumulative) NLI'!S44=0,0,((('KWh (Monthly) ENTRY NLI '!S44*0.5)+'KWh (Cumulative) NLI'!R44-'Rebasing adj NLI'!S34)*S116)*S$19*S$125)</f>
        <v>0</v>
      </c>
      <c r="T44" s="50">
        <f>IF('KWh (Cumulative) NLI'!T44=0,0,((('KWh (Monthly) ENTRY NLI '!T44*0.5)+'KWh (Cumulative) NLI'!S44-'Rebasing adj NLI'!T34)*T116)*T$19*T$125)</f>
        <v>0</v>
      </c>
      <c r="U44" s="50">
        <f>IF('KWh (Cumulative) NLI'!U44=0,0,((('KWh (Monthly) ENTRY NLI '!U44*0.5)+'KWh (Cumulative) NLI'!T44-'Rebasing adj NLI'!U34)*U116)*U$19*U$125)</f>
        <v>0</v>
      </c>
      <c r="V44" s="50">
        <f>IF('KWh (Cumulative) NLI'!V44=0,0,((('KWh (Monthly) ENTRY NLI '!V44*0.5)+'KWh (Cumulative) NLI'!U44-'Rebasing adj NLI'!V34)*V116)*V$19*V$125)</f>
        <v>0</v>
      </c>
      <c r="W44" s="50">
        <f>IF('KWh (Cumulative) NLI'!W44=0,0,((('KWh (Monthly) ENTRY NLI '!W44*0.5)+'KWh (Cumulative) NLI'!V44-'Rebasing adj NLI'!W34)*W116)*W$19*W$125)</f>
        <v>0</v>
      </c>
      <c r="X44" s="50">
        <f>IF('KWh (Cumulative) NLI'!X44=0,0,((('KWh (Monthly) ENTRY NLI '!X44*0.5)+'KWh (Cumulative) NLI'!W44-'Rebasing adj NLI'!X34)*X116)*X$19*X$125)</f>
        <v>0</v>
      </c>
      <c r="Y44" s="50">
        <f>IF('KWh (Cumulative) NLI'!Y44=0,0,((('KWh (Monthly) ENTRY NLI '!Y44*0.5)+'KWh (Cumulative) NLI'!X44-'Rebasing adj NLI'!Y34)*Y116)*Y$19*Y$125)</f>
        <v>0</v>
      </c>
      <c r="Z44" s="50">
        <f>IF('KWh (Cumulative) NLI'!Z44=0,0,((('KWh (Monthly) ENTRY NLI '!Z44*0.5)+'KWh (Cumulative) NLI'!Y44-'Rebasing adj NLI'!Z34)*Z116)*Z$19*Z$125)</f>
        <v>0</v>
      </c>
      <c r="AA44" s="50">
        <f>IF('KWh (Cumulative) NLI'!AA44=0,0,((('KWh (Monthly) ENTRY NLI '!AA44*0.5)+'KWh (Cumulative) NLI'!Z44-'Rebasing adj NLI'!AA34)*AA116)*AA$19*AA$125)</f>
        <v>0</v>
      </c>
      <c r="AB44" s="50">
        <f>IF('KWh (Cumulative) NLI'!AB44=0,0,((('KWh (Monthly) ENTRY NLI '!AB44*0.5)+'KWh (Cumulative) NLI'!AA44-'Rebasing adj NLI'!AB34)*AB116)*AB$19*AB$125)</f>
        <v>0</v>
      </c>
      <c r="AC44" s="50">
        <f>IF('KWh (Cumulative) NLI'!AC44=0,0,((('KWh (Monthly) ENTRY NLI '!AC44*0.5)+'KWh (Cumulative) NLI'!AB44-'Rebasing adj NLI'!AC34)*AC116)*AC$19*AC$125)</f>
        <v>0</v>
      </c>
      <c r="AD44" s="50">
        <f>IF('KWh (Cumulative) NLI'!AD44=0,0,((('KWh (Monthly) ENTRY NLI '!AD44*0.5)+'KWh (Cumulative) NLI'!AC44-'Rebasing adj NLI'!AD34)*AD116)*AD$19*AD$125)</f>
        <v>0</v>
      </c>
      <c r="AE44" s="50">
        <f>IF('KWh (Cumulative) NLI'!AE44=0,0,((('KWh (Monthly) ENTRY NLI '!AE44*0.5)+'KWh (Cumulative) NLI'!AD44-'Rebasing adj NLI'!AE34)*AE116)*AE$19*AE$125)</f>
        <v>0</v>
      </c>
      <c r="AF44" s="50">
        <f>IF('KWh (Cumulative) NLI'!AF44=0,0,((('KWh (Monthly) ENTRY NLI '!AF44*0.5)+'KWh (Cumulative) NLI'!AE44-'Rebasing adj NLI'!AF34)*AF116)*AF$19*AF$125)</f>
        <v>0</v>
      </c>
      <c r="AG44" s="50">
        <f>IF('KWh (Cumulative) NLI'!AG44=0,0,((('KWh (Monthly) ENTRY NLI '!AG44*0.5)+'KWh (Cumulative) NLI'!AF44-'Rebasing adj NLI'!AG34)*AG116)*AG$19*AG$125)</f>
        <v>0</v>
      </c>
      <c r="AH44" s="50">
        <f>IF('KWh (Cumulative) NLI'!AH44=0,0,((('KWh (Monthly) ENTRY NLI '!AH44*0.5)+'KWh (Cumulative) NLI'!AG44-'Rebasing adj NLI'!AH34)*AH116)*AH$19*AH$125)</f>
        <v>0</v>
      </c>
      <c r="AI44" s="50">
        <f>IF('KWh (Cumulative) NLI'!AI44=0,0,((('KWh (Monthly) ENTRY NLI '!AI44*0.5)+'KWh (Cumulative) NLI'!AH44-'Rebasing adj NLI'!AI34)*AI116)*AI$19*AI$125)</f>
        <v>0</v>
      </c>
      <c r="AJ44" s="50">
        <f>IF('KWh (Cumulative) NLI'!AJ44=0,0,((('KWh (Monthly) ENTRY NLI '!AJ44*0.5)+'KWh (Cumulative) NLI'!AI44-'Rebasing adj NLI'!AJ34)*AJ116)*AJ$19*AJ$125)</f>
        <v>0</v>
      </c>
      <c r="AK44" s="50">
        <f>IF('KWh (Cumulative) NLI'!AK44=0,0,((('KWh (Monthly) ENTRY NLI '!AK44*0.5)+'KWh (Cumulative) NLI'!AJ44-'Rebasing adj NLI'!AK34)*AK116)*AK$19*AK$125)</f>
        <v>0</v>
      </c>
      <c r="AL44" s="50">
        <f>IF('KWh (Cumulative) NLI'!AL44=0,0,((('KWh (Monthly) ENTRY NLI '!AL44*0.5)+'KWh (Cumulative) NLI'!AK44-'Rebasing adj NLI'!AL34)*AL116)*AL$19*AL$125)</f>
        <v>0</v>
      </c>
      <c r="AM44" s="50">
        <f>IF('KWh (Cumulative) NLI'!AM44=0,0,((('KWh (Monthly) ENTRY NLI '!AM44*0.5)+'KWh (Cumulative) NLI'!AL44-'Rebasing adj NLI'!AM34)*AM116)*AM$19*AM$125)</f>
        <v>0</v>
      </c>
      <c r="AN44" s="50">
        <f>IF('KWh (Cumulative) NLI'!AN44=0,0,((('KWh (Monthly) ENTRY NLI '!AN44*0.5)+'KWh (Cumulative) NLI'!AM44-'Rebasing adj NLI'!AN34)*AN116)*AN$19*AN$125)</f>
        <v>0</v>
      </c>
      <c r="AO44" s="50">
        <f>IF('KWh (Cumulative) NLI'!AO44=0,0,((('KWh (Monthly) ENTRY NLI '!AO44*0.5)+'KWh (Cumulative) NLI'!AN44-'Rebasing adj NLI'!AO34)*AO116)*AO$19*AO$125)</f>
        <v>0</v>
      </c>
      <c r="AP44" s="50">
        <f>IF('KWh (Cumulative) NLI'!AP44=0,0,((('KWh (Monthly) ENTRY NLI '!AP44*0.5)+'KWh (Cumulative) NLI'!AO44-'Rebasing adj NLI'!AP34)*AP116)*AP$19*AP$125)</f>
        <v>0</v>
      </c>
      <c r="AQ44" s="50">
        <f>IF('KWh (Cumulative) NLI'!AQ44=0,0,((('KWh (Monthly) ENTRY NLI '!AQ44*0.5)+'KWh (Cumulative) NLI'!AP44-'Rebasing adj NLI'!AQ34)*AQ116)*AQ$19*AQ$125)</f>
        <v>0</v>
      </c>
      <c r="AR44" s="50">
        <f>IF('KWh (Cumulative) NLI'!AR44=0,0,((('KWh (Monthly) ENTRY NLI '!AR44*0.5)+'KWh (Cumulative) NLI'!AQ44-'Rebasing adj NLI'!AR34)*AR116)*AR$19*AR$125)</f>
        <v>0</v>
      </c>
      <c r="AS44" s="50">
        <f>IF('KWh (Cumulative) NLI'!AS44=0,0,((('KWh (Monthly) ENTRY NLI '!AS44*0.5)+'KWh (Cumulative) NLI'!AR44-'Rebasing adj NLI'!AS34)*AS116)*AS$19*AS$125)</f>
        <v>0</v>
      </c>
      <c r="AT44" s="50">
        <f>IF('KWh (Cumulative) NLI'!AT44=0,0,((('KWh (Monthly) ENTRY NLI '!AT44*0.5)+'KWh (Cumulative) NLI'!AS44-'Rebasing adj NLI'!AT34)*AT116)*AT$19*AT$125)</f>
        <v>0</v>
      </c>
      <c r="AU44" s="50">
        <f>IF('KWh (Cumulative) NLI'!AU44=0,0,((('KWh (Monthly) ENTRY NLI '!AU44*0.5)+'KWh (Cumulative) NLI'!AT44-'Rebasing adj NLI'!AU34)*AU116)*AU$19*AU$125)</f>
        <v>0</v>
      </c>
      <c r="AV44" s="50">
        <f>IF('KWh (Cumulative) NLI'!AV44=0,0,((('KWh (Monthly) ENTRY NLI '!AV44*0.5)+'KWh (Cumulative) NLI'!AU44-'Rebasing adj NLI'!AV34)*AV116)*AV$19*AV$125)</f>
        <v>0</v>
      </c>
      <c r="AW44" s="50">
        <f>IF('KWh (Cumulative) NLI'!AW44=0,0,((('KWh (Monthly) ENTRY NLI '!AW44*0.5)+'KWh (Cumulative) NLI'!AV44-'Rebasing adj NLI'!AW34)*AW116)*AW$19*AW$125)</f>
        <v>0</v>
      </c>
      <c r="AX44" s="50">
        <f>IF('KWh (Cumulative) NLI'!AX44=0,0,((('KWh (Monthly) ENTRY NLI '!AX44*0.5)+'KWh (Cumulative) NLI'!AW44-'Rebasing adj NLI'!AX34)*AX116)*AX$19*AX$125)</f>
        <v>0</v>
      </c>
      <c r="AY44" s="50">
        <f>IF('KWh (Cumulative) NLI'!AY44=0,0,((('KWh (Monthly) ENTRY NLI '!AY44*0.5)+'KWh (Cumulative) NLI'!AX44-'Rebasing adj NLI'!AY34)*AY116)*AY$19*AY$125)</f>
        <v>0</v>
      </c>
      <c r="AZ44" s="50">
        <f>IF('KWh (Cumulative) NLI'!AZ44=0,0,((('KWh (Monthly) ENTRY NLI '!AZ44*0.5)+'KWh (Cumulative) NLI'!AY44-'Rebasing adj NLI'!AZ34)*AZ116)*AZ$19*AZ$125)</f>
        <v>0</v>
      </c>
      <c r="BA44" s="50">
        <f>IF('KWh (Cumulative) NLI'!BA44=0,0,((('KWh (Monthly) ENTRY NLI '!BA44*0.5)+'KWh (Cumulative) NLI'!AZ44-'Rebasing adj NLI'!BA34)*BA116)*BA$19*BA$125)</f>
        <v>0</v>
      </c>
      <c r="BB44" s="50">
        <f>IF('KWh (Cumulative) NLI'!BB44=0,0,((('KWh (Monthly) ENTRY NLI '!BB44*0.5)+'KWh (Cumulative) NLI'!BA44-'Rebasing adj NLI'!BB34)*BB116)*BB$19*BB$125)</f>
        <v>0</v>
      </c>
      <c r="BC44" s="50">
        <f>IF('KWh (Cumulative) NLI'!BC44=0,0,((('KWh (Monthly) ENTRY NLI '!BC44*0.5)+'KWh (Cumulative) NLI'!BB44-'Rebasing adj NLI'!BC34)*BC116)*BC$19*BC$125)</f>
        <v>0</v>
      </c>
      <c r="BD44" s="50">
        <f>IF('KWh (Cumulative) NLI'!BD44=0,0,((('KWh (Monthly) ENTRY NLI '!BD44*0.5)+'KWh (Cumulative) NLI'!BC44-'Rebasing adj NLI'!BD34)*BD116)*BD$19*BD$125)</f>
        <v>0</v>
      </c>
      <c r="BE44" s="50">
        <f>IF('KWh (Cumulative) NLI'!BE44=0,0,((('KWh (Monthly) ENTRY NLI '!BE44*0.5)+'KWh (Cumulative) NLI'!BD44-'Rebasing adj NLI'!BE34)*BE116)*BE$19*BE$125)</f>
        <v>0</v>
      </c>
      <c r="BF44" s="50">
        <f>IF('KWh (Cumulative) NLI'!BF44=0,0,((('KWh (Monthly) ENTRY NLI '!BF44*0.5)+'KWh (Cumulative) NLI'!BE44-'Rebasing adj NLI'!BF34)*BF116)*BF$19*BF$125)</f>
        <v>0</v>
      </c>
      <c r="BG44" s="50">
        <f>IF('KWh (Cumulative) NLI'!BG44=0,0,((('KWh (Monthly) ENTRY NLI '!BG44*0.5)+'KWh (Cumulative) NLI'!BF44-'Rebasing adj NLI'!BG34)*BG116)*BG$19*BG$125)</f>
        <v>0</v>
      </c>
      <c r="BH44" s="50">
        <f>IF('KWh (Cumulative) NLI'!BH44=0,0,((('KWh (Monthly) ENTRY NLI '!BH44*0.5)+'KWh (Cumulative) NLI'!BG44-'Rebasing adj NLI'!BH34)*BH116)*BH$19*BH$125)</f>
        <v>0</v>
      </c>
      <c r="BI44" s="50">
        <f>IF('KWh (Cumulative) NLI'!BI44=0,0,((('KWh (Monthly) ENTRY NLI '!BI44*0.5)+'KWh (Cumulative) NLI'!BH44-'Rebasing adj NLI'!BI34)*BI116)*BI$19*BI$125)</f>
        <v>0</v>
      </c>
      <c r="BJ44" s="50">
        <f>IF('KWh (Cumulative) NLI'!BJ44=0,0,((('KWh (Monthly) ENTRY NLI '!BJ44*0.5)+'KWh (Cumulative) NLI'!BI44-'Rebasing adj NLI'!BJ34)*BJ116)*BJ$19*BJ$125)</f>
        <v>0</v>
      </c>
      <c r="BK44" s="50">
        <f>IF('KWh (Cumulative) NLI'!BK44=0,0,((('KWh (Monthly) ENTRY NLI '!BK44*0.5)+'KWh (Cumulative) NLI'!BJ44-'Rebasing adj NLI'!BK34)*BK116)*BK$19*BK$125)</f>
        <v>0</v>
      </c>
      <c r="BL44" s="50">
        <f>IF('KWh (Cumulative) NLI'!BL44=0,0,((('KWh (Monthly) ENTRY NLI '!BL44*0.5)+'KWh (Cumulative) NLI'!BK44-'Rebasing adj NLI'!BL34)*BL116)*BL$19*BL$125)</f>
        <v>0</v>
      </c>
      <c r="BM44" s="50">
        <f>IF('KWh (Cumulative) NLI'!BM44=0,0,((('KWh (Monthly) ENTRY NLI '!BM44*0.5)+'KWh (Cumulative) NLI'!BL44-'Rebasing adj NLI'!BM34)*BM116)*BM$19*BM$125)</f>
        <v>0</v>
      </c>
      <c r="BN44" s="50">
        <f>IF('KWh (Cumulative) NLI'!BN44=0,0,((('KWh (Monthly) ENTRY NLI '!BN44*0.5)+'KWh (Cumulative) NLI'!BM44-'Rebasing adj NLI'!BN34)*BN116)*BN$19*BN$125)</f>
        <v>0</v>
      </c>
      <c r="BO44" s="50">
        <f>IF('KWh (Cumulative) NLI'!BO44=0,0,((('KWh (Monthly) ENTRY NLI '!BO44*0.5)+'KWh (Cumulative) NLI'!BN44-'Rebasing adj NLI'!BO34)*BO116)*BO$19*BO$125)</f>
        <v>0</v>
      </c>
      <c r="BP44" s="50">
        <f>IF('KWh (Cumulative) NLI'!BP44=0,0,((('KWh (Monthly) ENTRY NLI '!BP44*0.5)+'KWh (Cumulative) NLI'!BO44-'Rebasing adj NLI'!BP34)*BP116)*BP$19*BP$125)</f>
        <v>0</v>
      </c>
      <c r="BQ44" s="50">
        <f>IF('KWh (Cumulative) NLI'!BQ44=0,0,((('KWh (Monthly) ENTRY NLI '!BQ44*0.5)+'KWh (Cumulative) NLI'!BP44-'Rebasing adj NLI'!BQ34)*BQ116)*BQ$19*BQ$125)</f>
        <v>0</v>
      </c>
      <c r="BR44" s="50">
        <f>IF('KWh (Cumulative) NLI'!BR44=0,0,((('KWh (Monthly) ENTRY NLI '!BR44*0.5)+'KWh (Cumulative) NLI'!BQ44-'Rebasing adj NLI'!BR34)*BR116)*BR$19*BR$125)</f>
        <v>0</v>
      </c>
      <c r="BS44" s="50">
        <f>IF('KWh (Cumulative) NLI'!BS44=0,0,((('KWh (Monthly) ENTRY NLI '!BS44*0.5)+'KWh (Cumulative) NLI'!BR44-'Rebasing adj NLI'!BS34)*BS116)*BS$19*BS$125)</f>
        <v>0</v>
      </c>
      <c r="BT44" s="50">
        <f>IF('KWh (Cumulative) NLI'!BT44=0,0,((('KWh (Monthly) ENTRY NLI '!BT44*0.5)+'KWh (Cumulative) NLI'!BS44-'Rebasing adj NLI'!BT34)*BT116)*BT$19*BT$125)</f>
        <v>0</v>
      </c>
      <c r="BU44" s="50">
        <f>IF('KWh (Cumulative) NLI'!BU44=0,0,((('KWh (Monthly) ENTRY NLI '!BU44*0.5)+'KWh (Cumulative) NLI'!BT44-'Rebasing adj NLI'!BU34)*BU116)*BU$19*BU$125)</f>
        <v>0</v>
      </c>
      <c r="BV44" s="50">
        <f>IF('KWh (Cumulative) NLI'!BV44=0,0,((('KWh (Monthly) ENTRY NLI '!BV44*0.5)+'KWh (Cumulative) NLI'!BU44-'Rebasing adj NLI'!BV34)*BV116)*BV$19*BV$125)</f>
        <v>0</v>
      </c>
      <c r="BW44" s="50">
        <f>IF('KWh (Cumulative) NLI'!BW44=0,0,((('KWh (Monthly) ENTRY NLI '!BW44*0.5)+'KWh (Cumulative) NLI'!BV44-'Rebasing adj NLI'!BW34)*BW116)*BW$19*BW$125)</f>
        <v>0</v>
      </c>
      <c r="BX44" s="50">
        <f>IF('KWh (Cumulative) NLI'!BX44=0,0,((('KWh (Monthly) ENTRY NLI '!BX44*0.5)+'KWh (Cumulative) NLI'!BW44-'Rebasing adj NLI'!BX34)*BX116)*BX$19*BX$125)</f>
        <v>0</v>
      </c>
      <c r="BY44" s="50">
        <f>IF('KWh (Cumulative) NLI'!BY44=0,0,((('KWh (Monthly) ENTRY NLI '!BY44*0.5)+'KWh (Cumulative) NLI'!BX44-'Rebasing adj NLI'!BY34)*BY116)*BY$19*BY$125)</f>
        <v>0</v>
      </c>
      <c r="BZ44" s="50">
        <f>IF('KWh (Cumulative) NLI'!BZ44=0,0,((('KWh (Monthly) ENTRY NLI '!BZ44*0.5)+'KWh (Cumulative) NLI'!BY44-'Rebasing adj NLI'!BZ34)*BZ116)*BZ$19*BZ$125)</f>
        <v>0</v>
      </c>
      <c r="CA44" s="50">
        <f>IF('KWh (Cumulative) NLI'!CA44=0,0,((('KWh (Monthly) ENTRY NLI '!CA44*0.5)+'KWh (Cumulative) NLI'!BZ44-'Rebasing adj NLI'!CA34)*CA116)*CA$19*CA$125)</f>
        <v>0</v>
      </c>
      <c r="CB44" s="50">
        <f>IF('KWh (Cumulative) NLI'!CB44=0,0,((('KWh (Monthly) ENTRY NLI '!CB44*0.5)+'KWh (Cumulative) NLI'!CA44-'Rebasing adj NLI'!CB34)*CB116)*CB$19*CB$125)</f>
        <v>0</v>
      </c>
      <c r="CC44" s="50">
        <f>IF('KWh (Cumulative) NLI'!CC44=0,0,((('KWh (Monthly) ENTRY NLI '!CC44*0.5)+'KWh (Cumulative) NLI'!CB44-'Rebasing adj NLI'!CC34)*CC116)*CC$19*CC$125)</f>
        <v>0</v>
      </c>
      <c r="CD44" s="50">
        <f>IF('KWh (Cumulative) NLI'!CD44=0,0,((('KWh (Monthly) ENTRY NLI '!CD44*0.5)+'KWh (Cumulative) NLI'!CC44-'Rebasing adj NLI'!CD34)*CD116)*CD$19*CD$125)</f>
        <v>0</v>
      </c>
      <c r="CE44" s="50">
        <f>IF('KWh (Cumulative) NLI'!CE44=0,0,((('KWh (Monthly) ENTRY NLI '!CE44*0.5)+'KWh (Cumulative) NLI'!CD44-'Rebasing adj NLI'!CE34)*CE116)*CE$19*CE$125)</f>
        <v>0</v>
      </c>
      <c r="CF44" s="50">
        <f>IF('KWh (Cumulative) NLI'!CF44=0,0,((('KWh (Monthly) ENTRY NLI '!CF44*0.5)+'KWh (Cumulative) NLI'!CE44-'Rebasing adj NLI'!CF34)*CF116)*CF$19*CF$125)</f>
        <v>0</v>
      </c>
      <c r="CG44" s="50">
        <f>IF('KWh (Cumulative) NLI'!CG44=0,0,((('KWh (Monthly) ENTRY NLI '!CG44*0.5)+'KWh (Cumulative) NLI'!CF44-'Rebasing adj NLI'!CG34)*CG116)*CG$19*CG$125)</f>
        <v>0</v>
      </c>
      <c r="CH44" s="50">
        <f>IF('KWh (Cumulative) NLI'!CH44=0,0,((('KWh (Monthly) ENTRY NLI '!CH44*0.5)+'KWh (Cumulative) NLI'!CG44-'Rebasing adj NLI'!CH34)*CH116)*CH$19*CH$125)</f>
        <v>0</v>
      </c>
      <c r="CI44" s="50">
        <f>IF('KWh (Cumulative) NLI'!CI44=0,0,((('KWh (Monthly) ENTRY NLI '!CI44*0.5)+'KWh (Cumulative) NLI'!CH44-'Rebasing adj NLI'!CI34)*CI116)*CI$19*CI$125)</f>
        <v>0</v>
      </c>
      <c r="CJ44" s="50">
        <f>IF('KWh (Cumulative) NLI'!CJ44=0,0,((('KWh (Monthly) ENTRY NLI '!CJ44*0.5)+'KWh (Cumulative) NLI'!CI44-'Rebasing adj NLI'!CJ34)*CJ116)*CJ$19*CJ$125)</f>
        <v>0</v>
      </c>
    </row>
    <row r="45" spans="1:88" x14ac:dyDescent="0.25">
      <c r="A45" s="306"/>
      <c r="B45" s="88" t="s">
        <v>16</v>
      </c>
      <c r="C45" s="50">
        <f>IF('KWh (Cumulative) NLI'!C45=0,0,((('KWh (Monthly) ENTRY NLI '!C45*0.5)-'Rebasing adj NLI'!C35)*C117)*C$19*C$125)</f>
        <v>0</v>
      </c>
      <c r="D45" s="50">
        <f>IF('KWh (Cumulative) NLI'!D45=0,0,((('KWh (Monthly) ENTRY NLI '!D45*0.5)+'KWh (Cumulative) NLI'!C45-'Rebasing adj NLI'!D35)*D117)*D$19*D$125)</f>
        <v>0</v>
      </c>
      <c r="E45" s="50">
        <f>IF('KWh (Cumulative) NLI'!E45=0,0,((('KWh (Monthly) ENTRY NLI '!E45*0.5)+'KWh (Cumulative) NLI'!D45-'Rebasing adj NLI'!E35)*E117)*E$19*E$125)</f>
        <v>0</v>
      </c>
      <c r="F45" s="50">
        <f>IF('KWh (Cumulative) NLI'!F45=0,0,((('KWh (Monthly) ENTRY NLI '!F45*0.5)+'KWh (Cumulative) NLI'!E45-'Rebasing adj NLI'!F35)*F117)*F$19*F$125)</f>
        <v>0</v>
      </c>
      <c r="G45" s="50">
        <f>IF('KWh (Cumulative) NLI'!G45=0,0,((('KWh (Monthly) ENTRY NLI '!G45*0.5)+'KWh (Cumulative) NLI'!F45-'Rebasing adj NLI'!G35)*G117)*G$19*G$125)</f>
        <v>0</v>
      </c>
      <c r="H45" s="50">
        <f>IF('KWh (Cumulative) NLI'!H45=0,0,((('KWh (Monthly) ENTRY NLI '!H45*0.5)+'KWh (Cumulative) NLI'!G45-'Rebasing adj NLI'!H35)*H117)*H$19*H$125)</f>
        <v>0</v>
      </c>
      <c r="I45" s="50">
        <f>IF('KWh (Cumulative) NLI'!I45=0,0,((('KWh (Monthly) ENTRY NLI '!I45*0.5)+'KWh (Cumulative) NLI'!H45-'Rebasing adj NLI'!I35)*I117)*I$19*I$125)</f>
        <v>0</v>
      </c>
      <c r="J45" s="50">
        <f>IF('KWh (Cumulative) NLI'!J45=0,0,((('KWh (Monthly) ENTRY NLI '!J45*0.5)+'KWh (Cumulative) NLI'!I45-'Rebasing adj NLI'!J35)*J117)*J$19*J$125)</f>
        <v>0</v>
      </c>
      <c r="K45" s="50">
        <f>IF('KWh (Cumulative) NLI'!K45=0,0,((('KWh (Monthly) ENTRY NLI '!K45*0.5)+'KWh (Cumulative) NLI'!J45-'Rebasing adj NLI'!K35)*K117)*K$19*K$125)</f>
        <v>0</v>
      </c>
      <c r="L45" s="50">
        <f>IF('KWh (Cumulative) NLI'!L45=0,0,((('KWh (Monthly) ENTRY NLI '!L45*0.5)+'KWh (Cumulative) NLI'!K45-'Rebasing adj NLI'!L35)*L117)*L$19*L$125)</f>
        <v>0</v>
      </c>
      <c r="M45" s="50">
        <f>IF('KWh (Cumulative) NLI'!M45=0,0,((('KWh (Monthly) ENTRY NLI '!M45*0.5)+'KWh (Cumulative) NLI'!L45-'Rebasing adj NLI'!M35)*M117)*M$19*M$125)</f>
        <v>0</v>
      </c>
      <c r="N45" s="50">
        <f>IF('KWh (Cumulative) NLI'!N45=0,0,((('KWh (Monthly) ENTRY NLI '!N45*0.5)+'KWh (Cumulative) NLI'!M45-'Rebasing adj NLI'!N35)*N117)*N$19*N$125)</f>
        <v>0</v>
      </c>
      <c r="O45" s="50">
        <f>IF('KWh (Cumulative) NLI'!O45=0,0,((('KWh (Monthly) ENTRY NLI '!O45*0.5)+'KWh (Cumulative) NLI'!N45-'Rebasing adj NLI'!O35)*O117)*O$19*O$125)</f>
        <v>0</v>
      </c>
      <c r="P45" s="50">
        <f>IF('KWh (Cumulative) NLI'!P45=0,0,((('KWh (Monthly) ENTRY NLI '!P45*0.5)+'KWh (Cumulative) NLI'!O45-'Rebasing adj NLI'!P35)*P117)*P$19*P$125)</f>
        <v>0</v>
      </c>
      <c r="Q45" s="50">
        <f>IF('KWh (Cumulative) NLI'!Q45=0,0,((('KWh (Monthly) ENTRY NLI '!Q45*0.5)+'KWh (Cumulative) NLI'!P45-'Rebasing adj NLI'!Q35)*Q117)*Q$19*Q$125)</f>
        <v>0</v>
      </c>
      <c r="R45" s="50">
        <f>IF('KWh (Cumulative) NLI'!R45=0,0,((('KWh (Monthly) ENTRY NLI '!R45*0.5)+'KWh (Cumulative) NLI'!Q45-'Rebasing adj NLI'!R35)*R117)*R$19*R$125)</f>
        <v>0</v>
      </c>
      <c r="S45" s="50">
        <f>IF('KWh (Cumulative) NLI'!S45=0,0,((('KWh (Monthly) ENTRY NLI '!S45*0.5)+'KWh (Cumulative) NLI'!R45-'Rebasing adj NLI'!S35)*S117)*S$19*S$125)</f>
        <v>0</v>
      </c>
      <c r="T45" s="50">
        <f>IF('KWh (Cumulative) NLI'!T45=0,0,((('KWh (Monthly) ENTRY NLI '!T45*0.5)+'KWh (Cumulative) NLI'!S45-'Rebasing adj NLI'!T35)*T117)*T$19*T$125)</f>
        <v>0</v>
      </c>
      <c r="U45" s="50">
        <f>IF('KWh (Cumulative) NLI'!U45=0,0,((('KWh (Monthly) ENTRY NLI '!U45*0.5)+'KWh (Cumulative) NLI'!T45-'Rebasing adj NLI'!U35)*U117)*U$19*U$125)</f>
        <v>0</v>
      </c>
      <c r="V45" s="50">
        <f>IF('KWh (Cumulative) NLI'!V45=0,0,((('KWh (Monthly) ENTRY NLI '!V45*0.5)+'KWh (Cumulative) NLI'!U45-'Rebasing adj NLI'!V35)*V117)*V$19*V$125)</f>
        <v>0</v>
      </c>
      <c r="W45" s="50">
        <f>IF('KWh (Cumulative) NLI'!W45=0,0,((('KWh (Monthly) ENTRY NLI '!W45*0.5)+'KWh (Cumulative) NLI'!V45-'Rebasing adj NLI'!W35)*W117)*W$19*W$125)</f>
        <v>0</v>
      </c>
      <c r="X45" s="50">
        <f>IF('KWh (Cumulative) NLI'!X45=0,0,((('KWh (Monthly) ENTRY NLI '!X45*0.5)+'KWh (Cumulative) NLI'!W45-'Rebasing adj NLI'!X35)*X117)*X$19*X$125)</f>
        <v>0</v>
      </c>
      <c r="Y45" s="50">
        <f>IF('KWh (Cumulative) NLI'!Y45=0,0,((('KWh (Monthly) ENTRY NLI '!Y45*0.5)+'KWh (Cumulative) NLI'!X45-'Rebasing adj NLI'!Y35)*Y117)*Y$19*Y$125)</f>
        <v>0</v>
      </c>
      <c r="Z45" s="50">
        <f>IF('KWh (Cumulative) NLI'!Z45=0,0,((('KWh (Monthly) ENTRY NLI '!Z45*0.5)+'KWh (Cumulative) NLI'!Y45-'Rebasing adj NLI'!Z35)*Z117)*Z$19*Z$125)</f>
        <v>0</v>
      </c>
      <c r="AA45" s="50">
        <f>IF('KWh (Cumulative) NLI'!AA45=0,0,((('KWh (Monthly) ENTRY NLI '!AA45*0.5)+'KWh (Cumulative) NLI'!Z45-'Rebasing adj NLI'!AA35)*AA117)*AA$19*AA$125)</f>
        <v>0</v>
      </c>
      <c r="AB45" s="50">
        <f>IF('KWh (Cumulative) NLI'!AB45=0,0,((('KWh (Monthly) ENTRY NLI '!AB45*0.5)+'KWh (Cumulative) NLI'!AA45-'Rebasing adj NLI'!AB35)*AB117)*AB$19*AB$125)</f>
        <v>0</v>
      </c>
      <c r="AC45" s="50">
        <f>IF('KWh (Cumulative) NLI'!AC45=0,0,((('KWh (Monthly) ENTRY NLI '!AC45*0.5)+'KWh (Cumulative) NLI'!AB45-'Rebasing adj NLI'!AC35)*AC117)*AC$19*AC$125)</f>
        <v>0</v>
      </c>
      <c r="AD45" s="50">
        <f>IF('KWh (Cumulative) NLI'!AD45=0,0,((('KWh (Monthly) ENTRY NLI '!AD45*0.5)+'KWh (Cumulative) NLI'!AC45-'Rebasing adj NLI'!AD35)*AD117)*AD$19*AD$125)</f>
        <v>0</v>
      </c>
      <c r="AE45" s="50">
        <f>IF('KWh (Cumulative) NLI'!AE45=0,0,((('KWh (Monthly) ENTRY NLI '!AE45*0.5)+'KWh (Cumulative) NLI'!AD45-'Rebasing adj NLI'!AE35)*AE117)*AE$19*AE$125)</f>
        <v>0</v>
      </c>
      <c r="AF45" s="50">
        <f>IF('KWh (Cumulative) NLI'!AF45=0,0,((('KWh (Monthly) ENTRY NLI '!AF45*0.5)+'KWh (Cumulative) NLI'!AE45-'Rebasing adj NLI'!AF35)*AF117)*AF$19*AF$125)</f>
        <v>0</v>
      </c>
      <c r="AG45" s="50">
        <f>IF('KWh (Cumulative) NLI'!AG45=0,0,((('KWh (Monthly) ENTRY NLI '!AG45*0.5)+'KWh (Cumulative) NLI'!AF45-'Rebasing adj NLI'!AG35)*AG117)*AG$19*AG$125)</f>
        <v>0</v>
      </c>
      <c r="AH45" s="50">
        <f>IF('KWh (Cumulative) NLI'!AH45=0,0,((('KWh (Monthly) ENTRY NLI '!AH45*0.5)+'KWh (Cumulative) NLI'!AG45-'Rebasing adj NLI'!AH35)*AH117)*AH$19*AH$125)</f>
        <v>0</v>
      </c>
      <c r="AI45" s="50">
        <f>IF('KWh (Cumulative) NLI'!AI45=0,0,((('KWh (Monthly) ENTRY NLI '!AI45*0.5)+'KWh (Cumulative) NLI'!AH45-'Rebasing adj NLI'!AI35)*AI117)*AI$19*AI$125)</f>
        <v>0</v>
      </c>
      <c r="AJ45" s="50">
        <f>IF('KWh (Cumulative) NLI'!AJ45=0,0,((('KWh (Monthly) ENTRY NLI '!AJ45*0.5)+'KWh (Cumulative) NLI'!AI45-'Rebasing adj NLI'!AJ35)*AJ117)*AJ$19*AJ$125)</f>
        <v>0</v>
      </c>
      <c r="AK45" s="50">
        <f>IF('KWh (Cumulative) NLI'!AK45=0,0,((('KWh (Monthly) ENTRY NLI '!AK45*0.5)+'KWh (Cumulative) NLI'!AJ45-'Rebasing adj NLI'!AK35)*AK117)*AK$19*AK$125)</f>
        <v>0</v>
      </c>
      <c r="AL45" s="50">
        <f>IF('KWh (Cumulative) NLI'!AL45=0,0,((('KWh (Monthly) ENTRY NLI '!AL45*0.5)+'KWh (Cumulative) NLI'!AK45-'Rebasing adj NLI'!AL35)*AL117)*AL$19*AL$125)</f>
        <v>0</v>
      </c>
      <c r="AM45" s="50">
        <f>IF('KWh (Cumulative) NLI'!AM45=0,0,((('KWh (Monthly) ENTRY NLI '!AM45*0.5)+'KWh (Cumulative) NLI'!AL45-'Rebasing adj NLI'!AM35)*AM117)*AM$19*AM$125)</f>
        <v>0</v>
      </c>
      <c r="AN45" s="50">
        <f>IF('KWh (Cumulative) NLI'!AN45=0,0,((('KWh (Monthly) ENTRY NLI '!AN45*0.5)+'KWh (Cumulative) NLI'!AM45-'Rebasing adj NLI'!AN35)*AN117)*AN$19*AN$125)</f>
        <v>0</v>
      </c>
      <c r="AO45" s="50">
        <f>IF('KWh (Cumulative) NLI'!AO45=0,0,((('KWh (Monthly) ENTRY NLI '!AO45*0.5)+'KWh (Cumulative) NLI'!AN45-'Rebasing adj NLI'!AO35)*AO117)*AO$19*AO$125)</f>
        <v>0</v>
      </c>
      <c r="AP45" s="50">
        <f>IF('KWh (Cumulative) NLI'!AP45=0,0,((('KWh (Monthly) ENTRY NLI '!AP45*0.5)+'KWh (Cumulative) NLI'!AO45-'Rebasing adj NLI'!AP35)*AP117)*AP$19*AP$125)</f>
        <v>0</v>
      </c>
      <c r="AQ45" s="50">
        <f>IF('KWh (Cumulative) NLI'!AQ45=0,0,((('KWh (Monthly) ENTRY NLI '!AQ45*0.5)+'KWh (Cumulative) NLI'!AP45-'Rebasing adj NLI'!AQ35)*AQ117)*AQ$19*AQ$125)</f>
        <v>0</v>
      </c>
      <c r="AR45" s="50">
        <f>IF('KWh (Cumulative) NLI'!AR45=0,0,((('KWh (Monthly) ENTRY NLI '!AR45*0.5)+'KWh (Cumulative) NLI'!AQ45-'Rebasing adj NLI'!AR35)*AR117)*AR$19*AR$125)</f>
        <v>0</v>
      </c>
      <c r="AS45" s="50">
        <f>IF('KWh (Cumulative) NLI'!AS45=0,0,((('KWh (Monthly) ENTRY NLI '!AS45*0.5)+'KWh (Cumulative) NLI'!AR45-'Rebasing adj NLI'!AS35)*AS117)*AS$19*AS$125)</f>
        <v>0</v>
      </c>
      <c r="AT45" s="50">
        <f>IF('KWh (Cumulative) NLI'!AT45=0,0,((('KWh (Monthly) ENTRY NLI '!AT45*0.5)+'KWh (Cumulative) NLI'!AS45-'Rebasing adj NLI'!AT35)*AT117)*AT$19*AT$125)</f>
        <v>0</v>
      </c>
      <c r="AU45" s="50">
        <f>IF('KWh (Cumulative) NLI'!AU45=0,0,((('KWh (Monthly) ENTRY NLI '!AU45*0.5)+'KWh (Cumulative) NLI'!AT45-'Rebasing adj NLI'!AU35)*AU117)*AU$19*AU$125)</f>
        <v>0</v>
      </c>
      <c r="AV45" s="50">
        <f>IF('KWh (Cumulative) NLI'!AV45=0,0,((('KWh (Monthly) ENTRY NLI '!AV45*0.5)+'KWh (Cumulative) NLI'!AU45-'Rebasing adj NLI'!AV35)*AV117)*AV$19*AV$125)</f>
        <v>0</v>
      </c>
      <c r="AW45" s="50">
        <f>IF('KWh (Cumulative) NLI'!AW45=0,0,((('KWh (Monthly) ENTRY NLI '!AW45*0.5)+'KWh (Cumulative) NLI'!AV45-'Rebasing adj NLI'!AW35)*AW117)*AW$19*AW$125)</f>
        <v>0</v>
      </c>
      <c r="AX45" s="50">
        <f>IF('KWh (Cumulative) NLI'!AX45=0,0,((('KWh (Monthly) ENTRY NLI '!AX45*0.5)+'KWh (Cumulative) NLI'!AW45-'Rebasing adj NLI'!AX35)*AX117)*AX$19*AX$125)</f>
        <v>0</v>
      </c>
      <c r="AY45" s="50">
        <f>IF('KWh (Cumulative) NLI'!AY45=0,0,((('KWh (Monthly) ENTRY NLI '!AY45*0.5)+'KWh (Cumulative) NLI'!AX45-'Rebasing adj NLI'!AY35)*AY117)*AY$19*AY$125)</f>
        <v>0</v>
      </c>
      <c r="AZ45" s="50">
        <f>IF('KWh (Cumulative) NLI'!AZ45=0,0,((('KWh (Monthly) ENTRY NLI '!AZ45*0.5)+'KWh (Cumulative) NLI'!AY45-'Rebasing adj NLI'!AZ35)*AZ117)*AZ$19*AZ$125)</f>
        <v>0</v>
      </c>
      <c r="BA45" s="50">
        <f>IF('KWh (Cumulative) NLI'!BA45=0,0,((('KWh (Monthly) ENTRY NLI '!BA45*0.5)+'KWh (Cumulative) NLI'!AZ45-'Rebasing adj NLI'!BA35)*BA117)*BA$19*BA$125)</f>
        <v>0</v>
      </c>
      <c r="BB45" s="50">
        <f>IF('KWh (Cumulative) NLI'!BB45=0,0,((('KWh (Monthly) ENTRY NLI '!BB45*0.5)+'KWh (Cumulative) NLI'!BA45-'Rebasing adj NLI'!BB35)*BB117)*BB$19*BB$125)</f>
        <v>0</v>
      </c>
      <c r="BC45" s="50">
        <f>IF('KWh (Cumulative) NLI'!BC45=0,0,((('KWh (Monthly) ENTRY NLI '!BC45*0.5)+'KWh (Cumulative) NLI'!BB45-'Rebasing adj NLI'!BC35)*BC117)*BC$19*BC$125)</f>
        <v>0</v>
      </c>
      <c r="BD45" s="50">
        <f>IF('KWh (Cumulative) NLI'!BD45=0,0,((('KWh (Monthly) ENTRY NLI '!BD45*0.5)+'KWh (Cumulative) NLI'!BC45-'Rebasing adj NLI'!BD35)*BD117)*BD$19*BD$125)</f>
        <v>0</v>
      </c>
      <c r="BE45" s="50">
        <f>IF('KWh (Cumulative) NLI'!BE45=0,0,((('KWh (Monthly) ENTRY NLI '!BE45*0.5)+'KWh (Cumulative) NLI'!BD45-'Rebasing adj NLI'!BE35)*BE117)*BE$19*BE$125)</f>
        <v>0</v>
      </c>
      <c r="BF45" s="50">
        <f>IF('KWh (Cumulative) NLI'!BF45=0,0,((('KWh (Monthly) ENTRY NLI '!BF45*0.5)+'KWh (Cumulative) NLI'!BE45-'Rebasing adj NLI'!BF35)*BF117)*BF$19*BF$125)</f>
        <v>0</v>
      </c>
      <c r="BG45" s="50">
        <f>IF('KWh (Cumulative) NLI'!BG45=0,0,((('KWh (Monthly) ENTRY NLI '!BG45*0.5)+'KWh (Cumulative) NLI'!BF45-'Rebasing adj NLI'!BG35)*BG117)*BG$19*BG$125)</f>
        <v>0</v>
      </c>
      <c r="BH45" s="50">
        <f>IF('KWh (Cumulative) NLI'!BH45=0,0,((('KWh (Monthly) ENTRY NLI '!BH45*0.5)+'KWh (Cumulative) NLI'!BG45-'Rebasing adj NLI'!BH35)*BH117)*BH$19*BH$125)</f>
        <v>0</v>
      </c>
      <c r="BI45" s="50">
        <f>IF('KWh (Cumulative) NLI'!BI45=0,0,((('KWh (Monthly) ENTRY NLI '!BI45*0.5)+'KWh (Cumulative) NLI'!BH45-'Rebasing adj NLI'!BI35)*BI117)*BI$19*BI$125)</f>
        <v>0</v>
      </c>
      <c r="BJ45" s="50">
        <f>IF('KWh (Cumulative) NLI'!BJ45=0,0,((('KWh (Monthly) ENTRY NLI '!BJ45*0.5)+'KWh (Cumulative) NLI'!BI45-'Rebasing adj NLI'!BJ35)*BJ117)*BJ$19*BJ$125)</f>
        <v>0</v>
      </c>
      <c r="BK45" s="50">
        <f>IF('KWh (Cumulative) NLI'!BK45=0,0,((('KWh (Monthly) ENTRY NLI '!BK45*0.5)+'KWh (Cumulative) NLI'!BJ45-'Rebasing adj NLI'!BK35)*BK117)*BK$19*BK$125)</f>
        <v>0</v>
      </c>
      <c r="BL45" s="50">
        <f>IF('KWh (Cumulative) NLI'!BL45=0,0,((('KWh (Monthly) ENTRY NLI '!BL45*0.5)+'KWh (Cumulative) NLI'!BK45-'Rebasing adj NLI'!BL35)*BL117)*BL$19*BL$125)</f>
        <v>0</v>
      </c>
      <c r="BM45" s="50">
        <f>IF('KWh (Cumulative) NLI'!BM45=0,0,((('KWh (Monthly) ENTRY NLI '!BM45*0.5)+'KWh (Cumulative) NLI'!BL45-'Rebasing adj NLI'!BM35)*BM117)*BM$19*BM$125)</f>
        <v>0</v>
      </c>
      <c r="BN45" s="50">
        <f>IF('KWh (Cumulative) NLI'!BN45=0,0,((('KWh (Monthly) ENTRY NLI '!BN45*0.5)+'KWh (Cumulative) NLI'!BM45-'Rebasing adj NLI'!BN35)*BN117)*BN$19*BN$125)</f>
        <v>0</v>
      </c>
      <c r="BO45" s="50">
        <f>IF('KWh (Cumulative) NLI'!BO45=0,0,((('KWh (Monthly) ENTRY NLI '!BO45*0.5)+'KWh (Cumulative) NLI'!BN45-'Rebasing adj NLI'!BO35)*BO117)*BO$19*BO$125)</f>
        <v>0</v>
      </c>
      <c r="BP45" s="50">
        <f>IF('KWh (Cumulative) NLI'!BP45=0,0,((('KWh (Monthly) ENTRY NLI '!BP45*0.5)+'KWh (Cumulative) NLI'!BO45-'Rebasing adj NLI'!BP35)*BP117)*BP$19*BP$125)</f>
        <v>0</v>
      </c>
      <c r="BQ45" s="50">
        <f>IF('KWh (Cumulative) NLI'!BQ45=0,0,((('KWh (Monthly) ENTRY NLI '!BQ45*0.5)+'KWh (Cumulative) NLI'!BP45-'Rebasing adj NLI'!BQ35)*BQ117)*BQ$19*BQ$125)</f>
        <v>0</v>
      </c>
      <c r="BR45" s="50">
        <f>IF('KWh (Cumulative) NLI'!BR45=0,0,((('KWh (Monthly) ENTRY NLI '!BR45*0.5)+'KWh (Cumulative) NLI'!BQ45-'Rebasing adj NLI'!BR35)*BR117)*BR$19*BR$125)</f>
        <v>0</v>
      </c>
      <c r="BS45" s="50">
        <f>IF('KWh (Cumulative) NLI'!BS45=0,0,((('KWh (Monthly) ENTRY NLI '!BS45*0.5)+'KWh (Cumulative) NLI'!BR45-'Rebasing adj NLI'!BS35)*BS117)*BS$19*BS$125)</f>
        <v>0</v>
      </c>
      <c r="BT45" s="50">
        <f>IF('KWh (Cumulative) NLI'!BT45=0,0,((('KWh (Monthly) ENTRY NLI '!BT45*0.5)+'KWh (Cumulative) NLI'!BS45-'Rebasing adj NLI'!BT35)*BT117)*BT$19*BT$125)</f>
        <v>0</v>
      </c>
      <c r="BU45" s="50">
        <f>IF('KWh (Cumulative) NLI'!BU45=0,0,((('KWh (Monthly) ENTRY NLI '!BU45*0.5)+'KWh (Cumulative) NLI'!BT45-'Rebasing adj NLI'!BU35)*BU117)*BU$19*BU$125)</f>
        <v>0</v>
      </c>
      <c r="BV45" s="50">
        <f>IF('KWh (Cumulative) NLI'!BV45=0,0,((('KWh (Monthly) ENTRY NLI '!BV45*0.5)+'KWh (Cumulative) NLI'!BU45-'Rebasing adj NLI'!BV35)*BV117)*BV$19*BV$125)</f>
        <v>0</v>
      </c>
      <c r="BW45" s="50">
        <f>IF('KWh (Cumulative) NLI'!BW45=0,0,((('KWh (Monthly) ENTRY NLI '!BW45*0.5)+'KWh (Cumulative) NLI'!BV45-'Rebasing adj NLI'!BW35)*BW117)*BW$19*BW$125)</f>
        <v>0</v>
      </c>
      <c r="BX45" s="50">
        <f>IF('KWh (Cumulative) NLI'!BX45=0,0,((('KWh (Monthly) ENTRY NLI '!BX45*0.5)+'KWh (Cumulative) NLI'!BW45-'Rebasing adj NLI'!BX35)*BX117)*BX$19*BX$125)</f>
        <v>0</v>
      </c>
      <c r="BY45" s="50">
        <f>IF('KWh (Cumulative) NLI'!BY45=0,0,((('KWh (Monthly) ENTRY NLI '!BY45*0.5)+'KWh (Cumulative) NLI'!BX45-'Rebasing adj NLI'!BY35)*BY117)*BY$19*BY$125)</f>
        <v>0</v>
      </c>
      <c r="BZ45" s="50">
        <f>IF('KWh (Cumulative) NLI'!BZ45=0,0,((('KWh (Monthly) ENTRY NLI '!BZ45*0.5)+'KWh (Cumulative) NLI'!BY45-'Rebasing adj NLI'!BZ35)*BZ117)*BZ$19*BZ$125)</f>
        <v>0</v>
      </c>
      <c r="CA45" s="50">
        <f>IF('KWh (Cumulative) NLI'!CA45=0,0,((('KWh (Monthly) ENTRY NLI '!CA45*0.5)+'KWh (Cumulative) NLI'!BZ45-'Rebasing adj NLI'!CA35)*CA117)*CA$19*CA$125)</f>
        <v>0</v>
      </c>
      <c r="CB45" s="50">
        <f>IF('KWh (Cumulative) NLI'!CB45=0,0,((('KWh (Monthly) ENTRY NLI '!CB45*0.5)+'KWh (Cumulative) NLI'!CA45-'Rebasing adj NLI'!CB35)*CB117)*CB$19*CB$125)</f>
        <v>0</v>
      </c>
      <c r="CC45" s="50">
        <f>IF('KWh (Cumulative) NLI'!CC45=0,0,((('KWh (Monthly) ENTRY NLI '!CC45*0.5)+'KWh (Cumulative) NLI'!CB45-'Rebasing adj NLI'!CC35)*CC117)*CC$19*CC$125)</f>
        <v>0</v>
      </c>
      <c r="CD45" s="50">
        <f>IF('KWh (Cumulative) NLI'!CD45=0,0,((('KWh (Monthly) ENTRY NLI '!CD45*0.5)+'KWh (Cumulative) NLI'!CC45-'Rebasing adj NLI'!CD35)*CD117)*CD$19*CD$125)</f>
        <v>0</v>
      </c>
      <c r="CE45" s="50">
        <f>IF('KWh (Cumulative) NLI'!CE45=0,0,((('KWh (Monthly) ENTRY NLI '!CE45*0.5)+'KWh (Cumulative) NLI'!CD45-'Rebasing adj NLI'!CE35)*CE117)*CE$19*CE$125)</f>
        <v>0</v>
      </c>
      <c r="CF45" s="50">
        <f>IF('KWh (Cumulative) NLI'!CF45=0,0,((('KWh (Monthly) ENTRY NLI '!CF45*0.5)+'KWh (Cumulative) NLI'!CE45-'Rebasing adj NLI'!CF35)*CF117)*CF$19*CF$125)</f>
        <v>0</v>
      </c>
      <c r="CG45" s="50">
        <f>IF('KWh (Cumulative) NLI'!CG45=0,0,((('KWh (Monthly) ENTRY NLI '!CG45*0.5)+'KWh (Cumulative) NLI'!CF45-'Rebasing adj NLI'!CG35)*CG117)*CG$19*CG$125)</f>
        <v>0</v>
      </c>
      <c r="CH45" s="50">
        <f>IF('KWh (Cumulative) NLI'!CH45=0,0,((('KWh (Monthly) ENTRY NLI '!CH45*0.5)+'KWh (Cumulative) NLI'!CG45-'Rebasing adj NLI'!CH35)*CH117)*CH$19*CH$125)</f>
        <v>0</v>
      </c>
      <c r="CI45" s="50">
        <f>IF('KWh (Cumulative) NLI'!CI45=0,0,((('KWh (Monthly) ENTRY NLI '!CI45*0.5)+'KWh (Cumulative) NLI'!CH45-'Rebasing adj NLI'!CI35)*CI117)*CI$19*CI$125)</f>
        <v>0</v>
      </c>
      <c r="CJ45" s="50">
        <f>IF('KWh (Cumulative) NLI'!CJ45=0,0,((('KWh (Monthly) ENTRY NLI '!CJ45*0.5)+'KWh (Cumulative) NLI'!CI45-'Rebasing adj NLI'!CJ35)*CJ117)*CJ$19*CJ$125)</f>
        <v>0</v>
      </c>
    </row>
    <row r="46" spans="1:88" x14ac:dyDescent="0.25">
      <c r="A46" s="306"/>
      <c r="B46" s="88" t="s">
        <v>8</v>
      </c>
      <c r="C46" s="50">
        <f>IF('KWh (Cumulative) NLI'!C46=0,0,((('KWh (Monthly) ENTRY NLI '!C46*0.5)-'Rebasing adj NLI'!C36)*C118)*C$19*C$125)</f>
        <v>0</v>
      </c>
      <c r="D46" s="50">
        <f>IF('KWh (Cumulative) NLI'!D46=0,0,((('KWh (Monthly) ENTRY NLI '!D46*0.5)+'KWh (Cumulative) NLI'!C46-'Rebasing adj NLI'!D36)*D118)*D$19*D$125)</f>
        <v>0</v>
      </c>
      <c r="E46" s="50">
        <f>IF('KWh (Cumulative) NLI'!E46=0,0,((('KWh (Monthly) ENTRY NLI '!E46*0.5)+'KWh (Cumulative) NLI'!D46-'Rebasing adj NLI'!E36)*E118)*E$19*E$125)</f>
        <v>0</v>
      </c>
      <c r="F46" s="50">
        <f>IF('KWh (Cumulative) NLI'!F46=0,0,((('KWh (Monthly) ENTRY NLI '!F46*0.5)+'KWh (Cumulative) NLI'!E46-'Rebasing adj NLI'!F36)*F118)*F$19*F$125)</f>
        <v>0</v>
      </c>
      <c r="G46" s="50">
        <f>IF('KWh (Cumulative) NLI'!G46=0,0,((('KWh (Monthly) ENTRY NLI '!G46*0.5)+'KWh (Cumulative) NLI'!F46-'Rebasing adj NLI'!G36)*G118)*G$19*G$125)</f>
        <v>0</v>
      </c>
      <c r="H46" s="50">
        <f>IF('KWh (Cumulative) NLI'!H46=0,0,((('KWh (Monthly) ENTRY NLI '!H46*0.5)+'KWh (Cumulative) NLI'!G46-'Rebasing adj NLI'!H36)*H118)*H$19*H$125)</f>
        <v>0</v>
      </c>
      <c r="I46" s="50">
        <f>IF('KWh (Cumulative) NLI'!I46=0,0,((('KWh (Monthly) ENTRY NLI '!I46*0.5)+'KWh (Cumulative) NLI'!H46-'Rebasing adj NLI'!I36)*I118)*I$19*I$125)</f>
        <v>0</v>
      </c>
      <c r="J46" s="50">
        <f>IF('KWh (Cumulative) NLI'!J46=0,0,((('KWh (Monthly) ENTRY NLI '!J46*0.5)+'KWh (Cumulative) NLI'!I46-'Rebasing adj NLI'!J36)*J118)*J$19*J$125)</f>
        <v>0</v>
      </c>
      <c r="K46" s="50">
        <f>IF('KWh (Cumulative) NLI'!K46=0,0,((('KWh (Monthly) ENTRY NLI '!K46*0.5)+'KWh (Cumulative) NLI'!J46-'Rebasing adj NLI'!K36)*K118)*K$19*K$125)</f>
        <v>0</v>
      </c>
      <c r="L46" s="50">
        <f>IF('KWh (Cumulative) NLI'!L46=0,0,((('KWh (Monthly) ENTRY NLI '!L46*0.5)+'KWh (Cumulative) NLI'!K46-'Rebasing adj NLI'!L36)*L118)*L$19*L$125)</f>
        <v>0</v>
      </c>
      <c r="M46" s="50">
        <f>IF('KWh (Cumulative) NLI'!M46=0,0,((('KWh (Monthly) ENTRY NLI '!M46*0.5)+'KWh (Cumulative) NLI'!L46-'Rebasing adj NLI'!M36)*M118)*M$19*M$125)</f>
        <v>0</v>
      </c>
      <c r="N46" s="50">
        <f>IF('KWh (Cumulative) NLI'!N46=0,0,((('KWh (Monthly) ENTRY NLI '!N46*0.5)+'KWh (Cumulative) NLI'!M46-'Rebasing adj NLI'!N36)*N118)*N$19*N$125)</f>
        <v>0</v>
      </c>
      <c r="O46" s="50">
        <f>IF('KWh (Cumulative) NLI'!O46=0,0,((('KWh (Monthly) ENTRY NLI '!O46*0.5)+'KWh (Cumulative) NLI'!N46-'Rebasing adj NLI'!O36)*O118)*O$19*O$125)</f>
        <v>0</v>
      </c>
      <c r="P46" s="50">
        <f>IF('KWh (Cumulative) NLI'!P46=0,0,((('KWh (Monthly) ENTRY NLI '!P46*0.5)+'KWh (Cumulative) NLI'!O46-'Rebasing adj NLI'!P36)*P118)*P$19*P$125)</f>
        <v>0</v>
      </c>
      <c r="Q46" s="50">
        <f>IF('KWh (Cumulative) NLI'!Q46=0,0,((('KWh (Monthly) ENTRY NLI '!Q46*0.5)+'KWh (Cumulative) NLI'!P46-'Rebasing adj NLI'!Q36)*Q118)*Q$19*Q$125)</f>
        <v>0</v>
      </c>
      <c r="R46" s="50">
        <f>IF('KWh (Cumulative) NLI'!R46=0,0,((('KWh (Monthly) ENTRY NLI '!R46*0.5)+'KWh (Cumulative) NLI'!Q46-'Rebasing adj NLI'!R36)*R118)*R$19*R$125)</f>
        <v>0</v>
      </c>
      <c r="S46" s="50">
        <f>IF('KWh (Cumulative) NLI'!S46=0,0,((('KWh (Monthly) ENTRY NLI '!S46*0.5)+'KWh (Cumulative) NLI'!R46-'Rebasing adj NLI'!S36)*S118)*S$19*S$125)</f>
        <v>0</v>
      </c>
      <c r="T46" s="50">
        <f>IF('KWh (Cumulative) NLI'!T46=0,0,((('KWh (Monthly) ENTRY NLI '!T46*0.5)+'KWh (Cumulative) NLI'!S46-'Rebasing adj NLI'!T36)*T118)*T$19*T$125)</f>
        <v>0</v>
      </c>
      <c r="U46" s="50">
        <f>IF('KWh (Cumulative) NLI'!U46=0,0,((('KWh (Monthly) ENTRY NLI '!U46*0.5)+'KWh (Cumulative) NLI'!T46-'Rebasing adj NLI'!U36)*U118)*U$19*U$125)</f>
        <v>0</v>
      </c>
      <c r="V46" s="50">
        <f>IF('KWh (Cumulative) NLI'!V46=0,0,((('KWh (Monthly) ENTRY NLI '!V46*0.5)+'KWh (Cumulative) NLI'!U46-'Rebasing adj NLI'!V36)*V118)*V$19*V$125)</f>
        <v>0</v>
      </c>
      <c r="W46" s="50">
        <f>IF('KWh (Cumulative) NLI'!W46=0,0,((('KWh (Monthly) ENTRY NLI '!W46*0.5)+'KWh (Cumulative) NLI'!V46-'Rebasing adj NLI'!W36)*W118)*W$19*W$125)</f>
        <v>0</v>
      </c>
      <c r="X46" s="50">
        <f>IF('KWh (Cumulative) NLI'!X46=0,0,((('KWh (Monthly) ENTRY NLI '!X46*0.5)+'KWh (Cumulative) NLI'!W46-'Rebasing adj NLI'!X36)*X118)*X$19*X$125)</f>
        <v>0</v>
      </c>
      <c r="Y46" s="50">
        <f>IF('KWh (Cumulative) NLI'!Y46=0,0,((('KWh (Monthly) ENTRY NLI '!Y46*0.5)+'KWh (Cumulative) NLI'!X46-'Rebasing adj NLI'!Y36)*Y118)*Y$19*Y$125)</f>
        <v>0</v>
      </c>
      <c r="Z46" s="50">
        <f>IF('KWh (Cumulative) NLI'!Z46=0,0,((('KWh (Monthly) ENTRY NLI '!Z46*0.5)+'KWh (Cumulative) NLI'!Y46-'Rebasing adj NLI'!Z36)*Z118)*Z$19*Z$125)</f>
        <v>0</v>
      </c>
      <c r="AA46" s="50">
        <f>IF('KWh (Cumulative) NLI'!AA46=0,0,((('KWh (Monthly) ENTRY NLI '!AA46*0.5)+'KWh (Cumulative) NLI'!Z46-'Rebasing adj NLI'!AA36)*AA118)*AA$19*AA$125)</f>
        <v>0</v>
      </c>
      <c r="AB46" s="50">
        <f>IF('KWh (Cumulative) NLI'!AB46=0,0,((('KWh (Monthly) ENTRY NLI '!AB46*0.5)+'KWh (Cumulative) NLI'!AA46-'Rebasing adj NLI'!AB36)*AB118)*AB$19*AB$125)</f>
        <v>0</v>
      </c>
      <c r="AC46" s="50">
        <f>IF('KWh (Cumulative) NLI'!AC46=0,0,((('KWh (Monthly) ENTRY NLI '!AC46*0.5)+'KWh (Cumulative) NLI'!AB46-'Rebasing adj NLI'!AC36)*AC118)*AC$19*AC$125)</f>
        <v>0</v>
      </c>
      <c r="AD46" s="50">
        <f>IF('KWh (Cumulative) NLI'!AD46=0,0,((('KWh (Monthly) ENTRY NLI '!AD46*0.5)+'KWh (Cumulative) NLI'!AC46-'Rebasing adj NLI'!AD36)*AD118)*AD$19*AD$125)</f>
        <v>0</v>
      </c>
      <c r="AE46" s="50">
        <f>IF('KWh (Cumulative) NLI'!AE46=0,0,((('KWh (Monthly) ENTRY NLI '!AE46*0.5)+'KWh (Cumulative) NLI'!AD46-'Rebasing adj NLI'!AE36)*AE118)*AE$19*AE$125)</f>
        <v>0</v>
      </c>
      <c r="AF46" s="50">
        <f>IF('KWh (Cumulative) NLI'!AF46=0,0,((('KWh (Monthly) ENTRY NLI '!AF46*0.5)+'KWh (Cumulative) NLI'!AE46-'Rebasing adj NLI'!AF36)*AF118)*AF$19*AF$125)</f>
        <v>0</v>
      </c>
      <c r="AG46" s="50">
        <f>IF('KWh (Cumulative) NLI'!AG46=0,0,((('KWh (Monthly) ENTRY NLI '!AG46*0.5)+'KWh (Cumulative) NLI'!AF46-'Rebasing adj NLI'!AG36)*AG118)*AG$19*AG$125)</f>
        <v>0</v>
      </c>
      <c r="AH46" s="50">
        <f>IF('KWh (Cumulative) NLI'!AH46=0,0,((('KWh (Monthly) ENTRY NLI '!AH46*0.5)+'KWh (Cumulative) NLI'!AG46-'Rebasing adj NLI'!AH36)*AH118)*AH$19*AH$125)</f>
        <v>0</v>
      </c>
      <c r="AI46" s="50">
        <f>IF('KWh (Cumulative) NLI'!AI46=0,0,((('KWh (Monthly) ENTRY NLI '!AI46*0.5)+'KWh (Cumulative) NLI'!AH46-'Rebasing adj NLI'!AI36)*AI118)*AI$19*AI$125)</f>
        <v>0</v>
      </c>
      <c r="AJ46" s="50">
        <f>IF('KWh (Cumulative) NLI'!AJ46=0,0,((('KWh (Monthly) ENTRY NLI '!AJ46*0.5)+'KWh (Cumulative) NLI'!AI46-'Rebasing adj NLI'!AJ36)*AJ118)*AJ$19*AJ$125)</f>
        <v>0</v>
      </c>
      <c r="AK46" s="50">
        <f>IF('KWh (Cumulative) NLI'!AK46=0,0,((('KWh (Monthly) ENTRY NLI '!AK46*0.5)+'KWh (Cumulative) NLI'!AJ46-'Rebasing adj NLI'!AK36)*AK118)*AK$19*AK$125)</f>
        <v>0</v>
      </c>
      <c r="AL46" s="50">
        <f>IF('KWh (Cumulative) NLI'!AL46=0,0,((('KWh (Monthly) ENTRY NLI '!AL46*0.5)+'KWh (Cumulative) NLI'!AK46-'Rebasing adj NLI'!AL36)*AL118)*AL$19*AL$125)</f>
        <v>0</v>
      </c>
      <c r="AM46" s="50">
        <f>IF('KWh (Cumulative) NLI'!AM46=0,0,((('KWh (Monthly) ENTRY NLI '!AM46*0.5)+'KWh (Cumulative) NLI'!AL46-'Rebasing adj NLI'!AM36)*AM118)*AM$19*AM$125)</f>
        <v>0</v>
      </c>
      <c r="AN46" s="50">
        <f>IF('KWh (Cumulative) NLI'!AN46=0,0,((('KWh (Monthly) ENTRY NLI '!AN46*0.5)+'KWh (Cumulative) NLI'!AM46-'Rebasing adj NLI'!AN36)*AN118)*AN$19*AN$125)</f>
        <v>0</v>
      </c>
      <c r="AO46" s="50">
        <f>IF('KWh (Cumulative) NLI'!AO46=0,0,((('KWh (Monthly) ENTRY NLI '!AO46*0.5)+'KWh (Cumulative) NLI'!AN46-'Rebasing adj NLI'!AO36)*AO118)*AO$19*AO$125)</f>
        <v>0</v>
      </c>
      <c r="AP46" s="50">
        <f>IF('KWh (Cumulative) NLI'!AP46=0,0,((('KWh (Monthly) ENTRY NLI '!AP46*0.5)+'KWh (Cumulative) NLI'!AO46-'Rebasing adj NLI'!AP36)*AP118)*AP$19*AP$125)</f>
        <v>0</v>
      </c>
      <c r="AQ46" s="50">
        <f>IF('KWh (Cumulative) NLI'!AQ46=0,0,((('KWh (Monthly) ENTRY NLI '!AQ46*0.5)+'KWh (Cumulative) NLI'!AP46-'Rebasing adj NLI'!AQ36)*AQ118)*AQ$19*AQ$125)</f>
        <v>0</v>
      </c>
      <c r="AR46" s="50">
        <f>IF('KWh (Cumulative) NLI'!AR46=0,0,((('KWh (Monthly) ENTRY NLI '!AR46*0.5)+'KWh (Cumulative) NLI'!AQ46-'Rebasing adj NLI'!AR36)*AR118)*AR$19*AR$125)</f>
        <v>0</v>
      </c>
      <c r="AS46" s="50">
        <f>IF('KWh (Cumulative) NLI'!AS46=0,0,((('KWh (Monthly) ENTRY NLI '!AS46*0.5)+'KWh (Cumulative) NLI'!AR46-'Rebasing adj NLI'!AS36)*AS118)*AS$19*AS$125)</f>
        <v>0</v>
      </c>
      <c r="AT46" s="50">
        <f>IF('KWh (Cumulative) NLI'!AT46=0,0,((('KWh (Monthly) ENTRY NLI '!AT46*0.5)+'KWh (Cumulative) NLI'!AS46-'Rebasing adj NLI'!AT36)*AT118)*AT$19*AT$125)</f>
        <v>0</v>
      </c>
      <c r="AU46" s="50">
        <f>IF('KWh (Cumulative) NLI'!AU46=0,0,((('KWh (Monthly) ENTRY NLI '!AU46*0.5)+'KWh (Cumulative) NLI'!AT46-'Rebasing adj NLI'!AU36)*AU118)*AU$19*AU$125)</f>
        <v>0</v>
      </c>
      <c r="AV46" s="50">
        <f>IF('KWh (Cumulative) NLI'!AV46=0,0,((('KWh (Monthly) ENTRY NLI '!AV46*0.5)+'KWh (Cumulative) NLI'!AU46-'Rebasing adj NLI'!AV36)*AV118)*AV$19*AV$125)</f>
        <v>0</v>
      </c>
      <c r="AW46" s="50">
        <f>IF('KWh (Cumulative) NLI'!AW46=0,0,((('KWh (Monthly) ENTRY NLI '!AW46*0.5)+'KWh (Cumulative) NLI'!AV46-'Rebasing adj NLI'!AW36)*AW118)*AW$19*AW$125)</f>
        <v>0</v>
      </c>
      <c r="AX46" s="50">
        <f>IF('KWh (Cumulative) NLI'!AX46=0,0,((('KWh (Monthly) ENTRY NLI '!AX46*0.5)+'KWh (Cumulative) NLI'!AW46-'Rebasing adj NLI'!AX36)*AX118)*AX$19*AX$125)</f>
        <v>0</v>
      </c>
      <c r="AY46" s="50">
        <f>IF('KWh (Cumulative) NLI'!AY46=0,0,((('KWh (Monthly) ENTRY NLI '!AY46*0.5)+'KWh (Cumulative) NLI'!AX46-'Rebasing adj NLI'!AY36)*AY118)*AY$19*AY$125)</f>
        <v>0</v>
      </c>
      <c r="AZ46" s="50">
        <f>IF('KWh (Cumulative) NLI'!AZ46=0,0,((('KWh (Monthly) ENTRY NLI '!AZ46*0.5)+'KWh (Cumulative) NLI'!AY46-'Rebasing adj NLI'!AZ36)*AZ118)*AZ$19*AZ$125)</f>
        <v>0</v>
      </c>
      <c r="BA46" s="50">
        <f>IF('KWh (Cumulative) NLI'!BA46=0,0,((('KWh (Monthly) ENTRY NLI '!BA46*0.5)+'KWh (Cumulative) NLI'!AZ46-'Rebasing adj NLI'!BA36)*BA118)*BA$19*BA$125)</f>
        <v>0</v>
      </c>
      <c r="BB46" s="50">
        <f>IF('KWh (Cumulative) NLI'!BB46=0,0,((('KWh (Monthly) ENTRY NLI '!BB46*0.5)+'KWh (Cumulative) NLI'!BA46-'Rebasing adj NLI'!BB36)*BB118)*BB$19*BB$125)</f>
        <v>0</v>
      </c>
      <c r="BC46" s="50">
        <f>IF('KWh (Cumulative) NLI'!BC46=0,0,((('KWh (Monthly) ENTRY NLI '!BC46*0.5)+'KWh (Cumulative) NLI'!BB46-'Rebasing adj NLI'!BC36)*BC118)*BC$19*BC$125)</f>
        <v>0</v>
      </c>
      <c r="BD46" s="50">
        <f>IF('KWh (Cumulative) NLI'!BD46=0,0,((('KWh (Monthly) ENTRY NLI '!BD46*0.5)+'KWh (Cumulative) NLI'!BC46-'Rebasing adj NLI'!BD36)*BD118)*BD$19*BD$125)</f>
        <v>0</v>
      </c>
      <c r="BE46" s="50">
        <f>IF('KWh (Cumulative) NLI'!BE46=0,0,((('KWh (Monthly) ENTRY NLI '!BE46*0.5)+'KWh (Cumulative) NLI'!BD46-'Rebasing adj NLI'!BE36)*BE118)*BE$19*BE$125)</f>
        <v>0</v>
      </c>
      <c r="BF46" s="50">
        <f>IF('KWh (Cumulative) NLI'!BF46=0,0,((('KWh (Monthly) ENTRY NLI '!BF46*0.5)+'KWh (Cumulative) NLI'!BE46-'Rebasing adj NLI'!BF36)*BF118)*BF$19*BF$125)</f>
        <v>0</v>
      </c>
      <c r="BG46" s="50">
        <f>IF('KWh (Cumulative) NLI'!BG46=0,0,((('KWh (Monthly) ENTRY NLI '!BG46*0.5)+'KWh (Cumulative) NLI'!BF46-'Rebasing adj NLI'!BG36)*BG118)*BG$19*BG$125)</f>
        <v>0</v>
      </c>
      <c r="BH46" s="50">
        <f>IF('KWh (Cumulative) NLI'!BH46=0,0,((('KWh (Monthly) ENTRY NLI '!BH46*0.5)+'KWh (Cumulative) NLI'!BG46-'Rebasing adj NLI'!BH36)*BH118)*BH$19*BH$125)</f>
        <v>0</v>
      </c>
      <c r="BI46" s="50">
        <f>IF('KWh (Cumulative) NLI'!BI46=0,0,((('KWh (Monthly) ENTRY NLI '!BI46*0.5)+'KWh (Cumulative) NLI'!BH46-'Rebasing adj NLI'!BI36)*BI118)*BI$19*BI$125)</f>
        <v>0</v>
      </c>
      <c r="BJ46" s="50">
        <f>IF('KWh (Cumulative) NLI'!BJ46=0,0,((('KWh (Monthly) ENTRY NLI '!BJ46*0.5)+'KWh (Cumulative) NLI'!BI46-'Rebasing adj NLI'!BJ36)*BJ118)*BJ$19*BJ$125)</f>
        <v>0</v>
      </c>
      <c r="BK46" s="50">
        <f>IF('KWh (Cumulative) NLI'!BK46=0,0,((('KWh (Monthly) ENTRY NLI '!BK46*0.5)+'KWh (Cumulative) NLI'!BJ46-'Rebasing adj NLI'!BK36)*BK118)*BK$19*BK$125)</f>
        <v>0</v>
      </c>
      <c r="BL46" s="50">
        <f>IF('KWh (Cumulative) NLI'!BL46=0,0,((('KWh (Monthly) ENTRY NLI '!BL46*0.5)+'KWh (Cumulative) NLI'!BK46-'Rebasing adj NLI'!BL36)*BL118)*BL$19*BL$125)</f>
        <v>0</v>
      </c>
      <c r="BM46" s="50">
        <f>IF('KWh (Cumulative) NLI'!BM46=0,0,((('KWh (Monthly) ENTRY NLI '!BM46*0.5)+'KWh (Cumulative) NLI'!BL46-'Rebasing adj NLI'!BM36)*BM118)*BM$19*BM$125)</f>
        <v>0</v>
      </c>
      <c r="BN46" s="50">
        <f>IF('KWh (Cumulative) NLI'!BN46=0,0,((('KWh (Monthly) ENTRY NLI '!BN46*0.5)+'KWh (Cumulative) NLI'!BM46-'Rebasing adj NLI'!BN36)*BN118)*BN$19*BN$125)</f>
        <v>0</v>
      </c>
      <c r="BO46" s="50">
        <f>IF('KWh (Cumulative) NLI'!BO46=0,0,((('KWh (Monthly) ENTRY NLI '!BO46*0.5)+'KWh (Cumulative) NLI'!BN46-'Rebasing adj NLI'!BO36)*BO118)*BO$19*BO$125)</f>
        <v>0</v>
      </c>
      <c r="BP46" s="50">
        <f>IF('KWh (Cumulative) NLI'!BP46=0,0,((('KWh (Monthly) ENTRY NLI '!BP46*0.5)+'KWh (Cumulative) NLI'!BO46-'Rebasing adj NLI'!BP36)*BP118)*BP$19*BP$125)</f>
        <v>0</v>
      </c>
      <c r="BQ46" s="50">
        <f>IF('KWh (Cumulative) NLI'!BQ46=0,0,((('KWh (Monthly) ENTRY NLI '!BQ46*0.5)+'KWh (Cumulative) NLI'!BP46-'Rebasing adj NLI'!BQ36)*BQ118)*BQ$19*BQ$125)</f>
        <v>0</v>
      </c>
      <c r="BR46" s="50">
        <f>IF('KWh (Cumulative) NLI'!BR46=0,0,((('KWh (Monthly) ENTRY NLI '!BR46*0.5)+'KWh (Cumulative) NLI'!BQ46-'Rebasing adj NLI'!BR36)*BR118)*BR$19*BR$125)</f>
        <v>0</v>
      </c>
      <c r="BS46" s="50">
        <f>IF('KWh (Cumulative) NLI'!BS46=0,0,((('KWh (Monthly) ENTRY NLI '!BS46*0.5)+'KWh (Cumulative) NLI'!BR46-'Rebasing adj NLI'!BS36)*BS118)*BS$19*BS$125)</f>
        <v>0</v>
      </c>
      <c r="BT46" s="50">
        <f>IF('KWh (Cumulative) NLI'!BT46=0,0,((('KWh (Monthly) ENTRY NLI '!BT46*0.5)+'KWh (Cumulative) NLI'!BS46-'Rebasing adj NLI'!BT36)*BT118)*BT$19*BT$125)</f>
        <v>0</v>
      </c>
      <c r="BU46" s="50">
        <f>IF('KWh (Cumulative) NLI'!BU46=0,0,((('KWh (Monthly) ENTRY NLI '!BU46*0.5)+'KWh (Cumulative) NLI'!BT46-'Rebasing adj NLI'!BU36)*BU118)*BU$19*BU$125)</f>
        <v>0</v>
      </c>
      <c r="BV46" s="50">
        <f>IF('KWh (Cumulative) NLI'!BV46=0,0,((('KWh (Monthly) ENTRY NLI '!BV46*0.5)+'KWh (Cumulative) NLI'!BU46-'Rebasing adj NLI'!BV36)*BV118)*BV$19*BV$125)</f>
        <v>0</v>
      </c>
      <c r="BW46" s="50">
        <f>IF('KWh (Cumulative) NLI'!BW46=0,0,((('KWh (Monthly) ENTRY NLI '!BW46*0.5)+'KWh (Cumulative) NLI'!BV46-'Rebasing adj NLI'!BW36)*BW118)*BW$19*BW$125)</f>
        <v>0</v>
      </c>
      <c r="BX46" s="50">
        <f>IF('KWh (Cumulative) NLI'!BX46=0,0,((('KWh (Monthly) ENTRY NLI '!BX46*0.5)+'KWh (Cumulative) NLI'!BW46-'Rebasing adj NLI'!BX36)*BX118)*BX$19*BX$125)</f>
        <v>0</v>
      </c>
      <c r="BY46" s="50">
        <f>IF('KWh (Cumulative) NLI'!BY46=0,0,((('KWh (Monthly) ENTRY NLI '!BY46*0.5)+'KWh (Cumulative) NLI'!BX46-'Rebasing adj NLI'!BY36)*BY118)*BY$19*BY$125)</f>
        <v>0</v>
      </c>
      <c r="BZ46" s="50">
        <f>IF('KWh (Cumulative) NLI'!BZ46=0,0,((('KWh (Monthly) ENTRY NLI '!BZ46*0.5)+'KWh (Cumulative) NLI'!BY46-'Rebasing adj NLI'!BZ36)*BZ118)*BZ$19*BZ$125)</f>
        <v>0</v>
      </c>
      <c r="CA46" s="50">
        <f>IF('KWh (Cumulative) NLI'!CA46=0,0,((('KWh (Monthly) ENTRY NLI '!CA46*0.5)+'KWh (Cumulative) NLI'!BZ46-'Rebasing adj NLI'!CA36)*CA118)*CA$19*CA$125)</f>
        <v>0</v>
      </c>
      <c r="CB46" s="50">
        <f>IF('KWh (Cumulative) NLI'!CB46=0,0,((('KWh (Monthly) ENTRY NLI '!CB46*0.5)+'KWh (Cumulative) NLI'!CA46-'Rebasing adj NLI'!CB36)*CB118)*CB$19*CB$125)</f>
        <v>0</v>
      </c>
      <c r="CC46" s="50">
        <f>IF('KWh (Cumulative) NLI'!CC46=0,0,((('KWh (Monthly) ENTRY NLI '!CC46*0.5)+'KWh (Cumulative) NLI'!CB46-'Rebasing adj NLI'!CC36)*CC118)*CC$19*CC$125)</f>
        <v>0</v>
      </c>
      <c r="CD46" s="50">
        <f>IF('KWh (Cumulative) NLI'!CD46=0,0,((('KWh (Monthly) ENTRY NLI '!CD46*0.5)+'KWh (Cumulative) NLI'!CC46-'Rebasing adj NLI'!CD36)*CD118)*CD$19*CD$125)</f>
        <v>0</v>
      </c>
      <c r="CE46" s="50">
        <f>IF('KWh (Cumulative) NLI'!CE46=0,0,((('KWh (Monthly) ENTRY NLI '!CE46*0.5)+'KWh (Cumulative) NLI'!CD46-'Rebasing adj NLI'!CE36)*CE118)*CE$19*CE$125)</f>
        <v>0</v>
      </c>
      <c r="CF46" s="50">
        <f>IF('KWh (Cumulative) NLI'!CF46=0,0,((('KWh (Monthly) ENTRY NLI '!CF46*0.5)+'KWh (Cumulative) NLI'!CE46-'Rebasing adj NLI'!CF36)*CF118)*CF$19*CF$125)</f>
        <v>0</v>
      </c>
      <c r="CG46" s="50">
        <f>IF('KWh (Cumulative) NLI'!CG46=0,0,((('KWh (Monthly) ENTRY NLI '!CG46*0.5)+'KWh (Cumulative) NLI'!CF46-'Rebasing adj NLI'!CG36)*CG118)*CG$19*CG$125)</f>
        <v>0</v>
      </c>
      <c r="CH46" s="50">
        <f>IF('KWh (Cumulative) NLI'!CH46=0,0,((('KWh (Monthly) ENTRY NLI '!CH46*0.5)+'KWh (Cumulative) NLI'!CG46-'Rebasing adj NLI'!CH36)*CH118)*CH$19*CH$125)</f>
        <v>0</v>
      </c>
      <c r="CI46" s="50">
        <f>IF('KWh (Cumulative) NLI'!CI46=0,0,((('KWh (Monthly) ENTRY NLI '!CI46*0.5)+'KWh (Cumulative) NLI'!CH46-'Rebasing adj NLI'!CI36)*CI118)*CI$19*CI$125)</f>
        <v>0</v>
      </c>
      <c r="CJ46" s="50">
        <f>IF('KWh (Cumulative) NLI'!CJ46=0,0,((('KWh (Monthly) ENTRY NLI '!CJ46*0.5)+'KWh (Cumulative) NLI'!CI46-'Rebasing adj NLI'!CJ36)*CJ118)*CJ$19*CJ$125)</f>
        <v>0</v>
      </c>
    </row>
    <row r="47" spans="1:88" ht="15.75" thickBot="1" x14ac:dyDescent="0.3">
      <c r="A47" s="307"/>
      <c r="B47" s="88" t="s">
        <v>9</v>
      </c>
      <c r="C47" s="50">
        <f>IF('KWh (Cumulative) NLI'!C47=0,0,((('KWh (Monthly) ENTRY NLI '!C47*0.5)-'Rebasing adj NLI'!C37)*C119)*C$19*C$125)</f>
        <v>0</v>
      </c>
      <c r="D47" s="50">
        <f>IF('KWh (Cumulative) NLI'!D47=0,0,((('KWh (Monthly) ENTRY NLI '!D47*0.5)+'KWh (Cumulative) NLI'!C47-'Rebasing adj NLI'!D37)*D119)*D$19*D$125)</f>
        <v>0</v>
      </c>
      <c r="E47" s="50">
        <f>IF('KWh (Cumulative) NLI'!E47=0,0,((('KWh (Monthly) ENTRY NLI '!E47*0.5)+'KWh (Cumulative) NLI'!D47-'Rebasing adj NLI'!E37)*E119)*E$19*E$125)</f>
        <v>0</v>
      </c>
      <c r="F47" s="50">
        <f>IF('KWh (Cumulative) NLI'!F47=0,0,((('KWh (Monthly) ENTRY NLI '!F47*0.5)+'KWh (Cumulative) NLI'!E47-'Rebasing adj NLI'!F37)*F119)*F$19*F$125)</f>
        <v>0</v>
      </c>
      <c r="G47" s="50">
        <f>IF('KWh (Cumulative) NLI'!G47=0,0,((('KWh (Monthly) ENTRY NLI '!G47*0.5)+'KWh (Cumulative) NLI'!F47-'Rebasing adj NLI'!G37)*G119)*G$19*G$125)</f>
        <v>0</v>
      </c>
      <c r="H47" s="50">
        <f>IF('KWh (Cumulative) NLI'!H47=0,0,((('KWh (Monthly) ENTRY NLI '!H47*0.5)+'KWh (Cumulative) NLI'!G47-'Rebasing adj NLI'!H37)*H119)*H$19*H$125)</f>
        <v>0</v>
      </c>
      <c r="I47" s="50">
        <f>IF('KWh (Cumulative) NLI'!I47=0,0,((('KWh (Monthly) ENTRY NLI '!I47*0.5)+'KWh (Cumulative) NLI'!H47-'Rebasing adj NLI'!I37)*I119)*I$19*I$125)</f>
        <v>0</v>
      </c>
      <c r="J47" s="50">
        <f>IF('KWh (Cumulative) NLI'!J47=0,0,((('KWh (Monthly) ENTRY NLI '!J47*0.5)+'KWh (Cumulative) NLI'!I47-'Rebasing adj NLI'!J37)*J119)*J$19*J$125)</f>
        <v>0</v>
      </c>
      <c r="K47" s="50">
        <f>IF('KWh (Cumulative) NLI'!K47=0,0,((('KWh (Monthly) ENTRY NLI '!K47*0.5)+'KWh (Cumulative) NLI'!J47-'Rebasing adj NLI'!K37)*K119)*K$19*K$125)</f>
        <v>0</v>
      </c>
      <c r="L47" s="50">
        <f>IF('KWh (Cumulative) NLI'!L47=0,0,((('KWh (Monthly) ENTRY NLI '!L47*0.5)+'KWh (Cumulative) NLI'!K47-'Rebasing adj NLI'!L37)*L119)*L$19*L$125)</f>
        <v>0</v>
      </c>
      <c r="M47" s="50">
        <f>IF('KWh (Cumulative) NLI'!M47=0,0,((('KWh (Monthly) ENTRY NLI '!M47*0.5)+'KWh (Cumulative) NLI'!L47-'Rebasing adj NLI'!M37)*M119)*M$19*M$125)</f>
        <v>0</v>
      </c>
      <c r="N47" s="50">
        <f>IF('KWh (Cumulative) NLI'!N47=0,0,((('KWh (Monthly) ENTRY NLI '!N47*0.5)+'KWh (Cumulative) NLI'!M47-'Rebasing adj NLI'!N37)*N119)*N$19*N$125)</f>
        <v>0</v>
      </c>
      <c r="O47" s="50">
        <f>IF('KWh (Cumulative) NLI'!O47=0,0,((('KWh (Monthly) ENTRY NLI '!O47*0.5)+'KWh (Cumulative) NLI'!N47-'Rebasing adj NLI'!O37)*O119)*O$19*O$125)</f>
        <v>0</v>
      </c>
      <c r="P47" s="50">
        <f>IF('KWh (Cumulative) NLI'!P47=0,0,((('KWh (Monthly) ENTRY NLI '!P47*0.5)+'KWh (Cumulative) NLI'!O47-'Rebasing adj NLI'!P37)*P119)*P$19*P$125)</f>
        <v>0</v>
      </c>
      <c r="Q47" s="50">
        <f>IF('KWh (Cumulative) NLI'!Q47=0,0,((('KWh (Monthly) ENTRY NLI '!Q47*0.5)+'KWh (Cumulative) NLI'!P47-'Rebasing adj NLI'!Q37)*Q119)*Q$19*Q$125)</f>
        <v>0</v>
      </c>
      <c r="R47" s="50">
        <f>IF('KWh (Cumulative) NLI'!R47=0,0,((('KWh (Monthly) ENTRY NLI '!R47*0.5)+'KWh (Cumulative) NLI'!Q47-'Rebasing adj NLI'!R37)*R119)*R$19*R$125)</f>
        <v>0</v>
      </c>
      <c r="S47" s="50">
        <f>IF('KWh (Cumulative) NLI'!S47=0,0,((('KWh (Monthly) ENTRY NLI '!S47*0.5)+'KWh (Cumulative) NLI'!R47-'Rebasing adj NLI'!S37)*S119)*S$19*S$125)</f>
        <v>0</v>
      </c>
      <c r="T47" s="50">
        <f>IF('KWh (Cumulative) NLI'!T47=0,0,((('KWh (Monthly) ENTRY NLI '!T47*0.5)+'KWh (Cumulative) NLI'!S47-'Rebasing adj NLI'!T37)*T119)*T$19*T$125)</f>
        <v>0</v>
      </c>
      <c r="U47" s="50">
        <f>IF('KWh (Cumulative) NLI'!U47=0,0,((('KWh (Monthly) ENTRY NLI '!U47*0.5)+'KWh (Cumulative) NLI'!T47-'Rebasing adj NLI'!U37)*U119)*U$19*U$125)</f>
        <v>0</v>
      </c>
      <c r="V47" s="50">
        <f>IF('KWh (Cumulative) NLI'!V47=0,0,((('KWh (Monthly) ENTRY NLI '!V47*0.5)+'KWh (Cumulative) NLI'!U47-'Rebasing adj NLI'!V37)*V119)*V$19*V$125)</f>
        <v>0</v>
      </c>
      <c r="W47" s="50">
        <f>IF('KWh (Cumulative) NLI'!W47=0,0,((('KWh (Monthly) ENTRY NLI '!W47*0.5)+'KWh (Cumulative) NLI'!V47-'Rebasing adj NLI'!W37)*W119)*W$19*W$125)</f>
        <v>0</v>
      </c>
      <c r="X47" s="50">
        <f>IF('KWh (Cumulative) NLI'!X47=0,0,((('KWh (Monthly) ENTRY NLI '!X47*0.5)+'KWh (Cumulative) NLI'!W47-'Rebasing adj NLI'!X37)*X119)*X$19*X$125)</f>
        <v>0</v>
      </c>
      <c r="Y47" s="50">
        <f>IF('KWh (Cumulative) NLI'!Y47=0,0,((('KWh (Monthly) ENTRY NLI '!Y47*0.5)+'KWh (Cumulative) NLI'!X47-'Rebasing adj NLI'!Y37)*Y119)*Y$19*Y$125)</f>
        <v>0</v>
      </c>
      <c r="Z47" s="50">
        <f>IF('KWh (Cumulative) NLI'!Z47=0,0,((('KWh (Monthly) ENTRY NLI '!Z47*0.5)+'KWh (Cumulative) NLI'!Y47-'Rebasing adj NLI'!Z37)*Z119)*Z$19*Z$125)</f>
        <v>0</v>
      </c>
      <c r="AA47" s="50">
        <f>IF('KWh (Cumulative) NLI'!AA47=0,0,((('KWh (Monthly) ENTRY NLI '!AA47*0.5)+'KWh (Cumulative) NLI'!Z47-'Rebasing adj NLI'!AA37)*AA119)*AA$19*AA$125)</f>
        <v>0</v>
      </c>
      <c r="AB47" s="50">
        <f>IF('KWh (Cumulative) NLI'!AB47=0,0,((('KWh (Monthly) ENTRY NLI '!AB47*0.5)+'KWh (Cumulative) NLI'!AA47-'Rebasing adj NLI'!AB37)*AB119)*AB$19*AB$125)</f>
        <v>0</v>
      </c>
      <c r="AC47" s="50">
        <f>IF('KWh (Cumulative) NLI'!AC47=0,0,((('KWh (Monthly) ENTRY NLI '!AC47*0.5)+'KWh (Cumulative) NLI'!AB47-'Rebasing adj NLI'!AC37)*AC119)*AC$19*AC$125)</f>
        <v>0</v>
      </c>
      <c r="AD47" s="50">
        <f>IF('KWh (Cumulative) NLI'!AD47=0,0,((('KWh (Monthly) ENTRY NLI '!AD47*0.5)+'KWh (Cumulative) NLI'!AC47-'Rebasing adj NLI'!AD37)*AD119)*AD$19*AD$125)</f>
        <v>0</v>
      </c>
      <c r="AE47" s="50">
        <f>IF('KWh (Cumulative) NLI'!AE47=0,0,((('KWh (Monthly) ENTRY NLI '!AE47*0.5)+'KWh (Cumulative) NLI'!AD47-'Rebasing adj NLI'!AE37)*AE119)*AE$19*AE$125)</f>
        <v>0</v>
      </c>
      <c r="AF47" s="50">
        <f>IF('KWh (Cumulative) NLI'!AF47=0,0,((('KWh (Monthly) ENTRY NLI '!AF47*0.5)+'KWh (Cumulative) NLI'!AE47-'Rebasing adj NLI'!AF37)*AF119)*AF$19*AF$125)</f>
        <v>0</v>
      </c>
      <c r="AG47" s="50">
        <f>IF('KWh (Cumulative) NLI'!AG47=0,0,((('KWh (Monthly) ENTRY NLI '!AG47*0.5)+'KWh (Cumulative) NLI'!AF47-'Rebasing adj NLI'!AG37)*AG119)*AG$19*AG$125)</f>
        <v>0</v>
      </c>
      <c r="AH47" s="50">
        <f>IF('KWh (Cumulative) NLI'!AH47=0,0,((('KWh (Monthly) ENTRY NLI '!AH47*0.5)+'KWh (Cumulative) NLI'!AG47-'Rebasing adj NLI'!AH37)*AH119)*AH$19*AH$125)</f>
        <v>0</v>
      </c>
      <c r="AI47" s="50">
        <f>IF('KWh (Cumulative) NLI'!AI47=0,0,((('KWh (Monthly) ENTRY NLI '!AI47*0.5)+'KWh (Cumulative) NLI'!AH47-'Rebasing adj NLI'!AI37)*AI119)*AI$19*AI$125)</f>
        <v>0</v>
      </c>
      <c r="AJ47" s="50">
        <f>IF('KWh (Cumulative) NLI'!AJ47=0,0,((('KWh (Monthly) ENTRY NLI '!AJ47*0.5)+'KWh (Cumulative) NLI'!AI47-'Rebasing adj NLI'!AJ37)*AJ119)*AJ$19*AJ$125)</f>
        <v>0</v>
      </c>
      <c r="AK47" s="50">
        <f>IF('KWh (Cumulative) NLI'!AK47=0,0,((('KWh (Monthly) ENTRY NLI '!AK47*0.5)+'KWh (Cumulative) NLI'!AJ47-'Rebasing adj NLI'!AK37)*AK119)*AK$19*AK$125)</f>
        <v>0</v>
      </c>
      <c r="AL47" s="50">
        <f>IF('KWh (Cumulative) NLI'!AL47=0,0,((('KWh (Monthly) ENTRY NLI '!AL47*0.5)+'KWh (Cumulative) NLI'!AK47-'Rebasing adj NLI'!AL37)*AL119)*AL$19*AL$125)</f>
        <v>0</v>
      </c>
      <c r="AM47" s="50">
        <f>IF('KWh (Cumulative) NLI'!AM47=0,0,((('KWh (Monthly) ENTRY NLI '!AM47*0.5)+'KWh (Cumulative) NLI'!AL47-'Rebasing adj NLI'!AM37)*AM119)*AM$19*AM$125)</f>
        <v>0</v>
      </c>
      <c r="AN47" s="50">
        <f>IF('KWh (Cumulative) NLI'!AN47=0,0,((('KWh (Monthly) ENTRY NLI '!AN47*0.5)+'KWh (Cumulative) NLI'!AM47-'Rebasing adj NLI'!AN37)*AN119)*AN$19*AN$125)</f>
        <v>0</v>
      </c>
      <c r="AO47" s="50">
        <f>IF('KWh (Cumulative) NLI'!AO47=0,0,((('KWh (Monthly) ENTRY NLI '!AO47*0.5)+'KWh (Cumulative) NLI'!AN47-'Rebasing adj NLI'!AO37)*AO119)*AO$19*AO$125)</f>
        <v>0</v>
      </c>
      <c r="AP47" s="50">
        <f>IF('KWh (Cumulative) NLI'!AP47=0,0,((('KWh (Monthly) ENTRY NLI '!AP47*0.5)+'KWh (Cumulative) NLI'!AO47-'Rebasing adj NLI'!AP37)*AP119)*AP$19*AP$125)</f>
        <v>0</v>
      </c>
      <c r="AQ47" s="50">
        <f>IF('KWh (Cumulative) NLI'!AQ47=0,0,((('KWh (Monthly) ENTRY NLI '!AQ47*0.5)+'KWh (Cumulative) NLI'!AP47-'Rebasing adj NLI'!AQ37)*AQ119)*AQ$19*AQ$125)</f>
        <v>0</v>
      </c>
      <c r="AR47" s="50">
        <f>IF('KWh (Cumulative) NLI'!AR47=0,0,((('KWh (Monthly) ENTRY NLI '!AR47*0.5)+'KWh (Cumulative) NLI'!AQ47-'Rebasing adj NLI'!AR37)*AR119)*AR$19*AR$125)</f>
        <v>0</v>
      </c>
      <c r="AS47" s="50">
        <f>IF('KWh (Cumulative) NLI'!AS47=0,0,((('KWh (Monthly) ENTRY NLI '!AS47*0.5)+'KWh (Cumulative) NLI'!AR47-'Rebasing adj NLI'!AS37)*AS119)*AS$19*AS$125)</f>
        <v>0</v>
      </c>
      <c r="AT47" s="50">
        <f>IF('KWh (Cumulative) NLI'!AT47=0,0,((('KWh (Monthly) ENTRY NLI '!AT47*0.5)+'KWh (Cumulative) NLI'!AS47-'Rebasing adj NLI'!AT37)*AT119)*AT$19*AT$125)</f>
        <v>0</v>
      </c>
      <c r="AU47" s="50">
        <f>IF('KWh (Cumulative) NLI'!AU47=0,0,((('KWh (Monthly) ENTRY NLI '!AU47*0.5)+'KWh (Cumulative) NLI'!AT47-'Rebasing adj NLI'!AU37)*AU119)*AU$19*AU$125)</f>
        <v>0</v>
      </c>
      <c r="AV47" s="50">
        <f>IF('KWh (Cumulative) NLI'!AV47=0,0,((('KWh (Monthly) ENTRY NLI '!AV47*0.5)+'KWh (Cumulative) NLI'!AU47-'Rebasing adj NLI'!AV37)*AV119)*AV$19*AV$125)</f>
        <v>0</v>
      </c>
      <c r="AW47" s="50">
        <f>IF('KWh (Cumulative) NLI'!AW47=0,0,((('KWh (Monthly) ENTRY NLI '!AW47*0.5)+'KWh (Cumulative) NLI'!AV47-'Rebasing adj NLI'!AW37)*AW119)*AW$19*AW$125)</f>
        <v>0</v>
      </c>
      <c r="AX47" s="50">
        <f>IF('KWh (Cumulative) NLI'!AX47=0,0,((('KWh (Monthly) ENTRY NLI '!AX47*0.5)+'KWh (Cumulative) NLI'!AW47-'Rebasing adj NLI'!AX37)*AX119)*AX$19*AX$125)</f>
        <v>0</v>
      </c>
      <c r="AY47" s="50">
        <f>IF('KWh (Cumulative) NLI'!AY47=0,0,((('KWh (Monthly) ENTRY NLI '!AY47*0.5)+'KWh (Cumulative) NLI'!AX47-'Rebasing adj NLI'!AY37)*AY119)*AY$19*AY$125)</f>
        <v>0</v>
      </c>
      <c r="AZ47" s="50">
        <f>IF('KWh (Cumulative) NLI'!AZ47=0,0,((('KWh (Monthly) ENTRY NLI '!AZ47*0.5)+'KWh (Cumulative) NLI'!AY47-'Rebasing adj NLI'!AZ37)*AZ119)*AZ$19*AZ$125)</f>
        <v>0</v>
      </c>
      <c r="BA47" s="50">
        <f>IF('KWh (Cumulative) NLI'!BA47=0,0,((('KWh (Monthly) ENTRY NLI '!BA47*0.5)+'KWh (Cumulative) NLI'!AZ47-'Rebasing adj NLI'!BA37)*BA119)*BA$19*BA$125)</f>
        <v>0</v>
      </c>
      <c r="BB47" s="50">
        <f>IF('KWh (Cumulative) NLI'!BB47=0,0,((('KWh (Monthly) ENTRY NLI '!BB47*0.5)+'KWh (Cumulative) NLI'!BA47-'Rebasing adj NLI'!BB37)*BB119)*BB$19*BB$125)</f>
        <v>0</v>
      </c>
      <c r="BC47" s="50">
        <f>IF('KWh (Cumulative) NLI'!BC47=0,0,((('KWh (Monthly) ENTRY NLI '!BC47*0.5)+'KWh (Cumulative) NLI'!BB47-'Rebasing adj NLI'!BC37)*BC119)*BC$19*BC$125)</f>
        <v>0</v>
      </c>
      <c r="BD47" s="50">
        <f>IF('KWh (Cumulative) NLI'!BD47=0,0,((('KWh (Monthly) ENTRY NLI '!BD47*0.5)+'KWh (Cumulative) NLI'!BC47-'Rebasing adj NLI'!BD37)*BD119)*BD$19*BD$125)</f>
        <v>0</v>
      </c>
      <c r="BE47" s="50">
        <f>IF('KWh (Cumulative) NLI'!BE47=0,0,((('KWh (Monthly) ENTRY NLI '!BE47*0.5)+'KWh (Cumulative) NLI'!BD47-'Rebasing adj NLI'!BE37)*BE119)*BE$19*BE$125)</f>
        <v>0</v>
      </c>
      <c r="BF47" s="50">
        <f>IF('KWh (Cumulative) NLI'!BF47=0,0,((('KWh (Monthly) ENTRY NLI '!BF47*0.5)+'KWh (Cumulative) NLI'!BE47-'Rebasing adj NLI'!BF37)*BF119)*BF$19*BF$125)</f>
        <v>0</v>
      </c>
      <c r="BG47" s="50">
        <f>IF('KWh (Cumulative) NLI'!BG47=0,0,((('KWh (Monthly) ENTRY NLI '!BG47*0.5)+'KWh (Cumulative) NLI'!BF47-'Rebasing adj NLI'!BG37)*BG119)*BG$19*BG$125)</f>
        <v>0</v>
      </c>
      <c r="BH47" s="50">
        <f>IF('KWh (Cumulative) NLI'!BH47=0,0,((('KWh (Monthly) ENTRY NLI '!BH47*0.5)+'KWh (Cumulative) NLI'!BG47-'Rebasing adj NLI'!BH37)*BH119)*BH$19*BH$125)</f>
        <v>0</v>
      </c>
      <c r="BI47" s="50">
        <f>IF('KWh (Cumulative) NLI'!BI47=0,0,((('KWh (Monthly) ENTRY NLI '!BI47*0.5)+'KWh (Cumulative) NLI'!BH47-'Rebasing adj NLI'!BI37)*BI119)*BI$19*BI$125)</f>
        <v>0</v>
      </c>
      <c r="BJ47" s="50">
        <f>IF('KWh (Cumulative) NLI'!BJ47=0,0,((('KWh (Monthly) ENTRY NLI '!BJ47*0.5)+'KWh (Cumulative) NLI'!BI47-'Rebasing adj NLI'!BJ37)*BJ119)*BJ$19*BJ$125)</f>
        <v>0</v>
      </c>
      <c r="BK47" s="50">
        <f>IF('KWh (Cumulative) NLI'!BK47=0,0,((('KWh (Monthly) ENTRY NLI '!BK47*0.5)+'KWh (Cumulative) NLI'!BJ47-'Rebasing adj NLI'!BK37)*BK119)*BK$19*BK$125)</f>
        <v>0</v>
      </c>
      <c r="BL47" s="50">
        <f>IF('KWh (Cumulative) NLI'!BL47=0,0,((('KWh (Monthly) ENTRY NLI '!BL47*0.5)+'KWh (Cumulative) NLI'!BK47-'Rebasing adj NLI'!BL37)*BL119)*BL$19*BL$125)</f>
        <v>0</v>
      </c>
      <c r="BM47" s="50">
        <f>IF('KWh (Cumulative) NLI'!BM47=0,0,((('KWh (Monthly) ENTRY NLI '!BM47*0.5)+'KWh (Cumulative) NLI'!BL47-'Rebasing adj NLI'!BM37)*BM119)*BM$19*BM$125)</f>
        <v>0</v>
      </c>
      <c r="BN47" s="50">
        <f>IF('KWh (Cumulative) NLI'!BN47=0,0,((('KWh (Monthly) ENTRY NLI '!BN47*0.5)+'KWh (Cumulative) NLI'!BM47-'Rebasing adj NLI'!BN37)*BN119)*BN$19*BN$125)</f>
        <v>0</v>
      </c>
      <c r="BO47" s="50">
        <f>IF('KWh (Cumulative) NLI'!BO47=0,0,((('KWh (Monthly) ENTRY NLI '!BO47*0.5)+'KWh (Cumulative) NLI'!BN47-'Rebasing adj NLI'!BO37)*BO119)*BO$19*BO$125)</f>
        <v>0</v>
      </c>
      <c r="BP47" s="50">
        <f>IF('KWh (Cumulative) NLI'!BP47=0,0,((('KWh (Monthly) ENTRY NLI '!BP47*0.5)+'KWh (Cumulative) NLI'!BO47-'Rebasing adj NLI'!BP37)*BP119)*BP$19*BP$125)</f>
        <v>0</v>
      </c>
      <c r="BQ47" s="50">
        <f>IF('KWh (Cumulative) NLI'!BQ47=0,0,((('KWh (Monthly) ENTRY NLI '!BQ47*0.5)+'KWh (Cumulative) NLI'!BP47-'Rebasing adj NLI'!BQ37)*BQ119)*BQ$19*BQ$125)</f>
        <v>0</v>
      </c>
      <c r="BR47" s="50">
        <f>IF('KWh (Cumulative) NLI'!BR47=0,0,((('KWh (Monthly) ENTRY NLI '!BR47*0.5)+'KWh (Cumulative) NLI'!BQ47-'Rebasing adj NLI'!BR37)*BR119)*BR$19*BR$125)</f>
        <v>0</v>
      </c>
      <c r="BS47" s="50">
        <f>IF('KWh (Cumulative) NLI'!BS47=0,0,((('KWh (Monthly) ENTRY NLI '!BS47*0.5)+'KWh (Cumulative) NLI'!BR47-'Rebasing adj NLI'!BS37)*BS119)*BS$19*BS$125)</f>
        <v>0</v>
      </c>
      <c r="BT47" s="50">
        <f>IF('KWh (Cumulative) NLI'!BT47=0,0,((('KWh (Monthly) ENTRY NLI '!BT47*0.5)+'KWh (Cumulative) NLI'!BS47-'Rebasing adj NLI'!BT37)*BT119)*BT$19*BT$125)</f>
        <v>0</v>
      </c>
      <c r="BU47" s="50">
        <f>IF('KWh (Cumulative) NLI'!BU47=0,0,((('KWh (Monthly) ENTRY NLI '!BU47*0.5)+'KWh (Cumulative) NLI'!BT47-'Rebasing adj NLI'!BU37)*BU119)*BU$19*BU$125)</f>
        <v>0</v>
      </c>
      <c r="BV47" s="50">
        <f>IF('KWh (Cumulative) NLI'!BV47=0,0,((('KWh (Monthly) ENTRY NLI '!BV47*0.5)+'KWh (Cumulative) NLI'!BU47-'Rebasing adj NLI'!BV37)*BV119)*BV$19*BV$125)</f>
        <v>0</v>
      </c>
      <c r="BW47" s="50">
        <f>IF('KWh (Cumulative) NLI'!BW47=0,0,((('KWh (Monthly) ENTRY NLI '!BW47*0.5)+'KWh (Cumulative) NLI'!BV47-'Rebasing adj NLI'!BW37)*BW119)*BW$19*BW$125)</f>
        <v>0</v>
      </c>
      <c r="BX47" s="50">
        <f>IF('KWh (Cumulative) NLI'!BX47=0,0,((('KWh (Monthly) ENTRY NLI '!BX47*0.5)+'KWh (Cumulative) NLI'!BW47-'Rebasing adj NLI'!BX37)*BX119)*BX$19*BX$125)</f>
        <v>0</v>
      </c>
      <c r="BY47" s="50">
        <f>IF('KWh (Cumulative) NLI'!BY47=0,0,((('KWh (Monthly) ENTRY NLI '!BY47*0.5)+'KWh (Cumulative) NLI'!BX47-'Rebasing adj NLI'!BY37)*BY119)*BY$19*BY$125)</f>
        <v>0</v>
      </c>
      <c r="BZ47" s="50">
        <f>IF('KWh (Cumulative) NLI'!BZ47=0,0,((('KWh (Monthly) ENTRY NLI '!BZ47*0.5)+'KWh (Cumulative) NLI'!BY47-'Rebasing adj NLI'!BZ37)*BZ119)*BZ$19*BZ$125)</f>
        <v>0</v>
      </c>
      <c r="CA47" s="50">
        <f>IF('KWh (Cumulative) NLI'!CA47=0,0,((('KWh (Monthly) ENTRY NLI '!CA47*0.5)+'KWh (Cumulative) NLI'!BZ47-'Rebasing adj NLI'!CA37)*CA119)*CA$19*CA$125)</f>
        <v>0</v>
      </c>
      <c r="CB47" s="50">
        <f>IF('KWh (Cumulative) NLI'!CB47=0,0,((('KWh (Monthly) ENTRY NLI '!CB47*0.5)+'KWh (Cumulative) NLI'!CA47-'Rebasing adj NLI'!CB37)*CB119)*CB$19*CB$125)</f>
        <v>0</v>
      </c>
      <c r="CC47" s="50">
        <f>IF('KWh (Cumulative) NLI'!CC47=0,0,((('KWh (Monthly) ENTRY NLI '!CC47*0.5)+'KWh (Cumulative) NLI'!CB47-'Rebasing adj NLI'!CC37)*CC119)*CC$19*CC$125)</f>
        <v>0</v>
      </c>
      <c r="CD47" s="50">
        <f>IF('KWh (Cumulative) NLI'!CD47=0,0,((('KWh (Monthly) ENTRY NLI '!CD47*0.5)+'KWh (Cumulative) NLI'!CC47-'Rebasing adj NLI'!CD37)*CD119)*CD$19*CD$125)</f>
        <v>0</v>
      </c>
      <c r="CE47" s="50">
        <f>IF('KWh (Cumulative) NLI'!CE47=0,0,((('KWh (Monthly) ENTRY NLI '!CE47*0.5)+'KWh (Cumulative) NLI'!CD47-'Rebasing adj NLI'!CE37)*CE119)*CE$19*CE$125)</f>
        <v>0</v>
      </c>
      <c r="CF47" s="50">
        <f>IF('KWh (Cumulative) NLI'!CF47=0,0,((('KWh (Monthly) ENTRY NLI '!CF47*0.5)+'KWh (Cumulative) NLI'!CE47-'Rebasing adj NLI'!CF37)*CF119)*CF$19*CF$125)</f>
        <v>0</v>
      </c>
      <c r="CG47" s="50">
        <f>IF('KWh (Cumulative) NLI'!CG47=0,0,((('KWh (Monthly) ENTRY NLI '!CG47*0.5)+'KWh (Cumulative) NLI'!CF47-'Rebasing adj NLI'!CG37)*CG119)*CG$19*CG$125)</f>
        <v>0</v>
      </c>
      <c r="CH47" s="50">
        <f>IF('KWh (Cumulative) NLI'!CH47=0,0,((('KWh (Monthly) ENTRY NLI '!CH47*0.5)+'KWh (Cumulative) NLI'!CG47-'Rebasing adj NLI'!CH37)*CH119)*CH$19*CH$125)</f>
        <v>0</v>
      </c>
      <c r="CI47" s="50">
        <f>IF('KWh (Cumulative) NLI'!CI47=0,0,((('KWh (Monthly) ENTRY NLI '!CI47*0.5)+'KWh (Cumulative) NLI'!CH47-'Rebasing adj NLI'!CI37)*CI119)*CI$19*CI$125)</f>
        <v>0</v>
      </c>
      <c r="CJ47" s="50">
        <f>IF('KWh (Cumulative) NLI'!CJ47=0,0,((('KWh (Monthly) ENTRY NLI '!CJ47*0.5)+'KWh (Cumulative) NLI'!CI47-'Rebasing adj NLI'!CJ37)*CJ119)*CJ$19*CJ$125)</f>
        <v>0</v>
      </c>
    </row>
    <row r="48" spans="1:88" ht="15.75" thickBot="1" x14ac:dyDescent="0.3"/>
    <row r="49" spans="1:88" ht="15.75" x14ac:dyDescent="0.25">
      <c r="A49" s="61"/>
      <c r="B49" s="124" t="s">
        <v>37</v>
      </c>
      <c r="C49" s="94">
        <v>42370</v>
      </c>
      <c r="D49" s="94">
        <v>42401</v>
      </c>
      <c r="E49" s="92">
        <v>42430</v>
      </c>
      <c r="F49" s="92">
        <v>42461</v>
      </c>
      <c r="G49" s="99">
        <v>42491</v>
      </c>
      <c r="H49" s="92">
        <v>42522</v>
      </c>
      <c r="I49" s="92">
        <v>42552</v>
      </c>
      <c r="J49" s="92">
        <v>42583</v>
      </c>
      <c r="K49" s="92">
        <v>42614</v>
      </c>
      <c r="L49" s="92">
        <v>42644</v>
      </c>
      <c r="M49" s="92">
        <v>42675</v>
      </c>
      <c r="N49" s="92">
        <v>42705</v>
      </c>
      <c r="O49" s="92">
        <v>42736</v>
      </c>
      <c r="P49" s="92">
        <v>42767</v>
      </c>
      <c r="Q49" s="93">
        <v>42795</v>
      </c>
      <c r="R49" s="93">
        <v>42826</v>
      </c>
      <c r="S49" s="93">
        <v>42856</v>
      </c>
      <c r="T49" s="93">
        <v>42887</v>
      </c>
      <c r="U49" s="93">
        <v>42917</v>
      </c>
      <c r="V49" s="93">
        <v>42948</v>
      </c>
      <c r="W49" s="93">
        <v>42979</v>
      </c>
      <c r="X49" s="93">
        <v>43009</v>
      </c>
      <c r="Y49" s="93">
        <v>43040</v>
      </c>
      <c r="Z49" s="93">
        <v>43070</v>
      </c>
      <c r="AA49" s="93">
        <v>43101</v>
      </c>
      <c r="AB49" s="93">
        <v>43132</v>
      </c>
      <c r="AC49" s="94">
        <v>43160</v>
      </c>
      <c r="AD49" s="94">
        <v>43191</v>
      </c>
      <c r="AE49" s="94">
        <v>43221</v>
      </c>
      <c r="AF49" s="94">
        <v>43252</v>
      </c>
      <c r="AG49" s="94">
        <v>43282</v>
      </c>
      <c r="AH49" s="94">
        <v>43313</v>
      </c>
      <c r="AI49" s="94">
        <v>43344</v>
      </c>
      <c r="AJ49" s="94">
        <v>43374</v>
      </c>
      <c r="AK49" s="94">
        <v>43405</v>
      </c>
      <c r="AL49" s="94">
        <v>43435</v>
      </c>
      <c r="AM49" s="94">
        <v>43466</v>
      </c>
      <c r="AN49" s="94">
        <v>43497</v>
      </c>
      <c r="AO49" s="92">
        <v>43525</v>
      </c>
      <c r="AP49" s="92">
        <v>43556</v>
      </c>
      <c r="AQ49" s="92">
        <v>43586</v>
      </c>
      <c r="AR49" s="92">
        <v>43617</v>
      </c>
      <c r="AS49" s="92">
        <v>43647</v>
      </c>
      <c r="AT49" s="92">
        <v>43678</v>
      </c>
      <c r="AU49" s="92">
        <v>43709</v>
      </c>
      <c r="AV49" s="92">
        <v>43739</v>
      </c>
      <c r="AW49" s="92">
        <v>43770</v>
      </c>
      <c r="AX49" s="92">
        <v>43800</v>
      </c>
      <c r="AY49" s="92">
        <v>43831</v>
      </c>
      <c r="AZ49" s="92">
        <v>43862</v>
      </c>
      <c r="BA49" s="93">
        <v>43891</v>
      </c>
      <c r="BB49" s="93">
        <v>43922</v>
      </c>
      <c r="BC49" s="93">
        <v>43952</v>
      </c>
      <c r="BD49" s="93">
        <v>43983</v>
      </c>
      <c r="BE49" s="93">
        <v>44013</v>
      </c>
      <c r="BF49" s="93">
        <v>44044</v>
      </c>
      <c r="BG49" s="93">
        <v>44075</v>
      </c>
      <c r="BH49" s="93">
        <v>44105</v>
      </c>
      <c r="BI49" s="93">
        <v>44136</v>
      </c>
      <c r="BJ49" s="93">
        <v>44166</v>
      </c>
      <c r="BK49" s="93">
        <v>44197</v>
      </c>
      <c r="BL49" s="93">
        <v>44228</v>
      </c>
      <c r="BM49" s="94">
        <v>44256</v>
      </c>
      <c r="BN49" s="94">
        <v>44287</v>
      </c>
      <c r="BO49" s="94">
        <v>44317</v>
      </c>
      <c r="BP49" s="94">
        <v>44348</v>
      </c>
      <c r="BQ49" s="94">
        <v>44378</v>
      </c>
      <c r="BR49" s="94">
        <v>44409</v>
      </c>
      <c r="BS49" s="94">
        <v>44440</v>
      </c>
      <c r="BT49" s="94">
        <v>44470</v>
      </c>
      <c r="BU49" s="94">
        <v>44501</v>
      </c>
      <c r="BV49" s="94">
        <v>44531</v>
      </c>
      <c r="BW49" s="94">
        <v>44562</v>
      </c>
      <c r="BX49" s="94">
        <v>44593</v>
      </c>
      <c r="BY49" s="92">
        <v>44621</v>
      </c>
      <c r="BZ49" s="92">
        <v>44652</v>
      </c>
      <c r="CA49" s="92">
        <v>44682</v>
      </c>
      <c r="CB49" s="92">
        <v>44713</v>
      </c>
      <c r="CC49" s="92">
        <v>44743</v>
      </c>
      <c r="CD49" s="92">
        <v>44774</v>
      </c>
      <c r="CE49" s="92">
        <v>44805</v>
      </c>
      <c r="CF49" s="92">
        <v>44835</v>
      </c>
      <c r="CG49" s="92">
        <v>44866</v>
      </c>
      <c r="CH49" s="92">
        <v>44896</v>
      </c>
      <c r="CI49" s="92">
        <v>44927</v>
      </c>
      <c r="CJ49" s="92">
        <v>44958</v>
      </c>
    </row>
    <row r="50" spans="1:88" ht="15" customHeight="1" x14ac:dyDescent="0.25">
      <c r="A50" s="305" t="s">
        <v>34</v>
      </c>
      <c r="B50" s="88" t="s">
        <v>10</v>
      </c>
      <c r="C50" s="50">
        <f>IF('KWh (Cumulative) NLI'!C50=0,0,((('KWh (Monthly) ENTRY NLI '!C50*0.5)-'Rebasing adj NLI'!C40)*C107)*C$19*C$126)</f>
        <v>0</v>
      </c>
      <c r="D50" s="50">
        <f>IF('KWh (Cumulative) NLI'!D50=0,0,((('KWh (Monthly) ENTRY NLI '!D50*0.5)+'KWh (Cumulative) NLI'!C50-'Rebasing adj NLI'!D40)*D107)*D$19*D$126)</f>
        <v>0</v>
      </c>
      <c r="E50" s="50">
        <f>IF('KWh (Cumulative) NLI'!E50=0,0,((('KWh (Monthly) ENTRY NLI '!E50*0.5)+'KWh (Cumulative) NLI'!D50-'Rebasing adj NLI'!E40)*E107)*E$19*E$126)</f>
        <v>0</v>
      </c>
      <c r="F50" s="50">
        <f>IF('KWh (Cumulative) NLI'!F50=0,0,((('KWh (Monthly) ENTRY NLI '!F50*0.5)+'KWh (Cumulative) NLI'!E50-'Rebasing adj NLI'!F40)*F107)*F$19*F$126)</f>
        <v>0</v>
      </c>
      <c r="G50" s="50">
        <f>IF('KWh (Cumulative) NLI'!G50=0,0,((('KWh (Monthly) ENTRY NLI '!G50*0.5)+'KWh (Cumulative) NLI'!F50-'Rebasing adj NLI'!G40)*G107)*G$19*G$126)</f>
        <v>0</v>
      </c>
      <c r="H50" s="50">
        <f>IF('KWh (Cumulative) NLI'!H50=0,0,((('KWh (Monthly) ENTRY NLI '!H50*0.5)+'KWh (Cumulative) NLI'!G50-'Rebasing adj NLI'!H40)*H107)*H$19*H$126)</f>
        <v>0</v>
      </c>
      <c r="I50" s="50">
        <f>IF('KWh (Cumulative) NLI'!I50=0,0,((('KWh (Monthly) ENTRY NLI '!I50*0.5)+'KWh (Cumulative) NLI'!H50-'Rebasing adj NLI'!I40)*I107)*I$19*I$126)</f>
        <v>0</v>
      </c>
      <c r="J50" s="50">
        <f>IF('KWh (Cumulative) NLI'!J50=0,0,((('KWh (Monthly) ENTRY NLI '!J50*0.5)+'KWh (Cumulative) NLI'!I50-'Rebasing adj NLI'!J40)*J107)*J$19*J$126)</f>
        <v>0</v>
      </c>
      <c r="K50" s="50">
        <f>IF('KWh (Cumulative) NLI'!K50=0,0,((('KWh (Monthly) ENTRY NLI '!K50*0.5)+'KWh (Cumulative) NLI'!J50-'Rebasing adj NLI'!K40)*K107)*K$19*K$126)</f>
        <v>0</v>
      </c>
      <c r="L50" s="50">
        <f>IF('KWh (Cumulative) NLI'!L50=0,0,((('KWh (Monthly) ENTRY NLI '!L50*0.5)+'KWh (Cumulative) NLI'!K50-'Rebasing adj NLI'!L40)*L107)*L$19*L$126)</f>
        <v>0</v>
      </c>
      <c r="M50" s="50">
        <f>IF('KWh (Cumulative) NLI'!M50=0,0,((('KWh (Monthly) ENTRY NLI '!M50*0.5)+'KWh (Cumulative) NLI'!L50-'Rebasing adj NLI'!M40)*M107)*M$19*M$126)</f>
        <v>0</v>
      </c>
      <c r="N50" s="50">
        <f>IF('KWh (Cumulative) NLI'!N50=0,0,((('KWh (Monthly) ENTRY NLI '!N50*0.5)+'KWh (Cumulative) NLI'!M50-'Rebasing adj NLI'!N40)*N107)*N$19*N$126)</f>
        <v>0</v>
      </c>
      <c r="O50" s="50">
        <f>IF('KWh (Cumulative) NLI'!O50=0,0,((('KWh (Monthly) ENTRY NLI '!O50*0.5)+'KWh (Cumulative) NLI'!N50-'Rebasing adj NLI'!O40)*O107)*O$19*O$126)</f>
        <v>0</v>
      </c>
      <c r="P50" s="50">
        <f>IF('KWh (Cumulative) NLI'!P50=0,0,((('KWh (Monthly) ENTRY NLI '!P50*0.5)+'KWh (Cumulative) NLI'!O50-'Rebasing adj NLI'!P40)*P107)*P$19*P$126)</f>
        <v>0</v>
      </c>
      <c r="Q50" s="50">
        <f>IF('KWh (Cumulative) NLI'!Q50=0,0,((('KWh (Monthly) ENTRY NLI '!Q50*0.5)+'KWh (Cumulative) NLI'!P50-'Rebasing adj NLI'!Q40)*Q107)*Q$19*Q$126)</f>
        <v>0</v>
      </c>
      <c r="R50" s="50">
        <f>IF('KWh (Cumulative) NLI'!R50=0,0,((('KWh (Monthly) ENTRY NLI '!R50*0.5)+'KWh (Cumulative) NLI'!Q50-'Rebasing adj NLI'!R40)*R107)*R$19*R$126)</f>
        <v>0</v>
      </c>
      <c r="S50" s="50">
        <f>IF('KWh (Cumulative) NLI'!S50=0,0,((('KWh (Monthly) ENTRY NLI '!S50*0.5)+'KWh (Cumulative) NLI'!R50-'Rebasing adj NLI'!S40)*S107)*S$19*S$126)</f>
        <v>0</v>
      </c>
      <c r="T50" s="50">
        <f>IF('KWh (Cumulative) NLI'!T50=0,0,((('KWh (Monthly) ENTRY NLI '!T50*0.5)+'KWh (Cumulative) NLI'!S50-'Rebasing adj NLI'!T40)*T107)*T$19*T$126)</f>
        <v>0</v>
      </c>
      <c r="U50" s="50">
        <f>IF('KWh (Cumulative) NLI'!U50=0,0,((('KWh (Monthly) ENTRY NLI '!U50*0.5)+'KWh (Cumulative) NLI'!T50-'Rebasing adj NLI'!U40)*U107)*U$19*U$126)</f>
        <v>0</v>
      </c>
      <c r="V50" s="50">
        <f>IF('KWh (Cumulative) NLI'!V50=0,0,((('KWh (Monthly) ENTRY NLI '!V50*0.5)+'KWh (Cumulative) NLI'!U50-'Rebasing adj NLI'!V40)*V107)*V$19*V$126)</f>
        <v>0</v>
      </c>
      <c r="W50" s="50">
        <f>IF('KWh (Cumulative) NLI'!W50=0,0,((('KWh (Monthly) ENTRY NLI '!W50*0.5)+'KWh (Cumulative) NLI'!V50-'Rebasing adj NLI'!W40)*W107)*W$19*W$126)</f>
        <v>0</v>
      </c>
      <c r="X50" s="50">
        <f>IF('KWh (Cumulative) NLI'!X50=0,0,((('KWh (Monthly) ENTRY NLI '!X50*0.5)+'KWh (Cumulative) NLI'!W50-'Rebasing adj NLI'!X40)*X107)*X$19*X$126)</f>
        <v>0</v>
      </c>
      <c r="Y50" s="50">
        <f>IF('KWh (Cumulative) NLI'!Y50=0,0,((('KWh (Monthly) ENTRY NLI '!Y50*0.5)+'KWh (Cumulative) NLI'!X50-'Rebasing adj NLI'!Y40)*Y107)*Y$19*Y$126)</f>
        <v>0</v>
      </c>
      <c r="Z50" s="50">
        <f>IF('KWh (Cumulative) NLI'!Z50=0,0,((('KWh (Monthly) ENTRY NLI '!Z50*0.5)+'KWh (Cumulative) NLI'!Y50-'Rebasing adj NLI'!Z40)*Z107)*Z$19*Z$126)</f>
        <v>0</v>
      </c>
      <c r="AA50" s="50">
        <f>IF('KWh (Cumulative) NLI'!AA50=0,0,((('KWh (Monthly) ENTRY NLI '!AA50*0.5)+'KWh (Cumulative) NLI'!Z50-'Rebasing adj NLI'!AA40)*AA107)*AA$19*AA$126)</f>
        <v>0</v>
      </c>
      <c r="AB50" s="50">
        <f>IF('KWh (Cumulative) NLI'!AB50=0,0,((('KWh (Monthly) ENTRY NLI '!AB50*0.5)+'KWh (Cumulative) NLI'!AA50-'Rebasing adj NLI'!AB40)*AB107)*AB$19*AB$126)</f>
        <v>0</v>
      </c>
      <c r="AC50" s="50">
        <f>IF('KWh (Cumulative) NLI'!AC50=0,0,((('KWh (Monthly) ENTRY NLI '!AC50*0.5)+'KWh (Cumulative) NLI'!AB50-'Rebasing adj NLI'!AC40)*AC107)*AC$19*AC$126)</f>
        <v>0</v>
      </c>
      <c r="AD50" s="50">
        <f>IF('KWh (Cumulative) NLI'!AD50=0,0,((('KWh (Monthly) ENTRY NLI '!AD50*0.5)+'KWh (Cumulative) NLI'!AC50-'Rebasing adj NLI'!AD40)*AD107)*AD$19*AD$126)</f>
        <v>0</v>
      </c>
      <c r="AE50" s="50">
        <f>IF('KWh (Cumulative) NLI'!AE50=0,0,((('KWh (Monthly) ENTRY NLI '!AE50*0.5)+'KWh (Cumulative) NLI'!AD50-'Rebasing adj NLI'!AE40)*AE107)*AE$19*AE$126)</f>
        <v>0</v>
      </c>
      <c r="AF50" s="50">
        <f>IF('KWh (Cumulative) NLI'!AF50=0,0,((('KWh (Monthly) ENTRY NLI '!AF50*0.5)+'KWh (Cumulative) NLI'!AE50-'Rebasing adj NLI'!AF40)*AF107)*AF$19*AF$126)</f>
        <v>0</v>
      </c>
      <c r="AG50" s="50">
        <f>IF('KWh (Cumulative) NLI'!AG50=0,0,((('KWh (Monthly) ENTRY NLI '!AG50*0.5)+'KWh (Cumulative) NLI'!AF50-'Rebasing adj NLI'!AG40)*AG107)*AG$19*AG$126)</f>
        <v>0</v>
      </c>
      <c r="AH50" s="50">
        <f>IF('KWh (Cumulative) NLI'!AH50=0,0,((('KWh (Monthly) ENTRY NLI '!AH50*0.5)+'KWh (Cumulative) NLI'!AG50-'Rebasing adj NLI'!AH40)*AH107)*AH$19*AH$126)</f>
        <v>0</v>
      </c>
      <c r="AI50" s="50">
        <f>IF('KWh (Cumulative) NLI'!AI50=0,0,((('KWh (Monthly) ENTRY NLI '!AI50*0.5)+'KWh (Cumulative) NLI'!AH50-'Rebasing adj NLI'!AI40)*AI107)*AI$19*AI$126)</f>
        <v>0</v>
      </c>
      <c r="AJ50" s="50">
        <f>IF('KWh (Cumulative) NLI'!AJ50=0,0,((('KWh (Monthly) ENTRY NLI '!AJ50*0.5)+'KWh (Cumulative) NLI'!AI50-'Rebasing adj NLI'!AJ40)*AJ107)*AJ$19*AJ$126)</f>
        <v>0</v>
      </c>
      <c r="AK50" s="50">
        <f>IF('KWh (Cumulative) NLI'!AK50=0,0,((('KWh (Monthly) ENTRY NLI '!AK50*0.5)+'KWh (Cumulative) NLI'!AJ50-'Rebasing adj NLI'!AK40)*AK107)*AK$19*AK$126)</f>
        <v>0</v>
      </c>
      <c r="AL50" s="50">
        <f>IF('KWh (Cumulative) NLI'!AL50=0,0,((('KWh (Monthly) ENTRY NLI '!AL50*0.5)+'KWh (Cumulative) NLI'!AK50-'Rebasing adj NLI'!AL40)*AL107)*AL$19*AL$126)</f>
        <v>0</v>
      </c>
      <c r="AM50" s="50">
        <f>IF('KWh (Cumulative) NLI'!AM50=0,0,((('KWh (Monthly) ENTRY NLI '!AM50*0.5)+'KWh (Cumulative) NLI'!AL50-'Rebasing adj NLI'!AM40)*AM107)*AM$19*AM$126)</f>
        <v>0</v>
      </c>
      <c r="AN50" s="50">
        <f>IF('KWh (Cumulative) NLI'!AN50=0,0,((('KWh (Monthly) ENTRY NLI '!AN50*0.5)+'KWh (Cumulative) NLI'!AM50-'Rebasing adj NLI'!AN40)*AN107)*AN$19*AN$126)</f>
        <v>0</v>
      </c>
      <c r="AO50" s="50">
        <f>IF('KWh (Cumulative) NLI'!AO50=0,0,((('KWh (Monthly) ENTRY NLI '!AO50*0.5)+'KWh (Cumulative) NLI'!AN50-'Rebasing adj NLI'!AO40)*AO107)*AO$19*AO$126)</f>
        <v>0</v>
      </c>
      <c r="AP50" s="50">
        <f>IF('KWh (Cumulative) NLI'!AP50=0,0,((('KWh (Monthly) ENTRY NLI '!AP50*0.5)+'KWh (Cumulative) NLI'!AO50-'Rebasing adj NLI'!AP40)*AP107)*AP$19*AP$126)</f>
        <v>0</v>
      </c>
      <c r="AQ50" s="50">
        <f>IF('KWh (Cumulative) NLI'!AQ50=0,0,((('KWh (Monthly) ENTRY NLI '!AQ50*0.5)+'KWh (Cumulative) NLI'!AP50-'Rebasing adj NLI'!AQ40)*AQ107)*AQ$19*AQ$126)</f>
        <v>0</v>
      </c>
      <c r="AR50" s="50">
        <f>IF('KWh (Cumulative) NLI'!AR50=0,0,((('KWh (Monthly) ENTRY NLI '!AR50*0.5)+'KWh (Cumulative) NLI'!AQ50-'Rebasing adj NLI'!AR40)*AR107)*AR$19*AR$126)</f>
        <v>0</v>
      </c>
      <c r="AS50" s="50">
        <f>IF('KWh (Cumulative) NLI'!AS50=0,0,((('KWh (Monthly) ENTRY NLI '!AS50*0.5)+'KWh (Cumulative) NLI'!AR50-'Rebasing adj NLI'!AS40)*AS107)*AS$19*AS$126)</f>
        <v>0</v>
      </c>
      <c r="AT50" s="50">
        <f>IF('KWh (Cumulative) NLI'!AT50=0,0,((('KWh (Monthly) ENTRY NLI '!AT50*0.5)+'KWh (Cumulative) NLI'!AS50-'Rebasing adj NLI'!AT40)*AT107)*AT$19*AT$126)</f>
        <v>0</v>
      </c>
      <c r="AU50" s="50">
        <f>IF('KWh (Cumulative) NLI'!AU50=0,0,((('KWh (Monthly) ENTRY NLI '!AU50*0.5)+'KWh (Cumulative) NLI'!AT50-'Rebasing adj NLI'!AU40)*AU107)*AU$19*AU$126)</f>
        <v>0</v>
      </c>
      <c r="AV50" s="50">
        <f>IF('KWh (Cumulative) NLI'!AV50=0,0,((('KWh (Monthly) ENTRY NLI '!AV50*0.5)+'KWh (Cumulative) NLI'!AU50-'Rebasing adj NLI'!AV40)*AV107)*AV$19*AV$126)</f>
        <v>0</v>
      </c>
      <c r="AW50" s="50">
        <f>IF('KWh (Cumulative) NLI'!AW50=0,0,((('KWh (Monthly) ENTRY NLI '!AW50*0.5)+'KWh (Cumulative) NLI'!AV50-'Rebasing adj NLI'!AW40)*AW107)*AW$19*AW$126)</f>
        <v>0</v>
      </c>
      <c r="AX50" s="50">
        <f>IF('KWh (Cumulative) NLI'!AX50=0,0,((('KWh (Monthly) ENTRY NLI '!AX50*0.5)+'KWh (Cumulative) NLI'!AW50-'Rebasing adj NLI'!AX40)*AX107)*AX$19*AX$126)</f>
        <v>0</v>
      </c>
      <c r="AY50" s="50">
        <f>IF('KWh (Cumulative) NLI'!AY50=0,0,((('KWh (Monthly) ENTRY NLI '!AY50*0.5)+'KWh (Cumulative) NLI'!AX50-'Rebasing adj NLI'!AY40)*AY107)*AY$19*AY$126)</f>
        <v>0</v>
      </c>
      <c r="AZ50" s="50">
        <f>IF('KWh (Cumulative) NLI'!AZ50=0,0,((('KWh (Monthly) ENTRY NLI '!AZ50*0.5)+'KWh (Cumulative) NLI'!AY50-'Rebasing adj NLI'!AZ40)*AZ107)*AZ$19*AZ$126)</f>
        <v>0</v>
      </c>
      <c r="BA50" s="50">
        <f>IF('KWh (Cumulative) NLI'!BA50=0,0,((('KWh (Monthly) ENTRY NLI '!BA50*0.5)+'KWh (Cumulative) NLI'!AZ50-'Rebasing adj NLI'!BA40)*BA107)*BA$19*BA$126)</f>
        <v>0</v>
      </c>
      <c r="BB50" s="50">
        <f>IF('KWh (Cumulative) NLI'!BB50=0,0,((('KWh (Monthly) ENTRY NLI '!BB50*0.5)+'KWh (Cumulative) NLI'!BA50-'Rebasing adj NLI'!BB40)*BB107)*BB$19*BB$126)</f>
        <v>0</v>
      </c>
      <c r="BC50" s="50">
        <f>IF('KWh (Cumulative) NLI'!BC50=0,0,((('KWh (Monthly) ENTRY NLI '!BC50*0.5)+'KWh (Cumulative) NLI'!BB50-'Rebasing adj NLI'!BC40)*BC107)*BC$19*BC$126)</f>
        <v>0</v>
      </c>
      <c r="BD50" s="50">
        <f>IF('KWh (Cumulative) NLI'!BD50=0,0,((('KWh (Monthly) ENTRY NLI '!BD50*0.5)+'KWh (Cumulative) NLI'!BC50-'Rebasing adj NLI'!BD40)*BD107)*BD$19*BD$126)</f>
        <v>0</v>
      </c>
      <c r="BE50" s="50">
        <f>IF('KWh (Cumulative) NLI'!BE50=0,0,((('KWh (Monthly) ENTRY NLI '!BE50*0.5)+'KWh (Cumulative) NLI'!BD50-'Rebasing adj NLI'!BE40)*BE107)*BE$19*BE$126)</f>
        <v>0</v>
      </c>
      <c r="BF50" s="50">
        <f>IF('KWh (Cumulative) NLI'!BF50=0,0,((('KWh (Monthly) ENTRY NLI '!BF50*0.5)+'KWh (Cumulative) NLI'!BE50-'Rebasing adj NLI'!BF40)*BF107)*BF$19*BF$126)</f>
        <v>0</v>
      </c>
      <c r="BG50" s="50">
        <f>IF('KWh (Cumulative) NLI'!BG50=0,0,((('KWh (Monthly) ENTRY NLI '!BG50*0.5)+'KWh (Cumulative) NLI'!BF50-'Rebasing adj NLI'!BG40)*BG107)*BG$19*BG$126)</f>
        <v>0</v>
      </c>
      <c r="BH50" s="50">
        <f>IF('KWh (Cumulative) NLI'!BH50=0,0,((('KWh (Monthly) ENTRY NLI '!BH50*0.5)+'KWh (Cumulative) NLI'!BG50-'Rebasing adj NLI'!BH40)*BH107)*BH$19*BH$126)</f>
        <v>0</v>
      </c>
      <c r="BI50" s="50">
        <f>IF('KWh (Cumulative) NLI'!BI50=0,0,((('KWh (Monthly) ENTRY NLI '!BI50*0.5)+'KWh (Cumulative) NLI'!BH50-'Rebasing adj NLI'!BI40)*BI107)*BI$19*BI$126)</f>
        <v>0</v>
      </c>
      <c r="BJ50" s="50">
        <f>IF('KWh (Cumulative) NLI'!BJ50=0,0,((('KWh (Monthly) ENTRY NLI '!BJ50*0.5)+'KWh (Cumulative) NLI'!BI50-'Rebasing adj NLI'!BJ40)*BJ107)*BJ$19*BJ$126)</f>
        <v>0</v>
      </c>
      <c r="BK50" s="50">
        <f>IF('KWh (Cumulative) NLI'!BK50=0,0,((('KWh (Monthly) ENTRY NLI '!BK50*0.5)+'KWh (Cumulative) NLI'!BJ50-'Rebasing adj NLI'!BK40)*BK107)*BK$19*BK$126)</f>
        <v>0</v>
      </c>
      <c r="BL50" s="50">
        <f>IF('KWh (Cumulative) NLI'!BL50=0,0,((('KWh (Monthly) ENTRY NLI '!BL50*0.5)+'KWh (Cumulative) NLI'!BK50-'Rebasing adj NLI'!BL40)*BL107)*BL$19*BL$126)</f>
        <v>0</v>
      </c>
      <c r="BM50" s="50">
        <f>IF('KWh (Cumulative) NLI'!BM50=0,0,((('KWh (Monthly) ENTRY NLI '!BM50*0.5)+'KWh (Cumulative) NLI'!BL50-'Rebasing adj NLI'!BM40)*BM107)*BM$19*BM$126)</f>
        <v>0</v>
      </c>
      <c r="BN50" s="50">
        <f>IF('KWh (Cumulative) NLI'!BN50=0,0,((('KWh (Monthly) ENTRY NLI '!BN50*0.5)+'KWh (Cumulative) NLI'!BM50-'Rebasing adj NLI'!BN40)*BN107)*BN$19*BN$126)</f>
        <v>0</v>
      </c>
      <c r="BO50" s="50">
        <f>IF('KWh (Cumulative) NLI'!BO50=0,0,((('KWh (Monthly) ENTRY NLI '!BO50*0.5)+'KWh (Cumulative) NLI'!BN50-'Rebasing adj NLI'!BO40)*BO107)*BO$19*BO$126)</f>
        <v>0</v>
      </c>
      <c r="BP50" s="50">
        <f>IF('KWh (Cumulative) NLI'!BP50=0,0,((('KWh (Monthly) ENTRY NLI '!BP50*0.5)+'KWh (Cumulative) NLI'!BO50-'Rebasing adj NLI'!BP40)*BP107)*BP$19*BP$126)</f>
        <v>0</v>
      </c>
      <c r="BQ50" s="50">
        <f>IF('KWh (Cumulative) NLI'!BQ50=0,0,((('KWh (Monthly) ENTRY NLI '!BQ50*0.5)+'KWh (Cumulative) NLI'!BP50-'Rebasing adj NLI'!BQ40)*BQ107)*BQ$19*BQ$126)</f>
        <v>0</v>
      </c>
      <c r="BR50" s="50">
        <f>IF('KWh (Cumulative) NLI'!BR50=0,0,((('KWh (Monthly) ENTRY NLI '!BR50*0.5)+'KWh (Cumulative) NLI'!BQ50-'Rebasing adj NLI'!BR40)*BR107)*BR$19*BR$126)</f>
        <v>0</v>
      </c>
      <c r="BS50" s="50">
        <f>IF('KWh (Cumulative) NLI'!BS50=0,0,((('KWh (Monthly) ENTRY NLI '!BS50*0.5)+'KWh (Cumulative) NLI'!BR50-'Rebasing adj NLI'!BS40)*BS107)*BS$19*BS$126)</f>
        <v>0</v>
      </c>
      <c r="BT50" s="50">
        <f>IF('KWh (Cumulative) NLI'!BT50=0,0,((('KWh (Monthly) ENTRY NLI '!BT50*0.5)+'KWh (Cumulative) NLI'!BS50-'Rebasing adj NLI'!BT40)*BT107)*BT$19*BT$126)</f>
        <v>0</v>
      </c>
      <c r="BU50" s="50">
        <f>IF('KWh (Cumulative) NLI'!BU50=0,0,((('KWh (Monthly) ENTRY NLI '!BU50*0.5)+'KWh (Cumulative) NLI'!BT50-'Rebasing adj NLI'!BU40)*BU107)*BU$19*BU$126)</f>
        <v>0</v>
      </c>
      <c r="BV50" s="50">
        <f>IF('KWh (Cumulative) NLI'!BV50=0,0,((('KWh (Monthly) ENTRY NLI '!BV50*0.5)+'KWh (Cumulative) NLI'!BU50-'Rebasing adj NLI'!BV40)*BV107)*BV$19*BV$126)</f>
        <v>0</v>
      </c>
      <c r="BW50" s="50">
        <f>IF('KWh (Cumulative) NLI'!BW50=0,0,((('KWh (Monthly) ENTRY NLI '!BW50*0.5)+'KWh (Cumulative) NLI'!BV50-'Rebasing adj NLI'!BW40)*BW107)*BW$19*BW$126)</f>
        <v>0</v>
      </c>
      <c r="BX50" s="50">
        <f>IF('KWh (Cumulative) NLI'!BX50=0,0,((('KWh (Monthly) ENTRY NLI '!BX50*0.5)+'KWh (Cumulative) NLI'!BW50-'Rebasing adj NLI'!BX40)*BX107)*BX$19*BX$126)</f>
        <v>0</v>
      </c>
      <c r="BY50" s="50">
        <f>IF('KWh (Cumulative) NLI'!BY50=0,0,((('KWh (Monthly) ENTRY NLI '!BY50*0.5)+'KWh (Cumulative) NLI'!BX50-'Rebasing adj NLI'!BY40)*BY107)*BY$19*BY$126)</f>
        <v>0</v>
      </c>
      <c r="BZ50" s="50">
        <f>IF('KWh (Cumulative) NLI'!BZ50=0,0,((('KWh (Monthly) ENTRY NLI '!BZ50*0.5)+'KWh (Cumulative) NLI'!BY50-'Rebasing adj NLI'!BZ40)*BZ107)*BZ$19*BZ$126)</f>
        <v>0</v>
      </c>
      <c r="CA50" s="50">
        <f>IF('KWh (Cumulative) NLI'!CA50=0,0,((('KWh (Monthly) ENTRY NLI '!CA50*0.5)+'KWh (Cumulative) NLI'!BZ50-'Rebasing adj NLI'!CA40)*CA107)*CA$19*CA$126)</f>
        <v>0</v>
      </c>
      <c r="CB50" s="50">
        <f>IF('KWh (Cumulative) NLI'!CB50=0,0,((('KWh (Monthly) ENTRY NLI '!CB50*0.5)+'KWh (Cumulative) NLI'!CA50-'Rebasing adj NLI'!CB40)*CB107)*CB$19*CB$126)</f>
        <v>0</v>
      </c>
      <c r="CC50" s="50">
        <f>IF('KWh (Cumulative) NLI'!CC50=0,0,((('KWh (Monthly) ENTRY NLI '!CC50*0.5)+'KWh (Cumulative) NLI'!CB50-'Rebasing adj NLI'!CC40)*CC107)*CC$19*CC$126)</f>
        <v>0</v>
      </c>
      <c r="CD50" s="50">
        <f>IF('KWh (Cumulative) NLI'!CD50=0,0,((('KWh (Monthly) ENTRY NLI '!CD50*0.5)+'KWh (Cumulative) NLI'!CC50-'Rebasing adj NLI'!CD40)*CD107)*CD$19*CD$126)</f>
        <v>0</v>
      </c>
      <c r="CE50" s="50">
        <f>IF('KWh (Cumulative) NLI'!CE50=0,0,((('KWh (Monthly) ENTRY NLI '!CE50*0.5)+'KWh (Cumulative) NLI'!CD50-'Rebasing adj NLI'!CE40)*CE107)*CE$19*CE$126)</f>
        <v>0</v>
      </c>
      <c r="CF50" s="50">
        <f>IF('KWh (Cumulative) NLI'!CF50=0,0,((('KWh (Monthly) ENTRY NLI '!CF50*0.5)+'KWh (Cumulative) NLI'!CE50-'Rebasing adj NLI'!CF40)*CF107)*CF$19*CF$126)</f>
        <v>0</v>
      </c>
      <c r="CG50" s="50">
        <f>IF('KWh (Cumulative) NLI'!CG50=0,0,((('KWh (Monthly) ENTRY NLI '!CG50*0.5)+'KWh (Cumulative) NLI'!CF50-'Rebasing adj NLI'!CG40)*CG107)*CG$19*CG$126)</f>
        <v>0</v>
      </c>
      <c r="CH50" s="50">
        <f>IF('KWh (Cumulative) NLI'!CH50=0,0,((('KWh (Monthly) ENTRY NLI '!CH50*0.5)+'KWh (Cumulative) NLI'!CG50-'Rebasing adj NLI'!CH40)*CH107)*CH$19*CH$126)</f>
        <v>0</v>
      </c>
      <c r="CI50" s="50">
        <f>IF('KWh (Cumulative) NLI'!CI50=0,0,((('KWh (Monthly) ENTRY NLI '!CI50*0.5)+'KWh (Cumulative) NLI'!CH50-'Rebasing adj NLI'!CI40)*CI107)*CI$19*CI$126)</f>
        <v>0</v>
      </c>
      <c r="CJ50" s="50">
        <f>IF('KWh (Cumulative) NLI'!CJ50=0,0,((('KWh (Monthly) ENTRY NLI '!CJ50*0.5)+'KWh (Cumulative) NLI'!CI50-'Rebasing adj NLI'!CJ40)*CJ107)*CJ$19*CJ$126)</f>
        <v>0</v>
      </c>
    </row>
    <row r="51" spans="1:88" x14ac:dyDescent="0.25">
      <c r="A51" s="305"/>
      <c r="B51" s="88" t="s">
        <v>7</v>
      </c>
      <c r="C51" s="50">
        <f>IF('KWh (Cumulative) NLI'!C51=0,0,((('KWh (Monthly) ENTRY NLI '!C51*0.5)-'Rebasing adj NLI'!C41)*C108)*C$19*C$126)</f>
        <v>0</v>
      </c>
      <c r="D51" s="50">
        <f>IF('KWh (Cumulative) NLI'!D51=0,0,((('KWh (Monthly) ENTRY NLI '!D51*0.5)+'KWh (Cumulative) NLI'!C51-'Rebasing adj NLI'!D41)*D108)*D$19*D$126)</f>
        <v>0</v>
      </c>
      <c r="E51" s="50">
        <f>IF('KWh (Cumulative) NLI'!E51=0,0,((('KWh (Monthly) ENTRY NLI '!E51*0.5)+'KWh (Cumulative) NLI'!D51-'Rebasing adj NLI'!E41)*E108)*E$19*E$126)</f>
        <v>0</v>
      </c>
      <c r="F51" s="50">
        <f>IF('KWh (Cumulative) NLI'!F51=0,0,((('KWh (Monthly) ENTRY NLI '!F51*0.5)+'KWh (Cumulative) NLI'!E51-'Rebasing adj NLI'!F41)*F108)*F$19*F$126)</f>
        <v>0</v>
      </c>
      <c r="G51" s="50">
        <f>IF('KWh (Cumulative) NLI'!G51=0,0,((('KWh (Monthly) ENTRY NLI '!G51*0.5)+'KWh (Cumulative) NLI'!F51-'Rebasing adj NLI'!G41)*G108)*G$19*G$126)</f>
        <v>0</v>
      </c>
      <c r="H51" s="50">
        <f>IF('KWh (Cumulative) NLI'!H51=0,0,((('KWh (Monthly) ENTRY NLI '!H51*0.5)+'KWh (Cumulative) NLI'!G51-'Rebasing adj NLI'!H41)*H108)*H$19*H$126)</f>
        <v>0</v>
      </c>
      <c r="I51" s="50">
        <f>IF('KWh (Cumulative) NLI'!I51=0,0,((('KWh (Monthly) ENTRY NLI '!I51*0.5)+'KWh (Cumulative) NLI'!H51-'Rebasing adj NLI'!I41)*I108)*I$19*I$126)</f>
        <v>0</v>
      </c>
      <c r="J51" s="50">
        <f>IF('KWh (Cumulative) NLI'!J51=0,0,((('KWh (Monthly) ENTRY NLI '!J51*0.5)+'KWh (Cumulative) NLI'!I51-'Rebasing adj NLI'!J41)*J108)*J$19*J$126)</f>
        <v>0</v>
      </c>
      <c r="K51" s="50">
        <f>IF('KWh (Cumulative) NLI'!K51=0,0,((('KWh (Monthly) ENTRY NLI '!K51*0.5)+'KWh (Cumulative) NLI'!J51-'Rebasing adj NLI'!K41)*K108)*K$19*K$126)</f>
        <v>0</v>
      </c>
      <c r="L51" s="50">
        <f>IF('KWh (Cumulative) NLI'!L51=0,0,((('KWh (Monthly) ENTRY NLI '!L51*0.5)+'KWh (Cumulative) NLI'!K51-'Rebasing adj NLI'!L41)*L108)*L$19*L$126)</f>
        <v>0</v>
      </c>
      <c r="M51" s="50">
        <f>IF('KWh (Cumulative) NLI'!M51=0,0,((('KWh (Monthly) ENTRY NLI '!M51*0.5)+'KWh (Cumulative) NLI'!L51-'Rebasing adj NLI'!M41)*M108)*M$19*M$126)</f>
        <v>0</v>
      </c>
      <c r="N51" s="50">
        <f>IF('KWh (Cumulative) NLI'!N51=0,0,((('KWh (Monthly) ENTRY NLI '!N51*0.5)+'KWh (Cumulative) NLI'!M51-'Rebasing adj NLI'!N41)*N108)*N$19*N$126)</f>
        <v>0</v>
      </c>
      <c r="O51" s="50">
        <f>IF('KWh (Cumulative) NLI'!O51=0,0,((('KWh (Monthly) ENTRY NLI '!O51*0.5)+'KWh (Cumulative) NLI'!N51-'Rebasing adj NLI'!O41)*O108)*O$19*O$126)</f>
        <v>0</v>
      </c>
      <c r="P51" s="50">
        <f>IF('KWh (Cumulative) NLI'!P51=0,0,((('KWh (Monthly) ENTRY NLI '!P51*0.5)+'KWh (Cumulative) NLI'!O51-'Rebasing adj NLI'!P41)*P108)*P$19*P$126)</f>
        <v>0</v>
      </c>
      <c r="Q51" s="50">
        <f>IF('KWh (Cumulative) NLI'!Q51=0,0,((('KWh (Monthly) ENTRY NLI '!Q51*0.5)+'KWh (Cumulative) NLI'!P51-'Rebasing adj NLI'!Q41)*Q108)*Q$19*Q$126)</f>
        <v>0</v>
      </c>
      <c r="R51" s="50">
        <f>IF('KWh (Cumulative) NLI'!R51=0,0,((('KWh (Monthly) ENTRY NLI '!R51*0.5)+'KWh (Cumulative) NLI'!Q51-'Rebasing adj NLI'!R41)*R108)*R$19*R$126)</f>
        <v>0</v>
      </c>
      <c r="S51" s="50">
        <f>IF('KWh (Cumulative) NLI'!S51=0,0,((('KWh (Monthly) ENTRY NLI '!S51*0.5)+'KWh (Cumulative) NLI'!R51-'Rebasing adj NLI'!S41)*S108)*S$19*S$126)</f>
        <v>0</v>
      </c>
      <c r="T51" s="50">
        <f>IF('KWh (Cumulative) NLI'!T51=0,0,((('KWh (Monthly) ENTRY NLI '!T51*0.5)+'KWh (Cumulative) NLI'!S51-'Rebasing adj NLI'!T41)*T108)*T$19*T$126)</f>
        <v>0</v>
      </c>
      <c r="U51" s="50">
        <f>IF('KWh (Cumulative) NLI'!U51=0,0,((('KWh (Monthly) ENTRY NLI '!U51*0.5)+'KWh (Cumulative) NLI'!T51-'Rebasing adj NLI'!U41)*U108)*U$19*U$126)</f>
        <v>0</v>
      </c>
      <c r="V51" s="50">
        <f>IF('KWh (Cumulative) NLI'!V51=0,0,((('KWh (Monthly) ENTRY NLI '!V51*0.5)+'KWh (Cumulative) NLI'!U51-'Rebasing adj NLI'!V41)*V108)*V$19*V$126)</f>
        <v>0</v>
      </c>
      <c r="W51" s="50">
        <f>IF('KWh (Cumulative) NLI'!W51=0,0,((('KWh (Monthly) ENTRY NLI '!W51*0.5)+'KWh (Cumulative) NLI'!V51-'Rebasing adj NLI'!W41)*W108)*W$19*W$126)</f>
        <v>0</v>
      </c>
      <c r="X51" s="50">
        <f>IF('KWh (Cumulative) NLI'!X51=0,0,((('KWh (Monthly) ENTRY NLI '!X51*0.5)+'KWh (Cumulative) NLI'!W51-'Rebasing adj NLI'!X41)*X108)*X$19*X$126)</f>
        <v>0</v>
      </c>
      <c r="Y51" s="50">
        <f>IF('KWh (Cumulative) NLI'!Y51=0,0,((('KWh (Monthly) ENTRY NLI '!Y51*0.5)+'KWh (Cumulative) NLI'!X51-'Rebasing adj NLI'!Y41)*Y108)*Y$19*Y$126)</f>
        <v>0</v>
      </c>
      <c r="Z51" s="50">
        <f>IF('KWh (Cumulative) NLI'!Z51=0,0,((('KWh (Monthly) ENTRY NLI '!Z51*0.5)+'KWh (Cumulative) NLI'!Y51-'Rebasing adj NLI'!Z41)*Z108)*Z$19*Z$126)</f>
        <v>0</v>
      </c>
      <c r="AA51" s="50">
        <f>IF('KWh (Cumulative) NLI'!AA51=0,0,((('KWh (Monthly) ENTRY NLI '!AA51*0.5)+'KWh (Cumulative) NLI'!Z51-'Rebasing adj NLI'!AA41)*AA108)*AA$19*AA$126)</f>
        <v>0</v>
      </c>
      <c r="AB51" s="50">
        <f>IF('KWh (Cumulative) NLI'!AB51=0,0,((('KWh (Monthly) ENTRY NLI '!AB51*0.5)+'KWh (Cumulative) NLI'!AA51-'Rebasing adj NLI'!AB41)*AB108)*AB$19*AB$126)</f>
        <v>0</v>
      </c>
      <c r="AC51" s="50">
        <f>IF('KWh (Cumulative) NLI'!AC51=0,0,((('KWh (Monthly) ENTRY NLI '!AC51*0.5)+'KWh (Cumulative) NLI'!AB51-'Rebasing adj NLI'!AC41)*AC108)*AC$19*AC$126)</f>
        <v>0</v>
      </c>
      <c r="AD51" s="50">
        <f>IF('KWh (Cumulative) NLI'!AD51=0,0,((('KWh (Monthly) ENTRY NLI '!AD51*0.5)+'KWh (Cumulative) NLI'!AC51-'Rebasing adj NLI'!AD41)*AD108)*AD$19*AD$126)</f>
        <v>0</v>
      </c>
      <c r="AE51" s="50">
        <f>IF('KWh (Cumulative) NLI'!AE51=0,0,((('KWh (Monthly) ENTRY NLI '!AE51*0.5)+'KWh (Cumulative) NLI'!AD51-'Rebasing adj NLI'!AE41)*AE108)*AE$19*AE$126)</f>
        <v>0</v>
      </c>
      <c r="AF51" s="50">
        <f>IF('KWh (Cumulative) NLI'!AF51=0,0,((('KWh (Monthly) ENTRY NLI '!AF51*0.5)+'KWh (Cumulative) NLI'!AE51-'Rebasing adj NLI'!AF41)*AF108)*AF$19*AF$126)</f>
        <v>0</v>
      </c>
      <c r="AG51" s="50">
        <f>IF('KWh (Cumulative) NLI'!AG51=0,0,((('KWh (Monthly) ENTRY NLI '!AG51*0.5)+'KWh (Cumulative) NLI'!AF51-'Rebasing adj NLI'!AG41)*AG108)*AG$19*AG$126)</f>
        <v>0</v>
      </c>
      <c r="AH51" s="50">
        <f>IF('KWh (Cumulative) NLI'!AH51=0,0,((('KWh (Monthly) ENTRY NLI '!AH51*0.5)+'KWh (Cumulative) NLI'!AG51-'Rebasing adj NLI'!AH41)*AH108)*AH$19*AH$126)</f>
        <v>0</v>
      </c>
      <c r="AI51" s="50">
        <f>IF('KWh (Cumulative) NLI'!AI51=0,0,((('KWh (Monthly) ENTRY NLI '!AI51*0.5)+'KWh (Cumulative) NLI'!AH51-'Rebasing adj NLI'!AI41)*AI108)*AI$19*AI$126)</f>
        <v>0</v>
      </c>
      <c r="AJ51" s="50">
        <f>IF('KWh (Cumulative) NLI'!AJ51=0,0,((('KWh (Monthly) ENTRY NLI '!AJ51*0.5)+'KWh (Cumulative) NLI'!AI51-'Rebasing adj NLI'!AJ41)*AJ108)*AJ$19*AJ$126)</f>
        <v>0</v>
      </c>
      <c r="AK51" s="50">
        <f>IF('KWh (Cumulative) NLI'!AK51=0,0,((('KWh (Monthly) ENTRY NLI '!AK51*0.5)+'KWh (Cumulative) NLI'!AJ51-'Rebasing adj NLI'!AK41)*AK108)*AK$19*AK$126)</f>
        <v>0</v>
      </c>
      <c r="AL51" s="50">
        <f>IF('KWh (Cumulative) NLI'!AL51=0,0,((('KWh (Monthly) ENTRY NLI '!AL51*0.5)+'KWh (Cumulative) NLI'!AK51-'Rebasing adj NLI'!AL41)*AL108)*AL$19*AL$126)</f>
        <v>0</v>
      </c>
      <c r="AM51" s="50">
        <f>IF('KWh (Cumulative) NLI'!AM51=0,0,((('KWh (Monthly) ENTRY NLI '!AM51*0.5)+'KWh (Cumulative) NLI'!AL51-'Rebasing adj NLI'!AM41)*AM108)*AM$19*AM$126)</f>
        <v>0</v>
      </c>
      <c r="AN51" s="50">
        <f>IF('KWh (Cumulative) NLI'!AN51=0,0,((('KWh (Monthly) ENTRY NLI '!AN51*0.5)+'KWh (Cumulative) NLI'!AM51-'Rebasing adj NLI'!AN41)*AN108)*AN$19*AN$126)</f>
        <v>0</v>
      </c>
      <c r="AO51" s="50">
        <f>IF('KWh (Cumulative) NLI'!AO51=0,0,((('KWh (Monthly) ENTRY NLI '!AO51*0.5)+'KWh (Cumulative) NLI'!AN51-'Rebasing adj NLI'!AO41)*AO108)*AO$19*AO$126)</f>
        <v>0</v>
      </c>
      <c r="AP51" s="50">
        <f>IF('KWh (Cumulative) NLI'!AP51=0,0,((('KWh (Monthly) ENTRY NLI '!AP51*0.5)+'KWh (Cumulative) NLI'!AO51-'Rebasing adj NLI'!AP41)*AP108)*AP$19*AP$126)</f>
        <v>0</v>
      </c>
      <c r="AQ51" s="50">
        <f>IF('KWh (Cumulative) NLI'!AQ51=0,0,((('KWh (Monthly) ENTRY NLI '!AQ51*0.5)+'KWh (Cumulative) NLI'!AP51-'Rebasing adj NLI'!AQ41)*AQ108)*AQ$19*AQ$126)</f>
        <v>0</v>
      </c>
      <c r="AR51" s="50">
        <f>IF('KWh (Cumulative) NLI'!AR51=0,0,((('KWh (Monthly) ENTRY NLI '!AR51*0.5)+'KWh (Cumulative) NLI'!AQ51-'Rebasing adj NLI'!AR41)*AR108)*AR$19*AR$126)</f>
        <v>0</v>
      </c>
      <c r="AS51" s="50">
        <f>IF('KWh (Cumulative) NLI'!AS51=0,0,((('KWh (Monthly) ENTRY NLI '!AS51*0.5)+'KWh (Cumulative) NLI'!AR51-'Rebasing adj NLI'!AS41)*AS108)*AS$19*AS$126)</f>
        <v>0</v>
      </c>
      <c r="AT51" s="50">
        <f>IF('KWh (Cumulative) NLI'!AT51=0,0,((('KWh (Monthly) ENTRY NLI '!AT51*0.5)+'KWh (Cumulative) NLI'!AS51-'Rebasing adj NLI'!AT41)*AT108)*AT$19*AT$126)</f>
        <v>0</v>
      </c>
      <c r="AU51" s="50">
        <f>IF('KWh (Cumulative) NLI'!AU51=0,0,((('KWh (Monthly) ENTRY NLI '!AU51*0.5)+'KWh (Cumulative) NLI'!AT51-'Rebasing adj NLI'!AU41)*AU108)*AU$19*AU$126)</f>
        <v>0</v>
      </c>
      <c r="AV51" s="50">
        <f>IF('KWh (Cumulative) NLI'!AV51=0,0,((('KWh (Monthly) ENTRY NLI '!AV51*0.5)+'KWh (Cumulative) NLI'!AU51-'Rebasing adj NLI'!AV41)*AV108)*AV$19*AV$126)</f>
        <v>0</v>
      </c>
      <c r="AW51" s="50">
        <f>IF('KWh (Cumulative) NLI'!AW51=0,0,((('KWh (Monthly) ENTRY NLI '!AW51*0.5)+'KWh (Cumulative) NLI'!AV51-'Rebasing adj NLI'!AW41)*AW108)*AW$19*AW$126)</f>
        <v>0</v>
      </c>
      <c r="AX51" s="50">
        <f>IF('KWh (Cumulative) NLI'!AX51=0,0,((('KWh (Monthly) ENTRY NLI '!AX51*0.5)+'KWh (Cumulative) NLI'!AW51-'Rebasing adj NLI'!AX41)*AX108)*AX$19*AX$126)</f>
        <v>0</v>
      </c>
      <c r="AY51" s="50">
        <f>IF('KWh (Cumulative) NLI'!AY51=0,0,((('KWh (Monthly) ENTRY NLI '!AY51*0.5)+'KWh (Cumulative) NLI'!AX51-'Rebasing adj NLI'!AY41)*AY108)*AY$19*AY$126)</f>
        <v>0</v>
      </c>
      <c r="AZ51" s="50">
        <f>IF('KWh (Cumulative) NLI'!AZ51=0,0,((('KWh (Monthly) ENTRY NLI '!AZ51*0.5)+'KWh (Cumulative) NLI'!AY51-'Rebasing adj NLI'!AZ41)*AZ108)*AZ$19*AZ$126)</f>
        <v>0</v>
      </c>
      <c r="BA51" s="50">
        <f>IF('KWh (Cumulative) NLI'!BA51=0,0,((('KWh (Monthly) ENTRY NLI '!BA51*0.5)+'KWh (Cumulative) NLI'!AZ51-'Rebasing adj NLI'!BA41)*BA108)*BA$19*BA$126)</f>
        <v>0</v>
      </c>
      <c r="BB51" s="50">
        <f>IF('KWh (Cumulative) NLI'!BB51=0,0,((('KWh (Monthly) ENTRY NLI '!BB51*0.5)+'KWh (Cumulative) NLI'!BA51-'Rebasing adj NLI'!BB41)*BB108)*BB$19*BB$126)</f>
        <v>0</v>
      </c>
      <c r="BC51" s="50">
        <f>IF('KWh (Cumulative) NLI'!BC51=0,0,((('KWh (Monthly) ENTRY NLI '!BC51*0.5)+'KWh (Cumulative) NLI'!BB51-'Rebasing adj NLI'!BC41)*BC108)*BC$19*BC$126)</f>
        <v>0</v>
      </c>
      <c r="BD51" s="50">
        <f>IF('KWh (Cumulative) NLI'!BD51=0,0,((('KWh (Monthly) ENTRY NLI '!BD51*0.5)+'KWh (Cumulative) NLI'!BC51-'Rebasing adj NLI'!BD41)*BD108)*BD$19*BD$126)</f>
        <v>0</v>
      </c>
      <c r="BE51" s="50">
        <f>IF('KWh (Cumulative) NLI'!BE51=0,0,((('KWh (Monthly) ENTRY NLI '!BE51*0.5)+'KWh (Cumulative) NLI'!BD51-'Rebasing adj NLI'!BE41)*BE108)*BE$19*BE$126)</f>
        <v>0</v>
      </c>
      <c r="BF51" s="50">
        <f>IF('KWh (Cumulative) NLI'!BF51=0,0,((('KWh (Monthly) ENTRY NLI '!BF51*0.5)+'KWh (Cumulative) NLI'!BE51-'Rebasing adj NLI'!BF41)*BF108)*BF$19*BF$126)</f>
        <v>0</v>
      </c>
      <c r="BG51" s="50">
        <f>IF('KWh (Cumulative) NLI'!BG51=0,0,((('KWh (Monthly) ENTRY NLI '!BG51*0.5)+'KWh (Cumulative) NLI'!BF51-'Rebasing adj NLI'!BG41)*BG108)*BG$19*BG$126)</f>
        <v>0</v>
      </c>
      <c r="BH51" s="50">
        <f>IF('KWh (Cumulative) NLI'!BH51=0,0,((('KWh (Monthly) ENTRY NLI '!BH51*0.5)+'KWh (Cumulative) NLI'!BG51-'Rebasing adj NLI'!BH41)*BH108)*BH$19*BH$126)</f>
        <v>0</v>
      </c>
      <c r="BI51" s="50">
        <f>IF('KWh (Cumulative) NLI'!BI51=0,0,((('KWh (Monthly) ENTRY NLI '!BI51*0.5)+'KWh (Cumulative) NLI'!BH51-'Rebasing adj NLI'!BI41)*BI108)*BI$19*BI$126)</f>
        <v>0</v>
      </c>
      <c r="BJ51" s="50">
        <f>IF('KWh (Cumulative) NLI'!BJ51=0,0,((('KWh (Monthly) ENTRY NLI '!BJ51*0.5)+'KWh (Cumulative) NLI'!BI51-'Rebasing adj NLI'!BJ41)*BJ108)*BJ$19*BJ$126)</f>
        <v>0</v>
      </c>
      <c r="BK51" s="50">
        <f>IF('KWh (Cumulative) NLI'!BK51=0,0,((('KWh (Monthly) ENTRY NLI '!BK51*0.5)+'KWh (Cumulative) NLI'!BJ51-'Rebasing adj NLI'!BK41)*BK108)*BK$19*BK$126)</f>
        <v>0</v>
      </c>
      <c r="BL51" s="50">
        <f>IF('KWh (Cumulative) NLI'!BL51=0,0,((('KWh (Monthly) ENTRY NLI '!BL51*0.5)+'KWh (Cumulative) NLI'!BK51-'Rebasing adj NLI'!BL41)*BL108)*BL$19*BL$126)</f>
        <v>0</v>
      </c>
      <c r="BM51" s="50">
        <f>IF('KWh (Cumulative) NLI'!BM51=0,0,((('KWh (Monthly) ENTRY NLI '!BM51*0.5)+'KWh (Cumulative) NLI'!BL51-'Rebasing adj NLI'!BM41)*BM108)*BM$19*BM$126)</f>
        <v>0</v>
      </c>
      <c r="BN51" s="50">
        <f>IF('KWh (Cumulative) NLI'!BN51=0,0,((('KWh (Monthly) ENTRY NLI '!BN51*0.5)+'KWh (Cumulative) NLI'!BM51-'Rebasing adj NLI'!BN41)*BN108)*BN$19*BN$126)</f>
        <v>0</v>
      </c>
      <c r="BO51" s="50">
        <f>IF('KWh (Cumulative) NLI'!BO51=0,0,((('KWh (Monthly) ENTRY NLI '!BO51*0.5)+'KWh (Cumulative) NLI'!BN51-'Rebasing adj NLI'!BO41)*BO108)*BO$19*BO$126)</f>
        <v>0</v>
      </c>
      <c r="BP51" s="50">
        <f>IF('KWh (Cumulative) NLI'!BP51=0,0,((('KWh (Monthly) ENTRY NLI '!BP51*0.5)+'KWh (Cumulative) NLI'!BO51-'Rebasing adj NLI'!BP41)*BP108)*BP$19*BP$126)</f>
        <v>0</v>
      </c>
      <c r="BQ51" s="50">
        <f>IF('KWh (Cumulative) NLI'!BQ51=0,0,((('KWh (Monthly) ENTRY NLI '!BQ51*0.5)+'KWh (Cumulative) NLI'!BP51-'Rebasing adj NLI'!BQ41)*BQ108)*BQ$19*BQ$126)</f>
        <v>0</v>
      </c>
      <c r="BR51" s="50">
        <f>IF('KWh (Cumulative) NLI'!BR51=0,0,((('KWh (Monthly) ENTRY NLI '!BR51*0.5)+'KWh (Cumulative) NLI'!BQ51-'Rebasing adj NLI'!BR41)*BR108)*BR$19*BR$126)</f>
        <v>0</v>
      </c>
      <c r="BS51" s="50">
        <f>IF('KWh (Cumulative) NLI'!BS51=0,0,((('KWh (Monthly) ENTRY NLI '!BS51*0.5)+'KWh (Cumulative) NLI'!BR51-'Rebasing adj NLI'!BS41)*BS108)*BS$19*BS$126)</f>
        <v>0</v>
      </c>
      <c r="BT51" s="50">
        <f>IF('KWh (Cumulative) NLI'!BT51=0,0,((('KWh (Monthly) ENTRY NLI '!BT51*0.5)+'KWh (Cumulative) NLI'!BS51-'Rebasing adj NLI'!BT41)*BT108)*BT$19*BT$126)</f>
        <v>0</v>
      </c>
      <c r="BU51" s="50">
        <f>IF('KWh (Cumulative) NLI'!BU51=0,0,((('KWh (Monthly) ENTRY NLI '!BU51*0.5)+'KWh (Cumulative) NLI'!BT51-'Rebasing adj NLI'!BU41)*BU108)*BU$19*BU$126)</f>
        <v>0</v>
      </c>
      <c r="BV51" s="50">
        <f>IF('KWh (Cumulative) NLI'!BV51=0,0,((('KWh (Monthly) ENTRY NLI '!BV51*0.5)+'KWh (Cumulative) NLI'!BU51-'Rebasing adj NLI'!BV41)*BV108)*BV$19*BV$126)</f>
        <v>0</v>
      </c>
      <c r="BW51" s="50">
        <f>IF('KWh (Cumulative) NLI'!BW51=0,0,((('KWh (Monthly) ENTRY NLI '!BW51*0.5)+'KWh (Cumulative) NLI'!BV51-'Rebasing adj NLI'!BW41)*BW108)*BW$19*BW$126)</f>
        <v>0</v>
      </c>
      <c r="BX51" s="50">
        <f>IF('KWh (Cumulative) NLI'!BX51=0,0,((('KWh (Monthly) ENTRY NLI '!BX51*0.5)+'KWh (Cumulative) NLI'!BW51-'Rebasing adj NLI'!BX41)*BX108)*BX$19*BX$126)</f>
        <v>0</v>
      </c>
      <c r="BY51" s="50">
        <f>IF('KWh (Cumulative) NLI'!BY51=0,0,((('KWh (Monthly) ENTRY NLI '!BY51*0.5)+'KWh (Cumulative) NLI'!BX51-'Rebasing adj NLI'!BY41)*BY108)*BY$19*BY$126)</f>
        <v>0</v>
      </c>
      <c r="BZ51" s="50">
        <f>IF('KWh (Cumulative) NLI'!BZ51=0,0,((('KWh (Monthly) ENTRY NLI '!BZ51*0.5)+'KWh (Cumulative) NLI'!BY51-'Rebasing adj NLI'!BZ41)*BZ108)*BZ$19*BZ$126)</f>
        <v>0</v>
      </c>
      <c r="CA51" s="50">
        <f>IF('KWh (Cumulative) NLI'!CA51=0,0,((('KWh (Monthly) ENTRY NLI '!CA51*0.5)+'KWh (Cumulative) NLI'!BZ51-'Rebasing adj NLI'!CA41)*CA108)*CA$19*CA$126)</f>
        <v>0</v>
      </c>
      <c r="CB51" s="50">
        <f>IF('KWh (Cumulative) NLI'!CB51=0,0,((('KWh (Monthly) ENTRY NLI '!CB51*0.5)+'KWh (Cumulative) NLI'!CA51-'Rebasing adj NLI'!CB41)*CB108)*CB$19*CB$126)</f>
        <v>0</v>
      </c>
      <c r="CC51" s="50">
        <f>IF('KWh (Cumulative) NLI'!CC51=0,0,((('KWh (Monthly) ENTRY NLI '!CC51*0.5)+'KWh (Cumulative) NLI'!CB51-'Rebasing adj NLI'!CC41)*CC108)*CC$19*CC$126)</f>
        <v>0</v>
      </c>
      <c r="CD51" s="50">
        <f>IF('KWh (Cumulative) NLI'!CD51=0,0,((('KWh (Monthly) ENTRY NLI '!CD51*0.5)+'KWh (Cumulative) NLI'!CC51-'Rebasing adj NLI'!CD41)*CD108)*CD$19*CD$126)</f>
        <v>0</v>
      </c>
      <c r="CE51" s="50">
        <f>IF('KWh (Cumulative) NLI'!CE51=0,0,((('KWh (Monthly) ENTRY NLI '!CE51*0.5)+'KWh (Cumulative) NLI'!CD51-'Rebasing adj NLI'!CE41)*CE108)*CE$19*CE$126)</f>
        <v>0</v>
      </c>
      <c r="CF51" s="50">
        <f>IF('KWh (Cumulative) NLI'!CF51=0,0,((('KWh (Monthly) ENTRY NLI '!CF51*0.5)+'KWh (Cumulative) NLI'!CE51-'Rebasing adj NLI'!CF41)*CF108)*CF$19*CF$126)</f>
        <v>0</v>
      </c>
      <c r="CG51" s="50">
        <f>IF('KWh (Cumulative) NLI'!CG51=0,0,((('KWh (Monthly) ENTRY NLI '!CG51*0.5)+'KWh (Cumulative) NLI'!CF51-'Rebasing adj NLI'!CG41)*CG108)*CG$19*CG$126)</f>
        <v>0</v>
      </c>
      <c r="CH51" s="50">
        <f>IF('KWh (Cumulative) NLI'!CH51=0,0,((('KWh (Monthly) ENTRY NLI '!CH51*0.5)+'KWh (Cumulative) NLI'!CG51-'Rebasing adj NLI'!CH41)*CH108)*CH$19*CH$126)</f>
        <v>0</v>
      </c>
      <c r="CI51" s="50">
        <f>IF('KWh (Cumulative) NLI'!CI51=0,0,((('KWh (Monthly) ENTRY NLI '!CI51*0.5)+'KWh (Cumulative) NLI'!CH51-'Rebasing adj NLI'!CI41)*CI108)*CI$19*CI$126)</f>
        <v>0</v>
      </c>
      <c r="CJ51" s="50">
        <f>IF('KWh (Cumulative) NLI'!CJ51=0,0,((('KWh (Monthly) ENTRY NLI '!CJ51*0.5)+'KWh (Cumulative) NLI'!CI51-'Rebasing adj NLI'!CJ41)*CJ108)*CJ$19*CJ$126)</f>
        <v>0</v>
      </c>
    </row>
    <row r="52" spans="1:88" x14ac:dyDescent="0.25">
      <c r="A52" s="305"/>
      <c r="B52" s="88" t="s">
        <v>11</v>
      </c>
      <c r="C52" s="50">
        <f>IF('KWh (Cumulative) NLI'!C52=0,0,((('KWh (Monthly) ENTRY NLI '!C52*0.5)-'Rebasing adj NLI'!C42)*C109)*C$19*C$126)</f>
        <v>0</v>
      </c>
      <c r="D52" s="50">
        <f>IF('KWh (Cumulative) NLI'!D52=0,0,((('KWh (Monthly) ENTRY NLI '!D52*0.5)+'KWh (Cumulative) NLI'!C52-'Rebasing adj NLI'!D42)*D109)*D$19*D$126)</f>
        <v>0</v>
      </c>
      <c r="E52" s="50">
        <f>IF('KWh (Cumulative) NLI'!E52=0,0,((('KWh (Monthly) ENTRY NLI '!E52*0.5)+'KWh (Cumulative) NLI'!D52-'Rebasing adj NLI'!E42)*E109)*E$19*E$126)</f>
        <v>0</v>
      </c>
      <c r="F52" s="50">
        <f>IF('KWh (Cumulative) NLI'!F52=0,0,((('KWh (Monthly) ENTRY NLI '!F52*0.5)+'KWh (Cumulative) NLI'!E52-'Rebasing adj NLI'!F42)*F109)*F$19*F$126)</f>
        <v>0</v>
      </c>
      <c r="G52" s="50">
        <f>IF('KWh (Cumulative) NLI'!G52=0,0,((('KWh (Monthly) ENTRY NLI '!G52*0.5)+'KWh (Cumulative) NLI'!F52-'Rebasing adj NLI'!G42)*G109)*G$19*G$126)</f>
        <v>0</v>
      </c>
      <c r="H52" s="50">
        <f>IF('KWh (Cumulative) NLI'!H52=0,0,((('KWh (Monthly) ENTRY NLI '!H52*0.5)+'KWh (Cumulative) NLI'!G52-'Rebasing adj NLI'!H42)*H109)*H$19*H$126)</f>
        <v>0</v>
      </c>
      <c r="I52" s="50">
        <f>IF('KWh (Cumulative) NLI'!I52=0,0,((('KWh (Monthly) ENTRY NLI '!I52*0.5)+'KWh (Cumulative) NLI'!H52-'Rebasing adj NLI'!I42)*I109)*I$19*I$126)</f>
        <v>0</v>
      </c>
      <c r="J52" s="50">
        <f>IF('KWh (Cumulative) NLI'!J52=0,0,((('KWh (Monthly) ENTRY NLI '!J52*0.5)+'KWh (Cumulative) NLI'!I52-'Rebasing adj NLI'!J42)*J109)*J$19*J$126)</f>
        <v>0</v>
      </c>
      <c r="K52" s="50">
        <f>IF('KWh (Cumulative) NLI'!K52=0,0,((('KWh (Monthly) ENTRY NLI '!K52*0.5)+'KWh (Cumulative) NLI'!J52-'Rebasing adj NLI'!K42)*K109)*K$19*K$126)</f>
        <v>0</v>
      </c>
      <c r="L52" s="50">
        <f>IF('KWh (Cumulative) NLI'!L52=0,0,((('KWh (Monthly) ENTRY NLI '!L52*0.5)+'KWh (Cumulative) NLI'!K52-'Rebasing adj NLI'!L42)*L109)*L$19*L$126)</f>
        <v>0</v>
      </c>
      <c r="M52" s="50">
        <f>IF('KWh (Cumulative) NLI'!M52=0,0,((('KWh (Monthly) ENTRY NLI '!M52*0.5)+'KWh (Cumulative) NLI'!L52-'Rebasing adj NLI'!M42)*M109)*M$19*M$126)</f>
        <v>0</v>
      </c>
      <c r="N52" s="50">
        <f>IF('KWh (Cumulative) NLI'!N52=0,0,((('KWh (Monthly) ENTRY NLI '!N52*0.5)+'KWh (Cumulative) NLI'!M52-'Rebasing adj NLI'!N42)*N109)*N$19*N$126)</f>
        <v>0</v>
      </c>
      <c r="O52" s="50">
        <f>IF('KWh (Cumulative) NLI'!O52=0,0,((('KWh (Monthly) ENTRY NLI '!O52*0.5)+'KWh (Cumulative) NLI'!N52-'Rebasing adj NLI'!O42)*O109)*O$19*O$126)</f>
        <v>0</v>
      </c>
      <c r="P52" s="50">
        <f>IF('KWh (Cumulative) NLI'!P52=0,0,((('KWh (Monthly) ENTRY NLI '!P52*0.5)+'KWh (Cumulative) NLI'!O52-'Rebasing adj NLI'!P42)*P109)*P$19*P$126)</f>
        <v>0</v>
      </c>
      <c r="Q52" s="50">
        <f>IF('KWh (Cumulative) NLI'!Q52=0,0,((('KWh (Monthly) ENTRY NLI '!Q52*0.5)+'KWh (Cumulative) NLI'!P52-'Rebasing adj NLI'!Q42)*Q109)*Q$19*Q$126)</f>
        <v>0</v>
      </c>
      <c r="R52" s="50">
        <f>IF('KWh (Cumulative) NLI'!R52=0,0,((('KWh (Monthly) ENTRY NLI '!R52*0.5)+'KWh (Cumulative) NLI'!Q52-'Rebasing adj NLI'!R42)*R109)*R$19*R$126)</f>
        <v>0</v>
      </c>
      <c r="S52" s="50">
        <f>IF('KWh (Cumulative) NLI'!S52=0,0,((('KWh (Monthly) ENTRY NLI '!S52*0.5)+'KWh (Cumulative) NLI'!R52-'Rebasing adj NLI'!S42)*S109)*S$19*S$126)</f>
        <v>0</v>
      </c>
      <c r="T52" s="50">
        <f>IF('KWh (Cumulative) NLI'!T52=0,0,((('KWh (Monthly) ENTRY NLI '!T52*0.5)+'KWh (Cumulative) NLI'!S52-'Rebasing adj NLI'!T42)*T109)*T$19*T$126)</f>
        <v>0</v>
      </c>
      <c r="U52" s="50">
        <f>IF('KWh (Cumulative) NLI'!U52=0,0,((('KWh (Monthly) ENTRY NLI '!U52*0.5)+'KWh (Cumulative) NLI'!T52-'Rebasing adj NLI'!U42)*U109)*U$19*U$126)</f>
        <v>0</v>
      </c>
      <c r="V52" s="50">
        <f>IF('KWh (Cumulative) NLI'!V52=0,0,((('KWh (Monthly) ENTRY NLI '!V52*0.5)+'KWh (Cumulative) NLI'!U52-'Rebasing adj NLI'!V42)*V109)*V$19*V$126)</f>
        <v>0</v>
      </c>
      <c r="W52" s="50">
        <f>IF('KWh (Cumulative) NLI'!W52=0,0,((('KWh (Monthly) ENTRY NLI '!W52*0.5)+'KWh (Cumulative) NLI'!V52-'Rebasing adj NLI'!W42)*W109)*W$19*W$126)</f>
        <v>0</v>
      </c>
      <c r="X52" s="50">
        <f>IF('KWh (Cumulative) NLI'!X52=0,0,((('KWh (Monthly) ENTRY NLI '!X52*0.5)+'KWh (Cumulative) NLI'!W52-'Rebasing adj NLI'!X42)*X109)*X$19*X$126)</f>
        <v>0</v>
      </c>
      <c r="Y52" s="50">
        <f>IF('KWh (Cumulative) NLI'!Y52=0,0,((('KWh (Monthly) ENTRY NLI '!Y52*0.5)+'KWh (Cumulative) NLI'!X52-'Rebasing adj NLI'!Y42)*Y109)*Y$19*Y$126)</f>
        <v>0</v>
      </c>
      <c r="Z52" s="50">
        <f>IF('KWh (Cumulative) NLI'!Z52=0,0,((('KWh (Monthly) ENTRY NLI '!Z52*0.5)+'KWh (Cumulative) NLI'!Y52-'Rebasing adj NLI'!Z42)*Z109)*Z$19*Z$126)</f>
        <v>0</v>
      </c>
      <c r="AA52" s="50">
        <f>IF('KWh (Cumulative) NLI'!AA52=0,0,((('KWh (Monthly) ENTRY NLI '!AA52*0.5)+'KWh (Cumulative) NLI'!Z52-'Rebasing adj NLI'!AA42)*AA109)*AA$19*AA$126)</f>
        <v>0</v>
      </c>
      <c r="AB52" s="50">
        <f>IF('KWh (Cumulative) NLI'!AB52=0,0,((('KWh (Monthly) ENTRY NLI '!AB52*0.5)+'KWh (Cumulative) NLI'!AA52-'Rebasing adj NLI'!AB42)*AB109)*AB$19*AB$126)</f>
        <v>0</v>
      </c>
      <c r="AC52" s="50">
        <f>IF('KWh (Cumulative) NLI'!AC52=0,0,((('KWh (Monthly) ENTRY NLI '!AC52*0.5)+'KWh (Cumulative) NLI'!AB52-'Rebasing adj NLI'!AC42)*AC109)*AC$19*AC$126)</f>
        <v>0</v>
      </c>
      <c r="AD52" s="50">
        <f>IF('KWh (Cumulative) NLI'!AD52=0,0,((('KWh (Monthly) ENTRY NLI '!AD52*0.5)+'KWh (Cumulative) NLI'!AC52-'Rebasing adj NLI'!AD42)*AD109)*AD$19*AD$126)</f>
        <v>0</v>
      </c>
      <c r="AE52" s="50">
        <f>IF('KWh (Cumulative) NLI'!AE52=0,0,((('KWh (Monthly) ENTRY NLI '!AE52*0.5)+'KWh (Cumulative) NLI'!AD52-'Rebasing adj NLI'!AE42)*AE109)*AE$19*AE$126)</f>
        <v>0</v>
      </c>
      <c r="AF52" s="50">
        <f>IF('KWh (Cumulative) NLI'!AF52=0,0,((('KWh (Monthly) ENTRY NLI '!AF52*0.5)+'KWh (Cumulative) NLI'!AE52-'Rebasing adj NLI'!AF42)*AF109)*AF$19*AF$126)</f>
        <v>0</v>
      </c>
      <c r="AG52" s="50">
        <f>IF('KWh (Cumulative) NLI'!AG52=0,0,((('KWh (Monthly) ENTRY NLI '!AG52*0.5)+'KWh (Cumulative) NLI'!AF52-'Rebasing adj NLI'!AG42)*AG109)*AG$19*AG$126)</f>
        <v>0</v>
      </c>
      <c r="AH52" s="50">
        <f>IF('KWh (Cumulative) NLI'!AH52=0,0,((('KWh (Monthly) ENTRY NLI '!AH52*0.5)+'KWh (Cumulative) NLI'!AG52-'Rebasing adj NLI'!AH42)*AH109)*AH$19*AH$126)</f>
        <v>0</v>
      </c>
      <c r="AI52" s="50">
        <f>IF('KWh (Cumulative) NLI'!AI52=0,0,((('KWh (Monthly) ENTRY NLI '!AI52*0.5)+'KWh (Cumulative) NLI'!AH52-'Rebasing adj NLI'!AI42)*AI109)*AI$19*AI$126)</f>
        <v>0</v>
      </c>
      <c r="AJ52" s="50">
        <f>IF('KWh (Cumulative) NLI'!AJ52=0,0,((('KWh (Monthly) ENTRY NLI '!AJ52*0.5)+'KWh (Cumulative) NLI'!AI52-'Rebasing adj NLI'!AJ42)*AJ109)*AJ$19*AJ$126)</f>
        <v>0</v>
      </c>
      <c r="AK52" s="50">
        <f>IF('KWh (Cumulative) NLI'!AK52=0,0,((('KWh (Monthly) ENTRY NLI '!AK52*0.5)+'KWh (Cumulative) NLI'!AJ52-'Rebasing adj NLI'!AK42)*AK109)*AK$19*AK$126)</f>
        <v>0</v>
      </c>
      <c r="AL52" s="50">
        <f>IF('KWh (Cumulative) NLI'!AL52=0,0,((('KWh (Monthly) ENTRY NLI '!AL52*0.5)+'KWh (Cumulative) NLI'!AK52-'Rebasing adj NLI'!AL42)*AL109)*AL$19*AL$126)</f>
        <v>0</v>
      </c>
      <c r="AM52" s="50">
        <f>IF('KWh (Cumulative) NLI'!AM52=0,0,((('KWh (Monthly) ENTRY NLI '!AM52*0.5)+'KWh (Cumulative) NLI'!AL52-'Rebasing adj NLI'!AM42)*AM109)*AM$19*AM$126)</f>
        <v>0</v>
      </c>
      <c r="AN52" s="50">
        <f>IF('KWh (Cumulative) NLI'!AN52=0,0,((('KWh (Monthly) ENTRY NLI '!AN52*0.5)+'KWh (Cumulative) NLI'!AM52-'Rebasing adj NLI'!AN42)*AN109)*AN$19*AN$126)</f>
        <v>0</v>
      </c>
      <c r="AO52" s="50">
        <f>IF('KWh (Cumulative) NLI'!AO52=0,0,((('KWh (Monthly) ENTRY NLI '!AO52*0.5)+'KWh (Cumulative) NLI'!AN52-'Rebasing adj NLI'!AO42)*AO109)*AO$19*AO$126)</f>
        <v>0</v>
      </c>
      <c r="AP52" s="50">
        <f>IF('KWh (Cumulative) NLI'!AP52=0,0,((('KWh (Monthly) ENTRY NLI '!AP52*0.5)+'KWh (Cumulative) NLI'!AO52-'Rebasing adj NLI'!AP42)*AP109)*AP$19*AP$126)</f>
        <v>0</v>
      </c>
      <c r="AQ52" s="50">
        <f>IF('KWh (Cumulative) NLI'!AQ52=0,0,((('KWh (Monthly) ENTRY NLI '!AQ52*0.5)+'KWh (Cumulative) NLI'!AP52-'Rebasing adj NLI'!AQ42)*AQ109)*AQ$19*AQ$126)</f>
        <v>0</v>
      </c>
      <c r="AR52" s="50">
        <f>IF('KWh (Cumulative) NLI'!AR52=0,0,((('KWh (Monthly) ENTRY NLI '!AR52*0.5)+'KWh (Cumulative) NLI'!AQ52-'Rebasing adj NLI'!AR42)*AR109)*AR$19*AR$126)</f>
        <v>0</v>
      </c>
      <c r="AS52" s="50">
        <f>IF('KWh (Cumulative) NLI'!AS52=0,0,((('KWh (Monthly) ENTRY NLI '!AS52*0.5)+'KWh (Cumulative) NLI'!AR52-'Rebasing adj NLI'!AS42)*AS109)*AS$19*AS$126)</f>
        <v>0</v>
      </c>
      <c r="AT52" s="50">
        <f>IF('KWh (Cumulative) NLI'!AT52=0,0,((('KWh (Monthly) ENTRY NLI '!AT52*0.5)+'KWh (Cumulative) NLI'!AS52-'Rebasing adj NLI'!AT42)*AT109)*AT$19*AT$126)</f>
        <v>0</v>
      </c>
      <c r="AU52" s="50">
        <f>IF('KWh (Cumulative) NLI'!AU52=0,0,((('KWh (Monthly) ENTRY NLI '!AU52*0.5)+'KWh (Cumulative) NLI'!AT52-'Rebasing adj NLI'!AU42)*AU109)*AU$19*AU$126)</f>
        <v>0</v>
      </c>
      <c r="AV52" s="50">
        <f>IF('KWh (Cumulative) NLI'!AV52=0,0,((('KWh (Monthly) ENTRY NLI '!AV52*0.5)+'KWh (Cumulative) NLI'!AU52-'Rebasing adj NLI'!AV42)*AV109)*AV$19*AV$126)</f>
        <v>0</v>
      </c>
      <c r="AW52" s="50">
        <f>IF('KWh (Cumulative) NLI'!AW52=0,0,((('KWh (Monthly) ENTRY NLI '!AW52*0.5)+'KWh (Cumulative) NLI'!AV52-'Rebasing adj NLI'!AW42)*AW109)*AW$19*AW$126)</f>
        <v>0</v>
      </c>
      <c r="AX52" s="50">
        <f>IF('KWh (Cumulative) NLI'!AX52=0,0,((('KWh (Monthly) ENTRY NLI '!AX52*0.5)+'KWh (Cumulative) NLI'!AW52-'Rebasing adj NLI'!AX42)*AX109)*AX$19*AX$126)</f>
        <v>0</v>
      </c>
      <c r="AY52" s="50">
        <f>IF('KWh (Cumulative) NLI'!AY52=0,0,((('KWh (Monthly) ENTRY NLI '!AY52*0.5)+'KWh (Cumulative) NLI'!AX52-'Rebasing adj NLI'!AY42)*AY109)*AY$19*AY$126)</f>
        <v>0</v>
      </c>
      <c r="AZ52" s="50">
        <f>IF('KWh (Cumulative) NLI'!AZ52=0,0,((('KWh (Monthly) ENTRY NLI '!AZ52*0.5)+'KWh (Cumulative) NLI'!AY52-'Rebasing adj NLI'!AZ42)*AZ109)*AZ$19*AZ$126)</f>
        <v>0</v>
      </c>
      <c r="BA52" s="50">
        <f>IF('KWh (Cumulative) NLI'!BA52=0,0,((('KWh (Monthly) ENTRY NLI '!BA52*0.5)+'KWh (Cumulative) NLI'!AZ52-'Rebasing adj NLI'!BA42)*BA109)*BA$19*BA$126)</f>
        <v>0</v>
      </c>
      <c r="BB52" s="50">
        <f>IF('KWh (Cumulative) NLI'!BB52=0,0,((('KWh (Monthly) ENTRY NLI '!BB52*0.5)+'KWh (Cumulative) NLI'!BA52-'Rebasing adj NLI'!BB42)*BB109)*BB$19*BB$126)</f>
        <v>0</v>
      </c>
      <c r="BC52" s="50">
        <f>IF('KWh (Cumulative) NLI'!BC52=0,0,((('KWh (Monthly) ENTRY NLI '!BC52*0.5)+'KWh (Cumulative) NLI'!BB52-'Rebasing adj NLI'!BC42)*BC109)*BC$19*BC$126)</f>
        <v>0</v>
      </c>
      <c r="BD52" s="50">
        <f>IF('KWh (Cumulative) NLI'!BD52=0,0,((('KWh (Monthly) ENTRY NLI '!BD52*0.5)+'KWh (Cumulative) NLI'!BC52-'Rebasing adj NLI'!BD42)*BD109)*BD$19*BD$126)</f>
        <v>0</v>
      </c>
      <c r="BE52" s="50">
        <f>IF('KWh (Cumulative) NLI'!BE52=0,0,((('KWh (Monthly) ENTRY NLI '!BE52*0.5)+'KWh (Cumulative) NLI'!BD52-'Rebasing adj NLI'!BE42)*BE109)*BE$19*BE$126)</f>
        <v>0</v>
      </c>
      <c r="BF52" s="50">
        <f>IF('KWh (Cumulative) NLI'!BF52=0,0,((('KWh (Monthly) ENTRY NLI '!BF52*0.5)+'KWh (Cumulative) NLI'!BE52-'Rebasing adj NLI'!BF42)*BF109)*BF$19*BF$126)</f>
        <v>0</v>
      </c>
      <c r="BG52" s="50">
        <f>IF('KWh (Cumulative) NLI'!BG52=0,0,((('KWh (Monthly) ENTRY NLI '!BG52*0.5)+'KWh (Cumulative) NLI'!BF52-'Rebasing adj NLI'!BG42)*BG109)*BG$19*BG$126)</f>
        <v>0</v>
      </c>
      <c r="BH52" s="50">
        <f>IF('KWh (Cumulative) NLI'!BH52=0,0,((('KWh (Monthly) ENTRY NLI '!BH52*0.5)+'KWh (Cumulative) NLI'!BG52-'Rebasing adj NLI'!BH42)*BH109)*BH$19*BH$126)</f>
        <v>0</v>
      </c>
      <c r="BI52" s="50">
        <f>IF('KWh (Cumulative) NLI'!BI52=0,0,((('KWh (Monthly) ENTRY NLI '!BI52*0.5)+'KWh (Cumulative) NLI'!BH52-'Rebasing adj NLI'!BI42)*BI109)*BI$19*BI$126)</f>
        <v>0</v>
      </c>
      <c r="BJ52" s="50">
        <f>IF('KWh (Cumulative) NLI'!BJ52=0,0,((('KWh (Monthly) ENTRY NLI '!BJ52*0.5)+'KWh (Cumulative) NLI'!BI52-'Rebasing adj NLI'!BJ42)*BJ109)*BJ$19*BJ$126)</f>
        <v>0</v>
      </c>
      <c r="BK52" s="50">
        <f>IF('KWh (Cumulative) NLI'!BK52=0,0,((('KWh (Monthly) ENTRY NLI '!BK52*0.5)+'KWh (Cumulative) NLI'!BJ52-'Rebasing adj NLI'!BK42)*BK109)*BK$19*BK$126)</f>
        <v>0</v>
      </c>
      <c r="BL52" s="50">
        <f>IF('KWh (Cumulative) NLI'!BL52=0,0,((('KWh (Monthly) ENTRY NLI '!BL52*0.5)+'KWh (Cumulative) NLI'!BK52-'Rebasing adj NLI'!BL42)*BL109)*BL$19*BL$126)</f>
        <v>0</v>
      </c>
      <c r="BM52" s="50">
        <f>IF('KWh (Cumulative) NLI'!BM52=0,0,((('KWh (Monthly) ENTRY NLI '!BM52*0.5)+'KWh (Cumulative) NLI'!BL52-'Rebasing adj NLI'!BM42)*BM109)*BM$19*BM$126)</f>
        <v>0</v>
      </c>
      <c r="BN52" s="50">
        <f>IF('KWh (Cumulative) NLI'!BN52=0,0,((('KWh (Monthly) ENTRY NLI '!BN52*0.5)+'KWh (Cumulative) NLI'!BM52-'Rebasing adj NLI'!BN42)*BN109)*BN$19*BN$126)</f>
        <v>0</v>
      </c>
      <c r="BO52" s="50">
        <f>IF('KWh (Cumulative) NLI'!BO52=0,0,((('KWh (Monthly) ENTRY NLI '!BO52*0.5)+'KWh (Cumulative) NLI'!BN52-'Rebasing adj NLI'!BO42)*BO109)*BO$19*BO$126)</f>
        <v>0</v>
      </c>
      <c r="BP52" s="50">
        <f>IF('KWh (Cumulative) NLI'!BP52=0,0,((('KWh (Monthly) ENTRY NLI '!BP52*0.5)+'KWh (Cumulative) NLI'!BO52-'Rebasing adj NLI'!BP42)*BP109)*BP$19*BP$126)</f>
        <v>0</v>
      </c>
      <c r="BQ52" s="50">
        <f>IF('KWh (Cumulative) NLI'!BQ52=0,0,((('KWh (Monthly) ENTRY NLI '!BQ52*0.5)+'KWh (Cumulative) NLI'!BP52-'Rebasing adj NLI'!BQ42)*BQ109)*BQ$19*BQ$126)</f>
        <v>0</v>
      </c>
      <c r="BR52" s="50">
        <f>IF('KWh (Cumulative) NLI'!BR52=0,0,((('KWh (Monthly) ENTRY NLI '!BR52*0.5)+'KWh (Cumulative) NLI'!BQ52-'Rebasing adj NLI'!BR42)*BR109)*BR$19*BR$126)</f>
        <v>0</v>
      </c>
      <c r="BS52" s="50">
        <f>IF('KWh (Cumulative) NLI'!BS52=0,0,((('KWh (Monthly) ENTRY NLI '!BS52*0.5)+'KWh (Cumulative) NLI'!BR52-'Rebasing adj NLI'!BS42)*BS109)*BS$19*BS$126)</f>
        <v>0</v>
      </c>
      <c r="BT52" s="50">
        <f>IF('KWh (Cumulative) NLI'!BT52=0,0,((('KWh (Monthly) ENTRY NLI '!BT52*0.5)+'KWh (Cumulative) NLI'!BS52-'Rebasing adj NLI'!BT42)*BT109)*BT$19*BT$126)</f>
        <v>0</v>
      </c>
      <c r="BU52" s="50">
        <f>IF('KWh (Cumulative) NLI'!BU52=0,0,((('KWh (Monthly) ENTRY NLI '!BU52*0.5)+'KWh (Cumulative) NLI'!BT52-'Rebasing adj NLI'!BU42)*BU109)*BU$19*BU$126)</f>
        <v>0</v>
      </c>
      <c r="BV52" s="50">
        <f>IF('KWh (Cumulative) NLI'!BV52=0,0,((('KWh (Monthly) ENTRY NLI '!BV52*0.5)+'KWh (Cumulative) NLI'!BU52-'Rebasing adj NLI'!BV42)*BV109)*BV$19*BV$126)</f>
        <v>0</v>
      </c>
      <c r="BW52" s="50">
        <f>IF('KWh (Cumulative) NLI'!BW52=0,0,((('KWh (Monthly) ENTRY NLI '!BW52*0.5)+'KWh (Cumulative) NLI'!BV52-'Rebasing adj NLI'!BW42)*BW109)*BW$19*BW$126)</f>
        <v>0</v>
      </c>
      <c r="BX52" s="50">
        <f>IF('KWh (Cumulative) NLI'!BX52=0,0,((('KWh (Monthly) ENTRY NLI '!BX52*0.5)+'KWh (Cumulative) NLI'!BW52-'Rebasing adj NLI'!BX42)*BX109)*BX$19*BX$126)</f>
        <v>0</v>
      </c>
      <c r="BY52" s="50">
        <f>IF('KWh (Cumulative) NLI'!BY52=0,0,((('KWh (Monthly) ENTRY NLI '!BY52*0.5)+'KWh (Cumulative) NLI'!BX52-'Rebasing adj NLI'!BY42)*BY109)*BY$19*BY$126)</f>
        <v>0</v>
      </c>
      <c r="BZ52" s="50">
        <f>IF('KWh (Cumulative) NLI'!BZ52=0,0,((('KWh (Monthly) ENTRY NLI '!BZ52*0.5)+'KWh (Cumulative) NLI'!BY52-'Rebasing adj NLI'!BZ42)*BZ109)*BZ$19*BZ$126)</f>
        <v>0</v>
      </c>
      <c r="CA52" s="50">
        <f>IF('KWh (Cumulative) NLI'!CA52=0,0,((('KWh (Monthly) ENTRY NLI '!CA52*0.5)+'KWh (Cumulative) NLI'!BZ52-'Rebasing adj NLI'!CA42)*CA109)*CA$19*CA$126)</f>
        <v>0</v>
      </c>
      <c r="CB52" s="50">
        <f>IF('KWh (Cumulative) NLI'!CB52=0,0,((('KWh (Monthly) ENTRY NLI '!CB52*0.5)+'KWh (Cumulative) NLI'!CA52-'Rebasing adj NLI'!CB42)*CB109)*CB$19*CB$126)</f>
        <v>0</v>
      </c>
      <c r="CC52" s="50">
        <f>IF('KWh (Cumulative) NLI'!CC52=0,0,((('KWh (Monthly) ENTRY NLI '!CC52*0.5)+'KWh (Cumulative) NLI'!CB52-'Rebasing adj NLI'!CC42)*CC109)*CC$19*CC$126)</f>
        <v>0</v>
      </c>
      <c r="CD52" s="50">
        <f>IF('KWh (Cumulative) NLI'!CD52=0,0,((('KWh (Monthly) ENTRY NLI '!CD52*0.5)+'KWh (Cumulative) NLI'!CC52-'Rebasing adj NLI'!CD42)*CD109)*CD$19*CD$126)</f>
        <v>0</v>
      </c>
      <c r="CE52" s="50">
        <f>IF('KWh (Cumulative) NLI'!CE52=0,0,((('KWh (Monthly) ENTRY NLI '!CE52*0.5)+'KWh (Cumulative) NLI'!CD52-'Rebasing adj NLI'!CE42)*CE109)*CE$19*CE$126)</f>
        <v>0</v>
      </c>
      <c r="CF52" s="50">
        <f>IF('KWh (Cumulative) NLI'!CF52=0,0,((('KWh (Monthly) ENTRY NLI '!CF52*0.5)+'KWh (Cumulative) NLI'!CE52-'Rebasing adj NLI'!CF42)*CF109)*CF$19*CF$126)</f>
        <v>0</v>
      </c>
      <c r="CG52" s="50">
        <f>IF('KWh (Cumulative) NLI'!CG52=0,0,((('KWh (Monthly) ENTRY NLI '!CG52*0.5)+'KWh (Cumulative) NLI'!CF52-'Rebasing adj NLI'!CG42)*CG109)*CG$19*CG$126)</f>
        <v>0</v>
      </c>
      <c r="CH52" s="50">
        <f>IF('KWh (Cumulative) NLI'!CH52=0,0,((('KWh (Monthly) ENTRY NLI '!CH52*0.5)+'KWh (Cumulative) NLI'!CG52-'Rebasing adj NLI'!CH42)*CH109)*CH$19*CH$126)</f>
        <v>0</v>
      </c>
      <c r="CI52" s="50">
        <f>IF('KWh (Cumulative) NLI'!CI52=0,0,((('KWh (Monthly) ENTRY NLI '!CI52*0.5)+'KWh (Cumulative) NLI'!CH52-'Rebasing adj NLI'!CI42)*CI109)*CI$19*CI$126)</f>
        <v>0</v>
      </c>
      <c r="CJ52" s="50">
        <f>IF('KWh (Cumulative) NLI'!CJ52=0,0,((('KWh (Monthly) ENTRY NLI '!CJ52*0.5)+'KWh (Cumulative) NLI'!CI52-'Rebasing adj NLI'!CJ42)*CJ109)*CJ$19*CJ$126)</f>
        <v>0</v>
      </c>
    </row>
    <row r="53" spans="1:88" x14ac:dyDescent="0.25">
      <c r="A53" s="305"/>
      <c r="B53" s="88" t="s">
        <v>2</v>
      </c>
      <c r="C53" s="50">
        <f>IF('KWh (Cumulative) NLI'!C53=0,0,((('KWh (Monthly) ENTRY NLI '!C53*0.5)-'Rebasing adj NLI'!C43)*C110)*C$19*C$126)</f>
        <v>0</v>
      </c>
      <c r="D53" s="50">
        <f>IF('KWh (Cumulative) NLI'!D53=0,0,((('KWh (Monthly) ENTRY NLI '!D53*0.5)+'KWh (Cumulative) NLI'!C53-'Rebasing adj NLI'!D43)*D110)*D$19*D$126)</f>
        <v>0</v>
      </c>
      <c r="E53" s="50">
        <f>IF('KWh (Cumulative) NLI'!E53=0,0,((('KWh (Monthly) ENTRY NLI '!E53*0.5)+'KWh (Cumulative) NLI'!D53-'Rebasing adj NLI'!E43)*E110)*E$19*E$126)</f>
        <v>0</v>
      </c>
      <c r="F53" s="50">
        <f>IF('KWh (Cumulative) NLI'!F53=0,0,((('KWh (Monthly) ENTRY NLI '!F53*0.5)+'KWh (Cumulative) NLI'!E53-'Rebasing adj NLI'!F43)*F110)*F$19*F$126)</f>
        <v>0</v>
      </c>
      <c r="G53" s="50">
        <f>IF('KWh (Cumulative) NLI'!G53=0,0,((('KWh (Monthly) ENTRY NLI '!G53*0.5)+'KWh (Cumulative) NLI'!F53-'Rebasing adj NLI'!G43)*G110)*G$19*G$126)</f>
        <v>0</v>
      </c>
      <c r="H53" s="50">
        <f>IF('KWh (Cumulative) NLI'!H53=0,0,((('KWh (Monthly) ENTRY NLI '!H53*0.5)+'KWh (Cumulative) NLI'!G53-'Rebasing adj NLI'!H43)*H110)*H$19*H$126)</f>
        <v>0</v>
      </c>
      <c r="I53" s="50">
        <f>IF('KWh (Cumulative) NLI'!I53=0,0,((('KWh (Monthly) ENTRY NLI '!I53*0.5)+'KWh (Cumulative) NLI'!H53-'Rebasing adj NLI'!I43)*I110)*I$19*I$126)</f>
        <v>0</v>
      </c>
      <c r="J53" s="50">
        <f>IF('KWh (Cumulative) NLI'!J53=0,0,((('KWh (Monthly) ENTRY NLI '!J53*0.5)+'KWh (Cumulative) NLI'!I53-'Rebasing adj NLI'!J43)*J110)*J$19*J$126)</f>
        <v>0</v>
      </c>
      <c r="K53" s="50">
        <f>IF('KWh (Cumulative) NLI'!K53=0,0,((('KWh (Monthly) ENTRY NLI '!K53*0.5)+'KWh (Cumulative) NLI'!J53-'Rebasing adj NLI'!K43)*K110)*K$19*K$126)</f>
        <v>0</v>
      </c>
      <c r="L53" s="50">
        <f>IF('KWh (Cumulative) NLI'!L53=0,0,((('KWh (Monthly) ENTRY NLI '!L53*0.5)+'KWh (Cumulative) NLI'!K53-'Rebasing adj NLI'!L43)*L110)*L$19*L$126)</f>
        <v>0</v>
      </c>
      <c r="M53" s="50">
        <f>IF('KWh (Cumulative) NLI'!M53=0,0,((('KWh (Monthly) ENTRY NLI '!M53*0.5)+'KWh (Cumulative) NLI'!L53-'Rebasing adj NLI'!M43)*M110)*M$19*M$126)</f>
        <v>0</v>
      </c>
      <c r="N53" s="50">
        <f>IF('KWh (Cumulative) NLI'!N53=0,0,((('KWh (Monthly) ENTRY NLI '!N53*0.5)+'KWh (Cumulative) NLI'!M53-'Rebasing adj NLI'!N43)*N110)*N$19*N$126)</f>
        <v>0</v>
      </c>
      <c r="O53" s="50">
        <f>IF('KWh (Cumulative) NLI'!O53=0,0,((('KWh (Monthly) ENTRY NLI '!O53*0.5)+'KWh (Cumulative) NLI'!N53-'Rebasing adj NLI'!O43)*O110)*O$19*O$126)</f>
        <v>0</v>
      </c>
      <c r="P53" s="50">
        <f>IF('KWh (Cumulative) NLI'!P53=0,0,((('KWh (Monthly) ENTRY NLI '!P53*0.5)+'KWh (Cumulative) NLI'!O53-'Rebasing adj NLI'!P43)*P110)*P$19*P$126)</f>
        <v>0</v>
      </c>
      <c r="Q53" s="50">
        <f>IF('KWh (Cumulative) NLI'!Q53=0,0,((('KWh (Monthly) ENTRY NLI '!Q53*0.5)+'KWh (Cumulative) NLI'!P53-'Rebasing adj NLI'!Q43)*Q110)*Q$19*Q$126)</f>
        <v>0</v>
      </c>
      <c r="R53" s="50">
        <f>IF('KWh (Cumulative) NLI'!R53=0,0,((('KWh (Monthly) ENTRY NLI '!R53*0.5)+'KWh (Cumulative) NLI'!Q53-'Rebasing adj NLI'!R43)*R110)*R$19*R$126)</f>
        <v>0</v>
      </c>
      <c r="S53" s="50">
        <f>IF('KWh (Cumulative) NLI'!S53=0,0,((('KWh (Monthly) ENTRY NLI '!S53*0.5)+'KWh (Cumulative) NLI'!R53-'Rebasing adj NLI'!S43)*S110)*S$19*S$126)</f>
        <v>0</v>
      </c>
      <c r="T53" s="50">
        <f>IF('KWh (Cumulative) NLI'!T53=0,0,((('KWh (Monthly) ENTRY NLI '!T53*0.5)+'KWh (Cumulative) NLI'!S53-'Rebasing adj NLI'!T43)*T110)*T$19*T$126)</f>
        <v>0</v>
      </c>
      <c r="U53" s="50">
        <f>IF('KWh (Cumulative) NLI'!U53=0,0,((('KWh (Monthly) ENTRY NLI '!U53*0.5)+'KWh (Cumulative) NLI'!T53-'Rebasing adj NLI'!U43)*U110)*U$19*U$126)</f>
        <v>0</v>
      </c>
      <c r="V53" s="50">
        <f>IF('KWh (Cumulative) NLI'!V53=0,0,((('KWh (Monthly) ENTRY NLI '!V53*0.5)+'KWh (Cumulative) NLI'!U53-'Rebasing adj NLI'!V43)*V110)*V$19*V$126)</f>
        <v>0</v>
      </c>
      <c r="W53" s="50">
        <f>IF('KWh (Cumulative) NLI'!W53=0,0,((('KWh (Monthly) ENTRY NLI '!W53*0.5)+'KWh (Cumulative) NLI'!V53-'Rebasing adj NLI'!W43)*W110)*W$19*W$126)</f>
        <v>0</v>
      </c>
      <c r="X53" s="50">
        <f>IF('KWh (Cumulative) NLI'!X53=0,0,((('KWh (Monthly) ENTRY NLI '!X53*0.5)+'KWh (Cumulative) NLI'!W53-'Rebasing adj NLI'!X43)*X110)*X$19*X$126)</f>
        <v>0</v>
      </c>
      <c r="Y53" s="50">
        <f>IF('KWh (Cumulative) NLI'!Y53=0,0,((('KWh (Monthly) ENTRY NLI '!Y53*0.5)+'KWh (Cumulative) NLI'!X53-'Rebasing adj NLI'!Y43)*Y110)*Y$19*Y$126)</f>
        <v>0</v>
      </c>
      <c r="Z53" s="50">
        <f>IF('KWh (Cumulative) NLI'!Z53=0,0,((('KWh (Monthly) ENTRY NLI '!Z53*0.5)+'KWh (Cumulative) NLI'!Y53-'Rebasing adj NLI'!Z43)*Z110)*Z$19*Z$126)</f>
        <v>0</v>
      </c>
      <c r="AA53" s="50">
        <f>IF('KWh (Cumulative) NLI'!AA53=0,0,((('KWh (Monthly) ENTRY NLI '!AA53*0.5)+'KWh (Cumulative) NLI'!Z53-'Rebasing adj NLI'!AA43)*AA110)*AA$19*AA$126)</f>
        <v>0</v>
      </c>
      <c r="AB53" s="50">
        <f>IF('KWh (Cumulative) NLI'!AB53=0,0,((('KWh (Monthly) ENTRY NLI '!AB53*0.5)+'KWh (Cumulative) NLI'!AA53-'Rebasing adj NLI'!AB43)*AB110)*AB$19*AB$126)</f>
        <v>0</v>
      </c>
      <c r="AC53" s="50">
        <f>IF('KWh (Cumulative) NLI'!AC53=0,0,((('KWh (Monthly) ENTRY NLI '!AC53*0.5)+'KWh (Cumulative) NLI'!AB53-'Rebasing adj NLI'!AC43)*AC110)*AC$19*AC$126)</f>
        <v>0</v>
      </c>
      <c r="AD53" s="50">
        <f>IF('KWh (Cumulative) NLI'!AD53=0,0,((('KWh (Monthly) ENTRY NLI '!AD53*0.5)+'KWh (Cumulative) NLI'!AC53-'Rebasing adj NLI'!AD43)*AD110)*AD$19*AD$126)</f>
        <v>0</v>
      </c>
      <c r="AE53" s="50">
        <f>IF('KWh (Cumulative) NLI'!AE53=0,0,((('KWh (Monthly) ENTRY NLI '!AE53*0.5)+'KWh (Cumulative) NLI'!AD53-'Rebasing adj NLI'!AE43)*AE110)*AE$19*AE$126)</f>
        <v>0</v>
      </c>
      <c r="AF53" s="50">
        <f>IF('KWh (Cumulative) NLI'!AF53=0,0,((('KWh (Monthly) ENTRY NLI '!AF53*0.5)+'KWh (Cumulative) NLI'!AE53-'Rebasing adj NLI'!AF43)*AF110)*AF$19*AF$126)</f>
        <v>0</v>
      </c>
      <c r="AG53" s="50">
        <f>IF('KWh (Cumulative) NLI'!AG53=0,0,((('KWh (Monthly) ENTRY NLI '!AG53*0.5)+'KWh (Cumulative) NLI'!AF53-'Rebasing adj NLI'!AG43)*AG110)*AG$19*AG$126)</f>
        <v>0</v>
      </c>
      <c r="AH53" s="50">
        <f>IF('KWh (Cumulative) NLI'!AH53=0,0,((('KWh (Monthly) ENTRY NLI '!AH53*0.5)+'KWh (Cumulative) NLI'!AG53-'Rebasing adj NLI'!AH43)*AH110)*AH$19*AH$126)</f>
        <v>0</v>
      </c>
      <c r="AI53" s="50">
        <f>IF('KWh (Cumulative) NLI'!AI53=0,0,((('KWh (Monthly) ENTRY NLI '!AI53*0.5)+'KWh (Cumulative) NLI'!AH53-'Rebasing adj NLI'!AI43)*AI110)*AI$19*AI$126)</f>
        <v>0</v>
      </c>
      <c r="AJ53" s="50">
        <f>IF('KWh (Cumulative) NLI'!AJ53=0,0,((('KWh (Monthly) ENTRY NLI '!AJ53*0.5)+'KWh (Cumulative) NLI'!AI53-'Rebasing adj NLI'!AJ43)*AJ110)*AJ$19*AJ$126)</f>
        <v>0</v>
      </c>
      <c r="AK53" s="50">
        <f>IF('KWh (Cumulative) NLI'!AK53=0,0,((('KWh (Monthly) ENTRY NLI '!AK53*0.5)+'KWh (Cumulative) NLI'!AJ53-'Rebasing adj NLI'!AK43)*AK110)*AK$19*AK$126)</f>
        <v>0</v>
      </c>
      <c r="AL53" s="50">
        <f>IF('KWh (Cumulative) NLI'!AL53=0,0,((('KWh (Monthly) ENTRY NLI '!AL53*0.5)+'KWh (Cumulative) NLI'!AK53-'Rebasing adj NLI'!AL43)*AL110)*AL$19*AL$126)</f>
        <v>0</v>
      </c>
      <c r="AM53" s="50">
        <f>IF('KWh (Cumulative) NLI'!AM53=0,0,((('KWh (Monthly) ENTRY NLI '!AM53*0.5)+'KWh (Cumulative) NLI'!AL53-'Rebasing adj NLI'!AM43)*AM110)*AM$19*AM$126)</f>
        <v>0</v>
      </c>
      <c r="AN53" s="50">
        <f>IF('KWh (Cumulative) NLI'!AN53=0,0,((('KWh (Monthly) ENTRY NLI '!AN53*0.5)+'KWh (Cumulative) NLI'!AM53-'Rebasing adj NLI'!AN43)*AN110)*AN$19*AN$126)</f>
        <v>0</v>
      </c>
      <c r="AO53" s="50">
        <f>IF('KWh (Cumulative) NLI'!AO53=0,0,((('KWh (Monthly) ENTRY NLI '!AO53*0.5)+'KWh (Cumulative) NLI'!AN53-'Rebasing adj NLI'!AO43)*AO110)*AO$19*AO$126)</f>
        <v>0</v>
      </c>
      <c r="AP53" s="50">
        <f>IF('KWh (Cumulative) NLI'!AP53=0,0,((('KWh (Monthly) ENTRY NLI '!AP53*0.5)+'KWh (Cumulative) NLI'!AO53-'Rebasing adj NLI'!AP43)*AP110)*AP$19*AP$126)</f>
        <v>0</v>
      </c>
      <c r="AQ53" s="50">
        <f>IF('KWh (Cumulative) NLI'!AQ53=0,0,((('KWh (Monthly) ENTRY NLI '!AQ53*0.5)+'KWh (Cumulative) NLI'!AP53-'Rebasing adj NLI'!AQ43)*AQ110)*AQ$19*AQ$126)</f>
        <v>0</v>
      </c>
      <c r="AR53" s="50">
        <f>IF('KWh (Cumulative) NLI'!AR53=0,0,((('KWh (Monthly) ENTRY NLI '!AR53*0.5)+'KWh (Cumulative) NLI'!AQ53-'Rebasing adj NLI'!AR43)*AR110)*AR$19*AR$126)</f>
        <v>0</v>
      </c>
      <c r="AS53" s="50">
        <f>IF('KWh (Cumulative) NLI'!AS53=0,0,((('KWh (Monthly) ENTRY NLI '!AS53*0.5)+'KWh (Cumulative) NLI'!AR53-'Rebasing adj NLI'!AS43)*AS110)*AS$19*AS$126)</f>
        <v>0</v>
      </c>
      <c r="AT53" s="50">
        <f>IF('KWh (Cumulative) NLI'!AT53=0,0,((('KWh (Monthly) ENTRY NLI '!AT53*0.5)+'KWh (Cumulative) NLI'!AS53-'Rebasing adj NLI'!AT43)*AT110)*AT$19*AT$126)</f>
        <v>0</v>
      </c>
      <c r="AU53" s="50">
        <f>IF('KWh (Cumulative) NLI'!AU53=0,0,((('KWh (Monthly) ENTRY NLI '!AU53*0.5)+'KWh (Cumulative) NLI'!AT53-'Rebasing adj NLI'!AU43)*AU110)*AU$19*AU$126)</f>
        <v>0</v>
      </c>
      <c r="AV53" s="50">
        <f>IF('KWh (Cumulative) NLI'!AV53=0,0,((('KWh (Monthly) ENTRY NLI '!AV53*0.5)+'KWh (Cumulative) NLI'!AU53-'Rebasing adj NLI'!AV43)*AV110)*AV$19*AV$126)</f>
        <v>0</v>
      </c>
      <c r="AW53" s="50">
        <f>IF('KWh (Cumulative) NLI'!AW53=0,0,((('KWh (Monthly) ENTRY NLI '!AW53*0.5)+'KWh (Cumulative) NLI'!AV53-'Rebasing adj NLI'!AW43)*AW110)*AW$19*AW$126)</f>
        <v>0</v>
      </c>
      <c r="AX53" s="50">
        <f>IF('KWh (Cumulative) NLI'!AX53=0,0,((('KWh (Monthly) ENTRY NLI '!AX53*0.5)+'KWh (Cumulative) NLI'!AW53-'Rebasing adj NLI'!AX43)*AX110)*AX$19*AX$126)</f>
        <v>0</v>
      </c>
      <c r="AY53" s="50">
        <f>IF('KWh (Cumulative) NLI'!AY53=0,0,((('KWh (Monthly) ENTRY NLI '!AY53*0.5)+'KWh (Cumulative) NLI'!AX53-'Rebasing adj NLI'!AY43)*AY110)*AY$19*AY$126)</f>
        <v>0</v>
      </c>
      <c r="AZ53" s="50">
        <f>IF('KWh (Cumulative) NLI'!AZ53=0,0,((('KWh (Monthly) ENTRY NLI '!AZ53*0.5)+'KWh (Cumulative) NLI'!AY53-'Rebasing adj NLI'!AZ43)*AZ110)*AZ$19*AZ$126)</f>
        <v>0</v>
      </c>
      <c r="BA53" s="50">
        <f>IF('KWh (Cumulative) NLI'!BA53=0,0,((('KWh (Monthly) ENTRY NLI '!BA53*0.5)+'KWh (Cumulative) NLI'!AZ53-'Rebasing adj NLI'!BA43)*BA110)*BA$19*BA$126)</f>
        <v>0</v>
      </c>
      <c r="BB53" s="50">
        <f>IF('KWh (Cumulative) NLI'!BB53=0,0,((('KWh (Monthly) ENTRY NLI '!BB53*0.5)+'KWh (Cumulative) NLI'!BA53-'Rebasing adj NLI'!BB43)*BB110)*BB$19*BB$126)</f>
        <v>0</v>
      </c>
      <c r="BC53" s="50">
        <f>IF('KWh (Cumulative) NLI'!BC53=0,0,((('KWh (Monthly) ENTRY NLI '!BC53*0.5)+'KWh (Cumulative) NLI'!BB53-'Rebasing adj NLI'!BC43)*BC110)*BC$19*BC$126)</f>
        <v>0</v>
      </c>
      <c r="BD53" s="50">
        <f>IF('KWh (Cumulative) NLI'!BD53=0,0,((('KWh (Monthly) ENTRY NLI '!BD53*0.5)+'KWh (Cumulative) NLI'!BC53-'Rebasing adj NLI'!BD43)*BD110)*BD$19*BD$126)</f>
        <v>0</v>
      </c>
      <c r="BE53" s="50">
        <f>IF('KWh (Cumulative) NLI'!BE53=0,0,((('KWh (Monthly) ENTRY NLI '!BE53*0.5)+'KWh (Cumulative) NLI'!BD53-'Rebasing adj NLI'!BE43)*BE110)*BE$19*BE$126)</f>
        <v>0</v>
      </c>
      <c r="BF53" s="50">
        <f>IF('KWh (Cumulative) NLI'!BF53=0,0,((('KWh (Monthly) ENTRY NLI '!BF53*0.5)+'KWh (Cumulative) NLI'!BE53-'Rebasing adj NLI'!BF43)*BF110)*BF$19*BF$126)</f>
        <v>0</v>
      </c>
      <c r="BG53" s="50">
        <f>IF('KWh (Cumulative) NLI'!BG53=0,0,((('KWh (Monthly) ENTRY NLI '!BG53*0.5)+'KWh (Cumulative) NLI'!BF53-'Rebasing adj NLI'!BG43)*BG110)*BG$19*BG$126)</f>
        <v>0</v>
      </c>
      <c r="BH53" s="50">
        <f>IF('KWh (Cumulative) NLI'!BH53=0,0,((('KWh (Monthly) ENTRY NLI '!BH53*0.5)+'KWh (Cumulative) NLI'!BG53-'Rebasing adj NLI'!BH43)*BH110)*BH$19*BH$126)</f>
        <v>0</v>
      </c>
      <c r="BI53" s="50">
        <f>IF('KWh (Cumulative) NLI'!BI53=0,0,((('KWh (Monthly) ENTRY NLI '!BI53*0.5)+'KWh (Cumulative) NLI'!BH53-'Rebasing adj NLI'!BI43)*BI110)*BI$19*BI$126)</f>
        <v>0</v>
      </c>
      <c r="BJ53" s="50">
        <f>IF('KWh (Cumulative) NLI'!BJ53=0,0,((('KWh (Monthly) ENTRY NLI '!BJ53*0.5)+'KWh (Cumulative) NLI'!BI53-'Rebasing adj NLI'!BJ43)*BJ110)*BJ$19*BJ$126)</f>
        <v>0</v>
      </c>
      <c r="BK53" s="50">
        <f>IF('KWh (Cumulative) NLI'!BK53=0,0,((('KWh (Monthly) ENTRY NLI '!BK53*0.5)+'KWh (Cumulative) NLI'!BJ53-'Rebasing adj NLI'!BK43)*BK110)*BK$19*BK$126)</f>
        <v>0</v>
      </c>
      <c r="BL53" s="50">
        <f>IF('KWh (Cumulative) NLI'!BL53=0,0,((('KWh (Monthly) ENTRY NLI '!BL53*0.5)+'KWh (Cumulative) NLI'!BK53-'Rebasing adj NLI'!BL43)*BL110)*BL$19*BL$126)</f>
        <v>0</v>
      </c>
      <c r="BM53" s="50">
        <f>IF('KWh (Cumulative) NLI'!BM53=0,0,((('KWh (Monthly) ENTRY NLI '!BM53*0.5)+'KWh (Cumulative) NLI'!BL53-'Rebasing adj NLI'!BM43)*BM110)*BM$19*BM$126)</f>
        <v>0</v>
      </c>
      <c r="BN53" s="50">
        <f>IF('KWh (Cumulative) NLI'!BN53=0,0,((('KWh (Monthly) ENTRY NLI '!BN53*0.5)+'KWh (Cumulative) NLI'!BM53-'Rebasing adj NLI'!BN43)*BN110)*BN$19*BN$126)</f>
        <v>0</v>
      </c>
      <c r="BO53" s="50">
        <f>IF('KWh (Cumulative) NLI'!BO53=0,0,((('KWh (Monthly) ENTRY NLI '!BO53*0.5)+'KWh (Cumulative) NLI'!BN53-'Rebasing adj NLI'!BO43)*BO110)*BO$19*BO$126)</f>
        <v>0</v>
      </c>
      <c r="BP53" s="50">
        <f>IF('KWh (Cumulative) NLI'!BP53=0,0,((('KWh (Monthly) ENTRY NLI '!BP53*0.5)+'KWh (Cumulative) NLI'!BO53-'Rebasing adj NLI'!BP43)*BP110)*BP$19*BP$126)</f>
        <v>0</v>
      </c>
      <c r="BQ53" s="50">
        <f>IF('KWh (Cumulative) NLI'!BQ53=0,0,((('KWh (Monthly) ENTRY NLI '!BQ53*0.5)+'KWh (Cumulative) NLI'!BP53-'Rebasing adj NLI'!BQ43)*BQ110)*BQ$19*BQ$126)</f>
        <v>0</v>
      </c>
      <c r="BR53" s="50">
        <f>IF('KWh (Cumulative) NLI'!BR53=0,0,((('KWh (Monthly) ENTRY NLI '!BR53*0.5)+'KWh (Cumulative) NLI'!BQ53-'Rebasing adj NLI'!BR43)*BR110)*BR$19*BR$126)</f>
        <v>0</v>
      </c>
      <c r="BS53" s="50">
        <f>IF('KWh (Cumulative) NLI'!BS53=0,0,((('KWh (Monthly) ENTRY NLI '!BS53*0.5)+'KWh (Cumulative) NLI'!BR53-'Rebasing adj NLI'!BS43)*BS110)*BS$19*BS$126)</f>
        <v>0</v>
      </c>
      <c r="BT53" s="50">
        <f>IF('KWh (Cumulative) NLI'!BT53=0,0,((('KWh (Monthly) ENTRY NLI '!BT53*0.5)+'KWh (Cumulative) NLI'!BS53-'Rebasing adj NLI'!BT43)*BT110)*BT$19*BT$126)</f>
        <v>0</v>
      </c>
      <c r="BU53" s="50">
        <f>IF('KWh (Cumulative) NLI'!BU53=0,0,((('KWh (Monthly) ENTRY NLI '!BU53*0.5)+'KWh (Cumulative) NLI'!BT53-'Rebasing adj NLI'!BU43)*BU110)*BU$19*BU$126)</f>
        <v>0</v>
      </c>
      <c r="BV53" s="50">
        <f>IF('KWh (Cumulative) NLI'!BV53=0,0,((('KWh (Monthly) ENTRY NLI '!BV53*0.5)+'KWh (Cumulative) NLI'!BU53-'Rebasing adj NLI'!BV43)*BV110)*BV$19*BV$126)</f>
        <v>0</v>
      </c>
      <c r="BW53" s="50">
        <f>IF('KWh (Cumulative) NLI'!BW53=0,0,((('KWh (Monthly) ENTRY NLI '!BW53*0.5)+'KWh (Cumulative) NLI'!BV53-'Rebasing adj NLI'!BW43)*BW110)*BW$19*BW$126)</f>
        <v>0</v>
      </c>
      <c r="BX53" s="50">
        <f>IF('KWh (Cumulative) NLI'!BX53=0,0,((('KWh (Monthly) ENTRY NLI '!BX53*0.5)+'KWh (Cumulative) NLI'!BW53-'Rebasing adj NLI'!BX43)*BX110)*BX$19*BX$126)</f>
        <v>0</v>
      </c>
      <c r="BY53" s="50">
        <f>IF('KWh (Cumulative) NLI'!BY53=0,0,((('KWh (Monthly) ENTRY NLI '!BY53*0.5)+'KWh (Cumulative) NLI'!BX53-'Rebasing adj NLI'!BY43)*BY110)*BY$19*BY$126)</f>
        <v>0</v>
      </c>
      <c r="BZ53" s="50">
        <f>IF('KWh (Cumulative) NLI'!BZ53=0,0,((('KWh (Monthly) ENTRY NLI '!BZ53*0.5)+'KWh (Cumulative) NLI'!BY53-'Rebasing adj NLI'!BZ43)*BZ110)*BZ$19*BZ$126)</f>
        <v>0</v>
      </c>
      <c r="CA53" s="50">
        <f>IF('KWh (Cumulative) NLI'!CA53=0,0,((('KWh (Monthly) ENTRY NLI '!CA53*0.5)+'KWh (Cumulative) NLI'!BZ53-'Rebasing adj NLI'!CA43)*CA110)*CA$19*CA$126)</f>
        <v>0</v>
      </c>
      <c r="CB53" s="50">
        <f>IF('KWh (Cumulative) NLI'!CB53=0,0,((('KWh (Monthly) ENTRY NLI '!CB53*0.5)+'KWh (Cumulative) NLI'!CA53-'Rebasing adj NLI'!CB43)*CB110)*CB$19*CB$126)</f>
        <v>0</v>
      </c>
      <c r="CC53" s="50">
        <f>IF('KWh (Cumulative) NLI'!CC53=0,0,((('KWh (Monthly) ENTRY NLI '!CC53*0.5)+'KWh (Cumulative) NLI'!CB53-'Rebasing adj NLI'!CC43)*CC110)*CC$19*CC$126)</f>
        <v>0</v>
      </c>
      <c r="CD53" s="50">
        <f>IF('KWh (Cumulative) NLI'!CD53=0,0,((('KWh (Monthly) ENTRY NLI '!CD53*0.5)+'KWh (Cumulative) NLI'!CC53-'Rebasing adj NLI'!CD43)*CD110)*CD$19*CD$126)</f>
        <v>0</v>
      </c>
      <c r="CE53" s="50">
        <f>IF('KWh (Cumulative) NLI'!CE53=0,0,((('KWh (Monthly) ENTRY NLI '!CE53*0.5)+'KWh (Cumulative) NLI'!CD53-'Rebasing adj NLI'!CE43)*CE110)*CE$19*CE$126)</f>
        <v>0</v>
      </c>
      <c r="CF53" s="50">
        <f>IF('KWh (Cumulative) NLI'!CF53=0,0,((('KWh (Monthly) ENTRY NLI '!CF53*0.5)+'KWh (Cumulative) NLI'!CE53-'Rebasing adj NLI'!CF43)*CF110)*CF$19*CF$126)</f>
        <v>0</v>
      </c>
      <c r="CG53" s="50">
        <f>IF('KWh (Cumulative) NLI'!CG53=0,0,((('KWh (Monthly) ENTRY NLI '!CG53*0.5)+'KWh (Cumulative) NLI'!CF53-'Rebasing adj NLI'!CG43)*CG110)*CG$19*CG$126)</f>
        <v>0</v>
      </c>
      <c r="CH53" s="50">
        <f>IF('KWh (Cumulative) NLI'!CH53=0,0,((('KWh (Monthly) ENTRY NLI '!CH53*0.5)+'KWh (Cumulative) NLI'!CG53-'Rebasing adj NLI'!CH43)*CH110)*CH$19*CH$126)</f>
        <v>0</v>
      </c>
      <c r="CI53" s="50">
        <f>IF('KWh (Cumulative) NLI'!CI53=0,0,((('KWh (Monthly) ENTRY NLI '!CI53*0.5)+'KWh (Cumulative) NLI'!CH53-'Rebasing adj NLI'!CI43)*CI110)*CI$19*CI$126)</f>
        <v>0</v>
      </c>
      <c r="CJ53" s="50">
        <f>IF('KWh (Cumulative) NLI'!CJ53=0,0,((('KWh (Monthly) ENTRY NLI '!CJ53*0.5)+'KWh (Cumulative) NLI'!CI53-'Rebasing adj NLI'!CJ43)*CJ110)*CJ$19*CJ$126)</f>
        <v>0</v>
      </c>
    </row>
    <row r="54" spans="1:88" x14ac:dyDescent="0.25">
      <c r="A54" s="305"/>
      <c r="B54" s="88" t="s">
        <v>12</v>
      </c>
      <c r="C54" s="50">
        <f>IF('KWh (Cumulative) NLI'!C54=0,0,((('KWh (Monthly) ENTRY NLI '!C54*0.5)-'Rebasing adj NLI'!C44)*C111)*C$19*C$126)</f>
        <v>0</v>
      </c>
      <c r="D54" s="50">
        <f>IF('KWh (Cumulative) NLI'!D54=0,0,((('KWh (Monthly) ENTRY NLI '!D54*0.5)+'KWh (Cumulative) NLI'!C54-'Rebasing adj NLI'!D44)*D111)*D$19*D$126)</f>
        <v>0</v>
      </c>
      <c r="E54" s="50">
        <f>IF('KWh (Cumulative) NLI'!E54=0,0,((('KWh (Monthly) ENTRY NLI '!E54*0.5)+'KWh (Cumulative) NLI'!D54-'Rebasing adj NLI'!E44)*E111)*E$19*E$126)</f>
        <v>0</v>
      </c>
      <c r="F54" s="50">
        <f>IF('KWh (Cumulative) NLI'!F54=0,0,((('KWh (Monthly) ENTRY NLI '!F54*0.5)+'KWh (Cumulative) NLI'!E54-'Rebasing adj NLI'!F44)*F111)*F$19*F$126)</f>
        <v>0</v>
      </c>
      <c r="G54" s="50">
        <f>IF('KWh (Cumulative) NLI'!G54=0,0,((('KWh (Monthly) ENTRY NLI '!G54*0.5)+'KWh (Cumulative) NLI'!F54-'Rebasing adj NLI'!G44)*G111)*G$19*G$126)</f>
        <v>0</v>
      </c>
      <c r="H54" s="50">
        <f>IF('KWh (Cumulative) NLI'!H54=0,0,((('KWh (Monthly) ENTRY NLI '!H54*0.5)+'KWh (Cumulative) NLI'!G54-'Rebasing adj NLI'!H44)*H111)*H$19*H$126)</f>
        <v>0</v>
      </c>
      <c r="I54" s="50">
        <f>IF('KWh (Cumulative) NLI'!I54=0,0,((('KWh (Monthly) ENTRY NLI '!I54*0.5)+'KWh (Cumulative) NLI'!H54-'Rebasing adj NLI'!I44)*I111)*I$19*I$126)</f>
        <v>0</v>
      </c>
      <c r="J54" s="50">
        <f>IF('KWh (Cumulative) NLI'!J54=0,0,((('KWh (Monthly) ENTRY NLI '!J54*0.5)+'KWh (Cumulative) NLI'!I54-'Rebasing adj NLI'!J44)*J111)*J$19*J$126)</f>
        <v>0</v>
      </c>
      <c r="K54" s="50">
        <f>IF('KWh (Cumulative) NLI'!K54=0,0,((('KWh (Monthly) ENTRY NLI '!K54*0.5)+'KWh (Cumulative) NLI'!J54-'Rebasing adj NLI'!K44)*K111)*K$19*K$126)</f>
        <v>0</v>
      </c>
      <c r="L54" s="50">
        <f>IF('KWh (Cumulative) NLI'!L54=0,0,((('KWh (Monthly) ENTRY NLI '!L54*0.5)+'KWh (Cumulative) NLI'!K54-'Rebasing adj NLI'!L44)*L111)*L$19*L$126)</f>
        <v>0</v>
      </c>
      <c r="M54" s="50">
        <f>IF('KWh (Cumulative) NLI'!M54=0,0,((('KWh (Monthly) ENTRY NLI '!M54*0.5)+'KWh (Cumulative) NLI'!L54-'Rebasing adj NLI'!M44)*M111)*M$19*M$126)</f>
        <v>0</v>
      </c>
      <c r="N54" s="50">
        <f>IF('KWh (Cumulative) NLI'!N54=0,0,((('KWh (Monthly) ENTRY NLI '!N54*0.5)+'KWh (Cumulative) NLI'!M54-'Rebasing adj NLI'!N44)*N111)*N$19*N$126)</f>
        <v>0</v>
      </c>
      <c r="O54" s="50">
        <f>IF('KWh (Cumulative) NLI'!O54=0,0,((('KWh (Monthly) ENTRY NLI '!O54*0.5)+'KWh (Cumulative) NLI'!N54-'Rebasing adj NLI'!O44)*O111)*O$19*O$126)</f>
        <v>0</v>
      </c>
      <c r="P54" s="50">
        <f>IF('KWh (Cumulative) NLI'!P54=0,0,((('KWh (Monthly) ENTRY NLI '!P54*0.5)+'KWh (Cumulative) NLI'!O54-'Rebasing adj NLI'!P44)*P111)*P$19*P$126)</f>
        <v>0</v>
      </c>
      <c r="Q54" s="50">
        <f>IF('KWh (Cumulative) NLI'!Q54=0,0,((('KWh (Monthly) ENTRY NLI '!Q54*0.5)+'KWh (Cumulative) NLI'!P54-'Rebasing adj NLI'!Q44)*Q111)*Q$19*Q$126)</f>
        <v>0</v>
      </c>
      <c r="R54" s="50">
        <f>IF('KWh (Cumulative) NLI'!R54=0,0,((('KWh (Monthly) ENTRY NLI '!R54*0.5)+'KWh (Cumulative) NLI'!Q54-'Rebasing adj NLI'!R44)*R111)*R$19*R$126)</f>
        <v>0</v>
      </c>
      <c r="S54" s="50">
        <f>IF('KWh (Cumulative) NLI'!S54=0,0,((('KWh (Monthly) ENTRY NLI '!S54*0.5)+'KWh (Cumulative) NLI'!R54-'Rebasing adj NLI'!S44)*S111)*S$19*S$126)</f>
        <v>0</v>
      </c>
      <c r="T54" s="50">
        <f>IF('KWh (Cumulative) NLI'!T54=0,0,((('KWh (Monthly) ENTRY NLI '!T54*0.5)+'KWh (Cumulative) NLI'!S54-'Rebasing adj NLI'!T44)*T111)*T$19*T$126)</f>
        <v>0</v>
      </c>
      <c r="U54" s="50">
        <f>IF('KWh (Cumulative) NLI'!U54=0,0,((('KWh (Monthly) ENTRY NLI '!U54*0.5)+'KWh (Cumulative) NLI'!T54-'Rebasing adj NLI'!U44)*U111)*U$19*U$126)</f>
        <v>0</v>
      </c>
      <c r="V54" s="50">
        <f>IF('KWh (Cumulative) NLI'!V54=0,0,((('KWh (Monthly) ENTRY NLI '!V54*0.5)+'KWh (Cumulative) NLI'!U54-'Rebasing adj NLI'!V44)*V111)*V$19*V$126)</f>
        <v>0</v>
      </c>
      <c r="W54" s="50">
        <f>IF('KWh (Cumulative) NLI'!W54=0,0,((('KWh (Monthly) ENTRY NLI '!W54*0.5)+'KWh (Cumulative) NLI'!V54-'Rebasing adj NLI'!W44)*W111)*W$19*W$126)</f>
        <v>0</v>
      </c>
      <c r="X54" s="50">
        <f>IF('KWh (Cumulative) NLI'!X54=0,0,((('KWh (Monthly) ENTRY NLI '!X54*0.5)+'KWh (Cumulative) NLI'!W54-'Rebasing adj NLI'!X44)*X111)*X$19*X$126)</f>
        <v>0</v>
      </c>
      <c r="Y54" s="50">
        <f>IF('KWh (Cumulative) NLI'!Y54=0,0,((('KWh (Monthly) ENTRY NLI '!Y54*0.5)+'KWh (Cumulative) NLI'!X54-'Rebasing adj NLI'!Y44)*Y111)*Y$19*Y$126)</f>
        <v>0</v>
      </c>
      <c r="Z54" s="50">
        <f>IF('KWh (Cumulative) NLI'!Z54=0,0,((('KWh (Monthly) ENTRY NLI '!Z54*0.5)+'KWh (Cumulative) NLI'!Y54-'Rebasing adj NLI'!Z44)*Z111)*Z$19*Z$126)</f>
        <v>0</v>
      </c>
      <c r="AA54" s="50">
        <f>IF('KWh (Cumulative) NLI'!AA54=0,0,((('KWh (Monthly) ENTRY NLI '!AA54*0.5)+'KWh (Cumulative) NLI'!Z54-'Rebasing adj NLI'!AA44)*AA111)*AA$19*AA$126)</f>
        <v>0</v>
      </c>
      <c r="AB54" s="50">
        <f>IF('KWh (Cumulative) NLI'!AB54=0,0,((('KWh (Monthly) ENTRY NLI '!AB54*0.5)+'KWh (Cumulative) NLI'!AA54-'Rebasing adj NLI'!AB44)*AB111)*AB$19*AB$126)</f>
        <v>0</v>
      </c>
      <c r="AC54" s="50">
        <f>IF('KWh (Cumulative) NLI'!AC54=0,0,((('KWh (Monthly) ENTRY NLI '!AC54*0.5)+'KWh (Cumulative) NLI'!AB54-'Rebasing adj NLI'!AC44)*AC111)*AC$19*AC$126)</f>
        <v>0</v>
      </c>
      <c r="AD54" s="50">
        <f>IF('KWh (Cumulative) NLI'!AD54=0,0,((('KWh (Monthly) ENTRY NLI '!AD54*0.5)+'KWh (Cumulative) NLI'!AC54-'Rebasing adj NLI'!AD44)*AD111)*AD$19*AD$126)</f>
        <v>0</v>
      </c>
      <c r="AE54" s="50">
        <f>IF('KWh (Cumulative) NLI'!AE54=0,0,((('KWh (Monthly) ENTRY NLI '!AE54*0.5)+'KWh (Cumulative) NLI'!AD54-'Rebasing adj NLI'!AE44)*AE111)*AE$19*AE$126)</f>
        <v>0</v>
      </c>
      <c r="AF54" s="50">
        <f>IF('KWh (Cumulative) NLI'!AF54=0,0,((('KWh (Monthly) ENTRY NLI '!AF54*0.5)+'KWh (Cumulative) NLI'!AE54-'Rebasing adj NLI'!AF44)*AF111)*AF$19*AF$126)</f>
        <v>0</v>
      </c>
      <c r="AG54" s="50">
        <f>IF('KWh (Cumulative) NLI'!AG54=0,0,((('KWh (Monthly) ENTRY NLI '!AG54*0.5)+'KWh (Cumulative) NLI'!AF54-'Rebasing adj NLI'!AG44)*AG111)*AG$19*AG$126)</f>
        <v>0</v>
      </c>
      <c r="AH54" s="50">
        <f>IF('KWh (Cumulative) NLI'!AH54=0,0,((('KWh (Monthly) ENTRY NLI '!AH54*0.5)+'KWh (Cumulative) NLI'!AG54-'Rebasing adj NLI'!AH44)*AH111)*AH$19*AH$126)</f>
        <v>0</v>
      </c>
      <c r="AI54" s="50">
        <f>IF('KWh (Cumulative) NLI'!AI54=0,0,((('KWh (Monthly) ENTRY NLI '!AI54*0.5)+'KWh (Cumulative) NLI'!AH54-'Rebasing adj NLI'!AI44)*AI111)*AI$19*AI$126)</f>
        <v>0</v>
      </c>
      <c r="AJ54" s="50">
        <f>IF('KWh (Cumulative) NLI'!AJ54=0,0,((('KWh (Monthly) ENTRY NLI '!AJ54*0.5)+'KWh (Cumulative) NLI'!AI54-'Rebasing adj NLI'!AJ44)*AJ111)*AJ$19*AJ$126)</f>
        <v>0</v>
      </c>
      <c r="AK54" s="50">
        <f>IF('KWh (Cumulative) NLI'!AK54=0,0,((('KWh (Monthly) ENTRY NLI '!AK54*0.5)+'KWh (Cumulative) NLI'!AJ54-'Rebasing adj NLI'!AK44)*AK111)*AK$19*AK$126)</f>
        <v>0</v>
      </c>
      <c r="AL54" s="50">
        <f>IF('KWh (Cumulative) NLI'!AL54=0,0,((('KWh (Monthly) ENTRY NLI '!AL54*0.5)+'KWh (Cumulative) NLI'!AK54-'Rebasing adj NLI'!AL44)*AL111)*AL$19*AL$126)</f>
        <v>0</v>
      </c>
      <c r="AM54" s="50">
        <f>IF('KWh (Cumulative) NLI'!AM54=0,0,((('KWh (Monthly) ENTRY NLI '!AM54*0.5)+'KWh (Cumulative) NLI'!AL54-'Rebasing adj NLI'!AM44)*AM111)*AM$19*AM$126)</f>
        <v>0</v>
      </c>
      <c r="AN54" s="50">
        <f>IF('KWh (Cumulative) NLI'!AN54=0,0,((('KWh (Monthly) ENTRY NLI '!AN54*0.5)+'KWh (Cumulative) NLI'!AM54-'Rebasing adj NLI'!AN44)*AN111)*AN$19*AN$126)</f>
        <v>0</v>
      </c>
      <c r="AO54" s="50">
        <f>IF('KWh (Cumulative) NLI'!AO54=0,0,((('KWh (Monthly) ENTRY NLI '!AO54*0.5)+'KWh (Cumulative) NLI'!AN54-'Rebasing adj NLI'!AO44)*AO111)*AO$19*AO$126)</f>
        <v>0</v>
      </c>
      <c r="AP54" s="50">
        <f>IF('KWh (Cumulative) NLI'!AP54=0,0,((('KWh (Monthly) ENTRY NLI '!AP54*0.5)+'KWh (Cumulative) NLI'!AO54-'Rebasing adj NLI'!AP44)*AP111)*AP$19*AP$126)</f>
        <v>0</v>
      </c>
      <c r="AQ54" s="50">
        <f>IF('KWh (Cumulative) NLI'!AQ54=0,0,((('KWh (Monthly) ENTRY NLI '!AQ54*0.5)+'KWh (Cumulative) NLI'!AP54-'Rebasing adj NLI'!AQ44)*AQ111)*AQ$19*AQ$126)</f>
        <v>0</v>
      </c>
      <c r="AR54" s="50">
        <f>IF('KWh (Cumulative) NLI'!AR54=0,0,((('KWh (Monthly) ENTRY NLI '!AR54*0.5)+'KWh (Cumulative) NLI'!AQ54-'Rebasing adj NLI'!AR44)*AR111)*AR$19*AR$126)</f>
        <v>0</v>
      </c>
      <c r="AS54" s="50">
        <f>IF('KWh (Cumulative) NLI'!AS54=0,0,((('KWh (Monthly) ENTRY NLI '!AS54*0.5)+'KWh (Cumulative) NLI'!AR54-'Rebasing adj NLI'!AS44)*AS111)*AS$19*AS$126)</f>
        <v>0</v>
      </c>
      <c r="AT54" s="50">
        <f>IF('KWh (Cumulative) NLI'!AT54=0,0,((('KWh (Monthly) ENTRY NLI '!AT54*0.5)+'KWh (Cumulative) NLI'!AS54-'Rebasing adj NLI'!AT44)*AT111)*AT$19*AT$126)</f>
        <v>0</v>
      </c>
      <c r="AU54" s="50">
        <f>IF('KWh (Cumulative) NLI'!AU54=0,0,((('KWh (Monthly) ENTRY NLI '!AU54*0.5)+'KWh (Cumulative) NLI'!AT54-'Rebasing adj NLI'!AU44)*AU111)*AU$19*AU$126)</f>
        <v>0</v>
      </c>
      <c r="AV54" s="50">
        <f>IF('KWh (Cumulative) NLI'!AV54=0,0,((('KWh (Monthly) ENTRY NLI '!AV54*0.5)+'KWh (Cumulative) NLI'!AU54-'Rebasing adj NLI'!AV44)*AV111)*AV$19*AV$126)</f>
        <v>0</v>
      </c>
      <c r="AW54" s="50">
        <f>IF('KWh (Cumulative) NLI'!AW54=0,0,((('KWh (Monthly) ENTRY NLI '!AW54*0.5)+'KWh (Cumulative) NLI'!AV54-'Rebasing adj NLI'!AW44)*AW111)*AW$19*AW$126)</f>
        <v>0</v>
      </c>
      <c r="AX54" s="50">
        <f>IF('KWh (Cumulative) NLI'!AX54=0,0,((('KWh (Monthly) ENTRY NLI '!AX54*0.5)+'KWh (Cumulative) NLI'!AW54-'Rebasing adj NLI'!AX44)*AX111)*AX$19*AX$126)</f>
        <v>0</v>
      </c>
      <c r="AY54" s="50">
        <f>IF('KWh (Cumulative) NLI'!AY54=0,0,((('KWh (Monthly) ENTRY NLI '!AY54*0.5)+'KWh (Cumulative) NLI'!AX54-'Rebasing adj NLI'!AY44)*AY111)*AY$19*AY$126)</f>
        <v>0</v>
      </c>
      <c r="AZ54" s="50">
        <f>IF('KWh (Cumulative) NLI'!AZ54=0,0,((('KWh (Monthly) ENTRY NLI '!AZ54*0.5)+'KWh (Cumulative) NLI'!AY54-'Rebasing adj NLI'!AZ44)*AZ111)*AZ$19*AZ$126)</f>
        <v>0</v>
      </c>
      <c r="BA54" s="50">
        <f>IF('KWh (Cumulative) NLI'!BA54=0,0,((('KWh (Monthly) ENTRY NLI '!BA54*0.5)+'KWh (Cumulative) NLI'!AZ54-'Rebasing adj NLI'!BA44)*BA111)*BA$19*BA$126)</f>
        <v>0</v>
      </c>
      <c r="BB54" s="50">
        <f>IF('KWh (Cumulative) NLI'!BB54=0,0,((('KWh (Monthly) ENTRY NLI '!BB54*0.5)+'KWh (Cumulative) NLI'!BA54-'Rebasing adj NLI'!BB44)*BB111)*BB$19*BB$126)</f>
        <v>0</v>
      </c>
      <c r="BC54" s="50">
        <f>IF('KWh (Cumulative) NLI'!BC54=0,0,((('KWh (Monthly) ENTRY NLI '!BC54*0.5)+'KWh (Cumulative) NLI'!BB54-'Rebasing adj NLI'!BC44)*BC111)*BC$19*BC$126)</f>
        <v>0</v>
      </c>
      <c r="BD54" s="50">
        <f>IF('KWh (Cumulative) NLI'!BD54=0,0,((('KWh (Monthly) ENTRY NLI '!BD54*0.5)+'KWh (Cumulative) NLI'!BC54-'Rebasing adj NLI'!BD44)*BD111)*BD$19*BD$126)</f>
        <v>0</v>
      </c>
      <c r="BE54" s="50">
        <f>IF('KWh (Cumulative) NLI'!BE54=0,0,((('KWh (Monthly) ENTRY NLI '!BE54*0.5)+'KWh (Cumulative) NLI'!BD54-'Rebasing adj NLI'!BE44)*BE111)*BE$19*BE$126)</f>
        <v>0</v>
      </c>
      <c r="BF54" s="50">
        <f>IF('KWh (Cumulative) NLI'!BF54=0,0,((('KWh (Monthly) ENTRY NLI '!BF54*0.5)+'KWh (Cumulative) NLI'!BE54-'Rebasing adj NLI'!BF44)*BF111)*BF$19*BF$126)</f>
        <v>0</v>
      </c>
      <c r="BG54" s="50">
        <f>IF('KWh (Cumulative) NLI'!BG54=0,0,((('KWh (Monthly) ENTRY NLI '!BG54*0.5)+'KWh (Cumulative) NLI'!BF54-'Rebasing adj NLI'!BG44)*BG111)*BG$19*BG$126)</f>
        <v>0</v>
      </c>
      <c r="BH54" s="50">
        <f>IF('KWh (Cumulative) NLI'!BH54=0,0,((('KWh (Monthly) ENTRY NLI '!BH54*0.5)+'KWh (Cumulative) NLI'!BG54-'Rebasing adj NLI'!BH44)*BH111)*BH$19*BH$126)</f>
        <v>0</v>
      </c>
      <c r="BI54" s="50">
        <f>IF('KWh (Cumulative) NLI'!BI54=0,0,((('KWh (Monthly) ENTRY NLI '!BI54*0.5)+'KWh (Cumulative) NLI'!BH54-'Rebasing adj NLI'!BI44)*BI111)*BI$19*BI$126)</f>
        <v>0</v>
      </c>
      <c r="BJ54" s="50">
        <f>IF('KWh (Cumulative) NLI'!BJ54=0,0,((('KWh (Monthly) ENTRY NLI '!BJ54*0.5)+'KWh (Cumulative) NLI'!BI54-'Rebasing adj NLI'!BJ44)*BJ111)*BJ$19*BJ$126)</f>
        <v>0</v>
      </c>
      <c r="BK54" s="50">
        <f>IF('KWh (Cumulative) NLI'!BK54=0,0,((('KWh (Monthly) ENTRY NLI '!BK54*0.5)+'KWh (Cumulative) NLI'!BJ54-'Rebasing adj NLI'!BK44)*BK111)*BK$19*BK$126)</f>
        <v>0</v>
      </c>
      <c r="BL54" s="50">
        <f>IF('KWh (Cumulative) NLI'!BL54=0,0,((('KWh (Monthly) ENTRY NLI '!BL54*0.5)+'KWh (Cumulative) NLI'!BK54-'Rebasing adj NLI'!BL44)*BL111)*BL$19*BL$126)</f>
        <v>0</v>
      </c>
      <c r="BM54" s="50">
        <f>IF('KWh (Cumulative) NLI'!BM54=0,0,((('KWh (Monthly) ENTRY NLI '!BM54*0.5)+'KWh (Cumulative) NLI'!BL54-'Rebasing adj NLI'!BM44)*BM111)*BM$19*BM$126)</f>
        <v>0</v>
      </c>
      <c r="BN54" s="50">
        <f>IF('KWh (Cumulative) NLI'!BN54=0,0,((('KWh (Monthly) ENTRY NLI '!BN54*0.5)+'KWh (Cumulative) NLI'!BM54-'Rebasing adj NLI'!BN44)*BN111)*BN$19*BN$126)</f>
        <v>0</v>
      </c>
      <c r="BO54" s="50">
        <f>IF('KWh (Cumulative) NLI'!BO54=0,0,((('KWh (Monthly) ENTRY NLI '!BO54*0.5)+'KWh (Cumulative) NLI'!BN54-'Rebasing adj NLI'!BO44)*BO111)*BO$19*BO$126)</f>
        <v>0</v>
      </c>
      <c r="BP54" s="50">
        <f>IF('KWh (Cumulative) NLI'!BP54=0,0,((('KWh (Monthly) ENTRY NLI '!BP54*0.5)+'KWh (Cumulative) NLI'!BO54-'Rebasing adj NLI'!BP44)*BP111)*BP$19*BP$126)</f>
        <v>0</v>
      </c>
      <c r="BQ54" s="50">
        <f>IF('KWh (Cumulative) NLI'!BQ54=0,0,((('KWh (Monthly) ENTRY NLI '!BQ54*0.5)+'KWh (Cumulative) NLI'!BP54-'Rebasing adj NLI'!BQ44)*BQ111)*BQ$19*BQ$126)</f>
        <v>0</v>
      </c>
      <c r="BR54" s="50">
        <f>IF('KWh (Cumulative) NLI'!BR54=0,0,((('KWh (Monthly) ENTRY NLI '!BR54*0.5)+'KWh (Cumulative) NLI'!BQ54-'Rebasing adj NLI'!BR44)*BR111)*BR$19*BR$126)</f>
        <v>0</v>
      </c>
      <c r="BS54" s="50">
        <f>IF('KWh (Cumulative) NLI'!BS54=0,0,((('KWh (Monthly) ENTRY NLI '!BS54*0.5)+'KWh (Cumulative) NLI'!BR54-'Rebasing adj NLI'!BS44)*BS111)*BS$19*BS$126)</f>
        <v>0</v>
      </c>
      <c r="BT54" s="50">
        <f>IF('KWh (Cumulative) NLI'!BT54=0,0,((('KWh (Monthly) ENTRY NLI '!BT54*0.5)+'KWh (Cumulative) NLI'!BS54-'Rebasing adj NLI'!BT44)*BT111)*BT$19*BT$126)</f>
        <v>0</v>
      </c>
      <c r="BU54" s="50">
        <f>IF('KWh (Cumulative) NLI'!BU54=0,0,((('KWh (Monthly) ENTRY NLI '!BU54*0.5)+'KWh (Cumulative) NLI'!BT54-'Rebasing adj NLI'!BU44)*BU111)*BU$19*BU$126)</f>
        <v>0</v>
      </c>
      <c r="BV54" s="50">
        <f>IF('KWh (Cumulative) NLI'!BV54=0,0,((('KWh (Monthly) ENTRY NLI '!BV54*0.5)+'KWh (Cumulative) NLI'!BU54-'Rebasing adj NLI'!BV44)*BV111)*BV$19*BV$126)</f>
        <v>0</v>
      </c>
      <c r="BW54" s="50">
        <f>IF('KWh (Cumulative) NLI'!BW54=0,0,((('KWh (Monthly) ENTRY NLI '!BW54*0.5)+'KWh (Cumulative) NLI'!BV54-'Rebasing adj NLI'!BW44)*BW111)*BW$19*BW$126)</f>
        <v>0</v>
      </c>
      <c r="BX54" s="50">
        <f>IF('KWh (Cumulative) NLI'!BX54=0,0,((('KWh (Monthly) ENTRY NLI '!BX54*0.5)+'KWh (Cumulative) NLI'!BW54-'Rebasing adj NLI'!BX44)*BX111)*BX$19*BX$126)</f>
        <v>0</v>
      </c>
      <c r="BY54" s="50">
        <f>IF('KWh (Cumulative) NLI'!BY54=0,0,((('KWh (Monthly) ENTRY NLI '!BY54*0.5)+'KWh (Cumulative) NLI'!BX54-'Rebasing adj NLI'!BY44)*BY111)*BY$19*BY$126)</f>
        <v>0</v>
      </c>
      <c r="BZ54" s="50">
        <f>IF('KWh (Cumulative) NLI'!BZ54=0,0,((('KWh (Monthly) ENTRY NLI '!BZ54*0.5)+'KWh (Cumulative) NLI'!BY54-'Rebasing adj NLI'!BZ44)*BZ111)*BZ$19*BZ$126)</f>
        <v>0</v>
      </c>
      <c r="CA54" s="50">
        <f>IF('KWh (Cumulative) NLI'!CA54=0,0,((('KWh (Monthly) ENTRY NLI '!CA54*0.5)+'KWh (Cumulative) NLI'!BZ54-'Rebasing adj NLI'!CA44)*CA111)*CA$19*CA$126)</f>
        <v>0</v>
      </c>
      <c r="CB54" s="50">
        <f>IF('KWh (Cumulative) NLI'!CB54=0,0,((('KWh (Monthly) ENTRY NLI '!CB54*0.5)+'KWh (Cumulative) NLI'!CA54-'Rebasing adj NLI'!CB44)*CB111)*CB$19*CB$126)</f>
        <v>0</v>
      </c>
      <c r="CC54" s="50">
        <f>IF('KWh (Cumulative) NLI'!CC54=0,0,((('KWh (Monthly) ENTRY NLI '!CC54*0.5)+'KWh (Cumulative) NLI'!CB54-'Rebasing adj NLI'!CC44)*CC111)*CC$19*CC$126)</f>
        <v>0</v>
      </c>
      <c r="CD54" s="50">
        <f>IF('KWh (Cumulative) NLI'!CD54=0,0,((('KWh (Monthly) ENTRY NLI '!CD54*0.5)+'KWh (Cumulative) NLI'!CC54-'Rebasing adj NLI'!CD44)*CD111)*CD$19*CD$126)</f>
        <v>0</v>
      </c>
      <c r="CE54" s="50">
        <f>IF('KWh (Cumulative) NLI'!CE54=0,0,((('KWh (Monthly) ENTRY NLI '!CE54*0.5)+'KWh (Cumulative) NLI'!CD54-'Rebasing adj NLI'!CE44)*CE111)*CE$19*CE$126)</f>
        <v>0</v>
      </c>
      <c r="CF54" s="50">
        <f>IF('KWh (Cumulative) NLI'!CF54=0,0,((('KWh (Monthly) ENTRY NLI '!CF54*0.5)+'KWh (Cumulative) NLI'!CE54-'Rebasing adj NLI'!CF44)*CF111)*CF$19*CF$126)</f>
        <v>0</v>
      </c>
      <c r="CG54" s="50">
        <f>IF('KWh (Cumulative) NLI'!CG54=0,0,((('KWh (Monthly) ENTRY NLI '!CG54*0.5)+'KWh (Cumulative) NLI'!CF54-'Rebasing adj NLI'!CG44)*CG111)*CG$19*CG$126)</f>
        <v>0</v>
      </c>
      <c r="CH54" s="50">
        <f>IF('KWh (Cumulative) NLI'!CH54=0,0,((('KWh (Monthly) ENTRY NLI '!CH54*0.5)+'KWh (Cumulative) NLI'!CG54-'Rebasing adj NLI'!CH44)*CH111)*CH$19*CH$126)</f>
        <v>0</v>
      </c>
      <c r="CI54" s="50">
        <f>IF('KWh (Cumulative) NLI'!CI54=0,0,((('KWh (Monthly) ENTRY NLI '!CI54*0.5)+'KWh (Cumulative) NLI'!CH54-'Rebasing adj NLI'!CI44)*CI111)*CI$19*CI$126)</f>
        <v>0</v>
      </c>
      <c r="CJ54" s="50">
        <f>IF('KWh (Cumulative) NLI'!CJ54=0,0,((('KWh (Monthly) ENTRY NLI '!CJ54*0.5)+'KWh (Cumulative) NLI'!CI54-'Rebasing adj NLI'!CJ44)*CJ111)*CJ$19*CJ$126)</f>
        <v>0</v>
      </c>
    </row>
    <row r="55" spans="1:88" x14ac:dyDescent="0.25">
      <c r="A55" s="305"/>
      <c r="B55" s="88" t="s">
        <v>13</v>
      </c>
      <c r="C55" s="50">
        <f>IF('KWh (Cumulative) NLI'!C55=0,0,((('KWh (Monthly) ENTRY NLI '!C55*0.5)-'Rebasing adj NLI'!C45)*C112)*C$19*C$126)</f>
        <v>0</v>
      </c>
      <c r="D55" s="50">
        <f>IF('KWh (Cumulative) NLI'!D55=0,0,((('KWh (Monthly) ENTRY NLI '!D55*0.5)+'KWh (Cumulative) NLI'!C55-'Rebasing adj NLI'!D45)*D112)*D$19*D$126)</f>
        <v>0</v>
      </c>
      <c r="E55" s="50">
        <f>IF('KWh (Cumulative) NLI'!E55=0,0,((('KWh (Monthly) ENTRY NLI '!E55*0.5)+'KWh (Cumulative) NLI'!D55-'Rebasing adj NLI'!E45)*E112)*E$19*E$126)</f>
        <v>0</v>
      </c>
      <c r="F55" s="50">
        <f>IF('KWh (Cumulative) NLI'!F55=0,0,((('KWh (Monthly) ENTRY NLI '!F55*0.5)+'KWh (Cumulative) NLI'!E55-'Rebasing adj NLI'!F45)*F112)*F$19*F$126)</f>
        <v>0</v>
      </c>
      <c r="G55" s="50">
        <f>IF('KWh (Cumulative) NLI'!G55=0,0,((('KWh (Monthly) ENTRY NLI '!G55*0.5)+'KWh (Cumulative) NLI'!F55-'Rebasing adj NLI'!G45)*G112)*G$19*G$126)</f>
        <v>0</v>
      </c>
      <c r="H55" s="50">
        <f>IF('KWh (Cumulative) NLI'!H55=0,0,((('KWh (Monthly) ENTRY NLI '!H55*0.5)+'KWh (Cumulative) NLI'!G55-'Rebasing adj NLI'!H45)*H112)*H$19*H$126)</f>
        <v>0</v>
      </c>
      <c r="I55" s="50">
        <f>IF('KWh (Cumulative) NLI'!I55=0,0,((('KWh (Monthly) ENTRY NLI '!I55*0.5)+'KWh (Cumulative) NLI'!H55-'Rebasing adj NLI'!I45)*I112)*I$19*I$126)</f>
        <v>0</v>
      </c>
      <c r="J55" s="50">
        <f>IF('KWh (Cumulative) NLI'!J55=0,0,((('KWh (Monthly) ENTRY NLI '!J55*0.5)+'KWh (Cumulative) NLI'!I55-'Rebasing adj NLI'!J45)*J112)*J$19*J$126)</f>
        <v>0</v>
      </c>
      <c r="K55" s="50">
        <f>IF('KWh (Cumulative) NLI'!K55=0,0,((('KWh (Monthly) ENTRY NLI '!K55*0.5)+'KWh (Cumulative) NLI'!J55-'Rebasing adj NLI'!K45)*K112)*K$19*K$126)</f>
        <v>0</v>
      </c>
      <c r="L55" s="50">
        <f>IF('KWh (Cumulative) NLI'!L55=0,0,((('KWh (Monthly) ENTRY NLI '!L55*0.5)+'KWh (Cumulative) NLI'!K55-'Rebasing adj NLI'!L45)*L112)*L$19*L$126)</f>
        <v>0</v>
      </c>
      <c r="M55" s="50">
        <f>IF('KWh (Cumulative) NLI'!M55=0,0,((('KWh (Monthly) ENTRY NLI '!M55*0.5)+'KWh (Cumulative) NLI'!L55-'Rebasing adj NLI'!M45)*M112)*M$19*M$126)</f>
        <v>0</v>
      </c>
      <c r="N55" s="50">
        <f>IF('KWh (Cumulative) NLI'!N55=0,0,((('KWh (Monthly) ENTRY NLI '!N55*0.5)+'KWh (Cumulative) NLI'!M55-'Rebasing adj NLI'!N45)*N112)*N$19*N$126)</f>
        <v>0</v>
      </c>
      <c r="O55" s="50">
        <f>IF('KWh (Cumulative) NLI'!O55=0,0,((('KWh (Monthly) ENTRY NLI '!O55*0.5)+'KWh (Cumulative) NLI'!N55-'Rebasing adj NLI'!O45)*O112)*O$19*O$126)</f>
        <v>0</v>
      </c>
      <c r="P55" s="50">
        <f>IF('KWh (Cumulative) NLI'!P55=0,0,((('KWh (Monthly) ENTRY NLI '!P55*0.5)+'KWh (Cumulative) NLI'!O55-'Rebasing adj NLI'!P45)*P112)*P$19*P$126)</f>
        <v>0</v>
      </c>
      <c r="Q55" s="50">
        <f>IF('KWh (Cumulative) NLI'!Q55=0,0,((('KWh (Monthly) ENTRY NLI '!Q55*0.5)+'KWh (Cumulative) NLI'!P55-'Rebasing adj NLI'!Q45)*Q112)*Q$19*Q$126)</f>
        <v>0</v>
      </c>
      <c r="R55" s="50">
        <f>IF('KWh (Cumulative) NLI'!R55=0,0,((('KWh (Monthly) ENTRY NLI '!R55*0.5)+'KWh (Cumulative) NLI'!Q55-'Rebasing adj NLI'!R45)*R112)*R$19*R$126)</f>
        <v>0</v>
      </c>
      <c r="S55" s="50">
        <f>IF('KWh (Cumulative) NLI'!S55=0,0,((('KWh (Monthly) ENTRY NLI '!S55*0.5)+'KWh (Cumulative) NLI'!R55-'Rebasing adj NLI'!S45)*S112)*S$19*S$126)</f>
        <v>0</v>
      </c>
      <c r="T55" s="50">
        <f>IF('KWh (Cumulative) NLI'!T55=0,0,((('KWh (Monthly) ENTRY NLI '!T55*0.5)+'KWh (Cumulative) NLI'!S55-'Rebasing adj NLI'!T45)*T112)*T$19*T$126)</f>
        <v>0</v>
      </c>
      <c r="U55" s="50">
        <f>IF('KWh (Cumulative) NLI'!U55=0,0,((('KWh (Monthly) ENTRY NLI '!U55*0.5)+'KWh (Cumulative) NLI'!T55-'Rebasing adj NLI'!U45)*U112)*U$19*U$126)</f>
        <v>0</v>
      </c>
      <c r="V55" s="50">
        <f>IF('KWh (Cumulative) NLI'!V55=0,0,((('KWh (Monthly) ENTRY NLI '!V55*0.5)+'KWh (Cumulative) NLI'!U55-'Rebasing adj NLI'!V45)*V112)*V$19*V$126)</f>
        <v>0</v>
      </c>
      <c r="W55" s="50">
        <f>IF('KWh (Cumulative) NLI'!W55=0,0,((('KWh (Monthly) ENTRY NLI '!W55*0.5)+'KWh (Cumulative) NLI'!V55-'Rebasing adj NLI'!W45)*W112)*W$19*W$126)</f>
        <v>0</v>
      </c>
      <c r="X55" s="50">
        <f>IF('KWh (Cumulative) NLI'!X55=0,0,((('KWh (Monthly) ENTRY NLI '!X55*0.5)+'KWh (Cumulative) NLI'!W55-'Rebasing adj NLI'!X45)*X112)*X$19*X$126)</f>
        <v>0</v>
      </c>
      <c r="Y55" s="50">
        <f>IF('KWh (Cumulative) NLI'!Y55=0,0,((('KWh (Monthly) ENTRY NLI '!Y55*0.5)+'KWh (Cumulative) NLI'!X55-'Rebasing adj NLI'!Y45)*Y112)*Y$19*Y$126)</f>
        <v>0</v>
      </c>
      <c r="Z55" s="50">
        <f>IF('KWh (Cumulative) NLI'!Z55=0,0,((('KWh (Monthly) ENTRY NLI '!Z55*0.5)+'KWh (Cumulative) NLI'!Y55-'Rebasing adj NLI'!Z45)*Z112)*Z$19*Z$126)</f>
        <v>0</v>
      </c>
      <c r="AA55" s="50">
        <f>IF('KWh (Cumulative) NLI'!AA55=0,0,((('KWh (Monthly) ENTRY NLI '!AA55*0.5)+'KWh (Cumulative) NLI'!Z55-'Rebasing adj NLI'!AA45)*AA112)*AA$19*AA$126)</f>
        <v>0</v>
      </c>
      <c r="AB55" s="50">
        <f>IF('KWh (Cumulative) NLI'!AB55=0,0,((('KWh (Monthly) ENTRY NLI '!AB55*0.5)+'KWh (Cumulative) NLI'!AA55-'Rebasing adj NLI'!AB45)*AB112)*AB$19*AB$126)</f>
        <v>0</v>
      </c>
      <c r="AC55" s="50">
        <f>IF('KWh (Cumulative) NLI'!AC55=0,0,((('KWh (Monthly) ENTRY NLI '!AC55*0.5)+'KWh (Cumulative) NLI'!AB55-'Rebasing adj NLI'!AC45)*AC112)*AC$19*AC$126)</f>
        <v>0</v>
      </c>
      <c r="AD55" s="50">
        <f>IF('KWh (Cumulative) NLI'!AD55=0,0,((('KWh (Monthly) ENTRY NLI '!AD55*0.5)+'KWh (Cumulative) NLI'!AC55-'Rebasing adj NLI'!AD45)*AD112)*AD$19*AD$126)</f>
        <v>0</v>
      </c>
      <c r="AE55" s="50">
        <f>IF('KWh (Cumulative) NLI'!AE55=0,0,((('KWh (Monthly) ENTRY NLI '!AE55*0.5)+'KWh (Cumulative) NLI'!AD55-'Rebasing adj NLI'!AE45)*AE112)*AE$19*AE$126)</f>
        <v>0</v>
      </c>
      <c r="AF55" s="50">
        <f>IF('KWh (Cumulative) NLI'!AF55=0,0,((('KWh (Monthly) ENTRY NLI '!AF55*0.5)+'KWh (Cumulative) NLI'!AE55-'Rebasing adj NLI'!AF45)*AF112)*AF$19*AF$126)</f>
        <v>0</v>
      </c>
      <c r="AG55" s="50">
        <f>IF('KWh (Cumulative) NLI'!AG55=0,0,((('KWh (Monthly) ENTRY NLI '!AG55*0.5)+'KWh (Cumulative) NLI'!AF55-'Rebasing adj NLI'!AG45)*AG112)*AG$19*AG$126)</f>
        <v>0</v>
      </c>
      <c r="AH55" s="50">
        <f>IF('KWh (Cumulative) NLI'!AH55=0,0,((('KWh (Monthly) ENTRY NLI '!AH55*0.5)+'KWh (Cumulative) NLI'!AG55-'Rebasing adj NLI'!AH45)*AH112)*AH$19*AH$126)</f>
        <v>0</v>
      </c>
      <c r="AI55" s="50">
        <f>IF('KWh (Cumulative) NLI'!AI55=0,0,((('KWh (Monthly) ENTRY NLI '!AI55*0.5)+'KWh (Cumulative) NLI'!AH55-'Rebasing adj NLI'!AI45)*AI112)*AI$19*AI$126)</f>
        <v>0</v>
      </c>
      <c r="AJ55" s="50">
        <f>IF('KWh (Cumulative) NLI'!AJ55=0,0,((('KWh (Monthly) ENTRY NLI '!AJ55*0.5)+'KWh (Cumulative) NLI'!AI55-'Rebasing adj NLI'!AJ45)*AJ112)*AJ$19*AJ$126)</f>
        <v>0</v>
      </c>
      <c r="AK55" s="50">
        <f>IF('KWh (Cumulative) NLI'!AK55=0,0,((('KWh (Monthly) ENTRY NLI '!AK55*0.5)+'KWh (Cumulative) NLI'!AJ55-'Rebasing adj NLI'!AK45)*AK112)*AK$19*AK$126)</f>
        <v>0</v>
      </c>
      <c r="AL55" s="50">
        <f>IF('KWh (Cumulative) NLI'!AL55=0,0,((('KWh (Monthly) ENTRY NLI '!AL55*0.5)+'KWh (Cumulative) NLI'!AK55-'Rebasing adj NLI'!AL45)*AL112)*AL$19*AL$126)</f>
        <v>0</v>
      </c>
      <c r="AM55" s="50">
        <f>IF('KWh (Cumulative) NLI'!AM55=0,0,((('KWh (Monthly) ENTRY NLI '!AM55*0.5)+'KWh (Cumulative) NLI'!AL55-'Rebasing adj NLI'!AM45)*AM112)*AM$19*AM$126)</f>
        <v>0</v>
      </c>
      <c r="AN55" s="50">
        <f>IF('KWh (Cumulative) NLI'!AN55=0,0,((('KWh (Monthly) ENTRY NLI '!AN55*0.5)+'KWh (Cumulative) NLI'!AM55-'Rebasing adj NLI'!AN45)*AN112)*AN$19*AN$126)</f>
        <v>0</v>
      </c>
      <c r="AO55" s="50">
        <f>IF('KWh (Cumulative) NLI'!AO55=0,0,((('KWh (Monthly) ENTRY NLI '!AO55*0.5)+'KWh (Cumulative) NLI'!AN55-'Rebasing adj NLI'!AO45)*AO112)*AO$19*AO$126)</f>
        <v>0</v>
      </c>
      <c r="AP55" s="50">
        <f>IF('KWh (Cumulative) NLI'!AP55=0,0,((('KWh (Monthly) ENTRY NLI '!AP55*0.5)+'KWh (Cumulative) NLI'!AO55-'Rebasing adj NLI'!AP45)*AP112)*AP$19*AP$126)</f>
        <v>0</v>
      </c>
      <c r="AQ55" s="50">
        <f>IF('KWh (Cumulative) NLI'!AQ55=0,0,((('KWh (Monthly) ENTRY NLI '!AQ55*0.5)+'KWh (Cumulative) NLI'!AP55-'Rebasing adj NLI'!AQ45)*AQ112)*AQ$19*AQ$126)</f>
        <v>0</v>
      </c>
      <c r="AR55" s="50">
        <f>IF('KWh (Cumulative) NLI'!AR55=0,0,((('KWh (Monthly) ENTRY NLI '!AR55*0.5)+'KWh (Cumulative) NLI'!AQ55-'Rebasing adj NLI'!AR45)*AR112)*AR$19*AR$126)</f>
        <v>0</v>
      </c>
      <c r="AS55" s="50">
        <f>IF('KWh (Cumulative) NLI'!AS55=0,0,((('KWh (Monthly) ENTRY NLI '!AS55*0.5)+'KWh (Cumulative) NLI'!AR55-'Rebasing adj NLI'!AS45)*AS112)*AS$19*AS$126)</f>
        <v>0</v>
      </c>
      <c r="AT55" s="50">
        <f>IF('KWh (Cumulative) NLI'!AT55=0,0,((('KWh (Monthly) ENTRY NLI '!AT55*0.5)+'KWh (Cumulative) NLI'!AS55-'Rebasing adj NLI'!AT45)*AT112)*AT$19*AT$126)</f>
        <v>0</v>
      </c>
      <c r="AU55" s="50">
        <f>IF('KWh (Cumulative) NLI'!AU55=0,0,((('KWh (Monthly) ENTRY NLI '!AU55*0.5)+'KWh (Cumulative) NLI'!AT55-'Rebasing adj NLI'!AU45)*AU112)*AU$19*AU$126)</f>
        <v>0</v>
      </c>
      <c r="AV55" s="50">
        <f>IF('KWh (Cumulative) NLI'!AV55=0,0,((('KWh (Monthly) ENTRY NLI '!AV55*0.5)+'KWh (Cumulative) NLI'!AU55-'Rebasing adj NLI'!AV45)*AV112)*AV$19*AV$126)</f>
        <v>0</v>
      </c>
      <c r="AW55" s="50">
        <f>IF('KWh (Cumulative) NLI'!AW55=0,0,((('KWh (Monthly) ENTRY NLI '!AW55*0.5)+'KWh (Cumulative) NLI'!AV55-'Rebasing adj NLI'!AW45)*AW112)*AW$19*AW$126)</f>
        <v>0</v>
      </c>
      <c r="AX55" s="50">
        <f>IF('KWh (Cumulative) NLI'!AX55=0,0,((('KWh (Monthly) ENTRY NLI '!AX55*0.5)+'KWh (Cumulative) NLI'!AW55-'Rebasing adj NLI'!AX45)*AX112)*AX$19*AX$126)</f>
        <v>0</v>
      </c>
      <c r="AY55" s="50">
        <f>IF('KWh (Cumulative) NLI'!AY55=0,0,((('KWh (Monthly) ENTRY NLI '!AY55*0.5)+'KWh (Cumulative) NLI'!AX55-'Rebasing adj NLI'!AY45)*AY112)*AY$19*AY$126)</f>
        <v>0</v>
      </c>
      <c r="AZ55" s="50">
        <f>IF('KWh (Cumulative) NLI'!AZ55=0,0,((('KWh (Monthly) ENTRY NLI '!AZ55*0.5)+'KWh (Cumulative) NLI'!AY55-'Rebasing adj NLI'!AZ45)*AZ112)*AZ$19*AZ$126)</f>
        <v>0</v>
      </c>
      <c r="BA55" s="50">
        <f>IF('KWh (Cumulative) NLI'!BA55=0,0,((('KWh (Monthly) ENTRY NLI '!BA55*0.5)+'KWh (Cumulative) NLI'!AZ55-'Rebasing adj NLI'!BA45)*BA112)*BA$19*BA$126)</f>
        <v>0</v>
      </c>
      <c r="BB55" s="50">
        <f>IF('KWh (Cumulative) NLI'!BB55=0,0,((('KWh (Monthly) ENTRY NLI '!BB55*0.5)+'KWh (Cumulative) NLI'!BA55-'Rebasing adj NLI'!BB45)*BB112)*BB$19*BB$126)</f>
        <v>0</v>
      </c>
      <c r="BC55" s="50">
        <f>IF('KWh (Cumulative) NLI'!BC55=0,0,((('KWh (Monthly) ENTRY NLI '!BC55*0.5)+'KWh (Cumulative) NLI'!BB55-'Rebasing adj NLI'!BC45)*BC112)*BC$19*BC$126)</f>
        <v>0</v>
      </c>
      <c r="BD55" s="50">
        <f>IF('KWh (Cumulative) NLI'!BD55=0,0,((('KWh (Monthly) ENTRY NLI '!BD55*0.5)+'KWh (Cumulative) NLI'!BC55-'Rebasing adj NLI'!BD45)*BD112)*BD$19*BD$126)</f>
        <v>0</v>
      </c>
      <c r="BE55" s="50">
        <f>IF('KWh (Cumulative) NLI'!BE55=0,0,((('KWh (Monthly) ENTRY NLI '!BE55*0.5)+'KWh (Cumulative) NLI'!BD55-'Rebasing adj NLI'!BE45)*BE112)*BE$19*BE$126)</f>
        <v>0</v>
      </c>
      <c r="BF55" s="50">
        <f>IF('KWh (Cumulative) NLI'!BF55=0,0,((('KWh (Monthly) ENTRY NLI '!BF55*0.5)+'KWh (Cumulative) NLI'!BE55-'Rebasing adj NLI'!BF45)*BF112)*BF$19*BF$126)</f>
        <v>0</v>
      </c>
      <c r="BG55" s="50">
        <f>IF('KWh (Cumulative) NLI'!BG55=0,0,((('KWh (Monthly) ENTRY NLI '!BG55*0.5)+'KWh (Cumulative) NLI'!BF55-'Rebasing adj NLI'!BG45)*BG112)*BG$19*BG$126)</f>
        <v>0</v>
      </c>
      <c r="BH55" s="50">
        <f>IF('KWh (Cumulative) NLI'!BH55=0,0,((('KWh (Monthly) ENTRY NLI '!BH55*0.5)+'KWh (Cumulative) NLI'!BG55-'Rebasing adj NLI'!BH45)*BH112)*BH$19*BH$126)</f>
        <v>0</v>
      </c>
      <c r="BI55" s="50">
        <f>IF('KWh (Cumulative) NLI'!BI55=0,0,((('KWh (Monthly) ENTRY NLI '!BI55*0.5)+'KWh (Cumulative) NLI'!BH55-'Rebasing adj NLI'!BI45)*BI112)*BI$19*BI$126)</f>
        <v>0</v>
      </c>
      <c r="BJ55" s="50">
        <f>IF('KWh (Cumulative) NLI'!BJ55=0,0,((('KWh (Monthly) ENTRY NLI '!BJ55*0.5)+'KWh (Cumulative) NLI'!BI55-'Rebasing adj NLI'!BJ45)*BJ112)*BJ$19*BJ$126)</f>
        <v>0</v>
      </c>
      <c r="BK55" s="50">
        <f>IF('KWh (Cumulative) NLI'!BK55=0,0,((('KWh (Monthly) ENTRY NLI '!BK55*0.5)+'KWh (Cumulative) NLI'!BJ55-'Rebasing adj NLI'!BK45)*BK112)*BK$19*BK$126)</f>
        <v>0</v>
      </c>
      <c r="BL55" s="50">
        <f>IF('KWh (Cumulative) NLI'!BL55=0,0,((('KWh (Monthly) ENTRY NLI '!BL55*0.5)+'KWh (Cumulative) NLI'!BK55-'Rebasing adj NLI'!BL45)*BL112)*BL$19*BL$126)</f>
        <v>0</v>
      </c>
      <c r="BM55" s="50">
        <f>IF('KWh (Cumulative) NLI'!BM55=0,0,((('KWh (Monthly) ENTRY NLI '!BM55*0.5)+'KWh (Cumulative) NLI'!BL55-'Rebasing adj NLI'!BM45)*BM112)*BM$19*BM$126)</f>
        <v>0</v>
      </c>
      <c r="BN55" s="50">
        <f>IF('KWh (Cumulative) NLI'!BN55=0,0,((('KWh (Monthly) ENTRY NLI '!BN55*0.5)+'KWh (Cumulative) NLI'!BM55-'Rebasing adj NLI'!BN45)*BN112)*BN$19*BN$126)</f>
        <v>0</v>
      </c>
      <c r="BO55" s="50">
        <f>IF('KWh (Cumulative) NLI'!BO55=0,0,((('KWh (Monthly) ENTRY NLI '!BO55*0.5)+'KWh (Cumulative) NLI'!BN55-'Rebasing adj NLI'!BO45)*BO112)*BO$19*BO$126)</f>
        <v>0</v>
      </c>
      <c r="BP55" s="50">
        <f>IF('KWh (Cumulative) NLI'!BP55=0,0,((('KWh (Monthly) ENTRY NLI '!BP55*0.5)+'KWh (Cumulative) NLI'!BO55-'Rebasing adj NLI'!BP45)*BP112)*BP$19*BP$126)</f>
        <v>0</v>
      </c>
      <c r="BQ55" s="50">
        <f>IF('KWh (Cumulative) NLI'!BQ55=0,0,((('KWh (Monthly) ENTRY NLI '!BQ55*0.5)+'KWh (Cumulative) NLI'!BP55-'Rebasing adj NLI'!BQ45)*BQ112)*BQ$19*BQ$126)</f>
        <v>0</v>
      </c>
      <c r="BR55" s="50">
        <f>IF('KWh (Cumulative) NLI'!BR55=0,0,((('KWh (Monthly) ENTRY NLI '!BR55*0.5)+'KWh (Cumulative) NLI'!BQ55-'Rebasing adj NLI'!BR45)*BR112)*BR$19*BR$126)</f>
        <v>0</v>
      </c>
      <c r="BS55" s="50">
        <f>IF('KWh (Cumulative) NLI'!BS55=0,0,((('KWh (Monthly) ENTRY NLI '!BS55*0.5)+'KWh (Cumulative) NLI'!BR55-'Rebasing adj NLI'!BS45)*BS112)*BS$19*BS$126)</f>
        <v>0</v>
      </c>
      <c r="BT55" s="50">
        <f>IF('KWh (Cumulative) NLI'!BT55=0,0,((('KWh (Monthly) ENTRY NLI '!BT55*0.5)+'KWh (Cumulative) NLI'!BS55-'Rebasing adj NLI'!BT45)*BT112)*BT$19*BT$126)</f>
        <v>0</v>
      </c>
      <c r="BU55" s="50">
        <f>IF('KWh (Cumulative) NLI'!BU55=0,0,((('KWh (Monthly) ENTRY NLI '!BU55*0.5)+'KWh (Cumulative) NLI'!BT55-'Rebasing adj NLI'!BU45)*BU112)*BU$19*BU$126)</f>
        <v>0</v>
      </c>
      <c r="BV55" s="50">
        <f>IF('KWh (Cumulative) NLI'!BV55=0,0,((('KWh (Monthly) ENTRY NLI '!BV55*0.5)+'KWh (Cumulative) NLI'!BU55-'Rebasing adj NLI'!BV45)*BV112)*BV$19*BV$126)</f>
        <v>0</v>
      </c>
      <c r="BW55" s="50">
        <f>IF('KWh (Cumulative) NLI'!BW55=0,0,((('KWh (Monthly) ENTRY NLI '!BW55*0.5)+'KWh (Cumulative) NLI'!BV55-'Rebasing adj NLI'!BW45)*BW112)*BW$19*BW$126)</f>
        <v>0</v>
      </c>
      <c r="BX55" s="50">
        <f>IF('KWh (Cumulative) NLI'!BX55=0,0,((('KWh (Monthly) ENTRY NLI '!BX55*0.5)+'KWh (Cumulative) NLI'!BW55-'Rebasing adj NLI'!BX45)*BX112)*BX$19*BX$126)</f>
        <v>0</v>
      </c>
      <c r="BY55" s="50">
        <f>IF('KWh (Cumulative) NLI'!BY55=0,0,((('KWh (Monthly) ENTRY NLI '!BY55*0.5)+'KWh (Cumulative) NLI'!BX55-'Rebasing adj NLI'!BY45)*BY112)*BY$19*BY$126)</f>
        <v>0</v>
      </c>
      <c r="BZ55" s="50">
        <f>IF('KWh (Cumulative) NLI'!BZ55=0,0,((('KWh (Monthly) ENTRY NLI '!BZ55*0.5)+'KWh (Cumulative) NLI'!BY55-'Rebasing adj NLI'!BZ45)*BZ112)*BZ$19*BZ$126)</f>
        <v>0</v>
      </c>
      <c r="CA55" s="50">
        <f>IF('KWh (Cumulative) NLI'!CA55=0,0,((('KWh (Monthly) ENTRY NLI '!CA55*0.5)+'KWh (Cumulative) NLI'!BZ55-'Rebasing adj NLI'!CA45)*CA112)*CA$19*CA$126)</f>
        <v>0</v>
      </c>
      <c r="CB55" s="50">
        <f>IF('KWh (Cumulative) NLI'!CB55=0,0,((('KWh (Monthly) ENTRY NLI '!CB55*0.5)+'KWh (Cumulative) NLI'!CA55-'Rebasing adj NLI'!CB45)*CB112)*CB$19*CB$126)</f>
        <v>0</v>
      </c>
      <c r="CC55" s="50">
        <f>IF('KWh (Cumulative) NLI'!CC55=0,0,((('KWh (Monthly) ENTRY NLI '!CC55*0.5)+'KWh (Cumulative) NLI'!CB55-'Rebasing adj NLI'!CC45)*CC112)*CC$19*CC$126)</f>
        <v>0</v>
      </c>
      <c r="CD55" s="50">
        <f>IF('KWh (Cumulative) NLI'!CD55=0,0,((('KWh (Monthly) ENTRY NLI '!CD55*0.5)+'KWh (Cumulative) NLI'!CC55-'Rebasing adj NLI'!CD45)*CD112)*CD$19*CD$126)</f>
        <v>0</v>
      </c>
      <c r="CE55" s="50">
        <f>IF('KWh (Cumulative) NLI'!CE55=0,0,((('KWh (Monthly) ENTRY NLI '!CE55*0.5)+'KWh (Cumulative) NLI'!CD55-'Rebasing adj NLI'!CE45)*CE112)*CE$19*CE$126)</f>
        <v>0</v>
      </c>
      <c r="CF55" s="50">
        <f>IF('KWh (Cumulative) NLI'!CF55=0,0,((('KWh (Monthly) ENTRY NLI '!CF55*0.5)+'KWh (Cumulative) NLI'!CE55-'Rebasing adj NLI'!CF45)*CF112)*CF$19*CF$126)</f>
        <v>0</v>
      </c>
      <c r="CG55" s="50">
        <f>IF('KWh (Cumulative) NLI'!CG55=0,0,((('KWh (Monthly) ENTRY NLI '!CG55*0.5)+'KWh (Cumulative) NLI'!CF55-'Rebasing adj NLI'!CG45)*CG112)*CG$19*CG$126)</f>
        <v>0</v>
      </c>
      <c r="CH55" s="50">
        <f>IF('KWh (Cumulative) NLI'!CH55=0,0,((('KWh (Monthly) ENTRY NLI '!CH55*0.5)+'KWh (Cumulative) NLI'!CG55-'Rebasing adj NLI'!CH45)*CH112)*CH$19*CH$126)</f>
        <v>0</v>
      </c>
      <c r="CI55" s="50">
        <f>IF('KWh (Cumulative) NLI'!CI55=0,0,((('KWh (Monthly) ENTRY NLI '!CI55*0.5)+'KWh (Cumulative) NLI'!CH55-'Rebasing adj NLI'!CI45)*CI112)*CI$19*CI$126)</f>
        <v>0</v>
      </c>
      <c r="CJ55" s="50">
        <f>IF('KWh (Cumulative) NLI'!CJ55=0,0,((('KWh (Monthly) ENTRY NLI '!CJ55*0.5)+'KWh (Cumulative) NLI'!CI55-'Rebasing adj NLI'!CJ45)*CJ112)*CJ$19*CJ$126)</f>
        <v>0</v>
      </c>
    </row>
    <row r="56" spans="1:88" x14ac:dyDescent="0.25">
      <c r="A56" s="305"/>
      <c r="B56" s="88" t="s">
        <v>4</v>
      </c>
      <c r="C56" s="50">
        <f>IF('KWh (Cumulative) NLI'!C56=0,0,((('KWh (Monthly) ENTRY NLI '!C56*0.5)-'Rebasing adj NLI'!C46)*C113)*C$19*C$126)</f>
        <v>0</v>
      </c>
      <c r="D56" s="50">
        <f>IF('KWh (Cumulative) NLI'!D56=0,0,((('KWh (Monthly) ENTRY NLI '!D56*0.5)+'KWh (Cumulative) NLI'!C56-'Rebasing adj NLI'!D46)*D113)*D$19*D$126)</f>
        <v>0</v>
      </c>
      <c r="E56" s="50">
        <f>IF('KWh (Cumulative) NLI'!E56=0,0,((('KWh (Monthly) ENTRY NLI '!E56*0.5)+'KWh (Cumulative) NLI'!D56-'Rebasing adj NLI'!E46)*E113)*E$19*E$126)</f>
        <v>0</v>
      </c>
      <c r="F56" s="50">
        <f>IF('KWh (Cumulative) NLI'!F56=0,0,((('KWh (Monthly) ENTRY NLI '!F56*0.5)+'KWh (Cumulative) NLI'!E56-'Rebasing adj NLI'!F46)*F113)*F$19*F$126)</f>
        <v>0</v>
      </c>
      <c r="G56" s="50">
        <f>IF('KWh (Cumulative) NLI'!G56=0,0,((('KWh (Monthly) ENTRY NLI '!G56*0.5)+'KWh (Cumulative) NLI'!F56-'Rebasing adj NLI'!G46)*G113)*G$19*G$126)</f>
        <v>0</v>
      </c>
      <c r="H56" s="50">
        <f>IF('KWh (Cumulative) NLI'!H56=0,0,((('KWh (Monthly) ENTRY NLI '!H56*0.5)+'KWh (Cumulative) NLI'!G56-'Rebasing adj NLI'!H46)*H113)*H$19*H$126)</f>
        <v>0</v>
      </c>
      <c r="I56" s="50">
        <f>IF('KWh (Cumulative) NLI'!I56=0,0,((('KWh (Monthly) ENTRY NLI '!I56*0.5)+'KWh (Cumulative) NLI'!H56-'Rebasing adj NLI'!I46)*I113)*I$19*I$126)</f>
        <v>0</v>
      </c>
      <c r="J56" s="50">
        <f>IF('KWh (Cumulative) NLI'!J56=0,0,((('KWh (Monthly) ENTRY NLI '!J56*0.5)+'KWh (Cumulative) NLI'!I56-'Rebasing adj NLI'!J46)*J113)*J$19*J$126)</f>
        <v>0</v>
      </c>
      <c r="K56" s="50">
        <f>IF('KWh (Cumulative) NLI'!K56=0,0,((('KWh (Monthly) ENTRY NLI '!K56*0.5)+'KWh (Cumulative) NLI'!J56-'Rebasing adj NLI'!K46)*K113)*K$19*K$126)</f>
        <v>0</v>
      </c>
      <c r="L56" s="50">
        <f>IF('KWh (Cumulative) NLI'!L56=0,0,((('KWh (Monthly) ENTRY NLI '!L56*0.5)+'KWh (Cumulative) NLI'!K56-'Rebasing adj NLI'!L46)*L113)*L$19*L$126)</f>
        <v>0</v>
      </c>
      <c r="M56" s="50">
        <f>IF('KWh (Cumulative) NLI'!M56=0,0,((('KWh (Monthly) ENTRY NLI '!M56*0.5)+'KWh (Cumulative) NLI'!L56-'Rebasing adj NLI'!M46)*M113)*M$19*M$126)</f>
        <v>0</v>
      </c>
      <c r="N56" s="50">
        <f>IF('KWh (Cumulative) NLI'!N56=0,0,((('KWh (Monthly) ENTRY NLI '!N56*0.5)+'KWh (Cumulative) NLI'!M56-'Rebasing adj NLI'!N46)*N113)*N$19*N$126)</f>
        <v>0</v>
      </c>
      <c r="O56" s="50">
        <f>IF('KWh (Cumulative) NLI'!O56=0,0,((('KWh (Monthly) ENTRY NLI '!O56*0.5)+'KWh (Cumulative) NLI'!N56-'Rebasing adj NLI'!O46)*O113)*O$19*O$126)</f>
        <v>0</v>
      </c>
      <c r="P56" s="50">
        <f>IF('KWh (Cumulative) NLI'!P56=0,0,((('KWh (Monthly) ENTRY NLI '!P56*0.5)+'KWh (Cumulative) NLI'!O56-'Rebasing adj NLI'!P46)*P113)*P$19*P$126)</f>
        <v>0</v>
      </c>
      <c r="Q56" s="50">
        <f>IF('KWh (Cumulative) NLI'!Q56=0,0,((('KWh (Monthly) ENTRY NLI '!Q56*0.5)+'KWh (Cumulative) NLI'!P56-'Rebasing adj NLI'!Q46)*Q113)*Q$19*Q$126)</f>
        <v>0</v>
      </c>
      <c r="R56" s="50">
        <f>IF('KWh (Cumulative) NLI'!R56=0,0,((('KWh (Monthly) ENTRY NLI '!R56*0.5)+'KWh (Cumulative) NLI'!Q56-'Rebasing adj NLI'!R46)*R113)*R$19*R$126)</f>
        <v>0</v>
      </c>
      <c r="S56" s="50">
        <f>IF('KWh (Cumulative) NLI'!S56=0,0,((('KWh (Monthly) ENTRY NLI '!S56*0.5)+'KWh (Cumulative) NLI'!R56-'Rebasing adj NLI'!S46)*S113)*S$19*S$126)</f>
        <v>0</v>
      </c>
      <c r="T56" s="50">
        <f>IF('KWh (Cumulative) NLI'!T56=0,0,((('KWh (Monthly) ENTRY NLI '!T56*0.5)+'KWh (Cumulative) NLI'!S56-'Rebasing adj NLI'!T46)*T113)*T$19*T$126)</f>
        <v>0</v>
      </c>
      <c r="U56" s="50">
        <f>IF('KWh (Cumulative) NLI'!U56=0,0,((('KWh (Monthly) ENTRY NLI '!U56*0.5)+'KWh (Cumulative) NLI'!T56-'Rebasing adj NLI'!U46)*U113)*U$19*U$126)</f>
        <v>0</v>
      </c>
      <c r="V56" s="50">
        <f>IF('KWh (Cumulative) NLI'!V56=0,0,((('KWh (Monthly) ENTRY NLI '!V56*0.5)+'KWh (Cumulative) NLI'!U56-'Rebasing adj NLI'!V46)*V113)*V$19*V$126)</f>
        <v>0</v>
      </c>
      <c r="W56" s="50">
        <f>IF('KWh (Cumulative) NLI'!W56=0,0,((('KWh (Monthly) ENTRY NLI '!W56*0.5)+'KWh (Cumulative) NLI'!V56-'Rebasing adj NLI'!W46)*W113)*W$19*W$126)</f>
        <v>0</v>
      </c>
      <c r="X56" s="50">
        <f>IF('KWh (Cumulative) NLI'!X56=0,0,((('KWh (Monthly) ENTRY NLI '!X56*0.5)+'KWh (Cumulative) NLI'!W56-'Rebasing adj NLI'!X46)*X113)*X$19*X$126)</f>
        <v>0</v>
      </c>
      <c r="Y56" s="50">
        <f>IF('KWh (Cumulative) NLI'!Y56=0,0,((('KWh (Monthly) ENTRY NLI '!Y56*0.5)+'KWh (Cumulative) NLI'!X56-'Rebasing adj NLI'!Y46)*Y113)*Y$19*Y$126)</f>
        <v>0</v>
      </c>
      <c r="Z56" s="50">
        <f>IF('KWh (Cumulative) NLI'!Z56=0,0,((('KWh (Monthly) ENTRY NLI '!Z56*0.5)+'KWh (Cumulative) NLI'!Y56-'Rebasing adj NLI'!Z46)*Z113)*Z$19*Z$126)</f>
        <v>0</v>
      </c>
      <c r="AA56" s="50">
        <f>IF('KWh (Cumulative) NLI'!AA56=0,0,((('KWh (Monthly) ENTRY NLI '!AA56*0.5)+'KWh (Cumulative) NLI'!Z56-'Rebasing adj NLI'!AA46)*AA113)*AA$19*AA$126)</f>
        <v>0</v>
      </c>
      <c r="AB56" s="50">
        <f>IF('KWh (Cumulative) NLI'!AB56=0,0,((('KWh (Monthly) ENTRY NLI '!AB56*0.5)+'KWh (Cumulative) NLI'!AA56-'Rebasing adj NLI'!AB46)*AB113)*AB$19*AB$126)</f>
        <v>0</v>
      </c>
      <c r="AC56" s="50">
        <f>IF('KWh (Cumulative) NLI'!AC56=0,0,((('KWh (Monthly) ENTRY NLI '!AC56*0.5)+'KWh (Cumulative) NLI'!AB56-'Rebasing adj NLI'!AC46)*AC113)*AC$19*AC$126)</f>
        <v>0</v>
      </c>
      <c r="AD56" s="50">
        <f>IF('KWh (Cumulative) NLI'!AD56=0,0,((('KWh (Monthly) ENTRY NLI '!AD56*0.5)+'KWh (Cumulative) NLI'!AC56-'Rebasing adj NLI'!AD46)*AD113)*AD$19*AD$126)</f>
        <v>0</v>
      </c>
      <c r="AE56" s="50">
        <f>IF('KWh (Cumulative) NLI'!AE56=0,0,((('KWh (Monthly) ENTRY NLI '!AE56*0.5)+'KWh (Cumulative) NLI'!AD56-'Rebasing adj NLI'!AE46)*AE113)*AE$19*AE$126)</f>
        <v>0</v>
      </c>
      <c r="AF56" s="50">
        <f>IF('KWh (Cumulative) NLI'!AF56=0,0,((('KWh (Monthly) ENTRY NLI '!AF56*0.5)+'KWh (Cumulative) NLI'!AE56-'Rebasing adj NLI'!AF46)*AF113)*AF$19*AF$126)</f>
        <v>0</v>
      </c>
      <c r="AG56" s="50">
        <f>IF('KWh (Cumulative) NLI'!AG56=0,0,((('KWh (Monthly) ENTRY NLI '!AG56*0.5)+'KWh (Cumulative) NLI'!AF56-'Rebasing adj NLI'!AG46)*AG113)*AG$19*AG$126)</f>
        <v>0</v>
      </c>
      <c r="AH56" s="50">
        <f>IF('KWh (Cumulative) NLI'!AH56=0,0,((('KWh (Monthly) ENTRY NLI '!AH56*0.5)+'KWh (Cumulative) NLI'!AG56-'Rebasing adj NLI'!AH46)*AH113)*AH$19*AH$126)</f>
        <v>0</v>
      </c>
      <c r="AI56" s="50">
        <f>IF('KWh (Cumulative) NLI'!AI56=0,0,((('KWh (Monthly) ENTRY NLI '!AI56*0.5)+'KWh (Cumulative) NLI'!AH56-'Rebasing adj NLI'!AI46)*AI113)*AI$19*AI$126)</f>
        <v>0</v>
      </c>
      <c r="AJ56" s="50">
        <f>IF('KWh (Cumulative) NLI'!AJ56=0,0,((('KWh (Monthly) ENTRY NLI '!AJ56*0.5)+'KWh (Cumulative) NLI'!AI56-'Rebasing adj NLI'!AJ46)*AJ113)*AJ$19*AJ$126)</f>
        <v>0</v>
      </c>
      <c r="AK56" s="50">
        <f>IF('KWh (Cumulative) NLI'!AK56=0,0,((('KWh (Monthly) ENTRY NLI '!AK56*0.5)+'KWh (Cumulative) NLI'!AJ56-'Rebasing adj NLI'!AK46)*AK113)*AK$19*AK$126)</f>
        <v>0</v>
      </c>
      <c r="AL56" s="50">
        <f>IF('KWh (Cumulative) NLI'!AL56=0,0,((('KWh (Monthly) ENTRY NLI '!AL56*0.5)+'KWh (Cumulative) NLI'!AK56-'Rebasing adj NLI'!AL46)*AL113)*AL$19*AL$126)</f>
        <v>0</v>
      </c>
      <c r="AM56" s="50">
        <f>IF('KWh (Cumulative) NLI'!AM56=0,0,((('KWh (Monthly) ENTRY NLI '!AM56*0.5)+'KWh (Cumulative) NLI'!AL56-'Rebasing adj NLI'!AM46)*AM113)*AM$19*AM$126)</f>
        <v>0</v>
      </c>
      <c r="AN56" s="50">
        <f>IF('KWh (Cumulative) NLI'!AN56=0,0,((('KWh (Monthly) ENTRY NLI '!AN56*0.5)+'KWh (Cumulative) NLI'!AM56-'Rebasing adj NLI'!AN46)*AN113)*AN$19*AN$126)</f>
        <v>0</v>
      </c>
      <c r="AO56" s="50">
        <f>IF('KWh (Cumulative) NLI'!AO56=0,0,((('KWh (Monthly) ENTRY NLI '!AO56*0.5)+'KWh (Cumulative) NLI'!AN56-'Rebasing adj NLI'!AO46)*AO113)*AO$19*AO$126)</f>
        <v>0</v>
      </c>
      <c r="AP56" s="50">
        <f>IF('KWh (Cumulative) NLI'!AP56=0,0,((('KWh (Monthly) ENTRY NLI '!AP56*0.5)+'KWh (Cumulative) NLI'!AO56-'Rebasing adj NLI'!AP46)*AP113)*AP$19*AP$126)</f>
        <v>0</v>
      </c>
      <c r="AQ56" s="50">
        <f>IF('KWh (Cumulative) NLI'!AQ56=0,0,((('KWh (Monthly) ENTRY NLI '!AQ56*0.5)+'KWh (Cumulative) NLI'!AP56-'Rebasing adj NLI'!AQ46)*AQ113)*AQ$19*AQ$126)</f>
        <v>0</v>
      </c>
      <c r="AR56" s="50">
        <f>IF('KWh (Cumulative) NLI'!AR56=0,0,((('KWh (Monthly) ENTRY NLI '!AR56*0.5)+'KWh (Cumulative) NLI'!AQ56-'Rebasing adj NLI'!AR46)*AR113)*AR$19*AR$126)</f>
        <v>0</v>
      </c>
      <c r="AS56" s="50">
        <f>IF('KWh (Cumulative) NLI'!AS56=0,0,((('KWh (Monthly) ENTRY NLI '!AS56*0.5)+'KWh (Cumulative) NLI'!AR56-'Rebasing adj NLI'!AS46)*AS113)*AS$19*AS$126)</f>
        <v>0</v>
      </c>
      <c r="AT56" s="50">
        <f>IF('KWh (Cumulative) NLI'!AT56=0,0,((('KWh (Monthly) ENTRY NLI '!AT56*0.5)+'KWh (Cumulative) NLI'!AS56-'Rebasing adj NLI'!AT46)*AT113)*AT$19*AT$126)</f>
        <v>0</v>
      </c>
      <c r="AU56" s="50">
        <f>IF('KWh (Cumulative) NLI'!AU56=0,0,((('KWh (Monthly) ENTRY NLI '!AU56*0.5)+'KWh (Cumulative) NLI'!AT56-'Rebasing adj NLI'!AU46)*AU113)*AU$19*AU$126)</f>
        <v>0</v>
      </c>
      <c r="AV56" s="50">
        <f>IF('KWh (Cumulative) NLI'!AV56=0,0,((('KWh (Monthly) ENTRY NLI '!AV56*0.5)+'KWh (Cumulative) NLI'!AU56-'Rebasing adj NLI'!AV46)*AV113)*AV$19*AV$126)</f>
        <v>0</v>
      </c>
      <c r="AW56" s="50">
        <f>IF('KWh (Cumulative) NLI'!AW56=0,0,((('KWh (Monthly) ENTRY NLI '!AW56*0.5)+'KWh (Cumulative) NLI'!AV56-'Rebasing adj NLI'!AW46)*AW113)*AW$19*AW$126)</f>
        <v>0</v>
      </c>
      <c r="AX56" s="50">
        <f>IF('KWh (Cumulative) NLI'!AX56=0,0,((('KWh (Monthly) ENTRY NLI '!AX56*0.5)+'KWh (Cumulative) NLI'!AW56-'Rebasing adj NLI'!AX46)*AX113)*AX$19*AX$126)</f>
        <v>0</v>
      </c>
      <c r="AY56" s="50">
        <f>IF('KWh (Cumulative) NLI'!AY56=0,0,((('KWh (Monthly) ENTRY NLI '!AY56*0.5)+'KWh (Cumulative) NLI'!AX56-'Rebasing adj NLI'!AY46)*AY113)*AY$19*AY$126)</f>
        <v>0</v>
      </c>
      <c r="AZ56" s="50">
        <f>IF('KWh (Cumulative) NLI'!AZ56=0,0,((('KWh (Monthly) ENTRY NLI '!AZ56*0.5)+'KWh (Cumulative) NLI'!AY56-'Rebasing adj NLI'!AZ46)*AZ113)*AZ$19*AZ$126)</f>
        <v>0</v>
      </c>
      <c r="BA56" s="50">
        <f>IF('KWh (Cumulative) NLI'!BA56=0,0,((('KWh (Monthly) ENTRY NLI '!BA56*0.5)+'KWh (Cumulative) NLI'!AZ56-'Rebasing adj NLI'!BA46)*BA113)*BA$19*BA$126)</f>
        <v>0</v>
      </c>
      <c r="BB56" s="50">
        <f>IF('KWh (Cumulative) NLI'!BB56=0,0,((('KWh (Monthly) ENTRY NLI '!BB56*0.5)+'KWh (Cumulative) NLI'!BA56-'Rebasing adj NLI'!BB46)*BB113)*BB$19*BB$126)</f>
        <v>0</v>
      </c>
      <c r="BC56" s="50">
        <f>IF('KWh (Cumulative) NLI'!BC56=0,0,((('KWh (Monthly) ENTRY NLI '!BC56*0.5)+'KWh (Cumulative) NLI'!BB56-'Rebasing adj NLI'!BC46)*BC113)*BC$19*BC$126)</f>
        <v>0</v>
      </c>
      <c r="BD56" s="50">
        <f>IF('KWh (Cumulative) NLI'!BD56=0,0,((('KWh (Monthly) ENTRY NLI '!BD56*0.5)+'KWh (Cumulative) NLI'!BC56-'Rebasing adj NLI'!BD46)*BD113)*BD$19*BD$126)</f>
        <v>0</v>
      </c>
      <c r="BE56" s="50">
        <f>IF('KWh (Cumulative) NLI'!BE56=0,0,((('KWh (Monthly) ENTRY NLI '!BE56*0.5)+'KWh (Cumulative) NLI'!BD56-'Rebasing adj NLI'!BE46)*BE113)*BE$19*BE$126)</f>
        <v>0</v>
      </c>
      <c r="BF56" s="50">
        <f>IF('KWh (Cumulative) NLI'!BF56=0,0,((('KWh (Monthly) ENTRY NLI '!BF56*0.5)+'KWh (Cumulative) NLI'!BE56-'Rebasing adj NLI'!BF46)*BF113)*BF$19*BF$126)</f>
        <v>0</v>
      </c>
      <c r="BG56" s="50">
        <f>IF('KWh (Cumulative) NLI'!BG56=0,0,((('KWh (Monthly) ENTRY NLI '!BG56*0.5)+'KWh (Cumulative) NLI'!BF56-'Rebasing adj NLI'!BG46)*BG113)*BG$19*BG$126)</f>
        <v>0</v>
      </c>
      <c r="BH56" s="50">
        <f>IF('KWh (Cumulative) NLI'!BH56=0,0,((('KWh (Monthly) ENTRY NLI '!BH56*0.5)+'KWh (Cumulative) NLI'!BG56-'Rebasing adj NLI'!BH46)*BH113)*BH$19*BH$126)</f>
        <v>0</v>
      </c>
      <c r="BI56" s="50">
        <f>IF('KWh (Cumulative) NLI'!BI56=0,0,((('KWh (Monthly) ENTRY NLI '!BI56*0.5)+'KWh (Cumulative) NLI'!BH56-'Rebasing adj NLI'!BI46)*BI113)*BI$19*BI$126)</f>
        <v>0</v>
      </c>
      <c r="BJ56" s="50">
        <f>IF('KWh (Cumulative) NLI'!BJ56=0,0,((('KWh (Monthly) ENTRY NLI '!BJ56*0.5)+'KWh (Cumulative) NLI'!BI56-'Rebasing adj NLI'!BJ46)*BJ113)*BJ$19*BJ$126)</f>
        <v>0</v>
      </c>
      <c r="BK56" s="50">
        <f>IF('KWh (Cumulative) NLI'!BK56=0,0,((('KWh (Monthly) ENTRY NLI '!BK56*0.5)+'KWh (Cumulative) NLI'!BJ56-'Rebasing adj NLI'!BK46)*BK113)*BK$19*BK$126)</f>
        <v>0</v>
      </c>
      <c r="BL56" s="50">
        <f>IF('KWh (Cumulative) NLI'!BL56=0,0,((('KWh (Monthly) ENTRY NLI '!BL56*0.5)+'KWh (Cumulative) NLI'!BK56-'Rebasing adj NLI'!BL46)*BL113)*BL$19*BL$126)</f>
        <v>0</v>
      </c>
      <c r="BM56" s="50">
        <f>IF('KWh (Cumulative) NLI'!BM56=0,0,((('KWh (Monthly) ENTRY NLI '!BM56*0.5)+'KWh (Cumulative) NLI'!BL56-'Rebasing adj NLI'!BM46)*BM113)*BM$19*BM$126)</f>
        <v>0</v>
      </c>
      <c r="BN56" s="50">
        <f>IF('KWh (Cumulative) NLI'!BN56=0,0,((('KWh (Monthly) ENTRY NLI '!BN56*0.5)+'KWh (Cumulative) NLI'!BM56-'Rebasing adj NLI'!BN46)*BN113)*BN$19*BN$126)</f>
        <v>0</v>
      </c>
      <c r="BO56" s="50">
        <f>IF('KWh (Cumulative) NLI'!BO56=0,0,((('KWh (Monthly) ENTRY NLI '!BO56*0.5)+'KWh (Cumulative) NLI'!BN56-'Rebasing adj NLI'!BO46)*BO113)*BO$19*BO$126)</f>
        <v>0</v>
      </c>
      <c r="BP56" s="50">
        <f>IF('KWh (Cumulative) NLI'!BP56=0,0,((('KWh (Monthly) ENTRY NLI '!BP56*0.5)+'KWh (Cumulative) NLI'!BO56-'Rebasing adj NLI'!BP46)*BP113)*BP$19*BP$126)</f>
        <v>0</v>
      </c>
      <c r="BQ56" s="50">
        <f>IF('KWh (Cumulative) NLI'!BQ56=0,0,((('KWh (Monthly) ENTRY NLI '!BQ56*0.5)+'KWh (Cumulative) NLI'!BP56-'Rebasing adj NLI'!BQ46)*BQ113)*BQ$19*BQ$126)</f>
        <v>0</v>
      </c>
      <c r="BR56" s="50">
        <f>IF('KWh (Cumulative) NLI'!BR56=0,0,((('KWh (Monthly) ENTRY NLI '!BR56*0.5)+'KWh (Cumulative) NLI'!BQ56-'Rebasing adj NLI'!BR46)*BR113)*BR$19*BR$126)</f>
        <v>0</v>
      </c>
      <c r="BS56" s="50">
        <f>IF('KWh (Cumulative) NLI'!BS56=0,0,((('KWh (Monthly) ENTRY NLI '!BS56*0.5)+'KWh (Cumulative) NLI'!BR56-'Rebasing adj NLI'!BS46)*BS113)*BS$19*BS$126)</f>
        <v>0</v>
      </c>
      <c r="BT56" s="50">
        <f>IF('KWh (Cumulative) NLI'!BT56=0,0,((('KWh (Monthly) ENTRY NLI '!BT56*0.5)+'KWh (Cumulative) NLI'!BS56-'Rebasing adj NLI'!BT46)*BT113)*BT$19*BT$126)</f>
        <v>0</v>
      </c>
      <c r="BU56" s="50">
        <f>IF('KWh (Cumulative) NLI'!BU56=0,0,((('KWh (Monthly) ENTRY NLI '!BU56*0.5)+'KWh (Cumulative) NLI'!BT56-'Rebasing adj NLI'!BU46)*BU113)*BU$19*BU$126)</f>
        <v>0</v>
      </c>
      <c r="BV56" s="50">
        <f>IF('KWh (Cumulative) NLI'!BV56=0,0,((('KWh (Monthly) ENTRY NLI '!BV56*0.5)+'KWh (Cumulative) NLI'!BU56-'Rebasing adj NLI'!BV46)*BV113)*BV$19*BV$126)</f>
        <v>0</v>
      </c>
      <c r="BW56" s="50">
        <f>IF('KWh (Cumulative) NLI'!BW56=0,0,((('KWh (Monthly) ENTRY NLI '!BW56*0.5)+'KWh (Cumulative) NLI'!BV56-'Rebasing adj NLI'!BW46)*BW113)*BW$19*BW$126)</f>
        <v>0</v>
      </c>
      <c r="BX56" s="50">
        <f>IF('KWh (Cumulative) NLI'!BX56=0,0,((('KWh (Monthly) ENTRY NLI '!BX56*0.5)+'KWh (Cumulative) NLI'!BW56-'Rebasing adj NLI'!BX46)*BX113)*BX$19*BX$126)</f>
        <v>0</v>
      </c>
      <c r="BY56" s="50">
        <f>IF('KWh (Cumulative) NLI'!BY56=0,0,((('KWh (Monthly) ENTRY NLI '!BY56*0.5)+'KWh (Cumulative) NLI'!BX56-'Rebasing adj NLI'!BY46)*BY113)*BY$19*BY$126)</f>
        <v>0</v>
      </c>
      <c r="BZ56" s="50">
        <f>IF('KWh (Cumulative) NLI'!BZ56=0,0,((('KWh (Monthly) ENTRY NLI '!BZ56*0.5)+'KWh (Cumulative) NLI'!BY56-'Rebasing adj NLI'!BZ46)*BZ113)*BZ$19*BZ$126)</f>
        <v>0</v>
      </c>
      <c r="CA56" s="50">
        <f>IF('KWh (Cumulative) NLI'!CA56=0,0,((('KWh (Monthly) ENTRY NLI '!CA56*0.5)+'KWh (Cumulative) NLI'!BZ56-'Rebasing adj NLI'!CA46)*CA113)*CA$19*CA$126)</f>
        <v>0</v>
      </c>
      <c r="CB56" s="50">
        <f>IF('KWh (Cumulative) NLI'!CB56=0,0,((('KWh (Monthly) ENTRY NLI '!CB56*0.5)+'KWh (Cumulative) NLI'!CA56-'Rebasing adj NLI'!CB46)*CB113)*CB$19*CB$126)</f>
        <v>0</v>
      </c>
      <c r="CC56" s="50">
        <f>IF('KWh (Cumulative) NLI'!CC56=0,0,((('KWh (Monthly) ENTRY NLI '!CC56*0.5)+'KWh (Cumulative) NLI'!CB56-'Rebasing adj NLI'!CC46)*CC113)*CC$19*CC$126)</f>
        <v>0</v>
      </c>
      <c r="CD56" s="50">
        <f>IF('KWh (Cumulative) NLI'!CD56=0,0,((('KWh (Monthly) ENTRY NLI '!CD56*0.5)+'KWh (Cumulative) NLI'!CC56-'Rebasing adj NLI'!CD46)*CD113)*CD$19*CD$126)</f>
        <v>0</v>
      </c>
      <c r="CE56" s="50">
        <f>IF('KWh (Cumulative) NLI'!CE56=0,0,((('KWh (Monthly) ENTRY NLI '!CE56*0.5)+'KWh (Cumulative) NLI'!CD56-'Rebasing adj NLI'!CE46)*CE113)*CE$19*CE$126)</f>
        <v>0</v>
      </c>
      <c r="CF56" s="50">
        <f>IF('KWh (Cumulative) NLI'!CF56=0,0,((('KWh (Monthly) ENTRY NLI '!CF56*0.5)+'KWh (Cumulative) NLI'!CE56-'Rebasing adj NLI'!CF46)*CF113)*CF$19*CF$126)</f>
        <v>0</v>
      </c>
      <c r="CG56" s="50">
        <f>IF('KWh (Cumulative) NLI'!CG56=0,0,((('KWh (Monthly) ENTRY NLI '!CG56*0.5)+'KWh (Cumulative) NLI'!CF56-'Rebasing adj NLI'!CG46)*CG113)*CG$19*CG$126)</f>
        <v>0</v>
      </c>
      <c r="CH56" s="50">
        <f>IF('KWh (Cumulative) NLI'!CH56=0,0,((('KWh (Monthly) ENTRY NLI '!CH56*0.5)+'KWh (Cumulative) NLI'!CG56-'Rebasing adj NLI'!CH46)*CH113)*CH$19*CH$126)</f>
        <v>0</v>
      </c>
      <c r="CI56" s="50">
        <f>IF('KWh (Cumulative) NLI'!CI56=0,0,((('KWh (Monthly) ENTRY NLI '!CI56*0.5)+'KWh (Cumulative) NLI'!CH56-'Rebasing adj NLI'!CI46)*CI113)*CI$19*CI$126)</f>
        <v>0</v>
      </c>
      <c r="CJ56" s="50">
        <f>IF('KWh (Cumulative) NLI'!CJ56=0,0,((('KWh (Monthly) ENTRY NLI '!CJ56*0.5)+'KWh (Cumulative) NLI'!CI56-'Rebasing adj NLI'!CJ46)*CJ113)*CJ$19*CJ$126)</f>
        <v>0</v>
      </c>
    </row>
    <row r="57" spans="1:88" x14ac:dyDescent="0.25">
      <c r="A57" s="305"/>
      <c r="B57" s="88" t="s">
        <v>14</v>
      </c>
      <c r="C57" s="50">
        <f>IF('KWh (Cumulative) NLI'!C57=0,0,((('KWh (Monthly) ENTRY NLI '!C57*0.5)-'Rebasing adj NLI'!C47)*C114)*C$19*C$126)</f>
        <v>0</v>
      </c>
      <c r="D57" s="50">
        <f>IF('KWh (Cumulative) NLI'!D57=0,0,((('KWh (Monthly) ENTRY NLI '!D57*0.5)+'KWh (Cumulative) NLI'!C57-'Rebasing adj NLI'!D47)*D114)*D$19*D$126)</f>
        <v>0</v>
      </c>
      <c r="E57" s="50">
        <f>IF('KWh (Cumulative) NLI'!E57=0,0,((('KWh (Monthly) ENTRY NLI '!E57*0.5)+'KWh (Cumulative) NLI'!D57-'Rebasing adj NLI'!E47)*E114)*E$19*E$126)</f>
        <v>0</v>
      </c>
      <c r="F57" s="50">
        <f>IF('KWh (Cumulative) NLI'!F57=0,0,((('KWh (Monthly) ENTRY NLI '!F57*0.5)+'KWh (Cumulative) NLI'!E57-'Rebasing adj NLI'!F47)*F114)*F$19*F$126)</f>
        <v>0</v>
      </c>
      <c r="G57" s="50">
        <f>IF('KWh (Cumulative) NLI'!G57=0,0,((('KWh (Monthly) ENTRY NLI '!G57*0.5)+'KWh (Cumulative) NLI'!F57-'Rebasing adj NLI'!G47)*G114)*G$19*G$126)</f>
        <v>0</v>
      </c>
      <c r="H57" s="50">
        <f>IF('KWh (Cumulative) NLI'!H57=0,0,((('KWh (Monthly) ENTRY NLI '!H57*0.5)+'KWh (Cumulative) NLI'!G57-'Rebasing adj NLI'!H47)*H114)*H$19*H$126)</f>
        <v>0</v>
      </c>
      <c r="I57" s="50">
        <f>IF('KWh (Cumulative) NLI'!I57=0,0,((('KWh (Monthly) ENTRY NLI '!I57*0.5)+'KWh (Cumulative) NLI'!H57-'Rebasing adj NLI'!I47)*I114)*I$19*I$126)</f>
        <v>0</v>
      </c>
      <c r="J57" s="50">
        <f>IF('KWh (Cumulative) NLI'!J57=0,0,((('KWh (Monthly) ENTRY NLI '!J57*0.5)+'KWh (Cumulative) NLI'!I57-'Rebasing adj NLI'!J47)*J114)*J$19*J$126)</f>
        <v>0</v>
      </c>
      <c r="K57" s="50">
        <f>IF('KWh (Cumulative) NLI'!K57=0,0,((('KWh (Monthly) ENTRY NLI '!K57*0.5)+'KWh (Cumulative) NLI'!J57-'Rebasing adj NLI'!K47)*K114)*K$19*K$126)</f>
        <v>0</v>
      </c>
      <c r="L57" s="50">
        <f>IF('KWh (Cumulative) NLI'!L57=0,0,((('KWh (Monthly) ENTRY NLI '!L57*0.5)+'KWh (Cumulative) NLI'!K57-'Rebasing adj NLI'!L47)*L114)*L$19*L$126)</f>
        <v>0</v>
      </c>
      <c r="M57" s="50">
        <f>IF('KWh (Cumulative) NLI'!M57=0,0,((('KWh (Monthly) ENTRY NLI '!M57*0.5)+'KWh (Cumulative) NLI'!L57-'Rebasing adj NLI'!M47)*M114)*M$19*M$126)</f>
        <v>0</v>
      </c>
      <c r="N57" s="50">
        <f>IF('KWh (Cumulative) NLI'!N57=0,0,((('KWh (Monthly) ENTRY NLI '!N57*0.5)+'KWh (Cumulative) NLI'!M57-'Rebasing adj NLI'!N47)*N114)*N$19*N$126)</f>
        <v>0</v>
      </c>
      <c r="O57" s="50">
        <f>IF('KWh (Cumulative) NLI'!O57=0,0,((('KWh (Monthly) ENTRY NLI '!O57*0.5)+'KWh (Cumulative) NLI'!N57-'Rebasing adj NLI'!O47)*O114)*O$19*O$126)</f>
        <v>0</v>
      </c>
      <c r="P57" s="50">
        <f>IF('KWh (Cumulative) NLI'!P57=0,0,((('KWh (Monthly) ENTRY NLI '!P57*0.5)+'KWh (Cumulative) NLI'!O57-'Rebasing adj NLI'!P47)*P114)*P$19*P$126)</f>
        <v>0</v>
      </c>
      <c r="Q57" s="50">
        <f>IF('KWh (Cumulative) NLI'!Q57=0,0,((('KWh (Monthly) ENTRY NLI '!Q57*0.5)+'KWh (Cumulative) NLI'!P57-'Rebasing adj NLI'!Q47)*Q114)*Q$19*Q$126)</f>
        <v>0</v>
      </c>
      <c r="R57" s="50">
        <f>IF('KWh (Cumulative) NLI'!R57=0,0,((('KWh (Monthly) ENTRY NLI '!R57*0.5)+'KWh (Cumulative) NLI'!Q57-'Rebasing adj NLI'!R47)*R114)*R$19*R$126)</f>
        <v>0</v>
      </c>
      <c r="S57" s="50">
        <f>IF('KWh (Cumulative) NLI'!S57=0,0,((('KWh (Monthly) ENTRY NLI '!S57*0.5)+'KWh (Cumulative) NLI'!R57-'Rebasing adj NLI'!S47)*S114)*S$19*S$126)</f>
        <v>0</v>
      </c>
      <c r="T57" s="50">
        <f>IF('KWh (Cumulative) NLI'!T57=0,0,((('KWh (Monthly) ENTRY NLI '!T57*0.5)+'KWh (Cumulative) NLI'!S57-'Rebasing adj NLI'!T47)*T114)*T$19*T$126)</f>
        <v>0</v>
      </c>
      <c r="U57" s="50">
        <f>IF('KWh (Cumulative) NLI'!U57=0,0,((('KWh (Monthly) ENTRY NLI '!U57*0.5)+'KWh (Cumulative) NLI'!T57-'Rebasing adj NLI'!U47)*U114)*U$19*U$126)</f>
        <v>0</v>
      </c>
      <c r="V57" s="50">
        <f>IF('KWh (Cumulative) NLI'!V57=0,0,((('KWh (Monthly) ENTRY NLI '!V57*0.5)+'KWh (Cumulative) NLI'!U57-'Rebasing adj NLI'!V47)*V114)*V$19*V$126)</f>
        <v>0</v>
      </c>
      <c r="W57" s="50">
        <f>IF('KWh (Cumulative) NLI'!W57=0,0,((('KWh (Monthly) ENTRY NLI '!W57*0.5)+'KWh (Cumulative) NLI'!V57-'Rebasing adj NLI'!W47)*W114)*W$19*W$126)</f>
        <v>0</v>
      </c>
      <c r="X57" s="50">
        <f>IF('KWh (Cumulative) NLI'!X57=0,0,((('KWh (Monthly) ENTRY NLI '!X57*0.5)+'KWh (Cumulative) NLI'!W57-'Rebasing adj NLI'!X47)*X114)*X$19*X$126)</f>
        <v>0</v>
      </c>
      <c r="Y57" s="50">
        <f>IF('KWh (Cumulative) NLI'!Y57=0,0,((('KWh (Monthly) ENTRY NLI '!Y57*0.5)+'KWh (Cumulative) NLI'!X57-'Rebasing adj NLI'!Y47)*Y114)*Y$19*Y$126)</f>
        <v>0</v>
      </c>
      <c r="Z57" s="50">
        <f>IF('KWh (Cumulative) NLI'!Z57=0,0,((('KWh (Monthly) ENTRY NLI '!Z57*0.5)+'KWh (Cumulative) NLI'!Y57-'Rebasing adj NLI'!Z47)*Z114)*Z$19*Z$126)</f>
        <v>0</v>
      </c>
      <c r="AA57" s="50">
        <f>IF('KWh (Cumulative) NLI'!AA57=0,0,((('KWh (Monthly) ENTRY NLI '!AA57*0.5)+'KWh (Cumulative) NLI'!Z57-'Rebasing adj NLI'!AA47)*AA114)*AA$19*AA$126)</f>
        <v>0</v>
      </c>
      <c r="AB57" s="50">
        <f>IF('KWh (Cumulative) NLI'!AB57=0,0,((('KWh (Monthly) ENTRY NLI '!AB57*0.5)+'KWh (Cumulative) NLI'!AA57-'Rebasing adj NLI'!AB47)*AB114)*AB$19*AB$126)</f>
        <v>0</v>
      </c>
      <c r="AC57" s="50">
        <f>IF('KWh (Cumulative) NLI'!AC57=0,0,((('KWh (Monthly) ENTRY NLI '!AC57*0.5)+'KWh (Cumulative) NLI'!AB57-'Rebasing adj NLI'!AC47)*AC114)*AC$19*AC$126)</f>
        <v>0</v>
      </c>
      <c r="AD57" s="50">
        <f>IF('KWh (Cumulative) NLI'!AD57=0,0,((('KWh (Monthly) ENTRY NLI '!AD57*0.5)+'KWh (Cumulative) NLI'!AC57-'Rebasing adj NLI'!AD47)*AD114)*AD$19*AD$126)</f>
        <v>0</v>
      </c>
      <c r="AE57" s="50">
        <f>IF('KWh (Cumulative) NLI'!AE57=0,0,((('KWh (Monthly) ENTRY NLI '!AE57*0.5)+'KWh (Cumulative) NLI'!AD57-'Rebasing adj NLI'!AE47)*AE114)*AE$19*AE$126)</f>
        <v>0</v>
      </c>
      <c r="AF57" s="50">
        <f>IF('KWh (Cumulative) NLI'!AF57=0,0,((('KWh (Monthly) ENTRY NLI '!AF57*0.5)+'KWh (Cumulative) NLI'!AE57-'Rebasing adj NLI'!AF47)*AF114)*AF$19*AF$126)</f>
        <v>0</v>
      </c>
      <c r="AG57" s="50">
        <f>IF('KWh (Cumulative) NLI'!AG57=0,0,((('KWh (Monthly) ENTRY NLI '!AG57*0.5)+'KWh (Cumulative) NLI'!AF57-'Rebasing adj NLI'!AG47)*AG114)*AG$19*AG$126)</f>
        <v>0</v>
      </c>
      <c r="AH57" s="50">
        <f>IF('KWh (Cumulative) NLI'!AH57=0,0,((('KWh (Monthly) ENTRY NLI '!AH57*0.5)+'KWh (Cumulative) NLI'!AG57-'Rebasing adj NLI'!AH47)*AH114)*AH$19*AH$126)</f>
        <v>0</v>
      </c>
      <c r="AI57" s="50">
        <f>IF('KWh (Cumulative) NLI'!AI57=0,0,((('KWh (Monthly) ENTRY NLI '!AI57*0.5)+'KWh (Cumulative) NLI'!AH57-'Rebasing adj NLI'!AI47)*AI114)*AI$19*AI$126)</f>
        <v>0</v>
      </c>
      <c r="AJ57" s="50">
        <f>IF('KWh (Cumulative) NLI'!AJ57=0,0,((('KWh (Monthly) ENTRY NLI '!AJ57*0.5)+'KWh (Cumulative) NLI'!AI57-'Rebasing adj NLI'!AJ47)*AJ114)*AJ$19*AJ$126)</f>
        <v>0</v>
      </c>
      <c r="AK57" s="50">
        <f>IF('KWh (Cumulative) NLI'!AK57=0,0,((('KWh (Monthly) ENTRY NLI '!AK57*0.5)+'KWh (Cumulative) NLI'!AJ57-'Rebasing adj NLI'!AK47)*AK114)*AK$19*AK$126)</f>
        <v>0</v>
      </c>
      <c r="AL57" s="50">
        <f>IF('KWh (Cumulative) NLI'!AL57=0,0,((('KWh (Monthly) ENTRY NLI '!AL57*0.5)+'KWh (Cumulative) NLI'!AK57-'Rebasing adj NLI'!AL47)*AL114)*AL$19*AL$126)</f>
        <v>0</v>
      </c>
      <c r="AM57" s="50">
        <f>IF('KWh (Cumulative) NLI'!AM57=0,0,((('KWh (Monthly) ENTRY NLI '!AM57*0.5)+'KWh (Cumulative) NLI'!AL57-'Rebasing adj NLI'!AM47)*AM114)*AM$19*AM$126)</f>
        <v>0</v>
      </c>
      <c r="AN57" s="50">
        <f>IF('KWh (Cumulative) NLI'!AN57=0,0,((('KWh (Monthly) ENTRY NLI '!AN57*0.5)+'KWh (Cumulative) NLI'!AM57-'Rebasing adj NLI'!AN47)*AN114)*AN$19*AN$126)</f>
        <v>0</v>
      </c>
      <c r="AO57" s="50">
        <f>IF('KWh (Cumulative) NLI'!AO57=0,0,((('KWh (Monthly) ENTRY NLI '!AO57*0.5)+'KWh (Cumulative) NLI'!AN57-'Rebasing adj NLI'!AO47)*AO114)*AO$19*AO$126)</f>
        <v>0</v>
      </c>
      <c r="AP57" s="50">
        <f>IF('KWh (Cumulative) NLI'!AP57=0,0,((('KWh (Monthly) ENTRY NLI '!AP57*0.5)+'KWh (Cumulative) NLI'!AO57-'Rebasing adj NLI'!AP47)*AP114)*AP$19*AP$126)</f>
        <v>0</v>
      </c>
      <c r="AQ57" s="50">
        <f>IF('KWh (Cumulative) NLI'!AQ57=0,0,((('KWh (Monthly) ENTRY NLI '!AQ57*0.5)+'KWh (Cumulative) NLI'!AP57-'Rebasing adj NLI'!AQ47)*AQ114)*AQ$19*AQ$126)</f>
        <v>0</v>
      </c>
      <c r="AR57" s="50">
        <f>IF('KWh (Cumulative) NLI'!AR57=0,0,((('KWh (Monthly) ENTRY NLI '!AR57*0.5)+'KWh (Cumulative) NLI'!AQ57-'Rebasing adj NLI'!AR47)*AR114)*AR$19*AR$126)</f>
        <v>0</v>
      </c>
      <c r="AS57" s="50">
        <f>IF('KWh (Cumulative) NLI'!AS57=0,0,((('KWh (Monthly) ENTRY NLI '!AS57*0.5)+'KWh (Cumulative) NLI'!AR57-'Rebasing adj NLI'!AS47)*AS114)*AS$19*AS$126)</f>
        <v>0</v>
      </c>
      <c r="AT57" s="50">
        <f>IF('KWh (Cumulative) NLI'!AT57=0,0,((('KWh (Monthly) ENTRY NLI '!AT57*0.5)+'KWh (Cumulative) NLI'!AS57-'Rebasing adj NLI'!AT47)*AT114)*AT$19*AT$126)</f>
        <v>0</v>
      </c>
      <c r="AU57" s="50">
        <f>IF('KWh (Cumulative) NLI'!AU57=0,0,((('KWh (Monthly) ENTRY NLI '!AU57*0.5)+'KWh (Cumulative) NLI'!AT57-'Rebasing adj NLI'!AU47)*AU114)*AU$19*AU$126)</f>
        <v>0</v>
      </c>
      <c r="AV57" s="50">
        <f>IF('KWh (Cumulative) NLI'!AV57=0,0,((('KWh (Monthly) ENTRY NLI '!AV57*0.5)+'KWh (Cumulative) NLI'!AU57-'Rebasing adj NLI'!AV47)*AV114)*AV$19*AV$126)</f>
        <v>0</v>
      </c>
      <c r="AW57" s="50">
        <f>IF('KWh (Cumulative) NLI'!AW57=0,0,((('KWh (Monthly) ENTRY NLI '!AW57*0.5)+'KWh (Cumulative) NLI'!AV57-'Rebasing adj NLI'!AW47)*AW114)*AW$19*AW$126)</f>
        <v>0</v>
      </c>
      <c r="AX57" s="50">
        <f>IF('KWh (Cumulative) NLI'!AX57=0,0,((('KWh (Monthly) ENTRY NLI '!AX57*0.5)+'KWh (Cumulative) NLI'!AW57-'Rebasing adj NLI'!AX47)*AX114)*AX$19*AX$126)</f>
        <v>0</v>
      </c>
      <c r="AY57" s="50">
        <f>IF('KWh (Cumulative) NLI'!AY57=0,0,((('KWh (Monthly) ENTRY NLI '!AY57*0.5)+'KWh (Cumulative) NLI'!AX57-'Rebasing adj NLI'!AY47)*AY114)*AY$19*AY$126)</f>
        <v>0</v>
      </c>
      <c r="AZ57" s="50">
        <f>IF('KWh (Cumulative) NLI'!AZ57=0,0,((('KWh (Monthly) ENTRY NLI '!AZ57*0.5)+'KWh (Cumulative) NLI'!AY57-'Rebasing adj NLI'!AZ47)*AZ114)*AZ$19*AZ$126)</f>
        <v>0</v>
      </c>
      <c r="BA57" s="50">
        <f>IF('KWh (Cumulative) NLI'!BA57=0,0,((('KWh (Monthly) ENTRY NLI '!BA57*0.5)+'KWh (Cumulative) NLI'!AZ57-'Rebasing adj NLI'!BA47)*BA114)*BA$19*BA$126)</f>
        <v>0</v>
      </c>
      <c r="BB57" s="50">
        <f>IF('KWh (Cumulative) NLI'!BB57=0,0,((('KWh (Monthly) ENTRY NLI '!BB57*0.5)+'KWh (Cumulative) NLI'!BA57-'Rebasing adj NLI'!BB47)*BB114)*BB$19*BB$126)</f>
        <v>0</v>
      </c>
      <c r="BC57" s="50">
        <f>IF('KWh (Cumulative) NLI'!BC57=0,0,((('KWh (Monthly) ENTRY NLI '!BC57*0.5)+'KWh (Cumulative) NLI'!BB57-'Rebasing adj NLI'!BC47)*BC114)*BC$19*BC$126)</f>
        <v>0</v>
      </c>
      <c r="BD57" s="50">
        <f>IF('KWh (Cumulative) NLI'!BD57=0,0,((('KWh (Monthly) ENTRY NLI '!BD57*0.5)+'KWh (Cumulative) NLI'!BC57-'Rebasing adj NLI'!BD47)*BD114)*BD$19*BD$126)</f>
        <v>0</v>
      </c>
      <c r="BE57" s="50">
        <f>IF('KWh (Cumulative) NLI'!BE57=0,0,((('KWh (Monthly) ENTRY NLI '!BE57*0.5)+'KWh (Cumulative) NLI'!BD57-'Rebasing adj NLI'!BE47)*BE114)*BE$19*BE$126)</f>
        <v>0</v>
      </c>
      <c r="BF57" s="50">
        <f>IF('KWh (Cumulative) NLI'!BF57=0,0,((('KWh (Monthly) ENTRY NLI '!BF57*0.5)+'KWh (Cumulative) NLI'!BE57-'Rebasing adj NLI'!BF47)*BF114)*BF$19*BF$126)</f>
        <v>0</v>
      </c>
      <c r="BG57" s="50">
        <f>IF('KWh (Cumulative) NLI'!BG57=0,0,((('KWh (Monthly) ENTRY NLI '!BG57*0.5)+'KWh (Cumulative) NLI'!BF57-'Rebasing adj NLI'!BG47)*BG114)*BG$19*BG$126)</f>
        <v>0</v>
      </c>
      <c r="BH57" s="50">
        <f>IF('KWh (Cumulative) NLI'!BH57=0,0,((('KWh (Monthly) ENTRY NLI '!BH57*0.5)+'KWh (Cumulative) NLI'!BG57-'Rebasing adj NLI'!BH47)*BH114)*BH$19*BH$126)</f>
        <v>0</v>
      </c>
      <c r="BI57" s="50">
        <f>IF('KWh (Cumulative) NLI'!BI57=0,0,((('KWh (Monthly) ENTRY NLI '!BI57*0.5)+'KWh (Cumulative) NLI'!BH57-'Rebasing adj NLI'!BI47)*BI114)*BI$19*BI$126)</f>
        <v>0</v>
      </c>
      <c r="BJ57" s="50">
        <f>IF('KWh (Cumulative) NLI'!BJ57=0,0,((('KWh (Monthly) ENTRY NLI '!BJ57*0.5)+'KWh (Cumulative) NLI'!BI57-'Rebasing adj NLI'!BJ47)*BJ114)*BJ$19*BJ$126)</f>
        <v>0</v>
      </c>
      <c r="BK57" s="50">
        <f>IF('KWh (Cumulative) NLI'!BK57=0,0,((('KWh (Monthly) ENTRY NLI '!BK57*0.5)+'KWh (Cumulative) NLI'!BJ57-'Rebasing adj NLI'!BK47)*BK114)*BK$19*BK$126)</f>
        <v>0</v>
      </c>
      <c r="BL57" s="50">
        <f>IF('KWh (Cumulative) NLI'!BL57=0,0,((('KWh (Monthly) ENTRY NLI '!BL57*0.5)+'KWh (Cumulative) NLI'!BK57-'Rebasing adj NLI'!BL47)*BL114)*BL$19*BL$126)</f>
        <v>0</v>
      </c>
      <c r="BM57" s="50">
        <f>IF('KWh (Cumulative) NLI'!BM57=0,0,((('KWh (Monthly) ENTRY NLI '!BM57*0.5)+'KWh (Cumulative) NLI'!BL57-'Rebasing adj NLI'!BM47)*BM114)*BM$19*BM$126)</f>
        <v>0</v>
      </c>
      <c r="BN57" s="50">
        <f>IF('KWh (Cumulative) NLI'!BN57=0,0,((('KWh (Monthly) ENTRY NLI '!BN57*0.5)+'KWh (Cumulative) NLI'!BM57-'Rebasing adj NLI'!BN47)*BN114)*BN$19*BN$126)</f>
        <v>0</v>
      </c>
      <c r="BO57" s="50">
        <f>IF('KWh (Cumulative) NLI'!BO57=0,0,((('KWh (Monthly) ENTRY NLI '!BO57*0.5)+'KWh (Cumulative) NLI'!BN57-'Rebasing adj NLI'!BO47)*BO114)*BO$19*BO$126)</f>
        <v>0</v>
      </c>
      <c r="BP57" s="50">
        <f>IF('KWh (Cumulative) NLI'!BP57=0,0,((('KWh (Monthly) ENTRY NLI '!BP57*0.5)+'KWh (Cumulative) NLI'!BO57-'Rebasing adj NLI'!BP47)*BP114)*BP$19*BP$126)</f>
        <v>0</v>
      </c>
      <c r="BQ57" s="50">
        <f>IF('KWh (Cumulative) NLI'!BQ57=0,0,((('KWh (Monthly) ENTRY NLI '!BQ57*0.5)+'KWh (Cumulative) NLI'!BP57-'Rebasing adj NLI'!BQ47)*BQ114)*BQ$19*BQ$126)</f>
        <v>0</v>
      </c>
      <c r="BR57" s="50">
        <f>IF('KWh (Cumulative) NLI'!BR57=0,0,((('KWh (Monthly) ENTRY NLI '!BR57*0.5)+'KWh (Cumulative) NLI'!BQ57-'Rebasing adj NLI'!BR47)*BR114)*BR$19*BR$126)</f>
        <v>0</v>
      </c>
      <c r="BS57" s="50">
        <f>IF('KWh (Cumulative) NLI'!BS57=0,0,((('KWh (Monthly) ENTRY NLI '!BS57*0.5)+'KWh (Cumulative) NLI'!BR57-'Rebasing adj NLI'!BS47)*BS114)*BS$19*BS$126)</f>
        <v>0</v>
      </c>
      <c r="BT57" s="50">
        <f>IF('KWh (Cumulative) NLI'!BT57=0,0,((('KWh (Monthly) ENTRY NLI '!BT57*0.5)+'KWh (Cumulative) NLI'!BS57-'Rebasing adj NLI'!BT47)*BT114)*BT$19*BT$126)</f>
        <v>0</v>
      </c>
      <c r="BU57" s="50">
        <f>IF('KWh (Cumulative) NLI'!BU57=0,0,((('KWh (Monthly) ENTRY NLI '!BU57*0.5)+'KWh (Cumulative) NLI'!BT57-'Rebasing adj NLI'!BU47)*BU114)*BU$19*BU$126)</f>
        <v>0</v>
      </c>
      <c r="BV57" s="50">
        <f>IF('KWh (Cumulative) NLI'!BV57=0,0,((('KWh (Monthly) ENTRY NLI '!BV57*0.5)+'KWh (Cumulative) NLI'!BU57-'Rebasing adj NLI'!BV47)*BV114)*BV$19*BV$126)</f>
        <v>0</v>
      </c>
      <c r="BW57" s="50">
        <f>IF('KWh (Cumulative) NLI'!BW57=0,0,((('KWh (Monthly) ENTRY NLI '!BW57*0.5)+'KWh (Cumulative) NLI'!BV57-'Rebasing adj NLI'!BW47)*BW114)*BW$19*BW$126)</f>
        <v>0</v>
      </c>
      <c r="BX57" s="50">
        <f>IF('KWh (Cumulative) NLI'!BX57=0,0,((('KWh (Monthly) ENTRY NLI '!BX57*0.5)+'KWh (Cumulative) NLI'!BW57-'Rebasing adj NLI'!BX47)*BX114)*BX$19*BX$126)</f>
        <v>0</v>
      </c>
      <c r="BY57" s="50">
        <f>IF('KWh (Cumulative) NLI'!BY57=0,0,((('KWh (Monthly) ENTRY NLI '!BY57*0.5)+'KWh (Cumulative) NLI'!BX57-'Rebasing adj NLI'!BY47)*BY114)*BY$19*BY$126)</f>
        <v>0</v>
      </c>
      <c r="BZ57" s="50">
        <f>IF('KWh (Cumulative) NLI'!BZ57=0,0,((('KWh (Monthly) ENTRY NLI '!BZ57*0.5)+'KWh (Cumulative) NLI'!BY57-'Rebasing adj NLI'!BZ47)*BZ114)*BZ$19*BZ$126)</f>
        <v>0</v>
      </c>
      <c r="CA57" s="50">
        <f>IF('KWh (Cumulative) NLI'!CA57=0,0,((('KWh (Monthly) ENTRY NLI '!CA57*0.5)+'KWh (Cumulative) NLI'!BZ57-'Rebasing adj NLI'!CA47)*CA114)*CA$19*CA$126)</f>
        <v>0</v>
      </c>
      <c r="CB57" s="50">
        <f>IF('KWh (Cumulative) NLI'!CB57=0,0,((('KWh (Monthly) ENTRY NLI '!CB57*0.5)+'KWh (Cumulative) NLI'!CA57-'Rebasing adj NLI'!CB47)*CB114)*CB$19*CB$126)</f>
        <v>0</v>
      </c>
      <c r="CC57" s="50">
        <f>IF('KWh (Cumulative) NLI'!CC57=0,0,((('KWh (Monthly) ENTRY NLI '!CC57*0.5)+'KWh (Cumulative) NLI'!CB57-'Rebasing adj NLI'!CC47)*CC114)*CC$19*CC$126)</f>
        <v>0</v>
      </c>
      <c r="CD57" s="50">
        <f>IF('KWh (Cumulative) NLI'!CD57=0,0,((('KWh (Monthly) ENTRY NLI '!CD57*0.5)+'KWh (Cumulative) NLI'!CC57-'Rebasing adj NLI'!CD47)*CD114)*CD$19*CD$126)</f>
        <v>0</v>
      </c>
      <c r="CE57" s="50">
        <f>IF('KWh (Cumulative) NLI'!CE57=0,0,((('KWh (Monthly) ENTRY NLI '!CE57*0.5)+'KWh (Cumulative) NLI'!CD57-'Rebasing adj NLI'!CE47)*CE114)*CE$19*CE$126)</f>
        <v>0</v>
      </c>
      <c r="CF57" s="50">
        <f>IF('KWh (Cumulative) NLI'!CF57=0,0,((('KWh (Monthly) ENTRY NLI '!CF57*0.5)+'KWh (Cumulative) NLI'!CE57-'Rebasing adj NLI'!CF47)*CF114)*CF$19*CF$126)</f>
        <v>0</v>
      </c>
      <c r="CG57" s="50">
        <f>IF('KWh (Cumulative) NLI'!CG57=0,0,((('KWh (Monthly) ENTRY NLI '!CG57*0.5)+'KWh (Cumulative) NLI'!CF57-'Rebasing adj NLI'!CG47)*CG114)*CG$19*CG$126)</f>
        <v>0</v>
      </c>
      <c r="CH57" s="50">
        <f>IF('KWh (Cumulative) NLI'!CH57=0,0,((('KWh (Monthly) ENTRY NLI '!CH57*0.5)+'KWh (Cumulative) NLI'!CG57-'Rebasing adj NLI'!CH47)*CH114)*CH$19*CH$126)</f>
        <v>0</v>
      </c>
      <c r="CI57" s="50">
        <f>IF('KWh (Cumulative) NLI'!CI57=0,0,((('KWh (Monthly) ENTRY NLI '!CI57*0.5)+'KWh (Cumulative) NLI'!CH57-'Rebasing adj NLI'!CI47)*CI114)*CI$19*CI$126)</f>
        <v>0</v>
      </c>
      <c r="CJ57" s="50">
        <f>IF('KWh (Cumulative) NLI'!CJ57=0,0,((('KWh (Monthly) ENTRY NLI '!CJ57*0.5)+'KWh (Cumulative) NLI'!CI57-'Rebasing adj NLI'!CJ47)*CJ114)*CJ$19*CJ$126)</f>
        <v>0</v>
      </c>
    </row>
    <row r="58" spans="1:88" x14ac:dyDescent="0.25">
      <c r="A58" s="305"/>
      <c r="B58" s="88" t="s">
        <v>5</v>
      </c>
      <c r="C58" s="50">
        <f>IF('KWh (Cumulative) NLI'!C58=0,0,((('KWh (Monthly) ENTRY NLI '!C58*0.5)-'Rebasing adj NLI'!C48)*C115)*C$19*C$126)</f>
        <v>0</v>
      </c>
      <c r="D58" s="50">
        <f>IF('KWh (Cumulative) NLI'!D58=0,0,((('KWh (Monthly) ENTRY NLI '!D58*0.5)+'KWh (Cumulative) NLI'!C58-'Rebasing adj NLI'!D48)*D115)*D$19*D$126)</f>
        <v>0</v>
      </c>
      <c r="E58" s="50">
        <f>IF('KWh (Cumulative) NLI'!E58=0,0,((('KWh (Monthly) ENTRY NLI '!E58*0.5)+'KWh (Cumulative) NLI'!D58-'Rebasing adj NLI'!E48)*E115)*E$19*E$126)</f>
        <v>0</v>
      </c>
      <c r="F58" s="50">
        <f>IF('KWh (Cumulative) NLI'!F58=0,0,((('KWh (Monthly) ENTRY NLI '!F58*0.5)+'KWh (Cumulative) NLI'!E58-'Rebasing adj NLI'!F48)*F115)*F$19*F$126)</f>
        <v>0</v>
      </c>
      <c r="G58" s="50">
        <f>IF('KWh (Cumulative) NLI'!G58=0,0,((('KWh (Monthly) ENTRY NLI '!G58*0.5)+'KWh (Cumulative) NLI'!F58-'Rebasing adj NLI'!G48)*G115)*G$19*G$126)</f>
        <v>0</v>
      </c>
      <c r="H58" s="50">
        <f>IF('KWh (Cumulative) NLI'!H58=0,0,((('KWh (Monthly) ENTRY NLI '!H58*0.5)+'KWh (Cumulative) NLI'!G58-'Rebasing adj NLI'!H48)*H115)*H$19*H$126)</f>
        <v>0</v>
      </c>
      <c r="I58" s="50">
        <f>IF('KWh (Cumulative) NLI'!I58=0,0,((('KWh (Monthly) ENTRY NLI '!I58*0.5)+'KWh (Cumulative) NLI'!H58-'Rebasing adj NLI'!I48)*I115)*I$19*I$126)</f>
        <v>0</v>
      </c>
      <c r="J58" s="50">
        <f>IF('KWh (Cumulative) NLI'!J58=0,0,((('KWh (Monthly) ENTRY NLI '!J58*0.5)+'KWh (Cumulative) NLI'!I58-'Rebasing adj NLI'!J48)*J115)*J$19*J$126)</f>
        <v>0</v>
      </c>
      <c r="K58" s="50">
        <f>IF('KWh (Cumulative) NLI'!K58=0,0,((('KWh (Monthly) ENTRY NLI '!K58*0.5)+'KWh (Cumulative) NLI'!J58-'Rebasing adj NLI'!K48)*K115)*K$19*K$126)</f>
        <v>0</v>
      </c>
      <c r="L58" s="50">
        <f>IF('KWh (Cumulative) NLI'!L58=0,0,((('KWh (Monthly) ENTRY NLI '!L58*0.5)+'KWh (Cumulative) NLI'!K58-'Rebasing adj NLI'!L48)*L115)*L$19*L$126)</f>
        <v>0</v>
      </c>
      <c r="M58" s="50">
        <f>IF('KWh (Cumulative) NLI'!M58=0,0,((('KWh (Monthly) ENTRY NLI '!M58*0.5)+'KWh (Cumulative) NLI'!L58-'Rebasing adj NLI'!M48)*M115)*M$19*M$126)</f>
        <v>0</v>
      </c>
      <c r="N58" s="50">
        <f>IF('KWh (Cumulative) NLI'!N58=0,0,((('KWh (Monthly) ENTRY NLI '!N58*0.5)+'KWh (Cumulative) NLI'!M58-'Rebasing adj NLI'!N48)*N115)*N$19*N$126)</f>
        <v>0</v>
      </c>
      <c r="O58" s="50">
        <f>IF('KWh (Cumulative) NLI'!O58=0,0,((('KWh (Monthly) ENTRY NLI '!O58*0.5)+'KWh (Cumulative) NLI'!N58-'Rebasing adj NLI'!O48)*O115)*O$19*O$126)</f>
        <v>0</v>
      </c>
      <c r="P58" s="50">
        <f>IF('KWh (Cumulative) NLI'!P58=0,0,((('KWh (Monthly) ENTRY NLI '!P58*0.5)+'KWh (Cumulative) NLI'!O58-'Rebasing adj NLI'!P48)*P115)*P$19*P$126)</f>
        <v>0</v>
      </c>
      <c r="Q58" s="50">
        <f>IF('KWh (Cumulative) NLI'!Q58=0,0,((('KWh (Monthly) ENTRY NLI '!Q58*0.5)+'KWh (Cumulative) NLI'!P58-'Rebasing adj NLI'!Q48)*Q115)*Q$19*Q$126)</f>
        <v>0</v>
      </c>
      <c r="R58" s="50">
        <f>IF('KWh (Cumulative) NLI'!R58=0,0,((('KWh (Monthly) ENTRY NLI '!R58*0.5)+'KWh (Cumulative) NLI'!Q58-'Rebasing adj NLI'!R48)*R115)*R$19*R$126)</f>
        <v>0</v>
      </c>
      <c r="S58" s="50">
        <f>IF('KWh (Cumulative) NLI'!S58=0,0,((('KWh (Monthly) ENTRY NLI '!S58*0.5)+'KWh (Cumulative) NLI'!R58-'Rebasing adj NLI'!S48)*S115)*S$19*S$126)</f>
        <v>0</v>
      </c>
      <c r="T58" s="50">
        <f>IF('KWh (Cumulative) NLI'!T58=0,0,((('KWh (Monthly) ENTRY NLI '!T58*0.5)+'KWh (Cumulative) NLI'!S58-'Rebasing adj NLI'!T48)*T115)*T$19*T$126)</f>
        <v>0</v>
      </c>
      <c r="U58" s="50">
        <f>IF('KWh (Cumulative) NLI'!U58=0,0,((('KWh (Monthly) ENTRY NLI '!U58*0.5)+'KWh (Cumulative) NLI'!T58-'Rebasing adj NLI'!U48)*U115)*U$19*U$126)</f>
        <v>0</v>
      </c>
      <c r="V58" s="50">
        <f>IF('KWh (Cumulative) NLI'!V58=0,0,((('KWh (Monthly) ENTRY NLI '!V58*0.5)+'KWh (Cumulative) NLI'!U58-'Rebasing adj NLI'!V48)*V115)*V$19*V$126)</f>
        <v>0</v>
      </c>
      <c r="W58" s="50">
        <f>IF('KWh (Cumulative) NLI'!W58=0,0,((('KWh (Monthly) ENTRY NLI '!W58*0.5)+'KWh (Cumulative) NLI'!V58-'Rebasing adj NLI'!W48)*W115)*W$19*W$126)</f>
        <v>0</v>
      </c>
      <c r="X58" s="50">
        <f>IF('KWh (Cumulative) NLI'!X58=0,0,((('KWh (Monthly) ENTRY NLI '!X58*0.5)+'KWh (Cumulative) NLI'!W58-'Rebasing adj NLI'!X48)*X115)*X$19*X$126)</f>
        <v>0</v>
      </c>
      <c r="Y58" s="50">
        <f>IF('KWh (Cumulative) NLI'!Y58=0,0,((('KWh (Monthly) ENTRY NLI '!Y58*0.5)+'KWh (Cumulative) NLI'!X58-'Rebasing adj NLI'!Y48)*Y115)*Y$19*Y$126)</f>
        <v>0</v>
      </c>
      <c r="Z58" s="50">
        <f>IF('KWh (Cumulative) NLI'!Z58=0,0,((('KWh (Monthly) ENTRY NLI '!Z58*0.5)+'KWh (Cumulative) NLI'!Y58-'Rebasing adj NLI'!Z48)*Z115)*Z$19*Z$126)</f>
        <v>0</v>
      </c>
      <c r="AA58" s="50">
        <f>IF('KWh (Cumulative) NLI'!AA58=0,0,((('KWh (Monthly) ENTRY NLI '!AA58*0.5)+'KWh (Cumulative) NLI'!Z58-'Rebasing adj NLI'!AA48)*AA115)*AA$19*AA$126)</f>
        <v>0</v>
      </c>
      <c r="AB58" s="50">
        <f>IF('KWh (Cumulative) NLI'!AB58=0,0,((('KWh (Monthly) ENTRY NLI '!AB58*0.5)+'KWh (Cumulative) NLI'!AA58-'Rebasing adj NLI'!AB48)*AB115)*AB$19*AB$126)</f>
        <v>0</v>
      </c>
      <c r="AC58" s="50">
        <f>IF('KWh (Cumulative) NLI'!AC58=0,0,((('KWh (Monthly) ENTRY NLI '!AC58*0.5)+'KWh (Cumulative) NLI'!AB58-'Rebasing adj NLI'!AC48)*AC115)*AC$19*AC$126)</f>
        <v>0</v>
      </c>
      <c r="AD58" s="50">
        <f>IF('KWh (Cumulative) NLI'!AD58=0,0,((('KWh (Monthly) ENTRY NLI '!AD58*0.5)+'KWh (Cumulative) NLI'!AC58-'Rebasing adj NLI'!AD48)*AD115)*AD$19*AD$126)</f>
        <v>0</v>
      </c>
      <c r="AE58" s="50">
        <f>IF('KWh (Cumulative) NLI'!AE58=0,0,((('KWh (Monthly) ENTRY NLI '!AE58*0.5)+'KWh (Cumulative) NLI'!AD58-'Rebasing adj NLI'!AE48)*AE115)*AE$19*AE$126)</f>
        <v>0</v>
      </c>
      <c r="AF58" s="50">
        <f>IF('KWh (Cumulative) NLI'!AF58=0,0,((('KWh (Monthly) ENTRY NLI '!AF58*0.5)+'KWh (Cumulative) NLI'!AE58-'Rebasing adj NLI'!AF48)*AF115)*AF$19*AF$126)</f>
        <v>0</v>
      </c>
      <c r="AG58" s="50">
        <f>IF('KWh (Cumulative) NLI'!AG58=0,0,((('KWh (Monthly) ENTRY NLI '!AG58*0.5)+'KWh (Cumulative) NLI'!AF58-'Rebasing adj NLI'!AG48)*AG115)*AG$19*AG$126)</f>
        <v>0</v>
      </c>
      <c r="AH58" s="50">
        <f>IF('KWh (Cumulative) NLI'!AH58=0,0,((('KWh (Monthly) ENTRY NLI '!AH58*0.5)+'KWh (Cumulative) NLI'!AG58-'Rebasing adj NLI'!AH48)*AH115)*AH$19*AH$126)</f>
        <v>0</v>
      </c>
      <c r="AI58" s="50">
        <f>IF('KWh (Cumulative) NLI'!AI58=0,0,((('KWh (Monthly) ENTRY NLI '!AI58*0.5)+'KWh (Cumulative) NLI'!AH58-'Rebasing adj NLI'!AI48)*AI115)*AI$19*AI$126)</f>
        <v>0</v>
      </c>
      <c r="AJ58" s="50">
        <f>IF('KWh (Cumulative) NLI'!AJ58=0,0,((('KWh (Monthly) ENTRY NLI '!AJ58*0.5)+'KWh (Cumulative) NLI'!AI58-'Rebasing adj NLI'!AJ48)*AJ115)*AJ$19*AJ$126)</f>
        <v>0</v>
      </c>
      <c r="AK58" s="50">
        <f>IF('KWh (Cumulative) NLI'!AK58=0,0,((('KWh (Monthly) ENTRY NLI '!AK58*0.5)+'KWh (Cumulative) NLI'!AJ58-'Rebasing adj NLI'!AK48)*AK115)*AK$19*AK$126)</f>
        <v>0</v>
      </c>
      <c r="AL58" s="50">
        <f>IF('KWh (Cumulative) NLI'!AL58=0,0,((('KWh (Monthly) ENTRY NLI '!AL58*0.5)+'KWh (Cumulative) NLI'!AK58-'Rebasing adj NLI'!AL48)*AL115)*AL$19*AL$126)</f>
        <v>0</v>
      </c>
      <c r="AM58" s="50">
        <f>IF('KWh (Cumulative) NLI'!AM58=0,0,((('KWh (Monthly) ENTRY NLI '!AM58*0.5)+'KWh (Cumulative) NLI'!AL58-'Rebasing adj NLI'!AM48)*AM115)*AM$19*AM$126)</f>
        <v>0</v>
      </c>
      <c r="AN58" s="50">
        <f>IF('KWh (Cumulative) NLI'!AN58=0,0,((('KWh (Monthly) ENTRY NLI '!AN58*0.5)+'KWh (Cumulative) NLI'!AM58-'Rebasing adj NLI'!AN48)*AN115)*AN$19*AN$126)</f>
        <v>0</v>
      </c>
      <c r="AO58" s="50">
        <f>IF('KWh (Cumulative) NLI'!AO58=0,0,((('KWh (Monthly) ENTRY NLI '!AO58*0.5)+'KWh (Cumulative) NLI'!AN58-'Rebasing adj NLI'!AO48)*AO115)*AO$19*AO$126)</f>
        <v>0</v>
      </c>
      <c r="AP58" s="50">
        <f>IF('KWh (Cumulative) NLI'!AP58=0,0,((('KWh (Monthly) ENTRY NLI '!AP58*0.5)+'KWh (Cumulative) NLI'!AO58-'Rebasing adj NLI'!AP48)*AP115)*AP$19*AP$126)</f>
        <v>0</v>
      </c>
      <c r="AQ58" s="50">
        <f>IF('KWh (Cumulative) NLI'!AQ58=0,0,((('KWh (Monthly) ENTRY NLI '!AQ58*0.5)+'KWh (Cumulative) NLI'!AP58-'Rebasing adj NLI'!AQ48)*AQ115)*AQ$19*AQ$126)</f>
        <v>0</v>
      </c>
      <c r="AR58" s="50">
        <f>IF('KWh (Cumulative) NLI'!AR58=0,0,((('KWh (Monthly) ENTRY NLI '!AR58*0.5)+'KWh (Cumulative) NLI'!AQ58-'Rebasing adj NLI'!AR48)*AR115)*AR$19*AR$126)</f>
        <v>0</v>
      </c>
      <c r="AS58" s="50">
        <f>IF('KWh (Cumulative) NLI'!AS58=0,0,((('KWh (Monthly) ENTRY NLI '!AS58*0.5)+'KWh (Cumulative) NLI'!AR58-'Rebasing adj NLI'!AS48)*AS115)*AS$19*AS$126)</f>
        <v>0</v>
      </c>
      <c r="AT58" s="50">
        <f>IF('KWh (Cumulative) NLI'!AT58=0,0,((('KWh (Monthly) ENTRY NLI '!AT58*0.5)+'KWh (Cumulative) NLI'!AS58-'Rebasing adj NLI'!AT48)*AT115)*AT$19*AT$126)</f>
        <v>0</v>
      </c>
      <c r="AU58" s="50">
        <f>IF('KWh (Cumulative) NLI'!AU58=0,0,((('KWh (Monthly) ENTRY NLI '!AU58*0.5)+'KWh (Cumulative) NLI'!AT58-'Rebasing adj NLI'!AU48)*AU115)*AU$19*AU$126)</f>
        <v>0</v>
      </c>
      <c r="AV58" s="50">
        <f>IF('KWh (Cumulative) NLI'!AV58=0,0,((('KWh (Monthly) ENTRY NLI '!AV58*0.5)+'KWh (Cumulative) NLI'!AU58-'Rebasing adj NLI'!AV48)*AV115)*AV$19*AV$126)</f>
        <v>0</v>
      </c>
      <c r="AW58" s="50">
        <f>IF('KWh (Cumulative) NLI'!AW58=0,0,((('KWh (Monthly) ENTRY NLI '!AW58*0.5)+'KWh (Cumulative) NLI'!AV58-'Rebasing adj NLI'!AW48)*AW115)*AW$19*AW$126)</f>
        <v>0</v>
      </c>
      <c r="AX58" s="50">
        <f>IF('KWh (Cumulative) NLI'!AX58=0,0,((('KWh (Monthly) ENTRY NLI '!AX58*0.5)+'KWh (Cumulative) NLI'!AW58-'Rebasing adj NLI'!AX48)*AX115)*AX$19*AX$126)</f>
        <v>0</v>
      </c>
      <c r="AY58" s="50">
        <f>IF('KWh (Cumulative) NLI'!AY58=0,0,((('KWh (Monthly) ENTRY NLI '!AY58*0.5)+'KWh (Cumulative) NLI'!AX58-'Rebasing adj NLI'!AY48)*AY115)*AY$19*AY$126)</f>
        <v>0</v>
      </c>
      <c r="AZ58" s="50">
        <f>IF('KWh (Cumulative) NLI'!AZ58=0,0,((('KWh (Monthly) ENTRY NLI '!AZ58*0.5)+'KWh (Cumulative) NLI'!AY58-'Rebasing adj NLI'!AZ48)*AZ115)*AZ$19*AZ$126)</f>
        <v>0</v>
      </c>
      <c r="BA58" s="50">
        <f>IF('KWh (Cumulative) NLI'!BA58=0,0,((('KWh (Monthly) ENTRY NLI '!BA58*0.5)+'KWh (Cumulative) NLI'!AZ58-'Rebasing adj NLI'!BA48)*BA115)*BA$19*BA$126)</f>
        <v>0</v>
      </c>
      <c r="BB58" s="50">
        <f>IF('KWh (Cumulative) NLI'!BB58=0,0,((('KWh (Monthly) ENTRY NLI '!BB58*0.5)+'KWh (Cumulative) NLI'!BA58-'Rebasing adj NLI'!BB48)*BB115)*BB$19*BB$126)</f>
        <v>0</v>
      </c>
      <c r="BC58" s="50">
        <f>IF('KWh (Cumulative) NLI'!BC58=0,0,((('KWh (Monthly) ENTRY NLI '!BC58*0.5)+'KWh (Cumulative) NLI'!BB58-'Rebasing adj NLI'!BC48)*BC115)*BC$19*BC$126)</f>
        <v>0</v>
      </c>
      <c r="BD58" s="50">
        <f>IF('KWh (Cumulative) NLI'!BD58=0,0,((('KWh (Monthly) ENTRY NLI '!BD58*0.5)+'KWh (Cumulative) NLI'!BC58-'Rebasing adj NLI'!BD48)*BD115)*BD$19*BD$126)</f>
        <v>0</v>
      </c>
      <c r="BE58" s="50">
        <f>IF('KWh (Cumulative) NLI'!BE58=0,0,((('KWh (Monthly) ENTRY NLI '!BE58*0.5)+'KWh (Cumulative) NLI'!BD58-'Rebasing adj NLI'!BE48)*BE115)*BE$19*BE$126)</f>
        <v>0</v>
      </c>
      <c r="BF58" s="50">
        <f>IF('KWh (Cumulative) NLI'!BF58=0,0,((('KWh (Monthly) ENTRY NLI '!BF58*0.5)+'KWh (Cumulative) NLI'!BE58-'Rebasing adj NLI'!BF48)*BF115)*BF$19*BF$126)</f>
        <v>0</v>
      </c>
      <c r="BG58" s="50">
        <f>IF('KWh (Cumulative) NLI'!BG58=0,0,((('KWh (Monthly) ENTRY NLI '!BG58*0.5)+'KWh (Cumulative) NLI'!BF58-'Rebasing adj NLI'!BG48)*BG115)*BG$19*BG$126)</f>
        <v>0</v>
      </c>
      <c r="BH58" s="50">
        <f>IF('KWh (Cumulative) NLI'!BH58=0,0,((('KWh (Monthly) ENTRY NLI '!BH58*0.5)+'KWh (Cumulative) NLI'!BG58-'Rebasing adj NLI'!BH48)*BH115)*BH$19*BH$126)</f>
        <v>0</v>
      </c>
      <c r="BI58" s="50">
        <f>IF('KWh (Cumulative) NLI'!BI58=0,0,((('KWh (Monthly) ENTRY NLI '!BI58*0.5)+'KWh (Cumulative) NLI'!BH58-'Rebasing adj NLI'!BI48)*BI115)*BI$19*BI$126)</f>
        <v>0</v>
      </c>
      <c r="BJ58" s="50">
        <f>IF('KWh (Cumulative) NLI'!BJ58=0,0,((('KWh (Monthly) ENTRY NLI '!BJ58*0.5)+'KWh (Cumulative) NLI'!BI58-'Rebasing adj NLI'!BJ48)*BJ115)*BJ$19*BJ$126)</f>
        <v>0</v>
      </c>
      <c r="BK58" s="50">
        <f>IF('KWh (Cumulative) NLI'!BK58=0,0,((('KWh (Monthly) ENTRY NLI '!BK58*0.5)+'KWh (Cumulative) NLI'!BJ58-'Rebasing adj NLI'!BK48)*BK115)*BK$19*BK$126)</f>
        <v>0</v>
      </c>
      <c r="BL58" s="50">
        <f>IF('KWh (Cumulative) NLI'!BL58=0,0,((('KWh (Monthly) ENTRY NLI '!BL58*0.5)+'KWh (Cumulative) NLI'!BK58-'Rebasing adj NLI'!BL48)*BL115)*BL$19*BL$126)</f>
        <v>0</v>
      </c>
      <c r="BM58" s="50">
        <f>IF('KWh (Cumulative) NLI'!BM58=0,0,((('KWh (Monthly) ENTRY NLI '!BM58*0.5)+'KWh (Cumulative) NLI'!BL58-'Rebasing adj NLI'!BM48)*BM115)*BM$19*BM$126)</f>
        <v>0</v>
      </c>
      <c r="BN58" s="50">
        <f>IF('KWh (Cumulative) NLI'!BN58=0,0,((('KWh (Monthly) ENTRY NLI '!BN58*0.5)+'KWh (Cumulative) NLI'!BM58-'Rebasing adj NLI'!BN48)*BN115)*BN$19*BN$126)</f>
        <v>0</v>
      </c>
      <c r="BO58" s="50">
        <f>IF('KWh (Cumulative) NLI'!BO58=0,0,((('KWh (Monthly) ENTRY NLI '!BO58*0.5)+'KWh (Cumulative) NLI'!BN58-'Rebasing adj NLI'!BO48)*BO115)*BO$19*BO$126)</f>
        <v>0</v>
      </c>
      <c r="BP58" s="50">
        <f>IF('KWh (Cumulative) NLI'!BP58=0,0,((('KWh (Monthly) ENTRY NLI '!BP58*0.5)+'KWh (Cumulative) NLI'!BO58-'Rebasing adj NLI'!BP48)*BP115)*BP$19*BP$126)</f>
        <v>0</v>
      </c>
      <c r="BQ58" s="50">
        <f>IF('KWh (Cumulative) NLI'!BQ58=0,0,((('KWh (Monthly) ENTRY NLI '!BQ58*0.5)+'KWh (Cumulative) NLI'!BP58-'Rebasing adj NLI'!BQ48)*BQ115)*BQ$19*BQ$126)</f>
        <v>0</v>
      </c>
      <c r="BR58" s="50">
        <f>IF('KWh (Cumulative) NLI'!BR58=0,0,((('KWh (Monthly) ENTRY NLI '!BR58*0.5)+'KWh (Cumulative) NLI'!BQ58-'Rebasing adj NLI'!BR48)*BR115)*BR$19*BR$126)</f>
        <v>0</v>
      </c>
      <c r="BS58" s="50">
        <f>IF('KWh (Cumulative) NLI'!BS58=0,0,((('KWh (Monthly) ENTRY NLI '!BS58*0.5)+'KWh (Cumulative) NLI'!BR58-'Rebasing adj NLI'!BS48)*BS115)*BS$19*BS$126)</f>
        <v>0</v>
      </c>
      <c r="BT58" s="50">
        <f>IF('KWh (Cumulative) NLI'!BT58=0,0,((('KWh (Monthly) ENTRY NLI '!BT58*0.5)+'KWh (Cumulative) NLI'!BS58-'Rebasing adj NLI'!BT48)*BT115)*BT$19*BT$126)</f>
        <v>0</v>
      </c>
      <c r="BU58" s="50">
        <f>IF('KWh (Cumulative) NLI'!BU58=0,0,((('KWh (Monthly) ENTRY NLI '!BU58*0.5)+'KWh (Cumulative) NLI'!BT58-'Rebasing adj NLI'!BU48)*BU115)*BU$19*BU$126)</f>
        <v>0</v>
      </c>
      <c r="BV58" s="50">
        <f>IF('KWh (Cumulative) NLI'!BV58=0,0,((('KWh (Monthly) ENTRY NLI '!BV58*0.5)+'KWh (Cumulative) NLI'!BU58-'Rebasing adj NLI'!BV48)*BV115)*BV$19*BV$126)</f>
        <v>0</v>
      </c>
      <c r="BW58" s="50">
        <f>IF('KWh (Cumulative) NLI'!BW58=0,0,((('KWh (Monthly) ENTRY NLI '!BW58*0.5)+'KWh (Cumulative) NLI'!BV58-'Rebasing adj NLI'!BW48)*BW115)*BW$19*BW$126)</f>
        <v>0</v>
      </c>
      <c r="BX58" s="50">
        <f>IF('KWh (Cumulative) NLI'!BX58=0,0,((('KWh (Monthly) ENTRY NLI '!BX58*0.5)+'KWh (Cumulative) NLI'!BW58-'Rebasing adj NLI'!BX48)*BX115)*BX$19*BX$126)</f>
        <v>0</v>
      </c>
      <c r="BY58" s="50">
        <f>IF('KWh (Cumulative) NLI'!BY58=0,0,((('KWh (Monthly) ENTRY NLI '!BY58*0.5)+'KWh (Cumulative) NLI'!BX58-'Rebasing adj NLI'!BY48)*BY115)*BY$19*BY$126)</f>
        <v>0</v>
      </c>
      <c r="BZ58" s="50">
        <f>IF('KWh (Cumulative) NLI'!BZ58=0,0,((('KWh (Monthly) ENTRY NLI '!BZ58*0.5)+'KWh (Cumulative) NLI'!BY58-'Rebasing adj NLI'!BZ48)*BZ115)*BZ$19*BZ$126)</f>
        <v>0</v>
      </c>
      <c r="CA58" s="50">
        <f>IF('KWh (Cumulative) NLI'!CA58=0,0,((('KWh (Monthly) ENTRY NLI '!CA58*0.5)+'KWh (Cumulative) NLI'!BZ58-'Rebasing adj NLI'!CA48)*CA115)*CA$19*CA$126)</f>
        <v>0</v>
      </c>
      <c r="CB58" s="50">
        <f>IF('KWh (Cumulative) NLI'!CB58=0,0,((('KWh (Monthly) ENTRY NLI '!CB58*0.5)+'KWh (Cumulative) NLI'!CA58-'Rebasing adj NLI'!CB48)*CB115)*CB$19*CB$126)</f>
        <v>0</v>
      </c>
      <c r="CC58" s="50">
        <f>IF('KWh (Cumulative) NLI'!CC58=0,0,((('KWh (Monthly) ENTRY NLI '!CC58*0.5)+'KWh (Cumulative) NLI'!CB58-'Rebasing adj NLI'!CC48)*CC115)*CC$19*CC$126)</f>
        <v>0</v>
      </c>
      <c r="CD58" s="50">
        <f>IF('KWh (Cumulative) NLI'!CD58=0,0,((('KWh (Monthly) ENTRY NLI '!CD58*0.5)+'KWh (Cumulative) NLI'!CC58-'Rebasing adj NLI'!CD48)*CD115)*CD$19*CD$126)</f>
        <v>0</v>
      </c>
      <c r="CE58" s="50">
        <f>IF('KWh (Cumulative) NLI'!CE58=0,0,((('KWh (Monthly) ENTRY NLI '!CE58*0.5)+'KWh (Cumulative) NLI'!CD58-'Rebasing adj NLI'!CE48)*CE115)*CE$19*CE$126)</f>
        <v>0</v>
      </c>
      <c r="CF58" s="50">
        <f>IF('KWh (Cumulative) NLI'!CF58=0,0,((('KWh (Monthly) ENTRY NLI '!CF58*0.5)+'KWh (Cumulative) NLI'!CE58-'Rebasing adj NLI'!CF48)*CF115)*CF$19*CF$126)</f>
        <v>0</v>
      </c>
      <c r="CG58" s="50">
        <f>IF('KWh (Cumulative) NLI'!CG58=0,0,((('KWh (Monthly) ENTRY NLI '!CG58*0.5)+'KWh (Cumulative) NLI'!CF58-'Rebasing adj NLI'!CG48)*CG115)*CG$19*CG$126)</f>
        <v>0</v>
      </c>
      <c r="CH58" s="50">
        <f>IF('KWh (Cumulative) NLI'!CH58=0,0,((('KWh (Monthly) ENTRY NLI '!CH58*0.5)+'KWh (Cumulative) NLI'!CG58-'Rebasing adj NLI'!CH48)*CH115)*CH$19*CH$126)</f>
        <v>0</v>
      </c>
      <c r="CI58" s="50">
        <f>IF('KWh (Cumulative) NLI'!CI58=0,0,((('KWh (Monthly) ENTRY NLI '!CI58*0.5)+'KWh (Cumulative) NLI'!CH58-'Rebasing adj NLI'!CI48)*CI115)*CI$19*CI$126)</f>
        <v>0</v>
      </c>
      <c r="CJ58" s="50">
        <f>IF('KWh (Cumulative) NLI'!CJ58=0,0,((('KWh (Monthly) ENTRY NLI '!CJ58*0.5)+'KWh (Cumulative) NLI'!CI58-'Rebasing adj NLI'!CJ48)*CJ115)*CJ$19*CJ$126)</f>
        <v>0</v>
      </c>
    </row>
    <row r="59" spans="1:88" x14ac:dyDescent="0.25">
      <c r="A59" s="306"/>
      <c r="B59" s="88" t="s">
        <v>15</v>
      </c>
      <c r="C59" s="50">
        <f>IF('KWh (Cumulative) NLI'!C59=0,0,((('KWh (Monthly) ENTRY NLI '!C59*0.5)-'Rebasing adj NLI'!C49)*C116)*C$19*C$126)</f>
        <v>0</v>
      </c>
      <c r="D59" s="50">
        <f>IF('KWh (Cumulative) NLI'!D59=0,0,((('KWh (Monthly) ENTRY NLI '!D59*0.5)+'KWh (Cumulative) NLI'!C59-'Rebasing adj NLI'!D49)*D116)*D$19*D$126)</f>
        <v>0</v>
      </c>
      <c r="E59" s="50">
        <f>IF('KWh (Cumulative) NLI'!E59=0,0,((('KWh (Monthly) ENTRY NLI '!E59*0.5)+'KWh (Cumulative) NLI'!D59-'Rebasing adj NLI'!E49)*E116)*E$19*E$126)</f>
        <v>0</v>
      </c>
      <c r="F59" s="50">
        <f>IF('KWh (Cumulative) NLI'!F59=0,0,((('KWh (Monthly) ENTRY NLI '!F59*0.5)+'KWh (Cumulative) NLI'!E59-'Rebasing adj NLI'!F49)*F116)*F$19*F$126)</f>
        <v>0</v>
      </c>
      <c r="G59" s="50">
        <f>IF('KWh (Cumulative) NLI'!G59=0,0,((('KWh (Monthly) ENTRY NLI '!G59*0.5)+'KWh (Cumulative) NLI'!F59-'Rebasing adj NLI'!G49)*G116)*G$19*G$126)</f>
        <v>0</v>
      </c>
      <c r="H59" s="50">
        <f>IF('KWh (Cumulative) NLI'!H59=0,0,((('KWh (Monthly) ENTRY NLI '!H59*0.5)+'KWh (Cumulative) NLI'!G59-'Rebasing adj NLI'!H49)*H116)*H$19*H$126)</f>
        <v>0</v>
      </c>
      <c r="I59" s="50">
        <f>IF('KWh (Cumulative) NLI'!I59=0,0,((('KWh (Monthly) ENTRY NLI '!I59*0.5)+'KWh (Cumulative) NLI'!H59-'Rebasing adj NLI'!I49)*I116)*I$19*I$126)</f>
        <v>0</v>
      </c>
      <c r="J59" s="50">
        <f>IF('KWh (Cumulative) NLI'!J59=0,0,((('KWh (Monthly) ENTRY NLI '!J59*0.5)+'KWh (Cumulative) NLI'!I59-'Rebasing adj NLI'!J49)*J116)*J$19*J$126)</f>
        <v>0</v>
      </c>
      <c r="K59" s="50">
        <f>IF('KWh (Cumulative) NLI'!K59=0,0,((('KWh (Monthly) ENTRY NLI '!K59*0.5)+'KWh (Cumulative) NLI'!J59-'Rebasing adj NLI'!K49)*K116)*K$19*K$126)</f>
        <v>0</v>
      </c>
      <c r="L59" s="50">
        <f>IF('KWh (Cumulative) NLI'!L59=0,0,((('KWh (Monthly) ENTRY NLI '!L59*0.5)+'KWh (Cumulative) NLI'!K59-'Rebasing adj NLI'!L49)*L116)*L$19*L$126)</f>
        <v>0</v>
      </c>
      <c r="M59" s="50">
        <f>IF('KWh (Cumulative) NLI'!M59=0,0,((('KWh (Monthly) ENTRY NLI '!M59*0.5)+'KWh (Cumulative) NLI'!L59-'Rebasing adj NLI'!M49)*M116)*M$19*M$126)</f>
        <v>0</v>
      </c>
      <c r="N59" s="50">
        <f>IF('KWh (Cumulative) NLI'!N59=0,0,((('KWh (Monthly) ENTRY NLI '!N59*0.5)+'KWh (Cumulative) NLI'!M59-'Rebasing adj NLI'!N49)*N116)*N$19*N$126)</f>
        <v>0</v>
      </c>
      <c r="O59" s="50">
        <f>IF('KWh (Cumulative) NLI'!O59=0,0,((('KWh (Monthly) ENTRY NLI '!O59*0.5)+'KWh (Cumulative) NLI'!N59-'Rebasing adj NLI'!O49)*O116)*O$19*O$126)</f>
        <v>0</v>
      </c>
      <c r="P59" s="50">
        <f>IF('KWh (Cumulative) NLI'!P59=0,0,((('KWh (Monthly) ENTRY NLI '!P59*0.5)+'KWh (Cumulative) NLI'!O59-'Rebasing adj NLI'!P49)*P116)*P$19*P$126)</f>
        <v>0</v>
      </c>
      <c r="Q59" s="50">
        <f>IF('KWh (Cumulative) NLI'!Q59=0,0,((('KWh (Monthly) ENTRY NLI '!Q59*0.5)+'KWh (Cumulative) NLI'!P59-'Rebasing adj NLI'!Q49)*Q116)*Q$19*Q$126)</f>
        <v>0</v>
      </c>
      <c r="R59" s="50">
        <f>IF('KWh (Cumulative) NLI'!R59=0,0,((('KWh (Monthly) ENTRY NLI '!R59*0.5)+'KWh (Cumulative) NLI'!Q59-'Rebasing adj NLI'!R49)*R116)*R$19*R$126)</f>
        <v>0</v>
      </c>
      <c r="S59" s="50">
        <f>IF('KWh (Cumulative) NLI'!S59=0,0,((('KWh (Monthly) ENTRY NLI '!S59*0.5)+'KWh (Cumulative) NLI'!R59-'Rebasing adj NLI'!S49)*S116)*S$19*S$126)</f>
        <v>0</v>
      </c>
      <c r="T59" s="50">
        <f>IF('KWh (Cumulative) NLI'!T59=0,0,((('KWh (Monthly) ENTRY NLI '!T59*0.5)+'KWh (Cumulative) NLI'!S59-'Rebasing adj NLI'!T49)*T116)*T$19*T$126)</f>
        <v>0</v>
      </c>
      <c r="U59" s="50">
        <f>IF('KWh (Cumulative) NLI'!U59=0,0,((('KWh (Monthly) ENTRY NLI '!U59*0.5)+'KWh (Cumulative) NLI'!T59-'Rebasing adj NLI'!U49)*U116)*U$19*U$126)</f>
        <v>0</v>
      </c>
      <c r="V59" s="50">
        <f>IF('KWh (Cumulative) NLI'!V59=0,0,((('KWh (Monthly) ENTRY NLI '!V59*0.5)+'KWh (Cumulative) NLI'!U59-'Rebasing adj NLI'!V49)*V116)*V$19*V$126)</f>
        <v>0</v>
      </c>
      <c r="W59" s="50">
        <f>IF('KWh (Cumulative) NLI'!W59=0,0,((('KWh (Monthly) ENTRY NLI '!W59*0.5)+'KWh (Cumulative) NLI'!V59-'Rebasing adj NLI'!W49)*W116)*W$19*W$126)</f>
        <v>0</v>
      </c>
      <c r="X59" s="50">
        <f>IF('KWh (Cumulative) NLI'!X59=0,0,((('KWh (Monthly) ENTRY NLI '!X59*0.5)+'KWh (Cumulative) NLI'!W59-'Rebasing adj NLI'!X49)*X116)*X$19*X$126)</f>
        <v>0</v>
      </c>
      <c r="Y59" s="50">
        <f>IF('KWh (Cumulative) NLI'!Y59=0,0,((('KWh (Monthly) ENTRY NLI '!Y59*0.5)+'KWh (Cumulative) NLI'!X59-'Rebasing adj NLI'!Y49)*Y116)*Y$19*Y$126)</f>
        <v>0</v>
      </c>
      <c r="Z59" s="50">
        <f>IF('KWh (Cumulative) NLI'!Z59=0,0,((('KWh (Monthly) ENTRY NLI '!Z59*0.5)+'KWh (Cumulative) NLI'!Y59-'Rebasing adj NLI'!Z49)*Z116)*Z$19*Z$126)</f>
        <v>0</v>
      </c>
      <c r="AA59" s="50">
        <f>IF('KWh (Cumulative) NLI'!AA59=0,0,((('KWh (Monthly) ENTRY NLI '!AA59*0.5)+'KWh (Cumulative) NLI'!Z59-'Rebasing adj NLI'!AA49)*AA116)*AA$19*AA$126)</f>
        <v>0</v>
      </c>
      <c r="AB59" s="50">
        <f>IF('KWh (Cumulative) NLI'!AB59=0,0,((('KWh (Monthly) ENTRY NLI '!AB59*0.5)+'KWh (Cumulative) NLI'!AA59-'Rebasing adj NLI'!AB49)*AB116)*AB$19*AB$126)</f>
        <v>0</v>
      </c>
      <c r="AC59" s="50">
        <f>IF('KWh (Cumulative) NLI'!AC59=0,0,((('KWh (Monthly) ENTRY NLI '!AC59*0.5)+'KWh (Cumulative) NLI'!AB59-'Rebasing adj NLI'!AC49)*AC116)*AC$19*AC$126)</f>
        <v>0</v>
      </c>
      <c r="AD59" s="50">
        <f>IF('KWh (Cumulative) NLI'!AD59=0,0,((('KWh (Monthly) ENTRY NLI '!AD59*0.5)+'KWh (Cumulative) NLI'!AC59-'Rebasing adj NLI'!AD49)*AD116)*AD$19*AD$126)</f>
        <v>0</v>
      </c>
      <c r="AE59" s="50">
        <f>IF('KWh (Cumulative) NLI'!AE59=0,0,((('KWh (Monthly) ENTRY NLI '!AE59*0.5)+'KWh (Cumulative) NLI'!AD59-'Rebasing adj NLI'!AE49)*AE116)*AE$19*AE$126)</f>
        <v>0</v>
      </c>
      <c r="AF59" s="50">
        <f>IF('KWh (Cumulative) NLI'!AF59=0,0,((('KWh (Monthly) ENTRY NLI '!AF59*0.5)+'KWh (Cumulative) NLI'!AE59-'Rebasing adj NLI'!AF49)*AF116)*AF$19*AF$126)</f>
        <v>0</v>
      </c>
      <c r="AG59" s="50">
        <f>IF('KWh (Cumulative) NLI'!AG59=0,0,((('KWh (Monthly) ENTRY NLI '!AG59*0.5)+'KWh (Cumulative) NLI'!AF59-'Rebasing adj NLI'!AG49)*AG116)*AG$19*AG$126)</f>
        <v>0</v>
      </c>
      <c r="AH59" s="50">
        <f>IF('KWh (Cumulative) NLI'!AH59=0,0,((('KWh (Monthly) ENTRY NLI '!AH59*0.5)+'KWh (Cumulative) NLI'!AG59-'Rebasing adj NLI'!AH49)*AH116)*AH$19*AH$126)</f>
        <v>0</v>
      </c>
      <c r="AI59" s="50">
        <f>IF('KWh (Cumulative) NLI'!AI59=0,0,((('KWh (Monthly) ENTRY NLI '!AI59*0.5)+'KWh (Cumulative) NLI'!AH59-'Rebasing adj NLI'!AI49)*AI116)*AI$19*AI$126)</f>
        <v>0</v>
      </c>
      <c r="AJ59" s="50">
        <f>IF('KWh (Cumulative) NLI'!AJ59=0,0,((('KWh (Monthly) ENTRY NLI '!AJ59*0.5)+'KWh (Cumulative) NLI'!AI59-'Rebasing adj NLI'!AJ49)*AJ116)*AJ$19*AJ$126)</f>
        <v>0</v>
      </c>
      <c r="AK59" s="50">
        <f>IF('KWh (Cumulative) NLI'!AK59=0,0,((('KWh (Monthly) ENTRY NLI '!AK59*0.5)+'KWh (Cumulative) NLI'!AJ59-'Rebasing adj NLI'!AK49)*AK116)*AK$19*AK$126)</f>
        <v>0</v>
      </c>
      <c r="AL59" s="50">
        <f>IF('KWh (Cumulative) NLI'!AL59=0,0,((('KWh (Monthly) ENTRY NLI '!AL59*0.5)+'KWh (Cumulative) NLI'!AK59-'Rebasing adj NLI'!AL49)*AL116)*AL$19*AL$126)</f>
        <v>0</v>
      </c>
      <c r="AM59" s="50">
        <f>IF('KWh (Cumulative) NLI'!AM59=0,0,((('KWh (Monthly) ENTRY NLI '!AM59*0.5)+'KWh (Cumulative) NLI'!AL59-'Rebasing adj NLI'!AM49)*AM116)*AM$19*AM$126)</f>
        <v>0</v>
      </c>
      <c r="AN59" s="50">
        <f>IF('KWh (Cumulative) NLI'!AN59=0,0,((('KWh (Monthly) ENTRY NLI '!AN59*0.5)+'KWh (Cumulative) NLI'!AM59-'Rebasing adj NLI'!AN49)*AN116)*AN$19*AN$126)</f>
        <v>0</v>
      </c>
      <c r="AO59" s="50">
        <f>IF('KWh (Cumulative) NLI'!AO59=0,0,((('KWh (Monthly) ENTRY NLI '!AO59*0.5)+'KWh (Cumulative) NLI'!AN59-'Rebasing adj NLI'!AO49)*AO116)*AO$19*AO$126)</f>
        <v>0</v>
      </c>
      <c r="AP59" s="50">
        <f>IF('KWh (Cumulative) NLI'!AP59=0,0,((('KWh (Monthly) ENTRY NLI '!AP59*0.5)+'KWh (Cumulative) NLI'!AO59-'Rebasing adj NLI'!AP49)*AP116)*AP$19*AP$126)</f>
        <v>0</v>
      </c>
      <c r="AQ59" s="50">
        <f>IF('KWh (Cumulative) NLI'!AQ59=0,0,((('KWh (Monthly) ENTRY NLI '!AQ59*0.5)+'KWh (Cumulative) NLI'!AP59-'Rebasing adj NLI'!AQ49)*AQ116)*AQ$19*AQ$126)</f>
        <v>0</v>
      </c>
      <c r="AR59" s="50">
        <f>IF('KWh (Cumulative) NLI'!AR59=0,0,((('KWh (Monthly) ENTRY NLI '!AR59*0.5)+'KWh (Cumulative) NLI'!AQ59-'Rebasing adj NLI'!AR49)*AR116)*AR$19*AR$126)</f>
        <v>0</v>
      </c>
      <c r="AS59" s="50">
        <f>IF('KWh (Cumulative) NLI'!AS59=0,0,((('KWh (Monthly) ENTRY NLI '!AS59*0.5)+'KWh (Cumulative) NLI'!AR59-'Rebasing adj NLI'!AS49)*AS116)*AS$19*AS$126)</f>
        <v>0</v>
      </c>
      <c r="AT59" s="50">
        <f>IF('KWh (Cumulative) NLI'!AT59=0,0,((('KWh (Monthly) ENTRY NLI '!AT59*0.5)+'KWh (Cumulative) NLI'!AS59-'Rebasing adj NLI'!AT49)*AT116)*AT$19*AT$126)</f>
        <v>0</v>
      </c>
      <c r="AU59" s="50">
        <f>IF('KWh (Cumulative) NLI'!AU59=0,0,((('KWh (Monthly) ENTRY NLI '!AU59*0.5)+'KWh (Cumulative) NLI'!AT59-'Rebasing adj NLI'!AU49)*AU116)*AU$19*AU$126)</f>
        <v>0</v>
      </c>
      <c r="AV59" s="50">
        <f>IF('KWh (Cumulative) NLI'!AV59=0,0,((('KWh (Monthly) ENTRY NLI '!AV59*0.5)+'KWh (Cumulative) NLI'!AU59-'Rebasing adj NLI'!AV49)*AV116)*AV$19*AV$126)</f>
        <v>0</v>
      </c>
      <c r="AW59" s="50">
        <f>IF('KWh (Cumulative) NLI'!AW59=0,0,((('KWh (Monthly) ENTRY NLI '!AW59*0.5)+'KWh (Cumulative) NLI'!AV59-'Rebasing adj NLI'!AW49)*AW116)*AW$19*AW$126)</f>
        <v>0</v>
      </c>
      <c r="AX59" s="50">
        <f>IF('KWh (Cumulative) NLI'!AX59=0,0,((('KWh (Monthly) ENTRY NLI '!AX59*0.5)+'KWh (Cumulative) NLI'!AW59-'Rebasing adj NLI'!AX49)*AX116)*AX$19*AX$126)</f>
        <v>0</v>
      </c>
      <c r="AY59" s="50">
        <f>IF('KWh (Cumulative) NLI'!AY59=0,0,((('KWh (Monthly) ENTRY NLI '!AY59*0.5)+'KWh (Cumulative) NLI'!AX59-'Rebasing adj NLI'!AY49)*AY116)*AY$19*AY$126)</f>
        <v>0</v>
      </c>
      <c r="AZ59" s="50">
        <f>IF('KWh (Cumulative) NLI'!AZ59=0,0,((('KWh (Monthly) ENTRY NLI '!AZ59*0.5)+'KWh (Cumulative) NLI'!AY59-'Rebasing adj NLI'!AZ49)*AZ116)*AZ$19*AZ$126)</f>
        <v>0</v>
      </c>
      <c r="BA59" s="50">
        <f>IF('KWh (Cumulative) NLI'!BA59=0,0,((('KWh (Monthly) ENTRY NLI '!BA59*0.5)+'KWh (Cumulative) NLI'!AZ59-'Rebasing adj NLI'!BA49)*BA116)*BA$19*BA$126)</f>
        <v>0</v>
      </c>
      <c r="BB59" s="50">
        <f>IF('KWh (Cumulative) NLI'!BB59=0,0,((('KWh (Monthly) ENTRY NLI '!BB59*0.5)+'KWh (Cumulative) NLI'!BA59-'Rebasing adj NLI'!BB49)*BB116)*BB$19*BB$126)</f>
        <v>0</v>
      </c>
      <c r="BC59" s="50">
        <f>IF('KWh (Cumulative) NLI'!BC59=0,0,((('KWh (Monthly) ENTRY NLI '!BC59*0.5)+'KWh (Cumulative) NLI'!BB59-'Rebasing adj NLI'!BC49)*BC116)*BC$19*BC$126)</f>
        <v>0</v>
      </c>
      <c r="BD59" s="50">
        <f>IF('KWh (Cumulative) NLI'!BD59=0,0,((('KWh (Monthly) ENTRY NLI '!BD59*0.5)+'KWh (Cumulative) NLI'!BC59-'Rebasing adj NLI'!BD49)*BD116)*BD$19*BD$126)</f>
        <v>0</v>
      </c>
      <c r="BE59" s="50">
        <f>IF('KWh (Cumulative) NLI'!BE59=0,0,((('KWh (Monthly) ENTRY NLI '!BE59*0.5)+'KWh (Cumulative) NLI'!BD59-'Rebasing adj NLI'!BE49)*BE116)*BE$19*BE$126)</f>
        <v>0</v>
      </c>
      <c r="BF59" s="50">
        <f>IF('KWh (Cumulative) NLI'!BF59=0,0,((('KWh (Monthly) ENTRY NLI '!BF59*0.5)+'KWh (Cumulative) NLI'!BE59-'Rebasing adj NLI'!BF49)*BF116)*BF$19*BF$126)</f>
        <v>0</v>
      </c>
      <c r="BG59" s="50">
        <f>IF('KWh (Cumulative) NLI'!BG59=0,0,((('KWh (Monthly) ENTRY NLI '!BG59*0.5)+'KWh (Cumulative) NLI'!BF59-'Rebasing adj NLI'!BG49)*BG116)*BG$19*BG$126)</f>
        <v>0</v>
      </c>
      <c r="BH59" s="50">
        <f>IF('KWh (Cumulative) NLI'!BH59=0,0,((('KWh (Monthly) ENTRY NLI '!BH59*0.5)+'KWh (Cumulative) NLI'!BG59-'Rebasing adj NLI'!BH49)*BH116)*BH$19*BH$126)</f>
        <v>0</v>
      </c>
      <c r="BI59" s="50">
        <f>IF('KWh (Cumulative) NLI'!BI59=0,0,((('KWh (Monthly) ENTRY NLI '!BI59*0.5)+'KWh (Cumulative) NLI'!BH59-'Rebasing adj NLI'!BI49)*BI116)*BI$19*BI$126)</f>
        <v>0</v>
      </c>
      <c r="BJ59" s="50">
        <f>IF('KWh (Cumulative) NLI'!BJ59=0,0,((('KWh (Monthly) ENTRY NLI '!BJ59*0.5)+'KWh (Cumulative) NLI'!BI59-'Rebasing adj NLI'!BJ49)*BJ116)*BJ$19*BJ$126)</f>
        <v>0</v>
      </c>
      <c r="BK59" s="50">
        <f>IF('KWh (Cumulative) NLI'!BK59=0,0,((('KWh (Monthly) ENTRY NLI '!BK59*0.5)+'KWh (Cumulative) NLI'!BJ59-'Rebasing adj NLI'!BK49)*BK116)*BK$19*BK$126)</f>
        <v>0</v>
      </c>
      <c r="BL59" s="50">
        <f>IF('KWh (Cumulative) NLI'!BL59=0,0,((('KWh (Monthly) ENTRY NLI '!BL59*0.5)+'KWh (Cumulative) NLI'!BK59-'Rebasing adj NLI'!BL49)*BL116)*BL$19*BL$126)</f>
        <v>0</v>
      </c>
      <c r="BM59" s="50">
        <f>IF('KWh (Cumulative) NLI'!BM59=0,0,((('KWh (Monthly) ENTRY NLI '!BM59*0.5)+'KWh (Cumulative) NLI'!BL59-'Rebasing adj NLI'!BM49)*BM116)*BM$19*BM$126)</f>
        <v>0</v>
      </c>
      <c r="BN59" s="50">
        <f>IF('KWh (Cumulative) NLI'!BN59=0,0,((('KWh (Monthly) ENTRY NLI '!BN59*0.5)+'KWh (Cumulative) NLI'!BM59-'Rebasing adj NLI'!BN49)*BN116)*BN$19*BN$126)</f>
        <v>0</v>
      </c>
      <c r="BO59" s="50">
        <f>IF('KWh (Cumulative) NLI'!BO59=0,0,((('KWh (Monthly) ENTRY NLI '!BO59*0.5)+'KWh (Cumulative) NLI'!BN59-'Rebasing adj NLI'!BO49)*BO116)*BO$19*BO$126)</f>
        <v>0</v>
      </c>
      <c r="BP59" s="50">
        <f>IF('KWh (Cumulative) NLI'!BP59=0,0,((('KWh (Monthly) ENTRY NLI '!BP59*0.5)+'KWh (Cumulative) NLI'!BO59-'Rebasing adj NLI'!BP49)*BP116)*BP$19*BP$126)</f>
        <v>0</v>
      </c>
      <c r="BQ59" s="50">
        <f>IF('KWh (Cumulative) NLI'!BQ59=0,0,((('KWh (Monthly) ENTRY NLI '!BQ59*0.5)+'KWh (Cumulative) NLI'!BP59-'Rebasing adj NLI'!BQ49)*BQ116)*BQ$19*BQ$126)</f>
        <v>0</v>
      </c>
      <c r="BR59" s="50">
        <f>IF('KWh (Cumulative) NLI'!BR59=0,0,((('KWh (Monthly) ENTRY NLI '!BR59*0.5)+'KWh (Cumulative) NLI'!BQ59-'Rebasing adj NLI'!BR49)*BR116)*BR$19*BR$126)</f>
        <v>0</v>
      </c>
      <c r="BS59" s="50">
        <f>IF('KWh (Cumulative) NLI'!BS59=0,0,((('KWh (Monthly) ENTRY NLI '!BS59*0.5)+'KWh (Cumulative) NLI'!BR59-'Rebasing adj NLI'!BS49)*BS116)*BS$19*BS$126)</f>
        <v>0</v>
      </c>
      <c r="BT59" s="50">
        <f>IF('KWh (Cumulative) NLI'!BT59=0,0,((('KWh (Monthly) ENTRY NLI '!BT59*0.5)+'KWh (Cumulative) NLI'!BS59-'Rebasing adj NLI'!BT49)*BT116)*BT$19*BT$126)</f>
        <v>0</v>
      </c>
      <c r="BU59" s="50">
        <f>IF('KWh (Cumulative) NLI'!BU59=0,0,((('KWh (Monthly) ENTRY NLI '!BU59*0.5)+'KWh (Cumulative) NLI'!BT59-'Rebasing adj NLI'!BU49)*BU116)*BU$19*BU$126)</f>
        <v>0</v>
      </c>
      <c r="BV59" s="50">
        <f>IF('KWh (Cumulative) NLI'!BV59=0,0,((('KWh (Monthly) ENTRY NLI '!BV59*0.5)+'KWh (Cumulative) NLI'!BU59-'Rebasing adj NLI'!BV49)*BV116)*BV$19*BV$126)</f>
        <v>0</v>
      </c>
      <c r="BW59" s="50">
        <f>IF('KWh (Cumulative) NLI'!BW59=0,0,((('KWh (Monthly) ENTRY NLI '!BW59*0.5)+'KWh (Cumulative) NLI'!BV59-'Rebasing adj NLI'!BW49)*BW116)*BW$19*BW$126)</f>
        <v>0</v>
      </c>
      <c r="BX59" s="50">
        <f>IF('KWh (Cumulative) NLI'!BX59=0,0,((('KWh (Monthly) ENTRY NLI '!BX59*0.5)+'KWh (Cumulative) NLI'!BW59-'Rebasing adj NLI'!BX49)*BX116)*BX$19*BX$126)</f>
        <v>0</v>
      </c>
      <c r="BY59" s="50">
        <f>IF('KWh (Cumulative) NLI'!BY59=0,0,((('KWh (Monthly) ENTRY NLI '!BY59*0.5)+'KWh (Cumulative) NLI'!BX59-'Rebasing adj NLI'!BY49)*BY116)*BY$19*BY$126)</f>
        <v>0</v>
      </c>
      <c r="BZ59" s="50">
        <f>IF('KWh (Cumulative) NLI'!BZ59=0,0,((('KWh (Monthly) ENTRY NLI '!BZ59*0.5)+'KWh (Cumulative) NLI'!BY59-'Rebasing adj NLI'!BZ49)*BZ116)*BZ$19*BZ$126)</f>
        <v>0</v>
      </c>
      <c r="CA59" s="50">
        <f>IF('KWh (Cumulative) NLI'!CA59=0,0,((('KWh (Monthly) ENTRY NLI '!CA59*0.5)+'KWh (Cumulative) NLI'!BZ59-'Rebasing adj NLI'!CA49)*CA116)*CA$19*CA$126)</f>
        <v>0</v>
      </c>
      <c r="CB59" s="50">
        <f>IF('KWh (Cumulative) NLI'!CB59=0,0,((('KWh (Monthly) ENTRY NLI '!CB59*0.5)+'KWh (Cumulative) NLI'!CA59-'Rebasing adj NLI'!CB49)*CB116)*CB$19*CB$126)</f>
        <v>0</v>
      </c>
      <c r="CC59" s="50">
        <f>IF('KWh (Cumulative) NLI'!CC59=0,0,((('KWh (Monthly) ENTRY NLI '!CC59*0.5)+'KWh (Cumulative) NLI'!CB59-'Rebasing adj NLI'!CC49)*CC116)*CC$19*CC$126)</f>
        <v>0</v>
      </c>
      <c r="CD59" s="50">
        <f>IF('KWh (Cumulative) NLI'!CD59=0,0,((('KWh (Monthly) ENTRY NLI '!CD59*0.5)+'KWh (Cumulative) NLI'!CC59-'Rebasing adj NLI'!CD49)*CD116)*CD$19*CD$126)</f>
        <v>0</v>
      </c>
      <c r="CE59" s="50">
        <f>IF('KWh (Cumulative) NLI'!CE59=0,0,((('KWh (Monthly) ENTRY NLI '!CE59*0.5)+'KWh (Cumulative) NLI'!CD59-'Rebasing adj NLI'!CE49)*CE116)*CE$19*CE$126)</f>
        <v>0</v>
      </c>
      <c r="CF59" s="50">
        <f>IF('KWh (Cumulative) NLI'!CF59=0,0,((('KWh (Monthly) ENTRY NLI '!CF59*0.5)+'KWh (Cumulative) NLI'!CE59-'Rebasing adj NLI'!CF49)*CF116)*CF$19*CF$126)</f>
        <v>0</v>
      </c>
      <c r="CG59" s="50">
        <f>IF('KWh (Cumulative) NLI'!CG59=0,0,((('KWh (Monthly) ENTRY NLI '!CG59*0.5)+'KWh (Cumulative) NLI'!CF59-'Rebasing adj NLI'!CG49)*CG116)*CG$19*CG$126)</f>
        <v>0</v>
      </c>
      <c r="CH59" s="50">
        <f>IF('KWh (Cumulative) NLI'!CH59=0,0,((('KWh (Monthly) ENTRY NLI '!CH59*0.5)+'KWh (Cumulative) NLI'!CG59-'Rebasing adj NLI'!CH49)*CH116)*CH$19*CH$126)</f>
        <v>0</v>
      </c>
      <c r="CI59" s="50">
        <f>IF('KWh (Cumulative) NLI'!CI59=0,0,((('KWh (Monthly) ENTRY NLI '!CI59*0.5)+'KWh (Cumulative) NLI'!CH59-'Rebasing adj NLI'!CI49)*CI116)*CI$19*CI$126)</f>
        <v>0</v>
      </c>
      <c r="CJ59" s="50">
        <f>IF('KWh (Cumulative) NLI'!CJ59=0,0,((('KWh (Monthly) ENTRY NLI '!CJ59*0.5)+'KWh (Cumulative) NLI'!CI59-'Rebasing adj NLI'!CJ49)*CJ116)*CJ$19*CJ$126)</f>
        <v>0</v>
      </c>
    </row>
    <row r="60" spans="1:88" x14ac:dyDescent="0.25">
      <c r="A60" s="306"/>
      <c r="B60" s="88" t="s">
        <v>16</v>
      </c>
      <c r="C60" s="50">
        <f>IF('KWh (Cumulative) NLI'!C60=0,0,((('KWh (Monthly) ENTRY NLI '!C60*0.5)-'Rebasing adj NLI'!C50)*C117)*C$19*C$126)</f>
        <v>0</v>
      </c>
      <c r="D60" s="50">
        <f>IF('KWh (Cumulative) NLI'!D60=0,0,((('KWh (Monthly) ENTRY NLI '!D60*0.5)+'KWh (Cumulative) NLI'!C60-'Rebasing adj NLI'!D50)*D117)*D$19*D$126)</f>
        <v>0</v>
      </c>
      <c r="E60" s="50">
        <f>IF('KWh (Cumulative) NLI'!E60=0,0,((('KWh (Monthly) ENTRY NLI '!E60*0.5)+'KWh (Cumulative) NLI'!D60-'Rebasing adj NLI'!E50)*E117)*E$19*E$126)</f>
        <v>0</v>
      </c>
      <c r="F60" s="50">
        <f>IF('KWh (Cumulative) NLI'!F60=0,0,((('KWh (Monthly) ENTRY NLI '!F60*0.5)+'KWh (Cumulative) NLI'!E60-'Rebasing adj NLI'!F50)*F117)*F$19*F$126)</f>
        <v>0</v>
      </c>
      <c r="G60" s="50">
        <f>IF('KWh (Cumulative) NLI'!G60=0,0,((('KWh (Monthly) ENTRY NLI '!G60*0.5)+'KWh (Cumulative) NLI'!F60-'Rebasing adj NLI'!G50)*G117)*G$19*G$126)</f>
        <v>0</v>
      </c>
      <c r="H60" s="50">
        <f>IF('KWh (Cumulative) NLI'!H60=0,0,((('KWh (Monthly) ENTRY NLI '!H60*0.5)+'KWh (Cumulative) NLI'!G60-'Rebasing adj NLI'!H50)*H117)*H$19*H$126)</f>
        <v>0</v>
      </c>
      <c r="I60" s="50">
        <f>IF('KWh (Cumulative) NLI'!I60=0,0,((('KWh (Monthly) ENTRY NLI '!I60*0.5)+'KWh (Cumulative) NLI'!H60-'Rebasing adj NLI'!I50)*I117)*I$19*I$126)</f>
        <v>0</v>
      </c>
      <c r="J60" s="50">
        <f>IF('KWh (Cumulative) NLI'!J60=0,0,((('KWh (Monthly) ENTRY NLI '!J60*0.5)+'KWh (Cumulative) NLI'!I60-'Rebasing adj NLI'!J50)*J117)*J$19*J$126)</f>
        <v>0</v>
      </c>
      <c r="K60" s="50">
        <f>IF('KWh (Cumulative) NLI'!K60=0,0,((('KWh (Monthly) ENTRY NLI '!K60*0.5)+'KWh (Cumulative) NLI'!J60-'Rebasing adj NLI'!K50)*K117)*K$19*K$126)</f>
        <v>0</v>
      </c>
      <c r="L60" s="50">
        <f>IF('KWh (Cumulative) NLI'!L60=0,0,((('KWh (Monthly) ENTRY NLI '!L60*0.5)+'KWh (Cumulative) NLI'!K60-'Rebasing adj NLI'!L50)*L117)*L$19*L$126)</f>
        <v>0</v>
      </c>
      <c r="M60" s="50">
        <f>IF('KWh (Cumulative) NLI'!M60=0,0,((('KWh (Monthly) ENTRY NLI '!M60*0.5)+'KWh (Cumulative) NLI'!L60-'Rebasing adj NLI'!M50)*M117)*M$19*M$126)</f>
        <v>0</v>
      </c>
      <c r="N60" s="50">
        <f>IF('KWh (Cumulative) NLI'!N60=0,0,((('KWh (Monthly) ENTRY NLI '!N60*0.5)+'KWh (Cumulative) NLI'!M60-'Rebasing adj NLI'!N50)*N117)*N$19*N$126)</f>
        <v>0</v>
      </c>
      <c r="O60" s="50">
        <f>IF('KWh (Cumulative) NLI'!O60=0,0,((('KWh (Monthly) ENTRY NLI '!O60*0.5)+'KWh (Cumulative) NLI'!N60-'Rebasing adj NLI'!O50)*O117)*O$19*O$126)</f>
        <v>0</v>
      </c>
      <c r="P60" s="50">
        <f>IF('KWh (Cumulative) NLI'!P60=0,0,((('KWh (Monthly) ENTRY NLI '!P60*0.5)+'KWh (Cumulative) NLI'!O60-'Rebasing adj NLI'!P50)*P117)*P$19*P$126)</f>
        <v>0</v>
      </c>
      <c r="Q60" s="50">
        <f>IF('KWh (Cumulative) NLI'!Q60=0,0,((('KWh (Monthly) ENTRY NLI '!Q60*0.5)+'KWh (Cumulative) NLI'!P60-'Rebasing adj NLI'!Q50)*Q117)*Q$19*Q$126)</f>
        <v>0</v>
      </c>
      <c r="R60" s="50">
        <f>IF('KWh (Cumulative) NLI'!R60=0,0,((('KWh (Monthly) ENTRY NLI '!R60*0.5)+'KWh (Cumulative) NLI'!Q60-'Rebasing adj NLI'!R50)*R117)*R$19*R$126)</f>
        <v>0</v>
      </c>
      <c r="S60" s="50">
        <f>IF('KWh (Cumulative) NLI'!S60=0,0,((('KWh (Monthly) ENTRY NLI '!S60*0.5)+'KWh (Cumulative) NLI'!R60-'Rebasing adj NLI'!S50)*S117)*S$19*S$126)</f>
        <v>0</v>
      </c>
      <c r="T60" s="50">
        <f>IF('KWh (Cumulative) NLI'!T60=0,0,((('KWh (Monthly) ENTRY NLI '!T60*0.5)+'KWh (Cumulative) NLI'!S60-'Rebasing adj NLI'!T50)*T117)*T$19*T$126)</f>
        <v>0</v>
      </c>
      <c r="U60" s="50">
        <f>IF('KWh (Cumulative) NLI'!U60=0,0,((('KWh (Monthly) ENTRY NLI '!U60*0.5)+'KWh (Cumulative) NLI'!T60-'Rebasing adj NLI'!U50)*U117)*U$19*U$126)</f>
        <v>0</v>
      </c>
      <c r="V60" s="50">
        <f>IF('KWh (Cumulative) NLI'!V60=0,0,((('KWh (Monthly) ENTRY NLI '!V60*0.5)+'KWh (Cumulative) NLI'!U60-'Rebasing adj NLI'!V50)*V117)*V$19*V$126)</f>
        <v>0</v>
      </c>
      <c r="W60" s="50">
        <f>IF('KWh (Cumulative) NLI'!W60=0,0,((('KWh (Monthly) ENTRY NLI '!W60*0.5)+'KWh (Cumulative) NLI'!V60-'Rebasing adj NLI'!W50)*W117)*W$19*W$126)</f>
        <v>0</v>
      </c>
      <c r="X60" s="50">
        <f>IF('KWh (Cumulative) NLI'!X60=0,0,((('KWh (Monthly) ENTRY NLI '!X60*0.5)+'KWh (Cumulative) NLI'!W60-'Rebasing adj NLI'!X50)*X117)*X$19*X$126)</f>
        <v>0</v>
      </c>
      <c r="Y60" s="50">
        <f>IF('KWh (Cumulative) NLI'!Y60=0,0,((('KWh (Monthly) ENTRY NLI '!Y60*0.5)+'KWh (Cumulative) NLI'!X60-'Rebasing adj NLI'!Y50)*Y117)*Y$19*Y$126)</f>
        <v>0</v>
      </c>
      <c r="Z60" s="50">
        <f>IF('KWh (Cumulative) NLI'!Z60=0,0,((('KWh (Monthly) ENTRY NLI '!Z60*0.5)+'KWh (Cumulative) NLI'!Y60-'Rebasing adj NLI'!Z50)*Z117)*Z$19*Z$126)</f>
        <v>0</v>
      </c>
      <c r="AA60" s="50">
        <f>IF('KWh (Cumulative) NLI'!AA60=0,0,((('KWh (Monthly) ENTRY NLI '!AA60*0.5)+'KWh (Cumulative) NLI'!Z60-'Rebasing adj NLI'!AA50)*AA117)*AA$19*AA$126)</f>
        <v>0</v>
      </c>
      <c r="AB60" s="50">
        <f>IF('KWh (Cumulative) NLI'!AB60=0,0,((('KWh (Monthly) ENTRY NLI '!AB60*0.5)+'KWh (Cumulative) NLI'!AA60-'Rebasing adj NLI'!AB50)*AB117)*AB$19*AB$126)</f>
        <v>0</v>
      </c>
      <c r="AC60" s="50">
        <f>IF('KWh (Cumulative) NLI'!AC60=0,0,((('KWh (Monthly) ENTRY NLI '!AC60*0.5)+'KWh (Cumulative) NLI'!AB60-'Rebasing adj NLI'!AC50)*AC117)*AC$19*AC$126)</f>
        <v>0</v>
      </c>
      <c r="AD60" s="50">
        <f>IF('KWh (Cumulative) NLI'!AD60=0,0,((('KWh (Monthly) ENTRY NLI '!AD60*0.5)+'KWh (Cumulative) NLI'!AC60-'Rebasing adj NLI'!AD50)*AD117)*AD$19*AD$126)</f>
        <v>0</v>
      </c>
      <c r="AE60" s="50">
        <f>IF('KWh (Cumulative) NLI'!AE60=0,0,((('KWh (Monthly) ENTRY NLI '!AE60*0.5)+'KWh (Cumulative) NLI'!AD60-'Rebasing adj NLI'!AE50)*AE117)*AE$19*AE$126)</f>
        <v>0</v>
      </c>
      <c r="AF60" s="50">
        <f>IF('KWh (Cumulative) NLI'!AF60=0,0,((('KWh (Monthly) ENTRY NLI '!AF60*0.5)+'KWh (Cumulative) NLI'!AE60-'Rebasing adj NLI'!AF50)*AF117)*AF$19*AF$126)</f>
        <v>0</v>
      </c>
      <c r="AG60" s="50">
        <f>IF('KWh (Cumulative) NLI'!AG60=0,0,((('KWh (Monthly) ENTRY NLI '!AG60*0.5)+'KWh (Cumulative) NLI'!AF60-'Rebasing adj NLI'!AG50)*AG117)*AG$19*AG$126)</f>
        <v>0</v>
      </c>
      <c r="AH60" s="50">
        <f>IF('KWh (Cumulative) NLI'!AH60=0,0,((('KWh (Monthly) ENTRY NLI '!AH60*0.5)+'KWh (Cumulative) NLI'!AG60-'Rebasing adj NLI'!AH50)*AH117)*AH$19*AH$126)</f>
        <v>0</v>
      </c>
      <c r="AI60" s="50">
        <f>IF('KWh (Cumulative) NLI'!AI60=0,0,((('KWh (Monthly) ENTRY NLI '!AI60*0.5)+'KWh (Cumulative) NLI'!AH60-'Rebasing adj NLI'!AI50)*AI117)*AI$19*AI$126)</f>
        <v>0</v>
      </c>
      <c r="AJ60" s="50">
        <f>IF('KWh (Cumulative) NLI'!AJ60=0,0,((('KWh (Monthly) ENTRY NLI '!AJ60*0.5)+'KWh (Cumulative) NLI'!AI60-'Rebasing adj NLI'!AJ50)*AJ117)*AJ$19*AJ$126)</f>
        <v>0</v>
      </c>
      <c r="AK60" s="50">
        <f>IF('KWh (Cumulative) NLI'!AK60=0,0,((('KWh (Monthly) ENTRY NLI '!AK60*0.5)+'KWh (Cumulative) NLI'!AJ60-'Rebasing adj NLI'!AK50)*AK117)*AK$19*AK$126)</f>
        <v>0</v>
      </c>
      <c r="AL60" s="50">
        <f>IF('KWh (Cumulative) NLI'!AL60=0,0,((('KWh (Monthly) ENTRY NLI '!AL60*0.5)+'KWh (Cumulative) NLI'!AK60-'Rebasing adj NLI'!AL50)*AL117)*AL$19*AL$126)</f>
        <v>0</v>
      </c>
      <c r="AM60" s="50">
        <f>IF('KWh (Cumulative) NLI'!AM60=0,0,((('KWh (Monthly) ENTRY NLI '!AM60*0.5)+'KWh (Cumulative) NLI'!AL60-'Rebasing adj NLI'!AM50)*AM117)*AM$19*AM$126)</f>
        <v>0</v>
      </c>
      <c r="AN60" s="50">
        <f>IF('KWh (Cumulative) NLI'!AN60=0,0,((('KWh (Monthly) ENTRY NLI '!AN60*0.5)+'KWh (Cumulative) NLI'!AM60-'Rebasing adj NLI'!AN50)*AN117)*AN$19*AN$126)</f>
        <v>0</v>
      </c>
      <c r="AO60" s="50">
        <f>IF('KWh (Cumulative) NLI'!AO60=0,0,((('KWh (Monthly) ENTRY NLI '!AO60*0.5)+'KWh (Cumulative) NLI'!AN60-'Rebasing adj NLI'!AO50)*AO117)*AO$19*AO$126)</f>
        <v>0</v>
      </c>
      <c r="AP60" s="50">
        <f>IF('KWh (Cumulative) NLI'!AP60=0,0,((('KWh (Monthly) ENTRY NLI '!AP60*0.5)+'KWh (Cumulative) NLI'!AO60-'Rebasing adj NLI'!AP50)*AP117)*AP$19*AP$126)</f>
        <v>0</v>
      </c>
      <c r="AQ60" s="50">
        <f>IF('KWh (Cumulative) NLI'!AQ60=0,0,((('KWh (Monthly) ENTRY NLI '!AQ60*0.5)+'KWh (Cumulative) NLI'!AP60-'Rebasing adj NLI'!AQ50)*AQ117)*AQ$19*AQ$126)</f>
        <v>0</v>
      </c>
      <c r="AR60" s="50">
        <f>IF('KWh (Cumulative) NLI'!AR60=0,0,((('KWh (Monthly) ENTRY NLI '!AR60*0.5)+'KWh (Cumulative) NLI'!AQ60-'Rebasing adj NLI'!AR50)*AR117)*AR$19*AR$126)</f>
        <v>0</v>
      </c>
      <c r="AS60" s="50">
        <f>IF('KWh (Cumulative) NLI'!AS60=0,0,((('KWh (Monthly) ENTRY NLI '!AS60*0.5)+'KWh (Cumulative) NLI'!AR60-'Rebasing adj NLI'!AS50)*AS117)*AS$19*AS$126)</f>
        <v>0</v>
      </c>
      <c r="AT60" s="50">
        <f>IF('KWh (Cumulative) NLI'!AT60=0,0,((('KWh (Monthly) ENTRY NLI '!AT60*0.5)+'KWh (Cumulative) NLI'!AS60-'Rebasing adj NLI'!AT50)*AT117)*AT$19*AT$126)</f>
        <v>0</v>
      </c>
      <c r="AU60" s="50">
        <f>IF('KWh (Cumulative) NLI'!AU60=0,0,((('KWh (Monthly) ENTRY NLI '!AU60*0.5)+'KWh (Cumulative) NLI'!AT60-'Rebasing adj NLI'!AU50)*AU117)*AU$19*AU$126)</f>
        <v>0</v>
      </c>
      <c r="AV60" s="50">
        <f>IF('KWh (Cumulative) NLI'!AV60=0,0,((('KWh (Monthly) ENTRY NLI '!AV60*0.5)+'KWh (Cumulative) NLI'!AU60-'Rebasing adj NLI'!AV50)*AV117)*AV$19*AV$126)</f>
        <v>0</v>
      </c>
      <c r="AW60" s="50">
        <f>IF('KWh (Cumulative) NLI'!AW60=0,0,((('KWh (Monthly) ENTRY NLI '!AW60*0.5)+'KWh (Cumulative) NLI'!AV60-'Rebasing adj NLI'!AW50)*AW117)*AW$19*AW$126)</f>
        <v>0</v>
      </c>
      <c r="AX60" s="50">
        <f>IF('KWh (Cumulative) NLI'!AX60=0,0,((('KWh (Monthly) ENTRY NLI '!AX60*0.5)+'KWh (Cumulative) NLI'!AW60-'Rebasing adj NLI'!AX50)*AX117)*AX$19*AX$126)</f>
        <v>0</v>
      </c>
      <c r="AY60" s="50">
        <f>IF('KWh (Cumulative) NLI'!AY60=0,0,((('KWh (Monthly) ENTRY NLI '!AY60*0.5)+'KWh (Cumulative) NLI'!AX60-'Rebasing adj NLI'!AY50)*AY117)*AY$19*AY$126)</f>
        <v>0</v>
      </c>
      <c r="AZ60" s="50">
        <f>IF('KWh (Cumulative) NLI'!AZ60=0,0,((('KWh (Monthly) ENTRY NLI '!AZ60*0.5)+'KWh (Cumulative) NLI'!AY60-'Rebasing adj NLI'!AZ50)*AZ117)*AZ$19*AZ$126)</f>
        <v>0</v>
      </c>
      <c r="BA60" s="50">
        <f>IF('KWh (Cumulative) NLI'!BA60=0,0,((('KWh (Monthly) ENTRY NLI '!BA60*0.5)+'KWh (Cumulative) NLI'!AZ60-'Rebasing adj NLI'!BA50)*BA117)*BA$19*BA$126)</f>
        <v>0</v>
      </c>
      <c r="BB60" s="50">
        <f>IF('KWh (Cumulative) NLI'!BB60=0,0,((('KWh (Monthly) ENTRY NLI '!BB60*0.5)+'KWh (Cumulative) NLI'!BA60-'Rebasing adj NLI'!BB50)*BB117)*BB$19*BB$126)</f>
        <v>0</v>
      </c>
      <c r="BC60" s="50">
        <f>IF('KWh (Cumulative) NLI'!BC60=0,0,((('KWh (Monthly) ENTRY NLI '!BC60*0.5)+'KWh (Cumulative) NLI'!BB60-'Rebasing adj NLI'!BC50)*BC117)*BC$19*BC$126)</f>
        <v>0</v>
      </c>
      <c r="BD60" s="50">
        <f>IF('KWh (Cumulative) NLI'!BD60=0,0,((('KWh (Monthly) ENTRY NLI '!BD60*0.5)+'KWh (Cumulative) NLI'!BC60-'Rebasing adj NLI'!BD50)*BD117)*BD$19*BD$126)</f>
        <v>0</v>
      </c>
      <c r="BE60" s="50">
        <f>IF('KWh (Cumulative) NLI'!BE60=0,0,((('KWh (Monthly) ENTRY NLI '!BE60*0.5)+'KWh (Cumulative) NLI'!BD60-'Rebasing adj NLI'!BE50)*BE117)*BE$19*BE$126)</f>
        <v>0</v>
      </c>
      <c r="BF60" s="50">
        <f>IF('KWh (Cumulative) NLI'!BF60=0,0,((('KWh (Monthly) ENTRY NLI '!BF60*0.5)+'KWh (Cumulative) NLI'!BE60-'Rebasing adj NLI'!BF50)*BF117)*BF$19*BF$126)</f>
        <v>0</v>
      </c>
      <c r="BG60" s="50">
        <f>IF('KWh (Cumulative) NLI'!BG60=0,0,((('KWh (Monthly) ENTRY NLI '!BG60*0.5)+'KWh (Cumulative) NLI'!BF60-'Rebasing adj NLI'!BG50)*BG117)*BG$19*BG$126)</f>
        <v>0</v>
      </c>
      <c r="BH60" s="50">
        <f>IF('KWh (Cumulative) NLI'!BH60=0,0,((('KWh (Monthly) ENTRY NLI '!BH60*0.5)+'KWh (Cumulative) NLI'!BG60-'Rebasing adj NLI'!BH50)*BH117)*BH$19*BH$126)</f>
        <v>0</v>
      </c>
      <c r="BI60" s="50">
        <f>IF('KWh (Cumulative) NLI'!BI60=0,0,((('KWh (Monthly) ENTRY NLI '!BI60*0.5)+'KWh (Cumulative) NLI'!BH60-'Rebasing adj NLI'!BI50)*BI117)*BI$19*BI$126)</f>
        <v>0</v>
      </c>
      <c r="BJ60" s="50">
        <f>IF('KWh (Cumulative) NLI'!BJ60=0,0,((('KWh (Monthly) ENTRY NLI '!BJ60*0.5)+'KWh (Cumulative) NLI'!BI60-'Rebasing adj NLI'!BJ50)*BJ117)*BJ$19*BJ$126)</f>
        <v>0</v>
      </c>
      <c r="BK60" s="50">
        <f>IF('KWh (Cumulative) NLI'!BK60=0,0,((('KWh (Monthly) ENTRY NLI '!BK60*0.5)+'KWh (Cumulative) NLI'!BJ60-'Rebasing adj NLI'!BK50)*BK117)*BK$19*BK$126)</f>
        <v>0</v>
      </c>
      <c r="BL60" s="50">
        <f>IF('KWh (Cumulative) NLI'!BL60=0,0,((('KWh (Monthly) ENTRY NLI '!BL60*0.5)+'KWh (Cumulative) NLI'!BK60-'Rebasing adj NLI'!BL50)*BL117)*BL$19*BL$126)</f>
        <v>0</v>
      </c>
      <c r="BM60" s="50">
        <f>IF('KWh (Cumulative) NLI'!BM60=0,0,((('KWh (Monthly) ENTRY NLI '!BM60*0.5)+'KWh (Cumulative) NLI'!BL60-'Rebasing adj NLI'!BM50)*BM117)*BM$19*BM$126)</f>
        <v>0</v>
      </c>
      <c r="BN60" s="50">
        <f>IF('KWh (Cumulative) NLI'!BN60=0,0,((('KWh (Monthly) ENTRY NLI '!BN60*0.5)+'KWh (Cumulative) NLI'!BM60-'Rebasing adj NLI'!BN50)*BN117)*BN$19*BN$126)</f>
        <v>0</v>
      </c>
      <c r="BO60" s="50">
        <f>IF('KWh (Cumulative) NLI'!BO60=0,0,((('KWh (Monthly) ENTRY NLI '!BO60*0.5)+'KWh (Cumulative) NLI'!BN60-'Rebasing adj NLI'!BO50)*BO117)*BO$19*BO$126)</f>
        <v>0</v>
      </c>
      <c r="BP60" s="50">
        <f>IF('KWh (Cumulative) NLI'!BP60=0,0,((('KWh (Monthly) ENTRY NLI '!BP60*0.5)+'KWh (Cumulative) NLI'!BO60-'Rebasing adj NLI'!BP50)*BP117)*BP$19*BP$126)</f>
        <v>0</v>
      </c>
      <c r="BQ60" s="50">
        <f>IF('KWh (Cumulative) NLI'!BQ60=0,0,((('KWh (Monthly) ENTRY NLI '!BQ60*0.5)+'KWh (Cumulative) NLI'!BP60-'Rebasing adj NLI'!BQ50)*BQ117)*BQ$19*BQ$126)</f>
        <v>0</v>
      </c>
      <c r="BR60" s="50">
        <f>IF('KWh (Cumulative) NLI'!BR60=0,0,((('KWh (Monthly) ENTRY NLI '!BR60*0.5)+'KWh (Cumulative) NLI'!BQ60-'Rebasing adj NLI'!BR50)*BR117)*BR$19*BR$126)</f>
        <v>0</v>
      </c>
      <c r="BS60" s="50">
        <f>IF('KWh (Cumulative) NLI'!BS60=0,0,((('KWh (Monthly) ENTRY NLI '!BS60*0.5)+'KWh (Cumulative) NLI'!BR60-'Rebasing adj NLI'!BS50)*BS117)*BS$19*BS$126)</f>
        <v>0</v>
      </c>
      <c r="BT60" s="50">
        <f>IF('KWh (Cumulative) NLI'!BT60=0,0,((('KWh (Monthly) ENTRY NLI '!BT60*0.5)+'KWh (Cumulative) NLI'!BS60-'Rebasing adj NLI'!BT50)*BT117)*BT$19*BT$126)</f>
        <v>0</v>
      </c>
      <c r="BU60" s="50">
        <f>IF('KWh (Cumulative) NLI'!BU60=0,0,((('KWh (Monthly) ENTRY NLI '!BU60*0.5)+'KWh (Cumulative) NLI'!BT60-'Rebasing adj NLI'!BU50)*BU117)*BU$19*BU$126)</f>
        <v>0</v>
      </c>
      <c r="BV60" s="50">
        <f>IF('KWh (Cumulative) NLI'!BV60=0,0,((('KWh (Monthly) ENTRY NLI '!BV60*0.5)+'KWh (Cumulative) NLI'!BU60-'Rebasing adj NLI'!BV50)*BV117)*BV$19*BV$126)</f>
        <v>0</v>
      </c>
      <c r="BW60" s="50">
        <f>IF('KWh (Cumulative) NLI'!BW60=0,0,((('KWh (Monthly) ENTRY NLI '!BW60*0.5)+'KWh (Cumulative) NLI'!BV60-'Rebasing adj NLI'!BW50)*BW117)*BW$19*BW$126)</f>
        <v>0</v>
      </c>
      <c r="BX60" s="50">
        <f>IF('KWh (Cumulative) NLI'!BX60=0,0,((('KWh (Monthly) ENTRY NLI '!BX60*0.5)+'KWh (Cumulative) NLI'!BW60-'Rebasing adj NLI'!BX50)*BX117)*BX$19*BX$126)</f>
        <v>0</v>
      </c>
      <c r="BY60" s="50">
        <f>IF('KWh (Cumulative) NLI'!BY60=0,0,((('KWh (Monthly) ENTRY NLI '!BY60*0.5)+'KWh (Cumulative) NLI'!BX60-'Rebasing adj NLI'!BY50)*BY117)*BY$19*BY$126)</f>
        <v>0</v>
      </c>
      <c r="BZ60" s="50">
        <f>IF('KWh (Cumulative) NLI'!BZ60=0,0,((('KWh (Monthly) ENTRY NLI '!BZ60*0.5)+'KWh (Cumulative) NLI'!BY60-'Rebasing adj NLI'!BZ50)*BZ117)*BZ$19*BZ$126)</f>
        <v>0</v>
      </c>
      <c r="CA60" s="50">
        <f>IF('KWh (Cumulative) NLI'!CA60=0,0,((('KWh (Monthly) ENTRY NLI '!CA60*0.5)+'KWh (Cumulative) NLI'!BZ60-'Rebasing adj NLI'!CA50)*CA117)*CA$19*CA$126)</f>
        <v>0</v>
      </c>
      <c r="CB60" s="50">
        <f>IF('KWh (Cumulative) NLI'!CB60=0,0,((('KWh (Monthly) ENTRY NLI '!CB60*0.5)+'KWh (Cumulative) NLI'!CA60-'Rebasing adj NLI'!CB50)*CB117)*CB$19*CB$126)</f>
        <v>0</v>
      </c>
      <c r="CC60" s="50">
        <f>IF('KWh (Cumulative) NLI'!CC60=0,0,((('KWh (Monthly) ENTRY NLI '!CC60*0.5)+'KWh (Cumulative) NLI'!CB60-'Rebasing adj NLI'!CC50)*CC117)*CC$19*CC$126)</f>
        <v>0</v>
      </c>
      <c r="CD60" s="50">
        <f>IF('KWh (Cumulative) NLI'!CD60=0,0,((('KWh (Monthly) ENTRY NLI '!CD60*0.5)+'KWh (Cumulative) NLI'!CC60-'Rebasing adj NLI'!CD50)*CD117)*CD$19*CD$126)</f>
        <v>0</v>
      </c>
      <c r="CE60" s="50">
        <f>IF('KWh (Cumulative) NLI'!CE60=0,0,((('KWh (Monthly) ENTRY NLI '!CE60*0.5)+'KWh (Cumulative) NLI'!CD60-'Rebasing adj NLI'!CE50)*CE117)*CE$19*CE$126)</f>
        <v>0</v>
      </c>
      <c r="CF60" s="50">
        <f>IF('KWh (Cumulative) NLI'!CF60=0,0,((('KWh (Monthly) ENTRY NLI '!CF60*0.5)+'KWh (Cumulative) NLI'!CE60-'Rebasing adj NLI'!CF50)*CF117)*CF$19*CF$126)</f>
        <v>0</v>
      </c>
      <c r="CG60" s="50">
        <f>IF('KWh (Cumulative) NLI'!CG60=0,0,((('KWh (Monthly) ENTRY NLI '!CG60*0.5)+'KWh (Cumulative) NLI'!CF60-'Rebasing adj NLI'!CG50)*CG117)*CG$19*CG$126)</f>
        <v>0</v>
      </c>
      <c r="CH60" s="50">
        <f>IF('KWh (Cumulative) NLI'!CH60=0,0,((('KWh (Monthly) ENTRY NLI '!CH60*0.5)+'KWh (Cumulative) NLI'!CG60-'Rebasing adj NLI'!CH50)*CH117)*CH$19*CH$126)</f>
        <v>0</v>
      </c>
      <c r="CI60" s="50">
        <f>IF('KWh (Cumulative) NLI'!CI60=0,0,((('KWh (Monthly) ENTRY NLI '!CI60*0.5)+'KWh (Cumulative) NLI'!CH60-'Rebasing adj NLI'!CI50)*CI117)*CI$19*CI$126)</f>
        <v>0</v>
      </c>
      <c r="CJ60" s="50">
        <f>IF('KWh (Cumulative) NLI'!CJ60=0,0,((('KWh (Monthly) ENTRY NLI '!CJ60*0.5)+'KWh (Cumulative) NLI'!CI60-'Rebasing adj NLI'!CJ50)*CJ117)*CJ$19*CJ$126)</f>
        <v>0</v>
      </c>
    </row>
    <row r="61" spans="1:88" x14ac:dyDescent="0.25">
      <c r="A61" s="306"/>
      <c r="B61" s="88" t="s">
        <v>8</v>
      </c>
      <c r="C61" s="50">
        <f>IF('KWh (Cumulative) NLI'!C61=0,0,((('KWh (Monthly) ENTRY NLI '!C61*0.5)-'Rebasing adj NLI'!C51)*C118)*C$19*C$126)</f>
        <v>0</v>
      </c>
      <c r="D61" s="50">
        <f>IF('KWh (Cumulative) NLI'!D61=0,0,((('KWh (Monthly) ENTRY NLI '!D61*0.5)+'KWh (Cumulative) NLI'!C61-'Rebasing adj NLI'!D51)*D118)*D$19*D$126)</f>
        <v>0</v>
      </c>
      <c r="E61" s="50">
        <f>IF('KWh (Cumulative) NLI'!E61=0,0,((('KWh (Monthly) ENTRY NLI '!E61*0.5)+'KWh (Cumulative) NLI'!D61-'Rebasing adj NLI'!E51)*E118)*E$19*E$126)</f>
        <v>0</v>
      </c>
      <c r="F61" s="50">
        <f>IF('KWh (Cumulative) NLI'!F61=0,0,((('KWh (Monthly) ENTRY NLI '!F61*0.5)+'KWh (Cumulative) NLI'!E61-'Rebasing adj NLI'!F51)*F118)*F$19*F$126)</f>
        <v>0</v>
      </c>
      <c r="G61" s="50">
        <f>IF('KWh (Cumulative) NLI'!G61=0,0,((('KWh (Monthly) ENTRY NLI '!G61*0.5)+'KWh (Cumulative) NLI'!F61-'Rebasing adj NLI'!G51)*G118)*G$19*G$126)</f>
        <v>0</v>
      </c>
      <c r="H61" s="50">
        <f>IF('KWh (Cumulative) NLI'!H61=0,0,((('KWh (Monthly) ENTRY NLI '!H61*0.5)+'KWh (Cumulative) NLI'!G61-'Rebasing adj NLI'!H51)*H118)*H$19*H$126)</f>
        <v>0</v>
      </c>
      <c r="I61" s="50">
        <f>IF('KWh (Cumulative) NLI'!I61=0,0,((('KWh (Monthly) ENTRY NLI '!I61*0.5)+'KWh (Cumulative) NLI'!H61-'Rebasing adj NLI'!I51)*I118)*I$19*I$126)</f>
        <v>0</v>
      </c>
      <c r="J61" s="50">
        <f>IF('KWh (Cumulative) NLI'!J61=0,0,((('KWh (Monthly) ENTRY NLI '!J61*0.5)+'KWh (Cumulative) NLI'!I61-'Rebasing adj NLI'!J51)*J118)*J$19*J$126)</f>
        <v>0</v>
      </c>
      <c r="K61" s="50">
        <f>IF('KWh (Cumulative) NLI'!K61=0,0,((('KWh (Monthly) ENTRY NLI '!K61*0.5)+'KWh (Cumulative) NLI'!J61-'Rebasing adj NLI'!K51)*K118)*K$19*K$126)</f>
        <v>0</v>
      </c>
      <c r="L61" s="50">
        <f>IF('KWh (Cumulative) NLI'!L61=0,0,((('KWh (Monthly) ENTRY NLI '!L61*0.5)+'KWh (Cumulative) NLI'!K61-'Rebasing adj NLI'!L51)*L118)*L$19*L$126)</f>
        <v>0</v>
      </c>
      <c r="M61" s="50">
        <f>IF('KWh (Cumulative) NLI'!M61=0,0,((('KWh (Monthly) ENTRY NLI '!M61*0.5)+'KWh (Cumulative) NLI'!L61-'Rebasing adj NLI'!M51)*M118)*M$19*M$126)</f>
        <v>0</v>
      </c>
      <c r="N61" s="50">
        <f>IF('KWh (Cumulative) NLI'!N61=0,0,((('KWh (Monthly) ENTRY NLI '!N61*0.5)+'KWh (Cumulative) NLI'!M61-'Rebasing adj NLI'!N51)*N118)*N$19*N$126)</f>
        <v>0</v>
      </c>
      <c r="O61" s="50">
        <f>IF('KWh (Cumulative) NLI'!O61=0,0,((('KWh (Monthly) ENTRY NLI '!O61*0.5)+'KWh (Cumulative) NLI'!N61-'Rebasing adj NLI'!O51)*O118)*O$19*O$126)</f>
        <v>0</v>
      </c>
      <c r="P61" s="50">
        <f>IF('KWh (Cumulative) NLI'!P61=0,0,((('KWh (Monthly) ENTRY NLI '!P61*0.5)+'KWh (Cumulative) NLI'!O61-'Rebasing adj NLI'!P51)*P118)*P$19*P$126)</f>
        <v>0</v>
      </c>
      <c r="Q61" s="50">
        <f>IF('KWh (Cumulative) NLI'!Q61=0,0,((('KWh (Monthly) ENTRY NLI '!Q61*0.5)+'KWh (Cumulative) NLI'!P61-'Rebasing adj NLI'!Q51)*Q118)*Q$19*Q$126)</f>
        <v>0</v>
      </c>
      <c r="R61" s="50">
        <f>IF('KWh (Cumulative) NLI'!R61=0,0,((('KWh (Monthly) ENTRY NLI '!R61*0.5)+'KWh (Cumulative) NLI'!Q61-'Rebasing adj NLI'!R51)*R118)*R$19*R$126)</f>
        <v>0</v>
      </c>
      <c r="S61" s="50">
        <f>IF('KWh (Cumulative) NLI'!S61=0,0,((('KWh (Monthly) ENTRY NLI '!S61*0.5)+'KWh (Cumulative) NLI'!R61-'Rebasing adj NLI'!S51)*S118)*S$19*S$126)</f>
        <v>0</v>
      </c>
      <c r="T61" s="50">
        <f>IF('KWh (Cumulative) NLI'!T61=0,0,((('KWh (Monthly) ENTRY NLI '!T61*0.5)+'KWh (Cumulative) NLI'!S61-'Rebasing adj NLI'!T51)*T118)*T$19*T$126)</f>
        <v>0</v>
      </c>
      <c r="U61" s="50">
        <f>IF('KWh (Cumulative) NLI'!U61=0,0,((('KWh (Monthly) ENTRY NLI '!U61*0.5)+'KWh (Cumulative) NLI'!T61-'Rebasing adj NLI'!U51)*U118)*U$19*U$126)</f>
        <v>0</v>
      </c>
      <c r="V61" s="50">
        <f>IF('KWh (Cumulative) NLI'!V61=0,0,((('KWh (Monthly) ENTRY NLI '!V61*0.5)+'KWh (Cumulative) NLI'!U61-'Rebasing adj NLI'!V51)*V118)*V$19*V$126)</f>
        <v>0</v>
      </c>
      <c r="W61" s="50">
        <f>IF('KWh (Cumulative) NLI'!W61=0,0,((('KWh (Monthly) ENTRY NLI '!W61*0.5)+'KWh (Cumulative) NLI'!V61-'Rebasing adj NLI'!W51)*W118)*W$19*W$126)</f>
        <v>0</v>
      </c>
      <c r="X61" s="50">
        <f>IF('KWh (Cumulative) NLI'!X61=0,0,((('KWh (Monthly) ENTRY NLI '!X61*0.5)+'KWh (Cumulative) NLI'!W61-'Rebasing adj NLI'!X51)*X118)*X$19*X$126)</f>
        <v>0</v>
      </c>
      <c r="Y61" s="50">
        <f>IF('KWh (Cumulative) NLI'!Y61=0,0,((('KWh (Monthly) ENTRY NLI '!Y61*0.5)+'KWh (Cumulative) NLI'!X61-'Rebasing adj NLI'!Y51)*Y118)*Y$19*Y$126)</f>
        <v>0</v>
      </c>
      <c r="Z61" s="50">
        <f>IF('KWh (Cumulative) NLI'!Z61=0,0,((('KWh (Monthly) ENTRY NLI '!Z61*0.5)+'KWh (Cumulative) NLI'!Y61-'Rebasing adj NLI'!Z51)*Z118)*Z$19*Z$126)</f>
        <v>0</v>
      </c>
      <c r="AA61" s="50">
        <f>IF('KWh (Cumulative) NLI'!AA61=0,0,((('KWh (Monthly) ENTRY NLI '!AA61*0.5)+'KWh (Cumulative) NLI'!Z61-'Rebasing adj NLI'!AA51)*AA118)*AA$19*AA$126)</f>
        <v>0</v>
      </c>
      <c r="AB61" s="50">
        <f>IF('KWh (Cumulative) NLI'!AB61=0,0,((('KWh (Monthly) ENTRY NLI '!AB61*0.5)+'KWh (Cumulative) NLI'!AA61-'Rebasing adj NLI'!AB51)*AB118)*AB$19*AB$126)</f>
        <v>0</v>
      </c>
      <c r="AC61" s="50">
        <f>IF('KWh (Cumulative) NLI'!AC61=0,0,((('KWh (Monthly) ENTRY NLI '!AC61*0.5)+'KWh (Cumulative) NLI'!AB61-'Rebasing adj NLI'!AC51)*AC118)*AC$19*AC$126)</f>
        <v>0</v>
      </c>
      <c r="AD61" s="50">
        <f>IF('KWh (Cumulative) NLI'!AD61=0,0,((('KWh (Monthly) ENTRY NLI '!AD61*0.5)+'KWh (Cumulative) NLI'!AC61-'Rebasing adj NLI'!AD51)*AD118)*AD$19*AD$126)</f>
        <v>0</v>
      </c>
      <c r="AE61" s="50">
        <f>IF('KWh (Cumulative) NLI'!AE61=0,0,((('KWh (Monthly) ENTRY NLI '!AE61*0.5)+'KWh (Cumulative) NLI'!AD61-'Rebasing adj NLI'!AE51)*AE118)*AE$19*AE$126)</f>
        <v>0</v>
      </c>
      <c r="AF61" s="50">
        <f>IF('KWh (Cumulative) NLI'!AF61=0,0,((('KWh (Monthly) ENTRY NLI '!AF61*0.5)+'KWh (Cumulative) NLI'!AE61-'Rebasing adj NLI'!AF51)*AF118)*AF$19*AF$126)</f>
        <v>0</v>
      </c>
      <c r="AG61" s="50">
        <f>IF('KWh (Cumulative) NLI'!AG61=0,0,((('KWh (Monthly) ENTRY NLI '!AG61*0.5)+'KWh (Cumulative) NLI'!AF61-'Rebasing adj NLI'!AG51)*AG118)*AG$19*AG$126)</f>
        <v>0</v>
      </c>
      <c r="AH61" s="50">
        <f>IF('KWh (Cumulative) NLI'!AH61=0,0,((('KWh (Monthly) ENTRY NLI '!AH61*0.5)+'KWh (Cumulative) NLI'!AG61-'Rebasing adj NLI'!AH51)*AH118)*AH$19*AH$126)</f>
        <v>0</v>
      </c>
      <c r="AI61" s="50">
        <f>IF('KWh (Cumulative) NLI'!AI61=0,0,((('KWh (Monthly) ENTRY NLI '!AI61*0.5)+'KWh (Cumulative) NLI'!AH61-'Rebasing adj NLI'!AI51)*AI118)*AI$19*AI$126)</f>
        <v>0</v>
      </c>
      <c r="AJ61" s="50">
        <f>IF('KWh (Cumulative) NLI'!AJ61=0,0,((('KWh (Monthly) ENTRY NLI '!AJ61*0.5)+'KWh (Cumulative) NLI'!AI61-'Rebasing adj NLI'!AJ51)*AJ118)*AJ$19*AJ$126)</f>
        <v>0</v>
      </c>
      <c r="AK61" s="50">
        <f>IF('KWh (Cumulative) NLI'!AK61=0,0,((('KWh (Monthly) ENTRY NLI '!AK61*0.5)+'KWh (Cumulative) NLI'!AJ61-'Rebasing adj NLI'!AK51)*AK118)*AK$19*AK$126)</f>
        <v>0</v>
      </c>
      <c r="AL61" s="50">
        <f>IF('KWh (Cumulative) NLI'!AL61=0,0,((('KWh (Monthly) ENTRY NLI '!AL61*0.5)+'KWh (Cumulative) NLI'!AK61-'Rebasing adj NLI'!AL51)*AL118)*AL$19*AL$126)</f>
        <v>0</v>
      </c>
      <c r="AM61" s="50">
        <f>IF('KWh (Cumulative) NLI'!AM61=0,0,((('KWh (Monthly) ENTRY NLI '!AM61*0.5)+'KWh (Cumulative) NLI'!AL61-'Rebasing adj NLI'!AM51)*AM118)*AM$19*AM$126)</f>
        <v>0</v>
      </c>
      <c r="AN61" s="50">
        <f>IF('KWh (Cumulative) NLI'!AN61=0,0,((('KWh (Monthly) ENTRY NLI '!AN61*0.5)+'KWh (Cumulative) NLI'!AM61-'Rebasing adj NLI'!AN51)*AN118)*AN$19*AN$126)</f>
        <v>0</v>
      </c>
      <c r="AO61" s="50">
        <f>IF('KWh (Cumulative) NLI'!AO61=0,0,((('KWh (Monthly) ENTRY NLI '!AO61*0.5)+'KWh (Cumulative) NLI'!AN61-'Rebasing adj NLI'!AO51)*AO118)*AO$19*AO$126)</f>
        <v>0</v>
      </c>
      <c r="AP61" s="50">
        <f>IF('KWh (Cumulative) NLI'!AP61=0,0,((('KWh (Monthly) ENTRY NLI '!AP61*0.5)+'KWh (Cumulative) NLI'!AO61-'Rebasing adj NLI'!AP51)*AP118)*AP$19*AP$126)</f>
        <v>0</v>
      </c>
      <c r="AQ61" s="50">
        <f>IF('KWh (Cumulative) NLI'!AQ61=0,0,((('KWh (Monthly) ENTRY NLI '!AQ61*0.5)+'KWh (Cumulative) NLI'!AP61-'Rebasing adj NLI'!AQ51)*AQ118)*AQ$19*AQ$126)</f>
        <v>0</v>
      </c>
      <c r="AR61" s="50">
        <f>IF('KWh (Cumulative) NLI'!AR61=0,0,((('KWh (Monthly) ENTRY NLI '!AR61*0.5)+'KWh (Cumulative) NLI'!AQ61-'Rebasing adj NLI'!AR51)*AR118)*AR$19*AR$126)</f>
        <v>0</v>
      </c>
      <c r="AS61" s="50">
        <f>IF('KWh (Cumulative) NLI'!AS61=0,0,((('KWh (Monthly) ENTRY NLI '!AS61*0.5)+'KWh (Cumulative) NLI'!AR61-'Rebasing adj NLI'!AS51)*AS118)*AS$19*AS$126)</f>
        <v>0</v>
      </c>
      <c r="AT61" s="50">
        <f>IF('KWh (Cumulative) NLI'!AT61=0,0,((('KWh (Monthly) ENTRY NLI '!AT61*0.5)+'KWh (Cumulative) NLI'!AS61-'Rebasing adj NLI'!AT51)*AT118)*AT$19*AT$126)</f>
        <v>0</v>
      </c>
      <c r="AU61" s="50">
        <f>IF('KWh (Cumulative) NLI'!AU61=0,0,((('KWh (Monthly) ENTRY NLI '!AU61*0.5)+'KWh (Cumulative) NLI'!AT61-'Rebasing adj NLI'!AU51)*AU118)*AU$19*AU$126)</f>
        <v>0</v>
      </c>
      <c r="AV61" s="50">
        <f>IF('KWh (Cumulative) NLI'!AV61=0,0,((('KWh (Monthly) ENTRY NLI '!AV61*0.5)+'KWh (Cumulative) NLI'!AU61-'Rebasing adj NLI'!AV51)*AV118)*AV$19*AV$126)</f>
        <v>0</v>
      </c>
      <c r="AW61" s="50">
        <f>IF('KWh (Cumulative) NLI'!AW61=0,0,((('KWh (Monthly) ENTRY NLI '!AW61*0.5)+'KWh (Cumulative) NLI'!AV61-'Rebasing adj NLI'!AW51)*AW118)*AW$19*AW$126)</f>
        <v>0</v>
      </c>
      <c r="AX61" s="50">
        <f>IF('KWh (Cumulative) NLI'!AX61=0,0,((('KWh (Monthly) ENTRY NLI '!AX61*0.5)+'KWh (Cumulative) NLI'!AW61-'Rebasing adj NLI'!AX51)*AX118)*AX$19*AX$126)</f>
        <v>0</v>
      </c>
      <c r="AY61" s="50">
        <f>IF('KWh (Cumulative) NLI'!AY61=0,0,((('KWh (Monthly) ENTRY NLI '!AY61*0.5)+'KWh (Cumulative) NLI'!AX61-'Rebasing adj NLI'!AY51)*AY118)*AY$19*AY$126)</f>
        <v>0</v>
      </c>
      <c r="AZ61" s="50">
        <f>IF('KWh (Cumulative) NLI'!AZ61=0,0,((('KWh (Monthly) ENTRY NLI '!AZ61*0.5)+'KWh (Cumulative) NLI'!AY61-'Rebasing adj NLI'!AZ51)*AZ118)*AZ$19*AZ$126)</f>
        <v>0</v>
      </c>
      <c r="BA61" s="50">
        <f>IF('KWh (Cumulative) NLI'!BA61=0,0,((('KWh (Monthly) ENTRY NLI '!BA61*0.5)+'KWh (Cumulative) NLI'!AZ61-'Rebasing adj NLI'!BA51)*BA118)*BA$19*BA$126)</f>
        <v>0</v>
      </c>
      <c r="BB61" s="50">
        <f>IF('KWh (Cumulative) NLI'!BB61=0,0,((('KWh (Monthly) ENTRY NLI '!BB61*0.5)+'KWh (Cumulative) NLI'!BA61-'Rebasing adj NLI'!BB51)*BB118)*BB$19*BB$126)</f>
        <v>0</v>
      </c>
      <c r="BC61" s="50">
        <f>IF('KWh (Cumulative) NLI'!BC61=0,0,((('KWh (Monthly) ENTRY NLI '!BC61*0.5)+'KWh (Cumulative) NLI'!BB61-'Rebasing adj NLI'!BC51)*BC118)*BC$19*BC$126)</f>
        <v>0</v>
      </c>
      <c r="BD61" s="50">
        <f>IF('KWh (Cumulative) NLI'!BD61=0,0,((('KWh (Monthly) ENTRY NLI '!BD61*0.5)+'KWh (Cumulative) NLI'!BC61-'Rebasing adj NLI'!BD51)*BD118)*BD$19*BD$126)</f>
        <v>0</v>
      </c>
      <c r="BE61" s="50">
        <f>IF('KWh (Cumulative) NLI'!BE61=0,0,((('KWh (Monthly) ENTRY NLI '!BE61*0.5)+'KWh (Cumulative) NLI'!BD61-'Rebasing adj NLI'!BE51)*BE118)*BE$19*BE$126)</f>
        <v>0</v>
      </c>
      <c r="BF61" s="50">
        <f>IF('KWh (Cumulative) NLI'!BF61=0,0,((('KWh (Monthly) ENTRY NLI '!BF61*0.5)+'KWh (Cumulative) NLI'!BE61-'Rebasing adj NLI'!BF51)*BF118)*BF$19*BF$126)</f>
        <v>0</v>
      </c>
      <c r="BG61" s="50">
        <f>IF('KWh (Cumulative) NLI'!BG61=0,0,((('KWh (Monthly) ENTRY NLI '!BG61*0.5)+'KWh (Cumulative) NLI'!BF61-'Rebasing adj NLI'!BG51)*BG118)*BG$19*BG$126)</f>
        <v>0</v>
      </c>
      <c r="BH61" s="50">
        <f>IF('KWh (Cumulative) NLI'!BH61=0,0,((('KWh (Monthly) ENTRY NLI '!BH61*0.5)+'KWh (Cumulative) NLI'!BG61-'Rebasing adj NLI'!BH51)*BH118)*BH$19*BH$126)</f>
        <v>0</v>
      </c>
      <c r="BI61" s="50">
        <f>IF('KWh (Cumulative) NLI'!BI61=0,0,((('KWh (Monthly) ENTRY NLI '!BI61*0.5)+'KWh (Cumulative) NLI'!BH61-'Rebasing adj NLI'!BI51)*BI118)*BI$19*BI$126)</f>
        <v>0</v>
      </c>
      <c r="BJ61" s="50">
        <f>IF('KWh (Cumulative) NLI'!BJ61=0,0,((('KWh (Monthly) ENTRY NLI '!BJ61*0.5)+'KWh (Cumulative) NLI'!BI61-'Rebasing adj NLI'!BJ51)*BJ118)*BJ$19*BJ$126)</f>
        <v>0</v>
      </c>
      <c r="BK61" s="50">
        <f>IF('KWh (Cumulative) NLI'!BK61=0,0,((('KWh (Monthly) ENTRY NLI '!BK61*0.5)+'KWh (Cumulative) NLI'!BJ61-'Rebasing adj NLI'!BK51)*BK118)*BK$19*BK$126)</f>
        <v>0</v>
      </c>
      <c r="BL61" s="50">
        <f>IF('KWh (Cumulative) NLI'!BL61=0,0,((('KWh (Monthly) ENTRY NLI '!BL61*0.5)+'KWh (Cumulative) NLI'!BK61-'Rebasing adj NLI'!BL51)*BL118)*BL$19*BL$126)</f>
        <v>0</v>
      </c>
      <c r="BM61" s="50">
        <f>IF('KWh (Cumulative) NLI'!BM61=0,0,((('KWh (Monthly) ENTRY NLI '!BM61*0.5)+'KWh (Cumulative) NLI'!BL61-'Rebasing adj NLI'!BM51)*BM118)*BM$19*BM$126)</f>
        <v>0</v>
      </c>
      <c r="BN61" s="50">
        <f>IF('KWh (Cumulative) NLI'!BN61=0,0,((('KWh (Monthly) ENTRY NLI '!BN61*0.5)+'KWh (Cumulative) NLI'!BM61-'Rebasing adj NLI'!BN51)*BN118)*BN$19*BN$126)</f>
        <v>0</v>
      </c>
      <c r="BO61" s="50">
        <f>IF('KWh (Cumulative) NLI'!BO61=0,0,((('KWh (Monthly) ENTRY NLI '!BO61*0.5)+'KWh (Cumulative) NLI'!BN61-'Rebasing adj NLI'!BO51)*BO118)*BO$19*BO$126)</f>
        <v>0</v>
      </c>
      <c r="BP61" s="50">
        <f>IF('KWh (Cumulative) NLI'!BP61=0,0,((('KWh (Monthly) ENTRY NLI '!BP61*0.5)+'KWh (Cumulative) NLI'!BO61-'Rebasing adj NLI'!BP51)*BP118)*BP$19*BP$126)</f>
        <v>0</v>
      </c>
      <c r="BQ61" s="50">
        <f>IF('KWh (Cumulative) NLI'!BQ61=0,0,((('KWh (Monthly) ENTRY NLI '!BQ61*0.5)+'KWh (Cumulative) NLI'!BP61-'Rebasing adj NLI'!BQ51)*BQ118)*BQ$19*BQ$126)</f>
        <v>0</v>
      </c>
      <c r="BR61" s="50">
        <f>IF('KWh (Cumulative) NLI'!BR61=0,0,((('KWh (Monthly) ENTRY NLI '!BR61*0.5)+'KWh (Cumulative) NLI'!BQ61-'Rebasing adj NLI'!BR51)*BR118)*BR$19*BR$126)</f>
        <v>0</v>
      </c>
      <c r="BS61" s="50">
        <f>IF('KWh (Cumulative) NLI'!BS61=0,0,((('KWh (Monthly) ENTRY NLI '!BS61*0.5)+'KWh (Cumulative) NLI'!BR61-'Rebasing adj NLI'!BS51)*BS118)*BS$19*BS$126)</f>
        <v>0</v>
      </c>
      <c r="BT61" s="50">
        <f>IF('KWh (Cumulative) NLI'!BT61=0,0,((('KWh (Monthly) ENTRY NLI '!BT61*0.5)+'KWh (Cumulative) NLI'!BS61-'Rebasing adj NLI'!BT51)*BT118)*BT$19*BT$126)</f>
        <v>0</v>
      </c>
      <c r="BU61" s="50">
        <f>IF('KWh (Cumulative) NLI'!BU61=0,0,((('KWh (Monthly) ENTRY NLI '!BU61*0.5)+'KWh (Cumulative) NLI'!BT61-'Rebasing adj NLI'!BU51)*BU118)*BU$19*BU$126)</f>
        <v>0</v>
      </c>
      <c r="BV61" s="50">
        <f>IF('KWh (Cumulative) NLI'!BV61=0,0,((('KWh (Monthly) ENTRY NLI '!BV61*0.5)+'KWh (Cumulative) NLI'!BU61-'Rebasing adj NLI'!BV51)*BV118)*BV$19*BV$126)</f>
        <v>0</v>
      </c>
      <c r="BW61" s="50">
        <f>IF('KWh (Cumulative) NLI'!BW61=0,0,((('KWh (Monthly) ENTRY NLI '!BW61*0.5)+'KWh (Cumulative) NLI'!BV61-'Rebasing adj NLI'!BW51)*BW118)*BW$19*BW$126)</f>
        <v>0</v>
      </c>
      <c r="BX61" s="50">
        <f>IF('KWh (Cumulative) NLI'!BX61=0,0,((('KWh (Monthly) ENTRY NLI '!BX61*0.5)+'KWh (Cumulative) NLI'!BW61-'Rebasing adj NLI'!BX51)*BX118)*BX$19*BX$126)</f>
        <v>0</v>
      </c>
      <c r="BY61" s="50">
        <f>IF('KWh (Cumulative) NLI'!BY61=0,0,((('KWh (Monthly) ENTRY NLI '!BY61*0.5)+'KWh (Cumulative) NLI'!BX61-'Rebasing adj NLI'!BY51)*BY118)*BY$19*BY$126)</f>
        <v>0</v>
      </c>
      <c r="BZ61" s="50">
        <f>IF('KWh (Cumulative) NLI'!BZ61=0,0,((('KWh (Monthly) ENTRY NLI '!BZ61*0.5)+'KWh (Cumulative) NLI'!BY61-'Rebasing adj NLI'!BZ51)*BZ118)*BZ$19*BZ$126)</f>
        <v>0</v>
      </c>
      <c r="CA61" s="50">
        <f>IF('KWh (Cumulative) NLI'!CA61=0,0,((('KWh (Monthly) ENTRY NLI '!CA61*0.5)+'KWh (Cumulative) NLI'!BZ61-'Rebasing adj NLI'!CA51)*CA118)*CA$19*CA$126)</f>
        <v>0</v>
      </c>
      <c r="CB61" s="50">
        <f>IF('KWh (Cumulative) NLI'!CB61=0,0,((('KWh (Monthly) ENTRY NLI '!CB61*0.5)+'KWh (Cumulative) NLI'!CA61-'Rebasing adj NLI'!CB51)*CB118)*CB$19*CB$126)</f>
        <v>0</v>
      </c>
      <c r="CC61" s="50">
        <f>IF('KWh (Cumulative) NLI'!CC61=0,0,((('KWh (Monthly) ENTRY NLI '!CC61*0.5)+'KWh (Cumulative) NLI'!CB61-'Rebasing adj NLI'!CC51)*CC118)*CC$19*CC$126)</f>
        <v>0</v>
      </c>
      <c r="CD61" s="50">
        <f>IF('KWh (Cumulative) NLI'!CD61=0,0,((('KWh (Monthly) ENTRY NLI '!CD61*0.5)+'KWh (Cumulative) NLI'!CC61-'Rebasing adj NLI'!CD51)*CD118)*CD$19*CD$126)</f>
        <v>0</v>
      </c>
      <c r="CE61" s="50">
        <f>IF('KWh (Cumulative) NLI'!CE61=0,0,((('KWh (Monthly) ENTRY NLI '!CE61*0.5)+'KWh (Cumulative) NLI'!CD61-'Rebasing adj NLI'!CE51)*CE118)*CE$19*CE$126)</f>
        <v>0</v>
      </c>
      <c r="CF61" s="50">
        <f>IF('KWh (Cumulative) NLI'!CF61=0,0,((('KWh (Monthly) ENTRY NLI '!CF61*0.5)+'KWh (Cumulative) NLI'!CE61-'Rebasing adj NLI'!CF51)*CF118)*CF$19*CF$126)</f>
        <v>0</v>
      </c>
      <c r="CG61" s="50">
        <f>IF('KWh (Cumulative) NLI'!CG61=0,0,((('KWh (Monthly) ENTRY NLI '!CG61*0.5)+'KWh (Cumulative) NLI'!CF61-'Rebasing adj NLI'!CG51)*CG118)*CG$19*CG$126)</f>
        <v>0</v>
      </c>
      <c r="CH61" s="50">
        <f>IF('KWh (Cumulative) NLI'!CH61=0,0,((('KWh (Monthly) ENTRY NLI '!CH61*0.5)+'KWh (Cumulative) NLI'!CG61-'Rebasing adj NLI'!CH51)*CH118)*CH$19*CH$126)</f>
        <v>0</v>
      </c>
      <c r="CI61" s="50">
        <f>IF('KWh (Cumulative) NLI'!CI61=0,0,((('KWh (Monthly) ENTRY NLI '!CI61*0.5)+'KWh (Cumulative) NLI'!CH61-'Rebasing adj NLI'!CI51)*CI118)*CI$19*CI$126)</f>
        <v>0</v>
      </c>
      <c r="CJ61" s="50">
        <f>IF('KWh (Cumulative) NLI'!CJ61=0,0,((('KWh (Monthly) ENTRY NLI '!CJ61*0.5)+'KWh (Cumulative) NLI'!CI61-'Rebasing adj NLI'!CJ51)*CJ118)*CJ$19*CJ$126)</f>
        <v>0</v>
      </c>
    </row>
    <row r="62" spans="1:88" ht="15.75" thickBot="1" x14ac:dyDescent="0.3">
      <c r="A62" s="307"/>
      <c r="B62" s="88" t="s">
        <v>9</v>
      </c>
      <c r="C62" s="50">
        <f>IF('KWh (Cumulative) NLI'!C62=0,0,((('KWh (Monthly) ENTRY NLI '!C62*0.5)-'Rebasing adj NLI'!C52)*C119)*C$19*C$126)</f>
        <v>0</v>
      </c>
      <c r="D62" s="50">
        <f>IF('KWh (Cumulative) NLI'!D62=0,0,((('KWh (Monthly) ENTRY NLI '!D62*0.5)+'KWh (Cumulative) NLI'!C62-'Rebasing adj NLI'!D52)*D119)*D$19*D$126)</f>
        <v>0</v>
      </c>
      <c r="E62" s="50">
        <f>IF('KWh (Cumulative) NLI'!E62=0,0,((('KWh (Monthly) ENTRY NLI '!E62*0.5)+'KWh (Cumulative) NLI'!D62-'Rebasing adj NLI'!E52)*E119)*E$19*E$126)</f>
        <v>0</v>
      </c>
      <c r="F62" s="50">
        <f>IF('KWh (Cumulative) NLI'!F62=0,0,((('KWh (Monthly) ENTRY NLI '!F62*0.5)+'KWh (Cumulative) NLI'!E62-'Rebasing adj NLI'!F52)*F119)*F$19*F$126)</f>
        <v>0</v>
      </c>
      <c r="G62" s="50">
        <f>IF('KWh (Cumulative) NLI'!G62=0,0,((('KWh (Monthly) ENTRY NLI '!G62*0.5)+'KWh (Cumulative) NLI'!F62-'Rebasing adj NLI'!G52)*G119)*G$19*G$126)</f>
        <v>0</v>
      </c>
      <c r="H62" s="50">
        <f>IF('KWh (Cumulative) NLI'!H62=0,0,((('KWh (Monthly) ENTRY NLI '!H62*0.5)+'KWh (Cumulative) NLI'!G62-'Rebasing adj NLI'!H52)*H119)*H$19*H$126)</f>
        <v>0</v>
      </c>
      <c r="I62" s="50">
        <f>IF('KWh (Cumulative) NLI'!I62=0,0,((('KWh (Monthly) ENTRY NLI '!I62*0.5)+'KWh (Cumulative) NLI'!H62-'Rebasing adj NLI'!I52)*I119)*I$19*I$126)</f>
        <v>0</v>
      </c>
      <c r="J62" s="50">
        <f>IF('KWh (Cumulative) NLI'!J62=0,0,((('KWh (Monthly) ENTRY NLI '!J62*0.5)+'KWh (Cumulative) NLI'!I62-'Rebasing adj NLI'!J52)*J119)*J$19*J$126)</f>
        <v>0</v>
      </c>
      <c r="K62" s="50">
        <f>IF('KWh (Cumulative) NLI'!K62=0,0,((('KWh (Monthly) ENTRY NLI '!K62*0.5)+'KWh (Cumulative) NLI'!J62-'Rebasing adj NLI'!K52)*K119)*K$19*K$126)</f>
        <v>0</v>
      </c>
      <c r="L62" s="50">
        <f>IF('KWh (Cumulative) NLI'!L62=0,0,((('KWh (Monthly) ENTRY NLI '!L62*0.5)+'KWh (Cumulative) NLI'!K62-'Rebasing adj NLI'!L52)*L119)*L$19*L$126)</f>
        <v>0</v>
      </c>
      <c r="M62" s="50">
        <f>IF('KWh (Cumulative) NLI'!M62=0,0,((('KWh (Monthly) ENTRY NLI '!M62*0.5)+'KWh (Cumulative) NLI'!L62-'Rebasing adj NLI'!M52)*M119)*M$19*M$126)</f>
        <v>0</v>
      </c>
      <c r="N62" s="50">
        <f>IF('KWh (Cumulative) NLI'!N62=0,0,((('KWh (Monthly) ENTRY NLI '!N62*0.5)+'KWh (Cumulative) NLI'!M62-'Rebasing adj NLI'!N52)*N119)*N$19*N$126)</f>
        <v>0</v>
      </c>
      <c r="O62" s="50">
        <f>IF('KWh (Cumulative) NLI'!O62=0,0,((('KWh (Monthly) ENTRY NLI '!O62*0.5)+'KWh (Cumulative) NLI'!N62-'Rebasing adj NLI'!O52)*O119)*O$19*O$126)</f>
        <v>0</v>
      </c>
      <c r="P62" s="50">
        <f>IF('KWh (Cumulative) NLI'!P62=0,0,((('KWh (Monthly) ENTRY NLI '!P62*0.5)+'KWh (Cumulative) NLI'!O62-'Rebasing adj NLI'!P52)*P119)*P$19*P$126)</f>
        <v>0</v>
      </c>
      <c r="Q62" s="50">
        <f>IF('KWh (Cumulative) NLI'!Q62=0,0,((('KWh (Monthly) ENTRY NLI '!Q62*0.5)+'KWh (Cumulative) NLI'!P62-'Rebasing adj NLI'!Q52)*Q119)*Q$19*Q$126)</f>
        <v>0</v>
      </c>
      <c r="R62" s="50">
        <f>IF('KWh (Cumulative) NLI'!R62=0,0,((('KWh (Monthly) ENTRY NLI '!R62*0.5)+'KWh (Cumulative) NLI'!Q62-'Rebasing adj NLI'!R52)*R119)*R$19*R$126)</f>
        <v>0</v>
      </c>
      <c r="S62" s="50">
        <f>IF('KWh (Cumulative) NLI'!S62=0,0,((('KWh (Monthly) ENTRY NLI '!S62*0.5)+'KWh (Cumulative) NLI'!R62-'Rebasing adj NLI'!S52)*S119)*S$19*S$126)</f>
        <v>0</v>
      </c>
      <c r="T62" s="50">
        <f>IF('KWh (Cumulative) NLI'!T62=0,0,((('KWh (Monthly) ENTRY NLI '!T62*0.5)+'KWh (Cumulative) NLI'!S62-'Rebasing adj NLI'!T52)*T119)*T$19*T$126)</f>
        <v>0</v>
      </c>
      <c r="U62" s="50">
        <f>IF('KWh (Cumulative) NLI'!U62=0,0,((('KWh (Monthly) ENTRY NLI '!U62*0.5)+'KWh (Cumulative) NLI'!T62-'Rebasing adj NLI'!U52)*U119)*U$19*U$126)</f>
        <v>0</v>
      </c>
      <c r="V62" s="50">
        <f>IF('KWh (Cumulative) NLI'!V62=0,0,((('KWh (Monthly) ENTRY NLI '!V62*0.5)+'KWh (Cumulative) NLI'!U62-'Rebasing adj NLI'!V52)*V119)*V$19*V$126)</f>
        <v>0</v>
      </c>
      <c r="W62" s="50">
        <f>IF('KWh (Cumulative) NLI'!W62=0,0,((('KWh (Monthly) ENTRY NLI '!W62*0.5)+'KWh (Cumulative) NLI'!V62-'Rebasing adj NLI'!W52)*W119)*W$19*W$126)</f>
        <v>0</v>
      </c>
      <c r="X62" s="50">
        <f>IF('KWh (Cumulative) NLI'!X62=0,0,((('KWh (Monthly) ENTRY NLI '!X62*0.5)+'KWh (Cumulative) NLI'!W62-'Rebasing adj NLI'!X52)*X119)*X$19*X$126)</f>
        <v>0</v>
      </c>
      <c r="Y62" s="50">
        <f>IF('KWh (Cumulative) NLI'!Y62=0,0,((('KWh (Monthly) ENTRY NLI '!Y62*0.5)+'KWh (Cumulative) NLI'!X62-'Rebasing adj NLI'!Y52)*Y119)*Y$19*Y$126)</f>
        <v>0</v>
      </c>
      <c r="Z62" s="50">
        <f>IF('KWh (Cumulative) NLI'!Z62=0,0,((('KWh (Monthly) ENTRY NLI '!Z62*0.5)+'KWh (Cumulative) NLI'!Y62-'Rebasing adj NLI'!Z52)*Z119)*Z$19*Z$126)</f>
        <v>0</v>
      </c>
      <c r="AA62" s="50">
        <f>IF('KWh (Cumulative) NLI'!AA62=0,0,((('KWh (Monthly) ENTRY NLI '!AA62*0.5)+'KWh (Cumulative) NLI'!Z62-'Rebasing adj NLI'!AA52)*AA119)*AA$19*AA$126)</f>
        <v>0</v>
      </c>
      <c r="AB62" s="50">
        <f>IF('KWh (Cumulative) NLI'!AB62=0,0,((('KWh (Monthly) ENTRY NLI '!AB62*0.5)+'KWh (Cumulative) NLI'!AA62-'Rebasing adj NLI'!AB52)*AB119)*AB$19*AB$126)</f>
        <v>0</v>
      </c>
      <c r="AC62" s="50">
        <f>IF('KWh (Cumulative) NLI'!AC62=0,0,((('KWh (Monthly) ENTRY NLI '!AC62*0.5)+'KWh (Cumulative) NLI'!AB62-'Rebasing adj NLI'!AC52)*AC119)*AC$19*AC$126)</f>
        <v>0</v>
      </c>
      <c r="AD62" s="50">
        <f>IF('KWh (Cumulative) NLI'!AD62=0,0,((('KWh (Monthly) ENTRY NLI '!AD62*0.5)+'KWh (Cumulative) NLI'!AC62-'Rebasing adj NLI'!AD52)*AD119)*AD$19*AD$126)</f>
        <v>0</v>
      </c>
      <c r="AE62" s="50">
        <f>IF('KWh (Cumulative) NLI'!AE62=0,0,((('KWh (Monthly) ENTRY NLI '!AE62*0.5)+'KWh (Cumulative) NLI'!AD62-'Rebasing adj NLI'!AE52)*AE119)*AE$19*AE$126)</f>
        <v>0</v>
      </c>
      <c r="AF62" s="50">
        <f>IF('KWh (Cumulative) NLI'!AF62=0,0,((('KWh (Monthly) ENTRY NLI '!AF62*0.5)+'KWh (Cumulative) NLI'!AE62-'Rebasing adj NLI'!AF52)*AF119)*AF$19*AF$126)</f>
        <v>0</v>
      </c>
      <c r="AG62" s="50">
        <f>IF('KWh (Cumulative) NLI'!AG62=0,0,((('KWh (Monthly) ENTRY NLI '!AG62*0.5)+'KWh (Cumulative) NLI'!AF62-'Rebasing adj NLI'!AG52)*AG119)*AG$19*AG$126)</f>
        <v>0</v>
      </c>
      <c r="AH62" s="50">
        <f>IF('KWh (Cumulative) NLI'!AH62=0,0,((('KWh (Monthly) ENTRY NLI '!AH62*0.5)+'KWh (Cumulative) NLI'!AG62-'Rebasing adj NLI'!AH52)*AH119)*AH$19*AH$126)</f>
        <v>0</v>
      </c>
      <c r="AI62" s="50">
        <f>IF('KWh (Cumulative) NLI'!AI62=0,0,((('KWh (Monthly) ENTRY NLI '!AI62*0.5)+'KWh (Cumulative) NLI'!AH62-'Rebasing adj NLI'!AI52)*AI119)*AI$19*AI$126)</f>
        <v>0</v>
      </c>
      <c r="AJ62" s="50">
        <f>IF('KWh (Cumulative) NLI'!AJ62=0,0,((('KWh (Monthly) ENTRY NLI '!AJ62*0.5)+'KWh (Cumulative) NLI'!AI62-'Rebasing adj NLI'!AJ52)*AJ119)*AJ$19*AJ$126)</f>
        <v>0</v>
      </c>
      <c r="AK62" s="50">
        <f>IF('KWh (Cumulative) NLI'!AK62=0,0,((('KWh (Monthly) ENTRY NLI '!AK62*0.5)+'KWh (Cumulative) NLI'!AJ62-'Rebasing adj NLI'!AK52)*AK119)*AK$19*AK$126)</f>
        <v>0</v>
      </c>
      <c r="AL62" s="50">
        <f>IF('KWh (Cumulative) NLI'!AL62=0,0,((('KWh (Monthly) ENTRY NLI '!AL62*0.5)+'KWh (Cumulative) NLI'!AK62-'Rebasing adj NLI'!AL52)*AL119)*AL$19*AL$126)</f>
        <v>0</v>
      </c>
      <c r="AM62" s="50">
        <f>IF('KWh (Cumulative) NLI'!AM62=0,0,((('KWh (Monthly) ENTRY NLI '!AM62*0.5)+'KWh (Cumulative) NLI'!AL62-'Rebasing adj NLI'!AM52)*AM119)*AM$19*AM$126)</f>
        <v>0</v>
      </c>
      <c r="AN62" s="50">
        <f>IF('KWh (Cumulative) NLI'!AN62=0,0,((('KWh (Monthly) ENTRY NLI '!AN62*0.5)+'KWh (Cumulative) NLI'!AM62-'Rebasing adj NLI'!AN52)*AN119)*AN$19*AN$126)</f>
        <v>0</v>
      </c>
      <c r="AO62" s="50">
        <f>IF('KWh (Cumulative) NLI'!AO62=0,0,((('KWh (Monthly) ENTRY NLI '!AO62*0.5)+'KWh (Cumulative) NLI'!AN62-'Rebasing adj NLI'!AO52)*AO119)*AO$19*AO$126)</f>
        <v>0</v>
      </c>
      <c r="AP62" s="50">
        <f>IF('KWh (Cumulative) NLI'!AP62=0,0,((('KWh (Monthly) ENTRY NLI '!AP62*0.5)+'KWh (Cumulative) NLI'!AO62-'Rebasing adj NLI'!AP52)*AP119)*AP$19*AP$126)</f>
        <v>0</v>
      </c>
      <c r="AQ62" s="50">
        <f>IF('KWh (Cumulative) NLI'!AQ62=0,0,((('KWh (Monthly) ENTRY NLI '!AQ62*0.5)+'KWh (Cumulative) NLI'!AP62-'Rebasing adj NLI'!AQ52)*AQ119)*AQ$19*AQ$126)</f>
        <v>0</v>
      </c>
      <c r="AR62" s="50">
        <f>IF('KWh (Cumulative) NLI'!AR62=0,0,((('KWh (Monthly) ENTRY NLI '!AR62*0.5)+'KWh (Cumulative) NLI'!AQ62-'Rebasing adj NLI'!AR52)*AR119)*AR$19*AR$126)</f>
        <v>0</v>
      </c>
      <c r="AS62" s="50">
        <f>IF('KWh (Cumulative) NLI'!AS62=0,0,((('KWh (Monthly) ENTRY NLI '!AS62*0.5)+'KWh (Cumulative) NLI'!AR62-'Rebasing adj NLI'!AS52)*AS119)*AS$19*AS$126)</f>
        <v>0</v>
      </c>
      <c r="AT62" s="50">
        <f>IF('KWh (Cumulative) NLI'!AT62=0,0,((('KWh (Monthly) ENTRY NLI '!AT62*0.5)+'KWh (Cumulative) NLI'!AS62-'Rebasing adj NLI'!AT52)*AT119)*AT$19*AT$126)</f>
        <v>0</v>
      </c>
      <c r="AU62" s="50">
        <f>IF('KWh (Cumulative) NLI'!AU62=0,0,((('KWh (Monthly) ENTRY NLI '!AU62*0.5)+'KWh (Cumulative) NLI'!AT62-'Rebasing adj NLI'!AU52)*AU119)*AU$19*AU$126)</f>
        <v>0</v>
      </c>
      <c r="AV62" s="50">
        <f>IF('KWh (Cumulative) NLI'!AV62=0,0,((('KWh (Monthly) ENTRY NLI '!AV62*0.5)+'KWh (Cumulative) NLI'!AU62-'Rebasing adj NLI'!AV52)*AV119)*AV$19*AV$126)</f>
        <v>0</v>
      </c>
      <c r="AW62" s="50">
        <f>IF('KWh (Cumulative) NLI'!AW62=0,0,((('KWh (Monthly) ENTRY NLI '!AW62*0.5)+'KWh (Cumulative) NLI'!AV62-'Rebasing adj NLI'!AW52)*AW119)*AW$19*AW$126)</f>
        <v>0</v>
      </c>
      <c r="AX62" s="50">
        <f>IF('KWh (Cumulative) NLI'!AX62=0,0,((('KWh (Monthly) ENTRY NLI '!AX62*0.5)+'KWh (Cumulative) NLI'!AW62-'Rebasing adj NLI'!AX52)*AX119)*AX$19*AX$126)</f>
        <v>0</v>
      </c>
      <c r="AY62" s="50">
        <f>IF('KWh (Cumulative) NLI'!AY62=0,0,((('KWh (Monthly) ENTRY NLI '!AY62*0.5)+'KWh (Cumulative) NLI'!AX62-'Rebasing adj NLI'!AY52)*AY119)*AY$19*AY$126)</f>
        <v>0</v>
      </c>
      <c r="AZ62" s="50">
        <f>IF('KWh (Cumulative) NLI'!AZ62=0,0,((('KWh (Monthly) ENTRY NLI '!AZ62*0.5)+'KWh (Cumulative) NLI'!AY62-'Rebasing adj NLI'!AZ52)*AZ119)*AZ$19*AZ$126)</f>
        <v>0</v>
      </c>
      <c r="BA62" s="50">
        <f>IF('KWh (Cumulative) NLI'!BA62=0,0,((('KWh (Monthly) ENTRY NLI '!BA62*0.5)+'KWh (Cumulative) NLI'!AZ62-'Rebasing adj NLI'!BA52)*BA119)*BA$19*BA$126)</f>
        <v>0</v>
      </c>
      <c r="BB62" s="50">
        <f>IF('KWh (Cumulative) NLI'!BB62=0,0,((('KWh (Monthly) ENTRY NLI '!BB62*0.5)+'KWh (Cumulative) NLI'!BA62-'Rebasing adj NLI'!BB52)*BB119)*BB$19*BB$126)</f>
        <v>0</v>
      </c>
      <c r="BC62" s="50">
        <f>IF('KWh (Cumulative) NLI'!BC62=0,0,((('KWh (Monthly) ENTRY NLI '!BC62*0.5)+'KWh (Cumulative) NLI'!BB62-'Rebasing adj NLI'!BC52)*BC119)*BC$19*BC$126)</f>
        <v>0</v>
      </c>
      <c r="BD62" s="50">
        <f>IF('KWh (Cumulative) NLI'!BD62=0,0,((('KWh (Monthly) ENTRY NLI '!BD62*0.5)+'KWh (Cumulative) NLI'!BC62-'Rebasing adj NLI'!BD52)*BD119)*BD$19*BD$126)</f>
        <v>0</v>
      </c>
      <c r="BE62" s="50">
        <f>IF('KWh (Cumulative) NLI'!BE62=0,0,((('KWh (Monthly) ENTRY NLI '!BE62*0.5)+'KWh (Cumulative) NLI'!BD62-'Rebasing adj NLI'!BE52)*BE119)*BE$19*BE$126)</f>
        <v>0</v>
      </c>
      <c r="BF62" s="50">
        <f>IF('KWh (Cumulative) NLI'!BF62=0,0,((('KWh (Monthly) ENTRY NLI '!BF62*0.5)+'KWh (Cumulative) NLI'!BE62-'Rebasing adj NLI'!BF52)*BF119)*BF$19*BF$126)</f>
        <v>0</v>
      </c>
      <c r="BG62" s="50">
        <f>IF('KWh (Cumulative) NLI'!BG62=0,0,((('KWh (Monthly) ENTRY NLI '!BG62*0.5)+'KWh (Cumulative) NLI'!BF62-'Rebasing adj NLI'!BG52)*BG119)*BG$19*BG$126)</f>
        <v>0</v>
      </c>
      <c r="BH62" s="50">
        <f>IF('KWh (Cumulative) NLI'!BH62=0,0,((('KWh (Monthly) ENTRY NLI '!BH62*0.5)+'KWh (Cumulative) NLI'!BG62-'Rebasing adj NLI'!BH52)*BH119)*BH$19*BH$126)</f>
        <v>0</v>
      </c>
      <c r="BI62" s="50">
        <f>IF('KWh (Cumulative) NLI'!BI62=0,0,((('KWh (Monthly) ENTRY NLI '!BI62*0.5)+'KWh (Cumulative) NLI'!BH62-'Rebasing adj NLI'!BI52)*BI119)*BI$19*BI$126)</f>
        <v>0</v>
      </c>
      <c r="BJ62" s="50">
        <f>IF('KWh (Cumulative) NLI'!BJ62=0,0,((('KWh (Monthly) ENTRY NLI '!BJ62*0.5)+'KWh (Cumulative) NLI'!BI62-'Rebasing adj NLI'!BJ52)*BJ119)*BJ$19*BJ$126)</f>
        <v>0</v>
      </c>
      <c r="BK62" s="50">
        <f>IF('KWh (Cumulative) NLI'!BK62=0,0,((('KWh (Monthly) ENTRY NLI '!BK62*0.5)+'KWh (Cumulative) NLI'!BJ62-'Rebasing adj NLI'!BK52)*BK119)*BK$19*BK$126)</f>
        <v>0</v>
      </c>
      <c r="BL62" s="50">
        <f>IF('KWh (Cumulative) NLI'!BL62=0,0,((('KWh (Monthly) ENTRY NLI '!BL62*0.5)+'KWh (Cumulative) NLI'!BK62-'Rebasing adj NLI'!BL52)*BL119)*BL$19*BL$126)</f>
        <v>0</v>
      </c>
      <c r="BM62" s="50">
        <f>IF('KWh (Cumulative) NLI'!BM62=0,0,((('KWh (Monthly) ENTRY NLI '!BM62*0.5)+'KWh (Cumulative) NLI'!BL62-'Rebasing adj NLI'!BM52)*BM119)*BM$19*BM$126)</f>
        <v>0</v>
      </c>
      <c r="BN62" s="50">
        <f>IF('KWh (Cumulative) NLI'!BN62=0,0,((('KWh (Monthly) ENTRY NLI '!BN62*0.5)+'KWh (Cumulative) NLI'!BM62-'Rebasing adj NLI'!BN52)*BN119)*BN$19*BN$126)</f>
        <v>0</v>
      </c>
      <c r="BO62" s="50">
        <f>IF('KWh (Cumulative) NLI'!BO62=0,0,((('KWh (Monthly) ENTRY NLI '!BO62*0.5)+'KWh (Cumulative) NLI'!BN62-'Rebasing adj NLI'!BO52)*BO119)*BO$19*BO$126)</f>
        <v>0</v>
      </c>
      <c r="BP62" s="50">
        <f>IF('KWh (Cumulative) NLI'!BP62=0,0,((('KWh (Monthly) ENTRY NLI '!BP62*0.5)+'KWh (Cumulative) NLI'!BO62-'Rebasing adj NLI'!BP52)*BP119)*BP$19*BP$126)</f>
        <v>0</v>
      </c>
      <c r="BQ62" s="50">
        <f>IF('KWh (Cumulative) NLI'!BQ62=0,0,((('KWh (Monthly) ENTRY NLI '!BQ62*0.5)+'KWh (Cumulative) NLI'!BP62-'Rebasing adj NLI'!BQ52)*BQ119)*BQ$19*BQ$126)</f>
        <v>0</v>
      </c>
      <c r="BR62" s="50">
        <f>IF('KWh (Cumulative) NLI'!BR62=0,0,((('KWh (Monthly) ENTRY NLI '!BR62*0.5)+'KWh (Cumulative) NLI'!BQ62-'Rebasing adj NLI'!BR52)*BR119)*BR$19*BR$126)</f>
        <v>0</v>
      </c>
      <c r="BS62" s="50">
        <f>IF('KWh (Cumulative) NLI'!BS62=0,0,((('KWh (Monthly) ENTRY NLI '!BS62*0.5)+'KWh (Cumulative) NLI'!BR62-'Rebasing adj NLI'!BS52)*BS119)*BS$19*BS$126)</f>
        <v>0</v>
      </c>
      <c r="BT62" s="50">
        <f>IF('KWh (Cumulative) NLI'!BT62=0,0,((('KWh (Monthly) ENTRY NLI '!BT62*0.5)+'KWh (Cumulative) NLI'!BS62-'Rebasing adj NLI'!BT52)*BT119)*BT$19*BT$126)</f>
        <v>0</v>
      </c>
      <c r="BU62" s="50">
        <f>IF('KWh (Cumulative) NLI'!BU62=0,0,((('KWh (Monthly) ENTRY NLI '!BU62*0.5)+'KWh (Cumulative) NLI'!BT62-'Rebasing adj NLI'!BU52)*BU119)*BU$19*BU$126)</f>
        <v>0</v>
      </c>
      <c r="BV62" s="50">
        <f>IF('KWh (Cumulative) NLI'!BV62=0,0,((('KWh (Monthly) ENTRY NLI '!BV62*0.5)+'KWh (Cumulative) NLI'!BU62-'Rebasing adj NLI'!BV52)*BV119)*BV$19*BV$126)</f>
        <v>0</v>
      </c>
      <c r="BW62" s="50">
        <f>IF('KWh (Cumulative) NLI'!BW62=0,0,((('KWh (Monthly) ENTRY NLI '!BW62*0.5)+'KWh (Cumulative) NLI'!BV62-'Rebasing adj NLI'!BW52)*BW119)*BW$19*BW$126)</f>
        <v>0</v>
      </c>
      <c r="BX62" s="50">
        <f>IF('KWh (Cumulative) NLI'!BX62=0,0,((('KWh (Monthly) ENTRY NLI '!BX62*0.5)+'KWh (Cumulative) NLI'!BW62-'Rebasing adj NLI'!BX52)*BX119)*BX$19*BX$126)</f>
        <v>0</v>
      </c>
      <c r="BY62" s="50">
        <f>IF('KWh (Cumulative) NLI'!BY62=0,0,((('KWh (Monthly) ENTRY NLI '!BY62*0.5)+'KWh (Cumulative) NLI'!BX62-'Rebasing adj NLI'!BY52)*BY119)*BY$19*BY$126)</f>
        <v>0</v>
      </c>
      <c r="BZ62" s="50">
        <f>IF('KWh (Cumulative) NLI'!BZ62=0,0,((('KWh (Monthly) ENTRY NLI '!BZ62*0.5)+'KWh (Cumulative) NLI'!BY62-'Rebasing adj NLI'!BZ52)*BZ119)*BZ$19*BZ$126)</f>
        <v>0</v>
      </c>
      <c r="CA62" s="50">
        <f>IF('KWh (Cumulative) NLI'!CA62=0,0,((('KWh (Monthly) ENTRY NLI '!CA62*0.5)+'KWh (Cumulative) NLI'!BZ62-'Rebasing adj NLI'!CA52)*CA119)*CA$19*CA$126)</f>
        <v>0</v>
      </c>
      <c r="CB62" s="50">
        <f>IF('KWh (Cumulative) NLI'!CB62=0,0,((('KWh (Monthly) ENTRY NLI '!CB62*0.5)+'KWh (Cumulative) NLI'!CA62-'Rebasing adj NLI'!CB52)*CB119)*CB$19*CB$126)</f>
        <v>0</v>
      </c>
      <c r="CC62" s="50">
        <f>IF('KWh (Cumulative) NLI'!CC62=0,0,((('KWh (Monthly) ENTRY NLI '!CC62*0.5)+'KWh (Cumulative) NLI'!CB62-'Rebasing adj NLI'!CC52)*CC119)*CC$19*CC$126)</f>
        <v>0</v>
      </c>
      <c r="CD62" s="50">
        <f>IF('KWh (Cumulative) NLI'!CD62=0,0,((('KWh (Monthly) ENTRY NLI '!CD62*0.5)+'KWh (Cumulative) NLI'!CC62-'Rebasing adj NLI'!CD52)*CD119)*CD$19*CD$126)</f>
        <v>0</v>
      </c>
      <c r="CE62" s="50">
        <f>IF('KWh (Cumulative) NLI'!CE62=0,0,((('KWh (Monthly) ENTRY NLI '!CE62*0.5)+'KWh (Cumulative) NLI'!CD62-'Rebasing adj NLI'!CE52)*CE119)*CE$19*CE$126)</f>
        <v>0</v>
      </c>
      <c r="CF62" s="50">
        <f>IF('KWh (Cumulative) NLI'!CF62=0,0,((('KWh (Monthly) ENTRY NLI '!CF62*0.5)+'KWh (Cumulative) NLI'!CE62-'Rebasing adj NLI'!CF52)*CF119)*CF$19*CF$126)</f>
        <v>0</v>
      </c>
      <c r="CG62" s="50">
        <f>IF('KWh (Cumulative) NLI'!CG62=0,0,((('KWh (Monthly) ENTRY NLI '!CG62*0.5)+'KWh (Cumulative) NLI'!CF62-'Rebasing adj NLI'!CG52)*CG119)*CG$19*CG$126)</f>
        <v>0</v>
      </c>
      <c r="CH62" s="50">
        <f>IF('KWh (Cumulative) NLI'!CH62=0,0,((('KWh (Monthly) ENTRY NLI '!CH62*0.5)+'KWh (Cumulative) NLI'!CG62-'Rebasing adj NLI'!CH52)*CH119)*CH$19*CH$126)</f>
        <v>0</v>
      </c>
      <c r="CI62" s="50">
        <f>IF('KWh (Cumulative) NLI'!CI62=0,0,((('KWh (Monthly) ENTRY NLI '!CI62*0.5)+'KWh (Cumulative) NLI'!CH62-'Rebasing adj NLI'!CI52)*CI119)*CI$19*CI$126)</f>
        <v>0</v>
      </c>
      <c r="CJ62" s="50">
        <f>IF('KWh (Cumulative) NLI'!CJ62=0,0,((('KWh (Monthly) ENTRY NLI '!CJ62*0.5)+'KWh (Cumulative) NLI'!CI62-'Rebasing adj NLI'!CJ52)*CJ119)*CJ$19*CJ$126)</f>
        <v>0</v>
      </c>
    </row>
    <row r="63" spans="1:88" ht="15.75" thickBot="1" x14ac:dyDescent="0.3"/>
    <row r="64" spans="1:88" ht="15.75" x14ac:dyDescent="0.25">
      <c r="A64" s="61"/>
      <c r="B64" s="124" t="s">
        <v>38</v>
      </c>
      <c r="C64" s="94">
        <v>42370</v>
      </c>
      <c r="D64" s="94">
        <v>42401</v>
      </c>
      <c r="E64" s="92">
        <v>42430</v>
      </c>
      <c r="F64" s="92">
        <v>42461</v>
      </c>
      <c r="G64" s="99">
        <v>42491</v>
      </c>
      <c r="H64" s="92">
        <v>42522</v>
      </c>
      <c r="I64" s="92">
        <v>42552</v>
      </c>
      <c r="J64" s="92">
        <v>42583</v>
      </c>
      <c r="K64" s="92">
        <v>42614</v>
      </c>
      <c r="L64" s="92">
        <v>42644</v>
      </c>
      <c r="M64" s="92">
        <v>42675</v>
      </c>
      <c r="N64" s="92">
        <v>42705</v>
      </c>
      <c r="O64" s="92">
        <v>42736</v>
      </c>
      <c r="P64" s="92">
        <v>42767</v>
      </c>
      <c r="Q64" s="93">
        <v>42795</v>
      </c>
      <c r="R64" s="93">
        <v>42826</v>
      </c>
      <c r="S64" s="93">
        <v>42856</v>
      </c>
      <c r="T64" s="93">
        <v>42887</v>
      </c>
      <c r="U64" s="93">
        <v>42917</v>
      </c>
      <c r="V64" s="93">
        <v>42948</v>
      </c>
      <c r="W64" s="93">
        <v>42979</v>
      </c>
      <c r="X64" s="93">
        <v>43009</v>
      </c>
      <c r="Y64" s="93">
        <v>43040</v>
      </c>
      <c r="Z64" s="93">
        <v>43070</v>
      </c>
      <c r="AA64" s="93">
        <v>43101</v>
      </c>
      <c r="AB64" s="93">
        <v>43132</v>
      </c>
      <c r="AC64" s="94">
        <v>43160</v>
      </c>
      <c r="AD64" s="94">
        <v>43191</v>
      </c>
      <c r="AE64" s="94">
        <v>43221</v>
      </c>
      <c r="AF64" s="94">
        <v>43252</v>
      </c>
      <c r="AG64" s="94">
        <v>43282</v>
      </c>
      <c r="AH64" s="94">
        <v>43313</v>
      </c>
      <c r="AI64" s="94">
        <v>43344</v>
      </c>
      <c r="AJ64" s="94">
        <v>43374</v>
      </c>
      <c r="AK64" s="94">
        <v>43405</v>
      </c>
      <c r="AL64" s="94">
        <v>43435</v>
      </c>
      <c r="AM64" s="94">
        <v>43466</v>
      </c>
      <c r="AN64" s="94">
        <v>43497</v>
      </c>
      <c r="AO64" s="92">
        <v>43525</v>
      </c>
      <c r="AP64" s="92">
        <v>43556</v>
      </c>
      <c r="AQ64" s="92">
        <v>43586</v>
      </c>
      <c r="AR64" s="92">
        <v>43617</v>
      </c>
      <c r="AS64" s="92">
        <v>43647</v>
      </c>
      <c r="AT64" s="92">
        <v>43678</v>
      </c>
      <c r="AU64" s="92">
        <v>43709</v>
      </c>
      <c r="AV64" s="92">
        <v>43739</v>
      </c>
      <c r="AW64" s="92">
        <v>43770</v>
      </c>
      <c r="AX64" s="92">
        <v>43800</v>
      </c>
      <c r="AY64" s="92">
        <v>43831</v>
      </c>
      <c r="AZ64" s="92">
        <v>43862</v>
      </c>
      <c r="BA64" s="93">
        <v>43891</v>
      </c>
      <c r="BB64" s="93">
        <v>43922</v>
      </c>
      <c r="BC64" s="93">
        <v>43952</v>
      </c>
      <c r="BD64" s="93">
        <v>43983</v>
      </c>
      <c r="BE64" s="93">
        <v>44013</v>
      </c>
      <c r="BF64" s="93">
        <v>44044</v>
      </c>
      <c r="BG64" s="93">
        <v>44075</v>
      </c>
      <c r="BH64" s="93">
        <v>44105</v>
      </c>
      <c r="BI64" s="93">
        <v>44136</v>
      </c>
      <c r="BJ64" s="93">
        <v>44166</v>
      </c>
      <c r="BK64" s="93">
        <v>44197</v>
      </c>
      <c r="BL64" s="93">
        <v>44228</v>
      </c>
      <c r="BM64" s="94">
        <v>44256</v>
      </c>
      <c r="BN64" s="94">
        <v>44287</v>
      </c>
      <c r="BO64" s="94">
        <v>44317</v>
      </c>
      <c r="BP64" s="94">
        <v>44348</v>
      </c>
      <c r="BQ64" s="94">
        <v>44378</v>
      </c>
      <c r="BR64" s="94">
        <v>44409</v>
      </c>
      <c r="BS64" s="94">
        <v>44440</v>
      </c>
      <c r="BT64" s="94">
        <v>44470</v>
      </c>
      <c r="BU64" s="94">
        <v>44501</v>
      </c>
      <c r="BV64" s="94">
        <v>44531</v>
      </c>
      <c r="BW64" s="94">
        <v>44562</v>
      </c>
      <c r="BX64" s="94">
        <v>44593</v>
      </c>
      <c r="BY64" s="92">
        <v>44621</v>
      </c>
      <c r="BZ64" s="92">
        <v>44652</v>
      </c>
      <c r="CA64" s="92">
        <v>44682</v>
      </c>
      <c r="CB64" s="92">
        <v>44713</v>
      </c>
      <c r="CC64" s="92">
        <v>44743</v>
      </c>
      <c r="CD64" s="92">
        <v>44774</v>
      </c>
      <c r="CE64" s="92">
        <v>44805</v>
      </c>
      <c r="CF64" s="92">
        <v>44835</v>
      </c>
      <c r="CG64" s="92">
        <v>44866</v>
      </c>
      <c r="CH64" s="92">
        <v>44896</v>
      </c>
      <c r="CI64" s="92">
        <v>44927</v>
      </c>
      <c r="CJ64" s="92">
        <v>44958</v>
      </c>
    </row>
    <row r="65" spans="1:88" ht="15" customHeight="1" x14ac:dyDescent="0.25">
      <c r="A65" s="305" t="s">
        <v>34</v>
      </c>
      <c r="B65" s="88" t="s">
        <v>10</v>
      </c>
      <c r="C65" s="50">
        <f>IF('KWh (Cumulative) NLI'!C65=0,0,((('KWh (Monthly) ENTRY NLI '!C65*0.5)-'Rebasing adj NLI'!C55)*C107)*C$19*C$127)</f>
        <v>0</v>
      </c>
      <c r="D65" s="50">
        <f>IF('KWh (Cumulative) NLI'!D65=0,0,((('KWh (Monthly) ENTRY NLI '!D65*0.5)+'KWh (Cumulative) NLI'!C65-'Rebasing adj NLI'!D55)*D107)*D$19*D$127)</f>
        <v>0</v>
      </c>
      <c r="E65" s="50">
        <f>IF('KWh (Cumulative) NLI'!E65=0,0,((('KWh (Monthly) ENTRY NLI '!E65*0.5)+'KWh (Cumulative) NLI'!D65-'Rebasing adj NLI'!E55)*E107)*E$19*E$127)</f>
        <v>0</v>
      </c>
      <c r="F65" s="50">
        <f>IF('KWh (Cumulative) NLI'!F65=0,0,((('KWh (Monthly) ENTRY NLI '!F65*0.5)+'KWh (Cumulative) NLI'!E65-'Rebasing adj NLI'!F55)*F107)*F$19*F$127)</f>
        <v>0</v>
      </c>
      <c r="G65" s="50">
        <f>IF('KWh (Cumulative) NLI'!G65=0,0,((('KWh (Monthly) ENTRY NLI '!G65*0.5)+'KWh (Cumulative) NLI'!F65-'Rebasing adj NLI'!G55)*G107)*G$19*G$127)</f>
        <v>0</v>
      </c>
      <c r="H65" s="50">
        <f>IF('KWh (Cumulative) NLI'!H65=0,0,((('KWh (Monthly) ENTRY NLI '!H65*0.5)+'KWh (Cumulative) NLI'!G65-'Rebasing adj NLI'!H55)*H107)*H$19*H$127)</f>
        <v>0</v>
      </c>
      <c r="I65" s="50">
        <f>IF('KWh (Cumulative) NLI'!I65=0,0,((('KWh (Monthly) ENTRY NLI '!I65*0.5)+'KWh (Cumulative) NLI'!H65-'Rebasing adj NLI'!I55)*I107)*I$19*I$127)</f>
        <v>0</v>
      </c>
      <c r="J65" s="50">
        <f>IF('KWh (Cumulative) NLI'!J65=0,0,((('KWh (Monthly) ENTRY NLI '!J65*0.5)+'KWh (Cumulative) NLI'!I65-'Rebasing adj NLI'!J55)*J107)*J$19*J$127)</f>
        <v>0</v>
      </c>
      <c r="K65" s="50">
        <f>IF('KWh (Cumulative) NLI'!K65=0,0,((('KWh (Monthly) ENTRY NLI '!K65*0.5)+'KWh (Cumulative) NLI'!J65-'Rebasing adj NLI'!K55)*K107)*K$19*K$127)</f>
        <v>0</v>
      </c>
      <c r="L65" s="50">
        <f>IF('KWh (Cumulative) NLI'!L65=0,0,((('KWh (Monthly) ENTRY NLI '!L65*0.5)+'KWh (Cumulative) NLI'!K65-'Rebasing adj NLI'!L55)*L107)*L$19*L$127)</f>
        <v>0</v>
      </c>
      <c r="M65" s="50">
        <f>IF('KWh (Cumulative) NLI'!M65=0,0,((('KWh (Monthly) ENTRY NLI '!M65*0.5)+'KWh (Cumulative) NLI'!L65-'Rebasing adj NLI'!M55)*M107)*M$19*M$127)</f>
        <v>0</v>
      </c>
      <c r="N65" s="50">
        <f>IF('KWh (Cumulative) NLI'!N65=0,0,((('KWh (Monthly) ENTRY NLI '!N65*0.5)+'KWh (Cumulative) NLI'!M65-'Rebasing adj NLI'!N55)*N107)*N$19*N$127)</f>
        <v>0</v>
      </c>
      <c r="O65" s="50">
        <f>IF('KWh (Cumulative) NLI'!O65=0,0,((('KWh (Monthly) ENTRY NLI '!O65*0.5)+'KWh (Cumulative) NLI'!N65-'Rebasing adj NLI'!O55)*O107)*O$19*O$127)</f>
        <v>0</v>
      </c>
      <c r="P65" s="50">
        <f>IF('KWh (Cumulative) NLI'!P65=0,0,((('KWh (Monthly) ENTRY NLI '!P65*0.5)+'KWh (Cumulative) NLI'!O65-'Rebasing adj NLI'!P55)*P107)*P$19*P$127)</f>
        <v>0</v>
      </c>
      <c r="Q65" s="50">
        <f>IF('KWh (Cumulative) NLI'!Q65=0,0,((('KWh (Monthly) ENTRY NLI '!Q65*0.5)+'KWh (Cumulative) NLI'!P65-'Rebasing adj NLI'!Q55)*Q107)*Q$19*Q$127)</f>
        <v>0</v>
      </c>
      <c r="R65" s="50">
        <f>IF('KWh (Cumulative) NLI'!R65=0,0,((('KWh (Monthly) ENTRY NLI '!R65*0.5)+'KWh (Cumulative) NLI'!Q65-'Rebasing adj NLI'!R55)*R107)*R$19*R$127)</f>
        <v>0</v>
      </c>
      <c r="S65" s="50">
        <f>IF('KWh (Cumulative) NLI'!S65=0,0,((('KWh (Monthly) ENTRY NLI '!S65*0.5)+'KWh (Cumulative) NLI'!R65-'Rebasing adj NLI'!S55)*S107)*S$19*S$127)</f>
        <v>0</v>
      </c>
      <c r="T65" s="50">
        <f>IF('KWh (Cumulative) NLI'!T65=0,0,((('KWh (Monthly) ENTRY NLI '!T65*0.5)+'KWh (Cumulative) NLI'!S65-'Rebasing adj NLI'!T55)*T107)*T$19*T$127)</f>
        <v>0</v>
      </c>
      <c r="U65" s="50">
        <f>IF('KWh (Cumulative) NLI'!U65=0,0,((('KWh (Monthly) ENTRY NLI '!U65*0.5)+'KWh (Cumulative) NLI'!T65-'Rebasing adj NLI'!U55)*U107)*U$19*U$127)</f>
        <v>0</v>
      </c>
      <c r="V65" s="50">
        <f>IF('KWh (Cumulative) NLI'!V65=0,0,((('KWh (Monthly) ENTRY NLI '!V65*0.5)+'KWh (Cumulative) NLI'!U65-'Rebasing adj NLI'!V55)*V107)*V$19*V$127)</f>
        <v>0</v>
      </c>
      <c r="W65" s="50">
        <f>IF('KWh (Cumulative) NLI'!W65=0,0,((('KWh (Monthly) ENTRY NLI '!W65*0.5)+'KWh (Cumulative) NLI'!V65-'Rebasing adj NLI'!W55)*W107)*W$19*W$127)</f>
        <v>0</v>
      </c>
      <c r="X65" s="50">
        <f>IF('KWh (Cumulative) NLI'!X65=0,0,((('KWh (Monthly) ENTRY NLI '!X65*0.5)+'KWh (Cumulative) NLI'!W65-'Rebasing adj NLI'!X55)*X107)*X$19*X$127)</f>
        <v>0</v>
      </c>
      <c r="Y65" s="50">
        <f>IF('KWh (Cumulative) NLI'!Y65=0,0,((('KWh (Monthly) ENTRY NLI '!Y65*0.5)+'KWh (Cumulative) NLI'!X65-'Rebasing adj NLI'!Y55)*Y107)*Y$19*Y$127)</f>
        <v>0</v>
      </c>
      <c r="Z65" s="50">
        <f>IF('KWh (Cumulative) NLI'!Z65=0,0,((('KWh (Monthly) ENTRY NLI '!Z65*0.5)+'KWh (Cumulative) NLI'!Y65-'Rebasing adj NLI'!Z55)*Z107)*Z$19*Z$127)</f>
        <v>0</v>
      </c>
      <c r="AA65" s="50">
        <f>IF('KWh (Cumulative) NLI'!AA65=0,0,((('KWh (Monthly) ENTRY NLI '!AA65*0.5)+'KWh (Cumulative) NLI'!Z65-'Rebasing adj NLI'!AA55)*AA107)*AA$19*AA$127)</f>
        <v>0</v>
      </c>
      <c r="AB65" s="50">
        <f>IF('KWh (Cumulative) NLI'!AB65=0,0,((('KWh (Monthly) ENTRY NLI '!AB65*0.5)+'KWh (Cumulative) NLI'!AA65-'Rebasing adj NLI'!AB55)*AB107)*AB$19*AB$127)</f>
        <v>0</v>
      </c>
      <c r="AC65" s="50">
        <f>IF('KWh (Cumulative) NLI'!AC65=0,0,((('KWh (Monthly) ENTRY NLI '!AC65*0.5)+'KWh (Cumulative) NLI'!AB65-'Rebasing adj NLI'!AC55)*AC107)*AC$19*AC$127)</f>
        <v>0</v>
      </c>
      <c r="AD65" s="50">
        <f>IF('KWh (Cumulative) NLI'!AD65=0,0,((('KWh (Monthly) ENTRY NLI '!AD65*0.5)+'KWh (Cumulative) NLI'!AC65-'Rebasing adj NLI'!AD55)*AD107)*AD$19*AD$127)</f>
        <v>0</v>
      </c>
      <c r="AE65" s="50">
        <f>IF('KWh (Cumulative) NLI'!AE65=0,0,((('KWh (Monthly) ENTRY NLI '!AE65*0.5)+'KWh (Cumulative) NLI'!AD65-'Rebasing adj NLI'!AE55)*AE107)*AE$19*AE$127)</f>
        <v>0</v>
      </c>
      <c r="AF65" s="50">
        <f>IF('KWh (Cumulative) NLI'!AF65=0,0,((('KWh (Monthly) ENTRY NLI '!AF65*0.5)+'KWh (Cumulative) NLI'!AE65-'Rebasing adj NLI'!AF55)*AF107)*AF$19*AF$127)</f>
        <v>0</v>
      </c>
      <c r="AG65" s="50">
        <f>IF('KWh (Cumulative) NLI'!AG65=0,0,((('KWh (Monthly) ENTRY NLI '!AG65*0.5)+'KWh (Cumulative) NLI'!AF65-'Rebasing adj NLI'!AG55)*AG107)*AG$19*AG$127)</f>
        <v>0</v>
      </c>
      <c r="AH65" s="50">
        <f>IF('KWh (Cumulative) NLI'!AH65=0,0,((('KWh (Monthly) ENTRY NLI '!AH65*0.5)+'KWh (Cumulative) NLI'!AG65-'Rebasing adj NLI'!AH55)*AH107)*AH$19*AH$127)</f>
        <v>0</v>
      </c>
      <c r="AI65" s="50">
        <f>IF('KWh (Cumulative) NLI'!AI65=0,0,((('KWh (Monthly) ENTRY NLI '!AI65*0.5)+'KWh (Cumulative) NLI'!AH65-'Rebasing adj NLI'!AI55)*AI107)*AI$19*AI$127)</f>
        <v>0</v>
      </c>
      <c r="AJ65" s="50">
        <f>IF('KWh (Cumulative) NLI'!AJ65=0,0,((('KWh (Monthly) ENTRY NLI '!AJ65*0.5)+'KWh (Cumulative) NLI'!AI65-'Rebasing adj NLI'!AJ55)*AJ107)*AJ$19*AJ$127)</f>
        <v>0</v>
      </c>
      <c r="AK65" s="50">
        <f>IF('KWh (Cumulative) NLI'!AK65=0,0,((('KWh (Monthly) ENTRY NLI '!AK65*0.5)+'KWh (Cumulative) NLI'!AJ65-'Rebasing adj NLI'!AK55)*AK107)*AK$19*AK$127)</f>
        <v>0</v>
      </c>
      <c r="AL65" s="50">
        <f>IF('KWh (Cumulative) NLI'!AL65=0,0,((('KWh (Monthly) ENTRY NLI '!AL65*0.5)+'KWh (Cumulative) NLI'!AK65-'Rebasing adj NLI'!AL55)*AL107)*AL$19*AL$127)</f>
        <v>0</v>
      </c>
      <c r="AM65" s="50">
        <f>IF('KWh (Cumulative) NLI'!AM65=0,0,((('KWh (Monthly) ENTRY NLI '!AM65*0.5)+'KWh (Cumulative) NLI'!AL65-'Rebasing adj NLI'!AM55)*AM107)*AM$19*AM$127)</f>
        <v>0</v>
      </c>
      <c r="AN65" s="50">
        <f>IF('KWh (Cumulative) NLI'!AN65=0,0,((('KWh (Monthly) ENTRY NLI '!AN65*0.5)+'KWh (Cumulative) NLI'!AM65-'Rebasing adj NLI'!AN55)*AN107)*AN$19*AN$127)</f>
        <v>0</v>
      </c>
      <c r="AO65" s="50">
        <f>IF('KWh (Cumulative) NLI'!AO65=0,0,((('KWh (Monthly) ENTRY NLI '!AO65*0.5)+'KWh (Cumulative) NLI'!AN65-'Rebasing adj NLI'!AO55)*AO107)*AO$19*AO$127)</f>
        <v>0</v>
      </c>
      <c r="AP65" s="50">
        <f>IF('KWh (Cumulative) NLI'!AP65=0,0,((('KWh (Monthly) ENTRY NLI '!AP65*0.5)+'KWh (Cumulative) NLI'!AO65-'Rebasing adj NLI'!AP55)*AP107)*AP$19*AP$127)</f>
        <v>0</v>
      </c>
      <c r="AQ65" s="50">
        <f>IF('KWh (Cumulative) NLI'!AQ65=0,0,((('KWh (Monthly) ENTRY NLI '!AQ65*0.5)+'KWh (Cumulative) NLI'!AP65-'Rebasing adj NLI'!AQ55)*AQ107)*AQ$19*AQ$127)</f>
        <v>0</v>
      </c>
      <c r="AR65" s="50">
        <f>IF('KWh (Cumulative) NLI'!AR65=0,0,((('KWh (Monthly) ENTRY NLI '!AR65*0.5)+'KWh (Cumulative) NLI'!AQ65-'Rebasing adj NLI'!AR55)*AR107)*AR$19*AR$127)</f>
        <v>0</v>
      </c>
      <c r="AS65" s="50">
        <f>IF('KWh (Cumulative) NLI'!AS65=0,0,((('KWh (Monthly) ENTRY NLI '!AS65*0.5)+'KWh (Cumulative) NLI'!AR65-'Rebasing adj NLI'!AS55)*AS107)*AS$19*AS$127)</f>
        <v>0</v>
      </c>
      <c r="AT65" s="50">
        <f>IF('KWh (Cumulative) NLI'!AT65=0,0,((('KWh (Monthly) ENTRY NLI '!AT65*0.5)+'KWh (Cumulative) NLI'!AS65-'Rebasing adj NLI'!AT55)*AT107)*AT$19*AT$127)</f>
        <v>0</v>
      </c>
      <c r="AU65" s="50">
        <f>IF('KWh (Cumulative) NLI'!AU65=0,0,((('KWh (Monthly) ENTRY NLI '!AU65*0.5)+'KWh (Cumulative) NLI'!AT65-'Rebasing adj NLI'!AU55)*AU107)*AU$19*AU$127)</f>
        <v>0</v>
      </c>
      <c r="AV65" s="50">
        <f>IF('KWh (Cumulative) NLI'!AV65=0,0,((('KWh (Monthly) ENTRY NLI '!AV65*0.5)+'KWh (Cumulative) NLI'!AU65-'Rebasing adj NLI'!AV55)*AV107)*AV$19*AV$127)</f>
        <v>0</v>
      </c>
      <c r="AW65" s="50">
        <f>IF('KWh (Cumulative) NLI'!AW65=0,0,((('KWh (Monthly) ENTRY NLI '!AW65*0.5)+'KWh (Cumulative) NLI'!AV65-'Rebasing adj NLI'!AW55)*AW107)*AW$19*AW$127)</f>
        <v>0</v>
      </c>
      <c r="AX65" s="50">
        <f>IF('KWh (Cumulative) NLI'!AX65=0,0,((('KWh (Monthly) ENTRY NLI '!AX65*0.5)+'KWh (Cumulative) NLI'!AW65-'Rebasing adj NLI'!AX55)*AX107)*AX$19*AX$127)</f>
        <v>0</v>
      </c>
      <c r="AY65" s="50">
        <f>IF('KWh (Cumulative) NLI'!AY65=0,0,((('KWh (Monthly) ENTRY NLI '!AY65*0.5)+'KWh (Cumulative) NLI'!AX65-'Rebasing adj NLI'!AY55)*AY107)*AY$19*AY$127)</f>
        <v>0</v>
      </c>
      <c r="AZ65" s="50">
        <f>IF('KWh (Cumulative) NLI'!AZ65=0,0,((('KWh (Monthly) ENTRY NLI '!AZ65*0.5)+'KWh (Cumulative) NLI'!AY65-'Rebasing adj NLI'!AZ55)*AZ107)*AZ$19*AZ$127)</f>
        <v>0</v>
      </c>
      <c r="BA65" s="50">
        <f>IF('KWh (Cumulative) NLI'!BA65=0,0,((('KWh (Monthly) ENTRY NLI '!BA65*0.5)+'KWh (Cumulative) NLI'!AZ65-'Rebasing adj NLI'!BA55)*BA107)*BA$19*BA$127)</f>
        <v>0</v>
      </c>
      <c r="BB65" s="50">
        <f>IF('KWh (Cumulative) NLI'!BB65=0,0,((('KWh (Monthly) ENTRY NLI '!BB65*0.5)+'KWh (Cumulative) NLI'!BA65-'Rebasing adj NLI'!BB55)*BB107)*BB$19*BB$127)</f>
        <v>0</v>
      </c>
      <c r="BC65" s="50">
        <f>IF('KWh (Cumulative) NLI'!BC65=0,0,((('KWh (Monthly) ENTRY NLI '!BC65*0.5)+'KWh (Cumulative) NLI'!BB65-'Rebasing adj NLI'!BC55)*BC107)*BC$19*BC$127)</f>
        <v>0</v>
      </c>
      <c r="BD65" s="50">
        <f>IF('KWh (Cumulative) NLI'!BD65=0,0,((('KWh (Monthly) ENTRY NLI '!BD65*0.5)+'KWh (Cumulative) NLI'!BC65-'Rebasing adj NLI'!BD55)*BD107)*BD$19*BD$127)</f>
        <v>0</v>
      </c>
      <c r="BE65" s="50">
        <f>IF('KWh (Cumulative) NLI'!BE65=0,0,((('KWh (Monthly) ENTRY NLI '!BE65*0.5)+'KWh (Cumulative) NLI'!BD65-'Rebasing adj NLI'!BE55)*BE107)*BE$19*BE$127)</f>
        <v>0</v>
      </c>
      <c r="BF65" s="50">
        <f>IF('KWh (Cumulative) NLI'!BF65=0,0,((('KWh (Monthly) ENTRY NLI '!BF65*0.5)+'KWh (Cumulative) NLI'!BE65-'Rebasing adj NLI'!BF55)*BF107)*BF$19*BF$127)</f>
        <v>0</v>
      </c>
      <c r="BG65" s="50">
        <f>IF('KWh (Cumulative) NLI'!BG65=0,0,((('KWh (Monthly) ENTRY NLI '!BG65*0.5)+'KWh (Cumulative) NLI'!BF65-'Rebasing adj NLI'!BG55)*BG107)*BG$19*BG$127)</f>
        <v>0</v>
      </c>
      <c r="BH65" s="50">
        <f>IF('KWh (Cumulative) NLI'!BH65=0,0,((('KWh (Monthly) ENTRY NLI '!BH65*0.5)+'KWh (Cumulative) NLI'!BG65-'Rebasing adj NLI'!BH55)*BH107)*BH$19*BH$127)</f>
        <v>0</v>
      </c>
      <c r="BI65" s="50">
        <f>IF('KWh (Cumulative) NLI'!BI65=0,0,((('KWh (Monthly) ENTRY NLI '!BI65*0.5)+'KWh (Cumulative) NLI'!BH65-'Rebasing adj NLI'!BI55)*BI107)*BI$19*BI$127)</f>
        <v>0</v>
      </c>
      <c r="BJ65" s="50">
        <f>IF('KWh (Cumulative) NLI'!BJ65=0,0,((('KWh (Monthly) ENTRY NLI '!BJ65*0.5)+'KWh (Cumulative) NLI'!BI65-'Rebasing adj NLI'!BJ55)*BJ107)*BJ$19*BJ$127)</f>
        <v>0</v>
      </c>
      <c r="BK65" s="50">
        <f>IF('KWh (Cumulative) NLI'!BK65=0,0,((('KWh (Monthly) ENTRY NLI '!BK65*0.5)+'KWh (Cumulative) NLI'!BJ65-'Rebasing adj NLI'!BK55)*BK107)*BK$19*BK$127)</f>
        <v>0</v>
      </c>
      <c r="BL65" s="50">
        <f>IF('KWh (Cumulative) NLI'!BL65=0,0,((('KWh (Monthly) ENTRY NLI '!BL65*0.5)+'KWh (Cumulative) NLI'!BK65-'Rebasing adj NLI'!BL55)*BL107)*BL$19*BL$127)</f>
        <v>0</v>
      </c>
      <c r="BM65" s="50">
        <f>IF('KWh (Cumulative) NLI'!BM65=0,0,((('KWh (Monthly) ENTRY NLI '!BM65*0.5)+'KWh (Cumulative) NLI'!BL65-'Rebasing adj NLI'!BM55)*BM107)*BM$19*BM$127)</f>
        <v>0</v>
      </c>
      <c r="BN65" s="50">
        <f>IF('KWh (Cumulative) NLI'!BN65=0,0,((('KWh (Monthly) ENTRY NLI '!BN65*0.5)+'KWh (Cumulative) NLI'!BM65-'Rebasing adj NLI'!BN55)*BN107)*BN$19*BN$127)</f>
        <v>0</v>
      </c>
      <c r="BO65" s="50">
        <f>IF('KWh (Cumulative) NLI'!BO65=0,0,((('KWh (Monthly) ENTRY NLI '!BO65*0.5)+'KWh (Cumulative) NLI'!BN65-'Rebasing adj NLI'!BO55)*BO107)*BO$19*BO$127)</f>
        <v>0</v>
      </c>
      <c r="BP65" s="50">
        <f>IF('KWh (Cumulative) NLI'!BP65=0,0,((('KWh (Monthly) ENTRY NLI '!BP65*0.5)+'KWh (Cumulative) NLI'!BO65-'Rebasing adj NLI'!BP55)*BP107)*BP$19*BP$127)</f>
        <v>0</v>
      </c>
      <c r="BQ65" s="50">
        <f>IF('KWh (Cumulative) NLI'!BQ65=0,0,((('KWh (Monthly) ENTRY NLI '!BQ65*0.5)+'KWh (Cumulative) NLI'!BP65-'Rebasing adj NLI'!BQ55)*BQ107)*BQ$19*BQ$127)</f>
        <v>0</v>
      </c>
      <c r="BR65" s="50">
        <f>IF('KWh (Cumulative) NLI'!BR65=0,0,((('KWh (Monthly) ENTRY NLI '!BR65*0.5)+'KWh (Cumulative) NLI'!BQ65-'Rebasing adj NLI'!BR55)*BR107)*BR$19*BR$127)</f>
        <v>0</v>
      </c>
      <c r="BS65" s="50">
        <f>IF('KWh (Cumulative) NLI'!BS65=0,0,((('KWh (Monthly) ENTRY NLI '!BS65*0.5)+'KWh (Cumulative) NLI'!BR65-'Rebasing adj NLI'!BS55)*BS107)*BS$19*BS$127)</f>
        <v>0</v>
      </c>
      <c r="BT65" s="50">
        <f>IF('KWh (Cumulative) NLI'!BT65=0,0,((('KWh (Monthly) ENTRY NLI '!BT65*0.5)+'KWh (Cumulative) NLI'!BS65-'Rebasing adj NLI'!BT55)*BT107)*BT$19*BT$127)</f>
        <v>0</v>
      </c>
      <c r="BU65" s="50">
        <f>IF('KWh (Cumulative) NLI'!BU65=0,0,((('KWh (Monthly) ENTRY NLI '!BU65*0.5)+'KWh (Cumulative) NLI'!BT65-'Rebasing adj NLI'!BU55)*BU107)*BU$19*BU$127)</f>
        <v>0</v>
      </c>
      <c r="BV65" s="50">
        <f>IF('KWh (Cumulative) NLI'!BV65=0,0,((('KWh (Monthly) ENTRY NLI '!BV65*0.5)+'KWh (Cumulative) NLI'!BU65-'Rebasing adj NLI'!BV55)*BV107)*BV$19*BV$127)</f>
        <v>0</v>
      </c>
      <c r="BW65" s="50">
        <f>IF('KWh (Cumulative) NLI'!BW65=0,0,((('KWh (Monthly) ENTRY NLI '!BW65*0.5)+'KWh (Cumulative) NLI'!BV65-'Rebasing adj NLI'!BW55)*BW107)*BW$19*BW$127)</f>
        <v>0</v>
      </c>
      <c r="BX65" s="50">
        <f>IF('KWh (Cumulative) NLI'!BX65=0,0,((('KWh (Monthly) ENTRY NLI '!BX65*0.5)+'KWh (Cumulative) NLI'!BW65-'Rebasing adj NLI'!BX55)*BX107)*BX$19*BX$127)</f>
        <v>0</v>
      </c>
      <c r="BY65" s="50">
        <f>IF('KWh (Cumulative) NLI'!BY65=0,0,((('KWh (Monthly) ENTRY NLI '!BY65*0.5)+'KWh (Cumulative) NLI'!BX65-'Rebasing adj NLI'!BY55)*BY107)*BY$19*BY$127)</f>
        <v>0</v>
      </c>
      <c r="BZ65" s="50">
        <f>IF('KWh (Cumulative) NLI'!BZ65=0,0,((('KWh (Monthly) ENTRY NLI '!BZ65*0.5)+'KWh (Cumulative) NLI'!BY65-'Rebasing adj NLI'!BZ55)*BZ107)*BZ$19*BZ$127)</f>
        <v>0</v>
      </c>
      <c r="CA65" s="50">
        <f>IF('KWh (Cumulative) NLI'!CA65=0,0,((('KWh (Monthly) ENTRY NLI '!CA65*0.5)+'KWh (Cumulative) NLI'!BZ65-'Rebasing adj NLI'!CA55)*CA107)*CA$19*CA$127)</f>
        <v>0</v>
      </c>
      <c r="CB65" s="50">
        <f>IF('KWh (Cumulative) NLI'!CB65=0,0,((('KWh (Monthly) ENTRY NLI '!CB65*0.5)+'KWh (Cumulative) NLI'!CA65-'Rebasing adj NLI'!CB55)*CB107)*CB$19*CB$127)</f>
        <v>0</v>
      </c>
      <c r="CC65" s="50">
        <f>IF('KWh (Cumulative) NLI'!CC65=0,0,((('KWh (Monthly) ENTRY NLI '!CC65*0.5)+'KWh (Cumulative) NLI'!CB65-'Rebasing adj NLI'!CC55)*CC107)*CC$19*CC$127)</f>
        <v>0</v>
      </c>
      <c r="CD65" s="50">
        <f>IF('KWh (Cumulative) NLI'!CD65=0,0,((('KWh (Monthly) ENTRY NLI '!CD65*0.5)+'KWh (Cumulative) NLI'!CC65-'Rebasing adj NLI'!CD55)*CD107)*CD$19*CD$127)</f>
        <v>0</v>
      </c>
      <c r="CE65" s="50">
        <f>IF('KWh (Cumulative) NLI'!CE65=0,0,((('KWh (Monthly) ENTRY NLI '!CE65*0.5)+'KWh (Cumulative) NLI'!CD65-'Rebasing adj NLI'!CE55)*CE107)*CE$19*CE$127)</f>
        <v>0</v>
      </c>
      <c r="CF65" s="50">
        <f>IF('KWh (Cumulative) NLI'!CF65=0,0,((('KWh (Monthly) ENTRY NLI '!CF65*0.5)+'KWh (Cumulative) NLI'!CE65-'Rebasing adj NLI'!CF55)*CF107)*CF$19*CF$127)</f>
        <v>0</v>
      </c>
      <c r="CG65" s="50">
        <f>IF('KWh (Cumulative) NLI'!CG65=0,0,((('KWh (Monthly) ENTRY NLI '!CG65*0.5)+'KWh (Cumulative) NLI'!CF65-'Rebasing adj NLI'!CG55)*CG107)*CG$19*CG$127)</f>
        <v>0</v>
      </c>
      <c r="CH65" s="50">
        <f>IF('KWh (Cumulative) NLI'!CH65=0,0,((('KWh (Monthly) ENTRY NLI '!CH65*0.5)+'KWh (Cumulative) NLI'!CG65-'Rebasing adj NLI'!CH55)*CH107)*CH$19*CH$127)</f>
        <v>0</v>
      </c>
      <c r="CI65" s="50">
        <f>IF('KWh (Cumulative) NLI'!CI65=0,0,((('KWh (Monthly) ENTRY NLI '!CI65*0.5)+'KWh (Cumulative) NLI'!CH65-'Rebasing adj NLI'!CI55)*CI107)*CI$19*CI$127)</f>
        <v>0</v>
      </c>
      <c r="CJ65" s="50">
        <f>IF('KWh (Cumulative) NLI'!CJ65=0,0,((('KWh (Monthly) ENTRY NLI '!CJ65*0.5)+'KWh (Cumulative) NLI'!CI65-'Rebasing adj NLI'!CJ55)*CJ107)*CJ$19*CJ$127)</f>
        <v>0</v>
      </c>
    </row>
    <row r="66" spans="1:88" x14ac:dyDescent="0.25">
      <c r="A66" s="305"/>
      <c r="B66" s="88" t="s">
        <v>7</v>
      </c>
      <c r="C66" s="50">
        <f>IF('KWh (Cumulative) NLI'!C66=0,0,((('KWh (Monthly) ENTRY NLI '!C66*0.5)-'Rebasing adj NLI'!C56)*C108)*C$19*C$127)</f>
        <v>0</v>
      </c>
      <c r="D66" s="50">
        <f>IF('KWh (Cumulative) NLI'!D66=0,0,((('KWh (Monthly) ENTRY NLI '!D66*0.5)+'KWh (Cumulative) NLI'!C66-'Rebasing adj NLI'!D56)*D108)*D$19*D$127)</f>
        <v>0</v>
      </c>
      <c r="E66" s="50">
        <f>IF('KWh (Cumulative) NLI'!E66=0,0,((('KWh (Monthly) ENTRY NLI '!E66*0.5)+'KWh (Cumulative) NLI'!D66-'Rebasing adj NLI'!E56)*E108)*E$19*E$127)</f>
        <v>0</v>
      </c>
      <c r="F66" s="50">
        <f>IF('KWh (Cumulative) NLI'!F66=0,0,((('KWh (Monthly) ENTRY NLI '!F66*0.5)+'KWh (Cumulative) NLI'!E66-'Rebasing adj NLI'!F56)*F108)*F$19*F$127)</f>
        <v>0</v>
      </c>
      <c r="G66" s="50">
        <f>IF('KWh (Cumulative) NLI'!G66=0,0,((('KWh (Monthly) ENTRY NLI '!G66*0.5)+'KWh (Cumulative) NLI'!F66-'Rebasing adj NLI'!G56)*G108)*G$19*G$127)</f>
        <v>0</v>
      </c>
      <c r="H66" s="50">
        <f>IF('KWh (Cumulative) NLI'!H66=0,0,((('KWh (Monthly) ENTRY NLI '!H66*0.5)+'KWh (Cumulative) NLI'!G66-'Rebasing adj NLI'!H56)*H108)*H$19*H$127)</f>
        <v>0</v>
      </c>
      <c r="I66" s="50">
        <f>IF('KWh (Cumulative) NLI'!I66=0,0,((('KWh (Monthly) ENTRY NLI '!I66*0.5)+'KWh (Cumulative) NLI'!H66-'Rebasing adj NLI'!I56)*I108)*I$19*I$127)</f>
        <v>0</v>
      </c>
      <c r="J66" s="50">
        <f>IF('KWh (Cumulative) NLI'!J66=0,0,((('KWh (Monthly) ENTRY NLI '!J66*0.5)+'KWh (Cumulative) NLI'!I66-'Rebasing adj NLI'!J56)*J108)*J$19*J$127)</f>
        <v>0</v>
      </c>
      <c r="K66" s="50">
        <f>IF('KWh (Cumulative) NLI'!K66=0,0,((('KWh (Monthly) ENTRY NLI '!K66*0.5)+'KWh (Cumulative) NLI'!J66-'Rebasing adj NLI'!K56)*K108)*K$19*K$127)</f>
        <v>0</v>
      </c>
      <c r="L66" s="50">
        <f>IF('KWh (Cumulative) NLI'!L66=0,0,((('KWh (Monthly) ENTRY NLI '!L66*0.5)+'KWh (Cumulative) NLI'!K66-'Rebasing adj NLI'!L56)*L108)*L$19*L$127)</f>
        <v>0</v>
      </c>
      <c r="M66" s="50">
        <f>IF('KWh (Cumulative) NLI'!M66=0,0,((('KWh (Monthly) ENTRY NLI '!M66*0.5)+'KWh (Cumulative) NLI'!L66-'Rebasing adj NLI'!M56)*M108)*M$19*M$127)</f>
        <v>0</v>
      </c>
      <c r="N66" s="50">
        <f>IF('KWh (Cumulative) NLI'!N66=0,0,((('KWh (Monthly) ENTRY NLI '!N66*0.5)+'KWh (Cumulative) NLI'!M66-'Rebasing adj NLI'!N56)*N108)*N$19*N$127)</f>
        <v>0</v>
      </c>
      <c r="O66" s="50">
        <f>IF('KWh (Cumulative) NLI'!O66=0,0,((('KWh (Monthly) ENTRY NLI '!O66*0.5)+'KWh (Cumulative) NLI'!N66-'Rebasing adj NLI'!O56)*O108)*O$19*O$127)</f>
        <v>0</v>
      </c>
      <c r="P66" s="50">
        <f>IF('KWh (Cumulative) NLI'!P66=0,0,((('KWh (Monthly) ENTRY NLI '!P66*0.5)+'KWh (Cumulative) NLI'!O66-'Rebasing adj NLI'!P56)*P108)*P$19*P$127)</f>
        <v>0</v>
      </c>
      <c r="Q66" s="50">
        <f>IF('KWh (Cumulative) NLI'!Q66=0,0,((('KWh (Monthly) ENTRY NLI '!Q66*0.5)+'KWh (Cumulative) NLI'!P66-'Rebasing adj NLI'!Q56)*Q108)*Q$19*Q$127)</f>
        <v>0</v>
      </c>
      <c r="R66" s="50">
        <f>IF('KWh (Cumulative) NLI'!R66=0,0,((('KWh (Monthly) ENTRY NLI '!R66*0.5)+'KWh (Cumulative) NLI'!Q66-'Rebasing adj NLI'!R56)*R108)*R$19*R$127)</f>
        <v>0</v>
      </c>
      <c r="S66" s="50">
        <f>IF('KWh (Cumulative) NLI'!S66=0,0,((('KWh (Monthly) ENTRY NLI '!S66*0.5)+'KWh (Cumulative) NLI'!R66-'Rebasing adj NLI'!S56)*S108)*S$19*S$127)</f>
        <v>0</v>
      </c>
      <c r="T66" s="50">
        <f>IF('KWh (Cumulative) NLI'!T66=0,0,((('KWh (Monthly) ENTRY NLI '!T66*0.5)+'KWh (Cumulative) NLI'!S66-'Rebasing adj NLI'!T56)*T108)*T$19*T$127)</f>
        <v>0</v>
      </c>
      <c r="U66" s="50">
        <f>IF('KWh (Cumulative) NLI'!U66=0,0,((('KWh (Monthly) ENTRY NLI '!U66*0.5)+'KWh (Cumulative) NLI'!T66-'Rebasing adj NLI'!U56)*U108)*U$19*U$127)</f>
        <v>0</v>
      </c>
      <c r="V66" s="50">
        <f>IF('KWh (Cumulative) NLI'!V66=0,0,((('KWh (Monthly) ENTRY NLI '!V66*0.5)+'KWh (Cumulative) NLI'!U66-'Rebasing adj NLI'!V56)*V108)*V$19*V$127)</f>
        <v>0</v>
      </c>
      <c r="W66" s="50">
        <f>IF('KWh (Cumulative) NLI'!W66=0,0,((('KWh (Monthly) ENTRY NLI '!W66*0.5)+'KWh (Cumulative) NLI'!V66-'Rebasing adj NLI'!W56)*W108)*W$19*W$127)</f>
        <v>0</v>
      </c>
      <c r="X66" s="50">
        <f>IF('KWh (Cumulative) NLI'!X66=0,0,((('KWh (Monthly) ENTRY NLI '!X66*0.5)+'KWh (Cumulative) NLI'!W66-'Rebasing adj NLI'!X56)*X108)*X$19*X$127)</f>
        <v>0</v>
      </c>
      <c r="Y66" s="50">
        <f>IF('KWh (Cumulative) NLI'!Y66=0,0,((('KWh (Monthly) ENTRY NLI '!Y66*0.5)+'KWh (Cumulative) NLI'!X66-'Rebasing adj NLI'!Y56)*Y108)*Y$19*Y$127)</f>
        <v>0</v>
      </c>
      <c r="Z66" s="50">
        <f>IF('KWh (Cumulative) NLI'!Z66=0,0,((('KWh (Monthly) ENTRY NLI '!Z66*0.5)+'KWh (Cumulative) NLI'!Y66-'Rebasing adj NLI'!Z56)*Z108)*Z$19*Z$127)</f>
        <v>0</v>
      </c>
      <c r="AA66" s="50">
        <f>IF('KWh (Cumulative) NLI'!AA66=0,0,((('KWh (Monthly) ENTRY NLI '!AA66*0.5)+'KWh (Cumulative) NLI'!Z66-'Rebasing adj NLI'!AA56)*AA108)*AA$19*AA$127)</f>
        <v>0</v>
      </c>
      <c r="AB66" s="50">
        <f>IF('KWh (Cumulative) NLI'!AB66=0,0,((('KWh (Monthly) ENTRY NLI '!AB66*0.5)+'KWh (Cumulative) NLI'!AA66-'Rebasing adj NLI'!AB56)*AB108)*AB$19*AB$127)</f>
        <v>0</v>
      </c>
      <c r="AC66" s="50">
        <f>IF('KWh (Cumulative) NLI'!AC66=0,0,((('KWh (Monthly) ENTRY NLI '!AC66*0.5)+'KWh (Cumulative) NLI'!AB66-'Rebasing adj NLI'!AC56)*AC108)*AC$19*AC$127)</f>
        <v>0</v>
      </c>
      <c r="AD66" s="50">
        <f>IF('KWh (Cumulative) NLI'!AD66=0,0,((('KWh (Monthly) ENTRY NLI '!AD66*0.5)+'KWh (Cumulative) NLI'!AC66-'Rebasing adj NLI'!AD56)*AD108)*AD$19*AD$127)</f>
        <v>0</v>
      </c>
      <c r="AE66" s="50">
        <f>IF('KWh (Cumulative) NLI'!AE66=0,0,((('KWh (Monthly) ENTRY NLI '!AE66*0.5)+'KWh (Cumulative) NLI'!AD66-'Rebasing adj NLI'!AE56)*AE108)*AE$19*AE$127)</f>
        <v>0</v>
      </c>
      <c r="AF66" s="50">
        <f>IF('KWh (Cumulative) NLI'!AF66=0,0,((('KWh (Monthly) ENTRY NLI '!AF66*0.5)+'KWh (Cumulative) NLI'!AE66-'Rebasing adj NLI'!AF56)*AF108)*AF$19*AF$127)</f>
        <v>0</v>
      </c>
      <c r="AG66" s="50">
        <f>IF('KWh (Cumulative) NLI'!AG66=0,0,((('KWh (Monthly) ENTRY NLI '!AG66*0.5)+'KWh (Cumulative) NLI'!AF66-'Rebasing adj NLI'!AG56)*AG108)*AG$19*AG$127)</f>
        <v>0</v>
      </c>
      <c r="AH66" s="50">
        <f>IF('KWh (Cumulative) NLI'!AH66=0,0,((('KWh (Monthly) ENTRY NLI '!AH66*0.5)+'KWh (Cumulative) NLI'!AG66-'Rebasing adj NLI'!AH56)*AH108)*AH$19*AH$127)</f>
        <v>0</v>
      </c>
      <c r="AI66" s="50">
        <f>IF('KWh (Cumulative) NLI'!AI66=0,0,((('KWh (Monthly) ENTRY NLI '!AI66*0.5)+'KWh (Cumulative) NLI'!AH66-'Rebasing adj NLI'!AI56)*AI108)*AI$19*AI$127)</f>
        <v>0</v>
      </c>
      <c r="AJ66" s="50">
        <f>IF('KWh (Cumulative) NLI'!AJ66=0,0,((('KWh (Monthly) ENTRY NLI '!AJ66*0.5)+'KWh (Cumulative) NLI'!AI66-'Rebasing adj NLI'!AJ56)*AJ108)*AJ$19*AJ$127)</f>
        <v>0</v>
      </c>
      <c r="AK66" s="50">
        <f>IF('KWh (Cumulative) NLI'!AK66=0,0,((('KWh (Monthly) ENTRY NLI '!AK66*0.5)+'KWh (Cumulative) NLI'!AJ66-'Rebasing adj NLI'!AK56)*AK108)*AK$19*AK$127)</f>
        <v>0</v>
      </c>
      <c r="AL66" s="50">
        <f>IF('KWh (Cumulative) NLI'!AL66=0,0,((('KWh (Monthly) ENTRY NLI '!AL66*0.5)+'KWh (Cumulative) NLI'!AK66-'Rebasing adj NLI'!AL56)*AL108)*AL$19*AL$127)</f>
        <v>0</v>
      </c>
      <c r="AM66" s="50">
        <f>IF('KWh (Cumulative) NLI'!AM66=0,0,((('KWh (Monthly) ENTRY NLI '!AM66*0.5)+'KWh (Cumulative) NLI'!AL66-'Rebasing adj NLI'!AM56)*AM108)*AM$19*AM$127)</f>
        <v>0</v>
      </c>
      <c r="AN66" s="50">
        <f>IF('KWh (Cumulative) NLI'!AN66=0,0,((('KWh (Monthly) ENTRY NLI '!AN66*0.5)+'KWh (Cumulative) NLI'!AM66-'Rebasing adj NLI'!AN56)*AN108)*AN$19*AN$127)</f>
        <v>0</v>
      </c>
      <c r="AO66" s="50">
        <f>IF('KWh (Cumulative) NLI'!AO66=0,0,((('KWh (Monthly) ENTRY NLI '!AO66*0.5)+'KWh (Cumulative) NLI'!AN66-'Rebasing adj NLI'!AO56)*AO108)*AO$19*AO$127)</f>
        <v>0</v>
      </c>
      <c r="AP66" s="50">
        <f>IF('KWh (Cumulative) NLI'!AP66=0,0,((('KWh (Monthly) ENTRY NLI '!AP66*0.5)+'KWh (Cumulative) NLI'!AO66-'Rebasing adj NLI'!AP56)*AP108)*AP$19*AP$127)</f>
        <v>0</v>
      </c>
      <c r="AQ66" s="50">
        <f>IF('KWh (Cumulative) NLI'!AQ66=0,0,((('KWh (Monthly) ENTRY NLI '!AQ66*0.5)+'KWh (Cumulative) NLI'!AP66-'Rebasing adj NLI'!AQ56)*AQ108)*AQ$19*AQ$127)</f>
        <v>0</v>
      </c>
      <c r="AR66" s="50">
        <f>IF('KWh (Cumulative) NLI'!AR66=0,0,((('KWh (Monthly) ENTRY NLI '!AR66*0.5)+'KWh (Cumulative) NLI'!AQ66-'Rebasing adj NLI'!AR56)*AR108)*AR$19*AR$127)</f>
        <v>0</v>
      </c>
      <c r="AS66" s="50">
        <f>IF('KWh (Cumulative) NLI'!AS66=0,0,((('KWh (Monthly) ENTRY NLI '!AS66*0.5)+'KWh (Cumulative) NLI'!AR66-'Rebasing adj NLI'!AS56)*AS108)*AS$19*AS$127)</f>
        <v>0</v>
      </c>
      <c r="AT66" s="50">
        <f>IF('KWh (Cumulative) NLI'!AT66=0,0,((('KWh (Monthly) ENTRY NLI '!AT66*0.5)+'KWh (Cumulative) NLI'!AS66-'Rebasing adj NLI'!AT56)*AT108)*AT$19*AT$127)</f>
        <v>0</v>
      </c>
      <c r="AU66" s="50">
        <f>IF('KWh (Cumulative) NLI'!AU66=0,0,((('KWh (Monthly) ENTRY NLI '!AU66*0.5)+'KWh (Cumulative) NLI'!AT66-'Rebasing adj NLI'!AU56)*AU108)*AU$19*AU$127)</f>
        <v>0</v>
      </c>
      <c r="AV66" s="50">
        <f>IF('KWh (Cumulative) NLI'!AV66=0,0,((('KWh (Monthly) ENTRY NLI '!AV66*0.5)+'KWh (Cumulative) NLI'!AU66-'Rebasing adj NLI'!AV56)*AV108)*AV$19*AV$127)</f>
        <v>0</v>
      </c>
      <c r="AW66" s="50">
        <f>IF('KWh (Cumulative) NLI'!AW66=0,0,((('KWh (Monthly) ENTRY NLI '!AW66*0.5)+'KWh (Cumulative) NLI'!AV66-'Rebasing adj NLI'!AW56)*AW108)*AW$19*AW$127)</f>
        <v>0</v>
      </c>
      <c r="AX66" s="50">
        <f>IF('KWh (Cumulative) NLI'!AX66=0,0,((('KWh (Monthly) ENTRY NLI '!AX66*0.5)+'KWh (Cumulative) NLI'!AW66-'Rebasing adj NLI'!AX56)*AX108)*AX$19*AX$127)</f>
        <v>0</v>
      </c>
      <c r="AY66" s="50">
        <f>IF('KWh (Cumulative) NLI'!AY66=0,0,((('KWh (Monthly) ENTRY NLI '!AY66*0.5)+'KWh (Cumulative) NLI'!AX66-'Rebasing adj NLI'!AY56)*AY108)*AY$19*AY$127)</f>
        <v>0</v>
      </c>
      <c r="AZ66" s="50">
        <f>IF('KWh (Cumulative) NLI'!AZ66=0,0,((('KWh (Monthly) ENTRY NLI '!AZ66*0.5)+'KWh (Cumulative) NLI'!AY66-'Rebasing adj NLI'!AZ56)*AZ108)*AZ$19*AZ$127)</f>
        <v>0</v>
      </c>
      <c r="BA66" s="50">
        <f>IF('KWh (Cumulative) NLI'!BA66=0,0,((('KWh (Monthly) ENTRY NLI '!BA66*0.5)+'KWh (Cumulative) NLI'!AZ66-'Rebasing adj NLI'!BA56)*BA108)*BA$19*BA$127)</f>
        <v>0</v>
      </c>
      <c r="BB66" s="50">
        <f>IF('KWh (Cumulative) NLI'!BB66=0,0,((('KWh (Monthly) ENTRY NLI '!BB66*0.5)+'KWh (Cumulative) NLI'!BA66-'Rebasing adj NLI'!BB56)*BB108)*BB$19*BB$127)</f>
        <v>0</v>
      </c>
      <c r="BC66" s="50">
        <f>IF('KWh (Cumulative) NLI'!BC66=0,0,((('KWh (Monthly) ENTRY NLI '!BC66*0.5)+'KWh (Cumulative) NLI'!BB66-'Rebasing adj NLI'!BC56)*BC108)*BC$19*BC$127)</f>
        <v>0</v>
      </c>
      <c r="BD66" s="50">
        <f>IF('KWh (Cumulative) NLI'!BD66=0,0,((('KWh (Monthly) ENTRY NLI '!BD66*0.5)+'KWh (Cumulative) NLI'!BC66-'Rebasing adj NLI'!BD56)*BD108)*BD$19*BD$127)</f>
        <v>0</v>
      </c>
      <c r="BE66" s="50">
        <f>IF('KWh (Cumulative) NLI'!BE66=0,0,((('KWh (Monthly) ENTRY NLI '!BE66*0.5)+'KWh (Cumulative) NLI'!BD66-'Rebasing adj NLI'!BE56)*BE108)*BE$19*BE$127)</f>
        <v>0</v>
      </c>
      <c r="BF66" s="50">
        <f>IF('KWh (Cumulative) NLI'!BF66=0,0,((('KWh (Monthly) ENTRY NLI '!BF66*0.5)+'KWh (Cumulative) NLI'!BE66-'Rebasing adj NLI'!BF56)*BF108)*BF$19*BF$127)</f>
        <v>0</v>
      </c>
      <c r="BG66" s="50">
        <f>IF('KWh (Cumulative) NLI'!BG66=0,0,((('KWh (Monthly) ENTRY NLI '!BG66*0.5)+'KWh (Cumulative) NLI'!BF66-'Rebasing adj NLI'!BG56)*BG108)*BG$19*BG$127)</f>
        <v>0</v>
      </c>
      <c r="BH66" s="50">
        <f>IF('KWh (Cumulative) NLI'!BH66=0,0,((('KWh (Monthly) ENTRY NLI '!BH66*0.5)+'KWh (Cumulative) NLI'!BG66-'Rebasing adj NLI'!BH56)*BH108)*BH$19*BH$127)</f>
        <v>0</v>
      </c>
      <c r="BI66" s="50">
        <f>IF('KWh (Cumulative) NLI'!BI66=0,0,((('KWh (Monthly) ENTRY NLI '!BI66*0.5)+'KWh (Cumulative) NLI'!BH66-'Rebasing adj NLI'!BI56)*BI108)*BI$19*BI$127)</f>
        <v>0</v>
      </c>
      <c r="BJ66" s="50">
        <f>IF('KWh (Cumulative) NLI'!BJ66=0,0,((('KWh (Monthly) ENTRY NLI '!BJ66*0.5)+'KWh (Cumulative) NLI'!BI66-'Rebasing adj NLI'!BJ56)*BJ108)*BJ$19*BJ$127)</f>
        <v>0</v>
      </c>
      <c r="BK66" s="50">
        <f>IF('KWh (Cumulative) NLI'!BK66=0,0,((('KWh (Monthly) ENTRY NLI '!BK66*0.5)+'KWh (Cumulative) NLI'!BJ66-'Rebasing adj NLI'!BK56)*BK108)*BK$19*BK$127)</f>
        <v>0</v>
      </c>
      <c r="BL66" s="50">
        <f>IF('KWh (Cumulative) NLI'!BL66=0,0,((('KWh (Monthly) ENTRY NLI '!BL66*0.5)+'KWh (Cumulative) NLI'!BK66-'Rebasing adj NLI'!BL56)*BL108)*BL$19*BL$127)</f>
        <v>0</v>
      </c>
      <c r="BM66" s="50">
        <f>IF('KWh (Cumulative) NLI'!BM66=0,0,((('KWh (Monthly) ENTRY NLI '!BM66*0.5)+'KWh (Cumulative) NLI'!BL66-'Rebasing adj NLI'!BM56)*BM108)*BM$19*BM$127)</f>
        <v>0</v>
      </c>
      <c r="BN66" s="50">
        <f>IF('KWh (Cumulative) NLI'!BN66=0,0,((('KWh (Monthly) ENTRY NLI '!BN66*0.5)+'KWh (Cumulative) NLI'!BM66-'Rebasing adj NLI'!BN56)*BN108)*BN$19*BN$127)</f>
        <v>0</v>
      </c>
      <c r="BO66" s="50">
        <f>IF('KWh (Cumulative) NLI'!BO66=0,0,((('KWh (Monthly) ENTRY NLI '!BO66*0.5)+'KWh (Cumulative) NLI'!BN66-'Rebasing adj NLI'!BO56)*BO108)*BO$19*BO$127)</f>
        <v>0</v>
      </c>
      <c r="BP66" s="50">
        <f>IF('KWh (Cumulative) NLI'!BP66=0,0,((('KWh (Monthly) ENTRY NLI '!BP66*0.5)+'KWh (Cumulative) NLI'!BO66-'Rebasing adj NLI'!BP56)*BP108)*BP$19*BP$127)</f>
        <v>0</v>
      </c>
      <c r="BQ66" s="50">
        <f>IF('KWh (Cumulative) NLI'!BQ66=0,0,((('KWh (Monthly) ENTRY NLI '!BQ66*0.5)+'KWh (Cumulative) NLI'!BP66-'Rebasing adj NLI'!BQ56)*BQ108)*BQ$19*BQ$127)</f>
        <v>0</v>
      </c>
      <c r="BR66" s="50">
        <f>IF('KWh (Cumulative) NLI'!BR66=0,0,((('KWh (Monthly) ENTRY NLI '!BR66*0.5)+'KWh (Cumulative) NLI'!BQ66-'Rebasing adj NLI'!BR56)*BR108)*BR$19*BR$127)</f>
        <v>0</v>
      </c>
      <c r="BS66" s="50">
        <f>IF('KWh (Cumulative) NLI'!BS66=0,0,((('KWh (Monthly) ENTRY NLI '!BS66*0.5)+'KWh (Cumulative) NLI'!BR66-'Rebasing adj NLI'!BS56)*BS108)*BS$19*BS$127)</f>
        <v>0</v>
      </c>
      <c r="BT66" s="50">
        <f>IF('KWh (Cumulative) NLI'!BT66=0,0,((('KWh (Monthly) ENTRY NLI '!BT66*0.5)+'KWh (Cumulative) NLI'!BS66-'Rebasing adj NLI'!BT56)*BT108)*BT$19*BT$127)</f>
        <v>0</v>
      </c>
      <c r="BU66" s="50">
        <f>IF('KWh (Cumulative) NLI'!BU66=0,0,((('KWh (Monthly) ENTRY NLI '!BU66*0.5)+'KWh (Cumulative) NLI'!BT66-'Rebasing adj NLI'!BU56)*BU108)*BU$19*BU$127)</f>
        <v>0</v>
      </c>
      <c r="BV66" s="50">
        <f>IF('KWh (Cumulative) NLI'!BV66=0,0,((('KWh (Monthly) ENTRY NLI '!BV66*0.5)+'KWh (Cumulative) NLI'!BU66-'Rebasing adj NLI'!BV56)*BV108)*BV$19*BV$127)</f>
        <v>0</v>
      </c>
      <c r="BW66" s="50">
        <f>IF('KWh (Cumulative) NLI'!BW66=0,0,((('KWh (Monthly) ENTRY NLI '!BW66*0.5)+'KWh (Cumulative) NLI'!BV66-'Rebasing adj NLI'!BW56)*BW108)*BW$19*BW$127)</f>
        <v>0</v>
      </c>
      <c r="BX66" s="50">
        <f>IF('KWh (Cumulative) NLI'!BX66=0,0,((('KWh (Monthly) ENTRY NLI '!BX66*0.5)+'KWh (Cumulative) NLI'!BW66-'Rebasing adj NLI'!BX56)*BX108)*BX$19*BX$127)</f>
        <v>0</v>
      </c>
      <c r="BY66" s="50">
        <f>IF('KWh (Cumulative) NLI'!BY66=0,0,((('KWh (Monthly) ENTRY NLI '!BY66*0.5)+'KWh (Cumulative) NLI'!BX66-'Rebasing adj NLI'!BY56)*BY108)*BY$19*BY$127)</f>
        <v>0</v>
      </c>
      <c r="BZ66" s="50">
        <f>IF('KWh (Cumulative) NLI'!BZ66=0,0,((('KWh (Monthly) ENTRY NLI '!BZ66*0.5)+'KWh (Cumulative) NLI'!BY66-'Rebasing adj NLI'!BZ56)*BZ108)*BZ$19*BZ$127)</f>
        <v>0</v>
      </c>
      <c r="CA66" s="50">
        <f>IF('KWh (Cumulative) NLI'!CA66=0,0,((('KWh (Monthly) ENTRY NLI '!CA66*0.5)+'KWh (Cumulative) NLI'!BZ66-'Rebasing adj NLI'!CA56)*CA108)*CA$19*CA$127)</f>
        <v>0</v>
      </c>
      <c r="CB66" s="50">
        <f>IF('KWh (Cumulative) NLI'!CB66=0,0,((('KWh (Monthly) ENTRY NLI '!CB66*0.5)+'KWh (Cumulative) NLI'!CA66-'Rebasing adj NLI'!CB56)*CB108)*CB$19*CB$127)</f>
        <v>0</v>
      </c>
      <c r="CC66" s="50">
        <f>IF('KWh (Cumulative) NLI'!CC66=0,0,((('KWh (Monthly) ENTRY NLI '!CC66*0.5)+'KWh (Cumulative) NLI'!CB66-'Rebasing adj NLI'!CC56)*CC108)*CC$19*CC$127)</f>
        <v>0</v>
      </c>
      <c r="CD66" s="50">
        <f>IF('KWh (Cumulative) NLI'!CD66=0,0,((('KWh (Monthly) ENTRY NLI '!CD66*0.5)+'KWh (Cumulative) NLI'!CC66-'Rebasing adj NLI'!CD56)*CD108)*CD$19*CD$127)</f>
        <v>0</v>
      </c>
      <c r="CE66" s="50">
        <f>IF('KWh (Cumulative) NLI'!CE66=0,0,((('KWh (Monthly) ENTRY NLI '!CE66*0.5)+'KWh (Cumulative) NLI'!CD66-'Rebasing adj NLI'!CE56)*CE108)*CE$19*CE$127)</f>
        <v>0</v>
      </c>
      <c r="CF66" s="50">
        <f>IF('KWh (Cumulative) NLI'!CF66=0,0,((('KWh (Monthly) ENTRY NLI '!CF66*0.5)+'KWh (Cumulative) NLI'!CE66-'Rebasing adj NLI'!CF56)*CF108)*CF$19*CF$127)</f>
        <v>0</v>
      </c>
      <c r="CG66" s="50">
        <f>IF('KWh (Cumulative) NLI'!CG66=0,0,((('KWh (Monthly) ENTRY NLI '!CG66*0.5)+'KWh (Cumulative) NLI'!CF66-'Rebasing adj NLI'!CG56)*CG108)*CG$19*CG$127)</f>
        <v>0</v>
      </c>
      <c r="CH66" s="50">
        <f>IF('KWh (Cumulative) NLI'!CH66=0,0,((('KWh (Monthly) ENTRY NLI '!CH66*0.5)+'KWh (Cumulative) NLI'!CG66-'Rebasing adj NLI'!CH56)*CH108)*CH$19*CH$127)</f>
        <v>0</v>
      </c>
      <c r="CI66" s="50">
        <f>IF('KWh (Cumulative) NLI'!CI66=0,0,((('KWh (Monthly) ENTRY NLI '!CI66*0.5)+'KWh (Cumulative) NLI'!CH66-'Rebasing adj NLI'!CI56)*CI108)*CI$19*CI$127)</f>
        <v>0</v>
      </c>
      <c r="CJ66" s="50">
        <f>IF('KWh (Cumulative) NLI'!CJ66=0,0,((('KWh (Monthly) ENTRY NLI '!CJ66*0.5)+'KWh (Cumulative) NLI'!CI66-'Rebasing adj NLI'!CJ56)*CJ108)*CJ$19*CJ$127)</f>
        <v>0</v>
      </c>
    </row>
    <row r="67" spans="1:88" x14ac:dyDescent="0.25">
      <c r="A67" s="305"/>
      <c r="B67" s="88" t="s">
        <v>11</v>
      </c>
      <c r="C67" s="50">
        <f>IF('KWh (Cumulative) NLI'!C67=0,0,((('KWh (Monthly) ENTRY NLI '!C67*0.5)-'Rebasing adj NLI'!C57)*C109)*C$19*C$127)</f>
        <v>0</v>
      </c>
      <c r="D67" s="50">
        <f>IF('KWh (Cumulative) NLI'!D67=0,0,((('KWh (Monthly) ENTRY NLI '!D67*0.5)+'KWh (Cumulative) NLI'!C67-'Rebasing adj NLI'!D57)*D109)*D$19*D$127)</f>
        <v>0</v>
      </c>
      <c r="E67" s="50">
        <f>IF('KWh (Cumulative) NLI'!E67=0,0,((('KWh (Monthly) ENTRY NLI '!E67*0.5)+'KWh (Cumulative) NLI'!D67-'Rebasing adj NLI'!E57)*E109)*E$19*E$127)</f>
        <v>0</v>
      </c>
      <c r="F67" s="50">
        <f>IF('KWh (Cumulative) NLI'!F67=0,0,((('KWh (Monthly) ENTRY NLI '!F67*0.5)+'KWh (Cumulative) NLI'!E67-'Rebasing adj NLI'!F57)*F109)*F$19*F$127)</f>
        <v>0</v>
      </c>
      <c r="G67" s="50">
        <f>IF('KWh (Cumulative) NLI'!G67=0,0,((('KWh (Monthly) ENTRY NLI '!G67*0.5)+'KWh (Cumulative) NLI'!F67-'Rebasing adj NLI'!G57)*G109)*G$19*G$127)</f>
        <v>0</v>
      </c>
      <c r="H67" s="50">
        <f>IF('KWh (Cumulative) NLI'!H67=0,0,((('KWh (Monthly) ENTRY NLI '!H67*0.5)+'KWh (Cumulative) NLI'!G67-'Rebasing adj NLI'!H57)*H109)*H$19*H$127)</f>
        <v>0</v>
      </c>
      <c r="I67" s="50">
        <f>IF('KWh (Cumulative) NLI'!I67=0,0,((('KWh (Monthly) ENTRY NLI '!I67*0.5)+'KWh (Cumulative) NLI'!H67-'Rebasing adj NLI'!I57)*I109)*I$19*I$127)</f>
        <v>0</v>
      </c>
      <c r="J67" s="50">
        <f>IF('KWh (Cumulative) NLI'!J67=0,0,((('KWh (Monthly) ENTRY NLI '!J67*0.5)+'KWh (Cumulative) NLI'!I67-'Rebasing adj NLI'!J57)*J109)*J$19*J$127)</f>
        <v>0</v>
      </c>
      <c r="K67" s="50">
        <f>IF('KWh (Cumulative) NLI'!K67=0,0,((('KWh (Monthly) ENTRY NLI '!K67*0.5)+'KWh (Cumulative) NLI'!J67-'Rebasing adj NLI'!K57)*K109)*K$19*K$127)</f>
        <v>0</v>
      </c>
      <c r="L67" s="50">
        <f>IF('KWh (Cumulative) NLI'!L67=0,0,((('KWh (Monthly) ENTRY NLI '!L67*0.5)+'KWh (Cumulative) NLI'!K67-'Rebasing adj NLI'!L57)*L109)*L$19*L$127)</f>
        <v>0</v>
      </c>
      <c r="M67" s="50">
        <f>IF('KWh (Cumulative) NLI'!M67=0,0,((('KWh (Monthly) ENTRY NLI '!M67*0.5)+'KWh (Cumulative) NLI'!L67-'Rebasing adj NLI'!M57)*M109)*M$19*M$127)</f>
        <v>0</v>
      </c>
      <c r="N67" s="50">
        <f>IF('KWh (Cumulative) NLI'!N67=0,0,((('KWh (Monthly) ENTRY NLI '!N67*0.5)+'KWh (Cumulative) NLI'!M67-'Rebasing adj NLI'!N57)*N109)*N$19*N$127)</f>
        <v>0</v>
      </c>
      <c r="O67" s="50">
        <f>IF('KWh (Cumulative) NLI'!O67=0,0,((('KWh (Monthly) ENTRY NLI '!O67*0.5)+'KWh (Cumulative) NLI'!N67-'Rebasing adj NLI'!O57)*O109)*O$19*O$127)</f>
        <v>0</v>
      </c>
      <c r="P67" s="50">
        <f>IF('KWh (Cumulative) NLI'!P67=0,0,((('KWh (Monthly) ENTRY NLI '!P67*0.5)+'KWh (Cumulative) NLI'!O67-'Rebasing adj NLI'!P57)*P109)*P$19*P$127)</f>
        <v>0</v>
      </c>
      <c r="Q67" s="50">
        <f>IF('KWh (Cumulative) NLI'!Q67=0,0,((('KWh (Monthly) ENTRY NLI '!Q67*0.5)+'KWh (Cumulative) NLI'!P67-'Rebasing adj NLI'!Q57)*Q109)*Q$19*Q$127)</f>
        <v>0</v>
      </c>
      <c r="R67" s="50">
        <f>IF('KWh (Cumulative) NLI'!R67=0,0,((('KWh (Monthly) ENTRY NLI '!R67*0.5)+'KWh (Cumulative) NLI'!Q67-'Rebasing adj NLI'!R57)*R109)*R$19*R$127)</f>
        <v>0</v>
      </c>
      <c r="S67" s="50">
        <f>IF('KWh (Cumulative) NLI'!S67=0,0,((('KWh (Monthly) ENTRY NLI '!S67*0.5)+'KWh (Cumulative) NLI'!R67-'Rebasing adj NLI'!S57)*S109)*S$19*S$127)</f>
        <v>0</v>
      </c>
      <c r="T67" s="50">
        <f>IF('KWh (Cumulative) NLI'!T67=0,0,((('KWh (Monthly) ENTRY NLI '!T67*0.5)+'KWh (Cumulative) NLI'!S67-'Rebasing adj NLI'!T57)*T109)*T$19*T$127)</f>
        <v>0</v>
      </c>
      <c r="U67" s="50">
        <f>IF('KWh (Cumulative) NLI'!U67=0,0,((('KWh (Monthly) ENTRY NLI '!U67*0.5)+'KWh (Cumulative) NLI'!T67-'Rebasing adj NLI'!U57)*U109)*U$19*U$127)</f>
        <v>0</v>
      </c>
      <c r="V67" s="50">
        <f>IF('KWh (Cumulative) NLI'!V67=0,0,((('KWh (Monthly) ENTRY NLI '!V67*0.5)+'KWh (Cumulative) NLI'!U67-'Rebasing adj NLI'!V57)*V109)*V$19*V$127)</f>
        <v>0</v>
      </c>
      <c r="W67" s="50">
        <f>IF('KWh (Cumulative) NLI'!W67=0,0,((('KWh (Monthly) ENTRY NLI '!W67*0.5)+'KWh (Cumulative) NLI'!V67-'Rebasing adj NLI'!W57)*W109)*W$19*W$127)</f>
        <v>0</v>
      </c>
      <c r="X67" s="50">
        <f>IF('KWh (Cumulative) NLI'!X67=0,0,((('KWh (Monthly) ENTRY NLI '!X67*0.5)+'KWh (Cumulative) NLI'!W67-'Rebasing adj NLI'!X57)*X109)*X$19*X$127)</f>
        <v>0</v>
      </c>
      <c r="Y67" s="50">
        <f>IF('KWh (Cumulative) NLI'!Y67=0,0,((('KWh (Monthly) ENTRY NLI '!Y67*0.5)+'KWh (Cumulative) NLI'!X67-'Rebasing adj NLI'!Y57)*Y109)*Y$19*Y$127)</f>
        <v>0</v>
      </c>
      <c r="Z67" s="50">
        <f>IF('KWh (Cumulative) NLI'!Z67=0,0,((('KWh (Monthly) ENTRY NLI '!Z67*0.5)+'KWh (Cumulative) NLI'!Y67-'Rebasing adj NLI'!Z57)*Z109)*Z$19*Z$127)</f>
        <v>0</v>
      </c>
      <c r="AA67" s="50">
        <f>IF('KWh (Cumulative) NLI'!AA67=0,0,((('KWh (Monthly) ENTRY NLI '!AA67*0.5)+'KWh (Cumulative) NLI'!Z67-'Rebasing adj NLI'!AA57)*AA109)*AA$19*AA$127)</f>
        <v>0</v>
      </c>
      <c r="AB67" s="50">
        <f>IF('KWh (Cumulative) NLI'!AB67=0,0,((('KWh (Monthly) ENTRY NLI '!AB67*0.5)+'KWh (Cumulative) NLI'!AA67-'Rebasing adj NLI'!AB57)*AB109)*AB$19*AB$127)</f>
        <v>0</v>
      </c>
      <c r="AC67" s="50">
        <f>IF('KWh (Cumulative) NLI'!AC67=0,0,((('KWh (Monthly) ENTRY NLI '!AC67*0.5)+'KWh (Cumulative) NLI'!AB67-'Rebasing adj NLI'!AC57)*AC109)*AC$19*AC$127)</f>
        <v>0</v>
      </c>
      <c r="AD67" s="50">
        <f>IF('KWh (Cumulative) NLI'!AD67=0,0,((('KWh (Monthly) ENTRY NLI '!AD67*0.5)+'KWh (Cumulative) NLI'!AC67-'Rebasing adj NLI'!AD57)*AD109)*AD$19*AD$127)</f>
        <v>0</v>
      </c>
      <c r="AE67" s="50">
        <f>IF('KWh (Cumulative) NLI'!AE67=0,0,((('KWh (Monthly) ENTRY NLI '!AE67*0.5)+'KWh (Cumulative) NLI'!AD67-'Rebasing adj NLI'!AE57)*AE109)*AE$19*AE$127)</f>
        <v>0</v>
      </c>
      <c r="AF67" s="50">
        <f>IF('KWh (Cumulative) NLI'!AF67=0,0,((('KWh (Monthly) ENTRY NLI '!AF67*0.5)+'KWh (Cumulative) NLI'!AE67-'Rebasing adj NLI'!AF57)*AF109)*AF$19*AF$127)</f>
        <v>0</v>
      </c>
      <c r="AG67" s="50">
        <f>IF('KWh (Cumulative) NLI'!AG67=0,0,((('KWh (Monthly) ENTRY NLI '!AG67*0.5)+'KWh (Cumulative) NLI'!AF67-'Rebasing adj NLI'!AG57)*AG109)*AG$19*AG$127)</f>
        <v>0</v>
      </c>
      <c r="AH67" s="50">
        <f>IF('KWh (Cumulative) NLI'!AH67=0,0,((('KWh (Monthly) ENTRY NLI '!AH67*0.5)+'KWh (Cumulative) NLI'!AG67-'Rebasing adj NLI'!AH57)*AH109)*AH$19*AH$127)</f>
        <v>0</v>
      </c>
      <c r="AI67" s="50">
        <f>IF('KWh (Cumulative) NLI'!AI67=0,0,((('KWh (Monthly) ENTRY NLI '!AI67*0.5)+'KWh (Cumulative) NLI'!AH67-'Rebasing adj NLI'!AI57)*AI109)*AI$19*AI$127)</f>
        <v>0</v>
      </c>
      <c r="AJ67" s="50">
        <f>IF('KWh (Cumulative) NLI'!AJ67=0,0,((('KWh (Monthly) ENTRY NLI '!AJ67*0.5)+'KWh (Cumulative) NLI'!AI67-'Rebasing adj NLI'!AJ57)*AJ109)*AJ$19*AJ$127)</f>
        <v>0</v>
      </c>
      <c r="AK67" s="50">
        <f>IF('KWh (Cumulative) NLI'!AK67=0,0,((('KWh (Monthly) ENTRY NLI '!AK67*0.5)+'KWh (Cumulative) NLI'!AJ67-'Rebasing adj NLI'!AK57)*AK109)*AK$19*AK$127)</f>
        <v>0</v>
      </c>
      <c r="AL67" s="50">
        <f>IF('KWh (Cumulative) NLI'!AL67=0,0,((('KWh (Monthly) ENTRY NLI '!AL67*0.5)+'KWh (Cumulative) NLI'!AK67-'Rebasing adj NLI'!AL57)*AL109)*AL$19*AL$127)</f>
        <v>0</v>
      </c>
      <c r="AM67" s="50">
        <f>IF('KWh (Cumulative) NLI'!AM67=0,0,((('KWh (Monthly) ENTRY NLI '!AM67*0.5)+'KWh (Cumulative) NLI'!AL67-'Rebasing adj NLI'!AM57)*AM109)*AM$19*AM$127)</f>
        <v>0</v>
      </c>
      <c r="AN67" s="50">
        <f>IF('KWh (Cumulative) NLI'!AN67=0,0,((('KWh (Monthly) ENTRY NLI '!AN67*0.5)+'KWh (Cumulative) NLI'!AM67-'Rebasing adj NLI'!AN57)*AN109)*AN$19*AN$127)</f>
        <v>0</v>
      </c>
      <c r="AO67" s="50">
        <f>IF('KWh (Cumulative) NLI'!AO67=0,0,((('KWh (Monthly) ENTRY NLI '!AO67*0.5)+'KWh (Cumulative) NLI'!AN67-'Rebasing adj NLI'!AO57)*AO109)*AO$19*AO$127)</f>
        <v>0</v>
      </c>
      <c r="AP67" s="50">
        <f>IF('KWh (Cumulative) NLI'!AP67=0,0,((('KWh (Monthly) ENTRY NLI '!AP67*0.5)+'KWh (Cumulative) NLI'!AO67-'Rebasing adj NLI'!AP57)*AP109)*AP$19*AP$127)</f>
        <v>0</v>
      </c>
      <c r="AQ67" s="50">
        <f>IF('KWh (Cumulative) NLI'!AQ67=0,0,((('KWh (Monthly) ENTRY NLI '!AQ67*0.5)+'KWh (Cumulative) NLI'!AP67-'Rebasing adj NLI'!AQ57)*AQ109)*AQ$19*AQ$127)</f>
        <v>0</v>
      </c>
      <c r="AR67" s="50">
        <f>IF('KWh (Cumulative) NLI'!AR67=0,0,((('KWh (Monthly) ENTRY NLI '!AR67*0.5)+'KWh (Cumulative) NLI'!AQ67-'Rebasing adj NLI'!AR57)*AR109)*AR$19*AR$127)</f>
        <v>0</v>
      </c>
      <c r="AS67" s="50">
        <f>IF('KWh (Cumulative) NLI'!AS67=0,0,((('KWh (Monthly) ENTRY NLI '!AS67*0.5)+'KWh (Cumulative) NLI'!AR67-'Rebasing adj NLI'!AS57)*AS109)*AS$19*AS$127)</f>
        <v>0</v>
      </c>
      <c r="AT67" s="50">
        <f>IF('KWh (Cumulative) NLI'!AT67=0,0,((('KWh (Monthly) ENTRY NLI '!AT67*0.5)+'KWh (Cumulative) NLI'!AS67-'Rebasing adj NLI'!AT57)*AT109)*AT$19*AT$127)</f>
        <v>0</v>
      </c>
      <c r="AU67" s="50">
        <f>IF('KWh (Cumulative) NLI'!AU67=0,0,((('KWh (Monthly) ENTRY NLI '!AU67*0.5)+'KWh (Cumulative) NLI'!AT67-'Rebasing adj NLI'!AU57)*AU109)*AU$19*AU$127)</f>
        <v>0</v>
      </c>
      <c r="AV67" s="50">
        <f>IF('KWh (Cumulative) NLI'!AV67=0,0,((('KWh (Monthly) ENTRY NLI '!AV67*0.5)+'KWh (Cumulative) NLI'!AU67-'Rebasing adj NLI'!AV57)*AV109)*AV$19*AV$127)</f>
        <v>0</v>
      </c>
      <c r="AW67" s="50">
        <f>IF('KWh (Cumulative) NLI'!AW67=0,0,((('KWh (Monthly) ENTRY NLI '!AW67*0.5)+'KWh (Cumulative) NLI'!AV67-'Rebasing adj NLI'!AW57)*AW109)*AW$19*AW$127)</f>
        <v>0</v>
      </c>
      <c r="AX67" s="50">
        <f>IF('KWh (Cumulative) NLI'!AX67=0,0,((('KWh (Monthly) ENTRY NLI '!AX67*0.5)+'KWh (Cumulative) NLI'!AW67-'Rebasing adj NLI'!AX57)*AX109)*AX$19*AX$127)</f>
        <v>0</v>
      </c>
      <c r="AY67" s="50">
        <f>IF('KWh (Cumulative) NLI'!AY67=0,0,((('KWh (Monthly) ENTRY NLI '!AY67*0.5)+'KWh (Cumulative) NLI'!AX67-'Rebasing adj NLI'!AY57)*AY109)*AY$19*AY$127)</f>
        <v>0</v>
      </c>
      <c r="AZ67" s="50">
        <f>IF('KWh (Cumulative) NLI'!AZ67=0,0,((('KWh (Monthly) ENTRY NLI '!AZ67*0.5)+'KWh (Cumulative) NLI'!AY67-'Rebasing adj NLI'!AZ57)*AZ109)*AZ$19*AZ$127)</f>
        <v>0</v>
      </c>
      <c r="BA67" s="50">
        <f>IF('KWh (Cumulative) NLI'!BA67=0,0,((('KWh (Monthly) ENTRY NLI '!BA67*0.5)+'KWh (Cumulative) NLI'!AZ67-'Rebasing adj NLI'!BA57)*BA109)*BA$19*BA$127)</f>
        <v>0</v>
      </c>
      <c r="BB67" s="50">
        <f>IF('KWh (Cumulative) NLI'!BB67=0,0,((('KWh (Monthly) ENTRY NLI '!BB67*0.5)+'KWh (Cumulative) NLI'!BA67-'Rebasing adj NLI'!BB57)*BB109)*BB$19*BB$127)</f>
        <v>0</v>
      </c>
      <c r="BC67" s="50">
        <f>IF('KWh (Cumulative) NLI'!BC67=0,0,((('KWh (Monthly) ENTRY NLI '!BC67*0.5)+'KWh (Cumulative) NLI'!BB67-'Rebasing adj NLI'!BC57)*BC109)*BC$19*BC$127)</f>
        <v>0</v>
      </c>
      <c r="BD67" s="50">
        <f>IF('KWh (Cumulative) NLI'!BD67=0,0,((('KWh (Monthly) ENTRY NLI '!BD67*0.5)+'KWh (Cumulative) NLI'!BC67-'Rebasing adj NLI'!BD57)*BD109)*BD$19*BD$127)</f>
        <v>0</v>
      </c>
      <c r="BE67" s="50">
        <f>IF('KWh (Cumulative) NLI'!BE67=0,0,((('KWh (Monthly) ENTRY NLI '!BE67*0.5)+'KWh (Cumulative) NLI'!BD67-'Rebasing adj NLI'!BE57)*BE109)*BE$19*BE$127)</f>
        <v>0</v>
      </c>
      <c r="BF67" s="50">
        <f>IF('KWh (Cumulative) NLI'!BF67=0,0,((('KWh (Monthly) ENTRY NLI '!BF67*0.5)+'KWh (Cumulative) NLI'!BE67-'Rebasing adj NLI'!BF57)*BF109)*BF$19*BF$127)</f>
        <v>0</v>
      </c>
      <c r="BG67" s="50">
        <f>IF('KWh (Cumulative) NLI'!BG67=0,0,((('KWh (Monthly) ENTRY NLI '!BG67*0.5)+'KWh (Cumulative) NLI'!BF67-'Rebasing adj NLI'!BG57)*BG109)*BG$19*BG$127)</f>
        <v>0</v>
      </c>
      <c r="BH67" s="50">
        <f>IF('KWh (Cumulative) NLI'!BH67=0,0,((('KWh (Monthly) ENTRY NLI '!BH67*0.5)+'KWh (Cumulative) NLI'!BG67-'Rebasing adj NLI'!BH57)*BH109)*BH$19*BH$127)</f>
        <v>0</v>
      </c>
      <c r="BI67" s="50">
        <f>IF('KWh (Cumulative) NLI'!BI67=0,0,((('KWh (Monthly) ENTRY NLI '!BI67*0.5)+'KWh (Cumulative) NLI'!BH67-'Rebasing adj NLI'!BI57)*BI109)*BI$19*BI$127)</f>
        <v>0</v>
      </c>
      <c r="BJ67" s="50">
        <f>IF('KWh (Cumulative) NLI'!BJ67=0,0,((('KWh (Monthly) ENTRY NLI '!BJ67*0.5)+'KWh (Cumulative) NLI'!BI67-'Rebasing adj NLI'!BJ57)*BJ109)*BJ$19*BJ$127)</f>
        <v>0</v>
      </c>
      <c r="BK67" s="50">
        <f>IF('KWh (Cumulative) NLI'!BK67=0,0,((('KWh (Monthly) ENTRY NLI '!BK67*0.5)+'KWh (Cumulative) NLI'!BJ67-'Rebasing adj NLI'!BK57)*BK109)*BK$19*BK$127)</f>
        <v>0</v>
      </c>
      <c r="BL67" s="50">
        <f>IF('KWh (Cumulative) NLI'!BL67=0,0,((('KWh (Monthly) ENTRY NLI '!BL67*0.5)+'KWh (Cumulative) NLI'!BK67-'Rebasing adj NLI'!BL57)*BL109)*BL$19*BL$127)</f>
        <v>0</v>
      </c>
      <c r="BM67" s="50">
        <f>IF('KWh (Cumulative) NLI'!BM67=0,0,((('KWh (Monthly) ENTRY NLI '!BM67*0.5)+'KWh (Cumulative) NLI'!BL67-'Rebasing adj NLI'!BM57)*BM109)*BM$19*BM$127)</f>
        <v>0</v>
      </c>
      <c r="BN67" s="50">
        <f>IF('KWh (Cumulative) NLI'!BN67=0,0,((('KWh (Monthly) ENTRY NLI '!BN67*0.5)+'KWh (Cumulative) NLI'!BM67-'Rebasing adj NLI'!BN57)*BN109)*BN$19*BN$127)</f>
        <v>0</v>
      </c>
      <c r="BO67" s="50">
        <f>IF('KWh (Cumulative) NLI'!BO67=0,0,((('KWh (Monthly) ENTRY NLI '!BO67*0.5)+'KWh (Cumulative) NLI'!BN67-'Rebasing adj NLI'!BO57)*BO109)*BO$19*BO$127)</f>
        <v>0</v>
      </c>
      <c r="BP67" s="50">
        <f>IF('KWh (Cumulative) NLI'!BP67=0,0,((('KWh (Monthly) ENTRY NLI '!BP67*0.5)+'KWh (Cumulative) NLI'!BO67-'Rebasing adj NLI'!BP57)*BP109)*BP$19*BP$127)</f>
        <v>0</v>
      </c>
      <c r="BQ67" s="50">
        <f>IF('KWh (Cumulative) NLI'!BQ67=0,0,((('KWh (Monthly) ENTRY NLI '!BQ67*0.5)+'KWh (Cumulative) NLI'!BP67-'Rebasing adj NLI'!BQ57)*BQ109)*BQ$19*BQ$127)</f>
        <v>0</v>
      </c>
      <c r="BR67" s="50">
        <f>IF('KWh (Cumulative) NLI'!BR67=0,0,((('KWh (Monthly) ENTRY NLI '!BR67*0.5)+'KWh (Cumulative) NLI'!BQ67-'Rebasing adj NLI'!BR57)*BR109)*BR$19*BR$127)</f>
        <v>0</v>
      </c>
      <c r="BS67" s="50">
        <f>IF('KWh (Cumulative) NLI'!BS67=0,0,((('KWh (Monthly) ENTRY NLI '!BS67*0.5)+'KWh (Cumulative) NLI'!BR67-'Rebasing adj NLI'!BS57)*BS109)*BS$19*BS$127)</f>
        <v>0</v>
      </c>
      <c r="BT67" s="50">
        <f>IF('KWh (Cumulative) NLI'!BT67=0,0,((('KWh (Monthly) ENTRY NLI '!BT67*0.5)+'KWh (Cumulative) NLI'!BS67-'Rebasing adj NLI'!BT57)*BT109)*BT$19*BT$127)</f>
        <v>0</v>
      </c>
      <c r="BU67" s="50">
        <f>IF('KWh (Cumulative) NLI'!BU67=0,0,((('KWh (Monthly) ENTRY NLI '!BU67*0.5)+'KWh (Cumulative) NLI'!BT67-'Rebasing adj NLI'!BU57)*BU109)*BU$19*BU$127)</f>
        <v>0</v>
      </c>
      <c r="BV67" s="50">
        <f>IF('KWh (Cumulative) NLI'!BV67=0,0,((('KWh (Monthly) ENTRY NLI '!BV67*0.5)+'KWh (Cumulative) NLI'!BU67-'Rebasing adj NLI'!BV57)*BV109)*BV$19*BV$127)</f>
        <v>0</v>
      </c>
      <c r="BW67" s="50">
        <f>IF('KWh (Cumulative) NLI'!BW67=0,0,((('KWh (Monthly) ENTRY NLI '!BW67*0.5)+'KWh (Cumulative) NLI'!BV67-'Rebasing adj NLI'!BW57)*BW109)*BW$19*BW$127)</f>
        <v>0</v>
      </c>
      <c r="BX67" s="50">
        <f>IF('KWh (Cumulative) NLI'!BX67=0,0,((('KWh (Monthly) ENTRY NLI '!BX67*0.5)+'KWh (Cumulative) NLI'!BW67-'Rebasing adj NLI'!BX57)*BX109)*BX$19*BX$127)</f>
        <v>0</v>
      </c>
      <c r="BY67" s="50">
        <f>IF('KWh (Cumulative) NLI'!BY67=0,0,((('KWh (Monthly) ENTRY NLI '!BY67*0.5)+'KWh (Cumulative) NLI'!BX67-'Rebasing adj NLI'!BY57)*BY109)*BY$19*BY$127)</f>
        <v>0</v>
      </c>
      <c r="BZ67" s="50">
        <f>IF('KWh (Cumulative) NLI'!BZ67=0,0,((('KWh (Monthly) ENTRY NLI '!BZ67*0.5)+'KWh (Cumulative) NLI'!BY67-'Rebasing adj NLI'!BZ57)*BZ109)*BZ$19*BZ$127)</f>
        <v>0</v>
      </c>
      <c r="CA67" s="50">
        <f>IF('KWh (Cumulative) NLI'!CA67=0,0,((('KWh (Monthly) ENTRY NLI '!CA67*0.5)+'KWh (Cumulative) NLI'!BZ67-'Rebasing adj NLI'!CA57)*CA109)*CA$19*CA$127)</f>
        <v>0</v>
      </c>
      <c r="CB67" s="50">
        <f>IF('KWh (Cumulative) NLI'!CB67=0,0,((('KWh (Monthly) ENTRY NLI '!CB67*0.5)+'KWh (Cumulative) NLI'!CA67-'Rebasing adj NLI'!CB57)*CB109)*CB$19*CB$127)</f>
        <v>0</v>
      </c>
      <c r="CC67" s="50">
        <f>IF('KWh (Cumulative) NLI'!CC67=0,0,((('KWh (Monthly) ENTRY NLI '!CC67*0.5)+'KWh (Cumulative) NLI'!CB67-'Rebasing adj NLI'!CC57)*CC109)*CC$19*CC$127)</f>
        <v>0</v>
      </c>
      <c r="CD67" s="50">
        <f>IF('KWh (Cumulative) NLI'!CD67=0,0,((('KWh (Monthly) ENTRY NLI '!CD67*0.5)+'KWh (Cumulative) NLI'!CC67-'Rebasing adj NLI'!CD57)*CD109)*CD$19*CD$127)</f>
        <v>0</v>
      </c>
      <c r="CE67" s="50">
        <f>IF('KWh (Cumulative) NLI'!CE67=0,0,((('KWh (Monthly) ENTRY NLI '!CE67*0.5)+'KWh (Cumulative) NLI'!CD67-'Rebasing adj NLI'!CE57)*CE109)*CE$19*CE$127)</f>
        <v>0</v>
      </c>
      <c r="CF67" s="50">
        <f>IF('KWh (Cumulative) NLI'!CF67=0,0,((('KWh (Monthly) ENTRY NLI '!CF67*0.5)+'KWh (Cumulative) NLI'!CE67-'Rebasing adj NLI'!CF57)*CF109)*CF$19*CF$127)</f>
        <v>0</v>
      </c>
      <c r="CG67" s="50">
        <f>IF('KWh (Cumulative) NLI'!CG67=0,0,((('KWh (Monthly) ENTRY NLI '!CG67*0.5)+'KWh (Cumulative) NLI'!CF67-'Rebasing adj NLI'!CG57)*CG109)*CG$19*CG$127)</f>
        <v>0</v>
      </c>
      <c r="CH67" s="50">
        <f>IF('KWh (Cumulative) NLI'!CH67=0,0,((('KWh (Monthly) ENTRY NLI '!CH67*0.5)+'KWh (Cumulative) NLI'!CG67-'Rebasing adj NLI'!CH57)*CH109)*CH$19*CH$127)</f>
        <v>0</v>
      </c>
      <c r="CI67" s="50">
        <f>IF('KWh (Cumulative) NLI'!CI67=0,0,((('KWh (Monthly) ENTRY NLI '!CI67*0.5)+'KWh (Cumulative) NLI'!CH67-'Rebasing adj NLI'!CI57)*CI109)*CI$19*CI$127)</f>
        <v>0</v>
      </c>
      <c r="CJ67" s="50">
        <f>IF('KWh (Cumulative) NLI'!CJ67=0,0,((('KWh (Monthly) ENTRY NLI '!CJ67*0.5)+'KWh (Cumulative) NLI'!CI67-'Rebasing adj NLI'!CJ57)*CJ109)*CJ$19*CJ$127)</f>
        <v>0</v>
      </c>
    </row>
    <row r="68" spans="1:88" x14ac:dyDescent="0.25">
      <c r="A68" s="305"/>
      <c r="B68" s="88" t="s">
        <v>2</v>
      </c>
      <c r="C68" s="50">
        <f>IF('KWh (Cumulative) NLI'!C68=0,0,((('KWh (Monthly) ENTRY NLI '!C68*0.5)-'Rebasing adj NLI'!C58)*C110)*C$19*C$127)</f>
        <v>0</v>
      </c>
      <c r="D68" s="50">
        <f>IF('KWh (Cumulative) NLI'!D68=0,0,((('KWh (Monthly) ENTRY NLI '!D68*0.5)+'KWh (Cumulative) NLI'!C68-'Rebasing adj NLI'!D58)*D110)*D$19*D$127)</f>
        <v>0</v>
      </c>
      <c r="E68" s="50">
        <f>IF('KWh (Cumulative) NLI'!E68=0,0,((('KWh (Monthly) ENTRY NLI '!E68*0.5)+'KWh (Cumulative) NLI'!D68-'Rebasing adj NLI'!E58)*E110)*E$19*E$127)</f>
        <v>0</v>
      </c>
      <c r="F68" s="50">
        <f>IF('KWh (Cumulative) NLI'!F68=0,0,((('KWh (Monthly) ENTRY NLI '!F68*0.5)+'KWh (Cumulative) NLI'!E68-'Rebasing adj NLI'!F58)*F110)*F$19*F$127)</f>
        <v>0</v>
      </c>
      <c r="G68" s="50">
        <f>IF('KWh (Cumulative) NLI'!G68=0,0,((('KWh (Monthly) ENTRY NLI '!G68*0.5)+'KWh (Cumulative) NLI'!F68-'Rebasing adj NLI'!G58)*G110)*G$19*G$127)</f>
        <v>0</v>
      </c>
      <c r="H68" s="50">
        <f>IF('KWh (Cumulative) NLI'!H68=0,0,((('KWh (Monthly) ENTRY NLI '!H68*0.5)+'KWh (Cumulative) NLI'!G68-'Rebasing adj NLI'!H58)*H110)*H$19*H$127)</f>
        <v>0</v>
      </c>
      <c r="I68" s="50">
        <f>IF('KWh (Cumulative) NLI'!I68=0,0,((('KWh (Monthly) ENTRY NLI '!I68*0.5)+'KWh (Cumulative) NLI'!H68-'Rebasing adj NLI'!I58)*I110)*I$19*I$127)</f>
        <v>0</v>
      </c>
      <c r="J68" s="50">
        <f>IF('KWh (Cumulative) NLI'!J68=0,0,((('KWh (Monthly) ENTRY NLI '!J68*0.5)+'KWh (Cumulative) NLI'!I68-'Rebasing adj NLI'!J58)*J110)*J$19*J$127)</f>
        <v>0</v>
      </c>
      <c r="K68" s="50">
        <f>IF('KWh (Cumulative) NLI'!K68=0,0,((('KWh (Monthly) ENTRY NLI '!K68*0.5)+'KWh (Cumulative) NLI'!J68-'Rebasing adj NLI'!K58)*K110)*K$19*K$127)</f>
        <v>0</v>
      </c>
      <c r="L68" s="50">
        <f>IF('KWh (Cumulative) NLI'!L68=0,0,((('KWh (Monthly) ENTRY NLI '!L68*0.5)+'KWh (Cumulative) NLI'!K68-'Rebasing adj NLI'!L58)*L110)*L$19*L$127)</f>
        <v>0</v>
      </c>
      <c r="M68" s="50">
        <f>IF('KWh (Cumulative) NLI'!M68=0,0,((('KWh (Monthly) ENTRY NLI '!M68*0.5)+'KWh (Cumulative) NLI'!L68-'Rebasing adj NLI'!M58)*M110)*M$19*M$127)</f>
        <v>0</v>
      </c>
      <c r="N68" s="50">
        <f>IF('KWh (Cumulative) NLI'!N68=0,0,((('KWh (Monthly) ENTRY NLI '!N68*0.5)+'KWh (Cumulative) NLI'!M68-'Rebasing adj NLI'!N58)*N110)*N$19*N$127)</f>
        <v>0</v>
      </c>
      <c r="O68" s="50">
        <f>IF('KWh (Cumulative) NLI'!O68=0,0,((('KWh (Monthly) ENTRY NLI '!O68*0.5)+'KWh (Cumulative) NLI'!N68-'Rebasing adj NLI'!O58)*O110)*O$19*O$127)</f>
        <v>0</v>
      </c>
      <c r="P68" s="50">
        <f>IF('KWh (Cumulative) NLI'!P68=0,0,((('KWh (Monthly) ENTRY NLI '!P68*0.5)+'KWh (Cumulative) NLI'!O68-'Rebasing adj NLI'!P58)*P110)*P$19*P$127)</f>
        <v>0</v>
      </c>
      <c r="Q68" s="50">
        <f>IF('KWh (Cumulative) NLI'!Q68=0,0,((('KWh (Monthly) ENTRY NLI '!Q68*0.5)+'KWh (Cumulative) NLI'!P68-'Rebasing adj NLI'!Q58)*Q110)*Q$19*Q$127)</f>
        <v>0</v>
      </c>
      <c r="R68" s="50">
        <f>IF('KWh (Cumulative) NLI'!R68=0,0,((('KWh (Monthly) ENTRY NLI '!R68*0.5)+'KWh (Cumulative) NLI'!Q68-'Rebasing adj NLI'!R58)*R110)*R$19*R$127)</f>
        <v>0</v>
      </c>
      <c r="S68" s="50">
        <f>IF('KWh (Cumulative) NLI'!S68=0,0,((('KWh (Monthly) ENTRY NLI '!S68*0.5)+'KWh (Cumulative) NLI'!R68-'Rebasing adj NLI'!S58)*S110)*S$19*S$127)</f>
        <v>0</v>
      </c>
      <c r="T68" s="50">
        <f>IF('KWh (Cumulative) NLI'!T68=0,0,((('KWh (Monthly) ENTRY NLI '!T68*0.5)+'KWh (Cumulative) NLI'!S68-'Rebasing adj NLI'!T58)*T110)*T$19*T$127)</f>
        <v>0</v>
      </c>
      <c r="U68" s="50">
        <f>IF('KWh (Cumulative) NLI'!U68=0,0,((('KWh (Monthly) ENTRY NLI '!U68*0.5)+'KWh (Cumulative) NLI'!T68-'Rebasing adj NLI'!U58)*U110)*U$19*U$127)</f>
        <v>0</v>
      </c>
      <c r="V68" s="50">
        <f>IF('KWh (Cumulative) NLI'!V68=0,0,((('KWh (Monthly) ENTRY NLI '!V68*0.5)+'KWh (Cumulative) NLI'!U68-'Rebasing adj NLI'!V58)*V110)*V$19*V$127)</f>
        <v>0</v>
      </c>
      <c r="W68" s="50">
        <f>IF('KWh (Cumulative) NLI'!W68=0,0,((('KWh (Monthly) ENTRY NLI '!W68*0.5)+'KWh (Cumulative) NLI'!V68-'Rebasing adj NLI'!W58)*W110)*W$19*W$127)</f>
        <v>0</v>
      </c>
      <c r="X68" s="50">
        <f>IF('KWh (Cumulative) NLI'!X68=0,0,((('KWh (Monthly) ENTRY NLI '!X68*0.5)+'KWh (Cumulative) NLI'!W68-'Rebasing adj NLI'!X58)*X110)*X$19*X$127)</f>
        <v>0</v>
      </c>
      <c r="Y68" s="50">
        <f>IF('KWh (Cumulative) NLI'!Y68=0,0,((('KWh (Monthly) ENTRY NLI '!Y68*0.5)+'KWh (Cumulative) NLI'!X68-'Rebasing adj NLI'!Y58)*Y110)*Y$19*Y$127)</f>
        <v>0</v>
      </c>
      <c r="Z68" s="50">
        <f>IF('KWh (Cumulative) NLI'!Z68=0,0,((('KWh (Monthly) ENTRY NLI '!Z68*0.5)+'KWh (Cumulative) NLI'!Y68-'Rebasing adj NLI'!Z58)*Z110)*Z$19*Z$127)</f>
        <v>0</v>
      </c>
      <c r="AA68" s="50">
        <f>IF('KWh (Cumulative) NLI'!AA68=0,0,((('KWh (Monthly) ENTRY NLI '!AA68*0.5)+'KWh (Cumulative) NLI'!Z68-'Rebasing adj NLI'!AA58)*AA110)*AA$19*AA$127)</f>
        <v>0</v>
      </c>
      <c r="AB68" s="50">
        <f>IF('KWh (Cumulative) NLI'!AB68=0,0,((('KWh (Monthly) ENTRY NLI '!AB68*0.5)+'KWh (Cumulative) NLI'!AA68-'Rebasing adj NLI'!AB58)*AB110)*AB$19*AB$127)</f>
        <v>0</v>
      </c>
      <c r="AC68" s="50">
        <f>IF('KWh (Cumulative) NLI'!AC68=0,0,((('KWh (Monthly) ENTRY NLI '!AC68*0.5)+'KWh (Cumulative) NLI'!AB68-'Rebasing adj NLI'!AC58)*AC110)*AC$19*AC$127)</f>
        <v>0</v>
      </c>
      <c r="AD68" s="50">
        <f>IF('KWh (Cumulative) NLI'!AD68=0,0,((('KWh (Monthly) ENTRY NLI '!AD68*0.5)+'KWh (Cumulative) NLI'!AC68-'Rebasing adj NLI'!AD58)*AD110)*AD$19*AD$127)</f>
        <v>0</v>
      </c>
      <c r="AE68" s="50">
        <f>IF('KWh (Cumulative) NLI'!AE68=0,0,((('KWh (Monthly) ENTRY NLI '!AE68*0.5)+'KWh (Cumulative) NLI'!AD68-'Rebasing adj NLI'!AE58)*AE110)*AE$19*AE$127)</f>
        <v>0</v>
      </c>
      <c r="AF68" s="50">
        <f>IF('KWh (Cumulative) NLI'!AF68=0,0,((('KWh (Monthly) ENTRY NLI '!AF68*0.5)+'KWh (Cumulative) NLI'!AE68-'Rebasing adj NLI'!AF58)*AF110)*AF$19*AF$127)</f>
        <v>0</v>
      </c>
      <c r="AG68" s="50">
        <f>IF('KWh (Cumulative) NLI'!AG68=0,0,((('KWh (Monthly) ENTRY NLI '!AG68*0.5)+'KWh (Cumulative) NLI'!AF68-'Rebasing adj NLI'!AG58)*AG110)*AG$19*AG$127)</f>
        <v>0</v>
      </c>
      <c r="AH68" s="50">
        <f>IF('KWh (Cumulative) NLI'!AH68=0,0,((('KWh (Monthly) ENTRY NLI '!AH68*0.5)+'KWh (Cumulative) NLI'!AG68-'Rebasing adj NLI'!AH58)*AH110)*AH$19*AH$127)</f>
        <v>0</v>
      </c>
      <c r="AI68" s="50">
        <f>IF('KWh (Cumulative) NLI'!AI68=0,0,((('KWh (Monthly) ENTRY NLI '!AI68*0.5)+'KWh (Cumulative) NLI'!AH68-'Rebasing adj NLI'!AI58)*AI110)*AI$19*AI$127)</f>
        <v>0</v>
      </c>
      <c r="AJ68" s="50">
        <f>IF('KWh (Cumulative) NLI'!AJ68=0,0,((('KWh (Monthly) ENTRY NLI '!AJ68*0.5)+'KWh (Cumulative) NLI'!AI68-'Rebasing adj NLI'!AJ58)*AJ110)*AJ$19*AJ$127)</f>
        <v>0</v>
      </c>
      <c r="AK68" s="50">
        <f>IF('KWh (Cumulative) NLI'!AK68=0,0,((('KWh (Monthly) ENTRY NLI '!AK68*0.5)+'KWh (Cumulative) NLI'!AJ68-'Rebasing adj NLI'!AK58)*AK110)*AK$19*AK$127)</f>
        <v>0</v>
      </c>
      <c r="AL68" s="50">
        <f>IF('KWh (Cumulative) NLI'!AL68=0,0,((('KWh (Monthly) ENTRY NLI '!AL68*0.5)+'KWh (Cumulative) NLI'!AK68-'Rebasing adj NLI'!AL58)*AL110)*AL$19*AL$127)</f>
        <v>0</v>
      </c>
      <c r="AM68" s="50">
        <f>IF('KWh (Cumulative) NLI'!AM68=0,0,((('KWh (Monthly) ENTRY NLI '!AM68*0.5)+'KWh (Cumulative) NLI'!AL68-'Rebasing adj NLI'!AM58)*AM110)*AM$19*AM$127)</f>
        <v>0</v>
      </c>
      <c r="AN68" s="50">
        <f>IF('KWh (Cumulative) NLI'!AN68=0,0,((('KWh (Monthly) ENTRY NLI '!AN68*0.5)+'KWh (Cumulative) NLI'!AM68-'Rebasing adj NLI'!AN58)*AN110)*AN$19*AN$127)</f>
        <v>0</v>
      </c>
      <c r="AO68" s="50">
        <f>IF('KWh (Cumulative) NLI'!AO68=0,0,((('KWh (Monthly) ENTRY NLI '!AO68*0.5)+'KWh (Cumulative) NLI'!AN68-'Rebasing adj NLI'!AO58)*AO110)*AO$19*AO$127)</f>
        <v>0</v>
      </c>
      <c r="AP68" s="50">
        <f>IF('KWh (Cumulative) NLI'!AP68=0,0,((('KWh (Monthly) ENTRY NLI '!AP68*0.5)+'KWh (Cumulative) NLI'!AO68-'Rebasing adj NLI'!AP58)*AP110)*AP$19*AP$127)</f>
        <v>0</v>
      </c>
      <c r="AQ68" s="50">
        <f>IF('KWh (Cumulative) NLI'!AQ68=0,0,((('KWh (Monthly) ENTRY NLI '!AQ68*0.5)+'KWh (Cumulative) NLI'!AP68-'Rebasing adj NLI'!AQ58)*AQ110)*AQ$19*AQ$127)</f>
        <v>0</v>
      </c>
      <c r="AR68" s="50">
        <f>IF('KWh (Cumulative) NLI'!AR68=0,0,((('KWh (Monthly) ENTRY NLI '!AR68*0.5)+'KWh (Cumulative) NLI'!AQ68-'Rebasing adj NLI'!AR58)*AR110)*AR$19*AR$127)</f>
        <v>0</v>
      </c>
      <c r="AS68" s="50">
        <f>IF('KWh (Cumulative) NLI'!AS68=0,0,((('KWh (Monthly) ENTRY NLI '!AS68*0.5)+'KWh (Cumulative) NLI'!AR68-'Rebasing adj NLI'!AS58)*AS110)*AS$19*AS$127)</f>
        <v>0</v>
      </c>
      <c r="AT68" s="50">
        <f>IF('KWh (Cumulative) NLI'!AT68=0,0,((('KWh (Monthly) ENTRY NLI '!AT68*0.5)+'KWh (Cumulative) NLI'!AS68-'Rebasing adj NLI'!AT58)*AT110)*AT$19*AT$127)</f>
        <v>0</v>
      </c>
      <c r="AU68" s="50">
        <f>IF('KWh (Cumulative) NLI'!AU68=0,0,((('KWh (Monthly) ENTRY NLI '!AU68*0.5)+'KWh (Cumulative) NLI'!AT68-'Rebasing adj NLI'!AU58)*AU110)*AU$19*AU$127)</f>
        <v>0</v>
      </c>
      <c r="AV68" s="50">
        <f>IF('KWh (Cumulative) NLI'!AV68=0,0,((('KWh (Monthly) ENTRY NLI '!AV68*0.5)+'KWh (Cumulative) NLI'!AU68-'Rebasing adj NLI'!AV58)*AV110)*AV$19*AV$127)</f>
        <v>0</v>
      </c>
      <c r="AW68" s="50">
        <f>IF('KWh (Cumulative) NLI'!AW68=0,0,((('KWh (Monthly) ENTRY NLI '!AW68*0.5)+'KWh (Cumulative) NLI'!AV68-'Rebasing adj NLI'!AW58)*AW110)*AW$19*AW$127)</f>
        <v>0</v>
      </c>
      <c r="AX68" s="50">
        <f>IF('KWh (Cumulative) NLI'!AX68=0,0,((('KWh (Monthly) ENTRY NLI '!AX68*0.5)+'KWh (Cumulative) NLI'!AW68-'Rebasing adj NLI'!AX58)*AX110)*AX$19*AX$127)</f>
        <v>0</v>
      </c>
      <c r="AY68" s="50">
        <f>IF('KWh (Cumulative) NLI'!AY68=0,0,((('KWh (Monthly) ENTRY NLI '!AY68*0.5)+'KWh (Cumulative) NLI'!AX68-'Rebasing adj NLI'!AY58)*AY110)*AY$19*AY$127)</f>
        <v>0</v>
      </c>
      <c r="AZ68" s="50">
        <f>IF('KWh (Cumulative) NLI'!AZ68=0,0,((('KWh (Monthly) ENTRY NLI '!AZ68*0.5)+'KWh (Cumulative) NLI'!AY68-'Rebasing adj NLI'!AZ58)*AZ110)*AZ$19*AZ$127)</f>
        <v>0</v>
      </c>
      <c r="BA68" s="50">
        <f>IF('KWh (Cumulative) NLI'!BA68=0,0,((('KWh (Monthly) ENTRY NLI '!BA68*0.5)+'KWh (Cumulative) NLI'!AZ68-'Rebasing adj NLI'!BA58)*BA110)*BA$19*BA$127)</f>
        <v>0</v>
      </c>
      <c r="BB68" s="50">
        <f>IF('KWh (Cumulative) NLI'!BB68=0,0,((('KWh (Monthly) ENTRY NLI '!BB68*0.5)+'KWh (Cumulative) NLI'!BA68-'Rebasing adj NLI'!BB58)*BB110)*BB$19*BB$127)</f>
        <v>0</v>
      </c>
      <c r="BC68" s="50">
        <f>IF('KWh (Cumulative) NLI'!BC68=0,0,((('KWh (Monthly) ENTRY NLI '!BC68*0.5)+'KWh (Cumulative) NLI'!BB68-'Rebasing adj NLI'!BC58)*BC110)*BC$19*BC$127)</f>
        <v>0</v>
      </c>
      <c r="BD68" s="50">
        <f>IF('KWh (Cumulative) NLI'!BD68=0,0,((('KWh (Monthly) ENTRY NLI '!BD68*0.5)+'KWh (Cumulative) NLI'!BC68-'Rebasing adj NLI'!BD58)*BD110)*BD$19*BD$127)</f>
        <v>0</v>
      </c>
      <c r="BE68" s="50">
        <f>IF('KWh (Cumulative) NLI'!BE68=0,0,((('KWh (Monthly) ENTRY NLI '!BE68*0.5)+'KWh (Cumulative) NLI'!BD68-'Rebasing adj NLI'!BE58)*BE110)*BE$19*BE$127)</f>
        <v>0</v>
      </c>
      <c r="BF68" s="50">
        <f>IF('KWh (Cumulative) NLI'!BF68=0,0,((('KWh (Monthly) ENTRY NLI '!BF68*0.5)+'KWh (Cumulative) NLI'!BE68-'Rebasing adj NLI'!BF58)*BF110)*BF$19*BF$127)</f>
        <v>0</v>
      </c>
      <c r="BG68" s="50">
        <f>IF('KWh (Cumulative) NLI'!BG68=0,0,((('KWh (Monthly) ENTRY NLI '!BG68*0.5)+'KWh (Cumulative) NLI'!BF68-'Rebasing adj NLI'!BG58)*BG110)*BG$19*BG$127)</f>
        <v>0</v>
      </c>
      <c r="BH68" s="50">
        <f>IF('KWh (Cumulative) NLI'!BH68=0,0,((('KWh (Monthly) ENTRY NLI '!BH68*0.5)+'KWh (Cumulative) NLI'!BG68-'Rebasing adj NLI'!BH58)*BH110)*BH$19*BH$127)</f>
        <v>0</v>
      </c>
      <c r="BI68" s="50">
        <f>IF('KWh (Cumulative) NLI'!BI68=0,0,((('KWh (Monthly) ENTRY NLI '!BI68*0.5)+'KWh (Cumulative) NLI'!BH68-'Rebasing adj NLI'!BI58)*BI110)*BI$19*BI$127)</f>
        <v>0</v>
      </c>
      <c r="BJ68" s="50">
        <f>IF('KWh (Cumulative) NLI'!BJ68=0,0,((('KWh (Monthly) ENTRY NLI '!BJ68*0.5)+'KWh (Cumulative) NLI'!BI68-'Rebasing adj NLI'!BJ58)*BJ110)*BJ$19*BJ$127)</f>
        <v>0</v>
      </c>
      <c r="BK68" s="50">
        <f>IF('KWh (Cumulative) NLI'!BK68=0,0,((('KWh (Monthly) ENTRY NLI '!BK68*0.5)+'KWh (Cumulative) NLI'!BJ68-'Rebasing adj NLI'!BK58)*BK110)*BK$19*BK$127)</f>
        <v>0</v>
      </c>
      <c r="BL68" s="50">
        <f>IF('KWh (Cumulative) NLI'!BL68=0,0,((('KWh (Monthly) ENTRY NLI '!BL68*0.5)+'KWh (Cumulative) NLI'!BK68-'Rebasing adj NLI'!BL58)*BL110)*BL$19*BL$127)</f>
        <v>0</v>
      </c>
      <c r="BM68" s="50">
        <f>IF('KWh (Cumulative) NLI'!BM68=0,0,((('KWh (Monthly) ENTRY NLI '!BM68*0.5)+'KWh (Cumulative) NLI'!BL68-'Rebasing adj NLI'!BM58)*BM110)*BM$19*BM$127)</f>
        <v>0</v>
      </c>
      <c r="BN68" s="50">
        <f>IF('KWh (Cumulative) NLI'!BN68=0,0,((('KWh (Monthly) ENTRY NLI '!BN68*0.5)+'KWh (Cumulative) NLI'!BM68-'Rebasing adj NLI'!BN58)*BN110)*BN$19*BN$127)</f>
        <v>0</v>
      </c>
      <c r="BO68" s="50">
        <f>IF('KWh (Cumulative) NLI'!BO68=0,0,((('KWh (Monthly) ENTRY NLI '!BO68*0.5)+'KWh (Cumulative) NLI'!BN68-'Rebasing adj NLI'!BO58)*BO110)*BO$19*BO$127)</f>
        <v>0</v>
      </c>
      <c r="BP68" s="50">
        <f>IF('KWh (Cumulative) NLI'!BP68=0,0,((('KWh (Monthly) ENTRY NLI '!BP68*0.5)+'KWh (Cumulative) NLI'!BO68-'Rebasing adj NLI'!BP58)*BP110)*BP$19*BP$127)</f>
        <v>0</v>
      </c>
      <c r="BQ68" s="50">
        <f>IF('KWh (Cumulative) NLI'!BQ68=0,0,((('KWh (Monthly) ENTRY NLI '!BQ68*0.5)+'KWh (Cumulative) NLI'!BP68-'Rebasing adj NLI'!BQ58)*BQ110)*BQ$19*BQ$127)</f>
        <v>0</v>
      </c>
      <c r="BR68" s="50">
        <f>IF('KWh (Cumulative) NLI'!BR68=0,0,((('KWh (Monthly) ENTRY NLI '!BR68*0.5)+'KWh (Cumulative) NLI'!BQ68-'Rebasing adj NLI'!BR58)*BR110)*BR$19*BR$127)</f>
        <v>0</v>
      </c>
      <c r="BS68" s="50">
        <f>IF('KWh (Cumulative) NLI'!BS68=0,0,((('KWh (Monthly) ENTRY NLI '!BS68*0.5)+'KWh (Cumulative) NLI'!BR68-'Rebasing adj NLI'!BS58)*BS110)*BS$19*BS$127)</f>
        <v>0</v>
      </c>
      <c r="BT68" s="50">
        <f>IF('KWh (Cumulative) NLI'!BT68=0,0,((('KWh (Monthly) ENTRY NLI '!BT68*0.5)+'KWh (Cumulative) NLI'!BS68-'Rebasing adj NLI'!BT58)*BT110)*BT$19*BT$127)</f>
        <v>0</v>
      </c>
      <c r="BU68" s="50">
        <f>IF('KWh (Cumulative) NLI'!BU68=0,0,((('KWh (Monthly) ENTRY NLI '!BU68*0.5)+'KWh (Cumulative) NLI'!BT68-'Rebasing adj NLI'!BU58)*BU110)*BU$19*BU$127)</f>
        <v>0</v>
      </c>
      <c r="BV68" s="50">
        <f>IF('KWh (Cumulative) NLI'!BV68=0,0,((('KWh (Monthly) ENTRY NLI '!BV68*0.5)+'KWh (Cumulative) NLI'!BU68-'Rebasing adj NLI'!BV58)*BV110)*BV$19*BV$127)</f>
        <v>0</v>
      </c>
      <c r="BW68" s="50">
        <f>IF('KWh (Cumulative) NLI'!BW68=0,0,((('KWh (Monthly) ENTRY NLI '!BW68*0.5)+'KWh (Cumulative) NLI'!BV68-'Rebasing adj NLI'!BW58)*BW110)*BW$19*BW$127)</f>
        <v>0</v>
      </c>
      <c r="BX68" s="50">
        <f>IF('KWh (Cumulative) NLI'!BX68=0,0,((('KWh (Monthly) ENTRY NLI '!BX68*0.5)+'KWh (Cumulative) NLI'!BW68-'Rebasing adj NLI'!BX58)*BX110)*BX$19*BX$127)</f>
        <v>0</v>
      </c>
      <c r="BY68" s="50">
        <f>IF('KWh (Cumulative) NLI'!BY68=0,0,((('KWh (Monthly) ENTRY NLI '!BY68*0.5)+'KWh (Cumulative) NLI'!BX68-'Rebasing adj NLI'!BY58)*BY110)*BY$19*BY$127)</f>
        <v>0</v>
      </c>
      <c r="BZ68" s="50">
        <f>IF('KWh (Cumulative) NLI'!BZ68=0,0,((('KWh (Monthly) ENTRY NLI '!BZ68*0.5)+'KWh (Cumulative) NLI'!BY68-'Rebasing adj NLI'!BZ58)*BZ110)*BZ$19*BZ$127)</f>
        <v>0</v>
      </c>
      <c r="CA68" s="50">
        <f>IF('KWh (Cumulative) NLI'!CA68=0,0,((('KWh (Monthly) ENTRY NLI '!CA68*0.5)+'KWh (Cumulative) NLI'!BZ68-'Rebasing adj NLI'!CA58)*CA110)*CA$19*CA$127)</f>
        <v>0</v>
      </c>
      <c r="CB68" s="50">
        <f>IF('KWh (Cumulative) NLI'!CB68=0,0,((('KWh (Monthly) ENTRY NLI '!CB68*0.5)+'KWh (Cumulative) NLI'!CA68-'Rebasing adj NLI'!CB58)*CB110)*CB$19*CB$127)</f>
        <v>0</v>
      </c>
      <c r="CC68" s="50">
        <f>IF('KWh (Cumulative) NLI'!CC68=0,0,((('KWh (Monthly) ENTRY NLI '!CC68*0.5)+'KWh (Cumulative) NLI'!CB68-'Rebasing adj NLI'!CC58)*CC110)*CC$19*CC$127)</f>
        <v>0</v>
      </c>
      <c r="CD68" s="50">
        <f>IF('KWh (Cumulative) NLI'!CD68=0,0,((('KWh (Monthly) ENTRY NLI '!CD68*0.5)+'KWh (Cumulative) NLI'!CC68-'Rebasing adj NLI'!CD58)*CD110)*CD$19*CD$127)</f>
        <v>0</v>
      </c>
      <c r="CE68" s="50">
        <f>IF('KWh (Cumulative) NLI'!CE68=0,0,((('KWh (Monthly) ENTRY NLI '!CE68*0.5)+'KWh (Cumulative) NLI'!CD68-'Rebasing adj NLI'!CE58)*CE110)*CE$19*CE$127)</f>
        <v>0</v>
      </c>
      <c r="CF68" s="50">
        <f>IF('KWh (Cumulative) NLI'!CF68=0,0,((('KWh (Monthly) ENTRY NLI '!CF68*0.5)+'KWh (Cumulative) NLI'!CE68-'Rebasing adj NLI'!CF58)*CF110)*CF$19*CF$127)</f>
        <v>0</v>
      </c>
      <c r="CG68" s="50">
        <f>IF('KWh (Cumulative) NLI'!CG68=0,0,((('KWh (Monthly) ENTRY NLI '!CG68*0.5)+'KWh (Cumulative) NLI'!CF68-'Rebasing adj NLI'!CG58)*CG110)*CG$19*CG$127)</f>
        <v>0</v>
      </c>
      <c r="CH68" s="50">
        <f>IF('KWh (Cumulative) NLI'!CH68=0,0,((('KWh (Monthly) ENTRY NLI '!CH68*0.5)+'KWh (Cumulative) NLI'!CG68-'Rebasing adj NLI'!CH58)*CH110)*CH$19*CH$127)</f>
        <v>0</v>
      </c>
      <c r="CI68" s="50">
        <f>IF('KWh (Cumulative) NLI'!CI68=0,0,((('KWh (Monthly) ENTRY NLI '!CI68*0.5)+'KWh (Cumulative) NLI'!CH68-'Rebasing adj NLI'!CI58)*CI110)*CI$19*CI$127)</f>
        <v>0</v>
      </c>
      <c r="CJ68" s="50">
        <f>IF('KWh (Cumulative) NLI'!CJ68=0,0,((('KWh (Monthly) ENTRY NLI '!CJ68*0.5)+'KWh (Cumulative) NLI'!CI68-'Rebasing adj NLI'!CJ58)*CJ110)*CJ$19*CJ$127)</f>
        <v>0</v>
      </c>
    </row>
    <row r="69" spans="1:88" x14ac:dyDescent="0.25">
      <c r="A69" s="305"/>
      <c r="B69" s="88" t="s">
        <v>12</v>
      </c>
      <c r="C69" s="50">
        <f>IF('KWh (Cumulative) NLI'!C69=0,0,((('KWh (Monthly) ENTRY NLI '!C69*0.5)-'Rebasing adj NLI'!C59)*C111)*C$19*C$127)</f>
        <v>0</v>
      </c>
      <c r="D69" s="50">
        <f>IF('KWh (Cumulative) NLI'!D69=0,0,((('KWh (Monthly) ENTRY NLI '!D69*0.5)+'KWh (Cumulative) NLI'!C69-'Rebasing adj NLI'!D59)*D111)*D$19*D$127)</f>
        <v>0</v>
      </c>
      <c r="E69" s="50">
        <f>IF('KWh (Cumulative) NLI'!E69=0,0,((('KWh (Monthly) ENTRY NLI '!E69*0.5)+'KWh (Cumulative) NLI'!D69-'Rebasing adj NLI'!E59)*E111)*E$19*E$127)</f>
        <v>0</v>
      </c>
      <c r="F69" s="50">
        <f>IF('KWh (Cumulative) NLI'!F69=0,0,((('KWh (Monthly) ENTRY NLI '!F69*0.5)+'KWh (Cumulative) NLI'!E69-'Rebasing adj NLI'!F59)*F111)*F$19*F$127)</f>
        <v>0</v>
      </c>
      <c r="G69" s="50">
        <f>IF('KWh (Cumulative) NLI'!G69=0,0,((('KWh (Monthly) ENTRY NLI '!G69*0.5)+'KWh (Cumulative) NLI'!F69-'Rebasing adj NLI'!G59)*G111)*G$19*G$127)</f>
        <v>0</v>
      </c>
      <c r="H69" s="50">
        <f>IF('KWh (Cumulative) NLI'!H69=0,0,((('KWh (Monthly) ENTRY NLI '!H69*0.5)+'KWh (Cumulative) NLI'!G69-'Rebasing adj NLI'!H59)*H111)*H$19*H$127)</f>
        <v>0</v>
      </c>
      <c r="I69" s="50">
        <f>IF('KWh (Cumulative) NLI'!I69=0,0,((('KWh (Monthly) ENTRY NLI '!I69*0.5)+'KWh (Cumulative) NLI'!H69-'Rebasing adj NLI'!I59)*I111)*I$19*I$127)</f>
        <v>0</v>
      </c>
      <c r="J69" s="50">
        <f>IF('KWh (Cumulative) NLI'!J69=0,0,((('KWh (Monthly) ENTRY NLI '!J69*0.5)+'KWh (Cumulative) NLI'!I69-'Rebasing adj NLI'!J59)*J111)*J$19*J$127)</f>
        <v>0</v>
      </c>
      <c r="K69" s="50">
        <f>IF('KWh (Cumulative) NLI'!K69=0,0,((('KWh (Monthly) ENTRY NLI '!K69*0.5)+'KWh (Cumulative) NLI'!J69-'Rebasing adj NLI'!K59)*K111)*K$19*K$127)</f>
        <v>0</v>
      </c>
      <c r="L69" s="50">
        <f>IF('KWh (Cumulative) NLI'!L69=0,0,((('KWh (Monthly) ENTRY NLI '!L69*0.5)+'KWh (Cumulative) NLI'!K69-'Rebasing adj NLI'!L59)*L111)*L$19*L$127)</f>
        <v>0</v>
      </c>
      <c r="M69" s="50">
        <f>IF('KWh (Cumulative) NLI'!M69=0,0,((('KWh (Monthly) ENTRY NLI '!M69*0.5)+'KWh (Cumulative) NLI'!L69-'Rebasing adj NLI'!M59)*M111)*M$19*M$127)</f>
        <v>0</v>
      </c>
      <c r="N69" s="50">
        <f>IF('KWh (Cumulative) NLI'!N69=0,0,((('KWh (Monthly) ENTRY NLI '!N69*0.5)+'KWh (Cumulative) NLI'!M69-'Rebasing adj NLI'!N59)*N111)*N$19*N$127)</f>
        <v>0</v>
      </c>
      <c r="O69" s="50">
        <f>IF('KWh (Cumulative) NLI'!O69=0,0,((('KWh (Monthly) ENTRY NLI '!O69*0.5)+'KWh (Cumulative) NLI'!N69-'Rebasing adj NLI'!O59)*O111)*O$19*O$127)</f>
        <v>0</v>
      </c>
      <c r="P69" s="50">
        <f>IF('KWh (Cumulative) NLI'!P69=0,0,((('KWh (Monthly) ENTRY NLI '!P69*0.5)+'KWh (Cumulative) NLI'!O69-'Rebasing adj NLI'!P59)*P111)*P$19*P$127)</f>
        <v>0</v>
      </c>
      <c r="Q69" s="50">
        <f>IF('KWh (Cumulative) NLI'!Q69=0,0,((('KWh (Monthly) ENTRY NLI '!Q69*0.5)+'KWh (Cumulative) NLI'!P69-'Rebasing adj NLI'!Q59)*Q111)*Q$19*Q$127)</f>
        <v>0</v>
      </c>
      <c r="R69" s="50">
        <f>IF('KWh (Cumulative) NLI'!R69=0,0,((('KWh (Monthly) ENTRY NLI '!R69*0.5)+'KWh (Cumulative) NLI'!Q69-'Rebasing adj NLI'!R59)*R111)*R$19*R$127)</f>
        <v>0</v>
      </c>
      <c r="S69" s="50">
        <f>IF('KWh (Cumulative) NLI'!S69=0,0,((('KWh (Monthly) ENTRY NLI '!S69*0.5)+'KWh (Cumulative) NLI'!R69-'Rebasing adj NLI'!S59)*S111)*S$19*S$127)</f>
        <v>0</v>
      </c>
      <c r="T69" s="50">
        <f>IF('KWh (Cumulative) NLI'!T69=0,0,((('KWh (Monthly) ENTRY NLI '!T69*0.5)+'KWh (Cumulative) NLI'!S69-'Rebasing adj NLI'!T59)*T111)*T$19*T$127)</f>
        <v>0</v>
      </c>
      <c r="U69" s="50">
        <f>IF('KWh (Cumulative) NLI'!U69=0,0,((('KWh (Monthly) ENTRY NLI '!U69*0.5)+'KWh (Cumulative) NLI'!T69-'Rebasing adj NLI'!U59)*U111)*U$19*U$127)</f>
        <v>0</v>
      </c>
      <c r="V69" s="50">
        <f>IF('KWh (Cumulative) NLI'!V69=0,0,((('KWh (Monthly) ENTRY NLI '!V69*0.5)+'KWh (Cumulative) NLI'!U69-'Rebasing adj NLI'!V59)*V111)*V$19*V$127)</f>
        <v>0</v>
      </c>
      <c r="W69" s="50">
        <f>IF('KWh (Cumulative) NLI'!W69=0,0,((('KWh (Monthly) ENTRY NLI '!W69*0.5)+'KWh (Cumulative) NLI'!V69-'Rebasing adj NLI'!W59)*W111)*W$19*W$127)</f>
        <v>0</v>
      </c>
      <c r="X69" s="50">
        <f>IF('KWh (Cumulative) NLI'!X69=0,0,((('KWh (Monthly) ENTRY NLI '!X69*0.5)+'KWh (Cumulative) NLI'!W69-'Rebasing adj NLI'!X59)*X111)*X$19*X$127)</f>
        <v>0</v>
      </c>
      <c r="Y69" s="50">
        <f>IF('KWh (Cumulative) NLI'!Y69=0,0,((('KWh (Monthly) ENTRY NLI '!Y69*0.5)+'KWh (Cumulative) NLI'!X69-'Rebasing adj NLI'!Y59)*Y111)*Y$19*Y$127)</f>
        <v>0</v>
      </c>
      <c r="Z69" s="50">
        <f>IF('KWh (Cumulative) NLI'!Z69=0,0,((('KWh (Monthly) ENTRY NLI '!Z69*0.5)+'KWh (Cumulative) NLI'!Y69-'Rebasing adj NLI'!Z59)*Z111)*Z$19*Z$127)</f>
        <v>0</v>
      </c>
      <c r="AA69" s="50">
        <f>IF('KWh (Cumulative) NLI'!AA69=0,0,((('KWh (Monthly) ENTRY NLI '!AA69*0.5)+'KWh (Cumulative) NLI'!Z69-'Rebasing adj NLI'!AA59)*AA111)*AA$19*AA$127)</f>
        <v>0</v>
      </c>
      <c r="AB69" s="50">
        <f>IF('KWh (Cumulative) NLI'!AB69=0,0,((('KWh (Monthly) ENTRY NLI '!AB69*0.5)+'KWh (Cumulative) NLI'!AA69-'Rebasing adj NLI'!AB59)*AB111)*AB$19*AB$127)</f>
        <v>0</v>
      </c>
      <c r="AC69" s="50">
        <f>IF('KWh (Cumulative) NLI'!AC69=0,0,((('KWh (Monthly) ENTRY NLI '!AC69*0.5)+'KWh (Cumulative) NLI'!AB69-'Rebasing adj NLI'!AC59)*AC111)*AC$19*AC$127)</f>
        <v>0</v>
      </c>
      <c r="AD69" s="50">
        <f>IF('KWh (Cumulative) NLI'!AD69=0,0,((('KWh (Monthly) ENTRY NLI '!AD69*0.5)+'KWh (Cumulative) NLI'!AC69-'Rebasing adj NLI'!AD59)*AD111)*AD$19*AD$127)</f>
        <v>0</v>
      </c>
      <c r="AE69" s="50">
        <f>IF('KWh (Cumulative) NLI'!AE69=0,0,((('KWh (Monthly) ENTRY NLI '!AE69*0.5)+'KWh (Cumulative) NLI'!AD69-'Rebasing adj NLI'!AE59)*AE111)*AE$19*AE$127)</f>
        <v>0</v>
      </c>
      <c r="AF69" s="50">
        <f>IF('KWh (Cumulative) NLI'!AF69=0,0,((('KWh (Monthly) ENTRY NLI '!AF69*0.5)+'KWh (Cumulative) NLI'!AE69-'Rebasing adj NLI'!AF59)*AF111)*AF$19*AF$127)</f>
        <v>0</v>
      </c>
      <c r="AG69" s="50">
        <f>IF('KWh (Cumulative) NLI'!AG69=0,0,((('KWh (Monthly) ENTRY NLI '!AG69*0.5)+'KWh (Cumulative) NLI'!AF69-'Rebasing adj NLI'!AG59)*AG111)*AG$19*AG$127)</f>
        <v>0</v>
      </c>
      <c r="AH69" s="50">
        <f>IF('KWh (Cumulative) NLI'!AH69=0,0,((('KWh (Monthly) ENTRY NLI '!AH69*0.5)+'KWh (Cumulative) NLI'!AG69-'Rebasing adj NLI'!AH59)*AH111)*AH$19*AH$127)</f>
        <v>0</v>
      </c>
      <c r="AI69" s="50">
        <f>IF('KWh (Cumulative) NLI'!AI69=0,0,((('KWh (Monthly) ENTRY NLI '!AI69*0.5)+'KWh (Cumulative) NLI'!AH69-'Rebasing adj NLI'!AI59)*AI111)*AI$19*AI$127)</f>
        <v>0</v>
      </c>
      <c r="AJ69" s="50">
        <f>IF('KWh (Cumulative) NLI'!AJ69=0,0,((('KWh (Monthly) ENTRY NLI '!AJ69*0.5)+'KWh (Cumulative) NLI'!AI69-'Rebasing adj NLI'!AJ59)*AJ111)*AJ$19*AJ$127)</f>
        <v>0</v>
      </c>
      <c r="AK69" s="50">
        <f>IF('KWh (Cumulative) NLI'!AK69=0,0,((('KWh (Monthly) ENTRY NLI '!AK69*0.5)+'KWh (Cumulative) NLI'!AJ69-'Rebasing adj NLI'!AK59)*AK111)*AK$19*AK$127)</f>
        <v>0</v>
      </c>
      <c r="AL69" s="50">
        <f>IF('KWh (Cumulative) NLI'!AL69=0,0,((('KWh (Monthly) ENTRY NLI '!AL69*0.5)+'KWh (Cumulative) NLI'!AK69-'Rebasing adj NLI'!AL59)*AL111)*AL$19*AL$127)</f>
        <v>0</v>
      </c>
      <c r="AM69" s="50">
        <f>IF('KWh (Cumulative) NLI'!AM69=0,0,((('KWh (Monthly) ENTRY NLI '!AM69*0.5)+'KWh (Cumulative) NLI'!AL69-'Rebasing adj NLI'!AM59)*AM111)*AM$19*AM$127)</f>
        <v>0</v>
      </c>
      <c r="AN69" s="50">
        <f>IF('KWh (Cumulative) NLI'!AN69=0,0,((('KWh (Monthly) ENTRY NLI '!AN69*0.5)+'KWh (Cumulative) NLI'!AM69-'Rebasing adj NLI'!AN59)*AN111)*AN$19*AN$127)</f>
        <v>0</v>
      </c>
      <c r="AO69" s="50">
        <f>IF('KWh (Cumulative) NLI'!AO69=0,0,((('KWh (Monthly) ENTRY NLI '!AO69*0.5)+'KWh (Cumulative) NLI'!AN69-'Rebasing adj NLI'!AO59)*AO111)*AO$19*AO$127)</f>
        <v>0</v>
      </c>
      <c r="AP69" s="50">
        <f>IF('KWh (Cumulative) NLI'!AP69=0,0,((('KWh (Monthly) ENTRY NLI '!AP69*0.5)+'KWh (Cumulative) NLI'!AO69-'Rebasing adj NLI'!AP59)*AP111)*AP$19*AP$127)</f>
        <v>0</v>
      </c>
      <c r="AQ69" s="50">
        <f>IF('KWh (Cumulative) NLI'!AQ69=0,0,((('KWh (Monthly) ENTRY NLI '!AQ69*0.5)+'KWh (Cumulative) NLI'!AP69-'Rebasing adj NLI'!AQ59)*AQ111)*AQ$19*AQ$127)</f>
        <v>0</v>
      </c>
      <c r="AR69" s="50">
        <f>IF('KWh (Cumulative) NLI'!AR69=0,0,((('KWh (Monthly) ENTRY NLI '!AR69*0.5)+'KWh (Cumulative) NLI'!AQ69-'Rebasing adj NLI'!AR59)*AR111)*AR$19*AR$127)</f>
        <v>0</v>
      </c>
      <c r="AS69" s="50">
        <f>IF('KWh (Cumulative) NLI'!AS69=0,0,((('KWh (Monthly) ENTRY NLI '!AS69*0.5)+'KWh (Cumulative) NLI'!AR69-'Rebasing adj NLI'!AS59)*AS111)*AS$19*AS$127)</f>
        <v>0</v>
      </c>
      <c r="AT69" s="50">
        <f>IF('KWh (Cumulative) NLI'!AT69=0,0,((('KWh (Monthly) ENTRY NLI '!AT69*0.5)+'KWh (Cumulative) NLI'!AS69-'Rebasing adj NLI'!AT59)*AT111)*AT$19*AT$127)</f>
        <v>0</v>
      </c>
      <c r="AU69" s="50">
        <f>IF('KWh (Cumulative) NLI'!AU69=0,0,((('KWh (Monthly) ENTRY NLI '!AU69*0.5)+'KWh (Cumulative) NLI'!AT69-'Rebasing adj NLI'!AU59)*AU111)*AU$19*AU$127)</f>
        <v>0</v>
      </c>
      <c r="AV69" s="50">
        <f>IF('KWh (Cumulative) NLI'!AV69=0,0,((('KWh (Monthly) ENTRY NLI '!AV69*0.5)+'KWh (Cumulative) NLI'!AU69-'Rebasing adj NLI'!AV59)*AV111)*AV$19*AV$127)</f>
        <v>0</v>
      </c>
      <c r="AW69" s="50">
        <f>IF('KWh (Cumulative) NLI'!AW69=0,0,((('KWh (Monthly) ENTRY NLI '!AW69*0.5)+'KWh (Cumulative) NLI'!AV69-'Rebasing adj NLI'!AW59)*AW111)*AW$19*AW$127)</f>
        <v>0</v>
      </c>
      <c r="AX69" s="50">
        <f>IF('KWh (Cumulative) NLI'!AX69=0,0,((('KWh (Monthly) ENTRY NLI '!AX69*0.5)+'KWh (Cumulative) NLI'!AW69-'Rebasing adj NLI'!AX59)*AX111)*AX$19*AX$127)</f>
        <v>0</v>
      </c>
      <c r="AY69" s="50">
        <f>IF('KWh (Cumulative) NLI'!AY69=0,0,((('KWh (Monthly) ENTRY NLI '!AY69*0.5)+'KWh (Cumulative) NLI'!AX69-'Rebasing adj NLI'!AY59)*AY111)*AY$19*AY$127)</f>
        <v>0</v>
      </c>
      <c r="AZ69" s="50">
        <f>IF('KWh (Cumulative) NLI'!AZ69=0,0,((('KWh (Monthly) ENTRY NLI '!AZ69*0.5)+'KWh (Cumulative) NLI'!AY69-'Rebasing adj NLI'!AZ59)*AZ111)*AZ$19*AZ$127)</f>
        <v>0</v>
      </c>
      <c r="BA69" s="50">
        <f>IF('KWh (Cumulative) NLI'!BA69=0,0,((('KWh (Monthly) ENTRY NLI '!BA69*0.5)+'KWh (Cumulative) NLI'!AZ69-'Rebasing adj NLI'!BA59)*BA111)*BA$19*BA$127)</f>
        <v>0</v>
      </c>
      <c r="BB69" s="50">
        <f>IF('KWh (Cumulative) NLI'!BB69=0,0,((('KWh (Monthly) ENTRY NLI '!BB69*0.5)+'KWh (Cumulative) NLI'!BA69-'Rebasing adj NLI'!BB59)*BB111)*BB$19*BB$127)</f>
        <v>0</v>
      </c>
      <c r="BC69" s="50">
        <f>IF('KWh (Cumulative) NLI'!BC69=0,0,((('KWh (Monthly) ENTRY NLI '!BC69*0.5)+'KWh (Cumulative) NLI'!BB69-'Rebasing adj NLI'!BC59)*BC111)*BC$19*BC$127)</f>
        <v>0</v>
      </c>
      <c r="BD69" s="50">
        <f>IF('KWh (Cumulative) NLI'!BD69=0,0,((('KWh (Monthly) ENTRY NLI '!BD69*0.5)+'KWh (Cumulative) NLI'!BC69-'Rebasing adj NLI'!BD59)*BD111)*BD$19*BD$127)</f>
        <v>0</v>
      </c>
      <c r="BE69" s="50">
        <f>IF('KWh (Cumulative) NLI'!BE69=0,0,((('KWh (Monthly) ENTRY NLI '!BE69*0.5)+'KWh (Cumulative) NLI'!BD69-'Rebasing adj NLI'!BE59)*BE111)*BE$19*BE$127)</f>
        <v>0</v>
      </c>
      <c r="BF69" s="50">
        <f>IF('KWh (Cumulative) NLI'!BF69=0,0,((('KWh (Monthly) ENTRY NLI '!BF69*0.5)+'KWh (Cumulative) NLI'!BE69-'Rebasing adj NLI'!BF59)*BF111)*BF$19*BF$127)</f>
        <v>0</v>
      </c>
      <c r="BG69" s="50">
        <f>IF('KWh (Cumulative) NLI'!BG69=0,0,((('KWh (Monthly) ENTRY NLI '!BG69*0.5)+'KWh (Cumulative) NLI'!BF69-'Rebasing adj NLI'!BG59)*BG111)*BG$19*BG$127)</f>
        <v>0</v>
      </c>
      <c r="BH69" s="50">
        <f>IF('KWh (Cumulative) NLI'!BH69=0,0,((('KWh (Monthly) ENTRY NLI '!BH69*0.5)+'KWh (Cumulative) NLI'!BG69-'Rebasing adj NLI'!BH59)*BH111)*BH$19*BH$127)</f>
        <v>0</v>
      </c>
      <c r="BI69" s="50">
        <f>IF('KWh (Cumulative) NLI'!BI69=0,0,((('KWh (Monthly) ENTRY NLI '!BI69*0.5)+'KWh (Cumulative) NLI'!BH69-'Rebasing adj NLI'!BI59)*BI111)*BI$19*BI$127)</f>
        <v>0</v>
      </c>
      <c r="BJ69" s="50">
        <f>IF('KWh (Cumulative) NLI'!BJ69=0,0,((('KWh (Monthly) ENTRY NLI '!BJ69*0.5)+'KWh (Cumulative) NLI'!BI69-'Rebasing adj NLI'!BJ59)*BJ111)*BJ$19*BJ$127)</f>
        <v>0</v>
      </c>
      <c r="BK69" s="50">
        <f>IF('KWh (Cumulative) NLI'!BK69=0,0,((('KWh (Monthly) ENTRY NLI '!BK69*0.5)+'KWh (Cumulative) NLI'!BJ69-'Rebasing adj NLI'!BK59)*BK111)*BK$19*BK$127)</f>
        <v>0</v>
      </c>
      <c r="BL69" s="50">
        <f>IF('KWh (Cumulative) NLI'!BL69=0,0,((('KWh (Monthly) ENTRY NLI '!BL69*0.5)+'KWh (Cumulative) NLI'!BK69-'Rebasing adj NLI'!BL59)*BL111)*BL$19*BL$127)</f>
        <v>0</v>
      </c>
      <c r="BM69" s="50">
        <f>IF('KWh (Cumulative) NLI'!BM69=0,0,((('KWh (Monthly) ENTRY NLI '!BM69*0.5)+'KWh (Cumulative) NLI'!BL69-'Rebasing adj NLI'!BM59)*BM111)*BM$19*BM$127)</f>
        <v>0</v>
      </c>
      <c r="BN69" s="50">
        <f>IF('KWh (Cumulative) NLI'!BN69=0,0,((('KWh (Monthly) ENTRY NLI '!BN69*0.5)+'KWh (Cumulative) NLI'!BM69-'Rebasing adj NLI'!BN59)*BN111)*BN$19*BN$127)</f>
        <v>0</v>
      </c>
      <c r="BO69" s="50">
        <f>IF('KWh (Cumulative) NLI'!BO69=0,0,((('KWh (Monthly) ENTRY NLI '!BO69*0.5)+'KWh (Cumulative) NLI'!BN69-'Rebasing adj NLI'!BO59)*BO111)*BO$19*BO$127)</f>
        <v>0</v>
      </c>
      <c r="BP69" s="50">
        <f>IF('KWh (Cumulative) NLI'!BP69=0,0,((('KWh (Monthly) ENTRY NLI '!BP69*0.5)+'KWh (Cumulative) NLI'!BO69-'Rebasing adj NLI'!BP59)*BP111)*BP$19*BP$127)</f>
        <v>0</v>
      </c>
      <c r="BQ69" s="50">
        <f>IF('KWh (Cumulative) NLI'!BQ69=0,0,((('KWh (Monthly) ENTRY NLI '!BQ69*0.5)+'KWh (Cumulative) NLI'!BP69-'Rebasing adj NLI'!BQ59)*BQ111)*BQ$19*BQ$127)</f>
        <v>0</v>
      </c>
      <c r="BR69" s="50">
        <f>IF('KWh (Cumulative) NLI'!BR69=0,0,((('KWh (Monthly) ENTRY NLI '!BR69*0.5)+'KWh (Cumulative) NLI'!BQ69-'Rebasing adj NLI'!BR59)*BR111)*BR$19*BR$127)</f>
        <v>0</v>
      </c>
      <c r="BS69" s="50">
        <f>IF('KWh (Cumulative) NLI'!BS69=0,0,((('KWh (Monthly) ENTRY NLI '!BS69*0.5)+'KWh (Cumulative) NLI'!BR69-'Rebasing adj NLI'!BS59)*BS111)*BS$19*BS$127)</f>
        <v>0</v>
      </c>
      <c r="BT69" s="50">
        <f>IF('KWh (Cumulative) NLI'!BT69=0,0,((('KWh (Monthly) ENTRY NLI '!BT69*0.5)+'KWh (Cumulative) NLI'!BS69-'Rebasing adj NLI'!BT59)*BT111)*BT$19*BT$127)</f>
        <v>0</v>
      </c>
      <c r="BU69" s="50">
        <f>IF('KWh (Cumulative) NLI'!BU69=0,0,((('KWh (Monthly) ENTRY NLI '!BU69*0.5)+'KWh (Cumulative) NLI'!BT69-'Rebasing adj NLI'!BU59)*BU111)*BU$19*BU$127)</f>
        <v>0</v>
      </c>
      <c r="BV69" s="50">
        <f>IF('KWh (Cumulative) NLI'!BV69=0,0,((('KWh (Monthly) ENTRY NLI '!BV69*0.5)+'KWh (Cumulative) NLI'!BU69-'Rebasing adj NLI'!BV59)*BV111)*BV$19*BV$127)</f>
        <v>0</v>
      </c>
      <c r="BW69" s="50">
        <f>IF('KWh (Cumulative) NLI'!BW69=0,0,((('KWh (Monthly) ENTRY NLI '!BW69*0.5)+'KWh (Cumulative) NLI'!BV69-'Rebasing adj NLI'!BW59)*BW111)*BW$19*BW$127)</f>
        <v>0</v>
      </c>
      <c r="BX69" s="50">
        <f>IF('KWh (Cumulative) NLI'!BX69=0,0,((('KWh (Monthly) ENTRY NLI '!BX69*0.5)+'KWh (Cumulative) NLI'!BW69-'Rebasing adj NLI'!BX59)*BX111)*BX$19*BX$127)</f>
        <v>0</v>
      </c>
      <c r="BY69" s="50">
        <f>IF('KWh (Cumulative) NLI'!BY69=0,0,((('KWh (Monthly) ENTRY NLI '!BY69*0.5)+'KWh (Cumulative) NLI'!BX69-'Rebasing adj NLI'!BY59)*BY111)*BY$19*BY$127)</f>
        <v>0</v>
      </c>
      <c r="BZ69" s="50">
        <f>IF('KWh (Cumulative) NLI'!BZ69=0,0,((('KWh (Monthly) ENTRY NLI '!BZ69*0.5)+'KWh (Cumulative) NLI'!BY69-'Rebasing adj NLI'!BZ59)*BZ111)*BZ$19*BZ$127)</f>
        <v>0</v>
      </c>
      <c r="CA69" s="50">
        <f>IF('KWh (Cumulative) NLI'!CA69=0,0,((('KWh (Monthly) ENTRY NLI '!CA69*0.5)+'KWh (Cumulative) NLI'!BZ69-'Rebasing adj NLI'!CA59)*CA111)*CA$19*CA$127)</f>
        <v>0</v>
      </c>
      <c r="CB69" s="50">
        <f>IF('KWh (Cumulative) NLI'!CB69=0,0,((('KWh (Monthly) ENTRY NLI '!CB69*0.5)+'KWh (Cumulative) NLI'!CA69-'Rebasing adj NLI'!CB59)*CB111)*CB$19*CB$127)</f>
        <v>0</v>
      </c>
      <c r="CC69" s="50">
        <f>IF('KWh (Cumulative) NLI'!CC69=0,0,((('KWh (Monthly) ENTRY NLI '!CC69*0.5)+'KWh (Cumulative) NLI'!CB69-'Rebasing adj NLI'!CC59)*CC111)*CC$19*CC$127)</f>
        <v>0</v>
      </c>
      <c r="CD69" s="50">
        <f>IF('KWh (Cumulative) NLI'!CD69=0,0,((('KWh (Monthly) ENTRY NLI '!CD69*0.5)+'KWh (Cumulative) NLI'!CC69-'Rebasing adj NLI'!CD59)*CD111)*CD$19*CD$127)</f>
        <v>0</v>
      </c>
      <c r="CE69" s="50">
        <f>IF('KWh (Cumulative) NLI'!CE69=0,0,((('KWh (Monthly) ENTRY NLI '!CE69*0.5)+'KWh (Cumulative) NLI'!CD69-'Rebasing adj NLI'!CE59)*CE111)*CE$19*CE$127)</f>
        <v>0</v>
      </c>
      <c r="CF69" s="50">
        <f>IF('KWh (Cumulative) NLI'!CF69=0,0,((('KWh (Monthly) ENTRY NLI '!CF69*0.5)+'KWh (Cumulative) NLI'!CE69-'Rebasing adj NLI'!CF59)*CF111)*CF$19*CF$127)</f>
        <v>0</v>
      </c>
      <c r="CG69" s="50">
        <f>IF('KWh (Cumulative) NLI'!CG69=0,0,((('KWh (Monthly) ENTRY NLI '!CG69*0.5)+'KWh (Cumulative) NLI'!CF69-'Rebasing adj NLI'!CG59)*CG111)*CG$19*CG$127)</f>
        <v>0</v>
      </c>
      <c r="CH69" s="50">
        <f>IF('KWh (Cumulative) NLI'!CH69=0,0,((('KWh (Monthly) ENTRY NLI '!CH69*0.5)+'KWh (Cumulative) NLI'!CG69-'Rebasing adj NLI'!CH59)*CH111)*CH$19*CH$127)</f>
        <v>0</v>
      </c>
      <c r="CI69" s="50">
        <f>IF('KWh (Cumulative) NLI'!CI69=0,0,((('KWh (Monthly) ENTRY NLI '!CI69*0.5)+'KWh (Cumulative) NLI'!CH69-'Rebasing adj NLI'!CI59)*CI111)*CI$19*CI$127)</f>
        <v>0</v>
      </c>
      <c r="CJ69" s="50">
        <f>IF('KWh (Cumulative) NLI'!CJ69=0,0,((('KWh (Monthly) ENTRY NLI '!CJ69*0.5)+'KWh (Cumulative) NLI'!CI69-'Rebasing adj NLI'!CJ59)*CJ111)*CJ$19*CJ$127)</f>
        <v>0</v>
      </c>
    </row>
    <row r="70" spans="1:88" x14ac:dyDescent="0.25">
      <c r="A70" s="305"/>
      <c r="B70" s="88" t="s">
        <v>13</v>
      </c>
      <c r="C70" s="50">
        <f>IF('KWh (Cumulative) NLI'!C70=0,0,((('KWh (Monthly) ENTRY NLI '!C70*0.5)-'Rebasing adj NLI'!C60)*C112)*C$19*C$127)</f>
        <v>0</v>
      </c>
      <c r="D70" s="50">
        <f>IF('KWh (Cumulative) NLI'!D70=0,0,((('KWh (Monthly) ENTRY NLI '!D70*0.5)+'KWh (Cumulative) NLI'!C70-'Rebasing adj NLI'!D60)*D112)*D$19*D$127)</f>
        <v>0</v>
      </c>
      <c r="E70" s="50">
        <f>IF('KWh (Cumulative) NLI'!E70=0,0,((('KWh (Monthly) ENTRY NLI '!E70*0.5)+'KWh (Cumulative) NLI'!D70-'Rebasing adj NLI'!E60)*E112)*E$19*E$127)</f>
        <v>0</v>
      </c>
      <c r="F70" s="50">
        <f>IF('KWh (Cumulative) NLI'!F70=0,0,((('KWh (Monthly) ENTRY NLI '!F70*0.5)+'KWh (Cumulative) NLI'!E70-'Rebasing adj NLI'!F60)*F112)*F$19*F$127)</f>
        <v>0</v>
      </c>
      <c r="G70" s="50">
        <f>IF('KWh (Cumulative) NLI'!G70=0,0,((('KWh (Monthly) ENTRY NLI '!G70*0.5)+'KWh (Cumulative) NLI'!F70-'Rebasing adj NLI'!G60)*G112)*G$19*G$127)</f>
        <v>0</v>
      </c>
      <c r="H70" s="50">
        <f>IF('KWh (Cumulative) NLI'!H70=0,0,((('KWh (Monthly) ENTRY NLI '!H70*0.5)+'KWh (Cumulative) NLI'!G70-'Rebasing adj NLI'!H60)*H112)*H$19*H$127)</f>
        <v>0</v>
      </c>
      <c r="I70" s="50">
        <f>IF('KWh (Cumulative) NLI'!I70=0,0,((('KWh (Monthly) ENTRY NLI '!I70*0.5)+'KWh (Cumulative) NLI'!H70-'Rebasing adj NLI'!I60)*I112)*I$19*I$127)</f>
        <v>0</v>
      </c>
      <c r="J70" s="50">
        <f>IF('KWh (Cumulative) NLI'!J70=0,0,((('KWh (Monthly) ENTRY NLI '!J70*0.5)+'KWh (Cumulative) NLI'!I70-'Rebasing adj NLI'!J60)*J112)*J$19*J$127)</f>
        <v>0</v>
      </c>
      <c r="K70" s="50">
        <f>IF('KWh (Cumulative) NLI'!K70=0,0,((('KWh (Monthly) ENTRY NLI '!K70*0.5)+'KWh (Cumulative) NLI'!J70-'Rebasing adj NLI'!K60)*K112)*K$19*K$127)</f>
        <v>0</v>
      </c>
      <c r="L70" s="50">
        <f>IF('KWh (Cumulative) NLI'!L70=0,0,((('KWh (Monthly) ENTRY NLI '!L70*0.5)+'KWh (Cumulative) NLI'!K70-'Rebasing adj NLI'!L60)*L112)*L$19*L$127)</f>
        <v>0</v>
      </c>
      <c r="M70" s="50">
        <f>IF('KWh (Cumulative) NLI'!M70=0,0,((('KWh (Monthly) ENTRY NLI '!M70*0.5)+'KWh (Cumulative) NLI'!L70-'Rebasing adj NLI'!M60)*M112)*M$19*M$127)</f>
        <v>0</v>
      </c>
      <c r="N70" s="50">
        <f>IF('KWh (Cumulative) NLI'!N70=0,0,((('KWh (Monthly) ENTRY NLI '!N70*0.5)+'KWh (Cumulative) NLI'!M70-'Rebasing adj NLI'!N60)*N112)*N$19*N$127)</f>
        <v>0</v>
      </c>
      <c r="O70" s="50">
        <f>IF('KWh (Cumulative) NLI'!O70=0,0,((('KWh (Monthly) ENTRY NLI '!O70*0.5)+'KWh (Cumulative) NLI'!N70-'Rebasing adj NLI'!O60)*O112)*O$19*O$127)</f>
        <v>0</v>
      </c>
      <c r="P70" s="50">
        <f>IF('KWh (Cumulative) NLI'!P70=0,0,((('KWh (Monthly) ENTRY NLI '!P70*0.5)+'KWh (Cumulative) NLI'!O70-'Rebasing adj NLI'!P60)*P112)*P$19*P$127)</f>
        <v>0</v>
      </c>
      <c r="Q70" s="50">
        <f>IF('KWh (Cumulative) NLI'!Q70=0,0,((('KWh (Monthly) ENTRY NLI '!Q70*0.5)+'KWh (Cumulative) NLI'!P70-'Rebasing adj NLI'!Q60)*Q112)*Q$19*Q$127)</f>
        <v>0</v>
      </c>
      <c r="R70" s="50">
        <f>IF('KWh (Cumulative) NLI'!R70=0,0,((('KWh (Monthly) ENTRY NLI '!R70*0.5)+'KWh (Cumulative) NLI'!Q70-'Rebasing adj NLI'!R60)*R112)*R$19*R$127)</f>
        <v>0</v>
      </c>
      <c r="S70" s="50">
        <f>IF('KWh (Cumulative) NLI'!S70=0,0,((('KWh (Monthly) ENTRY NLI '!S70*0.5)+'KWh (Cumulative) NLI'!R70-'Rebasing adj NLI'!S60)*S112)*S$19*S$127)</f>
        <v>0</v>
      </c>
      <c r="T70" s="50">
        <f>IF('KWh (Cumulative) NLI'!T70=0,0,((('KWh (Monthly) ENTRY NLI '!T70*0.5)+'KWh (Cumulative) NLI'!S70-'Rebasing adj NLI'!T60)*T112)*T$19*T$127)</f>
        <v>0</v>
      </c>
      <c r="U70" s="50">
        <f>IF('KWh (Cumulative) NLI'!U70=0,0,((('KWh (Monthly) ENTRY NLI '!U70*0.5)+'KWh (Cumulative) NLI'!T70-'Rebasing adj NLI'!U60)*U112)*U$19*U$127)</f>
        <v>0</v>
      </c>
      <c r="V70" s="50">
        <f>IF('KWh (Cumulative) NLI'!V70=0,0,((('KWh (Monthly) ENTRY NLI '!V70*0.5)+'KWh (Cumulative) NLI'!U70-'Rebasing adj NLI'!V60)*V112)*V$19*V$127)</f>
        <v>0</v>
      </c>
      <c r="W70" s="50">
        <f>IF('KWh (Cumulative) NLI'!W70=0,0,((('KWh (Monthly) ENTRY NLI '!W70*0.5)+'KWh (Cumulative) NLI'!V70-'Rebasing adj NLI'!W60)*W112)*W$19*W$127)</f>
        <v>0</v>
      </c>
      <c r="X70" s="50">
        <f>IF('KWh (Cumulative) NLI'!X70=0,0,((('KWh (Monthly) ENTRY NLI '!X70*0.5)+'KWh (Cumulative) NLI'!W70-'Rebasing adj NLI'!X60)*X112)*X$19*X$127)</f>
        <v>0</v>
      </c>
      <c r="Y70" s="50">
        <f>IF('KWh (Cumulative) NLI'!Y70=0,0,((('KWh (Monthly) ENTRY NLI '!Y70*0.5)+'KWh (Cumulative) NLI'!X70-'Rebasing adj NLI'!Y60)*Y112)*Y$19*Y$127)</f>
        <v>0</v>
      </c>
      <c r="Z70" s="50">
        <f>IF('KWh (Cumulative) NLI'!Z70=0,0,((('KWh (Monthly) ENTRY NLI '!Z70*0.5)+'KWh (Cumulative) NLI'!Y70-'Rebasing adj NLI'!Z60)*Z112)*Z$19*Z$127)</f>
        <v>0</v>
      </c>
      <c r="AA70" s="50">
        <f>IF('KWh (Cumulative) NLI'!AA70=0,0,((('KWh (Monthly) ENTRY NLI '!AA70*0.5)+'KWh (Cumulative) NLI'!Z70-'Rebasing adj NLI'!AA60)*AA112)*AA$19*AA$127)</f>
        <v>0</v>
      </c>
      <c r="AB70" s="50">
        <f>IF('KWh (Cumulative) NLI'!AB70=0,0,((('KWh (Monthly) ENTRY NLI '!AB70*0.5)+'KWh (Cumulative) NLI'!AA70-'Rebasing adj NLI'!AB60)*AB112)*AB$19*AB$127)</f>
        <v>0</v>
      </c>
      <c r="AC70" s="50">
        <f>IF('KWh (Cumulative) NLI'!AC70=0,0,((('KWh (Monthly) ENTRY NLI '!AC70*0.5)+'KWh (Cumulative) NLI'!AB70-'Rebasing adj NLI'!AC60)*AC112)*AC$19*AC$127)</f>
        <v>0</v>
      </c>
      <c r="AD70" s="50">
        <f>IF('KWh (Cumulative) NLI'!AD70=0,0,((('KWh (Monthly) ENTRY NLI '!AD70*0.5)+'KWh (Cumulative) NLI'!AC70-'Rebasing adj NLI'!AD60)*AD112)*AD$19*AD$127)</f>
        <v>0</v>
      </c>
      <c r="AE70" s="50">
        <f>IF('KWh (Cumulative) NLI'!AE70=0,0,((('KWh (Monthly) ENTRY NLI '!AE70*0.5)+'KWh (Cumulative) NLI'!AD70-'Rebasing adj NLI'!AE60)*AE112)*AE$19*AE$127)</f>
        <v>0</v>
      </c>
      <c r="AF70" s="50">
        <f>IF('KWh (Cumulative) NLI'!AF70=0,0,((('KWh (Monthly) ENTRY NLI '!AF70*0.5)+'KWh (Cumulative) NLI'!AE70-'Rebasing adj NLI'!AF60)*AF112)*AF$19*AF$127)</f>
        <v>0</v>
      </c>
      <c r="AG70" s="50">
        <f>IF('KWh (Cumulative) NLI'!AG70=0,0,((('KWh (Monthly) ENTRY NLI '!AG70*0.5)+'KWh (Cumulative) NLI'!AF70-'Rebasing adj NLI'!AG60)*AG112)*AG$19*AG$127)</f>
        <v>0</v>
      </c>
      <c r="AH70" s="50">
        <f>IF('KWh (Cumulative) NLI'!AH70=0,0,((('KWh (Monthly) ENTRY NLI '!AH70*0.5)+'KWh (Cumulative) NLI'!AG70-'Rebasing adj NLI'!AH60)*AH112)*AH$19*AH$127)</f>
        <v>0</v>
      </c>
      <c r="AI70" s="50">
        <f>IF('KWh (Cumulative) NLI'!AI70=0,0,((('KWh (Monthly) ENTRY NLI '!AI70*0.5)+'KWh (Cumulative) NLI'!AH70-'Rebasing adj NLI'!AI60)*AI112)*AI$19*AI$127)</f>
        <v>0</v>
      </c>
      <c r="AJ70" s="50">
        <f>IF('KWh (Cumulative) NLI'!AJ70=0,0,((('KWh (Monthly) ENTRY NLI '!AJ70*0.5)+'KWh (Cumulative) NLI'!AI70-'Rebasing adj NLI'!AJ60)*AJ112)*AJ$19*AJ$127)</f>
        <v>0</v>
      </c>
      <c r="AK70" s="50">
        <f>IF('KWh (Cumulative) NLI'!AK70=0,0,((('KWh (Monthly) ENTRY NLI '!AK70*0.5)+'KWh (Cumulative) NLI'!AJ70-'Rebasing adj NLI'!AK60)*AK112)*AK$19*AK$127)</f>
        <v>0</v>
      </c>
      <c r="AL70" s="50">
        <f>IF('KWh (Cumulative) NLI'!AL70=0,0,((('KWh (Monthly) ENTRY NLI '!AL70*0.5)+'KWh (Cumulative) NLI'!AK70-'Rebasing adj NLI'!AL60)*AL112)*AL$19*AL$127)</f>
        <v>0</v>
      </c>
      <c r="AM70" s="50">
        <f>IF('KWh (Cumulative) NLI'!AM70=0,0,((('KWh (Monthly) ENTRY NLI '!AM70*0.5)+'KWh (Cumulative) NLI'!AL70-'Rebasing adj NLI'!AM60)*AM112)*AM$19*AM$127)</f>
        <v>0</v>
      </c>
      <c r="AN70" s="50">
        <f>IF('KWh (Cumulative) NLI'!AN70=0,0,((('KWh (Monthly) ENTRY NLI '!AN70*0.5)+'KWh (Cumulative) NLI'!AM70-'Rebasing adj NLI'!AN60)*AN112)*AN$19*AN$127)</f>
        <v>0</v>
      </c>
      <c r="AO70" s="50">
        <f>IF('KWh (Cumulative) NLI'!AO70=0,0,((('KWh (Monthly) ENTRY NLI '!AO70*0.5)+'KWh (Cumulative) NLI'!AN70-'Rebasing adj NLI'!AO60)*AO112)*AO$19*AO$127)</f>
        <v>0</v>
      </c>
      <c r="AP70" s="50">
        <f>IF('KWh (Cumulative) NLI'!AP70=0,0,((('KWh (Monthly) ENTRY NLI '!AP70*0.5)+'KWh (Cumulative) NLI'!AO70-'Rebasing adj NLI'!AP60)*AP112)*AP$19*AP$127)</f>
        <v>0</v>
      </c>
      <c r="AQ70" s="50">
        <f>IF('KWh (Cumulative) NLI'!AQ70=0,0,((('KWh (Monthly) ENTRY NLI '!AQ70*0.5)+'KWh (Cumulative) NLI'!AP70-'Rebasing adj NLI'!AQ60)*AQ112)*AQ$19*AQ$127)</f>
        <v>0</v>
      </c>
      <c r="AR70" s="50">
        <f>IF('KWh (Cumulative) NLI'!AR70=0,0,((('KWh (Monthly) ENTRY NLI '!AR70*0.5)+'KWh (Cumulative) NLI'!AQ70-'Rebasing adj NLI'!AR60)*AR112)*AR$19*AR$127)</f>
        <v>0</v>
      </c>
      <c r="AS70" s="50">
        <f>IF('KWh (Cumulative) NLI'!AS70=0,0,((('KWh (Monthly) ENTRY NLI '!AS70*0.5)+'KWh (Cumulative) NLI'!AR70-'Rebasing adj NLI'!AS60)*AS112)*AS$19*AS$127)</f>
        <v>0</v>
      </c>
      <c r="AT70" s="50">
        <f>IF('KWh (Cumulative) NLI'!AT70=0,0,((('KWh (Monthly) ENTRY NLI '!AT70*0.5)+'KWh (Cumulative) NLI'!AS70-'Rebasing adj NLI'!AT60)*AT112)*AT$19*AT$127)</f>
        <v>0</v>
      </c>
      <c r="AU70" s="50">
        <f>IF('KWh (Cumulative) NLI'!AU70=0,0,((('KWh (Monthly) ENTRY NLI '!AU70*0.5)+'KWh (Cumulative) NLI'!AT70-'Rebasing adj NLI'!AU60)*AU112)*AU$19*AU$127)</f>
        <v>0</v>
      </c>
      <c r="AV70" s="50">
        <f>IF('KWh (Cumulative) NLI'!AV70=0,0,((('KWh (Monthly) ENTRY NLI '!AV70*0.5)+'KWh (Cumulative) NLI'!AU70-'Rebasing adj NLI'!AV60)*AV112)*AV$19*AV$127)</f>
        <v>0</v>
      </c>
      <c r="AW70" s="50">
        <f>IF('KWh (Cumulative) NLI'!AW70=0,0,((('KWh (Monthly) ENTRY NLI '!AW70*0.5)+'KWh (Cumulative) NLI'!AV70-'Rebasing adj NLI'!AW60)*AW112)*AW$19*AW$127)</f>
        <v>0</v>
      </c>
      <c r="AX70" s="50">
        <f>IF('KWh (Cumulative) NLI'!AX70=0,0,((('KWh (Monthly) ENTRY NLI '!AX70*0.5)+'KWh (Cumulative) NLI'!AW70-'Rebasing adj NLI'!AX60)*AX112)*AX$19*AX$127)</f>
        <v>0</v>
      </c>
      <c r="AY70" s="50">
        <f>IF('KWh (Cumulative) NLI'!AY70=0,0,((('KWh (Monthly) ENTRY NLI '!AY70*0.5)+'KWh (Cumulative) NLI'!AX70-'Rebasing adj NLI'!AY60)*AY112)*AY$19*AY$127)</f>
        <v>0</v>
      </c>
      <c r="AZ70" s="50">
        <f>IF('KWh (Cumulative) NLI'!AZ70=0,0,((('KWh (Monthly) ENTRY NLI '!AZ70*0.5)+'KWh (Cumulative) NLI'!AY70-'Rebasing adj NLI'!AZ60)*AZ112)*AZ$19*AZ$127)</f>
        <v>0</v>
      </c>
      <c r="BA70" s="50">
        <f>IF('KWh (Cumulative) NLI'!BA70=0,0,((('KWh (Monthly) ENTRY NLI '!BA70*0.5)+'KWh (Cumulative) NLI'!AZ70-'Rebasing adj NLI'!BA60)*BA112)*BA$19*BA$127)</f>
        <v>0</v>
      </c>
      <c r="BB70" s="50">
        <f>IF('KWh (Cumulative) NLI'!BB70=0,0,((('KWh (Monthly) ENTRY NLI '!BB70*0.5)+'KWh (Cumulative) NLI'!BA70-'Rebasing adj NLI'!BB60)*BB112)*BB$19*BB$127)</f>
        <v>0</v>
      </c>
      <c r="BC70" s="50">
        <f>IF('KWh (Cumulative) NLI'!BC70=0,0,((('KWh (Monthly) ENTRY NLI '!BC70*0.5)+'KWh (Cumulative) NLI'!BB70-'Rebasing adj NLI'!BC60)*BC112)*BC$19*BC$127)</f>
        <v>0</v>
      </c>
      <c r="BD70" s="50">
        <f>IF('KWh (Cumulative) NLI'!BD70=0,0,((('KWh (Monthly) ENTRY NLI '!BD70*0.5)+'KWh (Cumulative) NLI'!BC70-'Rebasing adj NLI'!BD60)*BD112)*BD$19*BD$127)</f>
        <v>0</v>
      </c>
      <c r="BE70" s="50">
        <f>IF('KWh (Cumulative) NLI'!BE70=0,0,((('KWh (Monthly) ENTRY NLI '!BE70*0.5)+'KWh (Cumulative) NLI'!BD70-'Rebasing adj NLI'!BE60)*BE112)*BE$19*BE$127)</f>
        <v>0</v>
      </c>
      <c r="BF70" s="50">
        <f>IF('KWh (Cumulative) NLI'!BF70=0,0,((('KWh (Monthly) ENTRY NLI '!BF70*0.5)+'KWh (Cumulative) NLI'!BE70-'Rebasing adj NLI'!BF60)*BF112)*BF$19*BF$127)</f>
        <v>0</v>
      </c>
      <c r="BG70" s="50">
        <f>IF('KWh (Cumulative) NLI'!BG70=0,0,((('KWh (Monthly) ENTRY NLI '!BG70*0.5)+'KWh (Cumulative) NLI'!BF70-'Rebasing adj NLI'!BG60)*BG112)*BG$19*BG$127)</f>
        <v>0</v>
      </c>
      <c r="BH70" s="50">
        <f>IF('KWh (Cumulative) NLI'!BH70=0,0,((('KWh (Monthly) ENTRY NLI '!BH70*0.5)+'KWh (Cumulative) NLI'!BG70-'Rebasing adj NLI'!BH60)*BH112)*BH$19*BH$127)</f>
        <v>0</v>
      </c>
      <c r="BI70" s="50">
        <f>IF('KWh (Cumulative) NLI'!BI70=0,0,((('KWh (Monthly) ENTRY NLI '!BI70*0.5)+'KWh (Cumulative) NLI'!BH70-'Rebasing adj NLI'!BI60)*BI112)*BI$19*BI$127)</f>
        <v>0</v>
      </c>
      <c r="BJ70" s="50">
        <f>IF('KWh (Cumulative) NLI'!BJ70=0,0,((('KWh (Monthly) ENTRY NLI '!BJ70*0.5)+'KWh (Cumulative) NLI'!BI70-'Rebasing adj NLI'!BJ60)*BJ112)*BJ$19*BJ$127)</f>
        <v>0</v>
      </c>
      <c r="BK70" s="50">
        <f>IF('KWh (Cumulative) NLI'!BK70=0,0,((('KWh (Monthly) ENTRY NLI '!BK70*0.5)+'KWh (Cumulative) NLI'!BJ70-'Rebasing adj NLI'!BK60)*BK112)*BK$19*BK$127)</f>
        <v>0</v>
      </c>
      <c r="BL70" s="50">
        <f>IF('KWh (Cumulative) NLI'!BL70=0,0,((('KWh (Monthly) ENTRY NLI '!BL70*0.5)+'KWh (Cumulative) NLI'!BK70-'Rebasing adj NLI'!BL60)*BL112)*BL$19*BL$127)</f>
        <v>0</v>
      </c>
      <c r="BM70" s="50">
        <f>IF('KWh (Cumulative) NLI'!BM70=0,0,((('KWh (Monthly) ENTRY NLI '!BM70*0.5)+'KWh (Cumulative) NLI'!BL70-'Rebasing adj NLI'!BM60)*BM112)*BM$19*BM$127)</f>
        <v>0</v>
      </c>
      <c r="BN70" s="50">
        <f>IF('KWh (Cumulative) NLI'!BN70=0,0,((('KWh (Monthly) ENTRY NLI '!BN70*0.5)+'KWh (Cumulative) NLI'!BM70-'Rebasing adj NLI'!BN60)*BN112)*BN$19*BN$127)</f>
        <v>0</v>
      </c>
      <c r="BO70" s="50">
        <f>IF('KWh (Cumulative) NLI'!BO70=0,0,((('KWh (Monthly) ENTRY NLI '!BO70*0.5)+'KWh (Cumulative) NLI'!BN70-'Rebasing adj NLI'!BO60)*BO112)*BO$19*BO$127)</f>
        <v>0</v>
      </c>
      <c r="BP70" s="50">
        <f>IF('KWh (Cumulative) NLI'!BP70=0,0,((('KWh (Monthly) ENTRY NLI '!BP70*0.5)+'KWh (Cumulative) NLI'!BO70-'Rebasing adj NLI'!BP60)*BP112)*BP$19*BP$127)</f>
        <v>0</v>
      </c>
      <c r="BQ70" s="50">
        <f>IF('KWh (Cumulative) NLI'!BQ70=0,0,((('KWh (Monthly) ENTRY NLI '!BQ70*0.5)+'KWh (Cumulative) NLI'!BP70-'Rebasing adj NLI'!BQ60)*BQ112)*BQ$19*BQ$127)</f>
        <v>0</v>
      </c>
      <c r="BR70" s="50">
        <f>IF('KWh (Cumulative) NLI'!BR70=0,0,((('KWh (Monthly) ENTRY NLI '!BR70*0.5)+'KWh (Cumulative) NLI'!BQ70-'Rebasing adj NLI'!BR60)*BR112)*BR$19*BR$127)</f>
        <v>0</v>
      </c>
      <c r="BS70" s="50">
        <f>IF('KWh (Cumulative) NLI'!BS70=0,0,((('KWh (Monthly) ENTRY NLI '!BS70*0.5)+'KWh (Cumulative) NLI'!BR70-'Rebasing adj NLI'!BS60)*BS112)*BS$19*BS$127)</f>
        <v>0</v>
      </c>
      <c r="BT70" s="50">
        <f>IF('KWh (Cumulative) NLI'!BT70=0,0,((('KWh (Monthly) ENTRY NLI '!BT70*0.5)+'KWh (Cumulative) NLI'!BS70-'Rebasing adj NLI'!BT60)*BT112)*BT$19*BT$127)</f>
        <v>0</v>
      </c>
      <c r="BU70" s="50">
        <f>IF('KWh (Cumulative) NLI'!BU70=0,0,((('KWh (Monthly) ENTRY NLI '!BU70*0.5)+'KWh (Cumulative) NLI'!BT70-'Rebasing adj NLI'!BU60)*BU112)*BU$19*BU$127)</f>
        <v>0</v>
      </c>
      <c r="BV70" s="50">
        <f>IF('KWh (Cumulative) NLI'!BV70=0,0,((('KWh (Monthly) ENTRY NLI '!BV70*0.5)+'KWh (Cumulative) NLI'!BU70-'Rebasing adj NLI'!BV60)*BV112)*BV$19*BV$127)</f>
        <v>0</v>
      </c>
      <c r="BW70" s="50">
        <f>IF('KWh (Cumulative) NLI'!BW70=0,0,((('KWh (Monthly) ENTRY NLI '!BW70*0.5)+'KWh (Cumulative) NLI'!BV70-'Rebasing adj NLI'!BW60)*BW112)*BW$19*BW$127)</f>
        <v>0</v>
      </c>
      <c r="BX70" s="50">
        <f>IF('KWh (Cumulative) NLI'!BX70=0,0,((('KWh (Monthly) ENTRY NLI '!BX70*0.5)+'KWh (Cumulative) NLI'!BW70-'Rebasing adj NLI'!BX60)*BX112)*BX$19*BX$127)</f>
        <v>0</v>
      </c>
      <c r="BY70" s="50">
        <f>IF('KWh (Cumulative) NLI'!BY70=0,0,((('KWh (Monthly) ENTRY NLI '!BY70*0.5)+'KWh (Cumulative) NLI'!BX70-'Rebasing adj NLI'!BY60)*BY112)*BY$19*BY$127)</f>
        <v>0</v>
      </c>
      <c r="BZ70" s="50">
        <f>IF('KWh (Cumulative) NLI'!BZ70=0,0,((('KWh (Monthly) ENTRY NLI '!BZ70*0.5)+'KWh (Cumulative) NLI'!BY70-'Rebasing adj NLI'!BZ60)*BZ112)*BZ$19*BZ$127)</f>
        <v>0</v>
      </c>
      <c r="CA70" s="50">
        <f>IF('KWh (Cumulative) NLI'!CA70=0,0,((('KWh (Monthly) ENTRY NLI '!CA70*0.5)+'KWh (Cumulative) NLI'!BZ70-'Rebasing adj NLI'!CA60)*CA112)*CA$19*CA$127)</f>
        <v>0</v>
      </c>
      <c r="CB70" s="50">
        <f>IF('KWh (Cumulative) NLI'!CB70=0,0,((('KWh (Monthly) ENTRY NLI '!CB70*0.5)+'KWh (Cumulative) NLI'!CA70-'Rebasing adj NLI'!CB60)*CB112)*CB$19*CB$127)</f>
        <v>0</v>
      </c>
      <c r="CC70" s="50">
        <f>IF('KWh (Cumulative) NLI'!CC70=0,0,((('KWh (Monthly) ENTRY NLI '!CC70*0.5)+'KWh (Cumulative) NLI'!CB70-'Rebasing adj NLI'!CC60)*CC112)*CC$19*CC$127)</f>
        <v>0</v>
      </c>
      <c r="CD70" s="50">
        <f>IF('KWh (Cumulative) NLI'!CD70=0,0,((('KWh (Monthly) ENTRY NLI '!CD70*0.5)+'KWh (Cumulative) NLI'!CC70-'Rebasing adj NLI'!CD60)*CD112)*CD$19*CD$127)</f>
        <v>0</v>
      </c>
      <c r="CE70" s="50">
        <f>IF('KWh (Cumulative) NLI'!CE70=0,0,((('KWh (Monthly) ENTRY NLI '!CE70*0.5)+'KWh (Cumulative) NLI'!CD70-'Rebasing adj NLI'!CE60)*CE112)*CE$19*CE$127)</f>
        <v>0</v>
      </c>
      <c r="CF70" s="50">
        <f>IF('KWh (Cumulative) NLI'!CF70=0,0,((('KWh (Monthly) ENTRY NLI '!CF70*0.5)+'KWh (Cumulative) NLI'!CE70-'Rebasing adj NLI'!CF60)*CF112)*CF$19*CF$127)</f>
        <v>0</v>
      </c>
      <c r="CG70" s="50">
        <f>IF('KWh (Cumulative) NLI'!CG70=0,0,((('KWh (Monthly) ENTRY NLI '!CG70*0.5)+'KWh (Cumulative) NLI'!CF70-'Rebasing adj NLI'!CG60)*CG112)*CG$19*CG$127)</f>
        <v>0</v>
      </c>
      <c r="CH70" s="50">
        <f>IF('KWh (Cumulative) NLI'!CH70=0,0,((('KWh (Monthly) ENTRY NLI '!CH70*0.5)+'KWh (Cumulative) NLI'!CG70-'Rebasing adj NLI'!CH60)*CH112)*CH$19*CH$127)</f>
        <v>0</v>
      </c>
      <c r="CI70" s="50">
        <f>IF('KWh (Cumulative) NLI'!CI70=0,0,((('KWh (Monthly) ENTRY NLI '!CI70*0.5)+'KWh (Cumulative) NLI'!CH70-'Rebasing adj NLI'!CI60)*CI112)*CI$19*CI$127)</f>
        <v>0</v>
      </c>
      <c r="CJ70" s="50">
        <f>IF('KWh (Cumulative) NLI'!CJ70=0,0,((('KWh (Monthly) ENTRY NLI '!CJ70*0.5)+'KWh (Cumulative) NLI'!CI70-'Rebasing adj NLI'!CJ60)*CJ112)*CJ$19*CJ$127)</f>
        <v>0</v>
      </c>
    </row>
    <row r="71" spans="1:88" x14ac:dyDescent="0.25">
      <c r="A71" s="305"/>
      <c r="B71" s="88" t="s">
        <v>4</v>
      </c>
      <c r="C71" s="50">
        <f>IF('KWh (Cumulative) NLI'!C71=0,0,((('KWh (Monthly) ENTRY NLI '!C71*0.5)-'Rebasing adj NLI'!C61)*C113)*C$19*C$127)</f>
        <v>0</v>
      </c>
      <c r="D71" s="50">
        <f>IF('KWh (Cumulative) NLI'!D71=0,0,((('KWh (Monthly) ENTRY NLI '!D71*0.5)+'KWh (Cumulative) NLI'!C71-'Rebasing adj NLI'!D61)*D113)*D$19*D$127)</f>
        <v>0</v>
      </c>
      <c r="E71" s="50">
        <f>IF('KWh (Cumulative) NLI'!E71=0,0,((('KWh (Monthly) ENTRY NLI '!E71*0.5)+'KWh (Cumulative) NLI'!D71-'Rebasing adj NLI'!E61)*E113)*E$19*E$127)</f>
        <v>0</v>
      </c>
      <c r="F71" s="50">
        <f>IF('KWh (Cumulative) NLI'!F71=0,0,((('KWh (Monthly) ENTRY NLI '!F71*0.5)+'KWh (Cumulative) NLI'!E71-'Rebasing adj NLI'!F61)*F113)*F$19*F$127)</f>
        <v>0</v>
      </c>
      <c r="G71" s="50">
        <f>IF('KWh (Cumulative) NLI'!G71=0,0,((('KWh (Monthly) ENTRY NLI '!G71*0.5)+'KWh (Cumulative) NLI'!F71-'Rebasing adj NLI'!G61)*G113)*G$19*G$127)</f>
        <v>0</v>
      </c>
      <c r="H71" s="50">
        <f>IF('KWh (Cumulative) NLI'!H71=0,0,((('KWh (Monthly) ENTRY NLI '!H71*0.5)+'KWh (Cumulative) NLI'!G71-'Rebasing adj NLI'!H61)*H113)*H$19*H$127)</f>
        <v>0</v>
      </c>
      <c r="I71" s="50">
        <f>IF('KWh (Cumulative) NLI'!I71=0,0,((('KWh (Monthly) ENTRY NLI '!I71*0.5)+'KWh (Cumulative) NLI'!H71-'Rebasing adj NLI'!I61)*I113)*I$19*I$127)</f>
        <v>0</v>
      </c>
      <c r="J71" s="50">
        <f>IF('KWh (Cumulative) NLI'!J71=0,0,((('KWh (Monthly) ENTRY NLI '!J71*0.5)+'KWh (Cumulative) NLI'!I71-'Rebasing adj NLI'!J61)*J113)*J$19*J$127)</f>
        <v>0</v>
      </c>
      <c r="K71" s="50">
        <f>IF('KWh (Cumulative) NLI'!K71=0,0,((('KWh (Monthly) ENTRY NLI '!K71*0.5)+'KWh (Cumulative) NLI'!J71-'Rebasing adj NLI'!K61)*K113)*K$19*K$127)</f>
        <v>0</v>
      </c>
      <c r="L71" s="50">
        <f>IF('KWh (Cumulative) NLI'!L71=0,0,((('KWh (Monthly) ENTRY NLI '!L71*0.5)+'KWh (Cumulative) NLI'!K71-'Rebasing adj NLI'!L61)*L113)*L$19*L$127)</f>
        <v>0</v>
      </c>
      <c r="M71" s="50">
        <f>IF('KWh (Cumulative) NLI'!M71=0,0,((('KWh (Monthly) ENTRY NLI '!M71*0.5)+'KWh (Cumulative) NLI'!L71-'Rebasing adj NLI'!M61)*M113)*M$19*M$127)</f>
        <v>0</v>
      </c>
      <c r="N71" s="50">
        <f>IF('KWh (Cumulative) NLI'!N71=0,0,((('KWh (Monthly) ENTRY NLI '!N71*0.5)+'KWh (Cumulative) NLI'!M71-'Rebasing adj NLI'!N61)*N113)*N$19*N$127)</f>
        <v>0</v>
      </c>
      <c r="O71" s="50">
        <f>IF('KWh (Cumulative) NLI'!O71=0,0,((('KWh (Monthly) ENTRY NLI '!O71*0.5)+'KWh (Cumulative) NLI'!N71-'Rebasing adj NLI'!O61)*O113)*O$19*O$127)</f>
        <v>0</v>
      </c>
      <c r="P71" s="50">
        <f>IF('KWh (Cumulative) NLI'!P71=0,0,((('KWh (Monthly) ENTRY NLI '!P71*0.5)+'KWh (Cumulative) NLI'!O71-'Rebasing adj NLI'!P61)*P113)*P$19*P$127)</f>
        <v>0</v>
      </c>
      <c r="Q71" s="50">
        <f>IF('KWh (Cumulative) NLI'!Q71=0,0,((('KWh (Monthly) ENTRY NLI '!Q71*0.5)+'KWh (Cumulative) NLI'!P71-'Rebasing adj NLI'!Q61)*Q113)*Q$19*Q$127)</f>
        <v>0</v>
      </c>
      <c r="R71" s="50">
        <f>IF('KWh (Cumulative) NLI'!R71=0,0,((('KWh (Monthly) ENTRY NLI '!R71*0.5)+'KWh (Cumulative) NLI'!Q71-'Rebasing adj NLI'!R61)*R113)*R$19*R$127)</f>
        <v>0</v>
      </c>
      <c r="S71" s="50">
        <f>IF('KWh (Cumulative) NLI'!S71=0,0,((('KWh (Monthly) ENTRY NLI '!S71*0.5)+'KWh (Cumulative) NLI'!R71-'Rebasing adj NLI'!S61)*S113)*S$19*S$127)</f>
        <v>0</v>
      </c>
      <c r="T71" s="50">
        <f>IF('KWh (Cumulative) NLI'!T71=0,0,((('KWh (Monthly) ENTRY NLI '!T71*0.5)+'KWh (Cumulative) NLI'!S71-'Rebasing adj NLI'!T61)*T113)*T$19*T$127)</f>
        <v>0</v>
      </c>
      <c r="U71" s="50">
        <f>IF('KWh (Cumulative) NLI'!U71=0,0,((('KWh (Monthly) ENTRY NLI '!U71*0.5)+'KWh (Cumulative) NLI'!T71-'Rebasing adj NLI'!U61)*U113)*U$19*U$127)</f>
        <v>0</v>
      </c>
      <c r="V71" s="50">
        <f>IF('KWh (Cumulative) NLI'!V71=0,0,((('KWh (Monthly) ENTRY NLI '!V71*0.5)+'KWh (Cumulative) NLI'!U71-'Rebasing adj NLI'!V61)*V113)*V$19*V$127)</f>
        <v>0</v>
      </c>
      <c r="W71" s="50">
        <f>IF('KWh (Cumulative) NLI'!W71=0,0,((('KWh (Monthly) ENTRY NLI '!W71*0.5)+'KWh (Cumulative) NLI'!V71-'Rebasing adj NLI'!W61)*W113)*W$19*W$127)</f>
        <v>0</v>
      </c>
      <c r="X71" s="50">
        <f>IF('KWh (Cumulative) NLI'!X71=0,0,((('KWh (Monthly) ENTRY NLI '!X71*0.5)+'KWh (Cumulative) NLI'!W71-'Rebasing adj NLI'!X61)*X113)*X$19*X$127)</f>
        <v>0</v>
      </c>
      <c r="Y71" s="50">
        <f>IF('KWh (Cumulative) NLI'!Y71=0,0,((('KWh (Monthly) ENTRY NLI '!Y71*0.5)+'KWh (Cumulative) NLI'!X71-'Rebasing adj NLI'!Y61)*Y113)*Y$19*Y$127)</f>
        <v>0</v>
      </c>
      <c r="Z71" s="50">
        <f>IF('KWh (Cumulative) NLI'!Z71=0,0,((('KWh (Monthly) ENTRY NLI '!Z71*0.5)+'KWh (Cumulative) NLI'!Y71-'Rebasing adj NLI'!Z61)*Z113)*Z$19*Z$127)</f>
        <v>0</v>
      </c>
      <c r="AA71" s="50">
        <f>IF('KWh (Cumulative) NLI'!AA71=0,0,((('KWh (Monthly) ENTRY NLI '!AA71*0.5)+'KWh (Cumulative) NLI'!Z71-'Rebasing adj NLI'!AA61)*AA113)*AA$19*AA$127)</f>
        <v>0</v>
      </c>
      <c r="AB71" s="50">
        <f>IF('KWh (Cumulative) NLI'!AB71=0,0,((('KWh (Monthly) ENTRY NLI '!AB71*0.5)+'KWh (Cumulative) NLI'!AA71-'Rebasing adj NLI'!AB61)*AB113)*AB$19*AB$127)</f>
        <v>0</v>
      </c>
      <c r="AC71" s="50">
        <f>IF('KWh (Cumulative) NLI'!AC71=0,0,((('KWh (Monthly) ENTRY NLI '!AC71*0.5)+'KWh (Cumulative) NLI'!AB71-'Rebasing adj NLI'!AC61)*AC113)*AC$19*AC$127)</f>
        <v>0</v>
      </c>
      <c r="AD71" s="50">
        <f>IF('KWh (Cumulative) NLI'!AD71=0,0,((('KWh (Monthly) ENTRY NLI '!AD71*0.5)+'KWh (Cumulative) NLI'!AC71-'Rebasing adj NLI'!AD61)*AD113)*AD$19*AD$127)</f>
        <v>0</v>
      </c>
      <c r="AE71" s="50">
        <f>IF('KWh (Cumulative) NLI'!AE71=0,0,((('KWh (Monthly) ENTRY NLI '!AE71*0.5)+'KWh (Cumulative) NLI'!AD71-'Rebasing adj NLI'!AE61)*AE113)*AE$19*AE$127)</f>
        <v>0</v>
      </c>
      <c r="AF71" s="50">
        <f>IF('KWh (Cumulative) NLI'!AF71=0,0,((('KWh (Monthly) ENTRY NLI '!AF71*0.5)+'KWh (Cumulative) NLI'!AE71-'Rebasing adj NLI'!AF61)*AF113)*AF$19*AF$127)</f>
        <v>0</v>
      </c>
      <c r="AG71" s="50">
        <f>IF('KWh (Cumulative) NLI'!AG71=0,0,((('KWh (Monthly) ENTRY NLI '!AG71*0.5)+'KWh (Cumulative) NLI'!AF71-'Rebasing adj NLI'!AG61)*AG113)*AG$19*AG$127)</f>
        <v>0</v>
      </c>
      <c r="AH71" s="50">
        <f>IF('KWh (Cumulative) NLI'!AH71=0,0,((('KWh (Monthly) ENTRY NLI '!AH71*0.5)+'KWh (Cumulative) NLI'!AG71-'Rebasing adj NLI'!AH61)*AH113)*AH$19*AH$127)</f>
        <v>0</v>
      </c>
      <c r="AI71" s="50">
        <f>IF('KWh (Cumulative) NLI'!AI71=0,0,((('KWh (Monthly) ENTRY NLI '!AI71*0.5)+'KWh (Cumulative) NLI'!AH71-'Rebasing adj NLI'!AI61)*AI113)*AI$19*AI$127)</f>
        <v>0</v>
      </c>
      <c r="AJ71" s="50">
        <f>IF('KWh (Cumulative) NLI'!AJ71=0,0,((('KWh (Monthly) ENTRY NLI '!AJ71*0.5)+'KWh (Cumulative) NLI'!AI71-'Rebasing adj NLI'!AJ61)*AJ113)*AJ$19*AJ$127)</f>
        <v>0</v>
      </c>
      <c r="AK71" s="50">
        <f>IF('KWh (Cumulative) NLI'!AK71=0,0,((('KWh (Monthly) ENTRY NLI '!AK71*0.5)+'KWh (Cumulative) NLI'!AJ71-'Rebasing adj NLI'!AK61)*AK113)*AK$19*AK$127)</f>
        <v>0</v>
      </c>
      <c r="AL71" s="50">
        <f>IF('KWh (Cumulative) NLI'!AL71=0,0,((('KWh (Monthly) ENTRY NLI '!AL71*0.5)+'KWh (Cumulative) NLI'!AK71-'Rebasing adj NLI'!AL61)*AL113)*AL$19*AL$127)</f>
        <v>0</v>
      </c>
      <c r="AM71" s="50">
        <f>IF('KWh (Cumulative) NLI'!AM71=0,0,((('KWh (Monthly) ENTRY NLI '!AM71*0.5)+'KWh (Cumulative) NLI'!AL71-'Rebasing adj NLI'!AM61)*AM113)*AM$19*AM$127)</f>
        <v>0</v>
      </c>
      <c r="AN71" s="50">
        <f>IF('KWh (Cumulative) NLI'!AN71=0,0,((('KWh (Monthly) ENTRY NLI '!AN71*0.5)+'KWh (Cumulative) NLI'!AM71-'Rebasing adj NLI'!AN61)*AN113)*AN$19*AN$127)</f>
        <v>0</v>
      </c>
      <c r="AO71" s="50">
        <f>IF('KWh (Cumulative) NLI'!AO71=0,0,((('KWh (Monthly) ENTRY NLI '!AO71*0.5)+'KWh (Cumulative) NLI'!AN71-'Rebasing adj NLI'!AO61)*AO113)*AO$19*AO$127)</f>
        <v>0</v>
      </c>
      <c r="AP71" s="50">
        <f>IF('KWh (Cumulative) NLI'!AP71=0,0,((('KWh (Monthly) ENTRY NLI '!AP71*0.5)+'KWh (Cumulative) NLI'!AO71-'Rebasing adj NLI'!AP61)*AP113)*AP$19*AP$127)</f>
        <v>0</v>
      </c>
      <c r="AQ71" s="50">
        <f>IF('KWh (Cumulative) NLI'!AQ71=0,0,((('KWh (Monthly) ENTRY NLI '!AQ71*0.5)+'KWh (Cumulative) NLI'!AP71-'Rebasing adj NLI'!AQ61)*AQ113)*AQ$19*AQ$127)</f>
        <v>0</v>
      </c>
      <c r="AR71" s="50">
        <f>IF('KWh (Cumulative) NLI'!AR71=0,0,((('KWh (Monthly) ENTRY NLI '!AR71*0.5)+'KWh (Cumulative) NLI'!AQ71-'Rebasing adj NLI'!AR61)*AR113)*AR$19*AR$127)</f>
        <v>0</v>
      </c>
      <c r="AS71" s="50">
        <f>IF('KWh (Cumulative) NLI'!AS71=0,0,((('KWh (Monthly) ENTRY NLI '!AS71*0.5)+'KWh (Cumulative) NLI'!AR71-'Rebasing adj NLI'!AS61)*AS113)*AS$19*AS$127)</f>
        <v>0</v>
      </c>
      <c r="AT71" s="50">
        <f>IF('KWh (Cumulative) NLI'!AT71=0,0,((('KWh (Monthly) ENTRY NLI '!AT71*0.5)+'KWh (Cumulative) NLI'!AS71-'Rebasing adj NLI'!AT61)*AT113)*AT$19*AT$127)</f>
        <v>0</v>
      </c>
      <c r="AU71" s="50">
        <f>IF('KWh (Cumulative) NLI'!AU71=0,0,((('KWh (Monthly) ENTRY NLI '!AU71*0.5)+'KWh (Cumulative) NLI'!AT71-'Rebasing adj NLI'!AU61)*AU113)*AU$19*AU$127)</f>
        <v>0</v>
      </c>
      <c r="AV71" s="50">
        <f>IF('KWh (Cumulative) NLI'!AV71=0,0,((('KWh (Monthly) ENTRY NLI '!AV71*0.5)+'KWh (Cumulative) NLI'!AU71-'Rebasing adj NLI'!AV61)*AV113)*AV$19*AV$127)</f>
        <v>0</v>
      </c>
      <c r="AW71" s="50">
        <f>IF('KWh (Cumulative) NLI'!AW71=0,0,((('KWh (Monthly) ENTRY NLI '!AW71*0.5)+'KWh (Cumulative) NLI'!AV71-'Rebasing adj NLI'!AW61)*AW113)*AW$19*AW$127)</f>
        <v>0</v>
      </c>
      <c r="AX71" s="50">
        <f>IF('KWh (Cumulative) NLI'!AX71=0,0,((('KWh (Monthly) ENTRY NLI '!AX71*0.5)+'KWh (Cumulative) NLI'!AW71-'Rebasing adj NLI'!AX61)*AX113)*AX$19*AX$127)</f>
        <v>0</v>
      </c>
      <c r="AY71" s="50">
        <f>IF('KWh (Cumulative) NLI'!AY71=0,0,((('KWh (Monthly) ENTRY NLI '!AY71*0.5)+'KWh (Cumulative) NLI'!AX71-'Rebasing adj NLI'!AY61)*AY113)*AY$19*AY$127)</f>
        <v>0</v>
      </c>
      <c r="AZ71" s="50">
        <f>IF('KWh (Cumulative) NLI'!AZ71=0,0,((('KWh (Monthly) ENTRY NLI '!AZ71*0.5)+'KWh (Cumulative) NLI'!AY71-'Rebasing adj NLI'!AZ61)*AZ113)*AZ$19*AZ$127)</f>
        <v>0</v>
      </c>
      <c r="BA71" s="50">
        <f>IF('KWh (Cumulative) NLI'!BA71=0,0,((('KWh (Monthly) ENTRY NLI '!BA71*0.5)+'KWh (Cumulative) NLI'!AZ71-'Rebasing adj NLI'!BA61)*BA113)*BA$19*BA$127)</f>
        <v>0</v>
      </c>
      <c r="BB71" s="50">
        <f>IF('KWh (Cumulative) NLI'!BB71=0,0,((('KWh (Monthly) ENTRY NLI '!BB71*0.5)+'KWh (Cumulative) NLI'!BA71-'Rebasing adj NLI'!BB61)*BB113)*BB$19*BB$127)</f>
        <v>0</v>
      </c>
      <c r="BC71" s="50">
        <f>IF('KWh (Cumulative) NLI'!BC71=0,0,((('KWh (Monthly) ENTRY NLI '!BC71*0.5)+'KWh (Cumulative) NLI'!BB71-'Rebasing adj NLI'!BC61)*BC113)*BC$19*BC$127)</f>
        <v>0</v>
      </c>
      <c r="BD71" s="50">
        <f>IF('KWh (Cumulative) NLI'!BD71=0,0,((('KWh (Monthly) ENTRY NLI '!BD71*0.5)+'KWh (Cumulative) NLI'!BC71-'Rebasing adj NLI'!BD61)*BD113)*BD$19*BD$127)</f>
        <v>0</v>
      </c>
      <c r="BE71" s="50">
        <f>IF('KWh (Cumulative) NLI'!BE71=0,0,((('KWh (Monthly) ENTRY NLI '!BE71*0.5)+'KWh (Cumulative) NLI'!BD71-'Rebasing adj NLI'!BE61)*BE113)*BE$19*BE$127)</f>
        <v>0</v>
      </c>
      <c r="BF71" s="50">
        <f>IF('KWh (Cumulative) NLI'!BF71=0,0,((('KWh (Monthly) ENTRY NLI '!BF71*0.5)+'KWh (Cumulative) NLI'!BE71-'Rebasing adj NLI'!BF61)*BF113)*BF$19*BF$127)</f>
        <v>0</v>
      </c>
      <c r="BG71" s="50">
        <f>IF('KWh (Cumulative) NLI'!BG71=0,0,((('KWh (Monthly) ENTRY NLI '!BG71*0.5)+'KWh (Cumulative) NLI'!BF71-'Rebasing adj NLI'!BG61)*BG113)*BG$19*BG$127)</f>
        <v>0</v>
      </c>
      <c r="BH71" s="50">
        <f>IF('KWh (Cumulative) NLI'!BH71=0,0,((('KWh (Monthly) ENTRY NLI '!BH71*0.5)+'KWh (Cumulative) NLI'!BG71-'Rebasing adj NLI'!BH61)*BH113)*BH$19*BH$127)</f>
        <v>0</v>
      </c>
      <c r="BI71" s="50">
        <f>IF('KWh (Cumulative) NLI'!BI71=0,0,((('KWh (Monthly) ENTRY NLI '!BI71*0.5)+'KWh (Cumulative) NLI'!BH71-'Rebasing adj NLI'!BI61)*BI113)*BI$19*BI$127)</f>
        <v>0</v>
      </c>
      <c r="BJ71" s="50">
        <f>IF('KWh (Cumulative) NLI'!BJ71=0,0,((('KWh (Monthly) ENTRY NLI '!BJ71*0.5)+'KWh (Cumulative) NLI'!BI71-'Rebasing adj NLI'!BJ61)*BJ113)*BJ$19*BJ$127)</f>
        <v>0</v>
      </c>
      <c r="BK71" s="50">
        <f>IF('KWh (Cumulative) NLI'!BK71=0,0,((('KWh (Monthly) ENTRY NLI '!BK71*0.5)+'KWh (Cumulative) NLI'!BJ71-'Rebasing adj NLI'!BK61)*BK113)*BK$19*BK$127)</f>
        <v>0</v>
      </c>
      <c r="BL71" s="50">
        <f>IF('KWh (Cumulative) NLI'!BL71=0,0,((('KWh (Monthly) ENTRY NLI '!BL71*0.5)+'KWh (Cumulative) NLI'!BK71-'Rebasing adj NLI'!BL61)*BL113)*BL$19*BL$127)</f>
        <v>0</v>
      </c>
      <c r="BM71" s="50">
        <f>IF('KWh (Cumulative) NLI'!BM71=0,0,((('KWh (Monthly) ENTRY NLI '!BM71*0.5)+'KWh (Cumulative) NLI'!BL71-'Rebasing adj NLI'!BM61)*BM113)*BM$19*BM$127)</f>
        <v>0</v>
      </c>
      <c r="BN71" s="50">
        <f>IF('KWh (Cumulative) NLI'!BN71=0,0,((('KWh (Monthly) ENTRY NLI '!BN71*0.5)+'KWh (Cumulative) NLI'!BM71-'Rebasing adj NLI'!BN61)*BN113)*BN$19*BN$127)</f>
        <v>0</v>
      </c>
      <c r="BO71" s="50">
        <f>IF('KWh (Cumulative) NLI'!BO71=0,0,((('KWh (Monthly) ENTRY NLI '!BO71*0.5)+'KWh (Cumulative) NLI'!BN71-'Rebasing adj NLI'!BO61)*BO113)*BO$19*BO$127)</f>
        <v>0</v>
      </c>
      <c r="BP71" s="50">
        <f>IF('KWh (Cumulative) NLI'!BP71=0,0,((('KWh (Monthly) ENTRY NLI '!BP71*0.5)+'KWh (Cumulative) NLI'!BO71-'Rebasing adj NLI'!BP61)*BP113)*BP$19*BP$127)</f>
        <v>0</v>
      </c>
      <c r="BQ71" s="50">
        <f>IF('KWh (Cumulative) NLI'!BQ71=0,0,((('KWh (Monthly) ENTRY NLI '!BQ71*0.5)+'KWh (Cumulative) NLI'!BP71-'Rebasing adj NLI'!BQ61)*BQ113)*BQ$19*BQ$127)</f>
        <v>0</v>
      </c>
      <c r="BR71" s="50">
        <f>IF('KWh (Cumulative) NLI'!BR71=0,0,((('KWh (Monthly) ENTRY NLI '!BR71*0.5)+'KWh (Cumulative) NLI'!BQ71-'Rebasing adj NLI'!BR61)*BR113)*BR$19*BR$127)</f>
        <v>0</v>
      </c>
      <c r="BS71" s="50">
        <f>IF('KWh (Cumulative) NLI'!BS71=0,0,((('KWh (Monthly) ENTRY NLI '!BS71*0.5)+'KWh (Cumulative) NLI'!BR71-'Rebasing adj NLI'!BS61)*BS113)*BS$19*BS$127)</f>
        <v>0</v>
      </c>
      <c r="BT71" s="50">
        <f>IF('KWh (Cumulative) NLI'!BT71=0,0,((('KWh (Monthly) ENTRY NLI '!BT71*0.5)+'KWh (Cumulative) NLI'!BS71-'Rebasing adj NLI'!BT61)*BT113)*BT$19*BT$127)</f>
        <v>0</v>
      </c>
      <c r="BU71" s="50">
        <f>IF('KWh (Cumulative) NLI'!BU71=0,0,((('KWh (Monthly) ENTRY NLI '!BU71*0.5)+'KWh (Cumulative) NLI'!BT71-'Rebasing adj NLI'!BU61)*BU113)*BU$19*BU$127)</f>
        <v>0</v>
      </c>
      <c r="BV71" s="50">
        <f>IF('KWh (Cumulative) NLI'!BV71=0,0,((('KWh (Monthly) ENTRY NLI '!BV71*0.5)+'KWh (Cumulative) NLI'!BU71-'Rebasing adj NLI'!BV61)*BV113)*BV$19*BV$127)</f>
        <v>0</v>
      </c>
      <c r="BW71" s="50">
        <f>IF('KWh (Cumulative) NLI'!BW71=0,0,((('KWh (Monthly) ENTRY NLI '!BW71*0.5)+'KWh (Cumulative) NLI'!BV71-'Rebasing adj NLI'!BW61)*BW113)*BW$19*BW$127)</f>
        <v>0</v>
      </c>
      <c r="BX71" s="50">
        <f>IF('KWh (Cumulative) NLI'!BX71=0,0,((('KWh (Monthly) ENTRY NLI '!BX71*0.5)+'KWh (Cumulative) NLI'!BW71-'Rebasing adj NLI'!BX61)*BX113)*BX$19*BX$127)</f>
        <v>0</v>
      </c>
      <c r="BY71" s="50">
        <f>IF('KWh (Cumulative) NLI'!BY71=0,0,((('KWh (Monthly) ENTRY NLI '!BY71*0.5)+'KWh (Cumulative) NLI'!BX71-'Rebasing adj NLI'!BY61)*BY113)*BY$19*BY$127)</f>
        <v>0</v>
      </c>
      <c r="BZ71" s="50">
        <f>IF('KWh (Cumulative) NLI'!BZ71=0,0,((('KWh (Monthly) ENTRY NLI '!BZ71*0.5)+'KWh (Cumulative) NLI'!BY71-'Rebasing adj NLI'!BZ61)*BZ113)*BZ$19*BZ$127)</f>
        <v>0</v>
      </c>
      <c r="CA71" s="50">
        <f>IF('KWh (Cumulative) NLI'!CA71=0,0,((('KWh (Monthly) ENTRY NLI '!CA71*0.5)+'KWh (Cumulative) NLI'!BZ71-'Rebasing adj NLI'!CA61)*CA113)*CA$19*CA$127)</f>
        <v>0</v>
      </c>
      <c r="CB71" s="50">
        <f>IF('KWh (Cumulative) NLI'!CB71=0,0,((('KWh (Monthly) ENTRY NLI '!CB71*0.5)+'KWh (Cumulative) NLI'!CA71-'Rebasing adj NLI'!CB61)*CB113)*CB$19*CB$127)</f>
        <v>0</v>
      </c>
      <c r="CC71" s="50">
        <f>IF('KWh (Cumulative) NLI'!CC71=0,0,((('KWh (Monthly) ENTRY NLI '!CC71*0.5)+'KWh (Cumulative) NLI'!CB71-'Rebasing adj NLI'!CC61)*CC113)*CC$19*CC$127)</f>
        <v>0</v>
      </c>
      <c r="CD71" s="50">
        <f>IF('KWh (Cumulative) NLI'!CD71=0,0,((('KWh (Monthly) ENTRY NLI '!CD71*0.5)+'KWh (Cumulative) NLI'!CC71-'Rebasing adj NLI'!CD61)*CD113)*CD$19*CD$127)</f>
        <v>0</v>
      </c>
      <c r="CE71" s="50">
        <f>IF('KWh (Cumulative) NLI'!CE71=0,0,((('KWh (Monthly) ENTRY NLI '!CE71*0.5)+'KWh (Cumulative) NLI'!CD71-'Rebasing adj NLI'!CE61)*CE113)*CE$19*CE$127)</f>
        <v>0</v>
      </c>
      <c r="CF71" s="50">
        <f>IF('KWh (Cumulative) NLI'!CF71=0,0,((('KWh (Monthly) ENTRY NLI '!CF71*0.5)+'KWh (Cumulative) NLI'!CE71-'Rebasing adj NLI'!CF61)*CF113)*CF$19*CF$127)</f>
        <v>0</v>
      </c>
      <c r="CG71" s="50">
        <f>IF('KWh (Cumulative) NLI'!CG71=0,0,((('KWh (Monthly) ENTRY NLI '!CG71*0.5)+'KWh (Cumulative) NLI'!CF71-'Rebasing adj NLI'!CG61)*CG113)*CG$19*CG$127)</f>
        <v>0</v>
      </c>
      <c r="CH71" s="50">
        <f>IF('KWh (Cumulative) NLI'!CH71=0,0,((('KWh (Monthly) ENTRY NLI '!CH71*0.5)+'KWh (Cumulative) NLI'!CG71-'Rebasing adj NLI'!CH61)*CH113)*CH$19*CH$127)</f>
        <v>0</v>
      </c>
      <c r="CI71" s="50">
        <f>IF('KWh (Cumulative) NLI'!CI71=0,0,((('KWh (Monthly) ENTRY NLI '!CI71*0.5)+'KWh (Cumulative) NLI'!CH71-'Rebasing adj NLI'!CI61)*CI113)*CI$19*CI$127)</f>
        <v>0</v>
      </c>
      <c r="CJ71" s="50">
        <f>IF('KWh (Cumulative) NLI'!CJ71=0,0,((('KWh (Monthly) ENTRY NLI '!CJ71*0.5)+'KWh (Cumulative) NLI'!CI71-'Rebasing adj NLI'!CJ61)*CJ113)*CJ$19*CJ$127)</f>
        <v>0</v>
      </c>
    </row>
    <row r="72" spans="1:88" x14ac:dyDescent="0.25">
      <c r="A72" s="305"/>
      <c r="B72" s="88" t="s">
        <v>14</v>
      </c>
      <c r="C72" s="50">
        <f>IF('KWh (Cumulative) NLI'!C72=0,0,((('KWh (Monthly) ENTRY NLI '!C72*0.5)-'Rebasing adj NLI'!C62)*C114)*C$19*C$127)</f>
        <v>0</v>
      </c>
      <c r="D72" s="50">
        <f>IF('KWh (Cumulative) NLI'!D72=0,0,((('KWh (Monthly) ENTRY NLI '!D72*0.5)+'KWh (Cumulative) NLI'!C72-'Rebasing adj NLI'!D62)*D114)*D$19*D$127)</f>
        <v>0</v>
      </c>
      <c r="E72" s="50">
        <f>IF('KWh (Cumulative) NLI'!E72=0,0,((('KWh (Monthly) ENTRY NLI '!E72*0.5)+'KWh (Cumulative) NLI'!D72-'Rebasing adj NLI'!E62)*E114)*E$19*E$127)</f>
        <v>0</v>
      </c>
      <c r="F72" s="50">
        <f>IF('KWh (Cumulative) NLI'!F72=0,0,((('KWh (Monthly) ENTRY NLI '!F72*0.5)+'KWh (Cumulative) NLI'!E72-'Rebasing adj NLI'!F62)*F114)*F$19*F$127)</f>
        <v>0</v>
      </c>
      <c r="G72" s="50">
        <f>IF('KWh (Cumulative) NLI'!G72=0,0,((('KWh (Monthly) ENTRY NLI '!G72*0.5)+'KWh (Cumulative) NLI'!F72-'Rebasing adj NLI'!G62)*G114)*G$19*G$127)</f>
        <v>0</v>
      </c>
      <c r="H72" s="50">
        <f>IF('KWh (Cumulative) NLI'!H72=0,0,((('KWh (Monthly) ENTRY NLI '!H72*0.5)+'KWh (Cumulative) NLI'!G72-'Rebasing adj NLI'!H62)*H114)*H$19*H$127)</f>
        <v>0</v>
      </c>
      <c r="I72" s="50">
        <f>IF('KWh (Cumulative) NLI'!I72=0,0,((('KWh (Monthly) ENTRY NLI '!I72*0.5)+'KWh (Cumulative) NLI'!H72-'Rebasing adj NLI'!I62)*I114)*I$19*I$127)</f>
        <v>0</v>
      </c>
      <c r="J72" s="50">
        <f>IF('KWh (Cumulative) NLI'!J72=0,0,((('KWh (Monthly) ENTRY NLI '!J72*0.5)+'KWh (Cumulative) NLI'!I72-'Rebasing adj NLI'!J62)*J114)*J$19*J$127)</f>
        <v>0</v>
      </c>
      <c r="K72" s="50">
        <f>IF('KWh (Cumulative) NLI'!K72=0,0,((('KWh (Monthly) ENTRY NLI '!K72*0.5)+'KWh (Cumulative) NLI'!J72-'Rebasing adj NLI'!K62)*K114)*K$19*K$127)</f>
        <v>0</v>
      </c>
      <c r="L72" s="50">
        <f>IF('KWh (Cumulative) NLI'!L72=0,0,((('KWh (Monthly) ENTRY NLI '!L72*0.5)+'KWh (Cumulative) NLI'!K72-'Rebasing adj NLI'!L62)*L114)*L$19*L$127)</f>
        <v>0</v>
      </c>
      <c r="M72" s="50">
        <f>IF('KWh (Cumulative) NLI'!M72=0,0,((('KWh (Monthly) ENTRY NLI '!M72*0.5)+'KWh (Cumulative) NLI'!L72-'Rebasing adj NLI'!M62)*M114)*M$19*M$127)</f>
        <v>0</v>
      </c>
      <c r="N72" s="50">
        <f>IF('KWh (Cumulative) NLI'!N72=0,0,((('KWh (Monthly) ENTRY NLI '!N72*0.5)+'KWh (Cumulative) NLI'!M72-'Rebasing adj NLI'!N62)*N114)*N$19*N$127)</f>
        <v>0</v>
      </c>
      <c r="O72" s="50">
        <f>IF('KWh (Cumulative) NLI'!O72=0,0,((('KWh (Monthly) ENTRY NLI '!O72*0.5)+'KWh (Cumulative) NLI'!N72-'Rebasing adj NLI'!O62)*O114)*O$19*O$127)</f>
        <v>0</v>
      </c>
      <c r="P72" s="50">
        <f>IF('KWh (Cumulative) NLI'!P72=0,0,((('KWh (Monthly) ENTRY NLI '!P72*0.5)+'KWh (Cumulative) NLI'!O72-'Rebasing adj NLI'!P62)*P114)*P$19*P$127)</f>
        <v>0</v>
      </c>
      <c r="Q72" s="50">
        <f>IF('KWh (Cumulative) NLI'!Q72=0,0,((('KWh (Monthly) ENTRY NLI '!Q72*0.5)+'KWh (Cumulative) NLI'!P72-'Rebasing adj NLI'!Q62)*Q114)*Q$19*Q$127)</f>
        <v>0</v>
      </c>
      <c r="R72" s="50">
        <f>IF('KWh (Cumulative) NLI'!R72=0,0,((('KWh (Monthly) ENTRY NLI '!R72*0.5)+'KWh (Cumulative) NLI'!Q72-'Rebasing adj NLI'!R62)*R114)*R$19*R$127)</f>
        <v>0</v>
      </c>
      <c r="S72" s="50">
        <f>IF('KWh (Cumulative) NLI'!S72=0,0,((('KWh (Monthly) ENTRY NLI '!S72*0.5)+'KWh (Cumulative) NLI'!R72-'Rebasing adj NLI'!S62)*S114)*S$19*S$127)</f>
        <v>0</v>
      </c>
      <c r="T72" s="50">
        <f>IF('KWh (Cumulative) NLI'!T72=0,0,((('KWh (Monthly) ENTRY NLI '!T72*0.5)+'KWh (Cumulative) NLI'!S72-'Rebasing adj NLI'!T62)*T114)*T$19*T$127)</f>
        <v>0</v>
      </c>
      <c r="U72" s="50">
        <f>IF('KWh (Cumulative) NLI'!U72=0,0,((('KWh (Monthly) ENTRY NLI '!U72*0.5)+'KWh (Cumulative) NLI'!T72-'Rebasing adj NLI'!U62)*U114)*U$19*U$127)</f>
        <v>0</v>
      </c>
      <c r="V72" s="50">
        <f>IF('KWh (Cumulative) NLI'!V72=0,0,((('KWh (Monthly) ENTRY NLI '!V72*0.5)+'KWh (Cumulative) NLI'!U72-'Rebasing adj NLI'!V62)*V114)*V$19*V$127)</f>
        <v>0</v>
      </c>
      <c r="W72" s="50">
        <f>IF('KWh (Cumulative) NLI'!W72=0,0,((('KWh (Monthly) ENTRY NLI '!W72*0.5)+'KWh (Cumulative) NLI'!V72-'Rebasing adj NLI'!W62)*W114)*W$19*W$127)</f>
        <v>0</v>
      </c>
      <c r="X72" s="50">
        <f>IF('KWh (Cumulative) NLI'!X72=0,0,((('KWh (Monthly) ENTRY NLI '!X72*0.5)+'KWh (Cumulative) NLI'!W72-'Rebasing adj NLI'!X62)*X114)*X$19*X$127)</f>
        <v>0</v>
      </c>
      <c r="Y72" s="50">
        <f>IF('KWh (Cumulative) NLI'!Y72=0,0,((('KWh (Monthly) ENTRY NLI '!Y72*0.5)+'KWh (Cumulative) NLI'!X72-'Rebasing adj NLI'!Y62)*Y114)*Y$19*Y$127)</f>
        <v>0</v>
      </c>
      <c r="Z72" s="50">
        <f>IF('KWh (Cumulative) NLI'!Z72=0,0,((('KWh (Monthly) ENTRY NLI '!Z72*0.5)+'KWh (Cumulative) NLI'!Y72-'Rebasing adj NLI'!Z62)*Z114)*Z$19*Z$127)</f>
        <v>0</v>
      </c>
      <c r="AA72" s="50">
        <f>IF('KWh (Cumulative) NLI'!AA72=0,0,((('KWh (Monthly) ENTRY NLI '!AA72*0.5)+'KWh (Cumulative) NLI'!Z72-'Rebasing adj NLI'!AA62)*AA114)*AA$19*AA$127)</f>
        <v>0</v>
      </c>
      <c r="AB72" s="50">
        <f>IF('KWh (Cumulative) NLI'!AB72=0,0,((('KWh (Monthly) ENTRY NLI '!AB72*0.5)+'KWh (Cumulative) NLI'!AA72-'Rebasing adj NLI'!AB62)*AB114)*AB$19*AB$127)</f>
        <v>0</v>
      </c>
      <c r="AC72" s="50">
        <f>IF('KWh (Cumulative) NLI'!AC72=0,0,((('KWh (Monthly) ENTRY NLI '!AC72*0.5)+'KWh (Cumulative) NLI'!AB72-'Rebasing adj NLI'!AC62)*AC114)*AC$19*AC$127)</f>
        <v>0</v>
      </c>
      <c r="AD72" s="50">
        <f>IF('KWh (Cumulative) NLI'!AD72=0,0,((('KWh (Monthly) ENTRY NLI '!AD72*0.5)+'KWh (Cumulative) NLI'!AC72-'Rebasing adj NLI'!AD62)*AD114)*AD$19*AD$127)</f>
        <v>0</v>
      </c>
      <c r="AE72" s="50">
        <f>IF('KWh (Cumulative) NLI'!AE72=0,0,((('KWh (Monthly) ENTRY NLI '!AE72*0.5)+'KWh (Cumulative) NLI'!AD72-'Rebasing adj NLI'!AE62)*AE114)*AE$19*AE$127)</f>
        <v>0</v>
      </c>
      <c r="AF72" s="50">
        <f>IF('KWh (Cumulative) NLI'!AF72=0,0,((('KWh (Monthly) ENTRY NLI '!AF72*0.5)+'KWh (Cumulative) NLI'!AE72-'Rebasing adj NLI'!AF62)*AF114)*AF$19*AF$127)</f>
        <v>0</v>
      </c>
      <c r="AG72" s="50">
        <f>IF('KWh (Cumulative) NLI'!AG72=0,0,((('KWh (Monthly) ENTRY NLI '!AG72*0.5)+'KWh (Cumulative) NLI'!AF72-'Rebasing adj NLI'!AG62)*AG114)*AG$19*AG$127)</f>
        <v>0</v>
      </c>
      <c r="AH72" s="50">
        <f>IF('KWh (Cumulative) NLI'!AH72=0,0,((('KWh (Monthly) ENTRY NLI '!AH72*0.5)+'KWh (Cumulative) NLI'!AG72-'Rebasing adj NLI'!AH62)*AH114)*AH$19*AH$127)</f>
        <v>0</v>
      </c>
      <c r="AI72" s="50">
        <f>IF('KWh (Cumulative) NLI'!AI72=0,0,((('KWh (Monthly) ENTRY NLI '!AI72*0.5)+'KWh (Cumulative) NLI'!AH72-'Rebasing adj NLI'!AI62)*AI114)*AI$19*AI$127)</f>
        <v>0</v>
      </c>
      <c r="AJ72" s="50">
        <f>IF('KWh (Cumulative) NLI'!AJ72=0,0,((('KWh (Monthly) ENTRY NLI '!AJ72*0.5)+'KWh (Cumulative) NLI'!AI72-'Rebasing adj NLI'!AJ62)*AJ114)*AJ$19*AJ$127)</f>
        <v>0</v>
      </c>
      <c r="AK72" s="50">
        <f>IF('KWh (Cumulative) NLI'!AK72=0,0,((('KWh (Monthly) ENTRY NLI '!AK72*0.5)+'KWh (Cumulative) NLI'!AJ72-'Rebasing adj NLI'!AK62)*AK114)*AK$19*AK$127)</f>
        <v>0</v>
      </c>
      <c r="AL72" s="50">
        <f>IF('KWh (Cumulative) NLI'!AL72=0,0,((('KWh (Monthly) ENTRY NLI '!AL72*0.5)+'KWh (Cumulative) NLI'!AK72-'Rebasing adj NLI'!AL62)*AL114)*AL$19*AL$127)</f>
        <v>0</v>
      </c>
      <c r="AM72" s="50">
        <f>IF('KWh (Cumulative) NLI'!AM72=0,0,((('KWh (Monthly) ENTRY NLI '!AM72*0.5)+'KWh (Cumulative) NLI'!AL72-'Rebasing adj NLI'!AM62)*AM114)*AM$19*AM$127)</f>
        <v>0</v>
      </c>
      <c r="AN72" s="50">
        <f>IF('KWh (Cumulative) NLI'!AN72=0,0,((('KWh (Monthly) ENTRY NLI '!AN72*0.5)+'KWh (Cumulative) NLI'!AM72-'Rebasing adj NLI'!AN62)*AN114)*AN$19*AN$127)</f>
        <v>0</v>
      </c>
      <c r="AO72" s="50">
        <f>IF('KWh (Cumulative) NLI'!AO72=0,0,((('KWh (Monthly) ENTRY NLI '!AO72*0.5)+'KWh (Cumulative) NLI'!AN72-'Rebasing adj NLI'!AO62)*AO114)*AO$19*AO$127)</f>
        <v>0</v>
      </c>
      <c r="AP72" s="50">
        <f>IF('KWh (Cumulative) NLI'!AP72=0,0,((('KWh (Monthly) ENTRY NLI '!AP72*0.5)+'KWh (Cumulative) NLI'!AO72-'Rebasing adj NLI'!AP62)*AP114)*AP$19*AP$127)</f>
        <v>0</v>
      </c>
      <c r="AQ72" s="50">
        <f>IF('KWh (Cumulative) NLI'!AQ72=0,0,((('KWh (Monthly) ENTRY NLI '!AQ72*0.5)+'KWh (Cumulative) NLI'!AP72-'Rebasing adj NLI'!AQ62)*AQ114)*AQ$19*AQ$127)</f>
        <v>0</v>
      </c>
      <c r="AR72" s="50">
        <f>IF('KWh (Cumulative) NLI'!AR72=0,0,((('KWh (Monthly) ENTRY NLI '!AR72*0.5)+'KWh (Cumulative) NLI'!AQ72-'Rebasing adj NLI'!AR62)*AR114)*AR$19*AR$127)</f>
        <v>0</v>
      </c>
      <c r="AS72" s="50">
        <f>IF('KWh (Cumulative) NLI'!AS72=0,0,((('KWh (Monthly) ENTRY NLI '!AS72*0.5)+'KWh (Cumulative) NLI'!AR72-'Rebasing adj NLI'!AS62)*AS114)*AS$19*AS$127)</f>
        <v>0</v>
      </c>
      <c r="AT72" s="50">
        <f>IF('KWh (Cumulative) NLI'!AT72=0,0,((('KWh (Monthly) ENTRY NLI '!AT72*0.5)+'KWh (Cumulative) NLI'!AS72-'Rebasing adj NLI'!AT62)*AT114)*AT$19*AT$127)</f>
        <v>0</v>
      </c>
      <c r="AU72" s="50">
        <f>IF('KWh (Cumulative) NLI'!AU72=0,0,((('KWh (Monthly) ENTRY NLI '!AU72*0.5)+'KWh (Cumulative) NLI'!AT72-'Rebasing adj NLI'!AU62)*AU114)*AU$19*AU$127)</f>
        <v>0</v>
      </c>
      <c r="AV72" s="50">
        <f>IF('KWh (Cumulative) NLI'!AV72=0,0,((('KWh (Monthly) ENTRY NLI '!AV72*0.5)+'KWh (Cumulative) NLI'!AU72-'Rebasing adj NLI'!AV62)*AV114)*AV$19*AV$127)</f>
        <v>0</v>
      </c>
      <c r="AW72" s="50">
        <f>IF('KWh (Cumulative) NLI'!AW72=0,0,((('KWh (Monthly) ENTRY NLI '!AW72*0.5)+'KWh (Cumulative) NLI'!AV72-'Rebasing adj NLI'!AW62)*AW114)*AW$19*AW$127)</f>
        <v>0</v>
      </c>
      <c r="AX72" s="50">
        <f>IF('KWh (Cumulative) NLI'!AX72=0,0,((('KWh (Monthly) ENTRY NLI '!AX72*0.5)+'KWh (Cumulative) NLI'!AW72-'Rebasing adj NLI'!AX62)*AX114)*AX$19*AX$127)</f>
        <v>0</v>
      </c>
      <c r="AY72" s="50">
        <f>IF('KWh (Cumulative) NLI'!AY72=0,0,((('KWh (Monthly) ENTRY NLI '!AY72*0.5)+'KWh (Cumulative) NLI'!AX72-'Rebasing adj NLI'!AY62)*AY114)*AY$19*AY$127)</f>
        <v>0</v>
      </c>
      <c r="AZ72" s="50">
        <f>IF('KWh (Cumulative) NLI'!AZ72=0,0,((('KWh (Monthly) ENTRY NLI '!AZ72*0.5)+'KWh (Cumulative) NLI'!AY72-'Rebasing adj NLI'!AZ62)*AZ114)*AZ$19*AZ$127)</f>
        <v>0</v>
      </c>
      <c r="BA72" s="50">
        <f>IF('KWh (Cumulative) NLI'!BA72=0,0,((('KWh (Monthly) ENTRY NLI '!BA72*0.5)+'KWh (Cumulative) NLI'!AZ72-'Rebasing adj NLI'!BA62)*BA114)*BA$19*BA$127)</f>
        <v>0</v>
      </c>
      <c r="BB72" s="50">
        <f>IF('KWh (Cumulative) NLI'!BB72=0,0,((('KWh (Monthly) ENTRY NLI '!BB72*0.5)+'KWh (Cumulative) NLI'!BA72-'Rebasing adj NLI'!BB62)*BB114)*BB$19*BB$127)</f>
        <v>0</v>
      </c>
      <c r="BC72" s="50">
        <f>IF('KWh (Cumulative) NLI'!BC72=0,0,((('KWh (Monthly) ENTRY NLI '!BC72*0.5)+'KWh (Cumulative) NLI'!BB72-'Rebasing adj NLI'!BC62)*BC114)*BC$19*BC$127)</f>
        <v>0</v>
      </c>
      <c r="BD72" s="50">
        <f>IF('KWh (Cumulative) NLI'!BD72=0,0,((('KWh (Monthly) ENTRY NLI '!BD72*0.5)+'KWh (Cumulative) NLI'!BC72-'Rebasing adj NLI'!BD62)*BD114)*BD$19*BD$127)</f>
        <v>0</v>
      </c>
      <c r="BE72" s="50">
        <f>IF('KWh (Cumulative) NLI'!BE72=0,0,((('KWh (Monthly) ENTRY NLI '!BE72*0.5)+'KWh (Cumulative) NLI'!BD72-'Rebasing adj NLI'!BE62)*BE114)*BE$19*BE$127)</f>
        <v>0</v>
      </c>
      <c r="BF72" s="50">
        <f>IF('KWh (Cumulative) NLI'!BF72=0,0,((('KWh (Monthly) ENTRY NLI '!BF72*0.5)+'KWh (Cumulative) NLI'!BE72-'Rebasing adj NLI'!BF62)*BF114)*BF$19*BF$127)</f>
        <v>0</v>
      </c>
      <c r="BG72" s="50">
        <f>IF('KWh (Cumulative) NLI'!BG72=0,0,((('KWh (Monthly) ENTRY NLI '!BG72*0.5)+'KWh (Cumulative) NLI'!BF72-'Rebasing adj NLI'!BG62)*BG114)*BG$19*BG$127)</f>
        <v>0</v>
      </c>
      <c r="BH72" s="50">
        <f>IF('KWh (Cumulative) NLI'!BH72=0,0,((('KWh (Monthly) ENTRY NLI '!BH72*0.5)+'KWh (Cumulative) NLI'!BG72-'Rebasing adj NLI'!BH62)*BH114)*BH$19*BH$127)</f>
        <v>0</v>
      </c>
      <c r="BI72" s="50">
        <f>IF('KWh (Cumulative) NLI'!BI72=0,0,((('KWh (Monthly) ENTRY NLI '!BI72*0.5)+'KWh (Cumulative) NLI'!BH72-'Rebasing adj NLI'!BI62)*BI114)*BI$19*BI$127)</f>
        <v>0</v>
      </c>
      <c r="BJ72" s="50">
        <f>IF('KWh (Cumulative) NLI'!BJ72=0,0,((('KWh (Monthly) ENTRY NLI '!BJ72*0.5)+'KWh (Cumulative) NLI'!BI72-'Rebasing adj NLI'!BJ62)*BJ114)*BJ$19*BJ$127)</f>
        <v>0</v>
      </c>
      <c r="BK72" s="50">
        <f>IF('KWh (Cumulative) NLI'!BK72=0,0,((('KWh (Monthly) ENTRY NLI '!BK72*0.5)+'KWh (Cumulative) NLI'!BJ72-'Rebasing adj NLI'!BK62)*BK114)*BK$19*BK$127)</f>
        <v>0</v>
      </c>
      <c r="BL72" s="50">
        <f>IF('KWh (Cumulative) NLI'!BL72=0,0,((('KWh (Monthly) ENTRY NLI '!BL72*0.5)+'KWh (Cumulative) NLI'!BK72-'Rebasing adj NLI'!BL62)*BL114)*BL$19*BL$127)</f>
        <v>0</v>
      </c>
      <c r="BM72" s="50">
        <f>IF('KWh (Cumulative) NLI'!BM72=0,0,((('KWh (Monthly) ENTRY NLI '!BM72*0.5)+'KWh (Cumulative) NLI'!BL72-'Rebasing adj NLI'!BM62)*BM114)*BM$19*BM$127)</f>
        <v>0</v>
      </c>
      <c r="BN72" s="50">
        <f>IF('KWh (Cumulative) NLI'!BN72=0,0,((('KWh (Monthly) ENTRY NLI '!BN72*0.5)+'KWh (Cumulative) NLI'!BM72-'Rebasing adj NLI'!BN62)*BN114)*BN$19*BN$127)</f>
        <v>0</v>
      </c>
      <c r="BO72" s="50">
        <f>IF('KWh (Cumulative) NLI'!BO72=0,0,((('KWh (Monthly) ENTRY NLI '!BO72*0.5)+'KWh (Cumulative) NLI'!BN72-'Rebasing adj NLI'!BO62)*BO114)*BO$19*BO$127)</f>
        <v>0</v>
      </c>
      <c r="BP72" s="50">
        <f>IF('KWh (Cumulative) NLI'!BP72=0,0,((('KWh (Monthly) ENTRY NLI '!BP72*0.5)+'KWh (Cumulative) NLI'!BO72-'Rebasing adj NLI'!BP62)*BP114)*BP$19*BP$127)</f>
        <v>0</v>
      </c>
      <c r="BQ72" s="50">
        <f>IF('KWh (Cumulative) NLI'!BQ72=0,0,((('KWh (Monthly) ENTRY NLI '!BQ72*0.5)+'KWh (Cumulative) NLI'!BP72-'Rebasing adj NLI'!BQ62)*BQ114)*BQ$19*BQ$127)</f>
        <v>0</v>
      </c>
      <c r="BR72" s="50">
        <f>IF('KWh (Cumulative) NLI'!BR72=0,0,((('KWh (Monthly) ENTRY NLI '!BR72*0.5)+'KWh (Cumulative) NLI'!BQ72-'Rebasing adj NLI'!BR62)*BR114)*BR$19*BR$127)</f>
        <v>0</v>
      </c>
      <c r="BS72" s="50">
        <f>IF('KWh (Cumulative) NLI'!BS72=0,0,((('KWh (Monthly) ENTRY NLI '!BS72*0.5)+'KWh (Cumulative) NLI'!BR72-'Rebasing adj NLI'!BS62)*BS114)*BS$19*BS$127)</f>
        <v>0</v>
      </c>
      <c r="BT72" s="50">
        <f>IF('KWh (Cumulative) NLI'!BT72=0,0,((('KWh (Monthly) ENTRY NLI '!BT72*0.5)+'KWh (Cumulative) NLI'!BS72-'Rebasing adj NLI'!BT62)*BT114)*BT$19*BT$127)</f>
        <v>0</v>
      </c>
      <c r="BU72" s="50">
        <f>IF('KWh (Cumulative) NLI'!BU72=0,0,((('KWh (Monthly) ENTRY NLI '!BU72*0.5)+'KWh (Cumulative) NLI'!BT72-'Rebasing adj NLI'!BU62)*BU114)*BU$19*BU$127)</f>
        <v>0</v>
      </c>
      <c r="BV72" s="50">
        <f>IF('KWh (Cumulative) NLI'!BV72=0,0,((('KWh (Monthly) ENTRY NLI '!BV72*0.5)+'KWh (Cumulative) NLI'!BU72-'Rebasing adj NLI'!BV62)*BV114)*BV$19*BV$127)</f>
        <v>0</v>
      </c>
      <c r="BW72" s="50">
        <f>IF('KWh (Cumulative) NLI'!BW72=0,0,((('KWh (Monthly) ENTRY NLI '!BW72*0.5)+'KWh (Cumulative) NLI'!BV72-'Rebasing adj NLI'!BW62)*BW114)*BW$19*BW$127)</f>
        <v>0</v>
      </c>
      <c r="BX72" s="50">
        <f>IF('KWh (Cumulative) NLI'!BX72=0,0,((('KWh (Monthly) ENTRY NLI '!BX72*0.5)+'KWh (Cumulative) NLI'!BW72-'Rebasing adj NLI'!BX62)*BX114)*BX$19*BX$127)</f>
        <v>0</v>
      </c>
      <c r="BY72" s="50">
        <f>IF('KWh (Cumulative) NLI'!BY72=0,0,((('KWh (Monthly) ENTRY NLI '!BY72*0.5)+'KWh (Cumulative) NLI'!BX72-'Rebasing adj NLI'!BY62)*BY114)*BY$19*BY$127)</f>
        <v>0</v>
      </c>
      <c r="BZ72" s="50">
        <f>IF('KWh (Cumulative) NLI'!BZ72=0,0,((('KWh (Monthly) ENTRY NLI '!BZ72*0.5)+'KWh (Cumulative) NLI'!BY72-'Rebasing adj NLI'!BZ62)*BZ114)*BZ$19*BZ$127)</f>
        <v>0</v>
      </c>
      <c r="CA72" s="50">
        <f>IF('KWh (Cumulative) NLI'!CA72=0,0,((('KWh (Monthly) ENTRY NLI '!CA72*0.5)+'KWh (Cumulative) NLI'!BZ72-'Rebasing adj NLI'!CA62)*CA114)*CA$19*CA$127)</f>
        <v>0</v>
      </c>
      <c r="CB72" s="50">
        <f>IF('KWh (Cumulative) NLI'!CB72=0,0,((('KWh (Monthly) ENTRY NLI '!CB72*0.5)+'KWh (Cumulative) NLI'!CA72-'Rebasing adj NLI'!CB62)*CB114)*CB$19*CB$127)</f>
        <v>0</v>
      </c>
      <c r="CC72" s="50">
        <f>IF('KWh (Cumulative) NLI'!CC72=0,0,((('KWh (Monthly) ENTRY NLI '!CC72*0.5)+'KWh (Cumulative) NLI'!CB72-'Rebasing adj NLI'!CC62)*CC114)*CC$19*CC$127)</f>
        <v>0</v>
      </c>
      <c r="CD72" s="50">
        <f>IF('KWh (Cumulative) NLI'!CD72=0,0,((('KWh (Monthly) ENTRY NLI '!CD72*0.5)+'KWh (Cumulative) NLI'!CC72-'Rebasing adj NLI'!CD62)*CD114)*CD$19*CD$127)</f>
        <v>0</v>
      </c>
      <c r="CE72" s="50">
        <f>IF('KWh (Cumulative) NLI'!CE72=0,0,((('KWh (Monthly) ENTRY NLI '!CE72*0.5)+'KWh (Cumulative) NLI'!CD72-'Rebasing adj NLI'!CE62)*CE114)*CE$19*CE$127)</f>
        <v>0</v>
      </c>
      <c r="CF72" s="50">
        <f>IF('KWh (Cumulative) NLI'!CF72=0,0,((('KWh (Monthly) ENTRY NLI '!CF72*0.5)+'KWh (Cumulative) NLI'!CE72-'Rebasing adj NLI'!CF62)*CF114)*CF$19*CF$127)</f>
        <v>0</v>
      </c>
      <c r="CG72" s="50">
        <f>IF('KWh (Cumulative) NLI'!CG72=0,0,((('KWh (Monthly) ENTRY NLI '!CG72*0.5)+'KWh (Cumulative) NLI'!CF72-'Rebasing adj NLI'!CG62)*CG114)*CG$19*CG$127)</f>
        <v>0</v>
      </c>
      <c r="CH72" s="50">
        <f>IF('KWh (Cumulative) NLI'!CH72=0,0,((('KWh (Monthly) ENTRY NLI '!CH72*0.5)+'KWh (Cumulative) NLI'!CG72-'Rebasing adj NLI'!CH62)*CH114)*CH$19*CH$127)</f>
        <v>0</v>
      </c>
      <c r="CI72" s="50">
        <f>IF('KWh (Cumulative) NLI'!CI72=0,0,((('KWh (Monthly) ENTRY NLI '!CI72*0.5)+'KWh (Cumulative) NLI'!CH72-'Rebasing adj NLI'!CI62)*CI114)*CI$19*CI$127)</f>
        <v>0</v>
      </c>
      <c r="CJ72" s="50">
        <f>IF('KWh (Cumulative) NLI'!CJ72=0,0,((('KWh (Monthly) ENTRY NLI '!CJ72*0.5)+'KWh (Cumulative) NLI'!CI72-'Rebasing adj NLI'!CJ62)*CJ114)*CJ$19*CJ$127)</f>
        <v>0</v>
      </c>
    </row>
    <row r="73" spans="1:88" x14ac:dyDescent="0.25">
      <c r="A73" s="305"/>
      <c r="B73" s="88" t="s">
        <v>5</v>
      </c>
      <c r="C73" s="50">
        <f>IF('KWh (Cumulative) NLI'!C73=0,0,((('KWh (Monthly) ENTRY NLI '!C73*0.5)-'Rebasing adj NLI'!C63)*C115)*C$19*C$127)</f>
        <v>0</v>
      </c>
      <c r="D73" s="50">
        <f>IF('KWh (Cumulative) NLI'!D73=0,0,((('KWh (Monthly) ENTRY NLI '!D73*0.5)+'KWh (Cumulative) NLI'!C73-'Rebasing adj NLI'!D63)*D115)*D$19*D$127)</f>
        <v>0</v>
      </c>
      <c r="E73" s="50">
        <f>IF('KWh (Cumulative) NLI'!E73=0,0,((('KWh (Monthly) ENTRY NLI '!E73*0.5)+'KWh (Cumulative) NLI'!D73-'Rebasing adj NLI'!E63)*E115)*E$19*E$127)</f>
        <v>0</v>
      </c>
      <c r="F73" s="50">
        <f>IF('KWh (Cumulative) NLI'!F73=0,0,((('KWh (Monthly) ENTRY NLI '!F73*0.5)+'KWh (Cumulative) NLI'!E73-'Rebasing adj NLI'!F63)*F115)*F$19*F$127)</f>
        <v>0</v>
      </c>
      <c r="G73" s="50">
        <f>IF('KWh (Cumulative) NLI'!G73=0,0,((('KWh (Monthly) ENTRY NLI '!G73*0.5)+'KWh (Cumulative) NLI'!F73-'Rebasing adj NLI'!G63)*G115)*G$19*G$127)</f>
        <v>0</v>
      </c>
      <c r="H73" s="50">
        <f>IF('KWh (Cumulative) NLI'!H73=0,0,((('KWh (Monthly) ENTRY NLI '!H73*0.5)+'KWh (Cumulative) NLI'!G73-'Rebasing adj NLI'!H63)*H115)*H$19*H$127)</f>
        <v>0</v>
      </c>
      <c r="I73" s="50">
        <f>IF('KWh (Cumulative) NLI'!I73=0,0,((('KWh (Monthly) ENTRY NLI '!I73*0.5)+'KWh (Cumulative) NLI'!H73-'Rebasing adj NLI'!I63)*I115)*I$19*I$127)</f>
        <v>0</v>
      </c>
      <c r="J73" s="50">
        <f>IF('KWh (Cumulative) NLI'!J73=0,0,((('KWh (Monthly) ENTRY NLI '!J73*0.5)+'KWh (Cumulative) NLI'!I73-'Rebasing adj NLI'!J63)*J115)*J$19*J$127)</f>
        <v>0</v>
      </c>
      <c r="K73" s="50">
        <f>IF('KWh (Cumulative) NLI'!K73=0,0,((('KWh (Monthly) ENTRY NLI '!K73*0.5)+'KWh (Cumulative) NLI'!J73-'Rebasing adj NLI'!K63)*K115)*K$19*K$127)</f>
        <v>0</v>
      </c>
      <c r="L73" s="50">
        <f>IF('KWh (Cumulative) NLI'!L73=0,0,((('KWh (Monthly) ENTRY NLI '!L73*0.5)+'KWh (Cumulative) NLI'!K73-'Rebasing adj NLI'!L63)*L115)*L$19*L$127)</f>
        <v>0</v>
      </c>
      <c r="M73" s="50">
        <f>IF('KWh (Cumulative) NLI'!M73=0,0,((('KWh (Monthly) ENTRY NLI '!M73*0.5)+'KWh (Cumulative) NLI'!L73-'Rebasing adj NLI'!M63)*M115)*M$19*M$127)</f>
        <v>0</v>
      </c>
      <c r="N73" s="50">
        <f>IF('KWh (Cumulative) NLI'!N73=0,0,((('KWh (Monthly) ENTRY NLI '!N73*0.5)+'KWh (Cumulative) NLI'!M73-'Rebasing adj NLI'!N63)*N115)*N$19*N$127)</f>
        <v>0</v>
      </c>
      <c r="O73" s="50">
        <f>IF('KWh (Cumulative) NLI'!O73=0,0,((('KWh (Monthly) ENTRY NLI '!O73*0.5)+'KWh (Cumulative) NLI'!N73-'Rebasing adj NLI'!O63)*O115)*O$19*O$127)</f>
        <v>0</v>
      </c>
      <c r="P73" s="50">
        <f>IF('KWh (Cumulative) NLI'!P73=0,0,((('KWh (Monthly) ENTRY NLI '!P73*0.5)+'KWh (Cumulative) NLI'!O73-'Rebasing adj NLI'!P63)*P115)*P$19*P$127)</f>
        <v>0</v>
      </c>
      <c r="Q73" s="50">
        <f>IF('KWh (Cumulative) NLI'!Q73=0,0,((('KWh (Monthly) ENTRY NLI '!Q73*0.5)+'KWh (Cumulative) NLI'!P73-'Rebasing adj NLI'!Q63)*Q115)*Q$19*Q$127)</f>
        <v>0</v>
      </c>
      <c r="R73" s="50">
        <f>IF('KWh (Cumulative) NLI'!R73=0,0,((('KWh (Monthly) ENTRY NLI '!R73*0.5)+'KWh (Cumulative) NLI'!Q73-'Rebasing adj NLI'!R63)*R115)*R$19*R$127)</f>
        <v>0</v>
      </c>
      <c r="S73" s="50">
        <f>IF('KWh (Cumulative) NLI'!S73=0,0,((('KWh (Monthly) ENTRY NLI '!S73*0.5)+'KWh (Cumulative) NLI'!R73-'Rebasing adj NLI'!S63)*S115)*S$19*S$127)</f>
        <v>0</v>
      </c>
      <c r="T73" s="50">
        <f>IF('KWh (Cumulative) NLI'!T73=0,0,((('KWh (Monthly) ENTRY NLI '!T73*0.5)+'KWh (Cumulative) NLI'!S73-'Rebasing adj NLI'!T63)*T115)*T$19*T$127)</f>
        <v>0</v>
      </c>
      <c r="U73" s="50">
        <f>IF('KWh (Cumulative) NLI'!U73=0,0,((('KWh (Monthly) ENTRY NLI '!U73*0.5)+'KWh (Cumulative) NLI'!T73-'Rebasing adj NLI'!U63)*U115)*U$19*U$127)</f>
        <v>0</v>
      </c>
      <c r="V73" s="50">
        <f>IF('KWh (Cumulative) NLI'!V73=0,0,((('KWh (Monthly) ENTRY NLI '!V73*0.5)+'KWh (Cumulative) NLI'!U73-'Rebasing adj NLI'!V63)*V115)*V$19*V$127)</f>
        <v>0</v>
      </c>
      <c r="W73" s="50">
        <f>IF('KWh (Cumulative) NLI'!W73=0,0,((('KWh (Monthly) ENTRY NLI '!W73*0.5)+'KWh (Cumulative) NLI'!V73-'Rebasing adj NLI'!W63)*W115)*W$19*W$127)</f>
        <v>0</v>
      </c>
      <c r="X73" s="50">
        <f>IF('KWh (Cumulative) NLI'!X73=0,0,((('KWh (Monthly) ENTRY NLI '!X73*0.5)+'KWh (Cumulative) NLI'!W73-'Rebasing adj NLI'!X63)*X115)*X$19*X$127)</f>
        <v>0</v>
      </c>
      <c r="Y73" s="50">
        <f>IF('KWh (Cumulative) NLI'!Y73=0,0,((('KWh (Monthly) ENTRY NLI '!Y73*0.5)+'KWh (Cumulative) NLI'!X73-'Rebasing adj NLI'!Y63)*Y115)*Y$19*Y$127)</f>
        <v>0</v>
      </c>
      <c r="Z73" s="50">
        <f>IF('KWh (Cumulative) NLI'!Z73=0,0,((('KWh (Monthly) ENTRY NLI '!Z73*0.5)+'KWh (Cumulative) NLI'!Y73-'Rebasing adj NLI'!Z63)*Z115)*Z$19*Z$127)</f>
        <v>0</v>
      </c>
      <c r="AA73" s="50">
        <f>IF('KWh (Cumulative) NLI'!AA73=0,0,((('KWh (Monthly) ENTRY NLI '!AA73*0.5)+'KWh (Cumulative) NLI'!Z73-'Rebasing adj NLI'!AA63)*AA115)*AA$19*AA$127)</f>
        <v>0</v>
      </c>
      <c r="AB73" s="50">
        <f>IF('KWh (Cumulative) NLI'!AB73=0,0,((('KWh (Monthly) ENTRY NLI '!AB73*0.5)+'KWh (Cumulative) NLI'!AA73-'Rebasing adj NLI'!AB63)*AB115)*AB$19*AB$127)</f>
        <v>0</v>
      </c>
      <c r="AC73" s="50">
        <f>IF('KWh (Cumulative) NLI'!AC73=0,0,((('KWh (Monthly) ENTRY NLI '!AC73*0.5)+'KWh (Cumulative) NLI'!AB73-'Rebasing adj NLI'!AC63)*AC115)*AC$19*AC$127)</f>
        <v>0</v>
      </c>
      <c r="AD73" s="50">
        <f>IF('KWh (Cumulative) NLI'!AD73=0,0,((('KWh (Monthly) ENTRY NLI '!AD73*0.5)+'KWh (Cumulative) NLI'!AC73-'Rebasing adj NLI'!AD63)*AD115)*AD$19*AD$127)</f>
        <v>0</v>
      </c>
      <c r="AE73" s="50">
        <f>IF('KWh (Cumulative) NLI'!AE73=0,0,((('KWh (Monthly) ENTRY NLI '!AE73*0.5)+'KWh (Cumulative) NLI'!AD73-'Rebasing adj NLI'!AE63)*AE115)*AE$19*AE$127)</f>
        <v>0</v>
      </c>
      <c r="AF73" s="50">
        <f>IF('KWh (Cumulative) NLI'!AF73=0,0,((('KWh (Monthly) ENTRY NLI '!AF73*0.5)+'KWh (Cumulative) NLI'!AE73-'Rebasing adj NLI'!AF63)*AF115)*AF$19*AF$127)</f>
        <v>0</v>
      </c>
      <c r="AG73" s="50">
        <f>IF('KWh (Cumulative) NLI'!AG73=0,0,((('KWh (Monthly) ENTRY NLI '!AG73*0.5)+'KWh (Cumulative) NLI'!AF73-'Rebasing adj NLI'!AG63)*AG115)*AG$19*AG$127)</f>
        <v>0</v>
      </c>
      <c r="AH73" s="50">
        <f>IF('KWh (Cumulative) NLI'!AH73=0,0,((('KWh (Monthly) ENTRY NLI '!AH73*0.5)+'KWh (Cumulative) NLI'!AG73-'Rebasing adj NLI'!AH63)*AH115)*AH$19*AH$127)</f>
        <v>0</v>
      </c>
      <c r="AI73" s="50">
        <f>IF('KWh (Cumulative) NLI'!AI73=0,0,((('KWh (Monthly) ENTRY NLI '!AI73*0.5)+'KWh (Cumulative) NLI'!AH73-'Rebasing adj NLI'!AI63)*AI115)*AI$19*AI$127)</f>
        <v>0</v>
      </c>
      <c r="AJ73" s="50">
        <f>IF('KWh (Cumulative) NLI'!AJ73=0,0,((('KWh (Monthly) ENTRY NLI '!AJ73*0.5)+'KWh (Cumulative) NLI'!AI73-'Rebasing adj NLI'!AJ63)*AJ115)*AJ$19*AJ$127)</f>
        <v>0</v>
      </c>
      <c r="AK73" s="50">
        <f>IF('KWh (Cumulative) NLI'!AK73=0,0,((('KWh (Monthly) ENTRY NLI '!AK73*0.5)+'KWh (Cumulative) NLI'!AJ73-'Rebasing adj NLI'!AK63)*AK115)*AK$19*AK$127)</f>
        <v>0</v>
      </c>
      <c r="AL73" s="50">
        <f>IF('KWh (Cumulative) NLI'!AL73=0,0,((('KWh (Monthly) ENTRY NLI '!AL73*0.5)+'KWh (Cumulative) NLI'!AK73-'Rebasing adj NLI'!AL63)*AL115)*AL$19*AL$127)</f>
        <v>0</v>
      </c>
      <c r="AM73" s="50">
        <f>IF('KWh (Cumulative) NLI'!AM73=0,0,((('KWh (Monthly) ENTRY NLI '!AM73*0.5)+'KWh (Cumulative) NLI'!AL73-'Rebasing adj NLI'!AM63)*AM115)*AM$19*AM$127)</f>
        <v>0</v>
      </c>
      <c r="AN73" s="50">
        <f>IF('KWh (Cumulative) NLI'!AN73=0,0,((('KWh (Monthly) ENTRY NLI '!AN73*0.5)+'KWh (Cumulative) NLI'!AM73-'Rebasing adj NLI'!AN63)*AN115)*AN$19*AN$127)</f>
        <v>0</v>
      </c>
      <c r="AO73" s="50">
        <f>IF('KWh (Cumulative) NLI'!AO73=0,0,((('KWh (Monthly) ENTRY NLI '!AO73*0.5)+'KWh (Cumulative) NLI'!AN73-'Rebasing adj NLI'!AO63)*AO115)*AO$19*AO$127)</f>
        <v>0</v>
      </c>
      <c r="AP73" s="50">
        <f>IF('KWh (Cumulative) NLI'!AP73=0,0,((('KWh (Monthly) ENTRY NLI '!AP73*0.5)+'KWh (Cumulative) NLI'!AO73-'Rebasing adj NLI'!AP63)*AP115)*AP$19*AP$127)</f>
        <v>0</v>
      </c>
      <c r="AQ73" s="50">
        <f>IF('KWh (Cumulative) NLI'!AQ73=0,0,((('KWh (Monthly) ENTRY NLI '!AQ73*0.5)+'KWh (Cumulative) NLI'!AP73-'Rebasing adj NLI'!AQ63)*AQ115)*AQ$19*AQ$127)</f>
        <v>0</v>
      </c>
      <c r="AR73" s="50">
        <f>IF('KWh (Cumulative) NLI'!AR73=0,0,((('KWh (Monthly) ENTRY NLI '!AR73*0.5)+'KWh (Cumulative) NLI'!AQ73-'Rebasing adj NLI'!AR63)*AR115)*AR$19*AR$127)</f>
        <v>0</v>
      </c>
      <c r="AS73" s="50">
        <f>IF('KWh (Cumulative) NLI'!AS73=0,0,((('KWh (Monthly) ENTRY NLI '!AS73*0.5)+'KWh (Cumulative) NLI'!AR73-'Rebasing adj NLI'!AS63)*AS115)*AS$19*AS$127)</f>
        <v>0</v>
      </c>
      <c r="AT73" s="50">
        <f>IF('KWh (Cumulative) NLI'!AT73=0,0,((('KWh (Monthly) ENTRY NLI '!AT73*0.5)+'KWh (Cumulative) NLI'!AS73-'Rebasing adj NLI'!AT63)*AT115)*AT$19*AT$127)</f>
        <v>0</v>
      </c>
      <c r="AU73" s="50">
        <f>IF('KWh (Cumulative) NLI'!AU73=0,0,((('KWh (Monthly) ENTRY NLI '!AU73*0.5)+'KWh (Cumulative) NLI'!AT73-'Rebasing adj NLI'!AU63)*AU115)*AU$19*AU$127)</f>
        <v>0</v>
      </c>
      <c r="AV73" s="50">
        <f>IF('KWh (Cumulative) NLI'!AV73=0,0,((('KWh (Monthly) ENTRY NLI '!AV73*0.5)+'KWh (Cumulative) NLI'!AU73-'Rebasing adj NLI'!AV63)*AV115)*AV$19*AV$127)</f>
        <v>0</v>
      </c>
      <c r="AW73" s="50">
        <f>IF('KWh (Cumulative) NLI'!AW73=0,0,((('KWh (Monthly) ENTRY NLI '!AW73*0.5)+'KWh (Cumulative) NLI'!AV73-'Rebasing adj NLI'!AW63)*AW115)*AW$19*AW$127)</f>
        <v>0</v>
      </c>
      <c r="AX73" s="50">
        <f>IF('KWh (Cumulative) NLI'!AX73=0,0,((('KWh (Monthly) ENTRY NLI '!AX73*0.5)+'KWh (Cumulative) NLI'!AW73-'Rebasing adj NLI'!AX63)*AX115)*AX$19*AX$127)</f>
        <v>0</v>
      </c>
      <c r="AY73" s="50">
        <f>IF('KWh (Cumulative) NLI'!AY73=0,0,((('KWh (Monthly) ENTRY NLI '!AY73*0.5)+'KWh (Cumulative) NLI'!AX73-'Rebasing adj NLI'!AY63)*AY115)*AY$19*AY$127)</f>
        <v>0</v>
      </c>
      <c r="AZ73" s="50">
        <f>IF('KWh (Cumulative) NLI'!AZ73=0,0,((('KWh (Monthly) ENTRY NLI '!AZ73*0.5)+'KWh (Cumulative) NLI'!AY73-'Rebasing adj NLI'!AZ63)*AZ115)*AZ$19*AZ$127)</f>
        <v>0</v>
      </c>
      <c r="BA73" s="50">
        <f>IF('KWh (Cumulative) NLI'!BA73=0,0,((('KWh (Monthly) ENTRY NLI '!BA73*0.5)+'KWh (Cumulative) NLI'!AZ73-'Rebasing adj NLI'!BA63)*BA115)*BA$19*BA$127)</f>
        <v>0</v>
      </c>
      <c r="BB73" s="50">
        <f>IF('KWh (Cumulative) NLI'!BB73=0,0,((('KWh (Monthly) ENTRY NLI '!BB73*0.5)+'KWh (Cumulative) NLI'!BA73-'Rebasing adj NLI'!BB63)*BB115)*BB$19*BB$127)</f>
        <v>0</v>
      </c>
      <c r="BC73" s="50">
        <f>IF('KWh (Cumulative) NLI'!BC73=0,0,((('KWh (Monthly) ENTRY NLI '!BC73*0.5)+'KWh (Cumulative) NLI'!BB73-'Rebasing adj NLI'!BC63)*BC115)*BC$19*BC$127)</f>
        <v>0</v>
      </c>
      <c r="BD73" s="50">
        <f>IF('KWh (Cumulative) NLI'!BD73=0,0,((('KWh (Monthly) ENTRY NLI '!BD73*0.5)+'KWh (Cumulative) NLI'!BC73-'Rebasing adj NLI'!BD63)*BD115)*BD$19*BD$127)</f>
        <v>0</v>
      </c>
      <c r="BE73" s="50">
        <f>IF('KWh (Cumulative) NLI'!BE73=0,0,((('KWh (Monthly) ENTRY NLI '!BE73*0.5)+'KWh (Cumulative) NLI'!BD73-'Rebasing adj NLI'!BE63)*BE115)*BE$19*BE$127)</f>
        <v>0</v>
      </c>
      <c r="BF73" s="50">
        <f>IF('KWh (Cumulative) NLI'!BF73=0,0,((('KWh (Monthly) ENTRY NLI '!BF73*0.5)+'KWh (Cumulative) NLI'!BE73-'Rebasing adj NLI'!BF63)*BF115)*BF$19*BF$127)</f>
        <v>0</v>
      </c>
      <c r="BG73" s="50">
        <f>IF('KWh (Cumulative) NLI'!BG73=0,0,((('KWh (Monthly) ENTRY NLI '!BG73*0.5)+'KWh (Cumulative) NLI'!BF73-'Rebasing adj NLI'!BG63)*BG115)*BG$19*BG$127)</f>
        <v>0</v>
      </c>
      <c r="BH73" s="50">
        <f>IF('KWh (Cumulative) NLI'!BH73=0,0,((('KWh (Monthly) ENTRY NLI '!BH73*0.5)+'KWh (Cumulative) NLI'!BG73-'Rebasing adj NLI'!BH63)*BH115)*BH$19*BH$127)</f>
        <v>0</v>
      </c>
      <c r="BI73" s="50">
        <f>IF('KWh (Cumulative) NLI'!BI73=0,0,((('KWh (Monthly) ENTRY NLI '!BI73*0.5)+'KWh (Cumulative) NLI'!BH73-'Rebasing adj NLI'!BI63)*BI115)*BI$19*BI$127)</f>
        <v>0</v>
      </c>
      <c r="BJ73" s="50">
        <f>IF('KWh (Cumulative) NLI'!BJ73=0,0,((('KWh (Monthly) ENTRY NLI '!BJ73*0.5)+'KWh (Cumulative) NLI'!BI73-'Rebasing adj NLI'!BJ63)*BJ115)*BJ$19*BJ$127)</f>
        <v>0</v>
      </c>
      <c r="BK73" s="50">
        <f>IF('KWh (Cumulative) NLI'!BK73=0,0,((('KWh (Monthly) ENTRY NLI '!BK73*0.5)+'KWh (Cumulative) NLI'!BJ73-'Rebasing adj NLI'!BK63)*BK115)*BK$19*BK$127)</f>
        <v>0</v>
      </c>
      <c r="BL73" s="50">
        <f>IF('KWh (Cumulative) NLI'!BL73=0,0,((('KWh (Monthly) ENTRY NLI '!BL73*0.5)+'KWh (Cumulative) NLI'!BK73-'Rebasing adj NLI'!BL63)*BL115)*BL$19*BL$127)</f>
        <v>0</v>
      </c>
      <c r="BM73" s="50">
        <f>IF('KWh (Cumulative) NLI'!BM73=0,0,((('KWh (Monthly) ENTRY NLI '!BM73*0.5)+'KWh (Cumulative) NLI'!BL73-'Rebasing adj NLI'!BM63)*BM115)*BM$19*BM$127)</f>
        <v>0</v>
      </c>
      <c r="BN73" s="50">
        <f>IF('KWh (Cumulative) NLI'!BN73=0,0,((('KWh (Monthly) ENTRY NLI '!BN73*0.5)+'KWh (Cumulative) NLI'!BM73-'Rebasing adj NLI'!BN63)*BN115)*BN$19*BN$127)</f>
        <v>0</v>
      </c>
      <c r="BO73" s="50">
        <f>IF('KWh (Cumulative) NLI'!BO73=0,0,((('KWh (Monthly) ENTRY NLI '!BO73*0.5)+'KWh (Cumulative) NLI'!BN73-'Rebasing adj NLI'!BO63)*BO115)*BO$19*BO$127)</f>
        <v>0</v>
      </c>
      <c r="BP73" s="50">
        <f>IF('KWh (Cumulative) NLI'!BP73=0,0,((('KWh (Monthly) ENTRY NLI '!BP73*0.5)+'KWh (Cumulative) NLI'!BO73-'Rebasing adj NLI'!BP63)*BP115)*BP$19*BP$127)</f>
        <v>0</v>
      </c>
      <c r="BQ73" s="50">
        <f>IF('KWh (Cumulative) NLI'!BQ73=0,0,((('KWh (Monthly) ENTRY NLI '!BQ73*0.5)+'KWh (Cumulative) NLI'!BP73-'Rebasing adj NLI'!BQ63)*BQ115)*BQ$19*BQ$127)</f>
        <v>0</v>
      </c>
      <c r="BR73" s="50">
        <f>IF('KWh (Cumulative) NLI'!BR73=0,0,((('KWh (Monthly) ENTRY NLI '!BR73*0.5)+'KWh (Cumulative) NLI'!BQ73-'Rebasing adj NLI'!BR63)*BR115)*BR$19*BR$127)</f>
        <v>0</v>
      </c>
      <c r="BS73" s="50">
        <f>IF('KWh (Cumulative) NLI'!BS73=0,0,((('KWh (Monthly) ENTRY NLI '!BS73*0.5)+'KWh (Cumulative) NLI'!BR73-'Rebasing adj NLI'!BS63)*BS115)*BS$19*BS$127)</f>
        <v>0</v>
      </c>
      <c r="BT73" s="50">
        <f>IF('KWh (Cumulative) NLI'!BT73=0,0,((('KWh (Monthly) ENTRY NLI '!BT73*0.5)+'KWh (Cumulative) NLI'!BS73-'Rebasing adj NLI'!BT63)*BT115)*BT$19*BT$127)</f>
        <v>0</v>
      </c>
      <c r="BU73" s="50">
        <f>IF('KWh (Cumulative) NLI'!BU73=0,0,((('KWh (Monthly) ENTRY NLI '!BU73*0.5)+'KWh (Cumulative) NLI'!BT73-'Rebasing adj NLI'!BU63)*BU115)*BU$19*BU$127)</f>
        <v>0</v>
      </c>
      <c r="BV73" s="50">
        <f>IF('KWh (Cumulative) NLI'!BV73=0,0,((('KWh (Monthly) ENTRY NLI '!BV73*0.5)+'KWh (Cumulative) NLI'!BU73-'Rebasing adj NLI'!BV63)*BV115)*BV$19*BV$127)</f>
        <v>0</v>
      </c>
      <c r="BW73" s="50">
        <f>IF('KWh (Cumulative) NLI'!BW73=0,0,((('KWh (Monthly) ENTRY NLI '!BW73*0.5)+'KWh (Cumulative) NLI'!BV73-'Rebasing adj NLI'!BW63)*BW115)*BW$19*BW$127)</f>
        <v>0</v>
      </c>
      <c r="BX73" s="50">
        <f>IF('KWh (Cumulative) NLI'!BX73=0,0,((('KWh (Monthly) ENTRY NLI '!BX73*0.5)+'KWh (Cumulative) NLI'!BW73-'Rebasing adj NLI'!BX63)*BX115)*BX$19*BX$127)</f>
        <v>0</v>
      </c>
      <c r="BY73" s="50">
        <f>IF('KWh (Cumulative) NLI'!BY73=0,0,((('KWh (Monthly) ENTRY NLI '!BY73*0.5)+'KWh (Cumulative) NLI'!BX73-'Rebasing adj NLI'!BY63)*BY115)*BY$19*BY$127)</f>
        <v>0</v>
      </c>
      <c r="BZ73" s="50">
        <f>IF('KWh (Cumulative) NLI'!BZ73=0,0,((('KWh (Monthly) ENTRY NLI '!BZ73*0.5)+'KWh (Cumulative) NLI'!BY73-'Rebasing adj NLI'!BZ63)*BZ115)*BZ$19*BZ$127)</f>
        <v>0</v>
      </c>
      <c r="CA73" s="50">
        <f>IF('KWh (Cumulative) NLI'!CA73=0,0,((('KWh (Monthly) ENTRY NLI '!CA73*0.5)+'KWh (Cumulative) NLI'!BZ73-'Rebasing adj NLI'!CA63)*CA115)*CA$19*CA$127)</f>
        <v>0</v>
      </c>
      <c r="CB73" s="50">
        <f>IF('KWh (Cumulative) NLI'!CB73=0,0,((('KWh (Monthly) ENTRY NLI '!CB73*0.5)+'KWh (Cumulative) NLI'!CA73-'Rebasing adj NLI'!CB63)*CB115)*CB$19*CB$127)</f>
        <v>0</v>
      </c>
      <c r="CC73" s="50">
        <f>IF('KWh (Cumulative) NLI'!CC73=0,0,((('KWh (Monthly) ENTRY NLI '!CC73*0.5)+'KWh (Cumulative) NLI'!CB73-'Rebasing adj NLI'!CC63)*CC115)*CC$19*CC$127)</f>
        <v>0</v>
      </c>
      <c r="CD73" s="50">
        <f>IF('KWh (Cumulative) NLI'!CD73=0,0,((('KWh (Monthly) ENTRY NLI '!CD73*0.5)+'KWh (Cumulative) NLI'!CC73-'Rebasing adj NLI'!CD63)*CD115)*CD$19*CD$127)</f>
        <v>0</v>
      </c>
      <c r="CE73" s="50">
        <f>IF('KWh (Cumulative) NLI'!CE73=0,0,((('KWh (Monthly) ENTRY NLI '!CE73*0.5)+'KWh (Cumulative) NLI'!CD73-'Rebasing adj NLI'!CE63)*CE115)*CE$19*CE$127)</f>
        <v>0</v>
      </c>
      <c r="CF73" s="50">
        <f>IF('KWh (Cumulative) NLI'!CF73=0,0,((('KWh (Monthly) ENTRY NLI '!CF73*0.5)+'KWh (Cumulative) NLI'!CE73-'Rebasing adj NLI'!CF63)*CF115)*CF$19*CF$127)</f>
        <v>0</v>
      </c>
      <c r="CG73" s="50">
        <f>IF('KWh (Cumulative) NLI'!CG73=0,0,((('KWh (Monthly) ENTRY NLI '!CG73*0.5)+'KWh (Cumulative) NLI'!CF73-'Rebasing adj NLI'!CG63)*CG115)*CG$19*CG$127)</f>
        <v>0</v>
      </c>
      <c r="CH73" s="50">
        <f>IF('KWh (Cumulative) NLI'!CH73=0,0,((('KWh (Monthly) ENTRY NLI '!CH73*0.5)+'KWh (Cumulative) NLI'!CG73-'Rebasing adj NLI'!CH63)*CH115)*CH$19*CH$127)</f>
        <v>0</v>
      </c>
      <c r="CI73" s="50">
        <f>IF('KWh (Cumulative) NLI'!CI73=0,0,((('KWh (Monthly) ENTRY NLI '!CI73*0.5)+'KWh (Cumulative) NLI'!CH73-'Rebasing adj NLI'!CI63)*CI115)*CI$19*CI$127)</f>
        <v>0</v>
      </c>
      <c r="CJ73" s="50">
        <f>IF('KWh (Cumulative) NLI'!CJ73=0,0,((('KWh (Monthly) ENTRY NLI '!CJ73*0.5)+'KWh (Cumulative) NLI'!CI73-'Rebasing adj NLI'!CJ63)*CJ115)*CJ$19*CJ$127)</f>
        <v>0</v>
      </c>
    </row>
    <row r="74" spans="1:88" x14ac:dyDescent="0.25">
      <c r="A74" s="306"/>
      <c r="B74" s="88" t="s">
        <v>15</v>
      </c>
      <c r="C74" s="50">
        <f>IF('KWh (Cumulative) NLI'!C74=0,0,((('KWh (Monthly) ENTRY NLI '!C74*0.5)-'Rebasing adj NLI'!C64)*C116)*C$19*C$127)</f>
        <v>0</v>
      </c>
      <c r="D74" s="50">
        <f>IF('KWh (Cumulative) NLI'!D74=0,0,((('KWh (Monthly) ENTRY NLI '!D74*0.5)+'KWh (Cumulative) NLI'!C74-'Rebasing adj NLI'!D64)*D116)*D$19*D$127)</f>
        <v>0</v>
      </c>
      <c r="E74" s="50">
        <f>IF('KWh (Cumulative) NLI'!E74=0,0,((('KWh (Monthly) ENTRY NLI '!E74*0.5)+'KWh (Cumulative) NLI'!D74-'Rebasing adj NLI'!E64)*E116)*E$19*E$127)</f>
        <v>0</v>
      </c>
      <c r="F74" s="50">
        <f>IF('KWh (Cumulative) NLI'!F74=0,0,((('KWh (Monthly) ENTRY NLI '!F74*0.5)+'KWh (Cumulative) NLI'!E74-'Rebasing adj NLI'!F64)*F116)*F$19*F$127)</f>
        <v>0</v>
      </c>
      <c r="G74" s="50">
        <f>IF('KWh (Cumulative) NLI'!G74=0,0,((('KWh (Monthly) ENTRY NLI '!G74*0.5)+'KWh (Cumulative) NLI'!F74-'Rebasing adj NLI'!G64)*G116)*G$19*G$127)</f>
        <v>0</v>
      </c>
      <c r="H74" s="50">
        <f>IF('KWh (Cumulative) NLI'!H74=0,0,((('KWh (Monthly) ENTRY NLI '!H74*0.5)+'KWh (Cumulative) NLI'!G74-'Rebasing adj NLI'!H64)*H116)*H$19*H$127)</f>
        <v>0</v>
      </c>
      <c r="I74" s="50">
        <f>IF('KWh (Cumulative) NLI'!I74=0,0,((('KWh (Monthly) ENTRY NLI '!I74*0.5)+'KWh (Cumulative) NLI'!H74-'Rebasing adj NLI'!I64)*I116)*I$19*I$127)</f>
        <v>0</v>
      </c>
      <c r="J74" s="50">
        <f>IF('KWh (Cumulative) NLI'!J74=0,0,((('KWh (Monthly) ENTRY NLI '!J74*0.5)+'KWh (Cumulative) NLI'!I74-'Rebasing adj NLI'!J64)*J116)*J$19*J$127)</f>
        <v>0</v>
      </c>
      <c r="K74" s="50">
        <f>IF('KWh (Cumulative) NLI'!K74=0,0,((('KWh (Monthly) ENTRY NLI '!K74*0.5)+'KWh (Cumulative) NLI'!J74-'Rebasing adj NLI'!K64)*K116)*K$19*K$127)</f>
        <v>0</v>
      </c>
      <c r="L74" s="50">
        <f>IF('KWh (Cumulative) NLI'!L74=0,0,((('KWh (Monthly) ENTRY NLI '!L74*0.5)+'KWh (Cumulative) NLI'!K74-'Rebasing adj NLI'!L64)*L116)*L$19*L$127)</f>
        <v>0</v>
      </c>
      <c r="M74" s="50">
        <f>IF('KWh (Cumulative) NLI'!M74=0,0,((('KWh (Monthly) ENTRY NLI '!M74*0.5)+'KWh (Cumulative) NLI'!L74-'Rebasing adj NLI'!M64)*M116)*M$19*M$127)</f>
        <v>0</v>
      </c>
      <c r="N74" s="50">
        <f>IF('KWh (Cumulative) NLI'!N74=0,0,((('KWh (Monthly) ENTRY NLI '!N74*0.5)+'KWh (Cumulative) NLI'!M74-'Rebasing adj NLI'!N64)*N116)*N$19*N$127)</f>
        <v>0</v>
      </c>
      <c r="O74" s="50">
        <f>IF('KWh (Cumulative) NLI'!O74=0,0,((('KWh (Monthly) ENTRY NLI '!O74*0.5)+'KWh (Cumulative) NLI'!N74-'Rebasing adj NLI'!O64)*O116)*O$19*O$127)</f>
        <v>0</v>
      </c>
      <c r="P74" s="50">
        <f>IF('KWh (Cumulative) NLI'!P74=0,0,((('KWh (Monthly) ENTRY NLI '!P74*0.5)+'KWh (Cumulative) NLI'!O74-'Rebasing adj NLI'!P64)*P116)*P$19*P$127)</f>
        <v>0</v>
      </c>
      <c r="Q74" s="50">
        <f>IF('KWh (Cumulative) NLI'!Q74=0,0,((('KWh (Monthly) ENTRY NLI '!Q74*0.5)+'KWh (Cumulative) NLI'!P74-'Rebasing adj NLI'!Q64)*Q116)*Q$19*Q$127)</f>
        <v>0</v>
      </c>
      <c r="R74" s="50">
        <f>IF('KWh (Cumulative) NLI'!R74=0,0,((('KWh (Monthly) ENTRY NLI '!R74*0.5)+'KWh (Cumulative) NLI'!Q74-'Rebasing adj NLI'!R64)*R116)*R$19*R$127)</f>
        <v>0</v>
      </c>
      <c r="S74" s="50">
        <f>IF('KWh (Cumulative) NLI'!S74=0,0,((('KWh (Monthly) ENTRY NLI '!S74*0.5)+'KWh (Cumulative) NLI'!R74-'Rebasing adj NLI'!S64)*S116)*S$19*S$127)</f>
        <v>0</v>
      </c>
      <c r="T74" s="50">
        <f>IF('KWh (Cumulative) NLI'!T74=0,0,((('KWh (Monthly) ENTRY NLI '!T74*0.5)+'KWh (Cumulative) NLI'!S74-'Rebasing adj NLI'!T64)*T116)*T$19*T$127)</f>
        <v>0</v>
      </c>
      <c r="U74" s="50">
        <f>IF('KWh (Cumulative) NLI'!U74=0,0,((('KWh (Monthly) ENTRY NLI '!U74*0.5)+'KWh (Cumulative) NLI'!T74-'Rebasing adj NLI'!U64)*U116)*U$19*U$127)</f>
        <v>0</v>
      </c>
      <c r="V74" s="50">
        <f>IF('KWh (Cumulative) NLI'!V74=0,0,((('KWh (Monthly) ENTRY NLI '!V74*0.5)+'KWh (Cumulative) NLI'!U74-'Rebasing adj NLI'!V64)*V116)*V$19*V$127)</f>
        <v>0</v>
      </c>
      <c r="W74" s="50">
        <f>IF('KWh (Cumulative) NLI'!W74=0,0,((('KWh (Monthly) ENTRY NLI '!W74*0.5)+'KWh (Cumulative) NLI'!V74-'Rebasing adj NLI'!W64)*W116)*W$19*W$127)</f>
        <v>0</v>
      </c>
      <c r="X74" s="50">
        <f>IF('KWh (Cumulative) NLI'!X74=0,0,((('KWh (Monthly) ENTRY NLI '!X74*0.5)+'KWh (Cumulative) NLI'!W74-'Rebasing adj NLI'!X64)*X116)*X$19*X$127)</f>
        <v>0</v>
      </c>
      <c r="Y74" s="50">
        <f>IF('KWh (Cumulative) NLI'!Y74=0,0,((('KWh (Monthly) ENTRY NLI '!Y74*0.5)+'KWh (Cumulative) NLI'!X74-'Rebasing adj NLI'!Y64)*Y116)*Y$19*Y$127)</f>
        <v>0</v>
      </c>
      <c r="Z74" s="50">
        <f>IF('KWh (Cumulative) NLI'!Z74=0,0,((('KWh (Monthly) ENTRY NLI '!Z74*0.5)+'KWh (Cumulative) NLI'!Y74-'Rebasing adj NLI'!Z64)*Z116)*Z$19*Z$127)</f>
        <v>0</v>
      </c>
      <c r="AA74" s="50">
        <f>IF('KWh (Cumulative) NLI'!AA74=0,0,((('KWh (Monthly) ENTRY NLI '!AA74*0.5)+'KWh (Cumulative) NLI'!Z74-'Rebasing adj NLI'!AA64)*AA116)*AA$19*AA$127)</f>
        <v>0</v>
      </c>
      <c r="AB74" s="50">
        <f>IF('KWh (Cumulative) NLI'!AB74=0,0,((('KWh (Monthly) ENTRY NLI '!AB74*0.5)+'KWh (Cumulative) NLI'!AA74-'Rebasing adj NLI'!AB64)*AB116)*AB$19*AB$127)</f>
        <v>0</v>
      </c>
      <c r="AC74" s="50">
        <f>IF('KWh (Cumulative) NLI'!AC74=0,0,((('KWh (Monthly) ENTRY NLI '!AC74*0.5)+'KWh (Cumulative) NLI'!AB74-'Rebasing adj NLI'!AC64)*AC116)*AC$19*AC$127)</f>
        <v>0</v>
      </c>
      <c r="AD74" s="50">
        <f>IF('KWh (Cumulative) NLI'!AD74=0,0,((('KWh (Monthly) ENTRY NLI '!AD74*0.5)+'KWh (Cumulative) NLI'!AC74-'Rebasing adj NLI'!AD64)*AD116)*AD$19*AD$127)</f>
        <v>0</v>
      </c>
      <c r="AE74" s="50">
        <f>IF('KWh (Cumulative) NLI'!AE74=0,0,((('KWh (Monthly) ENTRY NLI '!AE74*0.5)+'KWh (Cumulative) NLI'!AD74-'Rebasing adj NLI'!AE64)*AE116)*AE$19*AE$127)</f>
        <v>0</v>
      </c>
      <c r="AF74" s="50">
        <f>IF('KWh (Cumulative) NLI'!AF74=0,0,((('KWh (Monthly) ENTRY NLI '!AF74*0.5)+'KWh (Cumulative) NLI'!AE74-'Rebasing adj NLI'!AF64)*AF116)*AF$19*AF$127)</f>
        <v>0</v>
      </c>
      <c r="AG74" s="50">
        <f>IF('KWh (Cumulative) NLI'!AG74=0,0,((('KWh (Monthly) ENTRY NLI '!AG74*0.5)+'KWh (Cumulative) NLI'!AF74-'Rebasing adj NLI'!AG64)*AG116)*AG$19*AG$127)</f>
        <v>0</v>
      </c>
      <c r="AH74" s="50">
        <f>IF('KWh (Cumulative) NLI'!AH74=0,0,((('KWh (Monthly) ENTRY NLI '!AH74*0.5)+'KWh (Cumulative) NLI'!AG74-'Rebasing adj NLI'!AH64)*AH116)*AH$19*AH$127)</f>
        <v>0</v>
      </c>
      <c r="AI74" s="50">
        <f>IF('KWh (Cumulative) NLI'!AI74=0,0,((('KWh (Monthly) ENTRY NLI '!AI74*0.5)+'KWh (Cumulative) NLI'!AH74-'Rebasing adj NLI'!AI64)*AI116)*AI$19*AI$127)</f>
        <v>0</v>
      </c>
      <c r="AJ74" s="50">
        <f>IF('KWh (Cumulative) NLI'!AJ74=0,0,((('KWh (Monthly) ENTRY NLI '!AJ74*0.5)+'KWh (Cumulative) NLI'!AI74-'Rebasing adj NLI'!AJ64)*AJ116)*AJ$19*AJ$127)</f>
        <v>0</v>
      </c>
      <c r="AK74" s="50">
        <f>IF('KWh (Cumulative) NLI'!AK74=0,0,((('KWh (Monthly) ENTRY NLI '!AK74*0.5)+'KWh (Cumulative) NLI'!AJ74-'Rebasing adj NLI'!AK64)*AK116)*AK$19*AK$127)</f>
        <v>0</v>
      </c>
      <c r="AL74" s="50">
        <f>IF('KWh (Cumulative) NLI'!AL74=0,0,((('KWh (Monthly) ENTRY NLI '!AL74*0.5)+'KWh (Cumulative) NLI'!AK74-'Rebasing adj NLI'!AL64)*AL116)*AL$19*AL$127)</f>
        <v>0</v>
      </c>
      <c r="AM74" s="50">
        <f>IF('KWh (Cumulative) NLI'!AM74=0,0,((('KWh (Monthly) ENTRY NLI '!AM74*0.5)+'KWh (Cumulative) NLI'!AL74-'Rebasing adj NLI'!AM64)*AM116)*AM$19*AM$127)</f>
        <v>0</v>
      </c>
      <c r="AN74" s="50">
        <f>IF('KWh (Cumulative) NLI'!AN74=0,0,((('KWh (Monthly) ENTRY NLI '!AN74*0.5)+'KWh (Cumulative) NLI'!AM74-'Rebasing adj NLI'!AN64)*AN116)*AN$19*AN$127)</f>
        <v>0</v>
      </c>
      <c r="AO74" s="50">
        <f>IF('KWh (Cumulative) NLI'!AO74=0,0,((('KWh (Monthly) ENTRY NLI '!AO74*0.5)+'KWh (Cumulative) NLI'!AN74-'Rebasing adj NLI'!AO64)*AO116)*AO$19*AO$127)</f>
        <v>0</v>
      </c>
      <c r="AP74" s="50">
        <f>IF('KWh (Cumulative) NLI'!AP74=0,0,((('KWh (Monthly) ENTRY NLI '!AP74*0.5)+'KWh (Cumulative) NLI'!AO74-'Rebasing adj NLI'!AP64)*AP116)*AP$19*AP$127)</f>
        <v>0</v>
      </c>
      <c r="AQ74" s="50">
        <f>IF('KWh (Cumulative) NLI'!AQ74=0,0,((('KWh (Monthly) ENTRY NLI '!AQ74*0.5)+'KWh (Cumulative) NLI'!AP74-'Rebasing adj NLI'!AQ64)*AQ116)*AQ$19*AQ$127)</f>
        <v>0</v>
      </c>
      <c r="AR74" s="50">
        <f>IF('KWh (Cumulative) NLI'!AR74=0,0,((('KWh (Monthly) ENTRY NLI '!AR74*0.5)+'KWh (Cumulative) NLI'!AQ74-'Rebasing adj NLI'!AR64)*AR116)*AR$19*AR$127)</f>
        <v>0</v>
      </c>
      <c r="AS74" s="50">
        <f>IF('KWh (Cumulative) NLI'!AS74=0,0,((('KWh (Monthly) ENTRY NLI '!AS74*0.5)+'KWh (Cumulative) NLI'!AR74-'Rebasing adj NLI'!AS64)*AS116)*AS$19*AS$127)</f>
        <v>0</v>
      </c>
      <c r="AT74" s="50">
        <f>IF('KWh (Cumulative) NLI'!AT74=0,0,((('KWh (Monthly) ENTRY NLI '!AT74*0.5)+'KWh (Cumulative) NLI'!AS74-'Rebasing adj NLI'!AT64)*AT116)*AT$19*AT$127)</f>
        <v>0</v>
      </c>
      <c r="AU74" s="50">
        <f>IF('KWh (Cumulative) NLI'!AU74=0,0,((('KWh (Monthly) ENTRY NLI '!AU74*0.5)+'KWh (Cumulative) NLI'!AT74-'Rebasing adj NLI'!AU64)*AU116)*AU$19*AU$127)</f>
        <v>0</v>
      </c>
      <c r="AV74" s="50">
        <f>IF('KWh (Cumulative) NLI'!AV74=0,0,((('KWh (Monthly) ENTRY NLI '!AV74*0.5)+'KWh (Cumulative) NLI'!AU74-'Rebasing adj NLI'!AV64)*AV116)*AV$19*AV$127)</f>
        <v>0</v>
      </c>
      <c r="AW74" s="50">
        <f>IF('KWh (Cumulative) NLI'!AW74=0,0,((('KWh (Monthly) ENTRY NLI '!AW74*0.5)+'KWh (Cumulative) NLI'!AV74-'Rebasing adj NLI'!AW64)*AW116)*AW$19*AW$127)</f>
        <v>0</v>
      </c>
      <c r="AX74" s="50">
        <f>IF('KWh (Cumulative) NLI'!AX74=0,0,((('KWh (Monthly) ENTRY NLI '!AX74*0.5)+'KWh (Cumulative) NLI'!AW74-'Rebasing adj NLI'!AX64)*AX116)*AX$19*AX$127)</f>
        <v>0</v>
      </c>
      <c r="AY74" s="50">
        <f>IF('KWh (Cumulative) NLI'!AY74=0,0,((('KWh (Monthly) ENTRY NLI '!AY74*0.5)+'KWh (Cumulative) NLI'!AX74-'Rebasing adj NLI'!AY64)*AY116)*AY$19*AY$127)</f>
        <v>0</v>
      </c>
      <c r="AZ74" s="50">
        <f>IF('KWh (Cumulative) NLI'!AZ74=0,0,((('KWh (Monthly) ENTRY NLI '!AZ74*0.5)+'KWh (Cumulative) NLI'!AY74-'Rebasing adj NLI'!AZ64)*AZ116)*AZ$19*AZ$127)</f>
        <v>0</v>
      </c>
      <c r="BA74" s="50">
        <f>IF('KWh (Cumulative) NLI'!BA74=0,0,((('KWh (Monthly) ENTRY NLI '!BA74*0.5)+'KWh (Cumulative) NLI'!AZ74-'Rebasing adj NLI'!BA64)*BA116)*BA$19*BA$127)</f>
        <v>0</v>
      </c>
      <c r="BB74" s="50">
        <f>IF('KWh (Cumulative) NLI'!BB74=0,0,((('KWh (Monthly) ENTRY NLI '!BB74*0.5)+'KWh (Cumulative) NLI'!BA74-'Rebasing adj NLI'!BB64)*BB116)*BB$19*BB$127)</f>
        <v>0</v>
      </c>
      <c r="BC74" s="50">
        <f>IF('KWh (Cumulative) NLI'!BC74=0,0,((('KWh (Monthly) ENTRY NLI '!BC74*0.5)+'KWh (Cumulative) NLI'!BB74-'Rebasing adj NLI'!BC64)*BC116)*BC$19*BC$127)</f>
        <v>0</v>
      </c>
      <c r="BD74" s="50">
        <f>IF('KWh (Cumulative) NLI'!BD74=0,0,((('KWh (Monthly) ENTRY NLI '!BD74*0.5)+'KWh (Cumulative) NLI'!BC74-'Rebasing adj NLI'!BD64)*BD116)*BD$19*BD$127)</f>
        <v>0</v>
      </c>
      <c r="BE74" s="50">
        <f>IF('KWh (Cumulative) NLI'!BE74=0,0,((('KWh (Monthly) ENTRY NLI '!BE74*0.5)+'KWh (Cumulative) NLI'!BD74-'Rebasing adj NLI'!BE64)*BE116)*BE$19*BE$127)</f>
        <v>0</v>
      </c>
      <c r="BF74" s="50">
        <f>IF('KWh (Cumulative) NLI'!BF74=0,0,((('KWh (Monthly) ENTRY NLI '!BF74*0.5)+'KWh (Cumulative) NLI'!BE74-'Rebasing adj NLI'!BF64)*BF116)*BF$19*BF$127)</f>
        <v>0</v>
      </c>
      <c r="BG74" s="50">
        <f>IF('KWh (Cumulative) NLI'!BG74=0,0,((('KWh (Monthly) ENTRY NLI '!BG74*0.5)+'KWh (Cumulative) NLI'!BF74-'Rebasing adj NLI'!BG64)*BG116)*BG$19*BG$127)</f>
        <v>0</v>
      </c>
      <c r="BH74" s="50">
        <f>IF('KWh (Cumulative) NLI'!BH74=0,0,((('KWh (Monthly) ENTRY NLI '!BH74*0.5)+'KWh (Cumulative) NLI'!BG74-'Rebasing adj NLI'!BH64)*BH116)*BH$19*BH$127)</f>
        <v>0</v>
      </c>
      <c r="BI74" s="50">
        <f>IF('KWh (Cumulative) NLI'!BI74=0,0,((('KWh (Monthly) ENTRY NLI '!BI74*0.5)+'KWh (Cumulative) NLI'!BH74-'Rebasing adj NLI'!BI64)*BI116)*BI$19*BI$127)</f>
        <v>0</v>
      </c>
      <c r="BJ74" s="50">
        <f>IF('KWh (Cumulative) NLI'!BJ74=0,0,((('KWh (Monthly) ENTRY NLI '!BJ74*0.5)+'KWh (Cumulative) NLI'!BI74-'Rebasing adj NLI'!BJ64)*BJ116)*BJ$19*BJ$127)</f>
        <v>0</v>
      </c>
      <c r="BK74" s="50">
        <f>IF('KWh (Cumulative) NLI'!BK74=0,0,((('KWh (Monthly) ENTRY NLI '!BK74*0.5)+'KWh (Cumulative) NLI'!BJ74-'Rebasing adj NLI'!BK64)*BK116)*BK$19*BK$127)</f>
        <v>0</v>
      </c>
      <c r="BL74" s="50">
        <f>IF('KWh (Cumulative) NLI'!BL74=0,0,((('KWh (Monthly) ENTRY NLI '!BL74*0.5)+'KWh (Cumulative) NLI'!BK74-'Rebasing adj NLI'!BL64)*BL116)*BL$19*BL$127)</f>
        <v>0</v>
      </c>
      <c r="BM74" s="50">
        <f>IF('KWh (Cumulative) NLI'!BM74=0,0,((('KWh (Monthly) ENTRY NLI '!BM74*0.5)+'KWh (Cumulative) NLI'!BL74-'Rebasing adj NLI'!BM64)*BM116)*BM$19*BM$127)</f>
        <v>0</v>
      </c>
      <c r="BN74" s="50">
        <f>IF('KWh (Cumulative) NLI'!BN74=0,0,((('KWh (Monthly) ENTRY NLI '!BN74*0.5)+'KWh (Cumulative) NLI'!BM74-'Rebasing adj NLI'!BN64)*BN116)*BN$19*BN$127)</f>
        <v>0</v>
      </c>
      <c r="BO74" s="50">
        <f>IF('KWh (Cumulative) NLI'!BO74=0,0,((('KWh (Monthly) ENTRY NLI '!BO74*0.5)+'KWh (Cumulative) NLI'!BN74-'Rebasing adj NLI'!BO64)*BO116)*BO$19*BO$127)</f>
        <v>0</v>
      </c>
      <c r="BP74" s="50">
        <f>IF('KWh (Cumulative) NLI'!BP74=0,0,((('KWh (Monthly) ENTRY NLI '!BP74*0.5)+'KWh (Cumulative) NLI'!BO74-'Rebasing adj NLI'!BP64)*BP116)*BP$19*BP$127)</f>
        <v>0</v>
      </c>
      <c r="BQ74" s="50">
        <f>IF('KWh (Cumulative) NLI'!BQ74=0,0,((('KWh (Monthly) ENTRY NLI '!BQ74*0.5)+'KWh (Cumulative) NLI'!BP74-'Rebasing adj NLI'!BQ64)*BQ116)*BQ$19*BQ$127)</f>
        <v>0</v>
      </c>
      <c r="BR74" s="50">
        <f>IF('KWh (Cumulative) NLI'!BR74=0,0,((('KWh (Monthly) ENTRY NLI '!BR74*0.5)+'KWh (Cumulative) NLI'!BQ74-'Rebasing adj NLI'!BR64)*BR116)*BR$19*BR$127)</f>
        <v>0</v>
      </c>
      <c r="BS74" s="50">
        <f>IF('KWh (Cumulative) NLI'!BS74=0,0,((('KWh (Monthly) ENTRY NLI '!BS74*0.5)+'KWh (Cumulative) NLI'!BR74-'Rebasing adj NLI'!BS64)*BS116)*BS$19*BS$127)</f>
        <v>0</v>
      </c>
      <c r="BT74" s="50">
        <f>IF('KWh (Cumulative) NLI'!BT74=0,0,((('KWh (Monthly) ENTRY NLI '!BT74*0.5)+'KWh (Cumulative) NLI'!BS74-'Rebasing adj NLI'!BT64)*BT116)*BT$19*BT$127)</f>
        <v>0</v>
      </c>
      <c r="BU74" s="50">
        <f>IF('KWh (Cumulative) NLI'!BU74=0,0,((('KWh (Monthly) ENTRY NLI '!BU74*0.5)+'KWh (Cumulative) NLI'!BT74-'Rebasing adj NLI'!BU64)*BU116)*BU$19*BU$127)</f>
        <v>0</v>
      </c>
      <c r="BV74" s="50">
        <f>IF('KWh (Cumulative) NLI'!BV74=0,0,((('KWh (Monthly) ENTRY NLI '!BV74*0.5)+'KWh (Cumulative) NLI'!BU74-'Rebasing adj NLI'!BV64)*BV116)*BV$19*BV$127)</f>
        <v>0</v>
      </c>
      <c r="BW74" s="50">
        <f>IF('KWh (Cumulative) NLI'!BW74=0,0,((('KWh (Monthly) ENTRY NLI '!BW74*0.5)+'KWh (Cumulative) NLI'!BV74-'Rebasing adj NLI'!BW64)*BW116)*BW$19*BW$127)</f>
        <v>0</v>
      </c>
      <c r="BX74" s="50">
        <f>IF('KWh (Cumulative) NLI'!BX74=0,0,((('KWh (Monthly) ENTRY NLI '!BX74*0.5)+'KWh (Cumulative) NLI'!BW74-'Rebasing adj NLI'!BX64)*BX116)*BX$19*BX$127)</f>
        <v>0</v>
      </c>
      <c r="BY74" s="50">
        <f>IF('KWh (Cumulative) NLI'!BY74=0,0,((('KWh (Monthly) ENTRY NLI '!BY74*0.5)+'KWh (Cumulative) NLI'!BX74-'Rebasing adj NLI'!BY64)*BY116)*BY$19*BY$127)</f>
        <v>0</v>
      </c>
      <c r="BZ74" s="50">
        <f>IF('KWh (Cumulative) NLI'!BZ74=0,0,((('KWh (Monthly) ENTRY NLI '!BZ74*0.5)+'KWh (Cumulative) NLI'!BY74-'Rebasing adj NLI'!BZ64)*BZ116)*BZ$19*BZ$127)</f>
        <v>0</v>
      </c>
      <c r="CA74" s="50">
        <f>IF('KWh (Cumulative) NLI'!CA74=0,0,((('KWh (Monthly) ENTRY NLI '!CA74*0.5)+'KWh (Cumulative) NLI'!BZ74-'Rebasing adj NLI'!CA64)*CA116)*CA$19*CA$127)</f>
        <v>0</v>
      </c>
      <c r="CB74" s="50">
        <f>IF('KWh (Cumulative) NLI'!CB74=0,0,((('KWh (Monthly) ENTRY NLI '!CB74*0.5)+'KWh (Cumulative) NLI'!CA74-'Rebasing adj NLI'!CB64)*CB116)*CB$19*CB$127)</f>
        <v>0</v>
      </c>
      <c r="CC74" s="50">
        <f>IF('KWh (Cumulative) NLI'!CC74=0,0,((('KWh (Monthly) ENTRY NLI '!CC74*0.5)+'KWh (Cumulative) NLI'!CB74-'Rebasing adj NLI'!CC64)*CC116)*CC$19*CC$127)</f>
        <v>0</v>
      </c>
      <c r="CD74" s="50">
        <f>IF('KWh (Cumulative) NLI'!CD74=0,0,((('KWh (Monthly) ENTRY NLI '!CD74*0.5)+'KWh (Cumulative) NLI'!CC74-'Rebasing adj NLI'!CD64)*CD116)*CD$19*CD$127)</f>
        <v>0</v>
      </c>
      <c r="CE74" s="50">
        <f>IF('KWh (Cumulative) NLI'!CE74=0,0,((('KWh (Monthly) ENTRY NLI '!CE74*0.5)+'KWh (Cumulative) NLI'!CD74-'Rebasing adj NLI'!CE64)*CE116)*CE$19*CE$127)</f>
        <v>0</v>
      </c>
      <c r="CF74" s="50">
        <f>IF('KWh (Cumulative) NLI'!CF74=0,0,((('KWh (Monthly) ENTRY NLI '!CF74*0.5)+'KWh (Cumulative) NLI'!CE74-'Rebasing adj NLI'!CF64)*CF116)*CF$19*CF$127)</f>
        <v>0</v>
      </c>
      <c r="CG74" s="50">
        <f>IF('KWh (Cumulative) NLI'!CG74=0,0,((('KWh (Monthly) ENTRY NLI '!CG74*0.5)+'KWh (Cumulative) NLI'!CF74-'Rebasing adj NLI'!CG64)*CG116)*CG$19*CG$127)</f>
        <v>0</v>
      </c>
      <c r="CH74" s="50">
        <f>IF('KWh (Cumulative) NLI'!CH74=0,0,((('KWh (Monthly) ENTRY NLI '!CH74*0.5)+'KWh (Cumulative) NLI'!CG74-'Rebasing adj NLI'!CH64)*CH116)*CH$19*CH$127)</f>
        <v>0</v>
      </c>
      <c r="CI74" s="50">
        <f>IF('KWh (Cumulative) NLI'!CI74=0,0,((('KWh (Monthly) ENTRY NLI '!CI74*0.5)+'KWh (Cumulative) NLI'!CH74-'Rebasing adj NLI'!CI64)*CI116)*CI$19*CI$127)</f>
        <v>0</v>
      </c>
      <c r="CJ74" s="50">
        <f>IF('KWh (Cumulative) NLI'!CJ74=0,0,((('KWh (Monthly) ENTRY NLI '!CJ74*0.5)+'KWh (Cumulative) NLI'!CI74-'Rebasing adj NLI'!CJ64)*CJ116)*CJ$19*CJ$127)</f>
        <v>0</v>
      </c>
    </row>
    <row r="75" spans="1:88" x14ac:dyDescent="0.25">
      <c r="A75" s="306"/>
      <c r="B75" s="88" t="s">
        <v>16</v>
      </c>
      <c r="C75" s="50">
        <f>IF('KWh (Cumulative) NLI'!C75=0,0,((('KWh (Monthly) ENTRY NLI '!C75*0.5)-'Rebasing adj NLI'!C65)*C117)*C$19*C$127)</f>
        <v>0</v>
      </c>
      <c r="D75" s="50">
        <f>IF('KWh (Cumulative) NLI'!D75=0,0,((('KWh (Monthly) ENTRY NLI '!D75*0.5)+'KWh (Cumulative) NLI'!C75-'Rebasing adj NLI'!D65)*D117)*D$19*D$127)</f>
        <v>0</v>
      </c>
      <c r="E75" s="50">
        <f>IF('KWh (Cumulative) NLI'!E75=0,0,((('KWh (Monthly) ENTRY NLI '!E75*0.5)+'KWh (Cumulative) NLI'!D75-'Rebasing adj NLI'!E65)*E117)*E$19*E$127)</f>
        <v>0</v>
      </c>
      <c r="F75" s="50">
        <f>IF('KWh (Cumulative) NLI'!F75=0,0,((('KWh (Monthly) ENTRY NLI '!F75*0.5)+'KWh (Cumulative) NLI'!E75-'Rebasing adj NLI'!F65)*F117)*F$19*F$127)</f>
        <v>0</v>
      </c>
      <c r="G75" s="50">
        <f>IF('KWh (Cumulative) NLI'!G75=0,0,((('KWh (Monthly) ENTRY NLI '!G75*0.5)+'KWh (Cumulative) NLI'!F75-'Rebasing adj NLI'!G65)*G117)*G$19*G$127)</f>
        <v>0</v>
      </c>
      <c r="H75" s="50">
        <f>IF('KWh (Cumulative) NLI'!H75=0,0,((('KWh (Monthly) ENTRY NLI '!H75*0.5)+'KWh (Cumulative) NLI'!G75-'Rebasing adj NLI'!H65)*H117)*H$19*H$127)</f>
        <v>0</v>
      </c>
      <c r="I75" s="50">
        <f>IF('KWh (Cumulative) NLI'!I75=0,0,((('KWh (Monthly) ENTRY NLI '!I75*0.5)+'KWh (Cumulative) NLI'!H75-'Rebasing adj NLI'!I65)*I117)*I$19*I$127)</f>
        <v>0</v>
      </c>
      <c r="J75" s="50">
        <f>IF('KWh (Cumulative) NLI'!J75=0,0,((('KWh (Monthly) ENTRY NLI '!J75*0.5)+'KWh (Cumulative) NLI'!I75-'Rebasing adj NLI'!J65)*J117)*J$19*J$127)</f>
        <v>0</v>
      </c>
      <c r="K75" s="50">
        <f>IF('KWh (Cumulative) NLI'!K75=0,0,((('KWh (Monthly) ENTRY NLI '!K75*0.5)+'KWh (Cumulative) NLI'!J75-'Rebasing adj NLI'!K65)*K117)*K$19*K$127)</f>
        <v>0</v>
      </c>
      <c r="L75" s="50">
        <f>IF('KWh (Cumulative) NLI'!L75=0,0,((('KWh (Monthly) ENTRY NLI '!L75*0.5)+'KWh (Cumulative) NLI'!K75-'Rebasing adj NLI'!L65)*L117)*L$19*L$127)</f>
        <v>0</v>
      </c>
      <c r="M75" s="50">
        <f>IF('KWh (Cumulative) NLI'!M75=0,0,((('KWh (Monthly) ENTRY NLI '!M75*0.5)+'KWh (Cumulative) NLI'!L75-'Rebasing adj NLI'!M65)*M117)*M$19*M$127)</f>
        <v>0</v>
      </c>
      <c r="N75" s="50">
        <f>IF('KWh (Cumulative) NLI'!N75=0,0,((('KWh (Monthly) ENTRY NLI '!N75*0.5)+'KWh (Cumulative) NLI'!M75-'Rebasing adj NLI'!N65)*N117)*N$19*N$127)</f>
        <v>0</v>
      </c>
      <c r="O75" s="50">
        <f>IF('KWh (Cumulative) NLI'!O75=0,0,((('KWh (Monthly) ENTRY NLI '!O75*0.5)+'KWh (Cumulative) NLI'!N75-'Rebasing adj NLI'!O65)*O117)*O$19*O$127)</f>
        <v>0</v>
      </c>
      <c r="P75" s="50">
        <f>IF('KWh (Cumulative) NLI'!P75=0,0,((('KWh (Monthly) ENTRY NLI '!P75*0.5)+'KWh (Cumulative) NLI'!O75-'Rebasing adj NLI'!P65)*P117)*P$19*P$127)</f>
        <v>0</v>
      </c>
      <c r="Q75" s="50">
        <f>IF('KWh (Cumulative) NLI'!Q75=0,0,((('KWh (Monthly) ENTRY NLI '!Q75*0.5)+'KWh (Cumulative) NLI'!P75-'Rebasing adj NLI'!Q65)*Q117)*Q$19*Q$127)</f>
        <v>0</v>
      </c>
      <c r="R75" s="50">
        <f>IF('KWh (Cumulative) NLI'!R75=0,0,((('KWh (Monthly) ENTRY NLI '!R75*0.5)+'KWh (Cumulative) NLI'!Q75-'Rebasing adj NLI'!R65)*R117)*R$19*R$127)</f>
        <v>0</v>
      </c>
      <c r="S75" s="50">
        <f>IF('KWh (Cumulative) NLI'!S75=0,0,((('KWh (Monthly) ENTRY NLI '!S75*0.5)+'KWh (Cumulative) NLI'!R75-'Rebasing adj NLI'!S65)*S117)*S$19*S$127)</f>
        <v>0</v>
      </c>
      <c r="T75" s="50">
        <f>IF('KWh (Cumulative) NLI'!T75=0,0,((('KWh (Monthly) ENTRY NLI '!T75*0.5)+'KWh (Cumulative) NLI'!S75-'Rebasing adj NLI'!T65)*T117)*T$19*T$127)</f>
        <v>0</v>
      </c>
      <c r="U75" s="50">
        <f>IF('KWh (Cumulative) NLI'!U75=0,0,((('KWh (Monthly) ENTRY NLI '!U75*0.5)+'KWh (Cumulative) NLI'!T75-'Rebasing adj NLI'!U65)*U117)*U$19*U$127)</f>
        <v>0</v>
      </c>
      <c r="V75" s="50">
        <f>IF('KWh (Cumulative) NLI'!V75=0,0,((('KWh (Monthly) ENTRY NLI '!V75*0.5)+'KWh (Cumulative) NLI'!U75-'Rebasing adj NLI'!V65)*V117)*V$19*V$127)</f>
        <v>0</v>
      </c>
      <c r="W75" s="50">
        <f>IF('KWh (Cumulative) NLI'!W75=0,0,((('KWh (Monthly) ENTRY NLI '!W75*0.5)+'KWh (Cumulative) NLI'!V75-'Rebasing adj NLI'!W65)*W117)*W$19*W$127)</f>
        <v>0</v>
      </c>
      <c r="X75" s="50">
        <f>IF('KWh (Cumulative) NLI'!X75=0,0,((('KWh (Monthly) ENTRY NLI '!X75*0.5)+'KWh (Cumulative) NLI'!W75-'Rebasing adj NLI'!X65)*X117)*X$19*X$127)</f>
        <v>0</v>
      </c>
      <c r="Y75" s="50">
        <f>IF('KWh (Cumulative) NLI'!Y75=0,0,((('KWh (Monthly) ENTRY NLI '!Y75*0.5)+'KWh (Cumulative) NLI'!X75-'Rebasing adj NLI'!Y65)*Y117)*Y$19*Y$127)</f>
        <v>0</v>
      </c>
      <c r="Z75" s="50">
        <f>IF('KWh (Cumulative) NLI'!Z75=0,0,((('KWh (Monthly) ENTRY NLI '!Z75*0.5)+'KWh (Cumulative) NLI'!Y75-'Rebasing adj NLI'!Z65)*Z117)*Z$19*Z$127)</f>
        <v>0</v>
      </c>
      <c r="AA75" s="50">
        <f>IF('KWh (Cumulative) NLI'!AA75=0,0,((('KWh (Monthly) ENTRY NLI '!AA75*0.5)+'KWh (Cumulative) NLI'!Z75-'Rebasing adj NLI'!AA65)*AA117)*AA$19*AA$127)</f>
        <v>0</v>
      </c>
      <c r="AB75" s="50">
        <f>IF('KWh (Cumulative) NLI'!AB75=0,0,((('KWh (Monthly) ENTRY NLI '!AB75*0.5)+'KWh (Cumulative) NLI'!AA75-'Rebasing adj NLI'!AB65)*AB117)*AB$19*AB$127)</f>
        <v>0</v>
      </c>
      <c r="AC75" s="50">
        <f>IF('KWh (Cumulative) NLI'!AC75=0,0,((('KWh (Monthly) ENTRY NLI '!AC75*0.5)+'KWh (Cumulative) NLI'!AB75-'Rebasing adj NLI'!AC65)*AC117)*AC$19*AC$127)</f>
        <v>0</v>
      </c>
      <c r="AD75" s="50">
        <f>IF('KWh (Cumulative) NLI'!AD75=0,0,((('KWh (Monthly) ENTRY NLI '!AD75*0.5)+'KWh (Cumulative) NLI'!AC75-'Rebasing adj NLI'!AD65)*AD117)*AD$19*AD$127)</f>
        <v>0</v>
      </c>
      <c r="AE75" s="50">
        <f>IF('KWh (Cumulative) NLI'!AE75=0,0,((('KWh (Monthly) ENTRY NLI '!AE75*0.5)+'KWh (Cumulative) NLI'!AD75-'Rebasing adj NLI'!AE65)*AE117)*AE$19*AE$127)</f>
        <v>0</v>
      </c>
      <c r="AF75" s="50">
        <f>IF('KWh (Cumulative) NLI'!AF75=0,0,((('KWh (Monthly) ENTRY NLI '!AF75*0.5)+'KWh (Cumulative) NLI'!AE75-'Rebasing adj NLI'!AF65)*AF117)*AF$19*AF$127)</f>
        <v>0</v>
      </c>
      <c r="AG75" s="50">
        <f>IF('KWh (Cumulative) NLI'!AG75=0,0,((('KWh (Monthly) ENTRY NLI '!AG75*0.5)+'KWh (Cumulative) NLI'!AF75-'Rebasing adj NLI'!AG65)*AG117)*AG$19*AG$127)</f>
        <v>0</v>
      </c>
      <c r="AH75" s="50">
        <f>IF('KWh (Cumulative) NLI'!AH75=0,0,((('KWh (Monthly) ENTRY NLI '!AH75*0.5)+'KWh (Cumulative) NLI'!AG75-'Rebasing adj NLI'!AH65)*AH117)*AH$19*AH$127)</f>
        <v>0</v>
      </c>
      <c r="AI75" s="50">
        <f>IF('KWh (Cumulative) NLI'!AI75=0,0,((('KWh (Monthly) ENTRY NLI '!AI75*0.5)+'KWh (Cumulative) NLI'!AH75-'Rebasing adj NLI'!AI65)*AI117)*AI$19*AI$127)</f>
        <v>0</v>
      </c>
      <c r="AJ75" s="50">
        <f>IF('KWh (Cumulative) NLI'!AJ75=0,0,((('KWh (Monthly) ENTRY NLI '!AJ75*0.5)+'KWh (Cumulative) NLI'!AI75-'Rebasing adj NLI'!AJ65)*AJ117)*AJ$19*AJ$127)</f>
        <v>0</v>
      </c>
      <c r="AK75" s="50">
        <f>IF('KWh (Cumulative) NLI'!AK75=0,0,((('KWh (Monthly) ENTRY NLI '!AK75*0.5)+'KWh (Cumulative) NLI'!AJ75-'Rebasing adj NLI'!AK65)*AK117)*AK$19*AK$127)</f>
        <v>0</v>
      </c>
      <c r="AL75" s="50">
        <f>IF('KWh (Cumulative) NLI'!AL75=0,0,((('KWh (Monthly) ENTRY NLI '!AL75*0.5)+'KWh (Cumulative) NLI'!AK75-'Rebasing adj NLI'!AL65)*AL117)*AL$19*AL$127)</f>
        <v>0</v>
      </c>
      <c r="AM75" s="50">
        <f>IF('KWh (Cumulative) NLI'!AM75=0,0,((('KWh (Monthly) ENTRY NLI '!AM75*0.5)+'KWh (Cumulative) NLI'!AL75-'Rebasing adj NLI'!AM65)*AM117)*AM$19*AM$127)</f>
        <v>0</v>
      </c>
      <c r="AN75" s="50">
        <f>IF('KWh (Cumulative) NLI'!AN75=0,0,((('KWh (Monthly) ENTRY NLI '!AN75*0.5)+'KWh (Cumulative) NLI'!AM75-'Rebasing adj NLI'!AN65)*AN117)*AN$19*AN$127)</f>
        <v>0</v>
      </c>
      <c r="AO75" s="50">
        <f>IF('KWh (Cumulative) NLI'!AO75=0,0,((('KWh (Monthly) ENTRY NLI '!AO75*0.5)+'KWh (Cumulative) NLI'!AN75-'Rebasing adj NLI'!AO65)*AO117)*AO$19*AO$127)</f>
        <v>0</v>
      </c>
      <c r="AP75" s="50">
        <f>IF('KWh (Cumulative) NLI'!AP75=0,0,((('KWh (Monthly) ENTRY NLI '!AP75*0.5)+'KWh (Cumulative) NLI'!AO75-'Rebasing adj NLI'!AP65)*AP117)*AP$19*AP$127)</f>
        <v>0</v>
      </c>
      <c r="AQ75" s="50">
        <f>IF('KWh (Cumulative) NLI'!AQ75=0,0,((('KWh (Monthly) ENTRY NLI '!AQ75*0.5)+'KWh (Cumulative) NLI'!AP75-'Rebasing adj NLI'!AQ65)*AQ117)*AQ$19*AQ$127)</f>
        <v>0</v>
      </c>
      <c r="AR75" s="50">
        <f>IF('KWh (Cumulative) NLI'!AR75=0,0,((('KWh (Monthly) ENTRY NLI '!AR75*0.5)+'KWh (Cumulative) NLI'!AQ75-'Rebasing adj NLI'!AR65)*AR117)*AR$19*AR$127)</f>
        <v>0</v>
      </c>
      <c r="AS75" s="50">
        <f>IF('KWh (Cumulative) NLI'!AS75=0,0,((('KWh (Monthly) ENTRY NLI '!AS75*0.5)+'KWh (Cumulative) NLI'!AR75-'Rebasing adj NLI'!AS65)*AS117)*AS$19*AS$127)</f>
        <v>0</v>
      </c>
      <c r="AT75" s="50">
        <f>IF('KWh (Cumulative) NLI'!AT75=0,0,((('KWh (Monthly) ENTRY NLI '!AT75*0.5)+'KWh (Cumulative) NLI'!AS75-'Rebasing adj NLI'!AT65)*AT117)*AT$19*AT$127)</f>
        <v>0</v>
      </c>
      <c r="AU75" s="50">
        <f>IF('KWh (Cumulative) NLI'!AU75=0,0,((('KWh (Monthly) ENTRY NLI '!AU75*0.5)+'KWh (Cumulative) NLI'!AT75-'Rebasing adj NLI'!AU65)*AU117)*AU$19*AU$127)</f>
        <v>0</v>
      </c>
      <c r="AV75" s="50">
        <f>IF('KWh (Cumulative) NLI'!AV75=0,0,((('KWh (Monthly) ENTRY NLI '!AV75*0.5)+'KWh (Cumulative) NLI'!AU75-'Rebasing adj NLI'!AV65)*AV117)*AV$19*AV$127)</f>
        <v>0</v>
      </c>
      <c r="AW75" s="50">
        <f>IF('KWh (Cumulative) NLI'!AW75=0,0,((('KWh (Monthly) ENTRY NLI '!AW75*0.5)+'KWh (Cumulative) NLI'!AV75-'Rebasing adj NLI'!AW65)*AW117)*AW$19*AW$127)</f>
        <v>0</v>
      </c>
      <c r="AX75" s="50">
        <f>IF('KWh (Cumulative) NLI'!AX75=0,0,((('KWh (Monthly) ENTRY NLI '!AX75*0.5)+'KWh (Cumulative) NLI'!AW75-'Rebasing adj NLI'!AX65)*AX117)*AX$19*AX$127)</f>
        <v>0</v>
      </c>
      <c r="AY75" s="50">
        <f>IF('KWh (Cumulative) NLI'!AY75=0,0,((('KWh (Monthly) ENTRY NLI '!AY75*0.5)+'KWh (Cumulative) NLI'!AX75-'Rebasing adj NLI'!AY65)*AY117)*AY$19*AY$127)</f>
        <v>0</v>
      </c>
      <c r="AZ75" s="50">
        <f>IF('KWh (Cumulative) NLI'!AZ75=0,0,((('KWh (Monthly) ENTRY NLI '!AZ75*0.5)+'KWh (Cumulative) NLI'!AY75-'Rebasing adj NLI'!AZ65)*AZ117)*AZ$19*AZ$127)</f>
        <v>0</v>
      </c>
      <c r="BA75" s="50">
        <f>IF('KWh (Cumulative) NLI'!BA75=0,0,((('KWh (Monthly) ENTRY NLI '!BA75*0.5)+'KWh (Cumulative) NLI'!AZ75-'Rebasing adj NLI'!BA65)*BA117)*BA$19*BA$127)</f>
        <v>0</v>
      </c>
      <c r="BB75" s="50">
        <f>IF('KWh (Cumulative) NLI'!BB75=0,0,((('KWh (Monthly) ENTRY NLI '!BB75*0.5)+'KWh (Cumulative) NLI'!BA75-'Rebasing adj NLI'!BB65)*BB117)*BB$19*BB$127)</f>
        <v>0</v>
      </c>
      <c r="BC75" s="50">
        <f>IF('KWh (Cumulative) NLI'!BC75=0,0,((('KWh (Monthly) ENTRY NLI '!BC75*0.5)+'KWh (Cumulative) NLI'!BB75-'Rebasing adj NLI'!BC65)*BC117)*BC$19*BC$127)</f>
        <v>0</v>
      </c>
      <c r="BD75" s="50">
        <f>IF('KWh (Cumulative) NLI'!BD75=0,0,((('KWh (Monthly) ENTRY NLI '!BD75*0.5)+'KWh (Cumulative) NLI'!BC75-'Rebasing adj NLI'!BD65)*BD117)*BD$19*BD$127)</f>
        <v>0</v>
      </c>
      <c r="BE75" s="50">
        <f>IF('KWh (Cumulative) NLI'!BE75=0,0,((('KWh (Monthly) ENTRY NLI '!BE75*0.5)+'KWh (Cumulative) NLI'!BD75-'Rebasing adj NLI'!BE65)*BE117)*BE$19*BE$127)</f>
        <v>0</v>
      </c>
      <c r="BF75" s="50">
        <f>IF('KWh (Cumulative) NLI'!BF75=0,0,((('KWh (Monthly) ENTRY NLI '!BF75*0.5)+'KWh (Cumulative) NLI'!BE75-'Rebasing adj NLI'!BF65)*BF117)*BF$19*BF$127)</f>
        <v>0</v>
      </c>
      <c r="BG75" s="50">
        <f>IF('KWh (Cumulative) NLI'!BG75=0,0,((('KWh (Monthly) ENTRY NLI '!BG75*0.5)+'KWh (Cumulative) NLI'!BF75-'Rebasing adj NLI'!BG65)*BG117)*BG$19*BG$127)</f>
        <v>0</v>
      </c>
      <c r="BH75" s="50">
        <f>IF('KWh (Cumulative) NLI'!BH75=0,0,((('KWh (Monthly) ENTRY NLI '!BH75*0.5)+'KWh (Cumulative) NLI'!BG75-'Rebasing adj NLI'!BH65)*BH117)*BH$19*BH$127)</f>
        <v>0</v>
      </c>
      <c r="BI75" s="50">
        <f>IF('KWh (Cumulative) NLI'!BI75=0,0,((('KWh (Monthly) ENTRY NLI '!BI75*0.5)+'KWh (Cumulative) NLI'!BH75-'Rebasing adj NLI'!BI65)*BI117)*BI$19*BI$127)</f>
        <v>0</v>
      </c>
      <c r="BJ75" s="50">
        <f>IF('KWh (Cumulative) NLI'!BJ75=0,0,((('KWh (Monthly) ENTRY NLI '!BJ75*0.5)+'KWh (Cumulative) NLI'!BI75-'Rebasing adj NLI'!BJ65)*BJ117)*BJ$19*BJ$127)</f>
        <v>0</v>
      </c>
      <c r="BK75" s="50">
        <f>IF('KWh (Cumulative) NLI'!BK75=0,0,((('KWh (Monthly) ENTRY NLI '!BK75*0.5)+'KWh (Cumulative) NLI'!BJ75-'Rebasing adj NLI'!BK65)*BK117)*BK$19*BK$127)</f>
        <v>0</v>
      </c>
      <c r="BL75" s="50">
        <f>IF('KWh (Cumulative) NLI'!BL75=0,0,((('KWh (Monthly) ENTRY NLI '!BL75*0.5)+'KWh (Cumulative) NLI'!BK75-'Rebasing adj NLI'!BL65)*BL117)*BL$19*BL$127)</f>
        <v>0</v>
      </c>
      <c r="BM75" s="50">
        <f>IF('KWh (Cumulative) NLI'!BM75=0,0,((('KWh (Monthly) ENTRY NLI '!BM75*0.5)+'KWh (Cumulative) NLI'!BL75-'Rebasing adj NLI'!BM65)*BM117)*BM$19*BM$127)</f>
        <v>0</v>
      </c>
      <c r="BN75" s="50">
        <f>IF('KWh (Cumulative) NLI'!BN75=0,0,((('KWh (Monthly) ENTRY NLI '!BN75*0.5)+'KWh (Cumulative) NLI'!BM75-'Rebasing adj NLI'!BN65)*BN117)*BN$19*BN$127)</f>
        <v>0</v>
      </c>
      <c r="BO75" s="50">
        <f>IF('KWh (Cumulative) NLI'!BO75=0,0,((('KWh (Monthly) ENTRY NLI '!BO75*0.5)+'KWh (Cumulative) NLI'!BN75-'Rebasing adj NLI'!BO65)*BO117)*BO$19*BO$127)</f>
        <v>0</v>
      </c>
      <c r="BP75" s="50">
        <f>IF('KWh (Cumulative) NLI'!BP75=0,0,((('KWh (Monthly) ENTRY NLI '!BP75*0.5)+'KWh (Cumulative) NLI'!BO75-'Rebasing adj NLI'!BP65)*BP117)*BP$19*BP$127)</f>
        <v>0</v>
      </c>
      <c r="BQ75" s="50">
        <f>IF('KWh (Cumulative) NLI'!BQ75=0,0,((('KWh (Monthly) ENTRY NLI '!BQ75*0.5)+'KWh (Cumulative) NLI'!BP75-'Rebasing adj NLI'!BQ65)*BQ117)*BQ$19*BQ$127)</f>
        <v>0</v>
      </c>
      <c r="BR75" s="50">
        <f>IF('KWh (Cumulative) NLI'!BR75=0,0,((('KWh (Monthly) ENTRY NLI '!BR75*0.5)+'KWh (Cumulative) NLI'!BQ75-'Rebasing adj NLI'!BR65)*BR117)*BR$19*BR$127)</f>
        <v>0</v>
      </c>
      <c r="BS75" s="50">
        <f>IF('KWh (Cumulative) NLI'!BS75=0,0,((('KWh (Monthly) ENTRY NLI '!BS75*0.5)+'KWh (Cumulative) NLI'!BR75-'Rebasing adj NLI'!BS65)*BS117)*BS$19*BS$127)</f>
        <v>0</v>
      </c>
      <c r="BT75" s="50">
        <f>IF('KWh (Cumulative) NLI'!BT75=0,0,((('KWh (Monthly) ENTRY NLI '!BT75*0.5)+'KWh (Cumulative) NLI'!BS75-'Rebasing adj NLI'!BT65)*BT117)*BT$19*BT$127)</f>
        <v>0</v>
      </c>
      <c r="BU75" s="50">
        <f>IF('KWh (Cumulative) NLI'!BU75=0,0,((('KWh (Monthly) ENTRY NLI '!BU75*0.5)+'KWh (Cumulative) NLI'!BT75-'Rebasing adj NLI'!BU65)*BU117)*BU$19*BU$127)</f>
        <v>0</v>
      </c>
      <c r="BV75" s="50">
        <f>IF('KWh (Cumulative) NLI'!BV75=0,0,((('KWh (Monthly) ENTRY NLI '!BV75*0.5)+'KWh (Cumulative) NLI'!BU75-'Rebasing adj NLI'!BV65)*BV117)*BV$19*BV$127)</f>
        <v>0</v>
      </c>
      <c r="BW75" s="50">
        <f>IF('KWh (Cumulative) NLI'!BW75=0,0,((('KWh (Monthly) ENTRY NLI '!BW75*0.5)+'KWh (Cumulative) NLI'!BV75-'Rebasing adj NLI'!BW65)*BW117)*BW$19*BW$127)</f>
        <v>0</v>
      </c>
      <c r="BX75" s="50">
        <f>IF('KWh (Cumulative) NLI'!BX75=0,0,((('KWh (Monthly) ENTRY NLI '!BX75*0.5)+'KWh (Cumulative) NLI'!BW75-'Rebasing adj NLI'!BX65)*BX117)*BX$19*BX$127)</f>
        <v>0</v>
      </c>
      <c r="BY75" s="50">
        <f>IF('KWh (Cumulative) NLI'!BY75=0,0,((('KWh (Monthly) ENTRY NLI '!BY75*0.5)+'KWh (Cumulative) NLI'!BX75-'Rebasing adj NLI'!BY65)*BY117)*BY$19*BY$127)</f>
        <v>0</v>
      </c>
      <c r="BZ75" s="50">
        <f>IF('KWh (Cumulative) NLI'!BZ75=0,0,((('KWh (Monthly) ENTRY NLI '!BZ75*0.5)+'KWh (Cumulative) NLI'!BY75-'Rebasing adj NLI'!BZ65)*BZ117)*BZ$19*BZ$127)</f>
        <v>0</v>
      </c>
      <c r="CA75" s="50">
        <f>IF('KWh (Cumulative) NLI'!CA75=0,0,((('KWh (Monthly) ENTRY NLI '!CA75*0.5)+'KWh (Cumulative) NLI'!BZ75-'Rebasing adj NLI'!CA65)*CA117)*CA$19*CA$127)</f>
        <v>0</v>
      </c>
      <c r="CB75" s="50">
        <f>IF('KWh (Cumulative) NLI'!CB75=0,0,((('KWh (Monthly) ENTRY NLI '!CB75*0.5)+'KWh (Cumulative) NLI'!CA75-'Rebasing adj NLI'!CB65)*CB117)*CB$19*CB$127)</f>
        <v>0</v>
      </c>
      <c r="CC75" s="50">
        <f>IF('KWh (Cumulative) NLI'!CC75=0,0,((('KWh (Monthly) ENTRY NLI '!CC75*0.5)+'KWh (Cumulative) NLI'!CB75-'Rebasing adj NLI'!CC65)*CC117)*CC$19*CC$127)</f>
        <v>0</v>
      </c>
      <c r="CD75" s="50">
        <f>IF('KWh (Cumulative) NLI'!CD75=0,0,((('KWh (Monthly) ENTRY NLI '!CD75*0.5)+'KWh (Cumulative) NLI'!CC75-'Rebasing adj NLI'!CD65)*CD117)*CD$19*CD$127)</f>
        <v>0</v>
      </c>
      <c r="CE75" s="50">
        <f>IF('KWh (Cumulative) NLI'!CE75=0,0,((('KWh (Monthly) ENTRY NLI '!CE75*0.5)+'KWh (Cumulative) NLI'!CD75-'Rebasing adj NLI'!CE65)*CE117)*CE$19*CE$127)</f>
        <v>0</v>
      </c>
      <c r="CF75" s="50">
        <f>IF('KWh (Cumulative) NLI'!CF75=0,0,((('KWh (Monthly) ENTRY NLI '!CF75*0.5)+'KWh (Cumulative) NLI'!CE75-'Rebasing adj NLI'!CF65)*CF117)*CF$19*CF$127)</f>
        <v>0</v>
      </c>
      <c r="CG75" s="50">
        <f>IF('KWh (Cumulative) NLI'!CG75=0,0,((('KWh (Monthly) ENTRY NLI '!CG75*0.5)+'KWh (Cumulative) NLI'!CF75-'Rebasing adj NLI'!CG65)*CG117)*CG$19*CG$127)</f>
        <v>0</v>
      </c>
      <c r="CH75" s="50">
        <f>IF('KWh (Cumulative) NLI'!CH75=0,0,((('KWh (Monthly) ENTRY NLI '!CH75*0.5)+'KWh (Cumulative) NLI'!CG75-'Rebasing adj NLI'!CH65)*CH117)*CH$19*CH$127)</f>
        <v>0</v>
      </c>
      <c r="CI75" s="50">
        <f>IF('KWh (Cumulative) NLI'!CI75=0,0,((('KWh (Monthly) ENTRY NLI '!CI75*0.5)+'KWh (Cumulative) NLI'!CH75-'Rebasing adj NLI'!CI65)*CI117)*CI$19*CI$127)</f>
        <v>0</v>
      </c>
      <c r="CJ75" s="50">
        <f>IF('KWh (Cumulative) NLI'!CJ75=0,0,((('KWh (Monthly) ENTRY NLI '!CJ75*0.5)+'KWh (Cumulative) NLI'!CI75-'Rebasing adj NLI'!CJ65)*CJ117)*CJ$19*CJ$127)</f>
        <v>0</v>
      </c>
    </row>
    <row r="76" spans="1:88" x14ac:dyDescent="0.25">
      <c r="A76" s="306"/>
      <c r="B76" s="88" t="s">
        <v>8</v>
      </c>
      <c r="C76" s="50">
        <f>IF('KWh (Cumulative) NLI'!C76=0,0,((('KWh (Monthly) ENTRY NLI '!C76*0.5)-'Rebasing adj NLI'!C66)*C118)*C$19*C$127)</f>
        <v>0</v>
      </c>
      <c r="D76" s="50">
        <f>IF('KWh (Cumulative) NLI'!D76=0,0,((('KWh (Monthly) ENTRY NLI '!D76*0.5)+'KWh (Cumulative) NLI'!C76-'Rebasing adj NLI'!D66)*D118)*D$19*D$127)</f>
        <v>0</v>
      </c>
      <c r="E76" s="50">
        <f>IF('KWh (Cumulative) NLI'!E76=0,0,((('KWh (Monthly) ENTRY NLI '!E76*0.5)+'KWh (Cumulative) NLI'!D76-'Rebasing adj NLI'!E66)*E118)*E$19*E$127)</f>
        <v>0</v>
      </c>
      <c r="F76" s="50">
        <f>IF('KWh (Cumulative) NLI'!F76=0,0,((('KWh (Monthly) ENTRY NLI '!F76*0.5)+'KWh (Cumulative) NLI'!E76-'Rebasing adj NLI'!F66)*F118)*F$19*F$127)</f>
        <v>0</v>
      </c>
      <c r="G76" s="50">
        <f>IF('KWh (Cumulative) NLI'!G76=0,0,((('KWh (Monthly) ENTRY NLI '!G76*0.5)+'KWh (Cumulative) NLI'!F76-'Rebasing adj NLI'!G66)*G118)*G$19*G$127)</f>
        <v>0</v>
      </c>
      <c r="H76" s="50">
        <f>IF('KWh (Cumulative) NLI'!H76=0,0,((('KWh (Monthly) ENTRY NLI '!H76*0.5)+'KWh (Cumulative) NLI'!G76-'Rebasing adj NLI'!H66)*H118)*H$19*H$127)</f>
        <v>0</v>
      </c>
      <c r="I76" s="50">
        <f>IF('KWh (Cumulative) NLI'!I76=0,0,((('KWh (Monthly) ENTRY NLI '!I76*0.5)+'KWh (Cumulative) NLI'!H76-'Rebasing adj NLI'!I66)*I118)*I$19*I$127)</f>
        <v>0</v>
      </c>
      <c r="J76" s="50">
        <f>IF('KWh (Cumulative) NLI'!J76=0,0,((('KWh (Monthly) ENTRY NLI '!J76*0.5)+'KWh (Cumulative) NLI'!I76-'Rebasing adj NLI'!J66)*J118)*J$19*J$127)</f>
        <v>0</v>
      </c>
      <c r="K76" s="50">
        <f>IF('KWh (Cumulative) NLI'!K76=0,0,((('KWh (Monthly) ENTRY NLI '!K76*0.5)+'KWh (Cumulative) NLI'!J76-'Rebasing adj NLI'!K66)*K118)*K$19*K$127)</f>
        <v>0</v>
      </c>
      <c r="L76" s="50">
        <f>IF('KWh (Cumulative) NLI'!L76=0,0,((('KWh (Monthly) ENTRY NLI '!L76*0.5)+'KWh (Cumulative) NLI'!K76-'Rebasing adj NLI'!L66)*L118)*L$19*L$127)</f>
        <v>0</v>
      </c>
      <c r="M76" s="50">
        <f>IF('KWh (Cumulative) NLI'!M76=0,0,((('KWh (Monthly) ENTRY NLI '!M76*0.5)+'KWh (Cumulative) NLI'!L76-'Rebasing adj NLI'!M66)*M118)*M$19*M$127)</f>
        <v>0</v>
      </c>
      <c r="N76" s="50">
        <f>IF('KWh (Cumulative) NLI'!N76=0,0,((('KWh (Monthly) ENTRY NLI '!N76*0.5)+'KWh (Cumulative) NLI'!M76-'Rebasing adj NLI'!N66)*N118)*N$19*N$127)</f>
        <v>0</v>
      </c>
      <c r="O76" s="50">
        <f>IF('KWh (Cumulative) NLI'!O76=0,0,((('KWh (Monthly) ENTRY NLI '!O76*0.5)+'KWh (Cumulative) NLI'!N76-'Rebasing adj NLI'!O66)*O118)*O$19*O$127)</f>
        <v>0</v>
      </c>
      <c r="P76" s="50">
        <f>IF('KWh (Cumulative) NLI'!P76=0,0,((('KWh (Monthly) ENTRY NLI '!P76*0.5)+'KWh (Cumulative) NLI'!O76-'Rebasing adj NLI'!P66)*P118)*P$19*P$127)</f>
        <v>0</v>
      </c>
      <c r="Q76" s="50">
        <f>IF('KWh (Cumulative) NLI'!Q76=0,0,((('KWh (Monthly) ENTRY NLI '!Q76*0.5)+'KWh (Cumulative) NLI'!P76-'Rebasing adj NLI'!Q66)*Q118)*Q$19*Q$127)</f>
        <v>0</v>
      </c>
      <c r="R76" s="50">
        <f>IF('KWh (Cumulative) NLI'!R76=0,0,((('KWh (Monthly) ENTRY NLI '!R76*0.5)+'KWh (Cumulative) NLI'!Q76-'Rebasing adj NLI'!R66)*R118)*R$19*R$127)</f>
        <v>0</v>
      </c>
      <c r="S76" s="50">
        <f>IF('KWh (Cumulative) NLI'!S76=0,0,((('KWh (Monthly) ENTRY NLI '!S76*0.5)+'KWh (Cumulative) NLI'!R76-'Rebasing adj NLI'!S66)*S118)*S$19*S$127)</f>
        <v>0</v>
      </c>
      <c r="T76" s="50">
        <f>IF('KWh (Cumulative) NLI'!T76=0,0,((('KWh (Monthly) ENTRY NLI '!T76*0.5)+'KWh (Cumulative) NLI'!S76-'Rebasing adj NLI'!T66)*T118)*T$19*T$127)</f>
        <v>0</v>
      </c>
      <c r="U76" s="50">
        <f>IF('KWh (Cumulative) NLI'!U76=0,0,((('KWh (Monthly) ENTRY NLI '!U76*0.5)+'KWh (Cumulative) NLI'!T76-'Rebasing adj NLI'!U66)*U118)*U$19*U$127)</f>
        <v>0</v>
      </c>
      <c r="V76" s="50">
        <f>IF('KWh (Cumulative) NLI'!V76=0,0,((('KWh (Monthly) ENTRY NLI '!V76*0.5)+'KWh (Cumulative) NLI'!U76-'Rebasing adj NLI'!V66)*V118)*V$19*V$127)</f>
        <v>0</v>
      </c>
      <c r="W76" s="50">
        <f>IF('KWh (Cumulative) NLI'!W76=0,0,((('KWh (Monthly) ENTRY NLI '!W76*0.5)+'KWh (Cumulative) NLI'!V76-'Rebasing adj NLI'!W66)*W118)*W$19*W$127)</f>
        <v>0</v>
      </c>
      <c r="X76" s="50">
        <f>IF('KWh (Cumulative) NLI'!X76=0,0,((('KWh (Monthly) ENTRY NLI '!X76*0.5)+'KWh (Cumulative) NLI'!W76-'Rebasing adj NLI'!X66)*X118)*X$19*X$127)</f>
        <v>0</v>
      </c>
      <c r="Y76" s="50">
        <f>IF('KWh (Cumulative) NLI'!Y76=0,0,((('KWh (Monthly) ENTRY NLI '!Y76*0.5)+'KWh (Cumulative) NLI'!X76-'Rebasing adj NLI'!Y66)*Y118)*Y$19*Y$127)</f>
        <v>0</v>
      </c>
      <c r="Z76" s="50">
        <f>IF('KWh (Cumulative) NLI'!Z76=0,0,((('KWh (Monthly) ENTRY NLI '!Z76*0.5)+'KWh (Cumulative) NLI'!Y76-'Rebasing adj NLI'!Z66)*Z118)*Z$19*Z$127)</f>
        <v>0</v>
      </c>
      <c r="AA76" s="50">
        <f>IF('KWh (Cumulative) NLI'!AA76=0,0,((('KWh (Monthly) ENTRY NLI '!AA76*0.5)+'KWh (Cumulative) NLI'!Z76-'Rebasing adj NLI'!AA66)*AA118)*AA$19*AA$127)</f>
        <v>0</v>
      </c>
      <c r="AB76" s="50">
        <f>IF('KWh (Cumulative) NLI'!AB76=0,0,((('KWh (Monthly) ENTRY NLI '!AB76*0.5)+'KWh (Cumulative) NLI'!AA76-'Rebasing adj NLI'!AB66)*AB118)*AB$19*AB$127)</f>
        <v>0</v>
      </c>
      <c r="AC76" s="50">
        <f>IF('KWh (Cumulative) NLI'!AC76=0,0,((('KWh (Monthly) ENTRY NLI '!AC76*0.5)+'KWh (Cumulative) NLI'!AB76-'Rebasing adj NLI'!AC66)*AC118)*AC$19*AC$127)</f>
        <v>0</v>
      </c>
      <c r="AD76" s="50">
        <f>IF('KWh (Cumulative) NLI'!AD76=0,0,((('KWh (Monthly) ENTRY NLI '!AD76*0.5)+'KWh (Cumulative) NLI'!AC76-'Rebasing adj NLI'!AD66)*AD118)*AD$19*AD$127)</f>
        <v>0</v>
      </c>
      <c r="AE76" s="50">
        <f>IF('KWh (Cumulative) NLI'!AE76=0,0,((('KWh (Monthly) ENTRY NLI '!AE76*0.5)+'KWh (Cumulative) NLI'!AD76-'Rebasing adj NLI'!AE66)*AE118)*AE$19*AE$127)</f>
        <v>0</v>
      </c>
      <c r="AF76" s="50">
        <f>IF('KWh (Cumulative) NLI'!AF76=0,0,((('KWh (Monthly) ENTRY NLI '!AF76*0.5)+'KWh (Cumulative) NLI'!AE76-'Rebasing adj NLI'!AF66)*AF118)*AF$19*AF$127)</f>
        <v>0</v>
      </c>
      <c r="AG76" s="50">
        <f>IF('KWh (Cumulative) NLI'!AG76=0,0,((('KWh (Monthly) ENTRY NLI '!AG76*0.5)+'KWh (Cumulative) NLI'!AF76-'Rebasing adj NLI'!AG66)*AG118)*AG$19*AG$127)</f>
        <v>0</v>
      </c>
      <c r="AH76" s="50">
        <f>IF('KWh (Cumulative) NLI'!AH76=0,0,((('KWh (Monthly) ENTRY NLI '!AH76*0.5)+'KWh (Cumulative) NLI'!AG76-'Rebasing adj NLI'!AH66)*AH118)*AH$19*AH$127)</f>
        <v>0</v>
      </c>
      <c r="AI76" s="50">
        <f>IF('KWh (Cumulative) NLI'!AI76=0,0,((('KWh (Monthly) ENTRY NLI '!AI76*0.5)+'KWh (Cumulative) NLI'!AH76-'Rebasing adj NLI'!AI66)*AI118)*AI$19*AI$127)</f>
        <v>0</v>
      </c>
      <c r="AJ76" s="50">
        <f>IF('KWh (Cumulative) NLI'!AJ76=0,0,((('KWh (Monthly) ENTRY NLI '!AJ76*0.5)+'KWh (Cumulative) NLI'!AI76-'Rebasing adj NLI'!AJ66)*AJ118)*AJ$19*AJ$127)</f>
        <v>0</v>
      </c>
      <c r="AK76" s="50">
        <f>IF('KWh (Cumulative) NLI'!AK76=0,0,((('KWh (Monthly) ENTRY NLI '!AK76*0.5)+'KWh (Cumulative) NLI'!AJ76-'Rebasing adj NLI'!AK66)*AK118)*AK$19*AK$127)</f>
        <v>0</v>
      </c>
      <c r="AL76" s="50">
        <f>IF('KWh (Cumulative) NLI'!AL76=0,0,((('KWh (Monthly) ENTRY NLI '!AL76*0.5)+'KWh (Cumulative) NLI'!AK76-'Rebasing adj NLI'!AL66)*AL118)*AL$19*AL$127)</f>
        <v>0</v>
      </c>
      <c r="AM76" s="50">
        <f>IF('KWh (Cumulative) NLI'!AM76=0,0,((('KWh (Monthly) ENTRY NLI '!AM76*0.5)+'KWh (Cumulative) NLI'!AL76-'Rebasing adj NLI'!AM66)*AM118)*AM$19*AM$127)</f>
        <v>0</v>
      </c>
      <c r="AN76" s="50">
        <f>IF('KWh (Cumulative) NLI'!AN76=0,0,((('KWh (Monthly) ENTRY NLI '!AN76*0.5)+'KWh (Cumulative) NLI'!AM76-'Rebasing adj NLI'!AN66)*AN118)*AN$19*AN$127)</f>
        <v>0</v>
      </c>
      <c r="AO76" s="50">
        <f>IF('KWh (Cumulative) NLI'!AO76=0,0,((('KWh (Monthly) ENTRY NLI '!AO76*0.5)+'KWh (Cumulative) NLI'!AN76-'Rebasing adj NLI'!AO66)*AO118)*AO$19*AO$127)</f>
        <v>0</v>
      </c>
      <c r="AP76" s="50">
        <f>IF('KWh (Cumulative) NLI'!AP76=0,0,((('KWh (Monthly) ENTRY NLI '!AP76*0.5)+'KWh (Cumulative) NLI'!AO76-'Rebasing adj NLI'!AP66)*AP118)*AP$19*AP$127)</f>
        <v>0</v>
      </c>
      <c r="AQ76" s="50">
        <f>IF('KWh (Cumulative) NLI'!AQ76=0,0,((('KWh (Monthly) ENTRY NLI '!AQ76*0.5)+'KWh (Cumulative) NLI'!AP76-'Rebasing adj NLI'!AQ66)*AQ118)*AQ$19*AQ$127)</f>
        <v>0</v>
      </c>
      <c r="AR76" s="50">
        <f>IF('KWh (Cumulative) NLI'!AR76=0,0,((('KWh (Monthly) ENTRY NLI '!AR76*0.5)+'KWh (Cumulative) NLI'!AQ76-'Rebasing adj NLI'!AR66)*AR118)*AR$19*AR$127)</f>
        <v>0</v>
      </c>
      <c r="AS76" s="50">
        <f>IF('KWh (Cumulative) NLI'!AS76=0,0,((('KWh (Monthly) ENTRY NLI '!AS76*0.5)+'KWh (Cumulative) NLI'!AR76-'Rebasing adj NLI'!AS66)*AS118)*AS$19*AS$127)</f>
        <v>0</v>
      </c>
      <c r="AT76" s="50">
        <f>IF('KWh (Cumulative) NLI'!AT76=0,0,((('KWh (Monthly) ENTRY NLI '!AT76*0.5)+'KWh (Cumulative) NLI'!AS76-'Rebasing adj NLI'!AT66)*AT118)*AT$19*AT$127)</f>
        <v>0</v>
      </c>
      <c r="AU76" s="50">
        <f>IF('KWh (Cumulative) NLI'!AU76=0,0,((('KWh (Monthly) ENTRY NLI '!AU76*0.5)+'KWh (Cumulative) NLI'!AT76-'Rebasing adj NLI'!AU66)*AU118)*AU$19*AU$127)</f>
        <v>0</v>
      </c>
      <c r="AV76" s="50">
        <f>IF('KWh (Cumulative) NLI'!AV76=0,0,((('KWh (Monthly) ENTRY NLI '!AV76*0.5)+'KWh (Cumulative) NLI'!AU76-'Rebasing adj NLI'!AV66)*AV118)*AV$19*AV$127)</f>
        <v>0</v>
      </c>
      <c r="AW76" s="50">
        <f>IF('KWh (Cumulative) NLI'!AW76=0,0,((('KWh (Monthly) ENTRY NLI '!AW76*0.5)+'KWh (Cumulative) NLI'!AV76-'Rebasing adj NLI'!AW66)*AW118)*AW$19*AW$127)</f>
        <v>0</v>
      </c>
      <c r="AX76" s="50">
        <f>IF('KWh (Cumulative) NLI'!AX76=0,0,((('KWh (Monthly) ENTRY NLI '!AX76*0.5)+'KWh (Cumulative) NLI'!AW76-'Rebasing adj NLI'!AX66)*AX118)*AX$19*AX$127)</f>
        <v>0</v>
      </c>
      <c r="AY76" s="50">
        <f>IF('KWh (Cumulative) NLI'!AY76=0,0,((('KWh (Monthly) ENTRY NLI '!AY76*0.5)+'KWh (Cumulative) NLI'!AX76-'Rebasing adj NLI'!AY66)*AY118)*AY$19*AY$127)</f>
        <v>0</v>
      </c>
      <c r="AZ76" s="50">
        <f>IF('KWh (Cumulative) NLI'!AZ76=0,0,((('KWh (Monthly) ENTRY NLI '!AZ76*0.5)+'KWh (Cumulative) NLI'!AY76-'Rebasing adj NLI'!AZ66)*AZ118)*AZ$19*AZ$127)</f>
        <v>0</v>
      </c>
      <c r="BA76" s="50">
        <f>IF('KWh (Cumulative) NLI'!BA76=0,0,((('KWh (Monthly) ENTRY NLI '!BA76*0.5)+'KWh (Cumulative) NLI'!AZ76-'Rebasing adj NLI'!BA66)*BA118)*BA$19*BA$127)</f>
        <v>0</v>
      </c>
      <c r="BB76" s="50">
        <f>IF('KWh (Cumulative) NLI'!BB76=0,0,((('KWh (Monthly) ENTRY NLI '!BB76*0.5)+'KWh (Cumulative) NLI'!BA76-'Rebasing adj NLI'!BB66)*BB118)*BB$19*BB$127)</f>
        <v>0</v>
      </c>
      <c r="BC76" s="50">
        <f>IF('KWh (Cumulative) NLI'!BC76=0,0,((('KWh (Monthly) ENTRY NLI '!BC76*0.5)+'KWh (Cumulative) NLI'!BB76-'Rebasing adj NLI'!BC66)*BC118)*BC$19*BC$127)</f>
        <v>0</v>
      </c>
      <c r="BD76" s="50">
        <f>IF('KWh (Cumulative) NLI'!BD76=0,0,((('KWh (Monthly) ENTRY NLI '!BD76*0.5)+'KWh (Cumulative) NLI'!BC76-'Rebasing adj NLI'!BD66)*BD118)*BD$19*BD$127)</f>
        <v>0</v>
      </c>
      <c r="BE76" s="50">
        <f>IF('KWh (Cumulative) NLI'!BE76=0,0,((('KWh (Monthly) ENTRY NLI '!BE76*0.5)+'KWh (Cumulative) NLI'!BD76-'Rebasing adj NLI'!BE66)*BE118)*BE$19*BE$127)</f>
        <v>0</v>
      </c>
      <c r="BF76" s="50">
        <f>IF('KWh (Cumulative) NLI'!BF76=0,0,((('KWh (Monthly) ENTRY NLI '!BF76*0.5)+'KWh (Cumulative) NLI'!BE76-'Rebasing adj NLI'!BF66)*BF118)*BF$19*BF$127)</f>
        <v>0</v>
      </c>
      <c r="BG76" s="50">
        <f>IF('KWh (Cumulative) NLI'!BG76=0,0,((('KWh (Monthly) ENTRY NLI '!BG76*0.5)+'KWh (Cumulative) NLI'!BF76-'Rebasing adj NLI'!BG66)*BG118)*BG$19*BG$127)</f>
        <v>0</v>
      </c>
      <c r="BH76" s="50">
        <f>IF('KWh (Cumulative) NLI'!BH76=0,0,((('KWh (Monthly) ENTRY NLI '!BH76*0.5)+'KWh (Cumulative) NLI'!BG76-'Rebasing adj NLI'!BH66)*BH118)*BH$19*BH$127)</f>
        <v>0</v>
      </c>
      <c r="BI76" s="50">
        <f>IF('KWh (Cumulative) NLI'!BI76=0,0,((('KWh (Monthly) ENTRY NLI '!BI76*0.5)+'KWh (Cumulative) NLI'!BH76-'Rebasing adj NLI'!BI66)*BI118)*BI$19*BI$127)</f>
        <v>0</v>
      </c>
      <c r="BJ76" s="50">
        <f>IF('KWh (Cumulative) NLI'!BJ76=0,0,((('KWh (Monthly) ENTRY NLI '!BJ76*0.5)+'KWh (Cumulative) NLI'!BI76-'Rebasing adj NLI'!BJ66)*BJ118)*BJ$19*BJ$127)</f>
        <v>0</v>
      </c>
      <c r="BK76" s="50">
        <f>IF('KWh (Cumulative) NLI'!BK76=0,0,((('KWh (Monthly) ENTRY NLI '!BK76*0.5)+'KWh (Cumulative) NLI'!BJ76-'Rebasing adj NLI'!BK66)*BK118)*BK$19*BK$127)</f>
        <v>0</v>
      </c>
      <c r="BL76" s="50">
        <f>IF('KWh (Cumulative) NLI'!BL76=0,0,((('KWh (Monthly) ENTRY NLI '!BL76*0.5)+'KWh (Cumulative) NLI'!BK76-'Rebasing adj NLI'!BL66)*BL118)*BL$19*BL$127)</f>
        <v>0</v>
      </c>
      <c r="BM76" s="50">
        <f>IF('KWh (Cumulative) NLI'!BM76=0,0,((('KWh (Monthly) ENTRY NLI '!BM76*0.5)+'KWh (Cumulative) NLI'!BL76-'Rebasing adj NLI'!BM66)*BM118)*BM$19*BM$127)</f>
        <v>0</v>
      </c>
      <c r="BN76" s="50">
        <f>IF('KWh (Cumulative) NLI'!BN76=0,0,((('KWh (Monthly) ENTRY NLI '!BN76*0.5)+'KWh (Cumulative) NLI'!BM76-'Rebasing adj NLI'!BN66)*BN118)*BN$19*BN$127)</f>
        <v>0</v>
      </c>
      <c r="BO76" s="50">
        <f>IF('KWh (Cumulative) NLI'!BO76=0,0,((('KWh (Monthly) ENTRY NLI '!BO76*0.5)+'KWh (Cumulative) NLI'!BN76-'Rebasing adj NLI'!BO66)*BO118)*BO$19*BO$127)</f>
        <v>0</v>
      </c>
      <c r="BP76" s="50">
        <f>IF('KWh (Cumulative) NLI'!BP76=0,0,((('KWh (Monthly) ENTRY NLI '!BP76*0.5)+'KWh (Cumulative) NLI'!BO76-'Rebasing adj NLI'!BP66)*BP118)*BP$19*BP$127)</f>
        <v>0</v>
      </c>
      <c r="BQ76" s="50">
        <f>IF('KWh (Cumulative) NLI'!BQ76=0,0,((('KWh (Monthly) ENTRY NLI '!BQ76*0.5)+'KWh (Cumulative) NLI'!BP76-'Rebasing adj NLI'!BQ66)*BQ118)*BQ$19*BQ$127)</f>
        <v>0</v>
      </c>
      <c r="BR76" s="50">
        <f>IF('KWh (Cumulative) NLI'!BR76=0,0,((('KWh (Monthly) ENTRY NLI '!BR76*0.5)+'KWh (Cumulative) NLI'!BQ76-'Rebasing adj NLI'!BR66)*BR118)*BR$19*BR$127)</f>
        <v>0</v>
      </c>
      <c r="BS76" s="50">
        <f>IF('KWh (Cumulative) NLI'!BS76=0,0,((('KWh (Monthly) ENTRY NLI '!BS76*0.5)+'KWh (Cumulative) NLI'!BR76-'Rebasing adj NLI'!BS66)*BS118)*BS$19*BS$127)</f>
        <v>0</v>
      </c>
      <c r="BT76" s="50">
        <f>IF('KWh (Cumulative) NLI'!BT76=0,0,((('KWh (Monthly) ENTRY NLI '!BT76*0.5)+'KWh (Cumulative) NLI'!BS76-'Rebasing adj NLI'!BT66)*BT118)*BT$19*BT$127)</f>
        <v>0</v>
      </c>
      <c r="BU76" s="50">
        <f>IF('KWh (Cumulative) NLI'!BU76=0,0,((('KWh (Monthly) ENTRY NLI '!BU76*0.5)+'KWh (Cumulative) NLI'!BT76-'Rebasing adj NLI'!BU66)*BU118)*BU$19*BU$127)</f>
        <v>0</v>
      </c>
      <c r="BV76" s="50">
        <f>IF('KWh (Cumulative) NLI'!BV76=0,0,((('KWh (Monthly) ENTRY NLI '!BV76*0.5)+'KWh (Cumulative) NLI'!BU76-'Rebasing adj NLI'!BV66)*BV118)*BV$19*BV$127)</f>
        <v>0</v>
      </c>
      <c r="BW76" s="50">
        <f>IF('KWh (Cumulative) NLI'!BW76=0,0,((('KWh (Monthly) ENTRY NLI '!BW76*0.5)+'KWh (Cumulative) NLI'!BV76-'Rebasing adj NLI'!BW66)*BW118)*BW$19*BW$127)</f>
        <v>0</v>
      </c>
      <c r="BX76" s="50">
        <f>IF('KWh (Cumulative) NLI'!BX76=0,0,((('KWh (Monthly) ENTRY NLI '!BX76*0.5)+'KWh (Cumulative) NLI'!BW76-'Rebasing adj NLI'!BX66)*BX118)*BX$19*BX$127)</f>
        <v>0</v>
      </c>
      <c r="BY76" s="50">
        <f>IF('KWh (Cumulative) NLI'!BY76=0,0,((('KWh (Monthly) ENTRY NLI '!BY76*0.5)+'KWh (Cumulative) NLI'!BX76-'Rebasing adj NLI'!BY66)*BY118)*BY$19*BY$127)</f>
        <v>0</v>
      </c>
      <c r="BZ76" s="50">
        <f>IF('KWh (Cumulative) NLI'!BZ76=0,0,((('KWh (Monthly) ENTRY NLI '!BZ76*0.5)+'KWh (Cumulative) NLI'!BY76-'Rebasing adj NLI'!BZ66)*BZ118)*BZ$19*BZ$127)</f>
        <v>0</v>
      </c>
      <c r="CA76" s="50">
        <f>IF('KWh (Cumulative) NLI'!CA76=0,0,((('KWh (Monthly) ENTRY NLI '!CA76*0.5)+'KWh (Cumulative) NLI'!BZ76-'Rebasing adj NLI'!CA66)*CA118)*CA$19*CA$127)</f>
        <v>0</v>
      </c>
      <c r="CB76" s="50">
        <f>IF('KWh (Cumulative) NLI'!CB76=0,0,((('KWh (Monthly) ENTRY NLI '!CB76*0.5)+'KWh (Cumulative) NLI'!CA76-'Rebasing adj NLI'!CB66)*CB118)*CB$19*CB$127)</f>
        <v>0</v>
      </c>
      <c r="CC76" s="50">
        <f>IF('KWh (Cumulative) NLI'!CC76=0,0,((('KWh (Monthly) ENTRY NLI '!CC76*0.5)+'KWh (Cumulative) NLI'!CB76-'Rebasing adj NLI'!CC66)*CC118)*CC$19*CC$127)</f>
        <v>0</v>
      </c>
      <c r="CD76" s="50">
        <f>IF('KWh (Cumulative) NLI'!CD76=0,0,((('KWh (Monthly) ENTRY NLI '!CD76*0.5)+'KWh (Cumulative) NLI'!CC76-'Rebasing adj NLI'!CD66)*CD118)*CD$19*CD$127)</f>
        <v>0</v>
      </c>
      <c r="CE76" s="50">
        <f>IF('KWh (Cumulative) NLI'!CE76=0,0,((('KWh (Monthly) ENTRY NLI '!CE76*0.5)+'KWh (Cumulative) NLI'!CD76-'Rebasing adj NLI'!CE66)*CE118)*CE$19*CE$127)</f>
        <v>0</v>
      </c>
      <c r="CF76" s="50">
        <f>IF('KWh (Cumulative) NLI'!CF76=0,0,((('KWh (Monthly) ENTRY NLI '!CF76*0.5)+'KWh (Cumulative) NLI'!CE76-'Rebasing adj NLI'!CF66)*CF118)*CF$19*CF$127)</f>
        <v>0</v>
      </c>
      <c r="CG76" s="50">
        <f>IF('KWh (Cumulative) NLI'!CG76=0,0,((('KWh (Monthly) ENTRY NLI '!CG76*0.5)+'KWh (Cumulative) NLI'!CF76-'Rebasing adj NLI'!CG66)*CG118)*CG$19*CG$127)</f>
        <v>0</v>
      </c>
      <c r="CH76" s="50">
        <f>IF('KWh (Cumulative) NLI'!CH76=0,0,((('KWh (Monthly) ENTRY NLI '!CH76*0.5)+'KWh (Cumulative) NLI'!CG76-'Rebasing adj NLI'!CH66)*CH118)*CH$19*CH$127)</f>
        <v>0</v>
      </c>
      <c r="CI76" s="50">
        <f>IF('KWh (Cumulative) NLI'!CI76=0,0,((('KWh (Monthly) ENTRY NLI '!CI76*0.5)+'KWh (Cumulative) NLI'!CH76-'Rebasing adj NLI'!CI66)*CI118)*CI$19*CI$127)</f>
        <v>0</v>
      </c>
      <c r="CJ76" s="50">
        <f>IF('KWh (Cumulative) NLI'!CJ76=0,0,((('KWh (Monthly) ENTRY NLI '!CJ76*0.5)+'KWh (Cumulative) NLI'!CI76-'Rebasing adj NLI'!CJ66)*CJ118)*CJ$19*CJ$127)</f>
        <v>0</v>
      </c>
    </row>
    <row r="77" spans="1:88" ht="15.75" thickBot="1" x14ac:dyDescent="0.3">
      <c r="A77" s="307"/>
      <c r="B77" s="88" t="s">
        <v>9</v>
      </c>
      <c r="C77" s="50">
        <f>IF('KWh (Cumulative) NLI'!C77=0,0,((('KWh (Monthly) ENTRY NLI '!C77*0.5)-'Rebasing adj NLI'!C67)*C119)*C$19*C$127)</f>
        <v>0</v>
      </c>
      <c r="D77" s="50">
        <f>IF('KWh (Cumulative) NLI'!D77=0,0,((('KWh (Monthly) ENTRY NLI '!D77*0.5)+'KWh (Cumulative) NLI'!C77-'Rebasing adj NLI'!D67)*D119)*D$19*D$127)</f>
        <v>0</v>
      </c>
      <c r="E77" s="50">
        <f>IF('KWh (Cumulative) NLI'!E77=0,0,((('KWh (Monthly) ENTRY NLI '!E77*0.5)+'KWh (Cumulative) NLI'!D77-'Rebasing adj NLI'!E67)*E119)*E$19*E$127)</f>
        <v>0</v>
      </c>
      <c r="F77" s="50">
        <f>IF('KWh (Cumulative) NLI'!F77=0,0,((('KWh (Monthly) ENTRY NLI '!F77*0.5)+'KWh (Cumulative) NLI'!E77-'Rebasing adj NLI'!F67)*F119)*F$19*F$127)</f>
        <v>0</v>
      </c>
      <c r="G77" s="50">
        <f>IF('KWh (Cumulative) NLI'!G77=0,0,((('KWh (Monthly) ENTRY NLI '!G77*0.5)+'KWh (Cumulative) NLI'!F77-'Rebasing adj NLI'!G67)*G119)*G$19*G$127)</f>
        <v>0</v>
      </c>
      <c r="H77" s="50">
        <f>IF('KWh (Cumulative) NLI'!H77=0,0,((('KWh (Monthly) ENTRY NLI '!H77*0.5)+'KWh (Cumulative) NLI'!G77-'Rebasing adj NLI'!H67)*H119)*H$19*H$127)</f>
        <v>0</v>
      </c>
      <c r="I77" s="50">
        <f>IF('KWh (Cumulative) NLI'!I77=0,0,((('KWh (Monthly) ENTRY NLI '!I77*0.5)+'KWh (Cumulative) NLI'!H77-'Rebasing adj NLI'!I67)*I119)*I$19*I$127)</f>
        <v>0</v>
      </c>
      <c r="J77" s="50">
        <f>IF('KWh (Cumulative) NLI'!J77=0,0,((('KWh (Monthly) ENTRY NLI '!J77*0.5)+'KWh (Cumulative) NLI'!I77-'Rebasing adj NLI'!J67)*J119)*J$19*J$127)</f>
        <v>0</v>
      </c>
      <c r="K77" s="50">
        <f>IF('KWh (Cumulative) NLI'!K77=0,0,((('KWh (Monthly) ENTRY NLI '!K77*0.5)+'KWh (Cumulative) NLI'!J77-'Rebasing adj NLI'!K67)*K119)*K$19*K$127)</f>
        <v>0</v>
      </c>
      <c r="L77" s="50">
        <f>IF('KWh (Cumulative) NLI'!L77=0,0,((('KWh (Monthly) ENTRY NLI '!L77*0.5)+'KWh (Cumulative) NLI'!K77-'Rebasing adj NLI'!L67)*L119)*L$19*L$127)</f>
        <v>0</v>
      </c>
      <c r="M77" s="50">
        <f>IF('KWh (Cumulative) NLI'!M77=0,0,((('KWh (Monthly) ENTRY NLI '!M77*0.5)+'KWh (Cumulative) NLI'!L77-'Rebasing adj NLI'!M67)*M119)*M$19*M$127)</f>
        <v>0</v>
      </c>
      <c r="N77" s="50">
        <f>IF('KWh (Cumulative) NLI'!N77=0,0,((('KWh (Monthly) ENTRY NLI '!N77*0.5)+'KWh (Cumulative) NLI'!M77-'Rebasing adj NLI'!N67)*N119)*N$19*N$127)</f>
        <v>0</v>
      </c>
      <c r="O77" s="50">
        <f>IF('KWh (Cumulative) NLI'!O77=0,0,((('KWh (Monthly) ENTRY NLI '!O77*0.5)+'KWh (Cumulative) NLI'!N77-'Rebasing adj NLI'!O67)*O119)*O$19*O$127)</f>
        <v>0</v>
      </c>
      <c r="P77" s="50">
        <f>IF('KWh (Cumulative) NLI'!P77=0,0,((('KWh (Monthly) ENTRY NLI '!P77*0.5)+'KWh (Cumulative) NLI'!O77-'Rebasing adj NLI'!P67)*P119)*P$19*P$127)</f>
        <v>0</v>
      </c>
      <c r="Q77" s="50">
        <f>IF('KWh (Cumulative) NLI'!Q77=0,0,((('KWh (Monthly) ENTRY NLI '!Q77*0.5)+'KWh (Cumulative) NLI'!P77-'Rebasing adj NLI'!Q67)*Q119)*Q$19*Q$127)</f>
        <v>0</v>
      </c>
      <c r="R77" s="50">
        <f>IF('KWh (Cumulative) NLI'!R77=0,0,((('KWh (Monthly) ENTRY NLI '!R77*0.5)+'KWh (Cumulative) NLI'!Q77-'Rebasing adj NLI'!R67)*R119)*R$19*R$127)</f>
        <v>0</v>
      </c>
      <c r="S77" s="50">
        <f>IF('KWh (Cumulative) NLI'!S77=0,0,((('KWh (Monthly) ENTRY NLI '!S77*0.5)+'KWh (Cumulative) NLI'!R77-'Rebasing adj NLI'!S67)*S119)*S$19*S$127)</f>
        <v>0</v>
      </c>
      <c r="T77" s="50">
        <f>IF('KWh (Cumulative) NLI'!T77=0,0,((('KWh (Monthly) ENTRY NLI '!T77*0.5)+'KWh (Cumulative) NLI'!S77-'Rebasing adj NLI'!T67)*T119)*T$19*T$127)</f>
        <v>0</v>
      </c>
      <c r="U77" s="50">
        <f>IF('KWh (Cumulative) NLI'!U77=0,0,((('KWh (Monthly) ENTRY NLI '!U77*0.5)+'KWh (Cumulative) NLI'!T77-'Rebasing adj NLI'!U67)*U119)*U$19*U$127)</f>
        <v>0</v>
      </c>
      <c r="V77" s="50">
        <f>IF('KWh (Cumulative) NLI'!V77=0,0,((('KWh (Monthly) ENTRY NLI '!V77*0.5)+'KWh (Cumulative) NLI'!U77-'Rebasing adj NLI'!V67)*V119)*V$19*V$127)</f>
        <v>0</v>
      </c>
      <c r="W77" s="50">
        <f>IF('KWh (Cumulative) NLI'!W77=0,0,((('KWh (Monthly) ENTRY NLI '!W77*0.5)+'KWh (Cumulative) NLI'!V77-'Rebasing adj NLI'!W67)*W119)*W$19*W$127)</f>
        <v>0</v>
      </c>
      <c r="X77" s="50">
        <f>IF('KWh (Cumulative) NLI'!X77=0,0,((('KWh (Monthly) ENTRY NLI '!X77*0.5)+'KWh (Cumulative) NLI'!W77-'Rebasing adj NLI'!X67)*X119)*X$19*X$127)</f>
        <v>0</v>
      </c>
      <c r="Y77" s="50">
        <f>IF('KWh (Cumulative) NLI'!Y77=0,0,((('KWh (Monthly) ENTRY NLI '!Y77*0.5)+'KWh (Cumulative) NLI'!X77-'Rebasing adj NLI'!Y67)*Y119)*Y$19*Y$127)</f>
        <v>0</v>
      </c>
      <c r="Z77" s="50">
        <f>IF('KWh (Cumulative) NLI'!Z77=0,0,((('KWh (Monthly) ENTRY NLI '!Z77*0.5)+'KWh (Cumulative) NLI'!Y77-'Rebasing adj NLI'!Z67)*Z119)*Z$19*Z$127)</f>
        <v>0</v>
      </c>
      <c r="AA77" s="50">
        <f>IF('KWh (Cumulative) NLI'!AA77=0,0,((('KWh (Monthly) ENTRY NLI '!AA77*0.5)+'KWh (Cumulative) NLI'!Z77-'Rebasing adj NLI'!AA67)*AA119)*AA$19*AA$127)</f>
        <v>0</v>
      </c>
      <c r="AB77" s="50">
        <f>IF('KWh (Cumulative) NLI'!AB77=0,0,((('KWh (Monthly) ENTRY NLI '!AB77*0.5)+'KWh (Cumulative) NLI'!AA77-'Rebasing adj NLI'!AB67)*AB119)*AB$19*AB$127)</f>
        <v>0</v>
      </c>
      <c r="AC77" s="50">
        <f>IF('KWh (Cumulative) NLI'!AC77=0,0,((('KWh (Monthly) ENTRY NLI '!AC77*0.5)+'KWh (Cumulative) NLI'!AB77-'Rebasing adj NLI'!AC67)*AC119)*AC$19*AC$127)</f>
        <v>0</v>
      </c>
      <c r="AD77" s="50">
        <f>IF('KWh (Cumulative) NLI'!AD77=0,0,((('KWh (Monthly) ENTRY NLI '!AD77*0.5)+'KWh (Cumulative) NLI'!AC77-'Rebasing adj NLI'!AD67)*AD119)*AD$19*AD$127)</f>
        <v>0</v>
      </c>
      <c r="AE77" s="50">
        <f>IF('KWh (Cumulative) NLI'!AE77=0,0,((('KWh (Monthly) ENTRY NLI '!AE77*0.5)+'KWh (Cumulative) NLI'!AD77-'Rebasing adj NLI'!AE67)*AE119)*AE$19*AE$127)</f>
        <v>0</v>
      </c>
      <c r="AF77" s="50">
        <f>IF('KWh (Cumulative) NLI'!AF77=0,0,((('KWh (Monthly) ENTRY NLI '!AF77*0.5)+'KWh (Cumulative) NLI'!AE77-'Rebasing adj NLI'!AF67)*AF119)*AF$19*AF$127)</f>
        <v>0</v>
      </c>
      <c r="AG77" s="50">
        <f>IF('KWh (Cumulative) NLI'!AG77=0,0,((('KWh (Monthly) ENTRY NLI '!AG77*0.5)+'KWh (Cumulative) NLI'!AF77-'Rebasing adj NLI'!AG67)*AG119)*AG$19*AG$127)</f>
        <v>0</v>
      </c>
      <c r="AH77" s="50">
        <f>IF('KWh (Cumulative) NLI'!AH77=0,0,((('KWh (Monthly) ENTRY NLI '!AH77*0.5)+'KWh (Cumulative) NLI'!AG77-'Rebasing adj NLI'!AH67)*AH119)*AH$19*AH$127)</f>
        <v>0</v>
      </c>
      <c r="AI77" s="50">
        <f>IF('KWh (Cumulative) NLI'!AI77=0,0,((('KWh (Monthly) ENTRY NLI '!AI77*0.5)+'KWh (Cumulative) NLI'!AH77-'Rebasing adj NLI'!AI67)*AI119)*AI$19*AI$127)</f>
        <v>0</v>
      </c>
      <c r="AJ77" s="50">
        <f>IF('KWh (Cumulative) NLI'!AJ77=0,0,((('KWh (Monthly) ENTRY NLI '!AJ77*0.5)+'KWh (Cumulative) NLI'!AI77-'Rebasing adj NLI'!AJ67)*AJ119)*AJ$19*AJ$127)</f>
        <v>0</v>
      </c>
      <c r="AK77" s="50">
        <f>IF('KWh (Cumulative) NLI'!AK77=0,0,((('KWh (Monthly) ENTRY NLI '!AK77*0.5)+'KWh (Cumulative) NLI'!AJ77-'Rebasing adj NLI'!AK67)*AK119)*AK$19*AK$127)</f>
        <v>0</v>
      </c>
      <c r="AL77" s="50">
        <f>IF('KWh (Cumulative) NLI'!AL77=0,0,((('KWh (Monthly) ENTRY NLI '!AL77*0.5)+'KWh (Cumulative) NLI'!AK77-'Rebasing adj NLI'!AL67)*AL119)*AL$19*AL$127)</f>
        <v>0</v>
      </c>
      <c r="AM77" s="50">
        <f>IF('KWh (Cumulative) NLI'!AM77=0,0,((('KWh (Monthly) ENTRY NLI '!AM77*0.5)+'KWh (Cumulative) NLI'!AL77-'Rebasing adj NLI'!AM67)*AM119)*AM$19*AM$127)</f>
        <v>0</v>
      </c>
      <c r="AN77" s="50">
        <f>IF('KWh (Cumulative) NLI'!AN77=0,0,((('KWh (Monthly) ENTRY NLI '!AN77*0.5)+'KWh (Cumulative) NLI'!AM77-'Rebasing adj NLI'!AN67)*AN119)*AN$19*AN$127)</f>
        <v>0</v>
      </c>
      <c r="AO77" s="50">
        <f>IF('KWh (Cumulative) NLI'!AO77=0,0,((('KWh (Monthly) ENTRY NLI '!AO77*0.5)+'KWh (Cumulative) NLI'!AN77-'Rebasing adj NLI'!AO67)*AO119)*AO$19*AO$127)</f>
        <v>0</v>
      </c>
      <c r="AP77" s="50">
        <f>IF('KWh (Cumulative) NLI'!AP77=0,0,((('KWh (Monthly) ENTRY NLI '!AP77*0.5)+'KWh (Cumulative) NLI'!AO77-'Rebasing adj NLI'!AP67)*AP119)*AP$19*AP$127)</f>
        <v>0</v>
      </c>
      <c r="AQ77" s="50">
        <f>IF('KWh (Cumulative) NLI'!AQ77=0,0,((('KWh (Monthly) ENTRY NLI '!AQ77*0.5)+'KWh (Cumulative) NLI'!AP77-'Rebasing adj NLI'!AQ67)*AQ119)*AQ$19*AQ$127)</f>
        <v>0</v>
      </c>
      <c r="AR77" s="50">
        <f>IF('KWh (Cumulative) NLI'!AR77=0,0,((('KWh (Monthly) ENTRY NLI '!AR77*0.5)+'KWh (Cumulative) NLI'!AQ77-'Rebasing adj NLI'!AR67)*AR119)*AR$19*AR$127)</f>
        <v>0</v>
      </c>
      <c r="AS77" s="50">
        <f>IF('KWh (Cumulative) NLI'!AS77=0,0,((('KWh (Monthly) ENTRY NLI '!AS77*0.5)+'KWh (Cumulative) NLI'!AR77-'Rebasing adj NLI'!AS67)*AS119)*AS$19*AS$127)</f>
        <v>0</v>
      </c>
      <c r="AT77" s="50">
        <f>IF('KWh (Cumulative) NLI'!AT77=0,0,((('KWh (Monthly) ENTRY NLI '!AT77*0.5)+'KWh (Cumulative) NLI'!AS77-'Rebasing adj NLI'!AT67)*AT119)*AT$19*AT$127)</f>
        <v>0</v>
      </c>
      <c r="AU77" s="50">
        <f>IF('KWh (Cumulative) NLI'!AU77=0,0,((('KWh (Monthly) ENTRY NLI '!AU77*0.5)+'KWh (Cumulative) NLI'!AT77-'Rebasing adj NLI'!AU67)*AU119)*AU$19*AU$127)</f>
        <v>0</v>
      </c>
      <c r="AV77" s="50">
        <f>IF('KWh (Cumulative) NLI'!AV77=0,0,((('KWh (Monthly) ENTRY NLI '!AV77*0.5)+'KWh (Cumulative) NLI'!AU77-'Rebasing adj NLI'!AV67)*AV119)*AV$19*AV$127)</f>
        <v>0</v>
      </c>
      <c r="AW77" s="50">
        <f>IF('KWh (Cumulative) NLI'!AW77=0,0,((('KWh (Monthly) ENTRY NLI '!AW77*0.5)+'KWh (Cumulative) NLI'!AV77-'Rebasing adj NLI'!AW67)*AW119)*AW$19*AW$127)</f>
        <v>0</v>
      </c>
      <c r="AX77" s="50">
        <f>IF('KWh (Cumulative) NLI'!AX77=0,0,((('KWh (Monthly) ENTRY NLI '!AX77*0.5)+'KWh (Cumulative) NLI'!AW77-'Rebasing adj NLI'!AX67)*AX119)*AX$19*AX$127)</f>
        <v>0</v>
      </c>
      <c r="AY77" s="50">
        <f>IF('KWh (Cumulative) NLI'!AY77=0,0,((('KWh (Monthly) ENTRY NLI '!AY77*0.5)+'KWh (Cumulative) NLI'!AX77-'Rebasing adj NLI'!AY67)*AY119)*AY$19*AY$127)</f>
        <v>0</v>
      </c>
      <c r="AZ77" s="50">
        <f>IF('KWh (Cumulative) NLI'!AZ77=0,0,((('KWh (Monthly) ENTRY NLI '!AZ77*0.5)+'KWh (Cumulative) NLI'!AY77-'Rebasing adj NLI'!AZ67)*AZ119)*AZ$19*AZ$127)</f>
        <v>0</v>
      </c>
      <c r="BA77" s="50">
        <f>IF('KWh (Cumulative) NLI'!BA77=0,0,((('KWh (Monthly) ENTRY NLI '!BA77*0.5)+'KWh (Cumulative) NLI'!AZ77-'Rebasing adj NLI'!BA67)*BA119)*BA$19*BA$127)</f>
        <v>0</v>
      </c>
      <c r="BB77" s="50">
        <f>IF('KWh (Cumulative) NLI'!BB77=0,0,((('KWh (Monthly) ENTRY NLI '!BB77*0.5)+'KWh (Cumulative) NLI'!BA77-'Rebasing adj NLI'!BB67)*BB119)*BB$19*BB$127)</f>
        <v>0</v>
      </c>
      <c r="BC77" s="50">
        <f>IF('KWh (Cumulative) NLI'!BC77=0,0,((('KWh (Monthly) ENTRY NLI '!BC77*0.5)+'KWh (Cumulative) NLI'!BB77-'Rebasing adj NLI'!BC67)*BC119)*BC$19*BC$127)</f>
        <v>0</v>
      </c>
      <c r="BD77" s="50">
        <f>IF('KWh (Cumulative) NLI'!BD77=0,0,((('KWh (Monthly) ENTRY NLI '!BD77*0.5)+'KWh (Cumulative) NLI'!BC77-'Rebasing adj NLI'!BD67)*BD119)*BD$19*BD$127)</f>
        <v>0</v>
      </c>
      <c r="BE77" s="50">
        <f>IF('KWh (Cumulative) NLI'!BE77=0,0,((('KWh (Monthly) ENTRY NLI '!BE77*0.5)+'KWh (Cumulative) NLI'!BD77-'Rebasing adj NLI'!BE67)*BE119)*BE$19*BE$127)</f>
        <v>0</v>
      </c>
      <c r="BF77" s="50">
        <f>IF('KWh (Cumulative) NLI'!BF77=0,0,((('KWh (Monthly) ENTRY NLI '!BF77*0.5)+'KWh (Cumulative) NLI'!BE77-'Rebasing adj NLI'!BF67)*BF119)*BF$19*BF$127)</f>
        <v>0</v>
      </c>
      <c r="BG77" s="50">
        <f>IF('KWh (Cumulative) NLI'!BG77=0,0,((('KWh (Monthly) ENTRY NLI '!BG77*0.5)+'KWh (Cumulative) NLI'!BF77-'Rebasing adj NLI'!BG67)*BG119)*BG$19*BG$127)</f>
        <v>0</v>
      </c>
      <c r="BH77" s="50">
        <f>IF('KWh (Cumulative) NLI'!BH77=0,0,((('KWh (Monthly) ENTRY NLI '!BH77*0.5)+'KWh (Cumulative) NLI'!BG77-'Rebasing adj NLI'!BH67)*BH119)*BH$19*BH$127)</f>
        <v>0</v>
      </c>
      <c r="BI77" s="50">
        <f>IF('KWh (Cumulative) NLI'!BI77=0,0,((('KWh (Monthly) ENTRY NLI '!BI77*0.5)+'KWh (Cumulative) NLI'!BH77-'Rebasing adj NLI'!BI67)*BI119)*BI$19*BI$127)</f>
        <v>0</v>
      </c>
      <c r="BJ77" s="50">
        <f>IF('KWh (Cumulative) NLI'!BJ77=0,0,((('KWh (Monthly) ENTRY NLI '!BJ77*0.5)+'KWh (Cumulative) NLI'!BI77-'Rebasing adj NLI'!BJ67)*BJ119)*BJ$19*BJ$127)</f>
        <v>0</v>
      </c>
      <c r="BK77" s="50">
        <f>IF('KWh (Cumulative) NLI'!BK77=0,0,((('KWh (Monthly) ENTRY NLI '!BK77*0.5)+'KWh (Cumulative) NLI'!BJ77-'Rebasing adj NLI'!BK67)*BK119)*BK$19*BK$127)</f>
        <v>0</v>
      </c>
      <c r="BL77" s="50">
        <f>IF('KWh (Cumulative) NLI'!BL77=0,0,((('KWh (Monthly) ENTRY NLI '!BL77*0.5)+'KWh (Cumulative) NLI'!BK77-'Rebasing adj NLI'!BL67)*BL119)*BL$19*BL$127)</f>
        <v>0</v>
      </c>
      <c r="BM77" s="50">
        <f>IF('KWh (Cumulative) NLI'!BM77=0,0,((('KWh (Monthly) ENTRY NLI '!BM77*0.5)+'KWh (Cumulative) NLI'!BL77-'Rebasing adj NLI'!BM67)*BM119)*BM$19*BM$127)</f>
        <v>0</v>
      </c>
      <c r="BN77" s="50">
        <f>IF('KWh (Cumulative) NLI'!BN77=0,0,((('KWh (Monthly) ENTRY NLI '!BN77*0.5)+'KWh (Cumulative) NLI'!BM77-'Rebasing adj NLI'!BN67)*BN119)*BN$19*BN$127)</f>
        <v>0</v>
      </c>
      <c r="BO77" s="50">
        <f>IF('KWh (Cumulative) NLI'!BO77=0,0,((('KWh (Monthly) ENTRY NLI '!BO77*0.5)+'KWh (Cumulative) NLI'!BN77-'Rebasing adj NLI'!BO67)*BO119)*BO$19*BO$127)</f>
        <v>0</v>
      </c>
      <c r="BP77" s="50">
        <f>IF('KWh (Cumulative) NLI'!BP77=0,0,((('KWh (Monthly) ENTRY NLI '!BP77*0.5)+'KWh (Cumulative) NLI'!BO77-'Rebasing adj NLI'!BP67)*BP119)*BP$19*BP$127)</f>
        <v>0</v>
      </c>
      <c r="BQ77" s="50">
        <f>IF('KWh (Cumulative) NLI'!BQ77=0,0,((('KWh (Monthly) ENTRY NLI '!BQ77*0.5)+'KWh (Cumulative) NLI'!BP77-'Rebasing adj NLI'!BQ67)*BQ119)*BQ$19*BQ$127)</f>
        <v>0</v>
      </c>
      <c r="BR77" s="50">
        <f>IF('KWh (Cumulative) NLI'!BR77=0,0,((('KWh (Monthly) ENTRY NLI '!BR77*0.5)+'KWh (Cumulative) NLI'!BQ77-'Rebasing adj NLI'!BR67)*BR119)*BR$19*BR$127)</f>
        <v>0</v>
      </c>
      <c r="BS77" s="50">
        <f>IF('KWh (Cumulative) NLI'!BS77=0,0,((('KWh (Monthly) ENTRY NLI '!BS77*0.5)+'KWh (Cumulative) NLI'!BR77-'Rebasing adj NLI'!BS67)*BS119)*BS$19*BS$127)</f>
        <v>0</v>
      </c>
      <c r="BT77" s="50">
        <f>IF('KWh (Cumulative) NLI'!BT77=0,0,((('KWh (Monthly) ENTRY NLI '!BT77*0.5)+'KWh (Cumulative) NLI'!BS77-'Rebasing adj NLI'!BT67)*BT119)*BT$19*BT$127)</f>
        <v>0</v>
      </c>
      <c r="BU77" s="50">
        <f>IF('KWh (Cumulative) NLI'!BU77=0,0,((('KWh (Monthly) ENTRY NLI '!BU77*0.5)+'KWh (Cumulative) NLI'!BT77-'Rebasing adj NLI'!BU67)*BU119)*BU$19*BU$127)</f>
        <v>0</v>
      </c>
      <c r="BV77" s="50">
        <f>IF('KWh (Cumulative) NLI'!BV77=0,0,((('KWh (Monthly) ENTRY NLI '!BV77*0.5)+'KWh (Cumulative) NLI'!BU77-'Rebasing adj NLI'!BV67)*BV119)*BV$19*BV$127)</f>
        <v>0</v>
      </c>
      <c r="BW77" s="50">
        <f>IF('KWh (Cumulative) NLI'!BW77=0,0,((('KWh (Monthly) ENTRY NLI '!BW77*0.5)+'KWh (Cumulative) NLI'!BV77-'Rebasing adj NLI'!BW67)*BW119)*BW$19*BW$127)</f>
        <v>0</v>
      </c>
      <c r="BX77" s="50">
        <f>IF('KWh (Cumulative) NLI'!BX77=0,0,((('KWh (Monthly) ENTRY NLI '!BX77*0.5)+'KWh (Cumulative) NLI'!BW77-'Rebasing adj NLI'!BX67)*BX119)*BX$19*BX$127)</f>
        <v>0</v>
      </c>
      <c r="BY77" s="50">
        <f>IF('KWh (Cumulative) NLI'!BY77=0,0,((('KWh (Monthly) ENTRY NLI '!BY77*0.5)+'KWh (Cumulative) NLI'!BX77-'Rebasing adj NLI'!BY67)*BY119)*BY$19*BY$127)</f>
        <v>0</v>
      </c>
      <c r="BZ77" s="50">
        <f>IF('KWh (Cumulative) NLI'!BZ77=0,0,((('KWh (Monthly) ENTRY NLI '!BZ77*0.5)+'KWh (Cumulative) NLI'!BY77-'Rebasing adj NLI'!BZ67)*BZ119)*BZ$19*BZ$127)</f>
        <v>0</v>
      </c>
      <c r="CA77" s="50">
        <f>IF('KWh (Cumulative) NLI'!CA77=0,0,((('KWh (Monthly) ENTRY NLI '!CA77*0.5)+'KWh (Cumulative) NLI'!BZ77-'Rebasing adj NLI'!CA67)*CA119)*CA$19*CA$127)</f>
        <v>0</v>
      </c>
      <c r="CB77" s="50">
        <f>IF('KWh (Cumulative) NLI'!CB77=0,0,((('KWh (Monthly) ENTRY NLI '!CB77*0.5)+'KWh (Cumulative) NLI'!CA77-'Rebasing adj NLI'!CB67)*CB119)*CB$19*CB$127)</f>
        <v>0</v>
      </c>
      <c r="CC77" s="50">
        <f>IF('KWh (Cumulative) NLI'!CC77=0,0,((('KWh (Monthly) ENTRY NLI '!CC77*0.5)+'KWh (Cumulative) NLI'!CB77-'Rebasing adj NLI'!CC67)*CC119)*CC$19*CC$127)</f>
        <v>0</v>
      </c>
      <c r="CD77" s="50">
        <f>IF('KWh (Cumulative) NLI'!CD77=0,0,((('KWh (Monthly) ENTRY NLI '!CD77*0.5)+'KWh (Cumulative) NLI'!CC77-'Rebasing adj NLI'!CD67)*CD119)*CD$19*CD$127)</f>
        <v>0</v>
      </c>
      <c r="CE77" s="50">
        <f>IF('KWh (Cumulative) NLI'!CE77=0,0,((('KWh (Monthly) ENTRY NLI '!CE77*0.5)+'KWh (Cumulative) NLI'!CD77-'Rebasing adj NLI'!CE67)*CE119)*CE$19*CE$127)</f>
        <v>0</v>
      </c>
      <c r="CF77" s="50">
        <f>IF('KWh (Cumulative) NLI'!CF77=0,0,((('KWh (Monthly) ENTRY NLI '!CF77*0.5)+'KWh (Cumulative) NLI'!CE77-'Rebasing adj NLI'!CF67)*CF119)*CF$19*CF$127)</f>
        <v>0</v>
      </c>
      <c r="CG77" s="50">
        <f>IF('KWh (Cumulative) NLI'!CG77=0,0,((('KWh (Monthly) ENTRY NLI '!CG77*0.5)+'KWh (Cumulative) NLI'!CF77-'Rebasing adj NLI'!CG67)*CG119)*CG$19*CG$127)</f>
        <v>0</v>
      </c>
      <c r="CH77" s="50">
        <f>IF('KWh (Cumulative) NLI'!CH77=0,0,((('KWh (Monthly) ENTRY NLI '!CH77*0.5)+'KWh (Cumulative) NLI'!CG77-'Rebasing adj NLI'!CH67)*CH119)*CH$19*CH$127)</f>
        <v>0</v>
      </c>
      <c r="CI77" s="50">
        <f>IF('KWh (Cumulative) NLI'!CI77=0,0,((('KWh (Monthly) ENTRY NLI '!CI77*0.5)+'KWh (Cumulative) NLI'!CH77-'Rebasing adj NLI'!CI67)*CI119)*CI$19*CI$127)</f>
        <v>0</v>
      </c>
      <c r="CJ77" s="50">
        <f>IF('KWh (Cumulative) NLI'!CJ77=0,0,((('KWh (Monthly) ENTRY NLI '!CJ77*0.5)+'KWh (Cumulative) NLI'!CI77-'Rebasing adj NLI'!CJ67)*CJ119)*CJ$19*CJ$127)</f>
        <v>0</v>
      </c>
    </row>
    <row r="78" spans="1:88" ht="15.75" thickBot="1" x14ac:dyDescent="0.3"/>
    <row r="79" spans="1:88" ht="15.75" x14ac:dyDescent="0.25">
      <c r="A79" s="61"/>
      <c r="B79" s="124" t="s">
        <v>71</v>
      </c>
      <c r="C79" s="94">
        <v>42370</v>
      </c>
      <c r="D79" s="94">
        <v>42401</v>
      </c>
      <c r="E79" s="92">
        <v>42430</v>
      </c>
      <c r="F79" s="92">
        <v>42461</v>
      </c>
      <c r="G79" s="99">
        <v>42491</v>
      </c>
      <c r="H79" s="92">
        <v>42522</v>
      </c>
      <c r="I79" s="92">
        <v>42552</v>
      </c>
      <c r="J79" s="92">
        <v>42583</v>
      </c>
      <c r="K79" s="92">
        <v>42614</v>
      </c>
      <c r="L79" s="92">
        <v>42644</v>
      </c>
      <c r="M79" s="92">
        <v>42675</v>
      </c>
      <c r="N79" s="92">
        <v>42705</v>
      </c>
      <c r="O79" s="92">
        <v>42736</v>
      </c>
      <c r="P79" s="92">
        <v>42767</v>
      </c>
      <c r="Q79" s="93">
        <v>42795</v>
      </c>
      <c r="R79" s="93">
        <v>42826</v>
      </c>
      <c r="S79" s="93">
        <v>42856</v>
      </c>
      <c r="T79" s="93">
        <v>42887</v>
      </c>
      <c r="U79" s="93">
        <v>42917</v>
      </c>
      <c r="V79" s="93">
        <v>42948</v>
      </c>
      <c r="W79" s="93">
        <v>42979</v>
      </c>
      <c r="X79" s="93">
        <v>43009</v>
      </c>
      <c r="Y79" s="93">
        <v>43040</v>
      </c>
      <c r="Z79" s="93">
        <v>43070</v>
      </c>
      <c r="AA79" s="93">
        <v>43101</v>
      </c>
      <c r="AB79" s="93">
        <v>43132</v>
      </c>
      <c r="AC79" s="94">
        <v>43160</v>
      </c>
      <c r="AD79" s="94">
        <v>43191</v>
      </c>
      <c r="AE79" s="94">
        <v>43221</v>
      </c>
      <c r="AF79" s="94">
        <v>43252</v>
      </c>
      <c r="AG79" s="94">
        <v>43282</v>
      </c>
      <c r="AH79" s="94">
        <v>43313</v>
      </c>
      <c r="AI79" s="94">
        <v>43344</v>
      </c>
      <c r="AJ79" s="94">
        <v>43374</v>
      </c>
      <c r="AK79" s="94">
        <v>43405</v>
      </c>
      <c r="AL79" s="94">
        <v>43435</v>
      </c>
      <c r="AM79" s="94">
        <v>43466</v>
      </c>
      <c r="AN79" s="94">
        <v>43497</v>
      </c>
      <c r="AO79" s="92">
        <v>43525</v>
      </c>
      <c r="AP79" s="92">
        <v>43556</v>
      </c>
      <c r="AQ79" s="92">
        <v>43586</v>
      </c>
      <c r="AR79" s="92">
        <v>43617</v>
      </c>
      <c r="AS79" s="92">
        <v>43647</v>
      </c>
      <c r="AT79" s="92">
        <v>43678</v>
      </c>
      <c r="AU79" s="92">
        <v>43709</v>
      </c>
      <c r="AV79" s="92">
        <v>43739</v>
      </c>
      <c r="AW79" s="92">
        <v>43770</v>
      </c>
      <c r="AX79" s="92">
        <v>43800</v>
      </c>
      <c r="AY79" s="92">
        <v>43831</v>
      </c>
      <c r="AZ79" s="92">
        <v>43862</v>
      </c>
      <c r="BA79" s="93">
        <v>43891</v>
      </c>
      <c r="BB79" s="93">
        <v>43922</v>
      </c>
      <c r="BC79" s="93">
        <v>43952</v>
      </c>
      <c r="BD79" s="93">
        <v>43983</v>
      </c>
      <c r="BE79" s="93">
        <v>44013</v>
      </c>
      <c r="BF79" s="93">
        <v>44044</v>
      </c>
      <c r="BG79" s="93">
        <v>44075</v>
      </c>
      <c r="BH79" s="93">
        <v>44105</v>
      </c>
      <c r="BI79" s="93">
        <v>44136</v>
      </c>
      <c r="BJ79" s="93">
        <v>44166</v>
      </c>
      <c r="BK79" s="93">
        <v>44197</v>
      </c>
      <c r="BL79" s="93">
        <v>44228</v>
      </c>
      <c r="BM79" s="94">
        <v>44256</v>
      </c>
      <c r="BN79" s="94">
        <v>44287</v>
      </c>
      <c r="BO79" s="94">
        <v>44317</v>
      </c>
      <c r="BP79" s="94">
        <v>44348</v>
      </c>
      <c r="BQ79" s="94">
        <v>44378</v>
      </c>
      <c r="BR79" s="94">
        <v>44409</v>
      </c>
      <c r="BS79" s="94">
        <v>44440</v>
      </c>
      <c r="BT79" s="94">
        <v>44470</v>
      </c>
      <c r="BU79" s="94">
        <v>44501</v>
      </c>
      <c r="BV79" s="94">
        <v>44531</v>
      </c>
      <c r="BW79" s="94">
        <v>44562</v>
      </c>
      <c r="BX79" s="94">
        <v>44593</v>
      </c>
      <c r="BY79" s="92">
        <v>44621</v>
      </c>
      <c r="BZ79" s="92">
        <v>44652</v>
      </c>
      <c r="CA79" s="92">
        <v>44682</v>
      </c>
      <c r="CB79" s="92">
        <v>44713</v>
      </c>
      <c r="CC79" s="92">
        <v>44743</v>
      </c>
      <c r="CD79" s="92">
        <v>44774</v>
      </c>
      <c r="CE79" s="92">
        <v>44805</v>
      </c>
      <c r="CF79" s="92">
        <v>44835</v>
      </c>
      <c r="CG79" s="92">
        <v>44866</v>
      </c>
      <c r="CH79" s="92">
        <v>44896</v>
      </c>
      <c r="CI79" s="92">
        <v>44927</v>
      </c>
      <c r="CJ79" s="92">
        <v>44958</v>
      </c>
    </row>
    <row r="80" spans="1:88" ht="15" customHeight="1" x14ac:dyDescent="0.25">
      <c r="A80" s="305" t="s">
        <v>34</v>
      </c>
      <c r="B80" s="88" t="s">
        <v>10</v>
      </c>
      <c r="C80" s="50">
        <f>IF('KWh (Cumulative) NLI'!C80=0,0,((('KWh (Monthly) ENTRY NLI '!C80*0.5)-'Rebasing adj NLI'!C70)*C107)*C$19*C$128)</f>
        <v>0</v>
      </c>
      <c r="D80" s="50">
        <f>IF('KWh (Cumulative) NLI'!D80=0,0,((('KWh (Monthly) ENTRY NLI '!D80*0.5)+'KWh (Cumulative) NLI'!C80-'Rebasing adj NLI'!D70)*D107)*D$19*D$128)</f>
        <v>0</v>
      </c>
      <c r="E80" s="50">
        <f>IF('KWh (Cumulative) NLI'!E80=0,0,((('KWh (Monthly) ENTRY NLI '!E80*0.5)+'KWh (Cumulative) NLI'!D80-'Rebasing adj NLI'!E70)*E107)*E$19*E$128)</f>
        <v>0</v>
      </c>
      <c r="F80" s="50">
        <f>IF('KWh (Cumulative) NLI'!F80=0,0,((('KWh (Monthly) ENTRY NLI '!F80*0.5)+'KWh (Cumulative) NLI'!E80-'Rebasing adj NLI'!F70)*F107)*F$19*F$128)</f>
        <v>0</v>
      </c>
      <c r="G80" s="50">
        <f>IF('KWh (Cumulative) NLI'!G80=0,0,((('KWh (Monthly) ENTRY NLI '!G80*0.5)+'KWh (Cumulative) NLI'!F80-'Rebasing adj NLI'!G70)*G107)*G$19*G$128)</f>
        <v>0</v>
      </c>
      <c r="H80" s="50">
        <f>IF('KWh (Cumulative) NLI'!H80=0,0,((('KWh (Monthly) ENTRY NLI '!H80*0.5)+'KWh (Cumulative) NLI'!G80-'Rebasing adj NLI'!H70)*H107)*H$19*H$128)</f>
        <v>0</v>
      </c>
      <c r="I80" s="50">
        <f>IF('KWh (Cumulative) NLI'!I80=0,0,((('KWh (Monthly) ENTRY NLI '!I80*0.5)+'KWh (Cumulative) NLI'!H80-'Rebasing adj NLI'!I70)*I107)*I$19*I$128)</f>
        <v>0</v>
      </c>
      <c r="J80" s="50">
        <f>IF('KWh (Cumulative) NLI'!J80=0,0,((('KWh (Monthly) ENTRY NLI '!J80*0.5)+'KWh (Cumulative) NLI'!I80-'Rebasing adj NLI'!J70)*J107)*J$19*J$128)</f>
        <v>0</v>
      </c>
      <c r="K80" s="50">
        <f>IF('KWh (Cumulative) NLI'!K80=0,0,((('KWh (Monthly) ENTRY NLI '!K80*0.5)+'KWh (Cumulative) NLI'!J80-'Rebasing adj NLI'!K70)*K107)*K$19*K$128)</f>
        <v>0</v>
      </c>
      <c r="L80" s="50">
        <f>IF('KWh (Cumulative) NLI'!L80=0,0,((('KWh (Monthly) ENTRY NLI '!L80*0.5)+'KWh (Cumulative) NLI'!K80-'Rebasing adj NLI'!L70)*L107)*L$19*L$128)</f>
        <v>0</v>
      </c>
      <c r="M80" s="50">
        <f>IF('KWh (Cumulative) NLI'!M80=0,0,((('KWh (Monthly) ENTRY NLI '!M80*0.5)+'KWh (Cumulative) NLI'!L80-'Rebasing adj NLI'!M70)*M107)*M$19*M$128)</f>
        <v>0</v>
      </c>
      <c r="N80" s="50">
        <f>IF('KWh (Cumulative) NLI'!N80=0,0,((('KWh (Monthly) ENTRY NLI '!N80*0.5)+'KWh (Cumulative) NLI'!M80-'Rebasing adj NLI'!N70)*N107)*N$19*N$128)</f>
        <v>0</v>
      </c>
      <c r="O80" s="50">
        <f>IF('KWh (Cumulative) NLI'!O80=0,0,((('KWh (Monthly) ENTRY NLI '!O80*0.5)+'KWh (Cumulative) NLI'!N80-'Rebasing adj NLI'!O70)*O107)*O$19*O$128)</f>
        <v>0</v>
      </c>
      <c r="P80" s="50">
        <f>IF('KWh (Cumulative) NLI'!P80=0,0,((('KWh (Monthly) ENTRY NLI '!P80*0.5)+'KWh (Cumulative) NLI'!O80-'Rebasing adj NLI'!P70)*P107)*P$19*P$128)</f>
        <v>0</v>
      </c>
      <c r="Q80" s="50">
        <f>IF('KWh (Cumulative) NLI'!Q80=0,0,((('KWh (Monthly) ENTRY NLI '!Q80*0.5)+'KWh (Cumulative) NLI'!P80-'Rebasing adj NLI'!Q70)*Q107)*Q$19*Q$128)</f>
        <v>0</v>
      </c>
      <c r="R80" s="50">
        <f>IF('KWh (Cumulative) NLI'!R80=0,0,((('KWh (Monthly) ENTRY NLI '!R80*0.5)+'KWh (Cumulative) NLI'!Q80-'Rebasing adj NLI'!R70)*R107)*R$19*R$128)</f>
        <v>0</v>
      </c>
      <c r="S80" s="50">
        <f>IF('KWh (Cumulative) NLI'!S80=0,0,((('KWh (Monthly) ENTRY NLI '!S80*0.5)+'KWh (Cumulative) NLI'!R80-'Rebasing adj NLI'!S70)*S107)*S$19*S$128)</f>
        <v>0</v>
      </c>
      <c r="T80" s="50">
        <f>IF('KWh (Cumulative) NLI'!T80=0,0,((('KWh (Monthly) ENTRY NLI '!T80*0.5)+'KWh (Cumulative) NLI'!S80-'Rebasing adj NLI'!T70)*T107)*T$19*T$128)</f>
        <v>0</v>
      </c>
      <c r="U80" s="50">
        <f>IF('KWh (Cumulative) NLI'!U80=0,0,((('KWh (Monthly) ENTRY NLI '!U80*0.5)+'KWh (Cumulative) NLI'!T80-'Rebasing adj NLI'!U70)*U107)*U$19*U$128)</f>
        <v>0</v>
      </c>
      <c r="V80" s="50">
        <f>IF('KWh (Cumulative) NLI'!V80=0,0,((('KWh (Monthly) ENTRY NLI '!V80*0.5)+'KWh (Cumulative) NLI'!U80-'Rebasing adj NLI'!V70)*V107)*V$19*V$128)</f>
        <v>0</v>
      </c>
      <c r="W80" s="50">
        <f>IF('KWh (Cumulative) NLI'!W80=0,0,((('KWh (Monthly) ENTRY NLI '!W80*0.5)+'KWh (Cumulative) NLI'!V80-'Rebasing adj NLI'!W70)*W107)*W$19*W$128)</f>
        <v>0</v>
      </c>
      <c r="X80" s="50">
        <f>IF('KWh (Cumulative) NLI'!X80=0,0,((('KWh (Monthly) ENTRY NLI '!X80*0.5)+'KWh (Cumulative) NLI'!W80-'Rebasing adj NLI'!X70)*X107)*X$19*X$128)</f>
        <v>0</v>
      </c>
      <c r="Y80" s="50">
        <f>IF('KWh (Cumulative) NLI'!Y80=0,0,((('KWh (Monthly) ENTRY NLI '!Y80*0.5)+'KWh (Cumulative) NLI'!X80-'Rebasing adj NLI'!Y70)*Y107)*Y$19*Y$128)</f>
        <v>0</v>
      </c>
      <c r="Z80" s="50">
        <f>IF('KWh (Cumulative) NLI'!Z80=0,0,((('KWh (Monthly) ENTRY NLI '!Z80*0.5)+'KWh (Cumulative) NLI'!Y80-'Rebasing adj NLI'!Z70)*Z107)*Z$19*Z$128)</f>
        <v>0</v>
      </c>
      <c r="AA80" s="50">
        <f>IF('KWh (Cumulative) NLI'!AA80=0,0,((('KWh (Monthly) ENTRY NLI '!AA80*0.5)+'KWh (Cumulative) NLI'!Z80-'Rebasing adj NLI'!AA70)*AA107)*AA$19*AA$128)</f>
        <v>0</v>
      </c>
      <c r="AB80" s="50">
        <f>IF('KWh (Cumulative) NLI'!AB80=0,0,((('KWh (Monthly) ENTRY NLI '!AB80*0.5)+'KWh (Cumulative) NLI'!AA80-'Rebasing adj NLI'!AB70)*AB107)*AB$19*AB$128)</f>
        <v>0</v>
      </c>
      <c r="AC80" s="50">
        <f>IF('KWh (Cumulative) NLI'!AC80=0,0,((('KWh (Monthly) ENTRY NLI '!AC80*0.5)+'KWh (Cumulative) NLI'!AB80-'Rebasing adj NLI'!AC70)*AC107)*AC$19*AC$128)</f>
        <v>0</v>
      </c>
      <c r="AD80" s="50">
        <f>IF('KWh (Cumulative) NLI'!AD80=0,0,((('KWh (Monthly) ENTRY NLI '!AD80*0.5)+'KWh (Cumulative) NLI'!AC80-'Rebasing adj NLI'!AD70)*AD107)*AD$19*AD$128)</f>
        <v>0</v>
      </c>
      <c r="AE80" s="50">
        <f>IF('KWh (Cumulative) NLI'!AE80=0,0,((('KWh (Monthly) ENTRY NLI '!AE80*0.5)+'KWh (Cumulative) NLI'!AD80-'Rebasing adj NLI'!AE70)*AE107)*AE$19*AE$128)</f>
        <v>0</v>
      </c>
      <c r="AF80" s="50">
        <f>IF('KWh (Cumulative) NLI'!AF80=0,0,((('KWh (Monthly) ENTRY NLI '!AF80*0.5)+'KWh (Cumulative) NLI'!AE80-'Rebasing adj NLI'!AF70)*AF107)*AF$19*AF$128)</f>
        <v>0</v>
      </c>
      <c r="AG80" s="50">
        <f>IF('KWh (Cumulative) NLI'!AG80=0,0,((('KWh (Monthly) ENTRY NLI '!AG80*0.5)+'KWh (Cumulative) NLI'!AF80-'Rebasing adj NLI'!AG70)*AG107)*AG$19*AG$128)</f>
        <v>0</v>
      </c>
      <c r="AH80" s="50">
        <f>IF('KWh (Cumulative) NLI'!AH80=0,0,((('KWh (Monthly) ENTRY NLI '!AH80*0.5)+'KWh (Cumulative) NLI'!AG80-'Rebasing adj NLI'!AH70)*AH107)*AH$19*AH$128)</f>
        <v>0</v>
      </c>
      <c r="AI80" s="50">
        <f>IF('KWh (Cumulative) NLI'!AI80=0,0,((('KWh (Monthly) ENTRY NLI '!AI80*0.5)+'KWh (Cumulative) NLI'!AH80-'Rebasing adj NLI'!AI70)*AI107)*AI$19*AI$128)</f>
        <v>0</v>
      </c>
      <c r="AJ80" s="50">
        <f>IF('KWh (Cumulative) NLI'!AJ80=0,0,((('KWh (Monthly) ENTRY NLI '!AJ80*0.5)+'KWh (Cumulative) NLI'!AI80-'Rebasing adj NLI'!AJ70)*AJ107)*AJ$19*AJ$128)</f>
        <v>0</v>
      </c>
      <c r="AK80" s="50">
        <f>IF('KWh (Cumulative) NLI'!AK80=0,0,((('KWh (Monthly) ENTRY NLI '!AK80*0.5)+'KWh (Cumulative) NLI'!AJ80-'Rebasing adj NLI'!AK70)*AK107)*AK$19*AK$128)</f>
        <v>0</v>
      </c>
      <c r="AL80" s="50">
        <f>IF('KWh (Cumulative) NLI'!AL80=0,0,((('KWh (Monthly) ENTRY NLI '!AL80*0.5)+'KWh (Cumulative) NLI'!AK80-'Rebasing adj NLI'!AL70)*AL107)*AL$19*AL$128)</f>
        <v>0</v>
      </c>
      <c r="AM80" s="50">
        <f>IF('KWh (Cumulative) NLI'!AM80=0,0,((('KWh (Monthly) ENTRY NLI '!AM80*0.5)+'KWh (Cumulative) NLI'!AL80-'Rebasing adj NLI'!AM70)*AM107)*AM$19*AM$128)</f>
        <v>0</v>
      </c>
      <c r="AN80" s="50">
        <f>IF('KWh (Cumulative) NLI'!AN80=0,0,((('KWh (Monthly) ENTRY NLI '!AN80*0.5)+'KWh (Cumulative) NLI'!AM80-'Rebasing adj NLI'!AN70)*AN107)*AN$19*AN$128)</f>
        <v>0</v>
      </c>
      <c r="AO80" s="50">
        <f>IF('KWh (Cumulative) NLI'!AO80=0,0,((('KWh (Monthly) ENTRY NLI '!AO80*0.5)+'KWh (Cumulative) NLI'!AN80-'Rebasing adj NLI'!AO70)*AO107)*AO$19*AO$128)</f>
        <v>0</v>
      </c>
      <c r="AP80" s="50">
        <f>IF('KWh (Cumulative) NLI'!AP80=0,0,((('KWh (Monthly) ENTRY NLI '!AP80*0.5)+'KWh (Cumulative) NLI'!AO80-'Rebasing adj NLI'!AP70)*AP107)*AP$19*AP$128)</f>
        <v>0</v>
      </c>
      <c r="AQ80" s="50">
        <f>IF('KWh (Cumulative) NLI'!AQ80=0,0,((('KWh (Monthly) ENTRY NLI '!AQ80*0.5)+'KWh (Cumulative) NLI'!AP80-'Rebasing adj NLI'!AQ70)*AQ107)*AQ$19*AQ$128)</f>
        <v>0</v>
      </c>
      <c r="AR80" s="50">
        <f>IF('KWh (Cumulative) NLI'!AR80=0,0,((('KWh (Monthly) ENTRY NLI '!AR80*0.5)+'KWh (Cumulative) NLI'!AQ80-'Rebasing adj NLI'!AR70)*AR107)*AR$19*AR$128)</f>
        <v>0</v>
      </c>
      <c r="AS80" s="50">
        <f>IF('KWh (Cumulative) NLI'!AS80=0,0,((('KWh (Monthly) ENTRY NLI '!AS80*0.5)+'KWh (Cumulative) NLI'!AR80-'Rebasing adj NLI'!AS70)*AS107)*AS$19*AS$128)</f>
        <v>0</v>
      </c>
      <c r="AT80" s="50">
        <f>IF('KWh (Cumulative) NLI'!AT80=0,0,((('KWh (Monthly) ENTRY NLI '!AT80*0.5)+'KWh (Cumulative) NLI'!AS80-'Rebasing adj NLI'!AT70)*AT107)*AT$19*AT$128)</f>
        <v>0</v>
      </c>
      <c r="AU80" s="50">
        <f>IF('KWh (Cumulative) NLI'!AU80=0,0,((('KWh (Monthly) ENTRY NLI '!AU80*0.5)+'KWh (Cumulative) NLI'!AT80-'Rebasing adj NLI'!AU70)*AU107)*AU$19*AU$128)</f>
        <v>0</v>
      </c>
      <c r="AV80" s="50">
        <f>IF('KWh (Cumulative) NLI'!AV80=0,0,((('KWh (Monthly) ENTRY NLI '!AV80*0.5)+'KWh (Cumulative) NLI'!AU80-'Rebasing adj NLI'!AV70)*AV107)*AV$19*AV$128)</f>
        <v>0</v>
      </c>
      <c r="AW80" s="50">
        <f>IF('KWh (Cumulative) NLI'!AW80=0,0,((('KWh (Monthly) ENTRY NLI '!AW80*0.5)+'KWh (Cumulative) NLI'!AV80-'Rebasing adj NLI'!AW70)*AW107)*AW$19*AW$128)</f>
        <v>0</v>
      </c>
      <c r="AX80" s="50">
        <f>IF('KWh (Cumulative) NLI'!AX80=0,0,((('KWh (Monthly) ENTRY NLI '!AX80*0.5)+'KWh (Cumulative) NLI'!AW80-'Rebasing adj NLI'!AX70)*AX107)*AX$19*AX$128)</f>
        <v>0</v>
      </c>
      <c r="AY80" s="50">
        <f>IF('KWh (Cumulative) NLI'!AY80=0,0,((('KWh (Monthly) ENTRY NLI '!AY80*0.5)+'KWh (Cumulative) NLI'!AX80-'Rebasing adj NLI'!AY70)*AY107)*AY$19*AY$128)</f>
        <v>0</v>
      </c>
      <c r="AZ80" s="50">
        <f>IF('KWh (Cumulative) NLI'!AZ80=0,0,((('KWh (Monthly) ENTRY NLI '!AZ80*0.5)+'KWh (Cumulative) NLI'!AY80-'Rebasing adj NLI'!AZ70)*AZ107)*AZ$19*AZ$128)</f>
        <v>0</v>
      </c>
      <c r="BA80" s="50">
        <f>IF('KWh (Cumulative) NLI'!BA80=0,0,((('KWh (Monthly) ENTRY NLI '!BA80*0.5)+'KWh (Cumulative) NLI'!AZ80-'Rebasing adj NLI'!BA70)*BA107)*BA$19*BA$128)</f>
        <v>0</v>
      </c>
      <c r="BB80" s="50">
        <f>IF('KWh (Cumulative) NLI'!BB80=0,0,((('KWh (Monthly) ENTRY NLI '!BB80*0.5)+'KWh (Cumulative) NLI'!BA80-'Rebasing adj NLI'!BB70)*BB107)*BB$19*BB$128)</f>
        <v>0</v>
      </c>
      <c r="BC80" s="50">
        <f>IF('KWh (Cumulative) NLI'!BC80=0,0,((('KWh (Monthly) ENTRY NLI '!BC80*0.5)+'KWh (Cumulative) NLI'!BB80-'Rebasing adj NLI'!BC70)*BC107)*BC$19*BC$128)</f>
        <v>0</v>
      </c>
      <c r="BD80" s="50">
        <f>IF('KWh (Cumulative) NLI'!BD80=0,0,((('KWh (Monthly) ENTRY NLI '!BD80*0.5)+'KWh (Cumulative) NLI'!BC80-'Rebasing adj NLI'!BD70)*BD107)*BD$19*BD$128)</f>
        <v>0</v>
      </c>
      <c r="BE80" s="50">
        <f>IF('KWh (Cumulative) NLI'!BE80=0,0,((('KWh (Monthly) ENTRY NLI '!BE80*0.5)+'KWh (Cumulative) NLI'!BD80-'Rebasing adj NLI'!BE70)*BE107)*BE$19*BE$128)</f>
        <v>0</v>
      </c>
      <c r="BF80" s="50">
        <f>IF('KWh (Cumulative) NLI'!BF80=0,0,((('KWh (Monthly) ENTRY NLI '!BF80*0.5)+'KWh (Cumulative) NLI'!BE80-'Rebasing adj NLI'!BF70)*BF107)*BF$19*BF$128)</f>
        <v>0</v>
      </c>
      <c r="BG80" s="50">
        <f>IF('KWh (Cumulative) NLI'!BG80=0,0,((('KWh (Monthly) ENTRY NLI '!BG80*0.5)+'KWh (Cumulative) NLI'!BF80-'Rebasing adj NLI'!BG70)*BG107)*BG$19*BG$128)</f>
        <v>0</v>
      </c>
      <c r="BH80" s="50">
        <f>IF('KWh (Cumulative) NLI'!BH80=0,0,((('KWh (Monthly) ENTRY NLI '!BH80*0.5)+'KWh (Cumulative) NLI'!BG80-'Rebasing adj NLI'!BH70)*BH107)*BH$19*BH$128)</f>
        <v>0</v>
      </c>
      <c r="BI80" s="50">
        <f>IF('KWh (Cumulative) NLI'!BI80=0,0,((('KWh (Monthly) ENTRY NLI '!BI80*0.5)+'KWh (Cumulative) NLI'!BH80-'Rebasing adj NLI'!BI70)*BI107)*BI$19*BI$128)</f>
        <v>0</v>
      </c>
      <c r="BJ80" s="50">
        <f>IF('KWh (Cumulative) NLI'!BJ80=0,0,((('KWh (Monthly) ENTRY NLI '!BJ80*0.5)+'KWh (Cumulative) NLI'!BI80-'Rebasing adj NLI'!BJ70)*BJ107)*BJ$19*BJ$128)</f>
        <v>0</v>
      </c>
      <c r="BK80" s="50">
        <f>IF('KWh (Cumulative) NLI'!BK80=0,0,((('KWh (Monthly) ENTRY NLI '!BK80*0.5)+'KWh (Cumulative) NLI'!BJ80-'Rebasing adj NLI'!BK70)*BK107)*BK$19*BK$128)</f>
        <v>0</v>
      </c>
      <c r="BL80" s="50">
        <f>IF('KWh (Cumulative) NLI'!BL80=0,0,((('KWh (Monthly) ENTRY NLI '!BL80*0.5)+'KWh (Cumulative) NLI'!BK80-'Rebasing adj NLI'!BL70)*BL107)*BL$19*BL$128)</f>
        <v>0</v>
      </c>
      <c r="BM80" s="50">
        <f>IF('KWh (Cumulative) NLI'!BM80=0,0,((('KWh (Monthly) ENTRY NLI '!BM80*0.5)+'KWh (Cumulative) NLI'!BL80-'Rebasing adj NLI'!BM70)*BM107)*BM$19*BM$128)</f>
        <v>0</v>
      </c>
      <c r="BN80" s="50">
        <f>IF('KWh (Cumulative) NLI'!BN80=0,0,((('KWh (Monthly) ENTRY NLI '!BN80*0.5)+'KWh (Cumulative) NLI'!BM80-'Rebasing adj NLI'!BN70)*BN107)*BN$19*BN$128)</f>
        <v>0</v>
      </c>
      <c r="BO80" s="50">
        <f>IF('KWh (Cumulative) NLI'!BO80=0,0,((('KWh (Monthly) ENTRY NLI '!BO80*0.5)+'KWh (Cumulative) NLI'!BN80-'Rebasing adj NLI'!BO70)*BO107)*BO$19*BO$128)</f>
        <v>0</v>
      </c>
      <c r="BP80" s="50">
        <f>IF('KWh (Cumulative) NLI'!BP80=0,0,((('KWh (Monthly) ENTRY NLI '!BP80*0.5)+'KWh (Cumulative) NLI'!BO80-'Rebasing adj NLI'!BP70)*BP107)*BP$19*BP$128)</f>
        <v>0</v>
      </c>
      <c r="BQ80" s="50">
        <f>IF('KWh (Cumulative) NLI'!BQ80=0,0,((('KWh (Monthly) ENTRY NLI '!BQ80*0.5)+'KWh (Cumulative) NLI'!BP80-'Rebasing adj NLI'!BQ70)*BQ107)*BQ$19*BQ$128)</f>
        <v>0</v>
      </c>
      <c r="BR80" s="50">
        <f>IF('KWh (Cumulative) NLI'!BR80=0,0,((('KWh (Monthly) ENTRY NLI '!BR80*0.5)+'KWh (Cumulative) NLI'!BQ80-'Rebasing adj NLI'!BR70)*BR107)*BR$19*BR$128)</f>
        <v>0</v>
      </c>
      <c r="BS80" s="50">
        <f>IF('KWh (Cumulative) NLI'!BS80=0,0,((('KWh (Monthly) ENTRY NLI '!BS80*0.5)+'KWh (Cumulative) NLI'!BR80-'Rebasing adj NLI'!BS70)*BS107)*BS$19*BS$128)</f>
        <v>0</v>
      </c>
      <c r="BT80" s="50">
        <f>IF('KWh (Cumulative) NLI'!BT80=0,0,((('KWh (Monthly) ENTRY NLI '!BT80*0.5)+'KWh (Cumulative) NLI'!BS80-'Rebasing adj NLI'!BT70)*BT107)*BT$19*BT$128)</f>
        <v>0</v>
      </c>
      <c r="BU80" s="50">
        <f>IF('KWh (Cumulative) NLI'!BU80=0,0,((('KWh (Monthly) ENTRY NLI '!BU80*0.5)+'KWh (Cumulative) NLI'!BT80-'Rebasing adj NLI'!BU70)*BU107)*BU$19*BU$128)</f>
        <v>0</v>
      </c>
      <c r="BV80" s="50">
        <f>IF('KWh (Cumulative) NLI'!BV80=0,0,((('KWh (Monthly) ENTRY NLI '!BV80*0.5)+'KWh (Cumulative) NLI'!BU80-'Rebasing adj NLI'!BV70)*BV107)*BV$19*BV$128)</f>
        <v>0</v>
      </c>
      <c r="BW80" s="50">
        <f>IF('KWh (Cumulative) NLI'!BW80=0,0,((('KWh (Monthly) ENTRY NLI '!BW80*0.5)+'KWh (Cumulative) NLI'!BV80-'Rebasing adj NLI'!BW70)*BW107)*BW$19*BW$128)</f>
        <v>0</v>
      </c>
      <c r="BX80" s="50">
        <f>IF('KWh (Cumulative) NLI'!BX80=0,0,((('KWh (Monthly) ENTRY NLI '!BX80*0.5)+'KWh (Cumulative) NLI'!BW80-'Rebasing adj NLI'!BX70)*BX107)*BX$19*BX$128)</f>
        <v>0</v>
      </c>
      <c r="BY80" s="50">
        <f>IF('KWh (Cumulative) NLI'!BY80=0,0,((('KWh (Monthly) ENTRY NLI '!BY80*0.5)+'KWh (Cumulative) NLI'!BX80-'Rebasing adj NLI'!BY70)*BY107)*BY$19*BY$128)</f>
        <v>0</v>
      </c>
      <c r="BZ80" s="50">
        <f>IF('KWh (Cumulative) NLI'!BZ80=0,0,((('KWh (Monthly) ENTRY NLI '!BZ80*0.5)+'KWh (Cumulative) NLI'!BY80-'Rebasing adj NLI'!BZ70)*BZ107)*BZ$19*BZ$128)</f>
        <v>0</v>
      </c>
      <c r="CA80" s="50">
        <f>IF('KWh (Cumulative) NLI'!CA80=0,0,((('KWh (Monthly) ENTRY NLI '!CA80*0.5)+'KWh (Cumulative) NLI'!BZ80-'Rebasing adj NLI'!CA70)*CA107)*CA$19*CA$128)</f>
        <v>0</v>
      </c>
      <c r="CB80" s="50">
        <f>IF('KWh (Cumulative) NLI'!CB80=0,0,((('KWh (Monthly) ENTRY NLI '!CB80*0.5)+'KWh (Cumulative) NLI'!CA80-'Rebasing adj NLI'!CB70)*CB107)*CB$19*CB$128)</f>
        <v>0</v>
      </c>
      <c r="CC80" s="50">
        <f>IF('KWh (Cumulative) NLI'!CC80=0,0,((('KWh (Monthly) ENTRY NLI '!CC80*0.5)+'KWh (Cumulative) NLI'!CB80-'Rebasing adj NLI'!CC70)*CC107)*CC$19*CC$128)</f>
        <v>0</v>
      </c>
      <c r="CD80" s="50">
        <f>IF('KWh (Cumulative) NLI'!CD80=0,0,((('KWh (Monthly) ENTRY NLI '!CD80*0.5)+'KWh (Cumulative) NLI'!CC80-'Rebasing adj NLI'!CD70)*CD107)*CD$19*CD$128)</f>
        <v>0</v>
      </c>
      <c r="CE80" s="50">
        <f>IF('KWh (Cumulative) NLI'!CE80=0,0,((('KWh (Monthly) ENTRY NLI '!CE80*0.5)+'KWh (Cumulative) NLI'!CD80-'Rebasing adj NLI'!CE70)*CE107)*CE$19*CE$128)</f>
        <v>0</v>
      </c>
      <c r="CF80" s="50">
        <f>IF('KWh (Cumulative) NLI'!CF80=0,0,((('KWh (Monthly) ENTRY NLI '!CF80*0.5)+'KWh (Cumulative) NLI'!CE80-'Rebasing adj NLI'!CF70)*CF107)*CF$19*CF$128)</f>
        <v>0</v>
      </c>
      <c r="CG80" s="50">
        <f>IF('KWh (Cumulative) NLI'!CG80=0,0,((('KWh (Monthly) ENTRY NLI '!CG80*0.5)+'KWh (Cumulative) NLI'!CF80-'Rebasing adj NLI'!CG70)*CG107)*CG$19*CG$128)</f>
        <v>0</v>
      </c>
      <c r="CH80" s="50">
        <f>IF('KWh (Cumulative) NLI'!CH80=0,0,((('KWh (Monthly) ENTRY NLI '!CH80*0.5)+'KWh (Cumulative) NLI'!CG80-'Rebasing adj NLI'!CH70)*CH107)*CH$19*CH$128)</f>
        <v>0</v>
      </c>
      <c r="CI80" s="50">
        <f>IF('KWh (Cumulative) NLI'!CI80=0,0,((('KWh (Monthly) ENTRY NLI '!CI80*0.5)+'KWh (Cumulative) NLI'!CH80-'Rebasing adj NLI'!CI70)*CI107)*CI$19*CI$128)</f>
        <v>0</v>
      </c>
      <c r="CJ80" s="50">
        <f>IF('KWh (Cumulative) NLI'!CJ80=0,0,((('KWh (Monthly) ENTRY NLI '!CJ80*0.5)+'KWh (Cumulative) NLI'!CI80-'Rebasing adj NLI'!CJ70)*CJ107)*CJ$19*CJ$128)</f>
        <v>0</v>
      </c>
    </row>
    <row r="81" spans="1:88" x14ac:dyDescent="0.25">
      <c r="A81" s="305"/>
      <c r="B81" s="88" t="s">
        <v>7</v>
      </c>
      <c r="C81" s="50">
        <f>IF('KWh (Cumulative) NLI'!C81=0,0,((('KWh (Monthly) ENTRY NLI '!C81*0.5)-'Rebasing adj NLI'!C71)*C108)*C$19*C$128)</f>
        <v>0</v>
      </c>
      <c r="D81" s="50">
        <f>IF('KWh (Cumulative) NLI'!D81=0,0,((('KWh (Monthly) ENTRY NLI '!D81*0.5)+'KWh (Cumulative) NLI'!C81-'Rebasing adj NLI'!D71)*D108)*D$19*D$128)</f>
        <v>0</v>
      </c>
      <c r="E81" s="50">
        <f>IF('KWh (Cumulative) NLI'!E81=0,0,((('KWh (Monthly) ENTRY NLI '!E81*0.5)+'KWh (Cumulative) NLI'!D81-'Rebasing adj NLI'!E71)*E108)*E$19*E$128)</f>
        <v>0</v>
      </c>
      <c r="F81" s="50">
        <f>IF('KWh (Cumulative) NLI'!F81=0,0,((('KWh (Monthly) ENTRY NLI '!F81*0.5)+'KWh (Cumulative) NLI'!E81-'Rebasing adj NLI'!F71)*F108)*F$19*F$128)</f>
        <v>0</v>
      </c>
      <c r="G81" s="50">
        <f>IF('KWh (Cumulative) NLI'!G81=0,0,((('KWh (Monthly) ENTRY NLI '!G81*0.5)+'KWh (Cumulative) NLI'!F81-'Rebasing adj NLI'!G71)*G108)*G$19*G$128)</f>
        <v>0</v>
      </c>
      <c r="H81" s="50">
        <f>IF('KWh (Cumulative) NLI'!H81=0,0,((('KWh (Monthly) ENTRY NLI '!H81*0.5)+'KWh (Cumulative) NLI'!G81-'Rebasing adj NLI'!H71)*H108)*H$19*H$128)</f>
        <v>0</v>
      </c>
      <c r="I81" s="50">
        <f>IF('KWh (Cumulative) NLI'!I81=0,0,((('KWh (Monthly) ENTRY NLI '!I81*0.5)+'KWh (Cumulative) NLI'!H81-'Rebasing adj NLI'!I71)*I108)*I$19*I$128)</f>
        <v>0</v>
      </c>
      <c r="J81" s="50">
        <f>IF('KWh (Cumulative) NLI'!J81=0,0,((('KWh (Monthly) ENTRY NLI '!J81*0.5)+'KWh (Cumulative) NLI'!I81-'Rebasing adj NLI'!J71)*J108)*J$19*J$128)</f>
        <v>0</v>
      </c>
      <c r="K81" s="50">
        <f>IF('KWh (Cumulative) NLI'!K81=0,0,((('KWh (Monthly) ENTRY NLI '!K81*0.5)+'KWh (Cumulative) NLI'!J81-'Rebasing adj NLI'!K71)*K108)*K$19*K$128)</f>
        <v>0</v>
      </c>
      <c r="L81" s="50">
        <f>IF('KWh (Cumulative) NLI'!L81=0,0,((('KWh (Monthly) ENTRY NLI '!L81*0.5)+'KWh (Cumulative) NLI'!K81-'Rebasing adj NLI'!L71)*L108)*L$19*L$128)</f>
        <v>0</v>
      </c>
      <c r="M81" s="50">
        <f>IF('KWh (Cumulative) NLI'!M81=0,0,((('KWh (Monthly) ENTRY NLI '!M81*0.5)+'KWh (Cumulative) NLI'!L81-'Rebasing adj NLI'!M71)*M108)*M$19*M$128)</f>
        <v>0</v>
      </c>
      <c r="N81" s="50">
        <f>IF('KWh (Cumulative) NLI'!N81=0,0,((('KWh (Monthly) ENTRY NLI '!N81*0.5)+'KWh (Cumulative) NLI'!M81-'Rebasing adj NLI'!N71)*N108)*N$19*N$128)</f>
        <v>0</v>
      </c>
      <c r="O81" s="50">
        <f>IF('KWh (Cumulative) NLI'!O81=0,0,((('KWh (Monthly) ENTRY NLI '!O81*0.5)+'KWh (Cumulative) NLI'!N81-'Rebasing adj NLI'!O71)*O108)*O$19*O$128)</f>
        <v>0</v>
      </c>
      <c r="P81" s="50">
        <f>IF('KWh (Cumulative) NLI'!P81=0,0,((('KWh (Monthly) ENTRY NLI '!P81*0.5)+'KWh (Cumulative) NLI'!O81-'Rebasing adj NLI'!P71)*P108)*P$19*P$128)</f>
        <v>0</v>
      </c>
      <c r="Q81" s="50">
        <f>IF('KWh (Cumulative) NLI'!Q81=0,0,((('KWh (Monthly) ENTRY NLI '!Q81*0.5)+'KWh (Cumulative) NLI'!P81-'Rebasing adj NLI'!Q71)*Q108)*Q$19*Q$128)</f>
        <v>0</v>
      </c>
      <c r="R81" s="50">
        <f>IF('KWh (Cumulative) NLI'!R81=0,0,((('KWh (Monthly) ENTRY NLI '!R81*0.5)+'KWh (Cumulative) NLI'!Q81-'Rebasing adj NLI'!R71)*R108)*R$19*R$128)</f>
        <v>0</v>
      </c>
      <c r="S81" s="50">
        <f>IF('KWh (Cumulative) NLI'!S81=0,0,((('KWh (Monthly) ENTRY NLI '!S81*0.5)+'KWh (Cumulative) NLI'!R81-'Rebasing adj NLI'!S71)*S108)*S$19*S$128)</f>
        <v>0</v>
      </c>
      <c r="T81" s="50">
        <f>IF('KWh (Cumulative) NLI'!T81=0,0,((('KWh (Monthly) ENTRY NLI '!T81*0.5)+'KWh (Cumulative) NLI'!S81-'Rebasing adj NLI'!T71)*T108)*T$19*T$128)</f>
        <v>0</v>
      </c>
      <c r="U81" s="50">
        <f>IF('KWh (Cumulative) NLI'!U81=0,0,((('KWh (Monthly) ENTRY NLI '!U81*0.5)+'KWh (Cumulative) NLI'!T81-'Rebasing adj NLI'!U71)*U108)*U$19*U$128)</f>
        <v>0</v>
      </c>
      <c r="V81" s="50">
        <f>IF('KWh (Cumulative) NLI'!V81=0,0,((('KWh (Monthly) ENTRY NLI '!V81*0.5)+'KWh (Cumulative) NLI'!U81-'Rebasing adj NLI'!V71)*V108)*V$19*V$128)</f>
        <v>0</v>
      </c>
      <c r="W81" s="50">
        <f>IF('KWh (Cumulative) NLI'!W81=0,0,((('KWh (Monthly) ENTRY NLI '!W81*0.5)+'KWh (Cumulative) NLI'!V81-'Rebasing adj NLI'!W71)*W108)*W$19*W$128)</f>
        <v>0</v>
      </c>
      <c r="X81" s="50">
        <f>IF('KWh (Cumulative) NLI'!X81=0,0,((('KWh (Monthly) ENTRY NLI '!X81*0.5)+'KWh (Cumulative) NLI'!W81-'Rebasing adj NLI'!X71)*X108)*X$19*X$128)</f>
        <v>0</v>
      </c>
      <c r="Y81" s="50">
        <f>IF('KWh (Cumulative) NLI'!Y81=0,0,((('KWh (Monthly) ENTRY NLI '!Y81*0.5)+'KWh (Cumulative) NLI'!X81-'Rebasing adj NLI'!Y71)*Y108)*Y$19*Y$128)</f>
        <v>0</v>
      </c>
      <c r="Z81" s="50">
        <f>IF('KWh (Cumulative) NLI'!Z81=0,0,((('KWh (Monthly) ENTRY NLI '!Z81*0.5)+'KWh (Cumulative) NLI'!Y81-'Rebasing adj NLI'!Z71)*Z108)*Z$19*Z$128)</f>
        <v>0</v>
      </c>
      <c r="AA81" s="50">
        <f>IF('KWh (Cumulative) NLI'!AA81=0,0,((('KWh (Monthly) ENTRY NLI '!AA81*0.5)+'KWh (Cumulative) NLI'!Z81-'Rebasing adj NLI'!AA71)*AA108)*AA$19*AA$128)</f>
        <v>0</v>
      </c>
      <c r="AB81" s="50">
        <f>IF('KWh (Cumulative) NLI'!AB81=0,0,((('KWh (Monthly) ENTRY NLI '!AB81*0.5)+'KWh (Cumulative) NLI'!AA81-'Rebasing adj NLI'!AB71)*AB108)*AB$19*AB$128)</f>
        <v>0</v>
      </c>
      <c r="AC81" s="50">
        <f>IF('KWh (Cumulative) NLI'!AC81=0,0,((('KWh (Monthly) ENTRY NLI '!AC81*0.5)+'KWh (Cumulative) NLI'!AB81-'Rebasing adj NLI'!AC71)*AC108)*AC$19*AC$128)</f>
        <v>0</v>
      </c>
      <c r="AD81" s="50">
        <f>IF('KWh (Cumulative) NLI'!AD81=0,0,((('KWh (Monthly) ENTRY NLI '!AD81*0.5)+'KWh (Cumulative) NLI'!AC81-'Rebasing adj NLI'!AD71)*AD108)*AD$19*AD$128)</f>
        <v>0</v>
      </c>
      <c r="AE81" s="50">
        <f>IF('KWh (Cumulative) NLI'!AE81=0,0,((('KWh (Monthly) ENTRY NLI '!AE81*0.5)+'KWh (Cumulative) NLI'!AD81-'Rebasing adj NLI'!AE71)*AE108)*AE$19*AE$128)</f>
        <v>0</v>
      </c>
      <c r="AF81" s="50">
        <f>IF('KWh (Cumulative) NLI'!AF81=0,0,((('KWh (Monthly) ENTRY NLI '!AF81*0.5)+'KWh (Cumulative) NLI'!AE81-'Rebasing adj NLI'!AF71)*AF108)*AF$19*AF$128)</f>
        <v>0</v>
      </c>
      <c r="AG81" s="50">
        <f>IF('KWh (Cumulative) NLI'!AG81=0,0,((('KWh (Monthly) ENTRY NLI '!AG81*0.5)+'KWh (Cumulative) NLI'!AF81-'Rebasing adj NLI'!AG71)*AG108)*AG$19*AG$128)</f>
        <v>0</v>
      </c>
      <c r="AH81" s="50">
        <f>IF('KWh (Cumulative) NLI'!AH81=0,0,((('KWh (Monthly) ENTRY NLI '!AH81*0.5)+'KWh (Cumulative) NLI'!AG81-'Rebasing adj NLI'!AH71)*AH108)*AH$19*AH$128)</f>
        <v>0</v>
      </c>
      <c r="AI81" s="50">
        <f>IF('KWh (Cumulative) NLI'!AI81=0,0,((('KWh (Monthly) ENTRY NLI '!AI81*0.5)+'KWh (Cumulative) NLI'!AH81-'Rebasing adj NLI'!AI71)*AI108)*AI$19*AI$128)</f>
        <v>0</v>
      </c>
      <c r="AJ81" s="50">
        <f>IF('KWh (Cumulative) NLI'!AJ81=0,0,((('KWh (Monthly) ENTRY NLI '!AJ81*0.5)+'KWh (Cumulative) NLI'!AI81-'Rebasing adj NLI'!AJ71)*AJ108)*AJ$19*AJ$128)</f>
        <v>0</v>
      </c>
      <c r="AK81" s="50">
        <f>IF('KWh (Cumulative) NLI'!AK81=0,0,((('KWh (Monthly) ENTRY NLI '!AK81*0.5)+'KWh (Cumulative) NLI'!AJ81-'Rebasing adj NLI'!AK71)*AK108)*AK$19*AK$128)</f>
        <v>0</v>
      </c>
      <c r="AL81" s="50">
        <f>IF('KWh (Cumulative) NLI'!AL81=0,0,((('KWh (Monthly) ENTRY NLI '!AL81*0.5)+'KWh (Cumulative) NLI'!AK81-'Rebasing adj NLI'!AL71)*AL108)*AL$19*AL$128)</f>
        <v>0</v>
      </c>
      <c r="AM81" s="50">
        <f>IF('KWh (Cumulative) NLI'!AM81=0,0,((('KWh (Monthly) ENTRY NLI '!AM81*0.5)+'KWh (Cumulative) NLI'!AL81-'Rebasing adj NLI'!AM71)*AM108)*AM$19*AM$128)</f>
        <v>0</v>
      </c>
      <c r="AN81" s="50">
        <f>IF('KWh (Cumulative) NLI'!AN81=0,0,((('KWh (Monthly) ENTRY NLI '!AN81*0.5)+'KWh (Cumulative) NLI'!AM81-'Rebasing adj NLI'!AN71)*AN108)*AN$19*AN$128)</f>
        <v>0</v>
      </c>
      <c r="AO81" s="50">
        <f>IF('KWh (Cumulative) NLI'!AO81=0,0,((('KWh (Monthly) ENTRY NLI '!AO81*0.5)+'KWh (Cumulative) NLI'!AN81-'Rebasing adj NLI'!AO71)*AO108)*AO$19*AO$128)</f>
        <v>0</v>
      </c>
      <c r="AP81" s="50">
        <f>IF('KWh (Cumulative) NLI'!AP81=0,0,((('KWh (Monthly) ENTRY NLI '!AP81*0.5)+'KWh (Cumulative) NLI'!AO81-'Rebasing adj NLI'!AP71)*AP108)*AP$19*AP$128)</f>
        <v>0</v>
      </c>
      <c r="AQ81" s="50">
        <f>IF('KWh (Cumulative) NLI'!AQ81=0,0,((('KWh (Monthly) ENTRY NLI '!AQ81*0.5)+'KWh (Cumulative) NLI'!AP81-'Rebasing adj NLI'!AQ71)*AQ108)*AQ$19*AQ$128)</f>
        <v>0</v>
      </c>
      <c r="AR81" s="50">
        <f>IF('KWh (Cumulative) NLI'!AR81=0,0,((('KWh (Monthly) ENTRY NLI '!AR81*0.5)+'KWh (Cumulative) NLI'!AQ81-'Rebasing adj NLI'!AR71)*AR108)*AR$19*AR$128)</f>
        <v>0</v>
      </c>
      <c r="AS81" s="50">
        <f>IF('KWh (Cumulative) NLI'!AS81=0,0,((('KWh (Monthly) ENTRY NLI '!AS81*0.5)+'KWh (Cumulative) NLI'!AR81-'Rebasing adj NLI'!AS71)*AS108)*AS$19*AS$128)</f>
        <v>0</v>
      </c>
      <c r="AT81" s="50">
        <f>IF('KWh (Cumulative) NLI'!AT81=0,0,((('KWh (Monthly) ENTRY NLI '!AT81*0.5)+'KWh (Cumulative) NLI'!AS81-'Rebasing adj NLI'!AT71)*AT108)*AT$19*AT$128)</f>
        <v>0</v>
      </c>
      <c r="AU81" s="50">
        <f>IF('KWh (Cumulative) NLI'!AU81=0,0,((('KWh (Monthly) ENTRY NLI '!AU81*0.5)+'KWh (Cumulative) NLI'!AT81-'Rebasing adj NLI'!AU71)*AU108)*AU$19*AU$128)</f>
        <v>0</v>
      </c>
      <c r="AV81" s="50">
        <f>IF('KWh (Cumulative) NLI'!AV81=0,0,((('KWh (Monthly) ENTRY NLI '!AV81*0.5)+'KWh (Cumulative) NLI'!AU81-'Rebasing adj NLI'!AV71)*AV108)*AV$19*AV$128)</f>
        <v>0</v>
      </c>
      <c r="AW81" s="50">
        <f>IF('KWh (Cumulative) NLI'!AW81=0,0,((('KWh (Monthly) ENTRY NLI '!AW81*0.5)+'KWh (Cumulative) NLI'!AV81-'Rebasing adj NLI'!AW71)*AW108)*AW$19*AW$128)</f>
        <v>0</v>
      </c>
      <c r="AX81" s="50">
        <f>IF('KWh (Cumulative) NLI'!AX81=0,0,((('KWh (Monthly) ENTRY NLI '!AX81*0.5)+'KWh (Cumulative) NLI'!AW81-'Rebasing adj NLI'!AX71)*AX108)*AX$19*AX$128)</f>
        <v>0</v>
      </c>
      <c r="AY81" s="50">
        <f>IF('KWh (Cumulative) NLI'!AY81=0,0,((('KWh (Monthly) ENTRY NLI '!AY81*0.5)+'KWh (Cumulative) NLI'!AX81-'Rebasing adj NLI'!AY71)*AY108)*AY$19*AY$128)</f>
        <v>0</v>
      </c>
      <c r="AZ81" s="50">
        <f>IF('KWh (Cumulative) NLI'!AZ81=0,0,((('KWh (Monthly) ENTRY NLI '!AZ81*0.5)+'KWh (Cumulative) NLI'!AY81-'Rebasing adj NLI'!AZ71)*AZ108)*AZ$19*AZ$128)</f>
        <v>0</v>
      </c>
      <c r="BA81" s="50">
        <f>IF('KWh (Cumulative) NLI'!BA81=0,0,((('KWh (Monthly) ENTRY NLI '!BA81*0.5)+'KWh (Cumulative) NLI'!AZ81-'Rebasing adj NLI'!BA71)*BA108)*BA$19*BA$128)</f>
        <v>0</v>
      </c>
      <c r="BB81" s="50">
        <f>IF('KWh (Cumulative) NLI'!BB81=0,0,((('KWh (Monthly) ENTRY NLI '!BB81*0.5)+'KWh (Cumulative) NLI'!BA81-'Rebasing adj NLI'!BB71)*BB108)*BB$19*BB$128)</f>
        <v>0</v>
      </c>
      <c r="BC81" s="50">
        <f>IF('KWh (Cumulative) NLI'!BC81=0,0,((('KWh (Monthly) ENTRY NLI '!BC81*0.5)+'KWh (Cumulative) NLI'!BB81-'Rebasing adj NLI'!BC71)*BC108)*BC$19*BC$128)</f>
        <v>0</v>
      </c>
      <c r="BD81" s="50">
        <f>IF('KWh (Cumulative) NLI'!BD81=0,0,((('KWh (Monthly) ENTRY NLI '!BD81*0.5)+'KWh (Cumulative) NLI'!BC81-'Rebasing adj NLI'!BD71)*BD108)*BD$19*BD$128)</f>
        <v>0</v>
      </c>
      <c r="BE81" s="50">
        <f>IF('KWh (Cumulative) NLI'!BE81=0,0,((('KWh (Monthly) ENTRY NLI '!BE81*0.5)+'KWh (Cumulative) NLI'!BD81-'Rebasing adj NLI'!BE71)*BE108)*BE$19*BE$128)</f>
        <v>0</v>
      </c>
      <c r="BF81" s="50">
        <f>IF('KWh (Cumulative) NLI'!BF81=0,0,((('KWh (Monthly) ENTRY NLI '!BF81*0.5)+'KWh (Cumulative) NLI'!BE81-'Rebasing adj NLI'!BF71)*BF108)*BF$19*BF$128)</f>
        <v>0</v>
      </c>
      <c r="BG81" s="50">
        <f>IF('KWh (Cumulative) NLI'!BG81=0,0,((('KWh (Monthly) ENTRY NLI '!BG81*0.5)+'KWh (Cumulative) NLI'!BF81-'Rebasing adj NLI'!BG71)*BG108)*BG$19*BG$128)</f>
        <v>0</v>
      </c>
      <c r="BH81" s="50">
        <f>IF('KWh (Cumulative) NLI'!BH81=0,0,((('KWh (Monthly) ENTRY NLI '!BH81*0.5)+'KWh (Cumulative) NLI'!BG81-'Rebasing adj NLI'!BH71)*BH108)*BH$19*BH$128)</f>
        <v>0</v>
      </c>
      <c r="BI81" s="50">
        <f>IF('KWh (Cumulative) NLI'!BI81=0,0,((('KWh (Monthly) ENTRY NLI '!BI81*0.5)+'KWh (Cumulative) NLI'!BH81-'Rebasing adj NLI'!BI71)*BI108)*BI$19*BI$128)</f>
        <v>0</v>
      </c>
      <c r="BJ81" s="50">
        <f>IF('KWh (Cumulative) NLI'!BJ81=0,0,((('KWh (Monthly) ENTRY NLI '!BJ81*0.5)+'KWh (Cumulative) NLI'!BI81-'Rebasing adj NLI'!BJ71)*BJ108)*BJ$19*BJ$128)</f>
        <v>0</v>
      </c>
      <c r="BK81" s="50">
        <f>IF('KWh (Cumulative) NLI'!BK81=0,0,((('KWh (Monthly) ENTRY NLI '!BK81*0.5)+'KWh (Cumulative) NLI'!BJ81-'Rebasing adj NLI'!BK71)*BK108)*BK$19*BK$128)</f>
        <v>0</v>
      </c>
      <c r="BL81" s="50">
        <f>IF('KWh (Cumulative) NLI'!BL81=0,0,((('KWh (Monthly) ENTRY NLI '!BL81*0.5)+'KWh (Cumulative) NLI'!BK81-'Rebasing adj NLI'!BL71)*BL108)*BL$19*BL$128)</f>
        <v>0</v>
      </c>
      <c r="BM81" s="50">
        <f>IF('KWh (Cumulative) NLI'!BM81=0,0,((('KWh (Monthly) ENTRY NLI '!BM81*0.5)+'KWh (Cumulative) NLI'!BL81-'Rebasing adj NLI'!BM71)*BM108)*BM$19*BM$128)</f>
        <v>0</v>
      </c>
      <c r="BN81" s="50">
        <f>IF('KWh (Cumulative) NLI'!BN81=0,0,((('KWh (Monthly) ENTRY NLI '!BN81*0.5)+'KWh (Cumulative) NLI'!BM81-'Rebasing adj NLI'!BN71)*BN108)*BN$19*BN$128)</f>
        <v>0</v>
      </c>
      <c r="BO81" s="50">
        <f>IF('KWh (Cumulative) NLI'!BO81=0,0,((('KWh (Monthly) ENTRY NLI '!BO81*0.5)+'KWh (Cumulative) NLI'!BN81-'Rebasing adj NLI'!BO71)*BO108)*BO$19*BO$128)</f>
        <v>0</v>
      </c>
      <c r="BP81" s="50">
        <f>IF('KWh (Cumulative) NLI'!BP81=0,0,((('KWh (Monthly) ENTRY NLI '!BP81*0.5)+'KWh (Cumulative) NLI'!BO81-'Rebasing adj NLI'!BP71)*BP108)*BP$19*BP$128)</f>
        <v>0</v>
      </c>
      <c r="BQ81" s="50">
        <f>IF('KWh (Cumulative) NLI'!BQ81=0,0,((('KWh (Monthly) ENTRY NLI '!BQ81*0.5)+'KWh (Cumulative) NLI'!BP81-'Rebasing adj NLI'!BQ71)*BQ108)*BQ$19*BQ$128)</f>
        <v>0</v>
      </c>
      <c r="BR81" s="50">
        <f>IF('KWh (Cumulative) NLI'!BR81=0,0,((('KWh (Monthly) ENTRY NLI '!BR81*0.5)+'KWh (Cumulative) NLI'!BQ81-'Rebasing adj NLI'!BR71)*BR108)*BR$19*BR$128)</f>
        <v>0</v>
      </c>
      <c r="BS81" s="50">
        <f>IF('KWh (Cumulative) NLI'!BS81=0,0,((('KWh (Monthly) ENTRY NLI '!BS81*0.5)+'KWh (Cumulative) NLI'!BR81-'Rebasing adj NLI'!BS71)*BS108)*BS$19*BS$128)</f>
        <v>0</v>
      </c>
      <c r="BT81" s="50">
        <f>IF('KWh (Cumulative) NLI'!BT81=0,0,((('KWh (Monthly) ENTRY NLI '!BT81*0.5)+'KWh (Cumulative) NLI'!BS81-'Rebasing adj NLI'!BT71)*BT108)*BT$19*BT$128)</f>
        <v>0</v>
      </c>
      <c r="BU81" s="50">
        <f>IF('KWh (Cumulative) NLI'!BU81=0,0,((('KWh (Monthly) ENTRY NLI '!BU81*0.5)+'KWh (Cumulative) NLI'!BT81-'Rebasing adj NLI'!BU71)*BU108)*BU$19*BU$128)</f>
        <v>0</v>
      </c>
      <c r="BV81" s="50">
        <f>IF('KWh (Cumulative) NLI'!BV81=0,0,((('KWh (Monthly) ENTRY NLI '!BV81*0.5)+'KWh (Cumulative) NLI'!BU81-'Rebasing adj NLI'!BV71)*BV108)*BV$19*BV$128)</f>
        <v>0</v>
      </c>
      <c r="BW81" s="50">
        <f>IF('KWh (Cumulative) NLI'!BW81=0,0,((('KWh (Monthly) ENTRY NLI '!BW81*0.5)+'KWh (Cumulative) NLI'!BV81-'Rebasing adj NLI'!BW71)*BW108)*BW$19*BW$128)</f>
        <v>0</v>
      </c>
      <c r="BX81" s="50">
        <f>IF('KWh (Cumulative) NLI'!BX81=0,0,((('KWh (Monthly) ENTRY NLI '!BX81*0.5)+'KWh (Cumulative) NLI'!BW81-'Rebasing adj NLI'!BX71)*BX108)*BX$19*BX$128)</f>
        <v>0</v>
      </c>
      <c r="BY81" s="50">
        <f>IF('KWh (Cumulative) NLI'!BY81=0,0,((('KWh (Monthly) ENTRY NLI '!BY81*0.5)+'KWh (Cumulative) NLI'!BX81-'Rebasing adj NLI'!BY71)*BY108)*BY$19*BY$128)</f>
        <v>0</v>
      </c>
      <c r="BZ81" s="50">
        <f>IF('KWh (Cumulative) NLI'!BZ81=0,0,((('KWh (Monthly) ENTRY NLI '!BZ81*0.5)+'KWh (Cumulative) NLI'!BY81-'Rebasing adj NLI'!BZ71)*BZ108)*BZ$19*BZ$128)</f>
        <v>0</v>
      </c>
      <c r="CA81" s="50">
        <f>IF('KWh (Cumulative) NLI'!CA81=0,0,((('KWh (Monthly) ENTRY NLI '!CA81*0.5)+'KWh (Cumulative) NLI'!BZ81-'Rebasing adj NLI'!CA71)*CA108)*CA$19*CA$128)</f>
        <v>0</v>
      </c>
      <c r="CB81" s="50">
        <f>IF('KWh (Cumulative) NLI'!CB81=0,0,((('KWh (Monthly) ENTRY NLI '!CB81*0.5)+'KWh (Cumulative) NLI'!CA81-'Rebasing adj NLI'!CB71)*CB108)*CB$19*CB$128)</f>
        <v>0</v>
      </c>
      <c r="CC81" s="50">
        <f>IF('KWh (Cumulative) NLI'!CC81=0,0,((('KWh (Monthly) ENTRY NLI '!CC81*0.5)+'KWh (Cumulative) NLI'!CB81-'Rebasing adj NLI'!CC71)*CC108)*CC$19*CC$128)</f>
        <v>0</v>
      </c>
      <c r="CD81" s="50">
        <f>IF('KWh (Cumulative) NLI'!CD81=0,0,((('KWh (Monthly) ENTRY NLI '!CD81*0.5)+'KWh (Cumulative) NLI'!CC81-'Rebasing adj NLI'!CD71)*CD108)*CD$19*CD$128)</f>
        <v>0</v>
      </c>
      <c r="CE81" s="50">
        <f>IF('KWh (Cumulative) NLI'!CE81=0,0,((('KWh (Monthly) ENTRY NLI '!CE81*0.5)+'KWh (Cumulative) NLI'!CD81-'Rebasing adj NLI'!CE71)*CE108)*CE$19*CE$128)</f>
        <v>0</v>
      </c>
      <c r="CF81" s="50">
        <f>IF('KWh (Cumulative) NLI'!CF81=0,0,((('KWh (Monthly) ENTRY NLI '!CF81*0.5)+'KWh (Cumulative) NLI'!CE81-'Rebasing adj NLI'!CF71)*CF108)*CF$19*CF$128)</f>
        <v>0</v>
      </c>
      <c r="CG81" s="50">
        <f>IF('KWh (Cumulative) NLI'!CG81=0,0,((('KWh (Monthly) ENTRY NLI '!CG81*0.5)+'KWh (Cumulative) NLI'!CF81-'Rebasing adj NLI'!CG71)*CG108)*CG$19*CG$128)</f>
        <v>0</v>
      </c>
      <c r="CH81" s="50">
        <f>IF('KWh (Cumulative) NLI'!CH81=0,0,((('KWh (Monthly) ENTRY NLI '!CH81*0.5)+'KWh (Cumulative) NLI'!CG81-'Rebasing adj NLI'!CH71)*CH108)*CH$19*CH$128)</f>
        <v>0</v>
      </c>
      <c r="CI81" s="50">
        <f>IF('KWh (Cumulative) NLI'!CI81=0,0,((('KWh (Monthly) ENTRY NLI '!CI81*0.5)+'KWh (Cumulative) NLI'!CH81-'Rebasing adj NLI'!CI71)*CI108)*CI$19*CI$128)</f>
        <v>0</v>
      </c>
      <c r="CJ81" s="50">
        <f>IF('KWh (Cumulative) NLI'!CJ81=0,0,((('KWh (Monthly) ENTRY NLI '!CJ81*0.5)+'KWh (Cumulative) NLI'!CI81-'Rebasing adj NLI'!CJ71)*CJ108)*CJ$19*CJ$128)</f>
        <v>0</v>
      </c>
    </row>
    <row r="82" spans="1:88" x14ac:dyDescent="0.25">
      <c r="A82" s="305"/>
      <c r="B82" s="88" t="s">
        <v>11</v>
      </c>
      <c r="C82" s="50">
        <f>IF('KWh (Cumulative) NLI'!C82=0,0,((('KWh (Monthly) ENTRY NLI '!C82*0.5)-'Rebasing adj NLI'!C72)*C109)*C$19*C$128)</f>
        <v>0</v>
      </c>
      <c r="D82" s="50">
        <f>IF('KWh (Cumulative) NLI'!D82=0,0,((('KWh (Monthly) ENTRY NLI '!D82*0.5)+'KWh (Cumulative) NLI'!C82-'Rebasing adj NLI'!D72)*D109)*D$19*D$128)</f>
        <v>0</v>
      </c>
      <c r="E82" s="50">
        <f>IF('KWh (Cumulative) NLI'!E82=0,0,((('KWh (Monthly) ENTRY NLI '!E82*0.5)+'KWh (Cumulative) NLI'!D82-'Rebasing adj NLI'!E72)*E109)*E$19*E$128)</f>
        <v>0</v>
      </c>
      <c r="F82" s="50">
        <f>IF('KWh (Cumulative) NLI'!F82=0,0,((('KWh (Monthly) ENTRY NLI '!F82*0.5)+'KWh (Cumulative) NLI'!E82-'Rebasing adj NLI'!F72)*F109)*F$19*F$128)</f>
        <v>0</v>
      </c>
      <c r="G82" s="50">
        <f>IF('KWh (Cumulative) NLI'!G82=0,0,((('KWh (Monthly) ENTRY NLI '!G82*0.5)+'KWh (Cumulative) NLI'!F82-'Rebasing adj NLI'!G72)*G109)*G$19*G$128)</f>
        <v>0</v>
      </c>
      <c r="H82" s="50">
        <f>IF('KWh (Cumulative) NLI'!H82=0,0,((('KWh (Monthly) ENTRY NLI '!H82*0.5)+'KWh (Cumulative) NLI'!G82-'Rebasing adj NLI'!H72)*H109)*H$19*H$128)</f>
        <v>0</v>
      </c>
      <c r="I82" s="50">
        <f>IF('KWh (Cumulative) NLI'!I82=0,0,((('KWh (Monthly) ENTRY NLI '!I82*0.5)+'KWh (Cumulative) NLI'!H82-'Rebasing adj NLI'!I72)*I109)*I$19*I$128)</f>
        <v>0</v>
      </c>
      <c r="J82" s="50">
        <f>IF('KWh (Cumulative) NLI'!J82=0,0,((('KWh (Monthly) ENTRY NLI '!J82*0.5)+'KWh (Cumulative) NLI'!I82-'Rebasing adj NLI'!J72)*J109)*J$19*J$128)</f>
        <v>0</v>
      </c>
      <c r="K82" s="50">
        <f>IF('KWh (Cumulative) NLI'!K82=0,0,((('KWh (Monthly) ENTRY NLI '!K82*0.5)+'KWh (Cumulative) NLI'!J82-'Rebasing adj NLI'!K72)*K109)*K$19*K$128)</f>
        <v>0</v>
      </c>
      <c r="L82" s="50">
        <f>IF('KWh (Cumulative) NLI'!L82=0,0,((('KWh (Monthly) ENTRY NLI '!L82*0.5)+'KWh (Cumulative) NLI'!K82-'Rebasing adj NLI'!L72)*L109)*L$19*L$128)</f>
        <v>0</v>
      </c>
      <c r="M82" s="50">
        <f>IF('KWh (Cumulative) NLI'!M82=0,0,((('KWh (Monthly) ENTRY NLI '!M82*0.5)+'KWh (Cumulative) NLI'!L82-'Rebasing adj NLI'!M72)*M109)*M$19*M$128)</f>
        <v>0</v>
      </c>
      <c r="N82" s="50">
        <f>IF('KWh (Cumulative) NLI'!N82=0,0,((('KWh (Monthly) ENTRY NLI '!N82*0.5)+'KWh (Cumulative) NLI'!M82-'Rebasing adj NLI'!N72)*N109)*N$19*N$128)</f>
        <v>0</v>
      </c>
      <c r="O82" s="50">
        <f>IF('KWh (Cumulative) NLI'!O82=0,0,((('KWh (Monthly) ENTRY NLI '!O82*0.5)+'KWh (Cumulative) NLI'!N82-'Rebasing adj NLI'!O72)*O109)*O$19*O$128)</f>
        <v>0</v>
      </c>
      <c r="P82" s="50">
        <f>IF('KWh (Cumulative) NLI'!P82=0,0,((('KWh (Monthly) ENTRY NLI '!P82*0.5)+'KWh (Cumulative) NLI'!O82-'Rebasing adj NLI'!P72)*P109)*P$19*P$128)</f>
        <v>0</v>
      </c>
      <c r="Q82" s="50">
        <f>IF('KWh (Cumulative) NLI'!Q82=0,0,((('KWh (Monthly) ENTRY NLI '!Q82*0.5)+'KWh (Cumulative) NLI'!P82-'Rebasing adj NLI'!Q72)*Q109)*Q$19*Q$128)</f>
        <v>0</v>
      </c>
      <c r="R82" s="50">
        <f>IF('KWh (Cumulative) NLI'!R82=0,0,((('KWh (Monthly) ENTRY NLI '!R82*0.5)+'KWh (Cumulative) NLI'!Q82-'Rebasing adj NLI'!R72)*R109)*R$19*R$128)</f>
        <v>0</v>
      </c>
      <c r="S82" s="50">
        <f>IF('KWh (Cumulative) NLI'!S82=0,0,((('KWh (Monthly) ENTRY NLI '!S82*0.5)+'KWh (Cumulative) NLI'!R82-'Rebasing adj NLI'!S72)*S109)*S$19*S$128)</f>
        <v>0</v>
      </c>
      <c r="T82" s="50">
        <f>IF('KWh (Cumulative) NLI'!T82=0,0,((('KWh (Monthly) ENTRY NLI '!T82*0.5)+'KWh (Cumulative) NLI'!S82-'Rebasing adj NLI'!T72)*T109)*T$19*T$128)</f>
        <v>0</v>
      </c>
      <c r="U82" s="50">
        <f>IF('KWh (Cumulative) NLI'!U82=0,0,((('KWh (Monthly) ENTRY NLI '!U82*0.5)+'KWh (Cumulative) NLI'!T82-'Rebasing adj NLI'!U72)*U109)*U$19*U$128)</f>
        <v>0</v>
      </c>
      <c r="V82" s="50">
        <f>IF('KWh (Cumulative) NLI'!V82=0,0,((('KWh (Monthly) ENTRY NLI '!V82*0.5)+'KWh (Cumulative) NLI'!U82-'Rebasing adj NLI'!V72)*V109)*V$19*V$128)</f>
        <v>0</v>
      </c>
      <c r="W82" s="50">
        <f>IF('KWh (Cumulative) NLI'!W82=0,0,((('KWh (Monthly) ENTRY NLI '!W82*0.5)+'KWh (Cumulative) NLI'!V82-'Rebasing adj NLI'!W72)*W109)*W$19*W$128)</f>
        <v>0</v>
      </c>
      <c r="X82" s="50">
        <f>IF('KWh (Cumulative) NLI'!X82=0,0,((('KWh (Monthly) ENTRY NLI '!X82*0.5)+'KWh (Cumulative) NLI'!W82-'Rebasing adj NLI'!X72)*X109)*X$19*X$128)</f>
        <v>0</v>
      </c>
      <c r="Y82" s="50">
        <f>IF('KWh (Cumulative) NLI'!Y82=0,0,((('KWh (Monthly) ENTRY NLI '!Y82*0.5)+'KWh (Cumulative) NLI'!X82-'Rebasing adj NLI'!Y72)*Y109)*Y$19*Y$128)</f>
        <v>0</v>
      </c>
      <c r="Z82" s="50">
        <f>IF('KWh (Cumulative) NLI'!Z82=0,0,((('KWh (Monthly) ENTRY NLI '!Z82*0.5)+'KWh (Cumulative) NLI'!Y82-'Rebasing adj NLI'!Z72)*Z109)*Z$19*Z$128)</f>
        <v>0</v>
      </c>
      <c r="AA82" s="50">
        <f>IF('KWh (Cumulative) NLI'!AA82=0,0,((('KWh (Monthly) ENTRY NLI '!AA82*0.5)+'KWh (Cumulative) NLI'!Z82-'Rebasing adj NLI'!AA72)*AA109)*AA$19*AA$128)</f>
        <v>0</v>
      </c>
      <c r="AB82" s="50">
        <f>IF('KWh (Cumulative) NLI'!AB82=0,0,((('KWh (Monthly) ENTRY NLI '!AB82*0.5)+'KWh (Cumulative) NLI'!AA82-'Rebasing adj NLI'!AB72)*AB109)*AB$19*AB$128)</f>
        <v>0</v>
      </c>
      <c r="AC82" s="50">
        <f>IF('KWh (Cumulative) NLI'!AC82=0,0,((('KWh (Monthly) ENTRY NLI '!AC82*0.5)+'KWh (Cumulative) NLI'!AB82-'Rebasing adj NLI'!AC72)*AC109)*AC$19*AC$128)</f>
        <v>0</v>
      </c>
      <c r="AD82" s="50">
        <f>IF('KWh (Cumulative) NLI'!AD82=0,0,((('KWh (Monthly) ENTRY NLI '!AD82*0.5)+'KWh (Cumulative) NLI'!AC82-'Rebasing adj NLI'!AD72)*AD109)*AD$19*AD$128)</f>
        <v>0</v>
      </c>
      <c r="AE82" s="50">
        <f>IF('KWh (Cumulative) NLI'!AE82=0,0,((('KWh (Monthly) ENTRY NLI '!AE82*0.5)+'KWh (Cumulative) NLI'!AD82-'Rebasing adj NLI'!AE72)*AE109)*AE$19*AE$128)</f>
        <v>0</v>
      </c>
      <c r="AF82" s="50">
        <f>IF('KWh (Cumulative) NLI'!AF82=0,0,((('KWh (Monthly) ENTRY NLI '!AF82*0.5)+'KWh (Cumulative) NLI'!AE82-'Rebasing adj NLI'!AF72)*AF109)*AF$19*AF$128)</f>
        <v>0</v>
      </c>
      <c r="AG82" s="50">
        <f>IF('KWh (Cumulative) NLI'!AG82=0,0,((('KWh (Monthly) ENTRY NLI '!AG82*0.5)+'KWh (Cumulative) NLI'!AF82-'Rebasing adj NLI'!AG72)*AG109)*AG$19*AG$128)</f>
        <v>0</v>
      </c>
      <c r="AH82" s="50">
        <f>IF('KWh (Cumulative) NLI'!AH82=0,0,((('KWh (Monthly) ENTRY NLI '!AH82*0.5)+'KWh (Cumulative) NLI'!AG82-'Rebasing adj NLI'!AH72)*AH109)*AH$19*AH$128)</f>
        <v>0</v>
      </c>
      <c r="AI82" s="50">
        <f>IF('KWh (Cumulative) NLI'!AI82=0,0,((('KWh (Monthly) ENTRY NLI '!AI82*0.5)+'KWh (Cumulative) NLI'!AH82-'Rebasing adj NLI'!AI72)*AI109)*AI$19*AI$128)</f>
        <v>0</v>
      </c>
      <c r="AJ82" s="50">
        <f>IF('KWh (Cumulative) NLI'!AJ82=0,0,((('KWh (Monthly) ENTRY NLI '!AJ82*0.5)+'KWh (Cumulative) NLI'!AI82-'Rebasing adj NLI'!AJ72)*AJ109)*AJ$19*AJ$128)</f>
        <v>0</v>
      </c>
      <c r="AK82" s="50">
        <f>IF('KWh (Cumulative) NLI'!AK82=0,0,((('KWh (Monthly) ENTRY NLI '!AK82*0.5)+'KWh (Cumulative) NLI'!AJ82-'Rebasing adj NLI'!AK72)*AK109)*AK$19*AK$128)</f>
        <v>0</v>
      </c>
      <c r="AL82" s="50">
        <f>IF('KWh (Cumulative) NLI'!AL82=0,0,((('KWh (Monthly) ENTRY NLI '!AL82*0.5)+'KWh (Cumulative) NLI'!AK82-'Rebasing adj NLI'!AL72)*AL109)*AL$19*AL$128)</f>
        <v>0</v>
      </c>
      <c r="AM82" s="50">
        <f>IF('KWh (Cumulative) NLI'!AM82=0,0,((('KWh (Monthly) ENTRY NLI '!AM82*0.5)+'KWh (Cumulative) NLI'!AL82-'Rebasing adj NLI'!AM72)*AM109)*AM$19*AM$128)</f>
        <v>0</v>
      </c>
      <c r="AN82" s="50">
        <f>IF('KWh (Cumulative) NLI'!AN82=0,0,((('KWh (Monthly) ENTRY NLI '!AN82*0.5)+'KWh (Cumulative) NLI'!AM82-'Rebasing adj NLI'!AN72)*AN109)*AN$19*AN$128)</f>
        <v>0</v>
      </c>
      <c r="AO82" s="50">
        <f>IF('KWh (Cumulative) NLI'!AO82=0,0,((('KWh (Monthly) ENTRY NLI '!AO82*0.5)+'KWh (Cumulative) NLI'!AN82-'Rebasing adj NLI'!AO72)*AO109)*AO$19*AO$128)</f>
        <v>0</v>
      </c>
      <c r="AP82" s="50">
        <f>IF('KWh (Cumulative) NLI'!AP82=0,0,((('KWh (Monthly) ENTRY NLI '!AP82*0.5)+'KWh (Cumulative) NLI'!AO82-'Rebasing adj NLI'!AP72)*AP109)*AP$19*AP$128)</f>
        <v>0</v>
      </c>
      <c r="AQ82" s="50">
        <f>IF('KWh (Cumulative) NLI'!AQ82=0,0,((('KWh (Monthly) ENTRY NLI '!AQ82*0.5)+'KWh (Cumulative) NLI'!AP82-'Rebasing adj NLI'!AQ72)*AQ109)*AQ$19*AQ$128)</f>
        <v>0</v>
      </c>
      <c r="AR82" s="50">
        <f>IF('KWh (Cumulative) NLI'!AR82=0,0,((('KWh (Monthly) ENTRY NLI '!AR82*0.5)+'KWh (Cumulative) NLI'!AQ82-'Rebasing adj NLI'!AR72)*AR109)*AR$19*AR$128)</f>
        <v>0</v>
      </c>
      <c r="AS82" s="50">
        <f>IF('KWh (Cumulative) NLI'!AS82=0,0,((('KWh (Monthly) ENTRY NLI '!AS82*0.5)+'KWh (Cumulative) NLI'!AR82-'Rebasing adj NLI'!AS72)*AS109)*AS$19*AS$128)</f>
        <v>0</v>
      </c>
      <c r="AT82" s="50">
        <f>IF('KWh (Cumulative) NLI'!AT82=0,0,((('KWh (Monthly) ENTRY NLI '!AT82*0.5)+'KWh (Cumulative) NLI'!AS82-'Rebasing adj NLI'!AT72)*AT109)*AT$19*AT$128)</f>
        <v>0</v>
      </c>
      <c r="AU82" s="50">
        <f>IF('KWh (Cumulative) NLI'!AU82=0,0,((('KWh (Monthly) ENTRY NLI '!AU82*0.5)+'KWh (Cumulative) NLI'!AT82-'Rebasing adj NLI'!AU72)*AU109)*AU$19*AU$128)</f>
        <v>0</v>
      </c>
      <c r="AV82" s="50">
        <f>IF('KWh (Cumulative) NLI'!AV82=0,0,((('KWh (Monthly) ENTRY NLI '!AV82*0.5)+'KWh (Cumulative) NLI'!AU82-'Rebasing adj NLI'!AV72)*AV109)*AV$19*AV$128)</f>
        <v>0</v>
      </c>
      <c r="AW82" s="50">
        <f>IF('KWh (Cumulative) NLI'!AW82=0,0,((('KWh (Monthly) ENTRY NLI '!AW82*0.5)+'KWh (Cumulative) NLI'!AV82-'Rebasing adj NLI'!AW72)*AW109)*AW$19*AW$128)</f>
        <v>0</v>
      </c>
      <c r="AX82" s="50">
        <f>IF('KWh (Cumulative) NLI'!AX82=0,0,((('KWh (Monthly) ENTRY NLI '!AX82*0.5)+'KWh (Cumulative) NLI'!AW82-'Rebasing adj NLI'!AX72)*AX109)*AX$19*AX$128)</f>
        <v>0</v>
      </c>
      <c r="AY82" s="50">
        <f>IF('KWh (Cumulative) NLI'!AY82=0,0,((('KWh (Monthly) ENTRY NLI '!AY82*0.5)+'KWh (Cumulative) NLI'!AX82-'Rebasing adj NLI'!AY72)*AY109)*AY$19*AY$128)</f>
        <v>0</v>
      </c>
      <c r="AZ82" s="50">
        <f>IF('KWh (Cumulative) NLI'!AZ82=0,0,((('KWh (Monthly) ENTRY NLI '!AZ82*0.5)+'KWh (Cumulative) NLI'!AY82-'Rebasing adj NLI'!AZ72)*AZ109)*AZ$19*AZ$128)</f>
        <v>0</v>
      </c>
      <c r="BA82" s="50">
        <f>IF('KWh (Cumulative) NLI'!BA82=0,0,((('KWh (Monthly) ENTRY NLI '!BA82*0.5)+'KWh (Cumulative) NLI'!AZ82-'Rebasing adj NLI'!BA72)*BA109)*BA$19*BA$128)</f>
        <v>0</v>
      </c>
      <c r="BB82" s="50">
        <f>IF('KWh (Cumulative) NLI'!BB82=0,0,((('KWh (Monthly) ENTRY NLI '!BB82*0.5)+'KWh (Cumulative) NLI'!BA82-'Rebasing adj NLI'!BB72)*BB109)*BB$19*BB$128)</f>
        <v>0</v>
      </c>
      <c r="BC82" s="50">
        <f>IF('KWh (Cumulative) NLI'!BC82=0,0,((('KWh (Monthly) ENTRY NLI '!BC82*0.5)+'KWh (Cumulative) NLI'!BB82-'Rebasing adj NLI'!BC72)*BC109)*BC$19*BC$128)</f>
        <v>0</v>
      </c>
      <c r="BD82" s="50">
        <f>IF('KWh (Cumulative) NLI'!BD82=0,0,((('KWh (Monthly) ENTRY NLI '!BD82*0.5)+'KWh (Cumulative) NLI'!BC82-'Rebasing adj NLI'!BD72)*BD109)*BD$19*BD$128)</f>
        <v>0</v>
      </c>
      <c r="BE82" s="50">
        <f>IF('KWh (Cumulative) NLI'!BE82=0,0,((('KWh (Monthly) ENTRY NLI '!BE82*0.5)+'KWh (Cumulative) NLI'!BD82-'Rebasing adj NLI'!BE72)*BE109)*BE$19*BE$128)</f>
        <v>0</v>
      </c>
      <c r="BF82" s="50">
        <f>IF('KWh (Cumulative) NLI'!BF82=0,0,((('KWh (Monthly) ENTRY NLI '!BF82*0.5)+'KWh (Cumulative) NLI'!BE82-'Rebasing adj NLI'!BF72)*BF109)*BF$19*BF$128)</f>
        <v>0</v>
      </c>
      <c r="BG82" s="50">
        <f>IF('KWh (Cumulative) NLI'!BG82=0,0,((('KWh (Monthly) ENTRY NLI '!BG82*0.5)+'KWh (Cumulative) NLI'!BF82-'Rebasing adj NLI'!BG72)*BG109)*BG$19*BG$128)</f>
        <v>0</v>
      </c>
      <c r="BH82" s="50">
        <f>IF('KWh (Cumulative) NLI'!BH82=0,0,((('KWh (Monthly) ENTRY NLI '!BH82*0.5)+'KWh (Cumulative) NLI'!BG82-'Rebasing adj NLI'!BH72)*BH109)*BH$19*BH$128)</f>
        <v>0</v>
      </c>
      <c r="BI82" s="50">
        <f>IF('KWh (Cumulative) NLI'!BI82=0,0,((('KWh (Monthly) ENTRY NLI '!BI82*0.5)+'KWh (Cumulative) NLI'!BH82-'Rebasing adj NLI'!BI72)*BI109)*BI$19*BI$128)</f>
        <v>0</v>
      </c>
      <c r="BJ82" s="50">
        <f>IF('KWh (Cumulative) NLI'!BJ82=0,0,((('KWh (Monthly) ENTRY NLI '!BJ82*0.5)+'KWh (Cumulative) NLI'!BI82-'Rebasing adj NLI'!BJ72)*BJ109)*BJ$19*BJ$128)</f>
        <v>0</v>
      </c>
      <c r="BK82" s="50">
        <f>IF('KWh (Cumulative) NLI'!BK82=0,0,((('KWh (Monthly) ENTRY NLI '!BK82*0.5)+'KWh (Cumulative) NLI'!BJ82-'Rebasing adj NLI'!BK72)*BK109)*BK$19*BK$128)</f>
        <v>0</v>
      </c>
      <c r="BL82" s="50">
        <f>IF('KWh (Cumulative) NLI'!BL82=0,0,((('KWh (Monthly) ENTRY NLI '!BL82*0.5)+'KWh (Cumulative) NLI'!BK82-'Rebasing adj NLI'!BL72)*BL109)*BL$19*BL$128)</f>
        <v>0</v>
      </c>
      <c r="BM82" s="50">
        <f>IF('KWh (Cumulative) NLI'!BM82=0,0,((('KWh (Monthly) ENTRY NLI '!BM82*0.5)+'KWh (Cumulative) NLI'!BL82-'Rebasing adj NLI'!BM72)*BM109)*BM$19*BM$128)</f>
        <v>0</v>
      </c>
      <c r="BN82" s="50">
        <f>IF('KWh (Cumulative) NLI'!BN82=0,0,((('KWh (Monthly) ENTRY NLI '!BN82*0.5)+'KWh (Cumulative) NLI'!BM82-'Rebasing adj NLI'!BN72)*BN109)*BN$19*BN$128)</f>
        <v>0</v>
      </c>
      <c r="BO82" s="50">
        <f>IF('KWh (Cumulative) NLI'!BO82=0,0,((('KWh (Monthly) ENTRY NLI '!BO82*0.5)+'KWh (Cumulative) NLI'!BN82-'Rebasing adj NLI'!BO72)*BO109)*BO$19*BO$128)</f>
        <v>0</v>
      </c>
      <c r="BP82" s="50">
        <f>IF('KWh (Cumulative) NLI'!BP82=0,0,((('KWh (Monthly) ENTRY NLI '!BP82*0.5)+'KWh (Cumulative) NLI'!BO82-'Rebasing adj NLI'!BP72)*BP109)*BP$19*BP$128)</f>
        <v>0</v>
      </c>
      <c r="BQ82" s="50">
        <f>IF('KWh (Cumulative) NLI'!BQ82=0,0,((('KWh (Monthly) ENTRY NLI '!BQ82*0.5)+'KWh (Cumulative) NLI'!BP82-'Rebasing adj NLI'!BQ72)*BQ109)*BQ$19*BQ$128)</f>
        <v>0</v>
      </c>
      <c r="BR82" s="50">
        <f>IF('KWh (Cumulative) NLI'!BR82=0,0,((('KWh (Monthly) ENTRY NLI '!BR82*0.5)+'KWh (Cumulative) NLI'!BQ82-'Rebasing adj NLI'!BR72)*BR109)*BR$19*BR$128)</f>
        <v>0</v>
      </c>
      <c r="BS82" s="50">
        <f>IF('KWh (Cumulative) NLI'!BS82=0,0,((('KWh (Monthly) ENTRY NLI '!BS82*0.5)+'KWh (Cumulative) NLI'!BR82-'Rebasing adj NLI'!BS72)*BS109)*BS$19*BS$128)</f>
        <v>0</v>
      </c>
      <c r="BT82" s="50">
        <f>IF('KWh (Cumulative) NLI'!BT82=0,0,((('KWh (Monthly) ENTRY NLI '!BT82*0.5)+'KWh (Cumulative) NLI'!BS82-'Rebasing adj NLI'!BT72)*BT109)*BT$19*BT$128)</f>
        <v>0</v>
      </c>
      <c r="BU82" s="50">
        <f>IF('KWh (Cumulative) NLI'!BU82=0,0,((('KWh (Monthly) ENTRY NLI '!BU82*0.5)+'KWh (Cumulative) NLI'!BT82-'Rebasing adj NLI'!BU72)*BU109)*BU$19*BU$128)</f>
        <v>0</v>
      </c>
      <c r="BV82" s="50">
        <f>IF('KWh (Cumulative) NLI'!BV82=0,0,((('KWh (Monthly) ENTRY NLI '!BV82*0.5)+'KWh (Cumulative) NLI'!BU82-'Rebasing adj NLI'!BV72)*BV109)*BV$19*BV$128)</f>
        <v>0</v>
      </c>
      <c r="BW82" s="50">
        <f>IF('KWh (Cumulative) NLI'!BW82=0,0,((('KWh (Monthly) ENTRY NLI '!BW82*0.5)+'KWh (Cumulative) NLI'!BV82-'Rebasing adj NLI'!BW72)*BW109)*BW$19*BW$128)</f>
        <v>0</v>
      </c>
      <c r="BX82" s="50">
        <f>IF('KWh (Cumulative) NLI'!BX82=0,0,((('KWh (Monthly) ENTRY NLI '!BX82*0.5)+'KWh (Cumulative) NLI'!BW82-'Rebasing adj NLI'!BX72)*BX109)*BX$19*BX$128)</f>
        <v>0</v>
      </c>
      <c r="BY82" s="50">
        <f>IF('KWh (Cumulative) NLI'!BY82=0,0,((('KWh (Monthly) ENTRY NLI '!BY82*0.5)+'KWh (Cumulative) NLI'!BX82-'Rebasing adj NLI'!BY72)*BY109)*BY$19*BY$128)</f>
        <v>0</v>
      </c>
      <c r="BZ82" s="50">
        <f>IF('KWh (Cumulative) NLI'!BZ82=0,0,((('KWh (Monthly) ENTRY NLI '!BZ82*0.5)+'KWh (Cumulative) NLI'!BY82-'Rebasing adj NLI'!BZ72)*BZ109)*BZ$19*BZ$128)</f>
        <v>0</v>
      </c>
      <c r="CA82" s="50">
        <f>IF('KWh (Cumulative) NLI'!CA82=0,0,((('KWh (Monthly) ENTRY NLI '!CA82*0.5)+'KWh (Cumulative) NLI'!BZ82-'Rebasing adj NLI'!CA72)*CA109)*CA$19*CA$128)</f>
        <v>0</v>
      </c>
      <c r="CB82" s="50">
        <f>IF('KWh (Cumulative) NLI'!CB82=0,0,((('KWh (Monthly) ENTRY NLI '!CB82*0.5)+'KWh (Cumulative) NLI'!CA82-'Rebasing adj NLI'!CB72)*CB109)*CB$19*CB$128)</f>
        <v>0</v>
      </c>
      <c r="CC82" s="50">
        <f>IF('KWh (Cumulative) NLI'!CC82=0,0,((('KWh (Monthly) ENTRY NLI '!CC82*0.5)+'KWh (Cumulative) NLI'!CB82-'Rebasing adj NLI'!CC72)*CC109)*CC$19*CC$128)</f>
        <v>0</v>
      </c>
      <c r="CD82" s="50">
        <f>IF('KWh (Cumulative) NLI'!CD82=0,0,((('KWh (Monthly) ENTRY NLI '!CD82*0.5)+'KWh (Cumulative) NLI'!CC82-'Rebasing adj NLI'!CD72)*CD109)*CD$19*CD$128)</f>
        <v>0</v>
      </c>
      <c r="CE82" s="50">
        <f>IF('KWh (Cumulative) NLI'!CE82=0,0,((('KWh (Monthly) ENTRY NLI '!CE82*0.5)+'KWh (Cumulative) NLI'!CD82-'Rebasing adj NLI'!CE72)*CE109)*CE$19*CE$128)</f>
        <v>0</v>
      </c>
      <c r="CF82" s="50">
        <f>IF('KWh (Cumulative) NLI'!CF82=0,0,((('KWh (Monthly) ENTRY NLI '!CF82*0.5)+'KWh (Cumulative) NLI'!CE82-'Rebasing adj NLI'!CF72)*CF109)*CF$19*CF$128)</f>
        <v>0</v>
      </c>
      <c r="CG82" s="50">
        <f>IF('KWh (Cumulative) NLI'!CG82=0,0,((('KWh (Monthly) ENTRY NLI '!CG82*0.5)+'KWh (Cumulative) NLI'!CF82-'Rebasing adj NLI'!CG72)*CG109)*CG$19*CG$128)</f>
        <v>0</v>
      </c>
      <c r="CH82" s="50">
        <f>IF('KWh (Cumulative) NLI'!CH82=0,0,((('KWh (Monthly) ENTRY NLI '!CH82*0.5)+'KWh (Cumulative) NLI'!CG82-'Rebasing adj NLI'!CH72)*CH109)*CH$19*CH$128)</f>
        <v>0</v>
      </c>
      <c r="CI82" s="50">
        <f>IF('KWh (Cumulative) NLI'!CI82=0,0,((('KWh (Monthly) ENTRY NLI '!CI82*0.5)+'KWh (Cumulative) NLI'!CH82-'Rebasing adj NLI'!CI72)*CI109)*CI$19*CI$128)</f>
        <v>0</v>
      </c>
      <c r="CJ82" s="50">
        <f>IF('KWh (Cumulative) NLI'!CJ82=0,0,((('KWh (Monthly) ENTRY NLI '!CJ82*0.5)+'KWh (Cumulative) NLI'!CI82-'Rebasing adj NLI'!CJ72)*CJ109)*CJ$19*CJ$128)</f>
        <v>0</v>
      </c>
    </row>
    <row r="83" spans="1:88" x14ac:dyDescent="0.25">
      <c r="A83" s="305"/>
      <c r="B83" s="88" t="s">
        <v>2</v>
      </c>
      <c r="C83" s="50">
        <f>IF('KWh (Cumulative) NLI'!C83=0,0,((('KWh (Monthly) ENTRY NLI '!C83*0.5)-'Rebasing adj NLI'!C73)*C110)*C$19*C$128)</f>
        <v>0</v>
      </c>
      <c r="D83" s="50">
        <f>IF('KWh (Cumulative) NLI'!D83=0,0,((('KWh (Monthly) ENTRY NLI '!D83*0.5)+'KWh (Cumulative) NLI'!C83-'Rebasing adj NLI'!D73)*D110)*D$19*D$128)</f>
        <v>0</v>
      </c>
      <c r="E83" s="50">
        <f>IF('KWh (Cumulative) NLI'!E83=0,0,((('KWh (Monthly) ENTRY NLI '!E83*0.5)+'KWh (Cumulative) NLI'!D83-'Rebasing adj NLI'!E73)*E110)*E$19*E$128)</f>
        <v>0</v>
      </c>
      <c r="F83" s="50">
        <f>IF('KWh (Cumulative) NLI'!F83=0,0,((('KWh (Monthly) ENTRY NLI '!F83*0.5)+'KWh (Cumulative) NLI'!E83-'Rebasing adj NLI'!F73)*F110)*F$19*F$128)</f>
        <v>0</v>
      </c>
      <c r="G83" s="50">
        <f>IF('KWh (Cumulative) NLI'!G83=0,0,((('KWh (Monthly) ENTRY NLI '!G83*0.5)+'KWh (Cumulative) NLI'!F83-'Rebasing adj NLI'!G73)*G110)*G$19*G$128)</f>
        <v>0</v>
      </c>
      <c r="H83" s="50">
        <f>IF('KWh (Cumulative) NLI'!H83=0,0,((('KWh (Monthly) ENTRY NLI '!H83*0.5)+'KWh (Cumulative) NLI'!G83-'Rebasing adj NLI'!H73)*H110)*H$19*H$128)</f>
        <v>0</v>
      </c>
      <c r="I83" s="50">
        <f>IF('KWh (Cumulative) NLI'!I83=0,0,((('KWh (Monthly) ENTRY NLI '!I83*0.5)+'KWh (Cumulative) NLI'!H83-'Rebasing adj NLI'!I73)*I110)*I$19*I$128)</f>
        <v>0</v>
      </c>
      <c r="J83" s="50">
        <f>IF('KWh (Cumulative) NLI'!J83=0,0,((('KWh (Monthly) ENTRY NLI '!J83*0.5)+'KWh (Cumulative) NLI'!I83-'Rebasing adj NLI'!J73)*J110)*J$19*J$128)</f>
        <v>0</v>
      </c>
      <c r="K83" s="50">
        <f>IF('KWh (Cumulative) NLI'!K83=0,0,((('KWh (Monthly) ENTRY NLI '!K83*0.5)+'KWh (Cumulative) NLI'!J83-'Rebasing adj NLI'!K73)*K110)*K$19*K$128)</f>
        <v>0</v>
      </c>
      <c r="L83" s="50">
        <f>IF('KWh (Cumulative) NLI'!L83=0,0,((('KWh (Monthly) ENTRY NLI '!L83*0.5)+'KWh (Cumulative) NLI'!K83-'Rebasing adj NLI'!L73)*L110)*L$19*L$128)</f>
        <v>0</v>
      </c>
      <c r="M83" s="50">
        <f>IF('KWh (Cumulative) NLI'!M83=0,0,((('KWh (Monthly) ENTRY NLI '!M83*0.5)+'KWh (Cumulative) NLI'!L83-'Rebasing adj NLI'!M73)*M110)*M$19*M$128)</f>
        <v>0</v>
      </c>
      <c r="N83" s="50">
        <f>IF('KWh (Cumulative) NLI'!N83=0,0,((('KWh (Monthly) ENTRY NLI '!N83*0.5)+'KWh (Cumulative) NLI'!M83-'Rebasing adj NLI'!N73)*N110)*N$19*N$128)</f>
        <v>0</v>
      </c>
      <c r="O83" s="50">
        <f>IF('KWh (Cumulative) NLI'!O83=0,0,((('KWh (Monthly) ENTRY NLI '!O83*0.5)+'KWh (Cumulative) NLI'!N83-'Rebasing adj NLI'!O73)*O110)*O$19*O$128)</f>
        <v>0</v>
      </c>
      <c r="P83" s="50">
        <f>IF('KWh (Cumulative) NLI'!P83=0,0,((('KWh (Monthly) ENTRY NLI '!P83*0.5)+'KWh (Cumulative) NLI'!O83-'Rebasing adj NLI'!P73)*P110)*P$19*P$128)</f>
        <v>0</v>
      </c>
      <c r="Q83" s="50">
        <f>IF('KWh (Cumulative) NLI'!Q83=0,0,((('KWh (Monthly) ENTRY NLI '!Q83*0.5)+'KWh (Cumulative) NLI'!P83-'Rebasing adj NLI'!Q73)*Q110)*Q$19*Q$128)</f>
        <v>0</v>
      </c>
      <c r="R83" s="50">
        <f>IF('KWh (Cumulative) NLI'!R83=0,0,((('KWh (Monthly) ENTRY NLI '!R83*0.5)+'KWh (Cumulative) NLI'!Q83-'Rebasing adj NLI'!R73)*R110)*R$19*R$128)</f>
        <v>0</v>
      </c>
      <c r="S83" s="50">
        <f>IF('KWh (Cumulative) NLI'!S83=0,0,((('KWh (Monthly) ENTRY NLI '!S83*0.5)+'KWh (Cumulative) NLI'!R83-'Rebasing adj NLI'!S73)*S110)*S$19*S$128)</f>
        <v>0</v>
      </c>
      <c r="T83" s="50">
        <f>IF('KWh (Cumulative) NLI'!T83=0,0,((('KWh (Monthly) ENTRY NLI '!T83*0.5)+'KWh (Cumulative) NLI'!S83-'Rebasing adj NLI'!T73)*T110)*T$19*T$128)</f>
        <v>0</v>
      </c>
      <c r="U83" s="50">
        <f>IF('KWh (Cumulative) NLI'!U83=0,0,((('KWh (Monthly) ENTRY NLI '!U83*0.5)+'KWh (Cumulative) NLI'!T83-'Rebasing adj NLI'!U73)*U110)*U$19*U$128)</f>
        <v>0</v>
      </c>
      <c r="V83" s="50">
        <f>IF('KWh (Cumulative) NLI'!V83=0,0,((('KWh (Monthly) ENTRY NLI '!V83*0.5)+'KWh (Cumulative) NLI'!U83-'Rebasing adj NLI'!V73)*V110)*V$19*V$128)</f>
        <v>0</v>
      </c>
      <c r="W83" s="50">
        <f>IF('KWh (Cumulative) NLI'!W83=0,0,((('KWh (Monthly) ENTRY NLI '!W83*0.5)+'KWh (Cumulative) NLI'!V83-'Rebasing adj NLI'!W73)*W110)*W$19*W$128)</f>
        <v>0</v>
      </c>
      <c r="X83" s="50">
        <f>IF('KWh (Cumulative) NLI'!X83=0,0,((('KWh (Monthly) ENTRY NLI '!X83*0.5)+'KWh (Cumulative) NLI'!W83-'Rebasing adj NLI'!X73)*X110)*X$19*X$128)</f>
        <v>0</v>
      </c>
      <c r="Y83" s="50">
        <f>IF('KWh (Cumulative) NLI'!Y83=0,0,((('KWh (Monthly) ENTRY NLI '!Y83*0.5)+'KWh (Cumulative) NLI'!X83-'Rebasing adj NLI'!Y73)*Y110)*Y$19*Y$128)</f>
        <v>0</v>
      </c>
      <c r="Z83" s="50">
        <f>IF('KWh (Cumulative) NLI'!Z83=0,0,((('KWh (Monthly) ENTRY NLI '!Z83*0.5)+'KWh (Cumulative) NLI'!Y83-'Rebasing adj NLI'!Z73)*Z110)*Z$19*Z$128)</f>
        <v>0</v>
      </c>
      <c r="AA83" s="50">
        <f>IF('KWh (Cumulative) NLI'!AA83=0,0,((('KWh (Monthly) ENTRY NLI '!AA83*0.5)+'KWh (Cumulative) NLI'!Z83-'Rebasing adj NLI'!AA73)*AA110)*AA$19*AA$128)</f>
        <v>0</v>
      </c>
      <c r="AB83" s="50">
        <f>IF('KWh (Cumulative) NLI'!AB83=0,0,((('KWh (Monthly) ENTRY NLI '!AB83*0.5)+'KWh (Cumulative) NLI'!AA83-'Rebasing adj NLI'!AB73)*AB110)*AB$19*AB$128)</f>
        <v>0</v>
      </c>
      <c r="AC83" s="50">
        <f>IF('KWh (Cumulative) NLI'!AC83=0,0,((('KWh (Monthly) ENTRY NLI '!AC83*0.5)+'KWh (Cumulative) NLI'!AB83-'Rebasing adj NLI'!AC73)*AC110)*AC$19*AC$128)</f>
        <v>0</v>
      </c>
      <c r="AD83" s="50">
        <f>IF('KWh (Cumulative) NLI'!AD83=0,0,((('KWh (Monthly) ENTRY NLI '!AD83*0.5)+'KWh (Cumulative) NLI'!AC83-'Rebasing adj NLI'!AD73)*AD110)*AD$19*AD$128)</f>
        <v>0</v>
      </c>
      <c r="AE83" s="50">
        <f>IF('KWh (Cumulative) NLI'!AE83=0,0,((('KWh (Monthly) ENTRY NLI '!AE83*0.5)+'KWh (Cumulative) NLI'!AD83-'Rebasing adj NLI'!AE73)*AE110)*AE$19*AE$128)</f>
        <v>0</v>
      </c>
      <c r="AF83" s="50">
        <f>IF('KWh (Cumulative) NLI'!AF83=0,0,((('KWh (Monthly) ENTRY NLI '!AF83*0.5)+'KWh (Cumulative) NLI'!AE83-'Rebasing adj NLI'!AF73)*AF110)*AF$19*AF$128)</f>
        <v>0</v>
      </c>
      <c r="AG83" s="50">
        <f>IF('KWh (Cumulative) NLI'!AG83=0,0,((('KWh (Monthly) ENTRY NLI '!AG83*0.5)+'KWh (Cumulative) NLI'!AF83-'Rebasing adj NLI'!AG73)*AG110)*AG$19*AG$128)</f>
        <v>0</v>
      </c>
      <c r="AH83" s="50">
        <f>IF('KWh (Cumulative) NLI'!AH83=0,0,((('KWh (Monthly) ENTRY NLI '!AH83*0.5)+'KWh (Cumulative) NLI'!AG83-'Rebasing adj NLI'!AH73)*AH110)*AH$19*AH$128)</f>
        <v>0</v>
      </c>
      <c r="AI83" s="50">
        <f>IF('KWh (Cumulative) NLI'!AI83=0,0,((('KWh (Monthly) ENTRY NLI '!AI83*0.5)+'KWh (Cumulative) NLI'!AH83-'Rebasing adj NLI'!AI73)*AI110)*AI$19*AI$128)</f>
        <v>0</v>
      </c>
      <c r="AJ83" s="50">
        <f>IF('KWh (Cumulative) NLI'!AJ83=0,0,((('KWh (Monthly) ENTRY NLI '!AJ83*0.5)+'KWh (Cumulative) NLI'!AI83-'Rebasing adj NLI'!AJ73)*AJ110)*AJ$19*AJ$128)</f>
        <v>0</v>
      </c>
      <c r="AK83" s="50">
        <f>IF('KWh (Cumulative) NLI'!AK83=0,0,((('KWh (Monthly) ENTRY NLI '!AK83*0.5)+'KWh (Cumulative) NLI'!AJ83-'Rebasing adj NLI'!AK73)*AK110)*AK$19*AK$128)</f>
        <v>0</v>
      </c>
      <c r="AL83" s="50">
        <f>IF('KWh (Cumulative) NLI'!AL83=0,0,((('KWh (Monthly) ENTRY NLI '!AL83*0.5)+'KWh (Cumulative) NLI'!AK83-'Rebasing adj NLI'!AL73)*AL110)*AL$19*AL$128)</f>
        <v>0</v>
      </c>
      <c r="AM83" s="50">
        <f>IF('KWh (Cumulative) NLI'!AM83=0,0,((('KWh (Monthly) ENTRY NLI '!AM83*0.5)+'KWh (Cumulative) NLI'!AL83-'Rebasing adj NLI'!AM73)*AM110)*AM$19*AM$128)</f>
        <v>0</v>
      </c>
      <c r="AN83" s="50">
        <f>IF('KWh (Cumulative) NLI'!AN83=0,0,((('KWh (Monthly) ENTRY NLI '!AN83*0.5)+'KWh (Cumulative) NLI'!AM83-'Rebasing adj NLI'!AN73)*AN110)*AN$19*AN$128)</f>
        <v>0</v>
      </c>
      <c r="AO83" s="50">
        <f>IF('KWh (Cumulative) NLI'!AO83=0,0,((('KWh (Monthly) ENTRY NLI '!AO83*0.5)+'KWh (Cumulative) NLI'!AN83-'Rebasing adj NLI'!AO73)*AO110)*AO$19*AO$128)</f>
        <v>0</v>
      </c>
      <c r="AP83" s="50">
        <f>IF('KWh (Cumulative) NLI'!AP83=0,0,((('KWh (Monthly) ENTRY NLI '!AP83*0.5)+'KWh (Cumulative) NLI'!AO83-'Rebasing adj NLI'!AP73)*AP110)*AP$19*AP$128)</f>
        <v>0</v>
      </c>
      <c r="AQ83" s="50">
        <f>IF('KWh (Cumulative) NLI'!AQ83=0,0,((('KWh (Monthly) ENTRY NLI '!AQ83*0.5)+'KWh (Cumulative) NLI'!AP83-'Rebasing adj NLI'!AQ73)*AQ110)*AQ$19*AQ$128)</f>
        <v>0</v>
      </c>
      <c r="AR83" s="50">
        <f>IF('KWh (Cumulative) NLI'!AR83=0,0,((('KWh (Monthly) ENTRY NLI '!AR83*0.5)+'KWh (Cumulative) NLI'!AQ83-'Rebasing adj NLI'!AR73)*AR110)*AR$19*AR$128)</f>
        <v>0</v>
      </c>
      <c r="AS83" s="50">
        <f>IF('KWh (Cumulative) NLI'!AS83=0,0,((('KWh (Monthly) ENTRY NLI '!AS83*0.5)+'KWh (Cumulative) NLI'!AR83-'Rebasing adj NLI'!AS73)*AS110)*AS$19*AS$128)</f>
        <v>0</v>
      </c>
      <c r="AT83" s="50">
        <f>IF('KWh (Cumulative) NLI'!AT83=0,0,((('KWh (Monthly) ENTRY NLI '!AT83*0.5)+'KWh (Cumulative) NLI'!AS83-'Rebasing adj NLI'!AT73)*AT110)*AT$19*AT$128)</f>
        <v>0</v>
      </c>
      <c r="AU83" s="50">
        <f>IF('KWh (Cumulative) NLI'!AU83=0,0,((('KWh (Monthly) ENTRY NLI '!AU83*0.5)+'KWh (Cumulative) NLI'!AT83-'Rebasing adj NLI'!AU73)*AU110)*AU$19*AU$128)</f>
        <v>0</v>
      </c>
      <c r="AV83" s="50">
        <f>IF('KWh (Cumulative) NLI'!AV83=0,0,((('KWh (Monthly) ENTRY NLI '!AV83*0.5)+'KWh (Cumulative) NLI'!AU83-'Rebasing adj NLI'!AV73)*AV110)*AV$19*AV$128)</f>
        <v>0</v>
      </c>
      <c r="AW83" s="50">
        <f>IF('KWh (Cumulative) NLI'!AW83=0,0,((('KWh (Monthly) ENTRY NLI '!AW83*0.5)+'KWh (Cumulative) NLI'!AV83-'Rebasing adj NLI'!AW73)*AW110)*AW$19*AW$128)</f>
        <v>0</v>
      </c>
      <c r="AX83" s="50">
        <f>IF('KWh (Cumulative) NLI'!AX83=0,0,((('KWh (Monthly) ENTRY NLI '!AX83*0.5)+'KWh (Cumulative) NLI'!AW83-'Rebasing adj NLI'!AX73)*AX110)*AX$19*AX$128)</f>
        <v>0</v>
      </c>
      <c r="AY83" s="50">
        <f>IF('KWh (Cumulative) NLI'!AY83=0,0,((('KWh (Monthly) ENTRY NLI '!AY83*0.5)+'KWh (Cumulative) NLI'!AX83-'Rebasing adj NLI'!AY73)*AY110)*AY$19*AY$128)</f>
        <v>0</v>
      </c>
      <c r="AZ83" s="50">
        <f>IF('KWh (Cumulative) NLI'!AZ83=0,0,((('KWh (Monthly) ENTRY NLI '!AZ83*0.5)+'KWh (Cumulative) NLI'!AY83-'Rebasing adj NLI'!AZ73)*AZ110)*AZ$19*AZ$128)</f>
        <v>0</v>
      </c>
      <c r="BA83" s="50">
        <f>IF('KWh (Cumulative) NLI'!BA83=0,0,((('KWh (Monthly) ENTRY NLI '!BA83*0.5)+'KWh (Cumulative) NLI'!AZ83-'Rebasing adj NLI'!BA73)*BA110)*BA$19*BA$128)</f>
        <v>0</v>
      </c>
      <c r="BB83" s="50">
        <f>IF('KWh (Cumulative) NLI'!BB83=0,0,((('KWh (Monthly) ENTRY NLI '!BB83*0.5)+'KWh (Cumulative) NLI'!BA83-'Rebasing adj NLI'!BB73)*BB110)*BB$19*BB$128)</f>
        <v>0</v>
      </c>
      <c r="BC83" s="50">
        <f>IF('KWh (Cumulative) NLI'!BC83=0,0,((('KWh (Monthly) ENTRY NLI '!BC83*0.5)+'KWh (Cumulative) NLI'!BB83-'Rebasing adj NLI'!BC73)*BC110)*BC$19*BC$128)</f>
        <v>0</v>
      </c>
      <c r="BD83" s="50">
        <f>IF('KWh (Cumulative) NLI'!BD83=0,0,((('KWh (Monthly) ENTRY NLI '!BD83*0.5)+'KWh (Cumulative) NLI'!BC83-'Rebasing adj NLI'!BD73)*BD110)*BD$19*BD$128)</f>
        <v>0</v>
      </c>
      <c r="BE83" s="50">
        <f>IF('KWh (Cumulative) NLI'!BE83=0,0,((('KWh (Monthly) ENTRY NLI '!BE83*0.5)+'KWh (Cumulative) NLI'!BD83-'Rebasing adj NLI'!BE73)*BE110)*BE$19*BE$128)</f>
        <v>0</v>
      </c>
      <c r="BF83" s="50">
        <f>IF('KWh (Cumulative) NLI'!BF83=0,0,((('KWh (Monthly) ENTRY NLI '!BF83*0.5)+'KWh (Cumulative) NLI'!BE83-'Rebasing adj NLI'!BF73)*BF110)*BF$19*BF$128)</f>
        <v>0</v>
      </c>
      <c r="BG83" s="50">
        <f>IF('KWh (Cumulative) NLI'!BG83=0,0,((('KWh (Monthly) ENTRY NLI '!BG83*0.5)+'KWh (Cumulative) NLI'!BF83-'Rebasing adj NLI'!BG73)*BG110)*BG$19*BG$128)</f>
        <v>0</v>
      </c>
      <c r="BH83" s="50">
        <f>IF('KWh (Cumulative) NLI'!BH83=0,0,((('KWh (Monthly) ENTRY NLI '!BH83*0.5)+'KWh (Cumulative) NLI'!BG83-'Rebasing adj NLI'!BH73)*BH110)*BH$19*BH$128)</f>
        <v>0</v>
      </c>
      <c r="BI83" s="50">
        <f>IF('KWh (Cumulative) NLI'!BI83=0,0,((('KWh (Monthly) ENTRY NLI '!BI83*0.5)+'KWh (Cumulative) NLI'!BH83-'Rebasing adj NLI'!BI73)*BI110)*BI$19*BI$128)</f>
        <v>0</v>
      </c>
      <c r="BJ83" s="50">
        <f>IF('KWh (Cumulative) NLI'!BJ83=0,0,((('KWh (Monthly) ENTRY NLI '!BJ83*0.5)+'KWh (Cumulative) NLI'!BI83-'Rebasing adj NLI'!BJ73)*BJ110)*BJ$19*BJ$128)</f>
        <v>0</v>
      </c>
      <c r="BK83" s="50">
        <f>IF('KWh (Cumulative) NLI'!BK83=0,0,((('KWh (Monthly) ENTRY NLI '!BK83*0.5)+'KWh (Cumulative) NLI'!BJ83-'Rebasing adj NLI'!BK73)*BK110)*BK$19*BK$128)</f>
        <v>0</v>
      </c>
      <c r="BL83" s="50">
        <f>IF('KWh (Cumulative) NLI'!BL83=0,0,((('KWh (Monthly) ENTRY NLI '!BL83*0.5)+'KWh (Cumulative) NLI'!BK83-'Rebasing adj NLI'!BL73)*BL110)*BL$19*BL$128)</f>
        <v>0</v>
      </c>
      <c r="BM83" s="50">
        <f>IF('KWh (Cumulative) NLI'!BM83=0,0,((('KWh (Monthly) ENTRY NLI '!BM83*0.5)+'KWh (Cumulative) NLI'!BL83-'Rebasing adj NLI'!BM73)*BM110)*BM$19*BM$128)</f>
        <v>0</v>
      </c>
      <c r="BN83" s="50">
        <f>IF('KWh (Cumulative) NLI'!BN83=0,0,((('KWh (Monthly) ENTRY NLI '!BN83*0.5)+'KWh (Cumulative) NLI'!BM83-'Rebasing adj NLI'!BN73)*BN110)*BN$19*BN$128)</f>
        <v>0</v>
      </c>
      <c r="BO83" s="50">
        <f>IF('KWh (Cumulative) NLI'!BO83=0,0,((('KWh (Monthly) ENTRY NLI '!BO83*0.5)+'KWh (Cumulative) NLI'!BN83-'Rebasing adj NLI'!BO73)*BO110)*BO$19*BO$128)</f>
        <v>0</v>
      </c>
      <c r="BP83" s="50">
        <f>IF('KWh (Cumulative) NLI'!BP83=0,0,((('KWh (Monthly) ENTRY NLI '!BP83*0.5)+'KWh (Cumulative) NLI'!BO83-'Rebasing adj NLI'!BP73)*BP110)*BP$19*BP$128)</f>
        <v>0</v>
      </c>
      <c r="BQ83" s="50">
        <f>IF('KWh (Cumulative) NLI'!BQ83=0,0,((('KWh (Monthly) ENTRY NLI '!BQ83*0.5)+'KWh (Cumulative) NLI'!BP83-'Rebasing adj NLI'!BQ73)*BQ110)*BQ$19*BQ$128)</f>
        <v>0</v>
      </c>
      <c r="BR83" s="50">
        <f>IF('KWh (Cumulative) NLI'!BR83=0,0,((('KWh (Monthly) ENTRY NLI '!BR83*0.5)+'KWh (Cumulative) NLI'!BQ83-'Rebasing adj NLI'!BR73)*BR110)*BR$19*BR$128)</f>
        <v>0</v>
      </c>
      <c r="BS83" s="50">
        <f>IF('KWh (Cumulative) NLI'!BS83=0,0,((('KWh (Monthly) ENTRY NLI '!BS83*0.5)+'KWh (Cumulative) NLI'!BR83-'Rebasing adj NLI'!BS73)*BS110)*BS$19*BS$128)</f>
        <v>0</v>
      </c>
      <c r="BT83" s="50">
        <f>IF('KWh (Cumulative) NLI'!BT83=0,0,((('KWh (Monthly) ENTRY NLI '!BT83*0.5)+'KWh (Cumulative) NLI'!BS83-'Rebasing adj NLI'!BT73)*BT110)*BT$19*BT$128)</f>
        <v>0</v>
      </c>
      <c r="BU83" s="50">
        <f>IF('KWh (Cumulative) NLI'!BU83=0,0,((('KWh (Monthly) ENTRY NLI '!BU83*0.5)+'KWh (Cumulative) NLI'!BT83-'Rebasing adj NLI'!BU73)*BU110)*BU$19*BU$128)</f>
        <v>0</v>
      </c>
      <c r="BV83" s="50">
        <f>IF('KWh (Cumulative) NLI'!BV83=0,0,((('KWh (Monthly) ENTRY NLI '!BV83*0.5)+'KWh (Cumulative) NLI'!BU83-'Rebasing adj NLI'!BV73)*BV110)*BV$19*BV$128)</f>
        <v>0</v>
      </c>
      <c r="BW83" s="50">
        <f>IF('KWh (Cumulative) NLI'!BW83=0,0,((('KWh (Monthly) ENTRY NLI '!BW83*0.5)+'KWh (Cumulative) NLI'!BV83-'Rebasing adj NLI'!BW73)*BW110)*BW$19*BW$128)</f>
        <v>0</v>
      </c>
      <c r="BX83" s="50">
        <f>IF('KWh (Cumulative) NLI'!BX83=0,0,((('KWh (Monthly) ENTRY NLI '!BX83*0.5)+'KWh (Cumulative) NLI'!BW83-'Rebasing adj NLI'!BX73)*BX110)*BX$19*BX$128)</f>
        <v>0</v>
      </c>
      <c r="BY83" s="50">
        <f>IF('KWh (Cumulative) NLI'!BY83=0,0,((('KWh (Monthly) ENTRY NLI '!BY83*0.5)+'KWh (Cumulative) NLI'!BX83-'Rebasing adj NLI'!BY73)*BY110)*BY$19*BY$128)</f>
        <v>0</v>
      </c>
      <c r="BZ83" s="50">
        <f>IF('KWh (Cumulative) NLI'!BZ83=0,0,((('KWh (Monthly) ENTRY NLI '!BZ83*0.5)+'KWh (Cumulative) NLI'!BY83-'Rebasing adj NLI'!BZ73)*BZ110)*BZ$19*BZ$128)</f>
        <v>0</v>
      </c>
      <c r="CA83" s="50">
        <f>IF('KWh (Cumulative) NLI'!CA83=0,0,((('KWh (Monthly) ENTRY NLI '!CA83*0.5)+'KWh (Cumulative) NLI'!BZ83-'Rebasing adj NLI'!CA73)*CA110)*CA$19*CA$128)</f>
        <v>0</v>
      </c>
      <c r="CB83" s="50">
        <f>IF('KWh (Cumulative) NLI'!CB83=0,0,((('KWh (Monthly) ENTRY NLI '!CB83*0.5)+'KWh (Cumulative) NLI'!CA83-'Rebasing adj NLI'!CB73)*CB110)*CB$19*CB$128)</f>
        <v>0</v>
      </c>
      <c r="CC83" s="50">
        <f>IF('KWh (Cumulative) NLI'!CC83=0,0,((('KWh (Monthly) ENTRY NLI '!CC83*0.5)+'KWh (Cumulative) NLI'!CB83-'Rebasing adj NLI'!CC73)*CC110)*CC$19*CC$128)</f>
        <v>0</v>
      </c>
      <c r="CD83" s="50">
        <f>IF('KWh (Cumulative) NLI'!CD83=0,0,((('KWh (Monthly) ENTRY NLI '!CD83*0.5)+'KWh (Cumulative) NLI'!CC83-'Rebasing adj NLI'!CD73)*CD110)*CD$19*CD$128)</f>
        <v>0</v>
      </c>
      <c r="CE83" s="50">
        <f>IF('KWh (Cumulative) NLI'!CE83=0,0,((('KWh (Monthly) ENTRY NLI '!CE83*0.5)+'KWh (Cumulative) NLI'!CD83-'Rebasing adj NLI'!CE73)*CE110)*CE$19*CE$128)</f>
        <v>0</v>
      </c>
      <c r="CF83" s="50">
        <f>IF('KWh (Cumulative) NLI'!CF83=0,0,((('KWh (Monthly) ENTRY NLI '!CF83*0.5)+'KWh (Cumulative) NLI'!CE83-'Rebasing adj NLI'!CF73)*CF110)*CF$19*CF$128)</f>
        <v>0</v>
      </c>
      <c r="CG83" s="50">
        <f>IF('KWh (Cumulative) NLI'!CG83=0,0,((('KWh (Monthly) ENTRY NLI '!CG83*0.5)+'KWh (Cumulative) NLI'!CF83-'Rebasing adj NLI'!CG73)*CG110)*CG$19*CG$128)</f>
        <v>0</v>
      </c>
      <c r="CH83" s="50">
        <f>IF('KWh (Cumulative) NLI'!CH83=0,0,((('KWh (Monthly) ENTRY NLI '!CH83*0.5)+'KWh (Cumulative) NLI'!CG83-'Rebasing adj NLI'!CH73)*CH110)*CH$19*CH$128)</f>
        <v>0</v>
      </c>
      <c r="CI83" s="50">
        <f>IF('KWh (Cumulative) NLI'!CI83=0,0,((('KWh (Monthly) ENTRY NLI '!CI83*0.5)+'KWh (Cumulative) NLI'!CH83-'Rebasing adj NLI'!CI73)*CI110)*CI$19*CI$128)</f>
        <v>0</v>
      </c>
      <c r="CJ83" s="50">
        <f>IF('KWh (Cumulative) NLI'!CJ83=0,0,((('KWh (Monthly) ENTRY NLI '!CJ83*0.5)+'KWh (Cumulative) NLI'!CI83-'Rebasing adj NLI'!CJ73)*CJ110)*CJ$19*CJ$128)</f>
        <v>0</v>
      </c>
    </row>
    <row r="84" spans="1:88" x14ac:dyDescent="0.25">
      <c r="A84" s="305"/>
      <c r="B84" s="88" t="s">
        <v>12</v>
      </c>
      <c r="C84" s="50">
        <f>IF('KWh (Cumulative) NLI'!C84=0,0,((('KWh (Monthly) ENTRY NLI '!C84*0.5)-'Rebasing adj NLI'!C74)*C111)*C$19*C$128)</f>
        <v>0</v>
      </c>
      <c r="D84" s="50">
        <f>IF('KWh (Cumulative) NLI'!D84=0,0,((('KWh (Monthly) ENTRY NLI '!D84*0.5)+'KWh (Cumulative) NLI'!C84-'Rebasing adj NLI'!D74)*D111)*D$19*D$128)</f>
        <v>0</v>
      </c>
      <c r="E84" s="50">
        <f>IF('KWh (Cumulative) NLI'!E84=0,0,((('KWh (Monthly) ENTRY NLI '!E84*0.5)+'KWh (Cumulative) NLI'!D84-'Rebasing adj NLI'!E74)*E111)*E$19*E$128)</f>
        <v>0</v>
      </c>
      <c r="F84" s="50">
        <f>IF('KWh (Cumulative) NLI'!F84=0,0,((('KWh (Monthly) ENTRY NLI '!F84*0.5)+'KWh (Cumulative) NLI'!E84-'Rebasing adj NLI'!F74)*F111)*F$19*F$128)</f>
        <v>0</v>
      </c>
      <c r="G84" s="50">
        <f>IF('KWh (Cumulative) NLI'!G84=0,0,((('KWh (Monthly) ENTRY NLI '!G84*0.5)+'KWh (Cumulative) NLI'!F84-'Rebasing adj NLI'!G74)*G111)*G$19*G$128)</f>
        <v>0</v>
      </c>
      <c r="H84" s="50">
        <f>IF('KWh (Cumulative) NLI'!H84=0,0,((('KWh (Monthly) ENTRY NLI '!H84*0.5)+'KWh (Cumulative) NLI'!G84-'Rebasing adj NLI'!H74)*H111)*H$19*H$128)</f>
        <v>0</v>
      </c>
      <c r="I84" s="50">
        <f>IF('KWh (Cumulative) NLI'!I84=0,0,((('KWh (Monthly) ENTRY NLI '!I84*0.5)+'KWh (Cumulative) NLI'!H84-'Rebasing adj NLI'!I74)*I111)*I$19*I$128)</f>
        <v>0</v>
      </c>
      <c r="J84" s="50">
        <f>IF('KWh (Cumulative) NLI'!J84=0,0,((('KWh (Monthly) ENTRY NLI '!J84*0.5)+'KWh (Cumulative) NLI'!I84-'Rebasing adj NLI'!J74)*J111)*J$19*J$128)</f>
        <v>0</v>
      </c>
      <c r="K84" s="50">
        <f>IF('KWh (Cumulative) NLI'!K84=0,0,((('KWh (Monthly) ENTRY NLI '!K84*0.5)+'KWh (Cumulative) NLI'!J84-'Rebasing adj NLI'!K74)*K111)*K$19*K$128)</f>
        <v>0</v>
      </c>
      <c r="L84" s="50">
        <f>IF('KWh (Cumulative) NLI'!L84=0,0,((('KWh (Monthly) ENTRY NLI '!L84*0.5)+'KWh (Cumulative) NLI'!K84-'Rebasing adj NLI'!L74)*L111)*L$19*L$128)</f>
        <v>0</v>
      </c>
      <c r="M84" s="50">
        <f>IF('KWh (Cumulative) NLI'!M84=0,0,((('KWh (Monthly) ENTRY NLI '!M84*0.5)+'KWh (Cumulative) NLI'!L84-'Rebasing adj NLI'!M74)*M111)*M$19*M$128)</f>
        <v>0</v>
      </c>
      <c r="N84" s="50">
        <f>IF('KWh (Cumulative) NLI'!N84=0,0,((('KWh (Monthly) ENTRY NLI '!N84*0.5)+'KWh (Cumulative) NLI'!M84-'Rebasing adj NLI'!N74)*N111)*N$19*N$128)</f>
        <v>0</v>
      </c>
      <c r="O84" s="50">
        <f>IF('KWh (Cumulative) NLI'!O84=0,0,((('KWh (Monthly) ENTRY NLI '!O84*0.5)+'KWh (Cumulative) NLI'!N84-'Rebasing adj NLI'!O74)*O111)*O$19*O$128)</f>
        <v>0</v>
      </c>
      <c r="P84" s="50">
        <f>IF('KWh (Cumulative) NLI'!P84=0,0,((('KWh (Monthly) ENTRY NLI '!P84*0.5)+'KWh (Cumulative) NLI'!O84-'Rebasing adj NLI'!P74)*P111)*P$19*P$128)</f>
        <v>0</v>
      </c>
      <c r="Q84" s="50">
        <f>IF('KWh (Cumulative) NLI'!Q84=0,0,((('KWh (Monthly) ENTRY NLI '!Q84*0.5)+'KWh (Cumulative) NLI'!P84-'Rebasing adj NLI'!Q74)*Q111)*Q$19*Q$128)</f>
        <v>0</v>
      </c>
      <c r="R84" s="50">
        <f>IF('KWh (Cumulative) NLI'!R84=0,0,((('KWh (Monthly) ENTRY NLI '!R84*0.5)+'KWh (Cumulative) NLI'!Q84-'Rebasing adj NLI'!R74)*R111)*R$19*R$128)</f>
        <v>0</v>
      </c>
      <c r="S84" s="50">
        <f>IF('KWh (Cumulative) NLI'!S84=0,0,((('KWh (Monthly) ENTRY NLI '!S84*0.5)+'KWh (Cumulative) NLI'!R84-'Rebasing adj NLI'!S74)*S111)*S$19*S$128)</f>
        <v>0</v>
      </c>
      <c r="T84" s="50">
        <f>IF('KWh (Cumulative) NLI'!T84=0,0,((('KWh (Monthly) ENTRY NLI '!T84*0.5)+'KWh (Cumulative) NLI'!S84-'Rebasing adj NLI'!T74)*T111)*T$19*T$128)</f>
        <v>0</v>
      </c>
      <c r="U84" s="50">
        <f>IF('KWh (Cumulative) NLI'!U84=0,0,((('KWh (Monthly) ENTRY NLI '!U84*0.5)+'KWh (Cumulative) NLI'!T84-'Rebasing adj NLI'!U74)*U111)*U$19*U$128)</f>
        <v>0</v>
      </c>
      <c r="V84" s="50">
        <f>IF('KWh (Cumulative) NLI'!V84=0,0,((('KWh (Monthly) ENTRY NLI '!V84*0.5)+'KWh (Cumulative) NLI'!U84-'Rebasing adj NLI'!V74)*V111)*V$19*V$128)</f>
        <v>0</v>
      </c>
      <c r="W84" s="50">
        <f>IF('KWh (Cumulative) NLI'!W84=0,0,((('KWh (Monthly) ENTRY NLI '!W84*0.5)+'KWh (Cumulative) NLI'!V84-'Rebasing adj NLI'!W74)*W111)*W$19*W$128)</f>
        <v>0</v>
      </c>
      <c r="X84" s="50">
        <f>IF('KWh (Cumulative) NLI'!X84=0,0,((('KWh (Monthly) ENTRY NLI '!X84*0.5)+'KWh (Cumulative) NLI'!W84-'Rebasing adj NLI'!X74)*X111)*X$19*X$128)</f>
        <v>0</v>
      </c>
      <c r="Y84" s="50">
        <f>IF('KWh (Cumulative) NLI'!Y84=0,0,((('KWh (Monthly) ENTRY NLI '!Y84*0.5)+'KWh (Cumulative) NLI'!X84-'Rebasing adj NLI'!Y74)*Y111)*Y$19*Y$128)</f>
        <v>0</v>
      </c>
      <c r="Z84" s="50">
        <f>IF('KWh (Cumulative) NLI'!Z84=0,0,((('KWh (Monthly) ENTRY NLI '!Z84*0.5)+'KWh (Cumulative) NLI'!Y84-'Rebasing adj NLI'!Z74)*Z111)*Z$19*Z$128)</f>
        <v>0</v>
      </c>
      <c r="AA84" s="50">
        <f>IF('KWh (Cumulative) NLI'!AA84=0,0,((('KWh (Monthly) ENTRY NLI '!AA84*0.5)+'KWh (Cumulative) NLI'!Z84-'Rebasing adj NLI'!AA74)*AA111)*AA$19*AA$128)</f>
        <v>0</v>
      </c>
      <c r="AB84" s="50">
        <f>IF('KWh (Cumulative) NLI'!AB84=0,0,((('KWh (Monthly) ENTRY NLI '!AB84*0.5)+'KWh (Cumulative) NLI'!AA84-'Rebasing adj NLI'!AB74)*AB111)*AB$19*AB$128)</f>
        <v>0</v>
      </c>
      <c r="AC84" s="50">
        <f>IF('KWh (Cumulative) NLI'!AC84=0,0,((('KWh (Monthly) ENTRY NLI '!AC84*0.5)+'KWh (Cumulative) NLI'!AB84-'Rebasing adj NLI'!AC74)*AC111)*AC$19*AC$128)</f>
        <v>0</v>
      </c>
      <c r="AD84" s="50">
        <f>IF('KWh (Cumulative) NLI'!AD84=0,0,((('KWh (Monthly) ENTRY NLI '!AD84*0.5)+'KWh (Cumulative) NLI'!AC84-'Rebasing adj NLI'!AD74)*AD111)*AD$19*AD$128)</f>
        <v>0</v>
      </c>
      <c r="AE84" s="50">
        <f>IF('KWh (Cumulative) NLI'!AE84=0,0,((('KWh (Monthly) ENTRY NLI '!AE84*0.5)+'KWh (Cumulative) NLI'!AD84-'Rebasing adj NLI'!AE74)*AE111)*AE$19*AE$128)</f>
        <v>0</v>
      </c>
      <c r="AF84" s="50">
        <f>IF('KWh (Cumulative) NLI'!AF84=0,0,((('KWh (Monthly) ENTRY NLI '!AF84*0.5)+'KWh (Cumulative) NLI'!AE84-'Rebasing adj NLI'!AF74)*AF111)*AF$19*AF$128)</f>
        <v>0</v>
      </c>
      <c r="AG84" s="50">
        <f>IF('KWh (Cumulative) NLI'!AG84=0,0,((('KWh (Monthly) ENTRY NLI '!AG84*0.5)+'KWh (Cumulative) NLI'!AF84-'Rebasing adj NLI'!AG74)*AG111)*AG$19*AG$128)</f>
        <v>0</v>
      </c>
      <c r="AH84" s="50">
        <f>IF('KWh (Cumulative) NLI'!AH84=0,0,((('KWh (Monthly) ENTRY NLI '!AH84*0.5)+'KWh (Cumulative) NLI'!AG84-'Rebasing adj NLI'!AH74)*AH111)*AH$19*AH$128)</f>
        <v>0</v>
      </c>
      <c r="AI84" s="50">
        <f>IF('KWh (Cumulative) NLI'!AI84=0,0,((('KWh (Monthly) ENTRY NLI '!AI84*0.5)+'KWh (Cumulative) NLI'!AH84-'Rebasing adj NLI'!AI74)*AI111)*AI$19*AI$128)</f>
        <v>0</v>
      </c>
      <c r="AJ84" s="50">
        <f>IF('KWh (Cumulative) NLI'!AJ84=0,0,((('KWh (Monthly) ENTRY NLI '!AJ84*0.5)+'KWh (Cumulative) NLI'!AI84-'Rebasing adj NLI'!AJ74)*AJ111)*AJ$19*AJ$128)</f>
        <v>0</v>
      </c>
      <c r="AK84" s="50">
        <f>IF('KWh (Cumulative) NLI'!AK84=0,0,((('KWh (Monthly) ENTRY NLI '!AK84*0.5)+'KWh (Cumulative) NLI'!AJ84-'Rebasing adj NLI'!AK74)*AK111)*AK$19*AK$128)</f>
        <v>0</v>
      </c>
      <c r="AL84" s="50">
        <f>IF('KWh (Cumulative) NLI'!AL84=0,0,((('KWh (Monthly) ENTRY NLI '!AL84*0.5)+'KWh (Cumulative) NLI'!AK84-'Rebasing adj NLI'!AL74)*AL111)*AL$19*AL$128)</f>
        <v>0</v>
      </c>
      <c r="AM84" s="50">
        <f>IF('KWh (Cumulative) NLI'!AM84=0,0,((('KWh (Monthly) ENTRY NLI '!AM84*0.5)+'KWh (Cumulative) NLI'!AL84-'Rebasing adj NLI'!AM74)*AM111)*AM$19*AM$128)</f>
        <v>0</v>
      </c>
      <c r="AN84" s="50">
        <f>IF('KWh (Cumulative) NLI'!AN84=0,0,((('KWh (Monthly) ENTRY NLI '!AN84*0.5)+'KWh (Cumulative) NLI'!AM84-'Rebasing adj NLI'!AN74)*AN111)*AN$19*AN$128)</f>
        <v>0</v>
      </c>
      <c r="AO84" s="50">
        <f>IF('KWh (Cumulative) NLI'!AO84=0,0,((('KWh (Monthly) ENTRY NLI '!AO84*0.5)+'KWh (Cumulative) NLI'!AN84-'Rebasing adj NLI'!AO74)*AO111)*AO$19*AO$128)</f>
        <v>0</v>
      </c>
      <c r="AP84" s="50">
        <f>IF('KWh (Cumulative) NLI'!AP84=0,0,((('KWh (Monthly) ENTRY NLI '!AP84*0.5)+'KWh (Cumulative) NLI'!AO84-'Rebasing adj NLI'!AP74)*AP111)*AP$19*AP$128)</f>
        <v>0</v>
      </c>
      <c r="AQ84" s="50">
        <f>IF('KWh (Cumulative) NLI'!AQ84=0,0,((('KWh (Monthly) ENTRY NLI '!AQ84*0.5)+'KWh (Cumulative) NLI'!AP84-'Rebasing adj NLI'!AQ74)*AQ111)*AQ$19*AQ$128)</f>
        <v>0</v>
      </c>
      <c r="AR84" s="50">
        <f>IF('KWh (Cumulative) NLI'!AR84=0,0,((('KWh (Monthly) ENTRY NLI '!AR84*0.5)+'KWh (Cumulative) NLI'!AQ84-'Rebasing adj NLI'!AR74)*AR111)*AR$19*AR$128)</f>
        <v>0</v>
      </c>
      <c r="AS84" s="50">
        <f>IF('KWh (Cumulative) NLI'!AS84=0,0,((('KWh (Monthly) ENTRY NLI '!AS84*0.5)+'KWh (Cumulative) NLI'!AR84-'Rebasing adj NLI'!AS74)*AS111)*AS$19*AS$128)</f>
        <v>0</v>
      </c>
      <c r="AT84" s="50">
        <f>IF('KWh (Cumulative) NLI'!AT84=0,0,((('KWh (Monthly) ENTRY NLI '!AT84*0.5)+'KWh (Cumulative) NLI'!AS84-'Rebasing adj NLI'!AT74)*AT111)*AT$19*AT$128)</f>
        <v>0</v>
      </c>
      <c r="AU84" s="50">
        <f>IF('KWh (Cumulative) NLI'!AU84=0,0,((('KWh (Monthly) ENTRY NLI '!AU84*0.5)+'KWh (Cumulative) NLI'!AT84-'Rebasing adj NLI'!AU74)*AU111)*AU$19*AU$128)</f>
        <v>0</v>
      </c>
      <c r="AV84" s="50">
        <f>IF('KWh (Cumulative) NLI'!AV84=0,0,((('KWh (Monthly) ENTRY NLI '!AV84*0.5)+'KWh (Cumulative) NLI'!AU84-'Rebasing adj NLI'!AV74)*AV111)*AV$19*AV$128)</f>
        <v>0</v>
      </c>
      <c r="AW84" s="50">
        <f>IF('KWh (Cumulative) NLI'!AW84=0,0,((('KWh (Monthly) ENTRY NLI '!AW84*0.5)+'KWh (Cumulative) NLI'!AV84-'Rebasing adj NLI'!AW74)*AW111)*AW$19*AW$128)</f>
        <v>0</v>
      </c>
      <c r="AX84" s="50">
        <f>IF('KWh (Cumulative) NLI'!AX84=0,0,((('KWh (Monthly) ENTRY NLI '!AX84*0.5)+'KWh (Cumulative) NLI'!AW84-'Rebasing adj NLI'!AX74)*AX111)*AX$19*AX$128)</f>
        <v>0</v>
      </c>
      <c r="AY84" s="50">
        <f>IF('KWh (Cumulative) NLI'!AY84=0,0,((('KWh (Monthly) ENTRY NLI '!AY84*0.5)+'KWh (Cumulative) NLI'!AX84-'Rebasing adj NLI'!AY74)*AY111)*AY$19*AY$128)</f>
        <v>0</v>
      </c>
      <c r="AZ84" s="50">
        <f>IF('KWh (Cumulative) NLI'!AZ84=0,0,((('KWh (Monthly) ENTRY NLI '!AZ84*0.5)+'KWh (Cumulative) NLI'!AY84-'Rebasing adj NLI'!AZ74)*AZ111)*AZ$19*AZ$128)</f>
        <v>0</v>
      </c>
      <c r="BA84" s="50">
        <f>IF('KWh (Cumulative) NLI'!BA84=0,0,((('KWh (Monthly) ENTRY NLI '!BA84*0.5)+'KWh (Cumulative) NLI'!AZ84-'Rebasing adj NLI'!BA74)*BA111)*BA$19*BA$128)</f>
        <v>0</v>
      </c>
      <c r="BB84" s="50">
        <f>IF('KWh (Cumulative) NLI'!BB84=0,0,((('KWh (Monthly) ENTRY NLI '!BB84*0.5)+'KWh (Cumulative) NLI'!BA84-'Rebasing adj NLI'!BB74)*BB111)*BB$19*BB$128)</f>
        <v>0</v>
      </c>
      <c r="BC84" s="50">
        <f>IF('KWh (Cumulative) NLI'!BC84=0,0,((('KWh (Monthly) ENTRY NLI '!BC84*0.5)+'KWh (Cumulative) NLI'!BB84-'Rebasing adj NLI'!BC74)*BC111)*BC$19*BC$128)</f>
        <v>0</v>
      </c>
      <c r="BD84" s="50">
        <f>IF('KWh (Cumulative) NLI'!BD84=0,0,((('KWh (Monthly) ENTRY NLI '!BD84*0.5)+'KWh (Cumulative) NLI'!BC84-'Rebasing adj NLI'!BD74)*BD111)*BD$19*BD$128)</f>
        <v>0</v>
      </c>
      <c r="BE84" s="50">
        <f>IF('KWh (Cumulative) NLI'!BE84=0,0,((('KWh (Monthly) ENTRY NLI '!BE84*0.5)+'KWh (Cumulative) NLI'!BD84-'Rebasing adj NLI'!BE74)*BE111)*BE$19*BE$128)</f>
        <v>0</v>
      </c>
      <c r="BF84" s="50">
        <f>IF('KWh (Cumulative) NLI'!BF84=0,0,((('KWh (Monthly) ENTRY NLI '!BF84*0.5)+'KWh (Cumulative) NLI'!BE84-'Rebasing adj NLI'!BF74)*BF111)*BF$19*BF$128)</f>
        <v>0</v>
      </c>
      <c r="BG84" s="50">
        <f>IF('KWh (Cumulative) NLI'!BG84=0,0,((('KWh (Monthly) ENTRY NLI '!BG84*0.5)+'KWh (Cumulative) NLI'!BF84-'Rebasing adj NLI'!BG74)*BG111)*BG$19*BG$128)</f>
        <v>0</v>
      </c>
      <c r="BH84" s="50">
        <f>IF('KWh (Cumulative) NLI'!BH84=0,0,((('KWh (Monthly) ENTRY NLI '!BH84*0.5)+'KWh (Cumulative) NLI'!BG84-'Rebasing adj NLI'!BH74)*BH111)*BH$19*BH$128)</f>
        <v>0</v>
      </c>
      <c r="BI84" s="50">
        <f>IF('KWh (Cumulative) NLI'!BI84=0,0,((('KWh (Monthly) ENTRY NLI '!BI84*0.5)+'KWh (Cumulative) NLI'!BH84-'Rebasing adj NLI'!BI74)*BI111)*BI$19*BI$128)</f>
        <v>0</v>
      </c>
      <c r="BJ84" s="50">
        <f>IF('KWh (Cumulative) NLI'!BJ84=0,0,((('KWh (Monthly) ENTRY NLI '!BJ84*0.5)+'KWh (Cumulative) NLI'!BI84-'Rebasing adj NLI'!BJ74)*BJ111)*BJ$19*BJ$128)</f>
        <v>0</v>
      </c>
      <c r="BK84" s="50">
        <f>IF('KWh (Cumulative) NLI'!BK84=0,0,((('KWh (Monthly) ENTRY NLI '!BK84*0.5)+'KWh (Cumulative) NLI'!BJ84-'Rebasing adj NLI'!BK74)*BK111)*BK$19*BK$128)</f>
        <v>0</v>
      </c>
      <c r="BL84" s="50">
        <f>IF('KWh (Cumulative) NLI'!BL84=0,0,((('KWh (Monthly) ENTRY NLI '!BL84*0.5)+'KWh (Cumulative) NLI'!BK84-'Rebasing adj NLI'!BL74)*BL111)*BL$19*BL$128)</f>
        <v>0</v>
      </c>
      <c r="BM84" s="50">
        <f>IF('KWh (Cumulative) NLI'!BM84=0,0,((('KWh (Monthly) ENTRY NLI '!BM84*0.5)+'KWh (Cumulative) NLI'!BL84-'Rebasing adj NLI'!BM74)*BM111)*BM$19*BM$128)</f>
        <v>0</v>
      </c>
      <c r="BN84" s="50">
        <f>IF('KWh (Cumulative) NLI'!BN84=0,0,((('KWh (Monthly) ENTRY NLI '!BN84*0.5)+'KWh (Cumulative) NLI'!BM84-'Rebasing adj NLI'!BN74)*BN111)*BN$19*BN$128)</f>
        <v>0</v>
      </c>
      <c r="BO84" s="50">
        <f>IF('KWh (Cumulative) NLI'!BO84=0,0,((('KWh (Monthly) ENTRY NLI '!BO84*0.5)+'KWh (Cumulative) NLI'!BN84-'Rebasing adj NLI'!BO74)*BO111)*BO$19*BO$128)</f>
        <v>0</v>
      </c>
      <c r="BP84" s="50">
        <f>IF('KWh (Cumulative) NLI'!BP84=0,0,((('KWh (Monthly) ENTRY NLI '!BP84*0.5)+'KWh (Cumulative) NLI'!BO84-'Rebasing adj NLI'!BP74)*BP111)*BP$19*BP$128)</f>
        <v>0</v>
      </c>
      <c r="BQ84" s="50">
        <f>IF('KWh (Cumulative) NLI'!BQ84=0,0,((('KWh (Monthly) ENTRY NLI '!BQ84*0.5)+'KWh (Cumulative) NLI'!BP84-'Rebasing adj NLI'!BQ74)*BQ111)*BQ$19*BQ$128)</f>
        <v>0</v>
      </c>
      <c r="BR84" s="50">
        <f>IF('KWh (Cumulative) NLI'!BR84=0,0,((('KWh (Monthly) ENTRY NLI '!BR84*0.5)+'KWh (Cumulative) NLI'!BQ84-'Rebasing adj NLI'!BR74)*BR111)*BR$19*BR$128)</f>
        <v>0</v>
      </c>
      <c r="BS84" s="50">
        <f>IF('KWh (Cumulative) NLI'!BS84=0,0,((('KWh (Monthly) ENTRY NLI '!BS84*0.5)+'KWh (Cumulative) NLI'!BR84-'Rebasing adj NLI'!BS74)*BS111)*BS$19*BS$128)</f>
        <v>0</v>
      </c>
      <c r="BT84" s="50">
        <f>IF('KWh (Cumulative) NLI'!BT84=0,0,((('KWh (Monthly) ENTRY NLI '!BT84*0.5)+'KWh (Cumulative) NLI'!BS84-'Rebasing adj NLI'!BT74)*BT111)*BT$19*BT$128)</f>
        <v>0</v>
      </c>
      <c r="BU84" s="50">
        <f>IF('KWh (Cumulative) NLI'!BU84=0,0,((('KWh (Monthly) ENTRY NLI '!BU84*0.5)+'KWh (Cumulative) NLI'!BT84-'Rebasing adj NLI'!BU74)*BU111)*BU$19*BU$128)</f>
        <v>0</v>
      </c>
      <c r="BV84" s="50">
        <f>IF('KWh (Cumulative) NLI'!BV84=0,0,((('KWh (Monthly) ENTRY NLI '!BV84*0.5)+'KWh (Cumulative) NLI'!BU84-'Rebasing adj NLI'!BV74)*BV111)*BV$19*BV$128)</f>
        <v>0</v>
      </c>
      <c r="BW84" s="50">
        <f>IF('KWh (Cumulative) NLI'!BW84=0,0,((('KWh (Monthly) ENTRY NLI '!BW84*0.5)+'KWh (Cumulative) NLI'!BV84-'Rebasing adj NLI'!BW74)*BW111)*BW$19*BW$128)</f>
        <v>0</v>
      </c>
      <c r="BX84" s="50">
        <f>IF('KWh (Cumulative) NLI'!BX84=0,0,((('KWh (Monthly) ENTRY NLI '!BX84*0.5)+'KWh (Cumulative) NLI'!BW84-'Rebasing adj NLI'!BX74)*BX111)*BX$19*BX$128)</f>
        <v>0</v>
      </c>
      <c r="BY84" s="50">
        <f>IF('KWh (Cumulative) NLI'!BY84=0,0,((('KWh (Monthly) ENTRY NLI '!BY84*0.5)+'KWh (Cumulative) NLI'!BX84-'Rebasing adj NLI'!BY74)*BY111)*BY$19*BY$128)</f>
        <v>0</v>
      </c>
      <c r="BZ84" s="50">
        <f>IF('KWh (Cumulative) NLI'!BZ84=0,0,((('KWh (Monthly) ENTRY NLI '!BZ84*0.5)+'KWh (Cumulative) NLI'!BY84-'Rebasing adj NLI'!BZ74)*BZ111)*BZ$19*BZ$128)</f>
        <v>0</v>
      </c>
      <c r="CA84" s="50">
        <f>IF('KWh (Cumulative) NLI'!CA84=0,0,((('KWh (Monthly) ENTRY NLI '!CA84*0.5)+'KWh (Cumulative) NLI'!BZ84-'Rebasing adj NLI'!CA74)*CA111)*CA$19*CA$128)</f>
        <v>0</v>
      </c>
      <c r="CB84" s="50">
        <f>IF('KWh (Cumulative) NLI'!CB84=0,0,((('KWh (Monthly) ENTRY NLI '!CB84*0.5)+'KWh (Cumulative) NLI'!CA84-'Rebasing adj NLI'!CB74)*CB111)*CB$19*CB$128)</f>
        <v>0</v>
      </c>
      <c r="CC84" s="50">
        <f>IF('KWh (Cumulative) NLI'!CC84=0,0,((('KWh (Monthly) ENTRY NLI '!CC84*0.5)+'KWh (Cumulative) NLI'!CB84-'Rebasing adj NLI'!CC74)*CC111)*CC$19*CC$128)</f>
        <v>0</v>
      </c>
      <c r="CD84" s="50">
        <f>IF('KWh (Cumulative) NLI'!CD84=0,0,((('KWh (Monthly) ENTRY NLI '!CD84*0.5)+'KWh (Cumulative) NLI'!CC84-'Rebasing adj NLI'!CD74)*CD111)*CD$19*CD$128)</f>
        <v>0</v>
      </c>
      <c r="CE84" s="50">
        <f>IF('KWh (Cumulative) NLI'!CE84=0,0,((('KWh (Monthly) ENTRY NLI '!CE84*0.5)+'KWh (Cumulative) NLI'!CD84-'Rebasing adj NLI'!CE74)*CE111)*CE$19*CE$128)</f>
        <v>0</v>
      </c>
      <c r="CF84" s="50">
        <f>IF('KWh (Cumulative) NLI'!CF84=0,0,((('KWh (Monthly) ENTRY NLI '!CF84*0.5)+'KWh (Cumulative) NLI'!CE84-'Rebasing adj NLI'!CF74)*CF111)*CF$19*CF$128)</f>
        <v>0</v>
      </c>
      <c r="CG84" s="50">
        <f>IF('KWh (Cumulative) NLI'!CG84=0,0,((('KWh (Monthly) ENTRY NLI '!CG84*0.5)+'KWh (Cumulative) NLI'!CF84-'Rebasing adj NLI'!CG74)*CG111)*CG$19*CG$128)</f>
        <v>0</v>
      </c>
      <c r="CH84" s="50">
        <f>IF('KWh (Cumulative) NLI'!CH84=0,0,((('KWh (Monthly) ENTRY NLI '!CH84*0.5)+'KWh (Cumulative) NLI'!CG84-'Rebasing adj NLI'!CH74)*CH111)*CH$19*CH$128)</f>
        <v>0</v>
      </c>
      <c r="CI84" s="50">
        <f>IF('KWh (Cumulative) NLI'!CI84=0,0,((('KWh (Monthly) ENTRY NLI '!CI84*0.5)+'KWh (Cumulative) NLI'!CH84-'Rebasing adj NLI'!CI74)*CI111)*CI$19*CI$128)</f>
        <v>0</v>
      </c>
      <c r="CJ84" s="50">
        <f>IF('KWh (Cumulative) NLI'!CJ84=0,0,((('KWh (Monthly) ENTRY NLI '!CJ84*0.5)+'KWh (Cumulative) NLI'!CI84-'Rebasing adj NLI'!CJ74)*CJ111)*CJ$19*CJ$128)</f>
        <v>0</v>
      </c>
    </row>
    <row r="85" spans="1:88" x14ac:dyDescent="0.25">
      <c r="A85" s="305"/>
      <c r="B85" s="88" t="s">
        <v>13</v>
      </c>
      <c r="C85" s="50">
        <f>IF('KWh (Cumulative) NLI'!C85=0,0,((('KWh (Monthly) ENTRY NLI '!C85*0.5)-'Rebasing adj NLI'!C75)*C112)*C$19*C$128)</f>
        <v>0</v>
      </c>
      <c r="D85" s="50">
        <f>IF('KWh (Cumulative) NLI'!D85=0,0,((('KWh (Monthly) ENTRY NLI '!D85*0.5)+'KWh (Cumulative) NLI'!C85-'Rebasing adj NLI'!D75)*D112)*D$19*D$128)</f>
        <v>0</v>
      </c>
      <c r="E85" s="50">
        <f>IF('KWh (Cumulative) NLI'!E85=0,0,((('KWh (Monthly) ENTRY NLI '!E85*0.5)+'KWh (Cumulative) NLI'!D85-'Rebasing adj NLI'!E75)*E112)*E$19*E$128)</f>
        <v>0</v>
      </c>
      <c r="F85" s="50">
        <f>IF('KWh (Cumulative) NLI'!F85=0,0,((('KWh (Monthly) ENTRY NLI '!F85*0.5)+'KWh (Cumulative) NLI'!E85-'Rebasing adj NLI'!F75)*F112)*F$19*F$128)</f>
        <v>0</v>
      </c>
      <c r="G85" s="50">
        <f>IF('KWh (Cumulative) NLI'!G85=0,0,((('KWh (Monthly) ENTRY NLI '!G85*0.5)+'KWh (Cumulative) NLI'!F85-'Rebasing adj NLI'!G75)*G112)*G$19*G$128)</f>
        <v>0</v>
      </c>
      <c r="H85" s="50">
        <f>IF('KWh (Cumulative) NLI'!H85=0,0,((('KWh (Monthly) ENTRY NLI '!H85*0.5)+'KWh (Cumulative) NLI'!G85-'Rebasing adj NLI'!H75)*H112)*H$19*H$128)</f>
        <v>0</v>
      </c>
      <c r="I85" s="50">
        <f>IF('KWh (Cumulative) NLI'!I85=0,0,((('KWh (Monthly) ENTRY NLI '!I85*0.5)+'KWh (Cumulative) NLI'!H85-'Rebasing adj NLI'!I75)*I112)*I$19*I$128)</f>
        <v>0</v>
      </c>
      <c r="J85" s="50">
        <f>IF('KWh (Cumulative) NLI'!J85=0,0,((('KWh (Monthly) ENTRY NLI '!J85*0.5)+'KWh (Cumulative) NLI'!I85-'Rebasing adj NLI'!J75)*J112)*J$19*J$128)</f>
        <v>0</v>
      </c>
      <c r="K85" s="50">
        <f>IF('KWh (Cumulative) NLI'!K85=0,0,((('KWh (Monthly) ENTRY NLI '!K85*0.5)+'KWh (Cumulative) NLI'!J85-'Rebasing adj NLI'!K75)*K112)*K$19*K$128)</f>
        <v>0</v>
      </c>
      <c r="L85" s="50">
        <f>IF('KWh (Cumulative) NLI'!L85=0,0,((('KWh (Monthly) ENTRY NLI '!L85*0.5)+'KWh (Cumulative) NLI'!K85-'Rebasing adj NLI'!L75)*L112)*L$19*L$128)</f>
        <v>0</v>
      </c>
      <c r="M85" s="50">
        <f>IF('KWh (Cumulative) NLI'!M85=0,0,((('KWh (Monthly) ENTRY NLI '!M85*0.5)+'KWh (Cumulative) NLI'!L85-'Rebasing adj NLI'!M75)*M112)*M$19*M$128)</f>
        <v>0</v>
      </c>
      <c r="N85" s="50">
        <f>IF('KWh (Cumulative) NLI'!N85=0,0,((('KWh (Monthly) ENTRY NLI '!N85*0.5)+'KWh (Cumulative) NLI'!M85-'Rebasing adj NLI'!N75)*N112)*N$19*N$128)</f>
        <v>0</v>
      </c>
      <c r="O85" s="50">
        <f>IF('KWh (Cumulative) NLI'!O85=0,0,((('KWh (Monthly) ENTRY NLI '!O85*0.5)+'KWh (Cumulative) NLI'!N85-'Rebasing adj NLI'!O75)*O112)*O$19*O$128)</f>
        <v>0</v>
      </c>
      <c r="P85" s="50">
        <f>IF('KWh (Cumulative) NLI'!P85=0,0,((('KWh (Monthly) ENTRY NLI '!P85*0.5)+'KWh (Cumulative) NLI'!O85-'Rebasing adj NLI'!P75)*P112)*P$19*P$128)</f>
        <v>0</v>
      </c>
      <c r="Q85" s="50">
        <f>IF('KWh (Cumulative) NLI'!Q85=0,0,((('KWh (Monthly) ENTRY NLI '!Q85*0.5)+'KWh (Cumulative) NLI'!P85-'Rebasing adj NLI'!Q75)*Q112)*Q$19*Q$128)</f>
        <v>0</v>
      </c>
      <c r="R85" s="50">
        <f>IF('KWh (Cumulative) NLI'!R85=0,0,((('KWh (Monthly) ENTRY NLI '!R85*0.5)+'KWh (Cumulative) NLI'!Q85-'Rebasing adj NLI'!R75)*R112)*R$19*R$128)</f>
        <v>0</v>
      </c>
      <c r="S85" s="50">
        <f>IF('KWh (Cumulative) NLI'!S85=0,0,((('KWh (Monthly) ENTRY NLI '!S85*0.5)+'KWh (Cumulative) NLI'!R85-'Rebasing adj NLI'!S75)*S112)*S$19*S$128)</f>
        <v>0</v>
      </c>
      <c r="T85" s="50">
        <f>IF('KWh (Cumulative) NLI'!T85=0,0,((('KWh (Monthly) ENTRY NLI '!T85*0.5)+'KWh (Cumulative) NLI'!S85-'Rebasing adj NLI'!T75)*T112)*T$19*T$128)</f>
        <v>0</v>
      </c>
      <c r="U85" s="50">
        <f>IF('KWh (Cumulative) NLI'!U85=0,0,((('KWh (Monthly) ENTRY NLI '!U85*0.5)+'KWh (Cumulative) NLI'!T85-'Rebasing adj NLI'!U75)*U112)*U$19*U$128)</f>
        <v>0</v>
      </c>
      <c r="V85" s="50">
        <f>IF('KWh (Cumulative) NLI'!V85=0,0,((('KWh (Monthly) ENTRY NLI '!V85*0.5)+'KWh (Cumulative) NLI'!U85-'Rebasing adj NLI'!V75)*V112)*V$19*V$128)</f>
        <v>0</v>
      </c>
      <c r="W85" s="50">
        <f>IF('KWh (Cumulative) NLI'!W85=0,0,((('KWh (Monthly) ENTRY NLI '!W85*0.5)+'KWh (Cumulative) NLI'!V85-'Rebasing adj NLI'!W75)*W112)*W$19*W$128)</f>
        <v>0</v>
      </c>
      <c r="X85" s="50">
        <f>IF('KWh (Cumulative) NLI'!X85=0,0,((('KWh (Monthly) ENTRY NLI '!X85*0.5)+'KWh (Cumulative) NLI'!W85-'Rebasing adj NLI'!X75)*X112)*X$19*X$128)</f>
        <v>0</v>
      </c>
      <c r="Y85" s="50">
        <f>IF('KWh (Cumulative) NLI'!Y85=0,0,((('KWh (Monthly) ENTRY NLI '!Y85*0.5)+'KWh (Cumulative) NLI'!X85-'Rebasing adj NLI'!Y75)*Y112)*Y$19*Y$128)</f>
        <v>0</v>
      </c>
      <c r="Z85" s="50">
        <f>IF('KWh (Cumulative) NLI'!Z85=0,0,((('KWh (Monthly) ENTRY NLI '!Z85*0.5)+'KWh (Cumulative) NLI'!Y85-'Rebasing adj NLI'!Z75)*Z112)*Z$19*Z$128)</f>
        <v>0</v>
      </c>
      <c r="AA85" s="50">
        <f>IF('KWh (Cumulative) NLI'!AA85=0,0,((('KWh (Monthly) ENTRY NLI '!AA85*0.5)+'KWh (Cumulative) NLI'!Z85-'Rebasing adj NLI'!AA75)*AA112)*AA$19*AA$128)</f>
        <v>0</v>
      </c>
      <c r="AB85" s="50">
        <f>IF('KWh (Cumulative) NLI'!AB85=0,0,((('KWh (Monthly) ENTRY NLI '!AB85*0.5)+'KWh (Cumulative) NLI'!AA85-'Rebasing adj NLI'!AB75)*AB112)*AB$19*AB$128)</f>
        <v>0</v>
      </c>
      <c r="AC85" s="50">
        <f>IF('KWh (Cumulative) NLI'!AC85=0,0,((('KWh (Monthly) ENTRY NLI '!AC85*0.5)+'KWh (Cumulative) NLI'!AB85-'Rebasing adj NLI'!AC75)*AC112)*AC$19*AC$128)</f>
        <v>0</v>
      </c>
      <c r="AD85" s="50">
        <f>IF('KWh (Cumulative) NLI'!AD85=0,0,((('KWh (Monthly) ENTRY NLI '!AD85*0.5)+'KWh (Cumulative) NLI'!AC85-'Rebasing adj NLI'!AD75)*AD112)*AD$19*AD$128)</f>
        <v>0</v>
      </c>
      <c r="AE85" s="50">
        <f>IF('KWh (Cumulative) NLI'!AE85=0,0,((('KWh (Monthly) ENTRY NLI '!AE85*0.5)+'KWh (Cumulative) NLI'!AD85-'Rebasing adj NLI'!AE75)*AE112)*AE$19*AE$128)</f>
        <v>0</v>
      </c>
      <c r="AF85" s="50">
        <f>IF('KWh (Cumulative) NLI'!AF85=0,0,((('KWh (Monthly) ENTRY NLI '!AF85*0.5)+'KWh (Cumulative) NLI'!AE85-'Rebasing adj NLI'!AF75)*AF112)*AF$19*AF$128)</f>
        <v>0</v>
      </c>
      <c r="AG85" s="50">
        <f>IF('KWh (Cumulative) NLI'!AG85=0,0,((('KWh (Monthly) ENTRY NLI '!AG85*0.5)+'KWh (Cumulative) NLI'!AF85-'Rebasing adj NLI'!AG75)*AG112)*AG$19*AG$128)</f>
        <v>0</v>
      </c>
      <c r="AH85" s="50">
        <f>IF('KWh (Cumulative) NLI'!AH85=0,0,((('KWh (Monthly) ENTRY NLI '!AH85*0.5)+'KWh (Cumulative) NLI'!AG85-'Rebasing adj NLI'!AH75)*AH112)*AH$19*AH$128)</f>
        <v>0</v>
      </c>
      <c r="AI85" s="50">
        <f>IF('KWh (Cumulative) NLI'!AI85=0,0,((('KWh (Monthly) ENTRY NLI '!AI85*0.5)+'KWh (Cumulative) NLI'!AH85-'Rebasing adj NLI'!AI75)*AI112)*AI$19*AI$128)</f>
        <v>0</v>
      </c>
      <c r="AJ85" s="50">
        <f>IF('KWh (Cumulative) NLI'!AJ85=0,0,((('KWh (Monthly) ENTRY NLI '!AJ85*0.5)+'KWh (Cumulative) NLI'!AI85-'Rebasing adj NLI'!AJ75)*AJ112)*AJ$19*AJ$128)</f>
        <v>0</v>
      </c>
      <c r="AK85" s="50">
        <f>IF('KWh (Cumulative) NLI'!AK85=0,0,((('KWh (Monthly) ENTRY NLI '!AK85*0.5)+'KWh (Cumulative) NLI'!AJ85-'Rebasing adj NLI'!AK75)*AK112)*AK$19*AK$128)</f>
        <v>0</v>
      </c>
      <c r="AL85" s="50">
        <f>IF('KWh (Cumulative) NLI'!AL85=0,0,((('KWh (Monthly) ENTRY NLI '!AL85*0.5)+'KWh (Cumulative) NLI'!AK85-'Rebasing adj NLI'!AL75)*AL112)*AL$19*AL$128)</f>
        <v>0</v>
      </c>
      <c r="AM85" s="50">
        <f>IF('KWh (Cumulative) NLI'!AM85=0,0,((('KWh (Monthly) ENTRY NLI '!AM85*0.5)+'KWh (Cumulative) NLI'!AL85-'Rebasing adj NLI'!AM75)*AM112)*AM$19*AM$128)</f>
        <v>0</v>
      </c>
      <c r="AN85" s="50">
        <f>IF('KWh (Cumulative) NLI'!AN85=0,0,((('KWh (Monthly) ENTRY NLI '!AN85*0.5)+'KWh (Cumulative) NLI'!AM85-'Rebasing adj NLI'!AN75)*AN112)*AN$19*AN$128)</f>
        <v>0</v>
      </c>
      <c r="AO85" s="50">
        <f>IF('KWh (Cumulative) NLI'!AO85=0,0,((('KWh (Monthly) ENTRY NLI '!AO85*0.5)+'KWh (Cumulative) NLI'!AN85-'Rebasing adj NLI'!AO75)*AO112)*AO$19*AO$128)</f>
        <v>0</v>
      </c>
      <c r="AP85" s="50">
        <f>IF('KWh (Cumulative) NLI'!AP85=0,0,((('KWh (Monthly) ENTRY NLI '!AP85*0.5)+'KWh (Cumulative) NLI'!AO85-'Rebasing adj NLI'!AP75)*AP112)*AP$19*AP$128)</f>
        <v>0</v>
      </c>
      <c r="AQ85" s="50">
        <f>IF('KWh (Cumulative) NLI'!AQ85=0,0,((('KWh (Monthly) ENTRY NLI '!AQ85*0.5)+'KWh (Cumulative) NLI'!AP85-'Rebasing adj NLI'!AQ75)*AQ112)*AQ$19*AQ$128)</f>
        <v>0</v>
      </c>
      <c r="AR85" s="50">
        <f>IF('KWh (Cumulative) NLI'!AR85=0,0,((('KWh (Monthly) ENTRY NLI '!AR85*0.5)+'KWh (Cumulative) NLI'!AQ85-'Rebasing adj NLI'!AR75)*AR112)*AR$19*AR$128)</f>
        <v>0</v>
      </c>
      <c r="AS85" s="50">
        <f>IF('KWh (Cumulative) NLI'!AS85=0,0,((('KWh (Monthly) ENTRY NLI '!AS85*0.5)+'KWh (Cumulative) NLI'!AR85-'Rebasing adj NLI'!AS75)*AS112)*AS$19*AS$128)</f>
        <v>0</v>
      </c>
      <c r="AT85" s="50">
        <f>IF('KWh (Cumulative) NLI'!AT85=0,0,((('KWh (Monthly) ENTRY NLI '!AT85*0.5)+'KWh (Cumulative) NLI'!AS85-'Rebasing adj NLI'!AT75)*AT112)*AT$19*AT$128)</f>
        <v>0</v>
      </c>
      <c r="AU85" s="50">
        <f>IF('KWh (Cumulative) NLI'!AU85=0,0,((('KWh (Monthly) ENTRY NLI '!AU85*0.5)+'KWh (Cumulative) NLI'!AT85-'Rebasing adj NLI'!AU75)*AU112)*AU$19*AU$128)</f>
        <v>0</v>
      </c>
      <c r="AV85" s="50">
        <f>IF('KWh (Cumulative) NLI'!AV85=0,0,((('KWh (Monthly) ENTRY NLI '!AV85*0.5)+'KWh (Cumulative) NLI'!AU85-'Rebasing adj NLI'!AV75)*AV112)*AV$19*AV$128)</f>
        <v>0</v>
      </c>
      <c r="AW85" s="50">
        <f>IF('KWh (Cumulative) NLI'!AW85=0,0,((('KWh (Monthly) ENTRY NLI '!AW85*0.5)+'KWh (Cumulative) NLI'!AV85-'Rebasing adj NLI'!AW75)*AW112)*AW$19*AW$128)</f>
        <v>0</v>
      </c>
      <c r="AX85" s="50">
        <f>IF('KWh (Cumulative) NLI'!AX85=0,0,((('KWh (Monthly) ENTRY NLI '!AX85*0.5)+'KWh (Cumulative) NLI'!AW85-'Rebasing adj NLI'!AX75)*AX112)*AX$19*AX$128)</f>
        <v>0</v>
      </c>
      <c r="AY85" s="50">
        <f>IF('KWh (Cumulative) NLI'!AY85=0,0,((('KWh (Monthly) ENTRY NLI '!AY85*0.5)+'KWh (Cumulative) NLI'!AX85-'Rebasing adj NLI'!AY75)*AY112)*AY$19*AY$128)</f>
        <v>0</v>
      </c>
      <c r="AZ85" s="50">
        <f>IF('KWh (Cumulative) NLI'!AZ85=0,0,((('KWh (Monthly) ENTRY NLI '!AZ85*0.5)+'KWh (Cumulative) NLI'!AY85-'Rebasing adj NLI'!AZ75)*AZ112)*AZ$19*AZ$128)</f>
        <v>0</v>
      </c>
      <c r="BA85" s="50">
        <f>IF('KWh (Cumulative) NLI'!BA85=0,0,((('KWh (Monthly) ENTRY NLI '!BA85*0.5)+'KWh (Cumulative) NLI'!AZ85-'Rebasing adj NLI'!BA75)*BA112)*BA$19*BA$128)</f>
        <v>0</v>
      </c>
      <c r="BB85" s="50">
        <f>IF('KWh (Cumulative) NLI'!BB85=0,0,((('KWh (Monthly) ENTRY NLI '!BB85*0.5)+'KWh (Cumulative) NLI'!BA85-'Rebasing adj NLI'!BB75)*BB112)*BB$19*BB$128)</f>
        <v>0</v>
      </c>
      <c r="BC85" s="50">
        <f>IF('KWh (Cumulative) NLI'!BC85=0,0,((('KWh (Monthly) ENTRY NLI '!BC85*0.5)+'KWh (Cumulative) NLI'!BB85-'Rebasing adj NLI'!BC75)*BC112)*BC$19*BC$128)</f>
        <v>0</v>
      </c>
      <c r="BD85" s="50">
        <f>IF('KWh (Cumulative) NLI'!BD85=0,0,((('KWh (Monthly) ENTRY NLI '!BD85*0.5)+'KWh (Cumulative) NLI'!BC85-'Rebasing adj NLI'!BD75)*BD112)*BD$19*BD$128)</f>
        <v>0</v>
      </c>
      <c r="BE85" s="50">
        <f>IF('KWh (Cumulative) NLI'!BE85=0,0,((('KWh (Monthly) ENTRY NLI '!BE85*0.5)+'KWh (Cumulative) NLI'!BD85-'Rebasing adj NLI'!BE75)*BE112)*BE$19*BE$128)</f>
        <v>0</v>
      </c>
      <c r="BF85" s="50">
        <f>IF('KWh (Cumulative) NLI'!BF85=0,0,((('KWh (Monthly) ENTRY NLI '!BF85*0.5)+'KWh (Cumulative) NLI'!BE85-'Rebasing adj NLI'!BF75)*BF112)*BF$19*BF$128)</f>
        <v>0</v>
      </c>
      <c r="BG85" s="50">
        <f>IF('KWh (Cumulative) NLI'!BG85=0,0,((('KWh (Monthly) ENTRY NLI '!BG85*0.5)+'KWh (Cumulative) NLI'!BF85-'Rebasing adj NLI'!BG75)*BG112)*BG$19*BG$128)</f>
        <v>0</v>
      </c>
      <c r="BH85" s="50">
        <f>IF('KWh (Cumulative) NLI'!BH85=0,0,((('KWh (Monthly) ENTRY NLI '!BH85*0.5)+'KWh (Cumulative) NLI'!BG85-'Rebasing adj NLI'!BH75)*BH112)*BH$19*BH$128)</f>
        <v>0</v>
      </c>
      <c r="BI85" s="50">
        <f>IF('KWh (Cumulative) NLI'!BI85=0,0,((('KWh (Monthly) ENTRY NLI '!BI85*0.5)+'KWh (Cumulative) NLI'!BH85-'Rebasing adj NLI'!BI75)*BI112)*BI$19*BI$128)</f>
        <v>0</v>
      </c>
      <c r="BJ85" s="50">
        <f>IF('KWh (Cumulative) NLI'!BJ85=0,0,((('KWh (Monthly) ENTRY NLI '!BJ85*0.5)+'KWh (Cumulative) NLI'!BI85-'Rebasing adj NLI'!BJ75)*BJ112)*BJ$19*BJ$128)</f>
        <v>0</v>
      </c>
      <c r="BK85" s="50">
        <f>IF('KWh (Cumulative) NLI'!BK85=0,0,((('KWh (Monthly) ENTRY NLI '!BK85*0.5)+'KWh (Cumulative) NLI'!BJ85-'Rebasing adj NLI'!BK75)*BK112)*BK$19*BK$128)</f>
        <v>0</v>
      </c>
      <c r="BL85" s="50">
        <f>IF('KWh (Cumulative) NLI'!BL85=0,0,((('KWh (Monthly) ENTRY NLI '!BL85*0.5)+'KWh (Cumulative) NLI'!BK85-'Rebasing adj NLI'!BL75)*BL112)*BL$19*BL$128)</f>
        <v>0</v>
      </c>
      <c r="BM85" s="50">
        <f>IF('KWh (Cumulative) NLI'!BM85=0,0,((('KWh (Monthly) ENTRY NLI '!BM85*0.5)+'KWh (Cumulative) NLI'!BL85-'Rebasing adj NLI'!BM75)*BM112)*BM$19*BM$128)</f>
        <v>0</v>
      </c>
      <c r="BN85" s="50">
        <f>IF('KWh (Cumulative) NLI'!BN85=0,0,((('KWh (Monthly) ENTRY NLI '!BN85*0.5)+'KWh (Cumulative) NLI'!BM85-'Rebasing adj NLI'!BN75)*BN112)*BN$19*BN$128)</f>
        <v>0</v>
      </c>
      <c r="BO85" s="50">
        <f>IF('KWh (Cumulative) NLI'!BO85=0,0,((('KWh (Monthly) ENTRY NLI '!BO85*0.5)+'KWh (Cumulative) NLI'!BN85-'Rebasing adj NLI'!BO75)*BO112)*BO$19*BO$128)</f>
        <v>0</v>
      </c>
      <c r="BP85" s="50">
        <f>IF('KWh (Cumulative) NLI'!BP85=0,0,((('KWh (Monthly) ENTRY NLI '!BP85*0.5)+'KWh (Cumulative) NLI'!BO85-'Rebasing adj NLI'!BP75)*BP112)*BP$19*BP$128)</f>
        <v>0</v>
      </c>
      <c r="BQ85" s="50">
        <f>IF('KWh (Cumulative) NLI'!BQ85=0,0,((('KWh (Monthly) ENTRY NLI '!BQ85*0.5)+'KWh (Cumulative) NLI'!BP85-'Rebasing adj NLI'!BQ75)*BQ112)*BQ$19*BQ$128)</f>
        <v>0</v>
      </c>
      <c r="BR85" s="50">
        <f>IF('KWh (Cumulative) NLI'!BR85=0,0,((('KWh (Monthly) ENTRY NLI '!BR85*0.5)+'KWh (Cumulative) NLI'!BQ85-'Rebasing adj NLI'!BR75)*BR112)*BR$19*BR$128)</f>
        <v>0</v>
      </c>
      <c r="BS85" s="50">
        <f>IF('KWh (Cumulative) NLI'!BS85=0,0,((('KWh (Monthly) ENTRY NLI '!BS85*0.5)+'KWh (Cumulative) NLI'!BR85-'Rebasing adj NLI'!BS75)*BS112)*BS$19*BS$128)</f>
        <v>0</v>
      </c>
      <c r="BT85" s="50">
        <f>IF('KWh (Cumulative) NLI'!BT85=0,0,((('KWh (Monthly) ENTRY NLI '!BT85*0.5)+'KWh (Cumulative) NLI'!BS85-'Rebasing adj NLI'!BT75)*BT112)*BT$19*BT$128)</f>
        <v>0</v>
      </c>
      <c r="BU85" s="50">
        <f>IF('KWh (Cumulative) NLI'!BU85=0,0,((('KWh (Monthly) ENTRY NLI '!BU85*0.5)+'KWh (Cumulative) NLI'!BT85-'Rebasing adj NLI'!BU75)*BU112)*BU$19*BU$128)</f>
        <v>0</v>
      </c>
      <c r="BV85" s="50">
        <f>IF('KWh (Cumulative) NLI'!BV85=0,0,((('KWh (Monthly) ENTRY NLI '!BV85*0.5)+'KWh (Cumulative) NLI'!BU85-'Rebasing adj NLI'!BV75)*BV112)*BV$19*BV$128)</f>
        <v>0</v>
      </c>
      <c r="BW85" s="50">
        <f>IF('KWh (Cumulative) NLI'!BW85=0,0,((('KWh (Monthly) ENTRY NLI '!BW85*0.5)+'KWh (Cumulative) NLI'!BV85-'Rebasing adj NLI'!BW75)*BW112)*BW$19*BW$128)</f>
        <v>0</v>
      </c>
      <c r="BX85" s="50">
        <f>IF('KWh (Cumulative) NLI'!BX85=0,0,((('KWh (Monthly) ENTRY NLI '!BX85*0.5)+'KWh (Cumulative) NLI'!BW85-'Rebasing adj NLI'!BX75)*BX112)*BX$19*BX$128)</f>
        <v>0</v>
      </c>
      <c r="BY85" s="50">
        <f>IF('KWh (Cumulative) NLI'!BY85=0,0,((('KWh (Monthly) ENTRY NLI '!BY85*0.5)+'KWh (Cumulative) NLI'!BX85-'Rebasing adj NLI'!BY75)*BY112)*BY$19*BY$128)</f>
        <v>0</v>
      </c>
      <c r="BZ85" s="50">
        <f>IF('KWh (Cumulative) NLI'!BZ85=0,0,((('KWh (Monthly) ENTRY NLI '!BZ85*0.5)+'KWh (Cumulative) NLI'!BY85-'Rebasing adj NLI'!BZ75)*BZ112)*BZ$19*BZ$128)</f>
        <v>0</v>
      </c>
      <c r="CA85" s="50">
        <f>IF('KWh (Cumulative) NLI'!CA85=0,0,((('KWh (Monthly) ENTRY NLI '!CA85*0.5)+'KWh (Cumulative) NLI'!BZ85-'Rebasing adj NLI'!CA75)*CA112)*CA$19*CA$128)</f>
        <v>0</v>
      </c>
      <c r="CB85" s="50">
        <f>IF('KWh (Cumulative) NLI'!CB85=0,0,((('KWh (Monthly) ENTRY NLI '!CB85*0.5)+'KWh (Cumulative) NLI'!CA85-'Rebasing adj NLI'!CB75)*CB112)*CB$19*CB$128)</f>
        <v>0</v>
      </c>
      <c r="CC85" s="50">
        <f>IF('KWh (Cumulative) NLI'!CC85=0,0,((('KWh (Monthly) ENTRY NLI '!CC85*0.5)+'KWh (Cumulative) NLI'!CB85-'Rebasing adj NLI'!CC75)*CC112)*CC$19*CC$128)</f>
        <v>0</v>
      </c>
      <c r="CD85" s="50">
        <f>IF('KWh (Cumulative) NLI'!CD85=0,0,((('KWh (Monthly) ENTRY NLI '!CD85*0.5)+'KWh (Cumulative) NLI'!CC85-'Rebasing adj NLI'!CD75)*CD112)*CD$19*CD$128)</f>
        <v>0</v>
      </c>
      <c r="CE85" s="50">
        <f>IF('KWh (Cumulative) NLI'!CE85=0,0,((('KWh (Monthly) ENTRY NLI '!CE85*0.5)+'KWh (Cumulative) NLI'!CD85-'Rebasing adj NLI'!CE75)*CE112)*CE$19*CE$128)</f>
        <v>0</v>
      </c>
      <c r="CF85" s="50">
        <f>IF('KWh (Cumulative) NLI'!CF85=0,0,((('KWh (Monthly) ENTRY NLI '!CF85*0.5)+'KWh (Cumulative) NLI'!CE85-'Rebasing adj NLI'!CF75)*CF112)*CF$19*CF$128)</f>
        <v>0</v>
      </c>
      <c r="CG85" s="50">
        <f>IF('KWh (Cumulative) NLI'!CG85=0,0,((('KWh (Monthly) ENTRY NLI '!CG85*0.5)+'KWh (Cumulative) NLI'!CF85-'Rebasing adj NLI'!CG75)*CG112)*CG$19*CG$128)</f>
        <v>0</v>
      </c>
      <c r="CH85" s="50">
        <f>IF('KWh (Cumulative) NLI'!CH85=0,0,((('KWh (Monthly) ENTRY NLI '!CH85*0.5)+'KWh (Cumulative) NLI'!CG85-'Rebasing adj NLI'!CH75)*CH112)*CH$19*CH$128)</f>
        <v>0</v>
      </c>
      <c r="CI85" s="50">
        <f>IF('KWh (Cumulative) NLI'!CI85=0,0,((('KWh (Monthly) ENTRY NLI '!CI85*0.5)+'KWh (Cumulative) NLI'!CH85-'Rebasing adj NLI'!CI75)*CI112)*CI$19*CI$128)</f>
        <v>0</v>
      </c>
      <c r="CJ85" s="50">
        <f>IF('KWh (Cumulative) NLI'!CJ85=0,0,((('KWh (Monthly) ENTRY NLI '!CJ85*0.5)+'KWh (Cumulative) NLI'!CI85-'Rebasing adj NLI'!CJ75)*CJ112)*CJ$19*CJ$128)</f>
        <v>0</v>
      </c>
    </row>
    <row r="86" spans="1:88" x14ac:dyDescent="0.25">
      <c r="A86" s="305"/>
      <c r="B86" s="88" t="s">
        <v>4</v>
      </c>
      <c r="C86" s="50">
        <f>IF('KWh (Cumulative) NLI'!C86=0,0,((('KWh (Monthly) ENTRY NLI '!C86*0.5)-'Rebasing adj NLI'!C76)*C113)*C$19*C$128)</f>
        <v>0</v>
      </c>
      <c r="D86" s="50">
        <f>IF('KWh (Cumulative) NLI'!D86=0,0,((('KWh (Monthly) ENTRY NLI '!D86*0.5)+'KWh (Cumulative) NLI'!C86-'Rebasing adj NLI'!D76)*D113)*D$19*D$128)</f>
        <v>0</v>
      </c>
      <c r="E86" s="50">
        <f>IF('KWh (Cumulative) NLI'!E86=0,0,((('KWh (Monthly) ENTRY NLI '!E86*0.5)+'KWh (Cumulative) NLI'!D86-'Rebasing adj NLI'!E76)*E113)*E$19*E$128)</f>
        <v>0</v>
      </c>
      <c r="F86" s="50">
        <f>IF('KWh (Cumulative) NLI'!F86=0,0,((('KWh (Monthly) ENTRY NLI '!F86*0.5)+'KWh (Cumulative) NLI'!E86-'Rebasing adj NLI'!F76)*F113)*F$19*F$128)</f>
        <v>0</v>
      </c>
      <c r="G86" s="50">
        <f>IF('KWh (Cumulative) NLI'!G86=0,0,((('KWh (Monthly) ENTRY NLI '!G86*0.5)+'KWh (Cumulative) NLI'!F86-'Rebasing adj NLI'!G76)*G113)*G$19*G$128)</f>
        <v>0</v>
      </c>
      <c r="H86" s="50">
        <f>IF('KWh (Cumulative) NLI'!H86=0,0,((('KWh (Monthly) ENTRY NLI '!H86*0.5)+'KWh (Cumulative) NLI'!G86-'Rebasing adj NLI'!H76)*H113)*H$19*H$128)</f>
        <v>0</v>
      </c>
      <c r="I86" s="50">
        <f>IF('KWh (Cumulative) NLI'!I86=0,0,((('KWh (Monthly) ENTRY NLI '!I86*0.5)+'KWh (Cumulative) NLI'!H86-'Rebasing adj NLI'!I76)*I113)*I$19*I$128)</f>
        <v>0</v>
      </c>
      <c r="J86" s="50">
        <f>IF('KWh (Cumulative) NLI'!J86=0,0,((('KWh (Monthly) ENTRY NLI '!J86*0.5)+'KWh (Cumulative) NLI'!I86-'Rebasing adj NLI'!J76)*J113)*J$19*J$128)</f>
        <v>0</v>
      </c>
      <c r="K86" s="50">
        <f>IF('KWh (Cumulative) NLI'!K86=0,0,((('KWh (Monthly) ENTRY NLI '!K86*0.5)+'KWh (Cumulative) NLI'!J86-'Rebasing adj NLI'!K76)*K113)*K$19*K$128)</f>
        <v>0</v>
      </c>
      <c r="L86" s="50">
        <f>IF('KWh (Cumulative) NLI'!L86=0,0,((('KWh (Monthly) ENTRY NLI '!L86*0.5)+'KWh (Cumulative) NLI'!K86-'Rebasing adj NLI'!L76)*L113)*L$19*L$128)</f>
        <v>0</v>
      </c>
      <c r="M86" s="50">
        <f>IF('KWh (Cumulative) NLI'!M86=0,0,((('KWh (Monthly) ENTRY NLI '!M86*0.5)+'KWh (Cumulative) NLI'!L86-'Rebasing adj NLI'!M76)*M113)*M$19*M$128)</f>
        <v>0</v>
      </c>
      <c r="N86" s="50">
        <f>IF('KWh (Cumulative) NLI'!N86=0,0,((('KWh (Monthly) ENTRY NLI '!N86*0.5)+'KWh (Cumulative) NLI'!M86-'Rebasing adj NLI'!N76)*N113)*N$19*N$128)</f>
        <v>0</v>
      </c>
      <c r="O86" s="50">
        <f>IF('KWh (Cumulative) NLI'!O86=0,0,((('KWh (Monthly) ENTRY NLI '!O86*0.5)+'KWh (Cumulative) NLI'!N86-'Rebasing adj NLI'!O76)*O113)*O$19*O$128)</f>
        <v>0</v>
      </c>
      <c r="P86" s="50">
        <f>IF('KWh (Cumulative) NLI'!P86=0,0,((('KWh (Monthly) ENTRY NLI '!P86*0.5)+'KWh (Cumulative) NLI'!O86-'Rebasing adj NLI'!P76)*P113)*P$19*P$128)</f>
        <v>0</v>
      </c>
      <c r="Q86" s="50">
        <f>IF('KWh (Cumulative) NLI'!Q86=0,0,((('KWh (Monthly) ENTRY NLI '!Q86*0.5)+'KWh (Cumulative) NLI'!P86-'Rebasing adj NLI'!Q76)*Q113)*Q$19*Q$128)</f>
        <v>0</v>
      </c>
      <c r="R86" s="50">
        <f>IF('KWh (Cumulative) NLI'!R86=0,0,((('KWh (Monthly) ENTRY NLI '!R86*0.5)+'KWh (Cumulative) NLI'!Q86-'Rebasing adj NLI'!R76)*R113)*R$19*R$128)</f>
        <v>0</v>
      </c>
      <c r="S86" s="50">
        <f>IF('KWh (Cumulative) NLI'!S86=0,0,((('KWh (Monthly) ENTRY NLI '!S86*0.5)+'KWh (Cumulative) NLI'!R86-'Rebasing adj NLI'!S76)*S113)*S$19*S$128)</f>
        <v>0</v>
      </c>
      <c r="T86" s="50">
        <f>IF('KWh (Cumulative) NLI'!T86=0,0,((('KWh (Monthly) ENTRY NLI '!T86*0.5)+'KWh (Cumulative) NLI'!S86-'Rebasing adj NLI'!T76)*T113)*T$19*T$128)</f>
        <v>0</v>
      </c>
      <c r="U86" s="50">
        <f>IF('KWh (Cumulative) NLI'!U86=0,0,((('KWh (Monthly) ENTRY NLI '!U86*0.5)+'KWh (Cumulative) NLI'!T86-'Rebasing adj NLI'!U76)*U113)*U$19*U$128)</f>
        <v>0</v>
      </c>
      <c r="V86" s="50">
        <f>IF('KWh (Cumulative) NLI'!V86=0,0,((('KWh (Monthly) ENTRY NLI '!V86*0.5)+'KWh (Cumulative) NLI'!U86-'Rebasing adj NLI'!V76)*V113)*V$19*V$128)</f>
        <v>0</v>
      </c>
      <c r="W86" s="50">
        <f>IF('KWh (Cumulative) NLI'!W86=0,0,((('KWh (Monthly) ENTRY NLI '!W86*0.5)+'KWh (Cumulative) NLI'!V86-'Rebasing adj NLI'!W76)*W113)*W$19*W$128)</f>
        <v>0</v>
      </c>
      <c r="X86" s="50">
        <f>IF('KWh (Cumulative) NLI'!X86=0,0,((('KWh (Monthly) ENTRY NLI '!X86*0.5)+'KWh (Cumulative) NLI'!W86-'Rebasing adj NLI'!X76)*X113)*X$19*X$128)</f>
        <v>0</v>
      </c>
      <c r="Y86" s="50">
        <f>IF('KWh (Cumulative) NLI'!Y86=0,0,((('KWh (Monthly) ENTRY NLI '!Y86*0.5)+'KWh (Cumulative) NLI'!X86-'Rebasing adj NLI'!Y76)*Y113)*Y$19*Y$128)</f>
        <v>0</v>
      </c>
      <c r="Z86" s="50">
        <f>IF('KWh (Cumulative) NLI'!Z86=0,0,((('KWh (Monthly) ENTRY NLI '!Z86*0.5)+'KWh (Cumulative) NLI'!Y86-'Rebasing adj NLI'!Z76)*Z113)*Z$19*Z$128)</f>
        <v>0</v>
      </c>
      <c r="AA86" s="50">
        <f>IF('KWh (Cumulative) NLI'!AA86=0,0,((('KWh (Monthly) ENTRY NLI '!AA86*0.5)+'KWh (Cumulative) NLI'!Z86-'Rebasing adj NLI'!AA76)*AA113)*AA$19*AA$128)</f>
        <v>0</v>
      </c>
      <c r="AB86" s="50">
        <f>IF('KWh (Cumulative) NLI'!AB86=0,0,((('KWh (Monthly) ENTRY NLI '!AB86*0.5)+'KWh (Cumulative) NLI'!AA86-'Rebasing adj NLI'!AB76)*AB113)*AB$19*AB$128)</f>
        <v>0</v>
      </c>
      <c r="AC86" s="50">
        <f>IF('KWh (Cumulative) NLI'!AC86=0,0,((('KWh (Monthly) ENTRY NLI '!AC86*0.5)+'KWh (Cumulative) NLI'!AB86-'Rebasing adj NLI'!AC76)*AC113)*AC$19*AC$128)</f>
        <v>0</v>
      </c>
      <c r="AD86" s="50">
        <f>IF('KWh (Cumulative) NLI'!AD86=0,0,((('KWh (Monthly) ENTRY NLI '!AD86*0.5)+'KWh (Cumulative) NLI'!AC86-'Rebasing adj NLI'!AD76)*AD113)*AD$19*AD$128)</f>
        <v>0</v>
      </c>
      <c r="AE86" s="50">
        <f>IF('KWh (Cumulative) NLI'!AE86=0,0,((('KWh (Monthly) ENTRY NLI '!AE86*0.5)+'KWh (Cumulative) NLI'!AD86-'Rebasing adj NLI'!AE76)*AE113)*AE$19*AE$128)</f>
        <v>0</v>
      </c>
      <c r="AF86" s="50">
        <f>IF('KWh (Cumulative) NLI'!AF86=0,0,((('KWh (Monthly) ENTRY NLI '!AF86*0.5)+'KWh (Cumulative) NLI'!AE86-'Rebasing adj NLI'!AF76)*AF113)*AF$19*AF$128)</f>
        <v>0</v>
      </c>
      <c r="AG86" s="50">
        <f>IF('KWh (Cumulative) NLI'!AG86=0,0,((('KWh (Monthly) ENTRY NLI '!AG86*0.5)+'KWh (Cumulative) NLI'!AF86-'Rebasing adj NLI'!AG76)*AG113)*AG$19*AG$128)</f>
        <v>0</v>
      </c>
      <c r="AH86" s="50">
        <f>IF('KWh (Cumulative) NLI'!AH86=0,0,((('KWh (Monthly) ENTRY NLI '!AH86*0.5)+'KWh (Cumulative) NLI'!AG86-'Rebasing adj NLI'!AH76)*AH113)*AH$19*AH$128)</f>
        <v>0</v>
      </c>
      <c r="AI86" s="50">
        <f>IF('KWh (Cumulative) NLI'!AI86=0,0,((('KWh (Monthly) ENTRY NLI '!AI86*0.5)+'KWh (Cumulative) NLI'!AH86-'Rebasing adj NLI'!AI76)*AI113)*AI$19*AI$128)</f>
        <v>0</v>
      </c>
      <c r="AJ86" s="50">
        <f>IF('KWh (Cumulative) NLI'!AJ86=0,0,((('KWh (Monthly) ENTRY NLI '!AJ86*0.5)+'KWh (Cumulative) NLI'!AI86-'Rebasing adj NLI'!AJ76)*AJ113)*AJ$19*AJ$128)</f>
        <v>0</v>
      </c>
      <c r="AK86" s="50">
        <f>IF('KWh (Cumulative) NLI'!AK86=0,0,((('KWh (Monthly) ENTRY NLI '!AK86*0.5)+'KWh (Cumulative) NLI'!AJ86-'Rebasing adj NLI'!AK76)*AK113)*AK$19*AK$128)</f>
        <v>0</v>
      </c>
      <c r="AL86" s="50">
        <f>IF('KWh (Cumulative) NLI'!AL86=0,0,((('KWh (Monthly) ENTRY NLI '!AL86*0.5)+'KWh (Cumulative) NLI'!AK86-'Rebasing adj NLI'!AL76)*AL113)*AL$19*AL$128)</f>
        <v>0</v>
      </c>
      <c r="AM86" s="50">
        <f>IF('KWh (Cumulative) NLI'!AM86=0,0,((('KWh (Monthly) ENTRY NLI '!AM86*0.5)+'KWh (Cumulative) NLI'!AL86-'Rebasing adj NLI'!AM76)*AM113)*AM$19*AM$128)</f>
        <v>0</v>
      </c>
      <c r="AN86" s="50">
        <f>IF('KWh (Cumulative) NLI'!AN86=0,0,((('KWh (Monthly) ENTRY NLI '!AN86*0.5)+'KWh (Cumulative) NLI'!AM86-'Rebasing adj NLI'!AN76)*AN113)*AN$19*AN$128)</f>
        <v>0</v>
      </c>
      <c r="AO86" s="50">
        <f>IF('KWh (Cumulative) NLI'!AO86=0,0,((('KWh (Monthly) ENTRY NLI '!AO86*0.5)+'KWh (Cumulative) NLI'!AN86-'Rebasing adj NLI'!AO76)*AO113)*AO$19*AO$128)</f>
        <v>0</v>
      </c>
      <c r="AP86" s="50">
        <f>IF('KWh (Cumulative) NLI'!AP86=0,0,((('KWh (Monthly) ENTRY NLI '!AP86*0.5)+'KWh (Cumulative) NLI'!AO86-'Rebasing adj NLI'!AP76)*AP113)*AP$19*AP$128)</f>
        <v>0</v>
      </c>
      <c r="AQ86" s="50">
        <f>IF('KWh (Cumulative) NLI'!AQ86=0,0,((('KWh (Monthly) ENTRY NLI '!AQ86*0.5)+'KWh (Cumulative) NLI'!AP86-'Rebasing adj NLI'!AQ76)*AQ113)*AQ$19*AQ$128)</f>
        <v>0</v>
      </c>
      <c r="AR86" s="50">
        <f>IF('KWh (Cumulative) NLI'!AR86=0,0,((('KWh (Monthly) ENTRY NLI '!AR86*0.5)+'KWh (Cumulative) NLI'!AQ86-'Rebasing adj NLI'!AR76)*AR113)*AR$19*AR$128)</f>
        <v>0</v>
      </c>
      <c r="AS86" s="50">
        <f>IF('KWh (Cumulative) NLI'!AS86=0,0,((('KWh (Monthly) ENTRY NLI '!AS86*0.5)+'KWh (Cumulative) NLI'!AR86-'Rebasing adj NLI'!AS76)*AS113)*AS$19*AS$128)</f>
        <v>0</v>
      </c>
      <c r="AT86" s="50">
        <f>IF('KWh (Cumulative) NLI'!AT86=0,0,((('KWh (Monthly) ENTRY NLI '!AT86*0.5)+'KWh (Cumulative) NLI'!AS86-'Rebasing adj NLI'!AT76)*AT113)*AT$19*AT$128)</f>
        <v>0</v>
      </c>
      <c r="AU86" s="50">
        <f>IF('KWh (Cumulative) NLI'!AU86=0,0,((('KWh (Monthly) ENTRY NLI '!AU86*0.5)+'KWh (Cumulative) NLI'!AT86-'Rebasing adj NLI'!AU76)*AU113)*AU$19*AU$128)</f>
        <v>0</v>
      </c>
      <c r="AV86" s="50">
        <f>IF('KWh (Cumulative) NLI'!AV86=0,0,((('KWh (Monthly) ENTRY NLI '!AV86*0.5)+'KWh (Cumulative) NLI'!AU86-'Rebasing adj NLI'!AV76)*AV113)*AV$19*AV$128)</f>
        <v>0</v>
      </c>
      <c r="AW86" s="50">
        <f>IF('KWh (Cumulative) NLI'!AW86=0,0,((('KWh (Monthly) ENTRY NLI '!AW86*0.5)+'KWh (Cumulative) NLI'!AV86-'Rebasing adj NLI'!AW76)*AW113)*AW$19*AW$128)</f>
        <v>0</v>
      </c>
      <c r="AX86" s="50">
        <f>IF('KWh (Cumulative) NLI'!AX86=0,0,((('KWh (Monthly) ENTRY NLI '!AX86*0.5)+'KWh (Cumulative) NLI'!AW86-'Rebasing adj NLI'!AX76)*AX113)*AX$19*AX$128)</f>
        <v>0</v>
      </c>
      <c r="AY86" s="50">
        <f>IF('KWh (Cumulative) NLI'!AY86=0,0,((('KWh (Monthly) ENTRY NLI '!AY86*0.5)+'KWh (Cumulative) NLI'!AX86-'Rebasing adj NLI'!AY76)*AY113)*AY$19*AY$128)</f>
        <v>0</v>
      </c>
      <c r="AZ86" s="50">
        <f>IF('KWh (Cumulative) NLI'!AZ86=0,0,((('KWh (Monthly) ENTRY NLI '!AZ86*0.5)+'KWh (Cumulative) NLI'!AY86-'Rebasing adj NLI'!AZ76)*AZ113)*AZ$19*AZ$128)</f>
        <v>0</v>
      </c>
      <c r="BA86" s="50">
        <f>IF('KWh (Cumulative) NLI'!BA86=0,0,((('KWh (Monthly) ENTRY NLI '!BA86*0.5)+'KWh (Cumulative) NLI'!AZ86-'Rebasing adj NLI'!BA76)*BA113)*BA$19*BA$128)</f>
        <v>0</v>
      </c>
      <c r="BB86" s="50">
        <f>IF('KWh (Cumulative) NLI'!BB86=0,0,((('KWh (Monthly) ENTRY NLI '!BB86*0.5)+'KWh (Cumulative) NLI'!BA86-'Rebasing adj NLI'!BB76)*BB113)*BB$19*BB$128)</f>
        <v>0</v>
      </c>
      <c r="BC86" s="50">
        <f>IF('KWh (Cumulative) NLI'!BC86=0,0,((('KWh (Monthly) ENTRY NLI '!BC86*0.5)+'KWh (Cumulative) NLI'!BB86-'Rebasing adj NLI'!BC76)*BC113)*BC$19*BC$128)</f>
        <v>0</v>
      </c>
      <c r="BD86" s="50">
        <f>IF('KWh (Cumulative) NLI'!BD86=0,0,((('KWh (Monthly) ENTRY NLI '!BD86*0.5)+'KWh (Cumulative) NLI'!BC86-'Rebasing adj NLI'!BD76)*BD113)*BD$19*BD$128)</f>
        <v>0</v>
      </c>
      <c r="BE86" s="50">
        <f>IF('KWh (Cumulative) NLI'!BE86=0,0,((('KWh (Monthly) ENTRY NLI '!BE86*0.5)+'KWh (Cumulative) NLI'!BD86-'Rebasing adj NLI'!BE76)*BE113)*BE$19*BE$128)</f>
        <v>0</v>
      </c>
      <c r="BF86" s="50">
        <f>IF('KWh (Cumulative) NLI'!BF86=0,0,((('KWh (Monthly) ENTRY NLI '!BF86*0.5)+'KWh (Cumulative) NLI'!BE86-'Rebasing adj NLI'!BF76)*BF113)*BF$19*BF$128)</f>
        <v>0</v>
      </c>
      <c r="BG86" s="50">
        <f>IF('KWh (Cumulative) NLI'!BG86=0,0,((('KWh (Monthly) ENTRY NLI '!BG86*0.5)+'KWh (Cumulative) NLI'!BF86-'Rebasing adj NLI'!BG76)*BG113)*BG$19*BG$128)</f>
        <v>0</v>
      </c>
      <c r="BH86" s="50">
        <f>IF('KWh (Cumulative) NLI'!BH86=0,0,((('KWh (Monthly) ENTRY NLI '!BH86*0.5)+'KWh (Cumulative) NLI'!BG86-'Rebasing adj NLI'!BH76)*BH113)*BH$19*BH$128)</f>
        <v>0</v>
      </c>
      <c r="BI86" s="50">
        <f>IF('KWh (Cumulative) NLI'!BI86=0,0,((('KWh (Monthly) ENTRY NLI '!BI86*0.5)+'KWh (Cumulative) NLI'!BH86-'Rebasing adj NLI'!BI76)*BI113)*BI$19*BI$128)</f>
        <v>0</v>
      </c>
      <c r="BJ86" s="50">
        <f>IF('KWh (Cumulative) NLI'!BJ86=0,0,((('KWh (Monthly) ENTRY NLI '!BJ86*0.5)+'KWh (Cumulative) NLI'!BI86-'Rebasing adj NLI'!BJ76)*BJ113)*BJ$19*BJ$128)</f>
        <v>0</v>
      </c>
      <c r="BK86" s="50">
        <f>IF('KWh (Cumulative) NLI'!BK86=0,0,((('KWh (Monthly) ENTRY NLI '!BK86*0.5)+'KWh (Cumulative) NLI'!BJ86-'Rebasing adj NLI'!BK76)*BK113)*BK$19*BK$128)</f>
        <v>0</v>
      </c>
      <c r="BL86" s="50">
        <f>IF('KWh (Cumulative) NLI'!BL86=0,0,((('KWh (Monthly) ENTRY NLI '!BL86*0.5)+'KWh (Cumulative) NLI'!BK86-'Rebasing adj NLI'!BL76)*BL113)*BL$19*BL$128)</f>
        <v>0</v>
      </c>
      <c r="BM86" s="50">
        <f>IF('KWh (Cumulative) NLI'!BM86=0,0,((('KWh (Monthly) ENTRY NLI '!BM86*0.5)+'KWh (Cumulative) NLI'!BL86-'Rebasing adj NLI'!BM76)*BM113)*BM$19*BM$128)</f>
        <v>0</v>
      </c>
      <c r="BN86" s="50">
        <f>IF('KWh (Cumulative) NLI'!BN86=0,0,((('KWh (Monthly) ENTRY NLI '!BN86*0.5)+'KWh (Cumulative) NLI'!BM86-'Rebasing adj NLI'!BN76)*BN113)*BN$19*BN$128)</f>
        <v>0</v>
      </c>
      <c r="BO86" s="50">
        <f>IF('KWh (Cumulative) NLI'!BO86=0,0,((('KWh (Monthly) ENTRY NLI '!BO86*0.5)+'KWh (Cumulative) NLI'!BN86-'Rebasing adj NLI'!BO76)*BO113)*BO$19*BO$128)</f>
        <v>0</v>
      </c>
      <c r="BP86" s="50">
        <f>IF('KWh (Cumulative) NLI'!BP86=0,0,((('KWh (Monthly) ENTRY NLI '!BP86*0.5)+'KWh (Cumulative) NLI'!BO86-'Rebasing adj NLI'!BP76)*BP113)*BP$19*BP$128)</f>
        <v>0</v>
      </c>
      <c r="BQ86" s="50">
        <f>IF('KWh (Cumulative) NLI'!BQ86=0,0,((('KWh (Monthly) ENTRY NLI '!BQ86*0.5)+'KWh (Cumulative) NLI'!BP86-'Rebasing adj NLI'!BQ76)*BQ113)*BQ$19*BQ$128)</f>
        <v>0</v>
      </c>
      <c r="BR86" s="50">
        <f>IF('KWh (Cumulative) NLI'!BR86=0,0,((('KWh (Monthly) ENTRY NLI '!BR86*0.5)+'KWh (Cumulative) NLI'!BQ86-'Rebasing adj NLI'!BR76)*BR113)*BR$19*BR$128)</f>
        <v>0</v>
      </c>
      <c r="BS86" s="50">
        <f>IF('KWh (Cumulative) NLI'!BS86=0,0,((('KWh (Monthly) ENTRY NLI '!BS86*0.5)+'KWh (Cumulative) NLI'!BR86-'Rebasing adj NLI'!BS76)*BS113)*BS$19*BS$128)</f>
        <v>0</v>
      </c>
      <c r="BT86" s="50">
        <f>IF('KWh (Cumulative) NLI'!BT86=0,0,((('KWh (Monthly) ENTRY NLI '!BT86*0.5)+'KWh (Cumulative) NLI'!BS86-'Rebasing adj NLI'!BT76)*BT113)*BT$19*BT$128)</f>
        <v>0</v>
      </c>
      <c r="BU86" s="50">
        <f>IF('KWh (Cumulative) NLI'!BU86=0,0,((('KWh (Monthly) ENTRY NLI '!BU86*0.5)+'KWh (Cumulative) NLI'!BT86-'Rebasing adj NLI'!BU76)*BU113)*BU$19*BU$128)</f>
        <v>0</v>
      </c>
      <c r="BV86" s="50">
        <f>IF('KWh (Cumulative) NLI'!BV86=0,0,((('KWh (Monthly) ENTRY NLI '!BV86*0.5)+'KWh (Cumulative) NLI'!BU86-'Rebasing adj NLI'!BV76)*BV113)*BV$19*BV$128)</f>
        <v>0</v>
      </c>
      <c r="BW86" s="50">
        <f>IF('KWh (Cumulative) NLI'!BW86=0,0,((('KWh (Monthly) ENTRY NLI '!BW86*0.5)+'KWh (Cumulative) NLI'!BV86-'Rebasing adj NLI'!BW76)*BW113)*BW$19*BW$128)</f>
        <v>0</v>
      </c>
      <c r="BX86" s="50">
        <f>IF('KWh (Cumulative) NLI'!BX86=0,0,((('KWh (Monthly) ENTRY NLI '!BX86*0.5)+'KWh (Cumulative) NLI'!BW86-'Rebasing adj NLI'!BX76)*BX113)*BX$19*BX$128)</f>
        <v>0</v>
      </c>
      <c r="BY86" s="50">
        <f>IF('KWh (Cumulative) NLI'!BY86=0,0,((('KWh (Monthly) ENTRY NLI '!BY86*0.5)+'KWh (Cumulative) NLI'!BX86-'Rebasing adj NLI'!BY76)*BY113)*BY$19*BY$128)</f>
        <v>0</v>
      </c>
      <c r="BZ86" s="50">
        <f>IF('KWh (Cumulative) NLI'!BZ86=0,0,((('KWh (Monthly) ENTRY NLI '!BZ86*0.5)+'KWh (Cumulative) NLI'!BY86-'Rebasing adj NLI'!BZ76)*BZ113)*BZ$19*BZ$128)</f>
        <v>0</v>
      </c>
      <c r="CA86" s="50">
        <f>IF('KWh (Cumulative) NLI'!CA86=0,0,((('KWh (Monthly) ENTRY NLI '!CA86*0.5)+'KWh (Cumulative) NLI'!BZ86-'Rebasing adj NLI'!CA76)*CA113)*CA$19*CA$128)</f>
        <v>0</v>
      </c>
      <c r="CB86" s="50">
        <f>IF('KWh (Cumulative) NLI'!CB86=0,0,((('KWh (Monthly) ENTRY NLI '!CB86*0.5)+'KWh (Cumulative) NLI'!CA86-'Rebasing adj NLI'!CB76)*CB113)*CB$19*CB$128)</f>
        <v>0</v>
      </c>
      <c r="CC86" s="50">
        <f>IF('KWh (Cumulative) NLI'!CC86=0,0,((('KWh (Monthly) ENTRY NLI '!CC86*0.5)+'KWh (Cumulative) NLI'!CB86-'Rebasing adj NLI'!CC76)*CC113)*CC$19*CC$128)</f>
        <v>0</v>
      </c>
      <c r="CD86" s="50">
        <f>IF('KWh (Cumulative) NLI'!CD86=0,0,((('KWh (Monthly) ENTRY NLI '!CD86*0.5)+'KWh (Cumulative) NLI'!CC86-'Rebasing adj NLI'!CD76)*CD113)*CD$19*CD$128)</f>
        <v>0</v>
      </c>
      <c r="CE86" s="50">
        <f>IF('KWh (Cumulative) NLI'!CE86=0,0,((('KWh (Monthly) ENTRY NLI '!CE86*0.5)+'KWh (Cumulative) NLI'!CD86-'Rebasing adj NLI'!CE76)*CE113)*CE$19*CE$128)</f>
        <v>0</v>
      </c>
      <c r="CF86" s="50">
        <f>IF('KWh (Cumulative) NLI'!CF86=0,0,((('KWh (Monthly) ENTRY NLI '!CF86*0.5)+'KWh (Cumulative) NLI'!CE86-'Rebasing adj NLI'!CF76)*CF113)*CF$19*CF$128)</f>
        <v>0</v>
      </c>
      <c r="CG86" s="50">
        <f>IF('KWh (Cumulative) NLI'!CG86=0,0,((('KWh (Monthly) ENTRY NLI '!CG86*0.5)+'KWh (Cumulative) NLI'!CF86-'Rebasing adj NLI'!CG76)*CG113)*CG$19*CG$128)</f>
        <v>0</v>
      </c>
      <c r="CH86" s="50">
        <f>IF('KWh (Cumulative) NLI'!CH86=0,0,((('KWh (Monthly) ENTRY NLI '!CH86*0.5)+'KWh (Cumulative) NLI'!CG86-'Rebasing adj NLI'!CH76)*CH113)*CH$19*CH$128)</f>
        <v>0</v>
      </c>
      <c r="CI86" s="50">
        <f>IF('KWh (Cumulative) NLI'!CI86=0,0,((('KWh (Monthly) ENTRY NLI '!CI86*0.5)+'KWh (Cumulative) NLI'!CH86-'Rebasing adj NLI'!CI76)*CI113)*CI$19*CI$128)</f>
        <v>0</v>
      </c>
      <c r="CJ86" s="50">
        <f>IF('KWh (Cumulative) NLI'!CJ86=0,0,((('KWh (Monthly) ENTRY NLI '!CJ86*0.5)+'KWh (Cumulative) NLI'!CI86-'Rebasing adj NLI'!CJ76)*CJ113)*CJ$19*CJ$128)</f>
        <v>0</v>
      </c>
    </row>
    <row r="87" spans="1:88" x14ac:dyDescent="0.25">
      <c r="A87" s="305"/>
      <c r="B87" s="88" t="s">
        <v>14</v>
      </c>
      <c r="C87" s="50">
        <f>IF('KWh (Cumulative) NLI'!C87=0,0,((('KWh (Monthly) ENTRY NLI '!C87*0.5)-'Rebasing adj NLI'!C77)*C114)*C$19*C$128)</f>
        <v>0</v>
      </c>
      <c r="D87" s="50">
        <f>IF('KWh (Cumulative) NLI'!D87=0,0,((('KWh (Monthly) ENTRY NLI '!D87*0.5)+'KWh (Cumulative) NLI'!C87-'Rebasing adj NLI'!D77)*D114)*D$19*D$128)</f>
        <v>0</v>
      </c>
      <c r="E87" s="50">
        <f>IF('KWh (Cumulative) NLI'!E87=0,0,((('KWh (Monthly) ENTRY NLI '!E87*0.5)+'KWh (Cumulative) NLI'!D87-'Rebasing adj NLI'!E77)*E114)*E$19*E$128)</f>
        <v>0</v>
      </c>
      <c r="F87" s="50">
        <f>IF('KWh (Cumulative) NLI'!F87=0,0,((('KWh (Monthly) ENTRY NLI '!F87*0.5)+'KWh (Cumulative) NLI'!E87-'Rebasing adj NLI'!F77)*F114)*F$19*F$128)</f>
        <v>0</v>
      </c>
      <c r="G87" s="50">
        <f>IF('KWh (Cumulative) NLI'!G87=0,0,((('KWh (Monthly) ENTRY NLI '!G87*0.5)+'KWh (Cumulative) NLI'!F87-'Rebasing adj NLI'!G77)*G114)*G$19*G$128)</f>
        <v>0</v>
      </c>
      <c r="H87" s="50">
        <f>IF('KWh (Cumulative) NLI'!H87=0,0,((('KWh (Monthly) ENTRY NLI '!H87*0.5)+'KWh (Cumulative) NLI'!G87-'Rebasing adj NLI'!H77)*H114)*H$19*H$128)</f>
        <v>0</v>
      </c>
      <c r="I87" s="50">
        <f>IF('KWh (Cumulative) NLI'!I87=0,0,((('KWh (Monthly) ENTRY NLI '!I87*0.5)+'KWh (Cumulative) NLI'!H87-'Rebasing adj NLI'!I77)*I114)*I$19*I$128)</f>
        <v>0</v>
      </c>
      <c r="J87" s="50">
        <f>IF('KWh (Cumulative) NLI'!J87=0,0,((('KWh (Monthly) ENTRY NLI '!J87*0.5)+'KWh (Cumulative) NLI'!I87-'Rebasing adj NLI'!J77)*J114)*J$19*J$128)</f>
        <v>0</v>
      </c>
      <c r="K87" s="50">
        <f>IF('KWh (Cumulative) NLI'!K87=0,0,((('KWh (Monthly) ENTRY NLI '!K87*0.5)+'KWh (Cumulative) NLI'!J87-'Rebasing adj NLI'!K77)*K114)*K$19*K$128)</f>
        <v>0</v>
      </c>
      <c r="L87" s="50">
        <f>IF('KWh (Cumulative) NLI'!L87=0,0,((('KWh (Monthly) ENTRY NLI '!L87*0.5)+'KWh (Cumulative) NLI'!K87-'Rebasing adj NLI'!L77)*L114)*L$19*L$128)</f>
        <v>0</v>
      </c>
      <c r="M87" s="50">
        <f>IF('KWh (Cumulative) NLI'!M87=0,0,((('KWh (Monthly) ENTRY NLI '!M87*0.5)+'KWh (Cumulative) NLI'!L87-'Rebasing adj NLI'!M77)*M114)*M$19*M$128)</f>
        <v>0</v>
      </c>
      <c r="N87" s="50">
        <f>IF('KWh (Cumulative) NLI'!N87=0,0,((('KWh (Monthly) ENTRY NLI '!N87*0.5)+'KWh (Cumulative) NLI'!M87-'Rebasing adj NLI'!N77)*N114)*N$19*N$128)</f>
        <v>0</v>
      </c>
      <c r="O87" s="50">
        <f>IF('KWh (Cumulative) NLI'!O87=0,0,((('KWh (Monthly) ENTRY NLI '!O87*0.5)+'KWh (Cumulative) NLI'!N87-'Rebasing adj NLI'!O77)*O114)*O$19*O$128)</f>
        <v>0</v>
      </c>
      <c r="P87" s="50">
        <f>IF('KWh (Cumulative) NLI'!P87=0,0,((('KWh (Monthly) ENTRY NLI '!P87*0.5)+'KWh (Cumulative) NLI'!O87-'Rebasing adj NLI'!P77)*P114)*P$19*P$128)</f>
        <v>0</v>
      </c>
      <c r="Q87" s="50">
        <f>IF('KWh (Cumulative) NLI'!Q87=0,0,((('KWh (Monthly) ENTRY NLI '!Q87*0.5)+'KWh (Cumulative) NLI'!P87-'Rebasing adj NLI'!Q77)*Q114)*Q$19*Q$128)</f>
        <v>0</v>
      </c>
      <c r="R87" s="50">
        <f>IF('KWh (Cumulative) NLI'!R87=0,0,((('KWh (Monthly) ENTRY NLI '!R87*0.5)+'KWh (Cumulative) NLI'!Q87-'Rebasing adj NLI'!R77)*R114)*R$19*R$128)</f>
        <v>0</v>
      </c>
      <c r="S87" s="50">
        <f>IF('KWh (Cumulative) NLI'!S87=0,0,((('KWh (Monthly) ENTRY NLI '!S87*0.5)+'KWh (Cumulative) NLI'!R87-'Rebasing adj NLI'!S77)*S114)*S$19*S$128)</f>
        <v>0</v>
      </c>
      <c r="T87" s="50">
        <f>IF('KWh (Cumulative) NLI'!T87=0,0,((('KWh (Monthly) ENTRY NLI '!T87*0.5)+'KWh (Cumulative) NLI'!S87-'Rebasing adj NLI'!T77)*T114)*T$19*T$128)</f>
        <v>0</v>
      </c>
      <c r="U87" s="50">
        <f>IF('KWh (Cumulative) NLI'!U87=0,0,((('KWh (Monthly) ENTRY NLI '!U87*0.5)+'KWh (Cumulative) NLI'!T87-'Rebasing adj NLI'!U77)*U114)*U$19*U$128)</f>
        <v>0</v>
      </c>
      <c r="V87" s="50">
        <f>IF('KWh (Cumulative) NLI'!V87=0,0,((('KWh (Monthly) ENTRY NLI '!V87*0.5)+'KWh (Cumulative) NLI'!U87-'Rebasing adj NLI'!V77)*V114)*V$19*V$128)</f>
        <v>0</v>
      </c>
      <c r="W87" s="50">
        <f>IF('KWh (Cumulative) NLI'!W87=0,0,((('KWh (Monthly) ENTRY NLI '!W87*0.5)+'KWh (Cumulative) NLI'!V87-'Rebasing adj NLI'!W77)*W114)*W$19*W$128)</f>
        <v>0</v>
      </c>
      <c r="X87" s="50">
        <f>IF('KWh (Cumulative) NLI'!X87=0,0,((('KWh (Monthly) ENTRY NLI '!X87*0.5)+'KWh (Cumulative) NLI'!W87-'Rebasing adj NLI'!X77)*X114)*X$19*X$128)</f>
        <v>0</v>
      </c>
      <c r="Y87" s="50">
        <f>IF('KWh (Cumulative) NLI'!Y87=0,0,((('KWh (Monthly) ENTRY NLI '!Y87*0.5)+'KWh (Cumulative) NLI'!X87-'Rebasing adj NLI'!Y77)*Y114)*Y$19*Y$128)</f>
        <v>0</v>
      </c>
      <c r="Z87" s="50">
        <f>IF('KWh (Cumulative) NLI'!Z87=0,0,((('KWh (Monthly) ENTRY NLI '!Z87*0.5)+'KWh (Cumulative) NLI'!Y87-'Rebasing adj NLI'!Z77)*Z114)*Z$19*Z$128)</f>
        <v>0</v>
      </c>
      <c r="AA87" s="50">
        <f>IF('KWh (Cumulative) NLI'!AA87=0,0,((('KWh (Monthly) ENTRY NLI '!AA87*0.5)+'KWh (Cumulative) NLI'!Z87-'Rebasing adj NLI'!AA77)*AA114)*AA$19*AA$128)</f>
        <v>0</v>
      </c>
      <c r="AB87" s="50">
        <f>IF('KWh (Cumulative) NLI'!AB87=0,0,((('KWh (Monthly) ENTRY NLI '!AB87*0.5)+'KWh (Cumulative) NLI'!AA87-'Rebasing adj NLI'!AB77)*AB114)*AB$19*AB$128)</f>
        <v>0</v>
      </c>
      <c r="AC87" s="50">
        <f>IF('KWh (Cumulative) NLI'!AC87=0,0,((('KWh (Monthly) ENTRY NLI '!AC87*0.5)+'KWh (Cumulative) NLI'!AB87-'Rebasing adj NLI'!AC77)*AC114)*AC$19*AC$128)</f>
        <v>0</v>
      </c>
      <c r="AD87" s="50">
        <f>IF('KWh (Cumulative) NLI'!AD87=0,0,((('KWh (Monthly) ENTRY NLI '!AD87*0.5)+'KWh (Cumulative) NLI'!AC87-'Rebasing adj NLI'!AD77)*AD114)*AD$19*AD$128)</f>
        <v>0</v>
      </c>
      <c r="AE87" s="50">
        <f>IF('KWh (Cumulative) NLI'!AE87=0,0,((('KWh (Monthly) ENTRY NLI '!AE87*0.5)+'KWh (Cumulative) NLI'!AD87-'Rebasing adj NLI'!AE77)*AE114)*AE$19*AE$128)</f>
        <v>0</v>
      </c>
      <c r="AF87" s="50">
        <f>IF('KWh (Cumulative) NLI'!AF87=0,0,((('KWh (Monthly) ENTRY NLI '!AF87*0.5)+'KWh (Cumulative) NLI'!AE87-'Rebasing adj NLI'!AF77)*AF114)*AF$19*AF$128)</f>
        <v>0</v>
      </c>
      <c r="AG87" s="50">
        <f>IF('KWh (Cumulative) NLI'!AG87=0,0,((('KWh (Monthly) ENTRY NLI '!AG87*0.5)+'KWh (Cumulative) NLI'!AF87-'Rebasing adj NLI'!AG77)*AG114)*AG$19*AG$128)</f>
        <v>0</v>
      </c>
      <c r="AH87" s="50">
        <f>IF('KWh (Cumulative) NLI'!AH87=0,0,((('KWh (Monthly) ENTRY NLI '!AH87*0.5)+'KWh (Cumulative) NLI'!AG87-'Rebasing adj NLI'!AH77)*AH114)*AH$19*AH$128)</f>
        <v>0</v>
      </c>
      <c r="AI87" s="50">
        <f>IF('KWh (Cumulative) NLI'!AI87=0,0,((('KWh (Monthly) ENTRY NLI '!AI87*0.5)+'KWh (Cumulative) NLI'!AH87-'Rebasing adj NLI'!AI77)*AI114)*AI$19*AI$128)</f>
        <v>0</v>
      </c>
      <c r="AJ87" s="50">
        <f>IF('KWh (Cumulative) NLI'!AJ87=0,0,((('KWh (Monthly) ENTRY NLI '!AJ87*0.5)+'KWh (Cumulative) NLI'!AI87-'Rebasing adj NLI'!AJ77)*AJ114)*AJ$19*AJ$128)</f>
        <v>0</v>
      </c>
      <c r="AK87" s="50">
        <f>IF('KWh (Cumulative) NLI'!AK87=0,0,((('KWh (Monthly) ENTRY NLI '!AK87*0.5)+'KWh (Cumulative) NLI'!AJ87-'Rebasing adj NLI'!AK77)*AK114)*AK$19*AK$128)</f>
        <v>0</v>
      </c>
      <c r="AL87" s="50">
        <f>IF('KWh (Cumulative) NLI'!AL87=0,0,((('KWh (Monthly) ENTRY NLI '!AL87*0.5)+'KWh (Cumulative) NLI'!AK87-'Rebasing adj NLI'!AL77)*AL114)*AL$19*AL$128)</f>
        <v>0</v>
      </c>
      <c r="AM87" s="50">
        <f>IF('KWh (Cumulative) NLI'!AM87=0,0,((('KWh (Monthly) ENTRY NLI '!AM87*0.5)+'KWh (Cumulative) NLI'!AL87-'Rebasing adj NLI'!AM77)*AM114)*AM$19*AM$128)</f>
        <v>0</v>
      </c>
      <c r="AN87" s="50">
        <f>IF('KWh (Cumulative) NLI'!AN87=0,0,((('KWh (Monthly) ENTRY NLI '!AN87*0.5)+'KWh (Cumulative) NLI'!AM87-'Rebasing adj NLI'!AN77)*AN114)*AN$19*AN$128)</f>
        <v>0</v>
      </c>
      <c r="AO87" s="50">
        <f>IF('KWh (Cumulative) NLI'!AO87=0,0,((('KWh (Monthly) ENTRY NLI '!AO87*0.5)+'KWh (Cumulative) NLI'!AN87-'Rebasing adj NLI'!AO77)*AO114)*AO$19*AO$128)</f>
        <v>0</v>
      </c>
      <c r="AP87" s="50">
        <f>IF('KWh (Cumulative) NLI'!AP87=0,0,((('KWh (Monthly) ENTRY NLI '!AP87*0.5)+'KWh (Cumulative) NLI'!AO87-'Rebasing adj NLI'!AP77)*AP114)*AP$19*AP$128)</f>
        <v>0</v>
      </c>
      <c r="AQ87" s="50">
        <f>IF('KWh (Cumulative) NLI'!AQ87=0,0,((('KWh (Monthly) ENTRY NLI '!AQ87*0.5)+'KWh (Cumulative) NLI'!AP87-'Rebasing adj NLI'!AQ77)*AQ114)*AQ$19*AQ$128)</f>
        <v>0</v>
      </c>
      <c r="AR87" s="50">
        <f>IF('KWh (Cumulative) NLI'!AR87=0,0,((('KWh (Monthly) ENTRY NLI '!AR87*0.5)+'KWh (Cumulative) NLI'!AQ87-'Rebasing adj NLI'!AR77)*AR114)*AR$19*AR$128)</f>
        <v>0</v>
      </c>
      <c r="AS87" s="50">
        <f>IF('KWh (Cumulative) NLI'!AS87=0,0,((('KWh (Monthly) ENTRY NLI '!AS87*0.5)+'KWh (Cumulative) NLI'!AR87-'Rebasing adj NLI'!AS77)*AS114)*AS$19*AS$128)</f>
        <v>0</v>
      </c>
      <c r="AT87" s="50">
        <f>IF('KWh (Cumulative) NLI'!AT87=0,0,((('KWh (Monthly) ENTRY NLI '!AT87*0.5)+'KWh (Cumulative) NLI'!AS87-'Rebasing adj NLI'!AT77)*AT114)*AT$19*AT$128)</f>
        <v>0</v>
      </c>
      <c r="AU87" s="50">
        <f>IF('KWh (Cumulative) NLI'!AU87=0,0,((('KWh (Monthly) ENTRY NLI '!AU87*0.5)+'KWh (Cumulative) NLI'!AT87-'Rebasing adj NLI'!AU77)*AU114)*AU$19*AU$128)</f>
        <v>0</v>
      </c>
      <c r="AV87" s="50">
        <f>IF('KWh (Cumulative) NLI'!AV87=0,0,((('KWh (Monthly) ENTRY NLI '!AV87*0.5)+'KWh (Cumulative) NLI'!AU87-'Rebasing adj NLI'!AV77)*AV114)*AV$19*AV$128)</f>
        <v>0</v>
      </c>
      <c r="AW87" s="50">
        <f>IF('KWh (Cumulative) NLI'!AW87=0,0,((('KWh (Monthly) ENTRY NLI '!AW87*0.5)+'KWh (Cumulative) NLI'!AV87-'Rebasing adj NLI'!AW77)*AW114)*AW$19*AW$128)</f>
        <v>0</v>
      </c>
      <c r="AX87" s="50">
        <f>IF('KWh (Cumulative) NLI'!AX87=0,0,((('KWh (Monthly) ENTRY NLI '!AX87*0.5)+'KWh (Cumulative) NLI'!AW87-'Rebasing adj NLI'!AX77)*AX114)*AX$19*AX$128)</f>
        <v>0</v>
      </c>
      <c r="AY87" s="50">
        <f>IF('KWh (Cumulative) NLI'!AY87=0,0,((('KWh (Monthly) ENTRY NLI '!AY87*0.5)+'KWh (Cumulative) NLI'!AX87-'Rebasing adj NLI'!AY77)*AY114)*AY$19*AY$128)</f>
        <v>0</v>
      </c>
      <c r="AZ87" s="50">
        <f>IF('KWh (Cumulative) NLI'!AZ87=0,0,((('KWh (Monthly) ENTRY NLI '!AZ87*0.5)+'KWh (Cumulative) NLI'!AY87-'Rebasing adj NLI'!AZ77)*AZ114)*AZ$19*AZ$128)</f>
        <v>0</v>
      </c>
      <c r="BA87" s="50">
        <f>IF('KWh (Cumulative) NLI'!BA87=0,0,((('KWh (Monthly) ENTRY NLI '!BA87*0.5)+'KWh (Cumulative) NLI'!AZ87-'Rebasing adj NLI'!BA77)*BA114)*BA$19*BA$128)</f>
        <v>0</v>
      </c>
      <c r="BB87" s="50">
        <f>IF('KWh (Cumulative) NLI'!BB87=0,0,((('KWh (Monthly) ENTRY NLI '!BB87*0.5)+'KWh (Cumulative) NLI'!BA87-'Rebasing adj NLI'!BB77)*BB114)*BB$19*BB$128)</f>
        <v>0</v>
      </c>
      <c r="BC87" s="50">
        <f>IF('KWh (Cumulative) NLI'!BC87=0,0,((('KWh (Monthly) ENTRY NLI '!BC87*0.5)+'KWh (Cumulative) NLI'!BB87-'Rebasing adj NLI'!BC77)*BC114)*BC$19*BC$128)</f>
        <v>0</v>
      </c>
      <c r="BD87" s="50">
        <f>IF('KWh (Cumulative) NLI'!BD87=0,0,((('KWh (Monthly) ENTRY NLI '!BD87*0.5)+'KWh (Cumulative) NLI'!BC87-'Rebasing adj NLI'!BD77)*BD114)*BD$19*BD$128)</f>
        <v>0</v>
      </c>
      <c r="BE87" s="50">
        <f>IF('KWh (Cumulative) NLI'!BE87=0,0,((('KWh (Monthly) ENTRY NLI '!BE87*0.5)+'KWh (Cumulative) NLI'!BD87-'Rebasing adj NLI'!BE77)*BE114)*BE$19*BE$128)</f>
        <v>0</v>
      </c>
      <c r="BF87" s="50">
        <f>IF('KWh (Cumulative) NLI'!BF87=0,0,((('KWh (Monthly) ENTRY NLI '!BF87*0.5)+'KWh (Cumulative) NLI'!BE87-'Rebasing adj NLI'!BF77)*BF114)*BF$19*BF$128)</f>
        <v>0</v>
      </c>
      <c r="BG87" s="50">
        <f>IF('KWh (Cumulative) NLI'!BG87=0,0,((('KWh (Monthly) ENTRY NLI '!BG87*0.5)+'KWh (Cumulative) NLI'!BF87-'Rebasing adj NLI'!BG77)*BG114)*BG$19*BG$128)</f>
        <v>0</v>
      </c>
      <c r="BH87" s="50">
        <f>IF('KWh (Cumulative) NLI'!BH87=0,0,((('KWh (Monthly) ENTRY NLI '!BH87*0.5)+'KWh (Cumulative) NLI'!BG87-'Rebasing adj NLI'!BH77)*BH114)*BH$19*BH$128)</f>
        <v>0</v>
      </c>
      <c r="BI87" s="50">
        <f>IF('KWh (Cumulative) NLI'!BI87=0,0,((('KWh (Monthly) ENTRY NLI '!BI87*0.5)+'KWh (Cumulative) NLI'!BH87-'Rebasing adj NLI'!BI77)*BI114)*BI$19*BI$128)</f>
        <v>0</v>
      </c>
      <c r="BJ87" s="50">
        <f>IF('KWh (Cumulative) NLI'!BJ87=0,0,((('KWh (Monthly) ENTRY NLI '!BJ87*0.5)+'KWh (Cumulative) NLI'!BI87-'Rebasing adj NLI'!BJ77)*BJ114)*BJ$19*BJ$128)</f>
        <v>0</v>
      </c>
      <c r="BK87" s="50">
        <f>IF('KWh (Cumulative) NLI'!BK87=0,0,((('KWh (Monthly) ENTRY NLI '!BK87*0.5)+'KWh (Cumulative) NLI'!BJ87-'Rebasing adj NLI'!BK77)*BK114)*BK$19*BK$128)</f>
        <v>0</v>
      </c>
      <c r="BL87" s="50">
        <f>IF('KWh (Cumulative) NLI'!BL87=0,0,((('KWh (Monthly) ENTRY NLI '!BL87*0.5)+'KWh (Cumulative) NLI'!BK87-'Rebasing adj NLI'!BL77)*BL114)*BL$19*BL$128)</f>
        <v>0</v>
      </c>
      <c r="BM87" s="50">
        <f>IF('KWh (Cumulative) NLI'!BM87=0,0,((('KWh (Monthly) ENTRY NLI '!BM87*0.5)+'KWh (Cumulative) NLI'!BL87-'Rebasing adj NLI'!BM77)*BM114)*BM$19*BM$128)</f>
        <v>0</v>
      </c>
      <c r="BN87" s="50">
        <f>IF('KWh (Cumulative) NLI'!BN87=0,0,((('KWh (Monthly) ENTRY NLI '!BN87*0.5)+'KWh (Cumulative) NLI'!BM87-'Rebasing adj NLI'!BN77)*BN114)*BN$19*BN$128)</f>
        <v>0</v>
      </c>
      <c r="BO87" s="50">
        <f>IF('KWh (Cumulative) NLI'!BO87=0,0,((('KWh (Monthly) ENTRY NLI '!BO87*0.5)+'KWh (Cumulative) NLI'!BN87-'Rebasing adj NLI'!BO77)*BO114)*BO$19*BO$128)</f>
        <v>0</v>
      </c>
      <c r="BP87" s="50">
        <f>IF('KWh (Cumulative) NLI'!BP87=0,0,((('KWh (Monthly) ENTRY NLI '!BP87*0.5)+'KWh (Cumulative) NLI'!BO87-'Rebasing adj NLI'!BP77)*BP114)*BP$19*BP$128)</f>
        <v>0</v>
      </c>
      <c r="BQ87" s="50">
        <f>IF('KWh (Cumulative) NLI'!BQ87=0,0,((('KWh (Monthly) ENTRY NLI '!BQ87*0.5)+'KWh (Cumulative) NLI'!BP87-'Rebasing adj NLI'!BQ77)*BQ114)*BQ$19*BQ$128)</f>
        <v>0</v>
      </c>
      <c r="BR87" s="50">
        <f>IF('KWh (Cumulative) NLI'!BR87=0,0,((('KWh (Monthly) ENTRY NLI '!BR87*0.5)+'KWh (Cumulative) NLI'!BQ87-'Rebasing adj NLI'!BR77)*BR114)*BR$19*BR$128)</f>
        <v>0</v>
      </c>
      <c r="BS87" s="50">
        <f>IF('KWh (Cumulative) NLI'!BS87=0,0,((('KWh (Monthly) ENTRY NLI '!BS87*0.5)+'KWh (Cumulative) NLI'!BR87-'Rebasing adj NLI'!BS77)*BS114)*BS$19*BS$128)</f>
        <v>0</v>
      </c>
      <c r="BT87" s="50">
        <f>IF('KWh (Cumulative) NLI'!BT87=0,0,((('KWh (Monthly) ENTRY NLI '!BT87*0.5)+'KWh (Cumulative) NLI'!BS87-'Rebasing adj NLI'!BT77)*BT114)*BT$19*BT$128)</f>
        <v>0</v>
      </c>
      <c r="BU87" s="50">
        <f>IF('KWh (Cumulative) NLI'!BU87=0,0,((('KWh (Monthly) ENTRY NLI '!BU87*0.5)+'KWh (Cumulative) NLI'!BT87-'Rebasing adj NLI'!BU77)*BU114)*BU$19*BU$128)</f>
        <v>0</v>
      </c>
      <c r="BV87" s="50">
        <f>IF('KWh (Cumulative) NLI'!BV87=0,0,((('KWh (Monthly) ENTRY NLI '!BV87*0.5)+'KWh (Cumulative) NLI'!BU87-'Rebasing adj NLI'!BV77)*BV114)*BV$19*BV$128)</f>
        <v>0</v>
      </c>
      <c r="BW87" s="50">
        <f>IF('KWh (Cumulative) NLI'!BW87=0,0,((('KWh (Monthly) ENTRY NLI '!BW87*0.5)+'KWh (Cumulative) NLI'!BV87-'Rebasing adj NLI'!BW77)*BW114)*BW$19*BW$128)</f>
        <v>0</v>
      </c>
      <c r="BX87" s="50">
        <f>IF('KWh (Cumulative) NLI'!BX87=0,0,((('KWh (Monthly) ENTRY NLI '!BX87*0.5)+'KWh (Cumulative) NLI'!BW87-'Rebasing adj NLI'!BX77)*BX114)*BX$19*BX$128)</f>
        <v>0</v>
      </c>
      <c r="BY87" s="50">
        <f>IF('KWh (Cumulative) NLI'!BY87=0,0,((('KWh (Monthly) ENTRY NLI '!BY87*0.5)+'KWh (Cumulative) NLI'!BX87-'Rebasing adj NLI'!BY77)*BY114)*BY$19*BY$128)</f>
        <v>0</v>
      </c>
      <c r="BZ87" s="50">
        <f>IF('KWh (Cumulative) NLI'!BZ87=0,0,((('KWh (Monthly) ENTRY NLI '!BZ87*0.5)+'KWh (Cumulative) NLI'!BY87-'Rebasing adj NLI'!BZ77)*BZ114)*BZ$19*BZ$128)</f>
        <v>0</v>
      </c>
      <c r="CA87" s="50">
        <f>IF('KWh (Cumulative) NLI'!CA87=0,0,((('KWh (Monthly) ENTRY NLI '!CA87*0.5)+'KWh (Cumulative) NLI'!BZ87-'Rebasing adj NLI'!CA77)*CA114)*CA$19*CA$128)</f>
        <v>0</v>
      </c>
      <c r="CB87" s="50">
        <f>IF('KWh (Cumulative) NLI'!CB87=0,0,((('KWh (Monthly) ENTRY NLI '!CB87*0.5)+'KWh (Cumulative) NLI'!CA87-'Rebasing adj NLI'!CB77)*CB114)*CB$19*CB$128)</f>
        <v>0</v>
      </c>
      <c r="CC87" s="50">
        <f>IF('KWh (Cumulative) NLI'!CC87=0,0,((('KWh (Monthly) ENTRY NLI '!CC87*0.5)+'KWh (Cumulative) NLI'!CB87-'Rebasing adj NLI'!CC77)*CC114)*CC$19*CC$128)</f>
        <v>0</v>
      </c>
      <c r="CD87" s="50">
        <f>IF('KWh (Cumulative) NLI'!CD87=0,0,((('KWh (Monthly) ENTRY NLI '!CD87*0.5)+'KWh (Cumulative) NLI'!CC87-'Rebasing adj NLI'!CD77)*CD114)*CD$19*CD$128)</f>
        <v>0</v>
      </c>
      <c r="CE87" s="50">
        <f>IF('KWh (Cumulative) NLI'!CE87=0,0,((('KWh (Monthly) ENTRY NLI '!CE87*0.5)+'KWh (Cumulative) NLI'!CD87-'Rebasing adj NLI'!CE77)*CE114)*CE$19*CE$128)</f>
        <v>0</v>
      </c>
      <c r="CF87" s="50">
        <f>IF('KWh (Cumulative) NLI'!CF87=0,0,((('KWh (Monthly) ENTRY NLI '!CF87*0.5)+'KWh (Cumulative) NLI'!CE87-'Rebasing adj NLI'!CF77)*CF114)*CF$19*CF$128)</f>
        <v>0</v>
      </c>
      <c r="CG87" s="50">
        <f>IF('KWh (Cumulative) NLI'!CG87=0,0,((('KWh (Monthly) ENTRY NLI '!CG87*0.5)+'KWh (Cumulative) NLI'!CF87-'Rebasing adj NLI'!CG77)*CG114)*CG$19*CG$128)</f>
        <v>0</v>
      </c>
      <c r="CH87" s="50">
        <f>IF('KWh (Cumulative) NLI'!CH87=0,0,((('KWh (Monthly) ENTRY NLI '!CH87*0.5)+'KWh (Cumulative) NLI'!CG87-'Rebasing adj NLI'!CH77)*CH114)*CH$19*CH$128)</f>
        <v>0</v>
      </c>
      <c r="CI87" s="50">
        <f>IF('KWh (Cumulative) NLI'!CI87=0,0,((('KWh (Monthly) ENTRY NLI '!CI87*0.5)+'KWh (Cumulative) NLI'!CH87-'Rebasing adj NLI'!CI77)*CI114)*CI$19*CI$128)</f>
        <v>0</v>
      </c>
      <c r="CJ87" s="50">
        <f>IF('KWh (Cumulative) NLI'!CJ87=0,0,((('KWh (Monthly) ENTRY NLI '!CJ87*0.5)+'KWh (Cumulative) NLI'!CI87-'Rebasing adj NLI'!CJ77)*CJ114)*CJ$19*CJ$128)</f>
        <v>0</v>
      </c>
    </row>
    <row r="88" spans="1:88" x14ac:dyDescent="0.25">
      <c r="A88" s="305"/>
      <c r="B88" s="88" t="s">
        <v>5</v>
      </c>
      <c r="C88" s="50">
        <f>IF('KWh (Cumulative) NLI'!C88=0,0,((('KWh (Monthly) ENTRY NLI '!C88*0.5)-'Rebasing adj NLI'!C78)*C115)*C$19*C$128)</f>
        <v>0</v>
      </c>
      <c r="D88" s="50">
        <f>IF('KWh (Cumulative) NLI'!D88=0,0,((('KWh (Monthly) ENTRY NLI '!D88*0.5)+'KWh (Cumulative) NLI'!C88-'Rebasing adj NLI'!D78)*D115)*D$19*D$128)</f>
        <v>0</v>
      </c>
      <c r="E88" s="50">
        <f>IF('KWh (Cumulative) NLI'!E88=0,0,((('KWh (Monthly) ENTRY NLI '!E88*0.5)+'KWh (Cumulative) NLI'!D88-'Rebasing adj NLI'!E78)*E115)*E$19*E$128)</f>
        <v>0</v>
      </c>
      <c r="F88" s="50">
        <f>IF('KWh (Cumulative) NLI'!F88=0,0,((('KWh (Monthly) ENTRY NLI '!F88*0.5)+'KWh (Cumulative) NLI'!E88-'Rebasing adj NLI'!F78)*F115)*F$19*F$128)</f>
        <v>0</v>
      </c>
      <c r="G88" s="50">
        <f>IF('KWh (Cumulative) NLI'!G88=0,0,((('KWh (Monthly) ENTRY NLI '!G88*0.5)+'KWh (Cumulative) NLI'!F88-'Rebasing adj NLI'!G78)*G115)*G$19*G$128)</f>
        <v>0</v>
      </c>
      <c r="H88" s="50">
        <f>IF('KWh (Cumulative) NLI'!H88=0,0,((('KWh (Monthly) ENTRY NLI '!H88*0.5)+'KWh (Cumulative) NLI'!G88-'Rebasing adj NLI'!H78)*H115)*H$19*H$128)</f>
        <v>0</v>
      </c>
      <c r="I88" s="50">
        <f>IF('KWh (Cumulative) NLI'!I88=0,0,((('KWh (Monthly) ENTRY NLI '!I88*0.5)+'KWh (Cumulative) NLI'!H88-'Rebasing adj NLI'!I78)*I115)*I$19*I$128)</f>
        <v>0</v>
      </c>
      <c r="J88" s="50">
        <f>IF('KWh (Cumulative) NLI'!J88=0,0,((('KWh (Monthly) ENTRY NLI '!J88*0.5)+'KWh (Cumulative) NLI'!I88-'Rebasing adj NLI'!J78)*J115)*J$19*J$128)</f>
        <v>0</v>
      </c>
      <c r="K88" s="50">
        <f>IF('KWh (Cumulative) NLI'!K88=0,0,((('KWh (Monthly) ENTRY NLI '!K88*0.5)+'KWh (Cumulative) NLI'!J88-'Rebasing adj NLI'!K78)*K115)*K$19*K$128)</f>
        <v>0</v>
      </c>
      <c r="L88" s="50">
        <f>IF('KWh (Cumulative) NLI'!L88=0,0,((('KWh (Monthly) ENTRY NLI '!L88*0.5)+'KWh (Cumulative) NLI'!K88-'Rebasing adj NLI'!L78)*L115)*L$19*L$128)</f>
        <v>0</v>
      </c>
      <c r="M88" s="50">
        <f>IF('KWh (Cumulative) NLI'!M88=0,0,((('KWh (Monthly) ENTRY NLI '!M88*0.5)+'KWh (Cumulative) NLI'!L88-'Rebasing adj NLI'!M78)*M115)*M$19*M$128)</f>
        <v>0</v>
      </c>
      <c r="N88" s="50">
        <f>IF('KWh (Cumulative) NLI'!N88=0,0,((('KWh (Monthly) ENTRY NLI '!N88*0.5)+'KWh (Cumulative) NLI'!M88-'Rebasing adj NLI'!N78)*N115)*N$19*N$128)</f>
        <v>0</v>
      </c>
      <c r="O88" s="50">
        <f>IF('KWh (Cumulative) NLI'!O88=0,0,((('KWh (Monthly) ENTRY NLI '!O88*0.5)+'KWh (Cumulative) NLI'!N88-'Rebasing adj NLI'!O78)*O115)*O$19*O$128)</f>
        <v>0</v>
      </c>
      <c r="P88" s="50">
        <f>IF('KWh (Cumulative) NLI'!P88=0,0,((('KWh (Monthly) ENTRY NLI '!P88*0.5)+'KWh (Cumulative) NLI'!O88-'Rebasing adj NLI'!P78)*P115)*P$19*P$128)</f>
        <v>0</v>
      </c>
      <c r="Q88" s="50">
        <f>IF('KWh (Cumulative) NLI'!Q88=0,0,((('KWh (Monthly) ENTRY NLI '!Q88*0.5)+'KWh (Cumulative) NLI'!P88-'Rebasing adj NLI'!Q78)*Q115)*Q$19*Q$128)</f>
        <v>0</v>
      </c>
      <c r="R88" s="50">
        <f>IF('KWh (Cumulative) NLI'!R88=0,0,((('KWh (Monthly) ENTRY NLI '!R88*0.5)+'KWh (Cumulative) NLI'!Q88-'Rebasing adj NLI'!R78)*R115)*R$19*R$128)</f>
        <v>0</v>
      </c>
      <c r="S88" s="50">
        <f>IF('KWh (Cumulative) NLI'!S88=0,0,((('KWh (Monthly) ENTRY NLI '!S88*0.5)+'KWh (Cumulative) NLI'!R88-'Rebasing adj NLI'!S78)*S115)*S$19*S$128)</f>
        <v>0</v>
      </c>
      <c r="T88" s="50">
        <f>IF('KWh (Cumulative) NLI'!T88=0,0,((('KWh (Monthly) ENTRY NLI '!T88*0.5)+'KWh (Cumulative) NLI'!S88-'Rebasing adj NLI'!T78)*T115)*T$19*T$128)</f>
        <v>0</v>
      </c>
      <c r="U88" s="50">
        <f>IF('KWh (Cumulative) NLI'!U88=0,0,((('KWh (Monthly) ENTRY NLI '!U88*0.5)+'KWh (Cumulative) NLI'!T88-'Rebasing adj NLI'!U78)*U115)*U$19*U$128)</f>
        <v>0</v>
      </c>
      <c r="V88" s="50">
        <f>IF('KWh (Cumulative) NLI'!V88=0,0,((('KWh (Monthly) ENTRY NLI '!V88*0.5)+'KWh (Cumulative) NLI'!U88-'Rebasing adj NLI'!V78)*V115)*V$19*V$128)</f>
        <v>0</v>
      </c>
      <c r="W88" s="50">
        <f>IF('KWh (Cumulative) NLI'!W88=0,0,((('KWh (Monthly) ENTRY NLI '!W88*0.5)+'KWh (Cumulative) NLI'!V88-'Rebasing adj NLI'!W78)*W115)*W$19*W$128)</f>
        <v>0</v>
      </c>
      <c r="X88" s="50">
        <f>IF('KWh (Cumulative) NLI'!X88=0,0,((('KWh (Monthly) ENTRY NLI '!X88*0.5)+'KWh (Cumulative) NLI'!W88-'Rebasing adj NLI'!X78)*X115)*X$19*X$128)</f>
        <v>0</v>
      </c>
      <c r="Y88" s="50">
        <f>IF('KWh (Cumulative) NLI'!Y88=0,0,((('KWh (Monthly) ENTRY NLI '!Y88*0.5)+'KWh (Cumulative) NLI'!X88-'Rebasing adj NLI'!Y78)*Y115)*Y$19*Y$128)</f>
        <v>0</v>
      </c>
      <c r="Z88" s="50">
        <f>IF('KWh (Cumulative) NLI'!Z88=0,0,((('KWh (Monthly) ENTRY NLI '!Z88*0.5)+'KWh (Cumulative) NLI'!Y88-'Rebasing adj NLI'!Z78)*Z115)*Z$19*Z$128)</f>
        <v>0</v>
      </c>
      <c r="AA88" s="50">
        <f>IF('KWh (Cumulative) NLI'!AA88=0,0,((('KWh (Monthly) ENTRY NLI '!AA88*0.5)+'KWh (Cumulative) NLI'!Z88-'Rebasing adj NLI'!AA78)*AA115)*AA$19*AA$128)</f>
        <v>0</v>
      </c>
      <c r="AB88" s="50">
        <f>IF('KWh (Cumulative) NLI'!AB88=0,0,((('KWh (Monthly) ENTRY NLI '!AB88*0.5)+'KWh (Cumulative) NLI'!AA88-'Rebasing adj NLI'!AB78)*AB115)*AB$19*AB$128)</f>
        <v>0</v>
      </c>
      <c r="AC88" s="50">
        <f>IF('KWh (Cumulative) NLI'!AC88=0,0,((('KWh (Monthly) ENTRY NLI '!AC88*0.5)+'KWh (Cumulative) NLI'!AB88-'Rebasing adj NLI'!AC78)*AC115)*AC$19*AC$128)</f>
        <v>0</v>
      </c>
      <c r="AD88" s="50">
        <f>IF('KWh (Cumulative) NLI'!AD88=0,0,((('KWh (Monthly) ENTRY NLI '!AD88*0.5)+'KWh (Cumulative) NLI'!AC88-'Rebasing adj NLI'!AD78)*AD115)*AD$19*AD$128)</f>
        <v>0</v>
      </c>
      <c r="AE88" s="50">
        <f>IF('KWh (Cumulative) NLI'!AE88=0,0,((('KWh (Monthly) ENTRY NLI '!AE88*0.5)+'KWh (Cumulative) NLI'!AD88-'Rebasing adj NLI'!AE78)*AE115)*AE$19*AE$128)</f>
        <v>0</v>
      </c>
      <c r="AF88" s="50">
        <f>IF('KWh (Cumulative) NLI'!AF88=0,0,((('KWh (Monthly) ENTRY NLI '!AF88*0.5)+'KWh (Cumulative) NLI'!AE88-'Rebasing adj NLI'!AF78)*AF115)*AF$19*AF$128)</f>
        <v>0</v>
      </c>
      <c r="AG88" s="50">
        <f>IF('KWh (Cumulative) NLI'!AG88=0,0,((('KWh (Monthly) ENTRY NLI '!AG88*0.5)+'KWh (Cumulative) NLI'!AF88-'Rebasing adj NLI'!AG78)*AG115)*AG$19*AG$128)</f>
        <v>0</v>
      </c>
      <c r="AH88" s="50">
        <f>IF('KWh (Cumulative) NLI'!AH88=0,0,((('KWh (Monthly) ENTRY NLI '!AH88*0.5)+'KWh (Cumulative) NLI'!AG88-'Rebasing adj NLI'!AH78)*AH115)*AH$19*AH$128)</f>
        <v>0</v>
      </c>
      <c r="AI88" s="50">
        <f>IF('KWh (Cumulative) NLI'!AI88=0,0,((('KWh (Monthly) ENTRY NLI '!AI88*0.5)+'KWh (Cumulative) NLI'!AH88-'Rebasing adj NLI'!AI78)*AI115)*AI$19*AI$128)</f>
        <v>0</v>
      </c>
      <c r="AJ88" s="50">
        <f>IF('KWh (Cumulative) NLI'!AJ88=0,0,((('KWh (Monthly) ENTRY NLI '!AJ88*0.5)+'KWh (Cumulative) NLI'!AI88-'Rebasing adj NLI'!AJ78)*AJ115)*AJ$19*AJ$128)</f>
        <v>0</v>
      </c>
      <c r="AK88" s="50">
        <f>IF('KWh (Cumulative) NLI'!AK88=0,0,((('KWh (Monthly) ENTRY NLI '!AK88*0.5)+'KWh (Cumulative) NLI'!AJ88-'Rebasing adj NLI'!AK78)*AK115)*AK$19*AK$128)</f>
        <v>0</v>
      </c>
      <c r="AL88" s="50">
        <f>IF('KWh (Cumulative) NLI'!AL88=0,0,((('KWh (Monthly) ENTRY NLI '!AL88*0.5)+'KWh (Cumulative) NLI'!AK88-'Rebasing adj NLI'!AL78)*AL115)*AL$19*AL$128)</f>
        <v>0</v>
      </c>
      <c r="AM88" s="50">
        <f>IF('KWh (Cumulative) NLI'!AM88=0,0,((('KWh (Monthly) ENTRY NLI '!AM88*0.5)+'KWh (Cumulative) NLI'!AL88-'Rebasing adj NLI'!AM78)*AM115)*AM$19*AM$128)</f>
        <v>0</v>
      </c>
      <c r="AN88" s="50">
        <f>IF('KWh (Cumulative) NLI'!AN88=0,0,((('KWh (Monthly) ENTRY NLI '!AN88*0.5)+'KWh (Cumulative) NLI'!AM88-'Rebasing adj NLI'!AN78)*AN115)*AN$19*AN$128)</f>
        <v>0</v>
      </c>
      <c r="AO88" s="50">
        <f>IF('KWh (Cumulative) NLI'!AO88=0,0,((('KWh (Monthly) ENTRY NLI '!AO88*0.5)+'KWh (Cumulative) NLI'!AN88-'Rebasing adj NLI'!AO78)*AO115)*AO$19*AO$128)</f>
        <v>0</v>
      </c>
      <c r="AP88" s="50">
        <f>IF('KWh (Cumulative) NLI'!AP88=0,0,((('KWh (Monthly) ENTRY NLI '!AP88*0.5)+'KWh (Cumulative) NLI'!AO88-'Rebasing adj NLI'!AP78)*AP115)*AP$19*AP$128)</f>
        <v>0</v>
      </c>
      <c r="AQ88" s="50">
        <f>IF('KWh (Cumulative) NLI'!AQ88=0,0,((('KWh (Monthly) ENTRY NLI '!AQ88*0.5)+'KWh (Cumulative) NLI'!AP88-'Rebasing adj NLI'!AQ78)*AQ115)*AQ$19*AQ$128)</f>
        <v>0</v>
      </c>
      <c r="AR88" s="50">
        <f>IF('KWh (Cumulative) NLI'!AR88=0,0,((('KWh (Monthly) ENTRY NLI '!AR88*0.5)+'KWh (Cumulative) NLI'!AQ88-'Rebasing adj NLI'!AR78)*AR115)*AR$19*AR$128)</f>
        <v>0</v>
      </c>
      <c r="AS88" s="50">
        <f>IF('KWh (Cumulative) NLI'!AS88=0,0,((('KWh (Monthly) ENTRY NLI '!AS88*0.5)+'KWh (Cumulative) NLI'!AR88-'Rebasing adj NLI'!AS78)*AS115)*AS$19*AS$128)</f>
        <v>0</v>
      </c>
      <c r="AT88" s="50">
        <f>IF('KWh (Cumulative) NLI'!AT88=0,0,((('KWh (Monthly) ENTRY NLI '!AT88*0.5)+'KWh (Cumulative) NLI'!AS88-'Rebasing adj NLI'!AT78)*AT115)*AT$19*AT$128)</f>
        <v>0</v>
      </c>
      <c r="AU88" s="50">
        <f>IF('KWh (Cumulative) NLI'!AU88=0,0,((('KWh (Monthly) ENTRY NLI '!AU88*0.5)+'KWh (Cumulative) NLI'!AT88-'Rebasing adj NLI'!AU78)*AU115)*AU$19*AU$128)</f>
        <v>0</v>
      </c>
      <c r="AV88" s="50">
        <f>IF('KWh (Cumulative) NLI'!AV88=0,0,((('KWh (Monthly) ENTRY NLI '!AV88*0.5)+'KWh (Cumulative) NLI'!AU88-'Rebasing adj NLI'!AV78)*AV115)*AV$19*AV$128)</f>
        <v>0</v>
      </c>
      <c r="AW88" s="50">
        <f>IF('KWh (Cumulative) NLI'!AW88=0,0,((('KWh (Monthly) ENTRY NLI '!AW88*0.5)+'KWh (Cumulative) NLI'!AV88-'Rebasing adj NLI'!AW78)*AW115)*AW$19*AW$128)</f>
        <v>0</v>
      </c>
      <c r="AX88" s="50">
        <f>IF('KWh (Cumulative) NLI'!AX88=0,0,((('KWh (Monthly) ENTRY NLI '!AX88*0.5)+'KWh (Cumulative) NLI'!AW88-'Rebasing adj NLI'!AX78)*AX115)*AX$19*AX$128)</f>
        <v>0</v>
      </c>
      <c r="AY88" s="50">
        <f>IF('KWh (Cumulative) NLI'!AY88=0,0,((('KWh (Monthly) ENTRY NLI '!AY88*0.5)+'KWh (Cumulative) NLI'!AX88-'Rebasing adj NLI'!AY78)*AY115)*AY$19*AY$128)</f>
        <v>0</v>
      </c>
      <c r="AZ88" s="50">
        <f>IF('KWh (Cumulative) NLI'!AZ88=0,0,((('KWh (Monthly) ENTRY NLI '!AZ88*0.5)+'KWh (Cumulative) NLI'!AY88-'Rebasing adj NLI'!AZ78)*AZ115)*AZ$19*AZ$128)</f>
        <v>0</v>
      </c>
      <c r="BA88" s="50">
        <f>IF('KWh (Cumulative) NLI'!BA88=0,0,((('KWh (Monthly) ENTRY NLI '!BA88*0.5)+'KWh (Cumulative) NLI'!AZ88-'Rebasing adj NLI'!BA78)*BA115)*BA$19*BA$128)</f>
        <v>0</v>
      </c>
      <c r="BB88" s="50">
        <f>IF('KWh (Cumulative) NLI'!BB88=0,0,((('KWh (Monthly) ENTRY NLI '!BB88*0.5)+'KWh (Cumulative) NLI'!BA88-'Rebasing adj NLI'!BB78)*BB115)*BB$19*BB$128)</f>
        <v>0</v>
      </c>
      <c r="BC88" s="50">
        <f>IF('KWh (Cumulative) NLI'!BC88=0,0,((('KWh (Monthly) ENTRY NLI '!BC88*0.5)+'KWh (Cumulative) NLI'!BB88-'Rebasing adj NLI'!BC78)*BC115)*BC$19*BC$128)</f>
        <v>0</v>
      </c>
      <c r="BD88" s="50">
        <f>IF('KWh (Cumulative) NLI'!BD88=0,0,((('KWh (Monthly) ENTRY NLI '!BD88*0.5)+'KWh (Cumulative) NLI'!BC88-'Rebasing adj NLI'!BD78)*BD115)*BD$19*BD$128)</f>
        <v>0</v>
      </c>
      <c r="BE88" s="50">
        <f>IF('KWh (Cumulative) NLI'!BE88=0,0,((('KWh (Monthly) ENTRY NLI '!BE88*0.5)+'KWh (Cumulative) NLI'!BD88-'Rebasing adj NLI'!BE78)*BE115)*BE$19*BE$128)</f>
        <v>0</v>
      </c>
      <c r="BF88" s="50">
        <f>IF('KWh (Cumulative) NLI'!BF88=0,0,((('KWh (Monthly) ENTRY NLI '!BF88*0.5)+'KWh (Cumulative) NLI'!BE88-'Rebasing adj NLI'!BF78)*BF115)*BF$19*BF$128)</f>
        <v>0</v>
      </c>
      <c r="BG88" s="50">
        <f>IF('KWh (Cumulative) NLI'!BG88=0,0,((('KWh (Monthly) ENTRY NLI '!BG88*0.5)+'KWh (Cumulative) NLI'!BF88-'Rebasing adj NLI'!BG78)*BG115)*BG$19*BG$128)</f>
        <v>0</v>
      </c>
      <c r="BH88" s="50">
        <f>IF('KWh (Cumulative) NLI'!BH88=0,0,((('KWh (Monthly) ENTRY NLI '!BH88*0.5)+'KWh (Cumulative) NLI'!BG88-'Rebasing adj NLI'!BH78)*BH115)*BH$19*BH$128)</f>
        <v>0</v>
      </c>
      <c r="BI88" s="50">
        <f>IF('KWh (Cumulative) NLI'!BI88=0,0,((('KWh (Monthly) ENTRY NLI '!BI88*0.5)+'KWh (Cumulative) NLI'!BH88-'Rebasing adj NLI'!BI78)*BI115)*BI$19*BI$128)</f>
        <v>0</v>
      </c>
      <c r="BJ88" s="50">
        <f>IF('KWh (Cumulative) NLI'!BJ88=0,0,((('KWh (Monthly) ENTRY NLI '!BJ88*0.5)+'KWh (Cumulative) NLI'!BI88-'Rebasing adj NLI'!BJ78)*BJ115)*BJ$19*BJ$128)</f>
        <v>0</v>
      </c>
      <c r="BK88" s="50">
        <f>IF('KWh (Cumulative) NLI'!BK88=0,0,((('KWh (Monthly) ENTRY NLI '!BK88*0.5)+'KWh (Cumulative) NLI'!BJ88-'Rebasing adj NLI'!BK78)*BK115)*BK$19*BK$128)</f>
        <v>0</v>
      </c>
      <c r="BL88" s="50">
        <f>IF('KWh (Cumulative) NLI'!BL88=0,0,((('KWh (Monthly) ENTRY NLI '!BL88*0.5)+'KWh (Cumulative) NLI'!BK88-'Rebasing adj NLI'!BL78)*BL115)*BL$19*BL$128)</f>
        <v>0</v>
      </c>
      <c r="BM88" s="50">
        <f>IF('KWh (Cumulative) NLI'!BM88=0,0,((('KWh (Monthly) ENTRY NLI '!BM88*0.5)+'KWh (Cumulative) NLI'!BL88-'Rebasing adj NLI'!BM78)*BM115)*BM$19*BM$128)</f>
        <v>0</v>
      </c>
      <c r="BN88" s="50">
        <f>IF('KWh (Cumulative) NLI'!BN88=0,0,((('KWh (Monthly) ENTRY NLI '!BN88*0.5)+'KWh (Cumulative) NLI'!BM88-'Rebasing adj NLI'!BN78)*BN115)*BN$19*BN$128)</f>
        <v>0</v>
      </c>
      <c r="BO88" s="50">
        <f>IF('KWh (Cumulative) NLI'!BO88=0,0,((('KWh (Monthly) ENTRY NLI '!BO88*0.5)+'KWh (Cumulative) NLI'!BN88-'Rebasing adj NLI'!BO78)*BO115)*BO$19*BO$128)</f>
        <v>0</v>
      </c>
      <c r="BP88" s="50">
        <f>IF('KWh (Cumulative) NLI'!BP88=0,0,((('KWh (Monthly) ENTRY NLI '!BP88*0.5)+'KWh (Cumulative) NLI'!BO88-'Rebasing adj NLI'!BP78)*BP115)*BP$19*BP$128)</f>
        <v>0</v>
      </c>
      <c r="BQ88" s="50">
        <f>IF('KWh (Cumulative) NLI'!BQ88=0,0,((('KWh (Monthly) ENTRY NLI '!BQ88*0.5)+'KWh (Cumulative) NLI'!BP88-'Rebasing adj NLI'!BQ78)*BQ115)*BQ$19*BQ$128)</f>
        <v>0</v>
      </c>
      <c r="BR88" s="50">
        <f>IF('KWh (Cumulative) NLI'!BR88=0,0,((('KWh (Monthly) ENTRY NLI '!BR88*0.5)+'KWh (Cumulative) NLI'!BQ88-'Rebasing adj NLI'!BR78)*BR115)*BR$19*BR$128)</f>
        <v>0</v>
      </c>
      <c r="BS88" s="50">
        <f>IF('KWh (Cumulative) NLI'!BS88=0,0,((('KWh (Monthly) ENTRY NLI '!BS88*0.5)+'KWh (Cumulative) NLI'!BR88-'Rebasing adj NLI'!BS78)*BS115)*BS$19*BS$128)</f>
        <v>0</v>
      </c>
      <c r="BT88" s="50">
        <f>IF('KWh (Cumulative) NLI'!BT88=0,0,((('KWh (Monthly) ENTRY NLI '!BT88*0.5)+'KWh (Cumulative) NLI'!BS88-'Rebasing adj NLI'!BT78)*BT115)*BT$19*BT$128)</f>
        <v>0</v>
      </c>
      <c r="BU88" s="50">
        <f>IF('KWh (Cumulative) NLI'!BU88=0,0,((('KWh (Monthly) ENTRY NLI '!BU88*0.5)+'KWh (Cumulative) NLI'!BT88-'Rebasing adj NLI'!BU78)*BU115)*BU$19*BU$128)</f>
        <v>0</v>
      </c>
      <c r="BV88" s="50">
        <f>IF('KWh (Cumulative) NLI'!BV88=0,0,((('KWh (Monthly) ENTRY NLI '!BV88*0.5)+'KWh (Cumulative) NLI'!BU88-'Rebasing adj NLI'!BV78)*BV115)*BV$19*BV$128)</f>
        <v>0</v>
      </c>
      <c r="BW88" s="50">
        <f>IF('KWh (Cumulative) NLI'!BW88=0,0,((('KWh (Monthly) ENTRY NLI '!BW88*0.5)+'KWh (Cumulative) NLI'!BV88-'Rebasing adj NLI'!BW78)*BW115)*BW$19*BW$128)</f>
        <v>0</v>
      </c>
      <c r="BX88" s="50">
        <f>IF('KWh (Cumulative) NLI'!BX88=0,0,((('KWh (Monthly) ENTRY NLI '!BX88*0.5)+'KWh (Cumulative) NLI'!BW88-'Rebasing adj NLI'!BX78)*BX115)*BX$19*BX$128)</f>
        <v>0</v>
      </c>
      <c r="BY88" s="50">
        <f>IF('KWh (Cumulative) NLI'!BY88=0,0,((('KWh (Monthly) ENTRY NLI '!BY88*0.5)+'KWh (Cumulative) NLI'!BX88-'Rebasing adj NLI'!BY78)*BY115)*BY$19*BY$128)</f>
        <v>0</v>
      </c>
      <c r="BZ88" s="50">
        <f>IF('KWh (Cumulative) NLI'!BZ88=0,0,((('KWh (Monthly) ENTRY NLI '!BZ88*0.5)+'KWh (Cumulative) NLI'!BY88-'Rebasing adj NLI'!BZ78)*BZ115)*BZ$19*BZ$128)</f>
        <v>0</v>
      </c>
      <c r="CA88" s="50">
        <f>IF('KWh (Cumulative) NLI'!CA88=0,0,((('KWh (Monthly) ENTRY NLI '!CA88*0.5)+'KWh (Cumulative) NLI'!BZ88-'Rebasing adj NLI'!CA78)*CA115)*CA$19*CA$128)</f>
        <v>0</v>
      </c>
      <c r="CB88" s="50">
        <f>IF('KWh (Cumulative) NLI'!CB88=0,0,((('KWh (Monthly) ENTRY NLI '!CB88*0.5)+'KWh (Cumulative) NLI'!CA88-'Rebasing adj NLI'!CB78)*CB115)*CB$19*CB$128)</f>
        <v>0</v>
      </c>
      <c r="CC88" s="50">
        <f>IF('KWh (Cumulative) NLI'!CC88=0,0,((('KWh (Monthly) ENTRY NLI '!CC88*0.5)+'KWh (Cumulative) NLI'!CB88-'Rebasing adj NLI'!CC78)*CC115)*CC$19*CC$128)</f>
        <v>0</v>
      </c>
      <c r="CD88" s="50">
        <f>IF('KWh (Cumulative) NLI'!CD88=0,0,((('KWh (Monthly) ENTRY NLI '!CD88*0.5)+'KWh (Cumulative) NLI'!CC88-'Rebasing adj NLI'!CD78)*CD115)*CD$19*CD$128)</f>
        <v>0</v>
      </c>
      <c r="CE88" s="50">
        <f>IF('KWh (Cumulative) NLI'!CE88=0,0,((('KWh (Monthly) ENTRY NLI '!CE88*0.5)+'KWh (Cumulative) NLI'!CD88-'Rebasing adj NLI'!CE78)*CE115)*CE$19*CE$128)</f>
        <v>0</v>
      </c>
      <c r="CF88" s="50">
        <f>IF('KWh (Cumulative) NLI'!CF88=0,0,((('KWh (Monthly) ENTRY NLI '!CF88*0.5)+'KWh (Cumulative) NLI'!CE88-'Rebasing adj NLI'!CF78)*CF115)*CF$19*CF$128)</f>
        <v>0</v>
      </c>
      <c r="CG88" s="50">
        <f>IF('KWh (Cumulative) NLI'!CG88=0,0,((('KWh (Monthly) ENTRY NLI '!CG88*0.5)+'KWh (Cumulative) NLI'!CF88-'Rebasing adj NLI'!CG78)*CG115)*CG$19*CG$128)</f>
        <v>0</v>
      </c>
      <c r="CH88" s="50">
        <f>IF('KWh (Cumulative) NLI'!CH88=0,0,((('KWh (Monthly) ENTRY NLI '!CH88*0.5)+'KWh (Cumulative) NLI'!CG88-'Rebasing adj NLI'!CH78)*CH115)*CH$19*CH$128)</f>
        <v>0</v>
      </c>
      <c r="CI88" s="50">
        <f>IF('KWh (Cumulative) NLI'!CI88=0,0,((('KWh (Monthly) ENTRY NLI '!CI88*0.5)+'KWh (Cumulative) NLI'!CH88-'Rebasing adj NLI'!CI78)*CI115)*CI$19*CI$128)</f>
        <v>0</v>
      </c>
      <c r="CJ88" s="50">
        <f>IF('KWh (Cumulative) NLI'!CJ88=0,0,((('KWh (Monthly) ENTRY NLI '!CJ88*0.5)+'KWh (Cumulative) NLI'!CI88-'Rebasing adj NLI'!CJ78)*CJ115)*CJ$19*CJ$128)</f>
        <v>0</v>
      </c>
    </row>
    <row r="89" spans="1:88" x14ac:dyDescent="0.25">
      <c r="A89" s="306"/>
      <c r="B89" s="88" t="s">
        <v>15</v>
      </c>
      <c r="C89" s="50">
        <f>IF('KWh (Cumulative) NLI'!C89=0,0,((('KWh (Monthly) ENTRY NLI '!C89*0.5)-'Rebasing adj NLI'!C79)*C116)*C$19*C$128)</f>
        <v>0</v>
      </c>
      <c r="D89" s="50">
        <f>IF('KWh (Cumulative) NLI'!D89=0,0,((('KWh (Monthly) ENTRY NLI '!D89*0.5)+'KWh (Cumulative) NLI'!C89-'Rebasing adj NLI'!D79)*D116)*D$19*D$128)</f>
        <v>0</v>
      </c>
      <c r="E89" s="50">
        <f>IF('KWh (Cumulative) NLI'!E89=0,0,((('KWh (Monthly) ENTRY NLI '!E89*0.5)+'KWh (Cumulative) NLI'!D89-'Rebasing adj NLI'!E79)*E116)*E$19*E$128)</f>
        <v>0</v>
      </c>
      <c r="F89" s="50">
        <f>IF('KWh (Cumulative) NLI'!F89=0,0,((('KWh (Monthly) ENTRY NLI '!F89*0.5)+'KWh (Cumulative) NLI'!E89-'Rebasing adj NLI'!F79)*F116)*F$19*F$128)</f>
        <v>0</v>
      </c>
      <c r="G89" s="50">
        <f>IF('KWh (Cumulative) NLI'!G89=0,0,((('KWh (Monthly) ENTRY NLI '!G89*0.5)+'KWh (Cumulative) NLI'!F89-'Rebasing adj NLI'!G79)*G116)*G$19*G$128)</f>
        <v>0</v>
      </c>
      <c r="H89" s="50">
        <f>IF('KWh (Cumulative) NLI'!H89=0,0,((('KWh (Monthly) ENTRY NLI '!H89*0.5)+'KWh (Cumulative) NLI'!G89-'Rebasing adj NLI'!H79)*H116)*H$19*H$128)</f>
        <v>0</v>
      </c>
      <c r="I89" s="50">
        <f>IF('KWh (Cumulative) NLI'!I89=0,0,((('KWh (Monthly) ENTRY NLI '!I89*0.5)+'KWh (Cumulative) NLI'!H89-'Rebasing adj NLI'!I79)*I116)*I$19*I$128)</f>
        <v>0</v>
      </c>
      <c r="J89" s="50">
        <f>IF('KWh (Cumulative) NLI'!J89=0,0,((('KWh (Monthly) ENTRY NLI '!J89*0.5)+'KWh (Cumulative) NLI'!I89-'Rebasing adj NLI'!J79)*J116)*J$19*J$128)</f>
        <v>0</v>
      </c>
      <c r="K89" s="50">
        <f>IF('KWh (Cumulative) NLI'!K89=0,0,((('KWh (Monthly) ENTRY NLI '!K89*0.5)+'KWh (Cumulative) NLI'!J89-'Rebasing adj NLI'!K79)*K116)*K$19*K$128)</f>
        <v>0</v>
      </c>
      <c r="L89" s="50">
        <f>IF('KWh (Cumulative) NLI'!L89=0,0,((('KWh (Monthly) ENTRY NLI '!L89*0.5)+'KWh (Cumulative) NLI'!K89-'Rebasing adj NLI'!L79)*L116)*L$19*L$128)</f>
        <v>0</v>
      </c>
      <c r="M89" s="50">
        <f>IF('KWh (Cumulative) NLI'!M89=0,0,((('KWh (Monthly) ENTRY NLI '!M89*0.5)+'KWh (Cumulative) NLI'!L89-'Rebasing adj NLI'!M79)*M116)*M$19*M$128)</f>
        <v>0</v>
      </c>
      <c r="N89" s="50">
        <f>IF('KWh (Cumulative) NLI'!N89=0,0,((('KWh (Monthly) ENTRY NLI '!N89*0.5)+'KWh (Cumulative) NLI'!M89-'Rebasing adj NLI'!N79)*N116)*N$19*N$128)</f>
        <v>0</v>
      </c>
      <c r="O89" s="50">
        <f>IF('KWh (Cumulative) NLI'!O89=0,0,((('KWh (Monthly) ENTRY NLI '!O89*0.5)+'KWh (Cumulative) NLI'!N89-'Rebasing adj NLI'!O79)*O116)*O$19*O$128)</f>
        <v>0</v>
      </c>
      <c r="P89" s="50">
        <f>IF('KWh (Cumulative) NLI'!P89=0,0,((('KWh (Monthly) ENTRY NLI '!P89*0.5)+'KWh (Cumulative) NLI'!O89-'Rebasing adj NLI'!P79)*P116)*P$19*P$128)</f>
        <v>0</v>
      </c>
      <c r="Q89" s="50">
        <f>IF('KWh (Cumulative) NLI'!Q89=0,0,((('KWh (Monthly) ENTRY NLI '!Q89*0.5)+'KWh (Cumulative) NLI'!P89-'Rebasing adj NLI'!Q79)*Q116)*Q$19*Q$128)</f>
        <v>0</v>
      </c>
      <c r="R89" s="50">
        <f>IF('KWh (Cumulative) NLI'!R89=0,0,((('KWh (Monthly) ENTRY NLI '!R89*0.5)+'KWh (Cumulative) NLI'!Q89-'Rebasing adj NLI'!R79)*R116)*R$19*R$128)</f>
        <v>0</v>
      </c>
      <c r="S89" s="50">
        <f>IF('KWh (Cumulative) NLI'!S89=0,0,((('KWh (Monthly) ENTRY NLI '!S89*0.5)+'KWh (Cumulative) NLI'!R89-'Rebasing adj NLI'!S79)*S116)*S$19*S$128)</f>
        <v>0</v>
      </c>
      <c r="T89" s="50">
        <f>IF('KWh (Cumulative) NLI'!T89=0,0,((('KWh (Monthly) ENTRY NLI '!T89*0.5)+'KWh (Cumulative) NLI'!S89-'Rebasing adj NLI'!T79)*T116)*T$19*T$128)</f>
        <v>0</v>
      </c>
      <c r="U89" s="50">
        <f>IF('KWh (Cumulative) NLI'!U89=0,0,((('KWh (Monthly) ENTRY NLI '!U89*0.5)+'KWh (Cumulative) NLI'!T89-'Rebasing adj NLI'!U79)*U116)*U$19*U$128)</f>
        <v>0</v>
      </c>
      <c r="V89" s="50">
        <f>IF('KWh (Cumulative) NLI'!V89=0,0,((('KWh (Monthly) ENTRY NLI '!V89*0.5)+'KWh (Cumulative) NLI'!U89-'Rebasing adj NLI'!V79)*V116)*V$19*V$128)</f>
        <v>0</v>
      </c>
      <c r="W89" s="50">
        <f>IF('KWh (Cumulative) NLI'!W89=0,0,((('KWh (Monthly) ENTRY NLI '!W89*0.5)+'KWh (Cumulative) NLI'!V89-'Rebasing adj NLI'!W79)*W116)*W$19*W$128)</f>
        <v>0</v>
      </c>
      <c r="X89" s="50">
        <f>IF('KWh (Cumulative) NLI'!X89=0,0,((('KWh (Monthly) ENTRY NLI '!X89*0.5)+'KWh (Cumulative) NLI'!W89-'Rebasing adj NLI'!X79)*X116)*X$19*X$128)</f>
        <v>0</v>
      </c>
      <c r="Y89" s="50">
        <f>IF('KWh (Cumulative) NLI'!Y89=0,0,((('KWh (Monthly) ENTRY NLI '!Y89*0.5)+'KWh (Cumulative) NLI'!X89-'Rebasing adj NLI'!Y79)*Y116)*Y$19*Y$128)</f>
        <v>0</v>
      </c>
      <c r="Z89" s="50">
        <f>IF('KWh (Cumulative) NLI'!Z89=0,0,((('KWh (Monthly) ENTRY NLI '!Z89*0.5)+'KWh (Cumulative) NLI'!Y89-'Rebasing adj NLI'!Z79)*Z116)*Z$19*Z$128)</f>
        <v>0</v>
      </c>
      <c r="AA89" s="50">
        <f>IF('KWh (Cumulative) NLI'!AA89=0,0,((('KWh (Monthly) ENTRY NLI '!AA89*0.5)+'KWh (Cumulative) NLI'!Z89-'Rebasing adj NLI'!AA79)*AA116)*AA$19*AA$128)</f>
        <v>0</v>
      </c>
      <c r="AB89" s="50">
        <f>IF('KWh (Cumulative) NLI'!AB89=0,0,((('KWh (Monthly) ENTRY NLI '!AB89*0.5)+'KWh (Cumulative) NLI'!AA89-'Rebasing adj NLI'!AB79)*AB116)*AB$19*AB$128)</f>
        <v>0</v>
      </c>
      <c r="AC89" s="50">
        <f>IF('KWh (Cumulative) NLI'!AC89=0,0,((('KWh (Monthly) ENTRY NLI '!AC89*0.5)+'KWh (Cumulative) NLI'!AB89-'Rebasing adj NLI'!AC79)*AC116)*AC$19*AC$128)</f>
        <v>0</v>
      </c>
      <c r="AD89" s="50">
        <f>IF('KWh (Cumulative) NLI'!AD89=0,0,((('KWh (Monthly) ENTRY NLI '!AD89*0.5)+'KWh (Cumulative) NLI'!AC89-'Rebasing adj NLI'!AD79)*AD116)*AD$19*AD$128)</f>
        <v>0</v>
      </c>
      <c r="AE89" s="50">
        <f>IF('KWh (Cumulative) NLI'!AE89=0,0,((('KWh (Monthly) ENTRY NLI '!AE89*0.5)+'KWh (Cumulative) NLI'!AD89-'Rebasing adj NLI'!AE79)*AE116)*AE$19*AE$128)</f>
        <v>0</v>
      </c>
      <c r="AF89" s="50">
        <f>IF('KWh (Cumulative) NLI'!AF89=0,0,((('KWh (Monthly) ENTRY NLI '!AF89*0.5)+'KWh (Cumulative) NLI'!AE89-'Rebasing adj NLI'!AF79)*AF116)*AF$19*AF$128)</f>
        <v>0</v>
      </c>
      <c r="AG89" s="50">
        <f>IF('KWh (Cumulative) NLI'!AG89=0,0,((('KWh (Monthly) ENTRY NLI '!AG89*0.5)+'KWh (Cumulative) NLI'!AF89-'Rebasing adj NLI'!AG79)*AG116)*AG$19*AG$128)</f>
        <v>0</v>
      </c>
      <c r="AH89" s="50">
        <f>IF('KWh (Cumulative) NLI'!AH89=0,0,((('KWh (Monthly) ENTRY NLI '!AH89*0.5)+'KWh (Cumulative) NLI'!AG89-'Rebasing adj NLI'!AH79)*AH116)*AH$19*AH$128)</f>
        <v>0</v>
      </c>
      <c r="AI89" s="50">
        <f>IF('KWh (Cumulative) NLI'!AI89=0,0,((('KWh (Monthly) ENTRY NLI '!AI89*0.5)+'KWh (Cumulative) NLI'!AH89-'Rebasing adj NLI'!AI79)*AI116)*AI$19*AI$128)</f>
        <v>0</v>
      </c>
      <c r="AJ89" s="50">
        <f>IF('KWh (Cumulative) NLI'!AJ89=0,0,((('KWh (Monthly) ENTRY NLI '!AJ89*0.5)+'KWh (Cumulative) NLI'!AI89-'Rebasing adj NLI'!AJ79)*AJ116)*AJ$19*AJ$128)</f>
        <v>0</v>
      </c>
      <c r="AK89" s="50">
        <f>IF('KWh (Cumulative) NLI'!AK89=0,0,((('KWh (Monthly) ENTRY NLI '!AK89*0.5)+'KWh (Cumulative) NLI'!AJ89-'Rebasing adj NLI'!AK79)*AK116)*AK$19*AK$128)</f>
        <v>0</v>
      </c>
      <c r="AL89" s="50">
        <f>IF('KWh (Cumulative) NLI'!AL89=0,0,((('KWh (Monthly) ENTRY NLI '!AL89*0.5)+'KWh (Cumulative) NLI'!AK89-'Rebasing adj NLI'!AL79)*AL116)*AL$19*AL$128)</f>
        <v>0</v>
      </c>
      <c r="AM89" s="50">
        <f>IF('KWh (Cumulative) NLI'!AM89=0,0,((('KWh (Monthly) ENTRY NLI '!AM89*0.5)+'KWh (Cumulative) NLI'!AL89-'Rebasing adj NLI'!AM79)*AM116)*AM$19*AM$128)</f>
        <v>0</v>
      </c>
      <c r="AN89" s="50">
        <f>IF('KWh (Cumulative) NLI'!AN89=0,0,((('KWh (Monthly) ENTRY NLI '!AN89*0.5)+'KWh (Cumulative) NLI'!AM89-'Rebasing adj NLI'!AN79)*AN116)*AN$19*AN$128)</f>
        <v>0</v>
      </c>
      <c r="AO89" s="50">
        <f>IF('KWh (Cumulative) NLI'!AO89=0,0,((('KWh (Monthly) ENTRY NLI '!AO89*0.5)+'KWh (Cumulative) NLI'!AN89-'Rebasing adj NLI'!AO79)*AO116)*AO$19*AO$128)</f>
        <v>0</v>
      </c>
      <c r="AP89" s="50">
        <f>IF('KWh (Cumulative) NLI'!AP89=0,0,((('KWh (Monthly) ENTRY NLI '!AP89*0.5)+'KWh (Cumulative) NLI'!AO89-'Rebasing adj NLI'!AP79)*AP116)*AP$19*AP$128)</f>
        <v>0</v>
      </c>
      <c r="AQ89" s="50">
        <f>IF('KWh (Cumulative) NLI'!AQ89=0,0,((('KWh (Monthly) ENTRY NLI '!AQ89*0.5)+'KWh (Cumulative) NLI'!AP89-'Rebasing adj NLI'!AQ79)*AQ116)*AQ$19*AQ$128)</f>
        <v>0</v>
      </c>
      <c r="AR89" s="50">
        <f>IF('KWh (Cumulative) NLI'!AR89=0,0,((('KWh (Monthly) ENTRY NLI '!AR89*0.5)+'KWh (Cumulative) NLI'!AQ89-'Rebasing adj NLI'!AR79)*AR116)*AR$19*AR$128)</f>
        <v>0</v>
      </c>
      <c r="AS89" s="50">
        <f>IF('KWh (Cumulative) NLI'!AS89=0,0,((('KWh (Monthly) ENTRY NLI '!AS89*0.5)+'KWh (Cumulative) NLI'!AR89-'Rebasing adj NLI'!AS79)*AS116)*AS$19*AS$128)</f>
        <v>0</v>
      </c>
      <c r="AT89" s="50">
        <f>IF('KWh (Cumulative) NLI'!AT89=0,0,((('KWh (Monthly) ENTRY NLI '!AT89*0.5)+'KWh (Cumulative) NLI'!AS89-'Rebasing adj NLI'!AT79)*AT116)*AT$19*AT$128)</f>
        <v>0</v>
      </c>
      <c r="AU89" s="50">
        <f>IF('KWh (Cumulative) NLI'!AU89=0,0,((('KWh (Monthly) ENTRY NLI '!AU89*0.5)+'KWh (Cumulative) NLI'!AT89-'Rebasing adj NLI'!AU79)*AU116)*AU$19*AU$128)</f>
        <v>0</v>
      </c>
      <c r="AV89" s="50">
        <f>IF('KWh (Cumulative) NLI'!AV89=0,0,((('KWh (Monthly) ENTRY NLI '!AV89*0.5)+'KWh (Cumulative) NLI'!AU89-'Rebasing adj NLI'!AV79)*AV116)*AV$19*AV$128)</f>
        <v>0</v>
      </c>
      <c r="AW89" s="50">
        <f>IF('KWh (Cumulative) NLI'!AW89=0,0,((('KWh (Monthly) ENTRY NLI '!AW89*0.5)+'KWh (Cumulative) NLI'!AV89-'Rebasing adj NLI'!AW79)*AW116)*AW$19*AW$128)</f>
        <v>0</v>
      </c>
      <c r="AX89" s="50">
        <f>IF('KWh (Cumulative) NLI'!AX89=0,0,((('KWh (Monthly) ENTRY NLI '!AX89*0.5)+'KWh (Cumulative) NLI'!AW89-'Rebasing adj NLI'!AX79)*AX116)*AX$19*AX$128)</f>
        <v>0</v>
      </c>
      <c r="AY89" s="50">
        <f>IF('KWh (Cumulative) NLI'!AY89=0,0,((('KWh (Monthly) ENTRY NLI '!AY89*0.5)+'KWh (Cumulative) NLI'!AX89-'Rebasing adj NLI'!AY79)*AY116)*AY$19*AY$128)</f>
        <v>0</v>
      </c>
      <c r="AZ89" s="50">
        <f>IF('KWh (Cumulative) NLI'!AZ89=0,0,((('KWh (Monthly) ENTRY NLI '!AZ89*0.5)+'KWh (Cumulative) NLI'!AY89-'Rebasing adj NLI'!AZ79)*AZ116)*AZ$19*AZ$128)</f>
        <v>0</v>
      </c>
      <c r="BA89" s="50">
        <f>IF('KWh (Cumulative) NLI'!BA89=0,0,((('KWh (Monthly) ENTRY NLI '!BA89*0.5)+'KWh (Cumulative) NLI'!AZ89-'Rebasing adj NLI'!BA79)*BA116)*BA$19*BA$128)</f>
        <v>0</v>
      </c>
      <c r="BB89" s="50">
        <f>IF('KWh (Cumulative) NLI'!BB89=0,0,((('KWh (Monthly) ENTRY NLI '!BB89*0.5)+'KWh (Cumulative) NLI'!BA89-'Rebasing adj NLI'!BB79)*BB116)*BB$19*BB$128)</f>
        <v>0</v>
      </c>
      <c r="BC89" s="50">
        <f>IF('KWh (Cumulative) NLI'!BC89=0,0,((('KWh (Monthly) ENTRY NLI '!BC89*0.5)+'KWh (Cumulative) NLI'!BB89-'Rebasing adj NLI'!BC79)*BC116)*BC$19*BC$128)</f>
        <v>0</v>
      </c>
      <c r="BD89" s="50">
        <f>IF('KWh (Cumulative) NLI'!BD89=0,0,((('KWh (Monthly) ENTRY NLI '!BD89*0.5)+'KWh (Cumulative) NLI'!BC89-'Rebasing adj NLI'!BD79)*BD116)*BD$19*BD$128)</f>
        <v>0</v>
      </c>
      <c r="BE89" s="50">
        <f>IF('KWh (Cumulative) NLI'!BE89=0,0,((('KWh (Monthly) ENTRY NLI '!BE89*0.5)+'KWh (Cumulative) NLI'!BD89-'Rebasing adj NLI'!BE79)*BE116)*BE$19*BE$128)</f>
        <v>0</v>
      </c>
      <c r="BF89" s="50">
        <f>IF('KWh (Cumulative) NLI'!BF89=0,0,((('KWh (Monthly) ENTRY NLI '!BF89*0.5)+'KWh (Cumulative) NLI'!BE89-'Rebasing adj NLI'!BF79)*BF116)*BF$19*BF$128)</f>
        <v>0</v>
      </c>
      <c r="BG89" s="50">
        <f>IF('KWh (Cumulative) NLI'!BG89=0,0,((('KWh (Monthly) ENTRY NLI '!BG89*0.5)+'KWh (Cumulative) NLI'!BF89-'Rebasing adj NLI'!BG79)*BG116)*BG$19*BG$128)</f>
        <v>0</v>
      </c>
      <c r="BH89" s="50">
        <f>IF('KWh (Cumulative) NLI'!BH89=0,0,((('KWh (Monthly) ENTRY NLI '!BH89*0.5)+'KWh (Cumulative) NLI'!BG89-'Rebasing adj NLI'!BH79)*BH116)*BH$19*BH$128)</f>
        <v>0</v>
      </c>
      <c r="BI89" s="50">
        <f>IF('KWh (Cumulative) NLI'!BI89=0,0,((('KWh (Monthly) ENTRY NLI '!BI89*0.5)+'KWh (Cumulative) NLI'!BH89-'Rebasing adj NLI'!BI79)*BI116)*BI$19*BI$128)</f>
        <v>0</v>
      </c>
      <c r="BJ89" s="50">
        <f>IF('KWh (Cumulative) NLI'!BJ89=0,0,((('KWh (Monthly) ENTRY NLI '!BJ89*0.5)+'KWh (Cumulative) NLI'!BI89-'Rebasing adj NLI'!BJ79)*BJ116)*BJ$19*BJ$128)</f>
        <v>0</v>
      </c>
      <c r="BK89" s="50">
        <f>IF('KWh (Cumulative) NLI'!BK89=0,0,((('KWh (Monthly) ENTRY NLI '!BK89*0.5)+'KWh (Cumulative) NLI'!BJ89-'Rebasing adj NLI'!BK79)*BK116)*BK$19*BK$128)</f>
        <v>0</v>
      </c>
      <c r="BL89" s="50">
        <f>IF('KWh (Cumulative) NLI'!BL89=0,0,((('KWh (Monthly) ENTRY NLI '!BL89*0.5)+'KWh (Cumulative) NLI'!BK89-'Rebasing adj NLI'!BL79)*BL116)*BL$19*BL$128)</f>
        <v>0</v>
      </c>
      <c r="BM89" s="50">
        <f>IF('KWh (Cumulative) NLI'!BM89=0,0,((('KWh (Monthly) ENTRY NLI '!BM89*0.5)+'KWh (Cumulative) NLI'!BL89-'Rebasing adj NLI'!BM79)*BM116)*BM$19*BM$128)</f>
        <v>0</v>
      </c>
      <c r="BN89" s="50">
        <f>IF('KWh (Cumulative) NLI'!BN89=0,0,((('KWh (Monthly) ENTRY NLI '!BN89*0.5)+'KWh (Cumulative) NLI'!BM89-'Rebasing adj NLI'!BN79)*BN116)*BN$19*BN$128)</f>
        <v>0</v>
      </c>
      <c r="BO89" s="50">
        <f>IF('KWh (Cumulative) NLI'!BO89=0,0,((('KWh (Monthly) ENTRY NLI '!BO89*0.5)+'KWh (Cumulative) NLI'!BN89-'Rebasing adj NLI'!BO79)*BO116)*BO$19*BO$128)</f>
        <v>0</v>
      </c>
      <c r="BP89" s="50">
        <f>IF('KWh (Cumulative) NLI'!BP89=0,0,((('KWh (Monthly) ENTRY NLI '!BP89*0.5)+'KWh (Cumulative) NLI'!BO89-'Rebasing adj NLI'!BP79)*BP116)*BP$19*BP$128)</f>
        <v>0</v>
      </c>
      <c r="BQ89" s="50">
        <f>IF('KWh (Cumulative) NLI'!BQ89=0,0,((('KWh (Monthly) ENTRY NLI '!BQ89*0.5)+'KWh (Cumulative) NLI'!BP89-'Rebasing adj NLI'!BQ79)*BQ116)*BQ$19*BQ$128)</f>
        <v>0</v>
      </c>
      <c r="BR89" s="50">
        <f>IF('KWh (Cumulative) NLI'!BR89=0,0,((('KWh (Monthly) ENTRY NLI '!BR89*0.5)+'KWh (Cumulative) NLI'!BQ89-'Rebasing adj NLI'!BR79)*BR116)*BR$19*BR$128)</f>
        <v>0</v>
      </c>
      <c r="BS89" s="50">
        <f>IF('KWh (Cumulative) NLI'!BS89=0,0,((('KWh (Monthly) ENTRY NLI '!BS89*0.5)+'KWh (Cumulative) NLI'!BR89-'Rebasing adj NLI'!BS79)*BS116)*BS$19*BS$128)</f>
        <v>0</v>
      </c>
      <c r="BT89" s="50">
        <f>IF('KWh (Cumulative) NLI'!BT89=0,0,((('KWh (Monthly) ENTRY NLI '!BT89*0.5)+'KWh (Cumulative) NLI'!BS89-'Rebasing adj NLI'!BT79)*BT116)*BT$19*BT$128)</f>
        <v>0</v>
      </c>
      <c r="BU89" s="50">
        <f>IF('KWh (Cumulative) NLI'!BU89=0,0,((('KWh (Monthly) ENTRY NLI '!BU89*0.5)+'KWh (Cumulative) NLI'!BT89-'Rebasing adj NLI'!BU79)*BU116)*BU$19*BU$128)</f>
        <v>0</v>
      </c>
      <c r="BV89" s="50">
        <f>IF('KWh (Cumulative) NLI'!BV89=0,0,((('KWh (Monthly) ENTRY NLI '!BV89*0.5)+'KWh (Cumulative) NLI'!BU89-'Rebasing adj NLI'!BV79)*BV116)*BV$19*BV$128)</f>
        <v>0</v>
      </c>
      <c r="BW89" s="50">
        <f>IF('KWh (Cumulative) NLI'!BW89=0,0,((('KWh (Monthly) ENTRY NLI '!BW89*0.5)+'KWh (Cumulative) NLI'!BV89-'Rebasing adj NLI'!BW79)*BW116)*BW$19*BW$128)</f>
        <v>0</v>
      </c>
      <c r="BX89" s="50">
        <f>IF('KWh (Cumulative) NLI'!BX89=0,0,((('KWh (Monthly) ENTRY NLI '!BX89*0.5)+'KWh (Cumulative) NLI'!BW89-'Rebasing adj NLI'!BX79)*BX116)*BX$19*BX$128)</f>
        <v>0</v>
      </c>
      <c r="BY89" s="50">
        <f>IF('KWh (Cumulative) NLI'!BY89=0,0,((('KWh (Monthly) ENTRY NLI '!BY89*0.5)+'KWh (Cumulative) NLI'!BX89-'Rebasing adj NLI'!BY79)*BY116)*BY$19*BY$128)</f>
        <v>0</v>
      </c>
      <c r="BZ89" s="50">
        <f>IF('KWh (Cumulative) NLI'!BZ89=0,0,((('KWh (Monthly) ENTRY NLI '!BZ89*0.5)+'KWh (Cumulative) NLI'!BY89-'Rebasing adj NLI'!BZ79)*BZ116)*BZ$19*BZ$128)</f>
        <v>0</v>
      </c>
      <c r="CA89" s="50">
        <f>IF('KWh (Cumulative) NLI'!CA89=0,0,((('KWh (Monthly) ENTRY NLI '!CA89*0.5)+'KWh (Cumulative) NLI'!BZ89-'Rebasing adj NLI'!CA79)*CA116)*CA$19*CA$128)</f>
        <v>0</v>
      </c>
      <c r="CB89" s="50">
        <f>IF('KWh (Cumulative) NLI'!CB89=0,0,((('KWh (Monthly) ENTRY NLI '!CB89*0.5)+'KWh (Cumulative) NLI'!CA89-'Rebasing adj NLI'!CB79)*CB116)*CB$19*CB$128)</f>
        <v>0</v>
      </c>
      <c r="CC89" s="50">
        <f>IF('KWh (Cumulative) NLI'!CC89=0,0,((('KWh (Monthly) ENTRY NLI '!CC89*0.5)+'KWh (Cumulative) NLI'!CB89-'Rebasing adj NLI'!CC79)*CC116)*CC$19*CC$128)</f>
        <v>0</v>
      </c>
      <c r="CD89" s="50">
        <f>IF('KWh (Cumulative) NLI'!CD89=0,0,((('KWh (Monthly) ENTRY NLI '!CD89*0.5)+'KWh (Cumulative) NLI'!CC89-'Rebasing adj NLI'!CD79)*CD116)*CD$19*CD$128)</f>
        <v>0</v>
      </c>
      <c r="CE89" s="50">
        <f>IF('KWh (Cumulative) NLI'!CE89=0,0,((('KWh (Monthly) ENTRY NLI '!CE89*0.5)+'KWh (Cumulative) NLI'!CD89-'Rebasing adj NLI'!CE79)*CE116)*CE$19*CE$128)</f>
        <v>0</v>
      </c>
      <c r="CF89" s="50">
        <f>IF('KWh (Cumulative) NLI'!CF89=0,0,((('KWh (Monthly) ENTRY NLI '!CF89*0.5)+'KWh (Cumulative) NLI'!CE89-'Rebasing adj NLI'!CF79)*CF116)*CF$19*CF$128)</f>
        <v>0</v>
      </c>
      <c r="CG89" s="50">
        <f>IF('KWh (Cumulative) NLI'!CG89=0,0,((('KWh (Monthly) ENTRY NLI '!CG89*0.5)+'KWh (Cumulative) NLI'!CF89-'Rebasing adj NLI'!CG79)*CG116)*CG$19*CG$128)</f>
        <v>0</v>
      </c>
      <c r="CH89" s="50">
        <f>IF('KWh (Cumulative) NLI'!CH89=0,0,((('KWh (Monthly) ENTRY NLI '!CH89*0.5)+'KWh (Cumulative) NLI'!CG89-'Rebasing adj NLI'!CH79)*CH116)*CH$19*CH$128)</f>
        <v>0</v>
      </c>
      <c r="CI89" s="50">
        <f>IF('KWh (Cumulative) NLI'!CI89=0,0,((('KWh (Monthly) ENTRY NLI '!CI89*0.5)+'KWh (Cumulative) NLI'!CH89-'Rebasing adj NLI'!CI79)*CI116)*CI$19*CI$128)</f>
        <v>0</v>
      </c>
      <c r="CJ89" s="50">
        <f>IF('KWh (Cumulative) NLI'!CJ89=0,0,((('KWh (Monthly) ENTRY NLI '!CJ89*0.5)+'KWh (Cumulative) NLI'!CI89-'Rebasing adj NLI'!CJ79)*CJ116)*CJ$19*CJ$128)</f>
        <v>0</v>
      </c>
    </row>
    <row r="90" spans="1:88" x14ac:dyDescent="0.25">
      <c r="A90" s="306"/>
      <c r="B90" s="88" t="s">
        <v>16</v>
      </c>
      <c r="C90" s="50">
        <f>IF('KWh (Cumulative) NLI'!C90=0,0,((('KWh (Monthly) ENTRY NLI '!C90*0.5)-'Rebasing adj NLI'!C80)*C117)*C$19*C$128)</f>
        <v>0</v>
      </c>
      <c r="D90" s="50">
        <f>IF('KWh (Cumulative) NLI'!D90=0,0,((('KWh (Monthly) ENTRY NLI '!D90*0.5)+'KWh (Cumulative) NLI'!C90-'Rebasing adj NLI'!D80)*D117)*D$19*D$128)</f>
        <v>0</v>
      </c>
      <c r="E90" s="50">
        <f>IF('KWh (Cumulative) NLI'!E90=0,0,((('KWh (Monthly) ENTRY NLI '!E90*0.5)+'KWh (Cumulative) NLI'!D90-'Rebasing adj NLI'!E80)*E117)*E$19*E$128)</f>
        <v>0</v>
      </c>
      <c r="F90" s="50">
        <f>IF('KWh (Cumulative) NLI'!F90=0,0,((('KWh (Monthly) ENTRY NLI '!F90*0.5)+'KWh (Cumulative) NLI'!E90-'Rebasing adj NLI'!F80)*F117)*F$19*F$128)</f>
        <v>0</v>
      </c>
      <c r="G90" s="50">
        <f>IF('KWh (Cumulative) NLI'!G90=0,0,((('KWh (Monthly) ENTRY NLI '!G90*0.5)+'KWh (Cumulative) NLI'!F90-'Rebasing adj NLI'!G80)*G117)*G$19*G$128)</f>
        <v>0</v>
      </c>
      <c r="H90" s="50">
        <f>IF('KWh (Cumulative) NLI'!H90=0,0,((('KWh (Monthly) ENTRY NLI '!H90*0.5)+'KWh (Cumulative) NLI'!G90-'Rebasing adj NLI'!H80)*H117)*H$19*H$128)</f>
        <v>0</v>
      </c>
      <c r="I90" s="50">
        <f>IF('KWh (Cumulative) NLI'!I90=0,0,((('KWh (Monthly) ENTRY NLI '!I90*0.5)+'KWh (Cumulative) NLI'!H90-'Rebasing adj NLI'!I80)*I117)*I$19*I$128)</f>
        <v>0</v>
      </c>
      <c r="J90" s="50">
        <f>IF('KWh (Cumulative) NLI'!J90=0,0,((('KWh (Monthly) ENTRY NLI '!J90*0.5)+'KWh (Cumulative) NLI'!I90-'Rebasing adj NLI'!J80)*J117)*J$19*J$128)</f>
        <v>0</v>
      </c>
      <c r="K90" s="50">
        <f>IF('KWh (Cumulative) NLI'!K90=0,0,((('KWh (Monthly) ENTRY NLI '!K90*0.5)+'KWh (Cumulative) NLI'!J90-'Rebasing adj NLI'!K80)*K117)*K$19*K$128)</f>
        <v>0</v>
      </c>
      <c r="L90" s="50">
        <f>IF('KWh (Cumulative) NLI'!L90=0,0,((('KWh (Monthly) ENTRY NLI '!L90*0.5)+'KWh (Cumulative) NLI'!K90-'Rebasing adj NLI'!L80)*L117)*L$19*L$128)</f>
        <v>0</v>
      </c>
      <c r="M90" s="50">
        <f>IF('KWh (Cumulative) NLI'!M90=0,0,((('KWh (Monthly) ENTRY NLI '!M90*0.5)+'KWh (Cumulative) NLI'!L90-'Rebasing adj NLI'!M80)*M117)*M$19*M$128)</f>
        <v>0</v>
      </c>
      <c r="N90" s="50">
        <f>IF('KWh (Cumulative) NLI'!N90=0,0,((('KWh (Monthly) ENTRY NLI '!N90*0.5)+'KWh (Cumulative) NLI'!M90-'Rebasing adj NLI'!N80)*N117)*N$19*N$128)</f>
        <v>0</v>
      </c>
      <c r="O90" s="50">
        <f>IF('KWh (Cumulative) NLI'!O90=0,0,((('KWh (Monthly) ENTRY NLI '!O90*0.5)+'KWh (Cumulative) NLI'!N90-'Rebasing adj NLI'!O80)*O117)*O$19*O$128)</f>
        <v>0</v>
      </c>
      <c r="P90" s="50">
        <f>IF('KWh (Cumulative) NLI'!P90=0,0,((('KWh (Monthly) ENTRY NLI '!P90*0.5)+'KWh (Cumulative) NLI'!O90-'Rebasing adj NLI'!P80)*P117)*P$19*P$128)</f>
        <v>0</v>
      </c>
      <c r="Q90" s="50">
        <f>IF('KWh (Cumulative) NLI'!Q90=0,0,((('KWh (Monthly) ENTRY NLI '!Q90*0.5)+'KWh (Cumulative) NLI'!P90-'Rebasing adj NLI'!Q80)*Q117)*Q$19*Q$128)</f>
        <v>0</v>
      </c>
      <c r="R90" s="50">
        <f>IF('KWh (Cumulative) NLI'!R90=0,0,((('KWh (Monthly) ENTRY NLI '!R90*0.5)+'KWh (Cumulative) NLI'!Q90-'Rebasing adj NLI'!R80)*R117)*R$19*R$128)</f>
        <v>0</v>
      </c>
      <c r="S90" s="50">
        <f>IF('KWh (Cumulative) NLI'!S90=0,0,((('KWh (Monthly) ENTRY NLI '!S90*0.5)+'KWh (Cumulative) NLI'!R90-'Rebasing adj NLI'!S80)*S117)*S$19*S$128)</f>
        <v>0</v>
      </c>
      <c r="T90" s="50">
        <f>IF('KWh (Cumulative) NLI'!T90=0,0,((('KWh (Monthly) ENTRY NLI '!T90*0.5)+'KWh (Cumulative) NLI'!S90-'Rebasing adj NLI'!T80)*T117)*T$19*T$128)</f>
        <v>0</v>
      </c>
      <c r="U90" s="50">
        <f>IF('KWh (Cumulative) NLI'!U90=0,0,((('KWh (Monthly) ENTRY NLI '!U90*0.5)+'KWh (Cumulative) NLI'!T90-'Rebasing adj NLI'!U80)*U117)*U$19*U$128)</f>
        <v>0</v>
      </c>
      <c r="V90" s="50">
        <f>IF('KWh (Cumulative) NLI'!V90=0,0,((('KWh (Monthly) ENTRY NLI '!V90*0.5)+'KWh (Cumulative) NLI'!U90-'Rebasing adj NLI'!V80)*V117)*V$19*V$128)</f>
        <v>0</v>
      </c>
      <c r="W90" s="50">
        <f>IF('KWh (Cumulative) NLI'!W90=0,0,((('KWh (Monthly) ENTRY NLI '!W90*0.5)+'KWh (Cumulative) NLI'!V90-'Rebasing adj NLI'!W80)*W117)*W$19*W$128)</f>
        <v>0</v>
      </c>
      <c r="X90" s="50">
        <f>IF('KWh (Cumulative) NLI'!X90=0,0,((('KWh (Monthly) ENTRY NLI '!X90*0.5)+'KWh (Cumulative) NLI'!W90-'Rebasing adj NLI'!X80)*X117)*X$19*X$128)</f>
        <v>0</v>
      </c>
      <c r="Y90" s="50">
        <f>IF('KWh (Cumulative) NLI'!Y90=0,0,((('KWh (Monthly) ENTRY NLI '!Y90*0.5)+'KWh (Cumulative) NLI'!X90-'Rebasing adj NLI'!Y80)*Y117)*Y$19*Y$128)</f>
        <v>0</v>
      </c>
      <c r="Z90" s="50">
        <f>IF('KWh (Cumulative) NLI'!Z90=0,0,((('KWh (Monthly) ENTRY NLI '!Z90*0.5)+'KWh (Cumulative) NLI'!Y90-'Rebasing adj NLI'!Z80)*Z117)*Z$19*Z$128)</f>
        <v>0</v>
      </c>
      <c r="AA90" s="50">
        <f>IF('KWh (Cumulative) NLI'!AA90=0,0,((('KWh (Monthly) ENTRY NLI '!AA90*0.5)+'KWh (Cumulative) NLI'!Z90-'Rebasing adj NLI'!AA80)*AA117)*AA$19*AA$128)</f>
        <v>0</v>
      </c>
      <c r="AB90" s="50">
        <f>IF('KWh (Cumulative) NLI'!AB90=0,0,((('KWh (Monthly) ENTRY NLI '!AB90*0.5)+'KWh (Cumulative) NLI'!AA90-'Rebasing adj NLI'!AB80)*AB117)*AB$19*AB$128)</f>
        <v>0</v>
      </c>
      <c r="AC90" s="50">
        <f>IF('KWh (Cumulative) NLI'!AC90=0,0,((('KWh (Monthly) ENTRY NLI '!AC90*0.5)+'KWh (Cumulative) NLI'!AB90-'Rebasing adj NLI'!AC80)*AC117)*AC$19*AC$128)</f>
        <v>0</v>
      </c>
      <c r="AD90" s="50">
        <f>IF('KWh (Cumulative) NLI'!AD90=0,0,((('KWh (Monthly) ENTRY NLI '!AD90*0.5)+'KWh (Cumulative) NLI'!AC90-'Rebasing adj NLI'!AD80)*AD117)*AD$19*AD$128)</f>
        <v>0</v>
      </c>
      <c r="AE90" s="50">
        <f>IF('KWh (Cumulative) NLI'!AE90=0,0,((('KWh (Monthly) ENTRY NLI '!AE90*0.5)+'KWh (Cumulative) NLI'!AD90-'Rebasing adj NLI'!AE80)*AE117)*AE$19*AE$128)</f>
        <v>0</v>
      </c>
      <c r="AF90" s="50">
        <f>IF('KWh (Cumulative) NLI'!AF90=0,0,((('KWh (Monthly) ENTRY NLI '!AF90*0.5)+'KWh (Cumulative) NLI'!AE90-'Rebasing adj NLI'!AF80)*AF117)*AF$19*AF$128)</f>
        <v>0</v>
      </c>
      <c r="AG90" s="50">
        <f>IF('KWh (Cumulative) NLI'!AG90=0,0,((('KWh (Monthly) ENTRY NLI '!AG90*0.5)+'KWh (Cumulative) NLI'!AF90-'Rebasing adj NLI'!AG80)*AG117)*AG$19*AG$128)</f>
        <v>0</v>
      </c>
      <c r="AH90" s="50">
        <f>IF('KWh (Cumulative) NLI'!AH90=0,0,((('KWh (Monthly) ENTRY NLI '!AH90*0.5)+'KWh (Cumulative) NLI'!AG90-'Rebasing adj NLI'!AH80)*AH117)*AH$19*AH$128)</f>
        <v>0</v>
      </c>
      <c r="AI90" s="50">
        <f>IF('KWh (Cumulative) NLI'!AI90=0,0,((('KWh (Monthly) ENTRY NLI '!AI90*0.5)+'KWh (Cumulative) NLI'!AH90-'Rebasing adj NLI'!AI80)*AI117)*AI$19*AI$128)</f>
        <v>0</v>
      </c>
      <c r="AJ90" s="50">
        <f>IF('KWh (Cumulative) NLI'!AJ90=0,0,((('KWh (Monthly) ENTRY NLI '!AJ90*0.5)+'KWh (Cumulative) NLI'!AI90-'Rebasing adj NLI'!AJ80)*AJ117)*AJ$19*AJ$128)</f>
        <v>0</v>
      </c>
      <c r="AK90" s="50">
        <f>IF('KWh (Cumulative) NLI'!AK90=0,0,((('KWh (Monthly) ENTRY NLI '!AK90*0.5)+'KWh (Cumulative) NLI'!AJ90-'Rebasing adj NLI'!AK80)*AK117)*AK$19*AK$128)</f>
        <v>0</v>
      </c>
      <c r="AL90" s="50">
        <f>IF('KWh (Cumulative) NLI'!AL90=0,0,((('KWh (Monthly) ENTRY NLI '!AL90*0.5)+'KWh (Cumulative) NLI'!AK90-'Rebasing adj NLI'!AL80)*AL117)*AL$19*AL$128)</f>
        <v>0</v>
      </c>
      <c r="AM90" s="50">
        <f>IF('KWh (Cumulative) NLI'!AM90=0,0,((('KWh (Monthly) ENTRY NLI '!AM90*0.5)+'KWh (Cumulative) NLI'!AL90-'Rebasing adj NLI'!AM80)*AM117)*AM$19*AM$128)</f>
        <v>0</v>
      </c>
      <c r="AN90" s="50">
        <f>IF('KWh (Cumulative) NLI'!AN90=0,0,((('KWh (Monthly) ENTRY NLI '!AN90*0.5)+'KWh (Cumulative) NLI'!AM90-'Rebasing adj NLI'!AN80)*AN117)*AN$19*AN$128)</f>
        <v>0</v>
      </c>
      <c r="AO90" s="50">
        <f>IF('KWh (Cumulative) NLI'!AO90=0,0,((('KWh (Monthly) ENTRY NLI '!AO90*0.5)+'KWh (Cumulative) NLI'!AN90-'Rebasing adj NLI'!AO80)*AO117)*AO$19*AO$128)</f>
        <v>0</v>
      </c>
      <c r="AP90" s="50">
        <f>IF('KWh (Cumulative) NLI'!AP90=0,0,((('KWh (Monthly) ENTRY NLI '!AP90*0.5)+'KWh (Cumulative) NLI'!AO90-'Rebasing adj NLI'!AP80)*AP117)*AP$19*AP$128)</f>
        <v>0</v>
      </c>
      <c r="AQ90" s="50">
        <f>IF('KWh (Cumulative) NLI'!AQ90=0,0,((('KWh (Monthly) ENTRY NLI '!AQ90*0.5)+'KWh (Cumulative) NLI'!AP90-'Rebasing adj NLI'!AQ80)*AQ117)*AQ$19*AQ$128)</f>
        <v>0</v>
      </c>
      <c r="AR90" s="50">
        <f>IF('KWh (Cumulative) NLI'!AR90=0,0,((('KWh (Monthly) ENTRY NLI '!AR90*0.5)+'KWh (Cumulative) NLI'!AQ90-'Rebasing adj NLI'!AR80)*AR117)*AR$19*AR$128)</f>
        <v>0</v>
      </c>
      <c r="AS90" s="50">
        <f>IF('KWh (Cumulative) NLI'!AS90=0,0,((('KWh (Monthly) ENTRY NLI '!AS90*0.5)+'KWh (Cumulative) NLI'!AR90-'Rebasing adj NLI'!AS80)*AS117)*AS$19*AS$128)</f>
        <v>0</v>
      </c>
      <c r="AT90" s="50">
        <f>IF('KWh (Cumulative) NLI'!AT90=0,0,((('KWh (Monthly) ENTRY NLI '!AT90*0.5)+'KWh (Cumulative) NLI'!AS90-'Rebasing adj NLI'!AT80)*AT117)*AT$19*AT$128)</f>
        <v>0</v>
      </c>
      <c r="AU90" s="50">
        <f>IF('KWh (Cumulative) NLI'!AU90=0,0,((('KWh (Monthly) ENTRY NLI '!AU90*0.5)+'KWh (Cumulative) NLI'!AT90-'Rebasing adj NLI'!AU80)*AU117)*AU$19*AU$128)</f>
        <v>0</v>
      </c>
      <c r="AV90" s="50">
        <f>IF('KWh (Cumulative) NLI'!AV90=0,0,((('KWh (Monthly) ENTRY NLI '!AV90*0.5)+'KWh (Cumulative) NLI'!AU90-'Rebasing adj NLI'!AV80)*AV117)*AV$19*AV$128)</f>
        <v>0</v>
      </c>
      <c r="AW90" s="50">
        <f>IF('KWh (Cumulative) NLI'!AW90=0,0,((('KWh (Monthly) ENTRY NLI '!AW90*0.5)+'KWh (Cumulative) NLI'!AV90-'Rebasing adj NLI'!AW80)*AW117)*AW$19*AW$128)</f>
        <v>0</v>
      </c>
      <c r="AX90" s="50">
        <f>IF('KWh (Cumulative) NLI'!AX90=0,0,((('KWh (Monthly) ENTRY NLI '!AX90*0.5)+'KWh (Cumulative) NLI'!AW90-'Rebasing adj NLI'!AX80)*AX117)*AX$19*AX$128)</f>
        <v>0</v>
      </c>
      <c r="AY90" s="50">
        <f>IF('KWh (Cumulative) NLI'!AY90=0,0,((('KWh (Monthly) ENTRY NLI '!AY90*0.5)+'KWh (Cumulative) NLI'!AX90-'Rebasing adj NLI'!AY80)*AY117)*AY$19*AY$128)</f>
        <v>0</v>
      </c>
      <c r="AZ90" s="50">
        <f>IF('KWh (Cumulative) NLI'!AZ90=0,0,((('KWh (Monthly) ENTRY NLI '!AZ90*0.5)+'KWh (Cumulative) NLI'!AY90-'Rebasing adj NLI'!AZ80)*AZ117)*AZ$19*AZ$128)</f>
        <v>0</v>
      </c>
      <c r="BA90" s="50">
        <f>IF('KWh (Cumulative) NLI'!BA90=0,0,((('KWh (Monthly) ENTRY NLI '!BA90*0.5)+'KWh (Cumulative) NLI'!AZ90-'Rebasing adj NLI'!BA80)*BA117)*BA$19*BA$128)</f>
        <v>0</v>
      </c>
      <c r="BB90" s="50">
        <f>IF('KWh (Cumulative) NLI'!BB90=0,0,((('KWh (Monthly) ENTRY NLI '!BB90*0.5)+'KWh (Cumulative) NLI'!BA90-'Rebasing adj NLI'!BB80)*BB117)*BB$19*BB$128)</f>
        <v>0</v>
      </c>
      <c r="BC90" s="50">
        <f>IF('KWh (Cumulative) NLI'!BC90=0,0,((('KWh (Monthly) ENTRY NLI '!BC90*0.5)+'KWh (Cumulative) NLI'!BB90-'Rebasing adj NLI'!BC80)*BC117)*BC$19*BC$128)</f>
        <v>0</v>
      </c>
      <c r="BD90" s="50">
        <f>IF('KWh (Cumulative) NLI'!BD90=0,0,((('KWh (Monthly) ENTRY NLI '!BD90*0.5)+'KWh (Cumulative) NLI'!BC90-'Rebasing adj NLI'!BD80)*BD117)*BD$19*BD$128)</f>
        <v>0</v>
      </c>
      <c r="BE90" s="50">
        <f>IF('KWh (Cumulative) NLI'!BE90=0,0,((('KWh (Monthly) ENTRY NLI '!BE90*0.5)+'KWh (Cumulative) NLI'!BD90-'Rebasing adj NLI'!BE80)*BE117)*BE$19*BE$128)</f>
        <v>0</v>
      </c>
      <c r="BF90" s="50">
        <f>IF('KWh (Cumulative) NLI'!BF90=0,0,((('KWh (Monthly) ENTRY NLI '!BF90*0.5)+'KWh (Cumulative) NLI'!BE90-'Rebasing adj NLI'!BF80)*BF117)*BF$19*BF$128)</f>
        <v>0</v>
      </c>
      <c r="BG90" s="50">
        <f>IF('KWh (Cumulative) NLI'!BG90=0,0,((('KWh (Monthly) ENTRY NLI '!BG90*0.5)+'KWh (Cumulative) NLI'!BF90-'Rebasing adj NLI'!BG80)*BG117)*BG$19*BG$128)</f>
        <v>0</v>
      </c>
      <c r="BH90" s="50">
        <f>IF('KWh (Cumulative) NLI'!BH90=0,0,((('KWh (Monthly) ENTRY NLI '!BH90*0.5)+'KWh (Cumulative) NLI'!BG90-'Rebasing adj NLI'!BH80)*BH117)*BH$19*BH$128)</f>
        <v>0</v>
      </c>
      <c r="BI90" s="50">
        <f>IF('KWh (Cumulative) NLI'!BI90=0,0,((('KWh (Monthly) ENTRY NLI '!BI90*0.5)+'KWh (Cumulative) NLI'!BH90-'Rebasing adj NLI'!BI80)*BI117)*BI$19*BI$128)</f>
        <v>0</v>
      </c>
      <c r="BJ90" s="50">
        <f>IF('KWh (Cumulative) NLI'!BJ90=0,0,((('KWh (Monthly) ENTRY NLI '!BJ90*0.5)+'KWh (Cumulative) NLI'!BI90-'Rebasing adj NLI'!BJ80)*BJ117)*BJ$19*BJ$128)</f>
        <v>0</v>
      </c>
      <c r="BK90" s="50">
        <f>IF('KWh (Cumulative) NLI'!BK90=0,0,((('KWh (Monthly) ENTRY NLI '!BK90*0.5)+'KWh (Cumulative) NLI'!BJ90-'Rebasing adj NLI'!BK80)*BK117)*BK$19*BK$128)</f>
        <v>0</v>
      </c>
      <c r="BL90" s="50">
        <f>IF('KWh (Cumulative) NLI'!BL90=0,0,((('KWh (Monthly) ENTRY NLI '!BL90*0.5)+'KWh (Cumulative) NLI'!BK90-'Rebasing adj NLI'!BL80)*BL117)*BL$19*BL$128)</f>
        <v>0</v>
      </c>
      <c r="BM90" s="50">
        <f>IF('KWh (Cumulative) NLI'!BM90=0,0,((('KWh (Monthly) ENTRY NLI '!BM90*0.5)+'KWh (Cumulative) NLI'!BL90-'Rebasing adj NLI'!BM80)*BM117)*BM$19*BM$128)</f>
        <v>0</v>
      </c>
      <c r="BN90" s="50">
        <f>IF('KWh (Cumulative) NLI'!BN90=0,0,((('KWh (Monthly) ENTRY NLI '!BN90*0.5)+'KWh (Cumulative) NLI'!BM90-'Rebasing adj NLI'!BN80)*BN117)*BN$19*BN$128)</f>
        <v>0</v>
      </c>
      <c r="BO90" s="50">
        <f>IF('KWh (Cumulative) NLI'!BO90=0,0,((('KWh (Monthly) ENTRY NLI '!BO90*0.5)+'KWh (Cumulative) NLI'!BN90-'Rebasing adj NLI'!BO80)*BO117)*BO$19*BO$128)</f>
        <v>0</v>
      </c>
      <c r="BP90" s="50">
        <f>IF('KWh (Cumulative) NLI'!BP90=0,0,((('KWh (Monthly) ENTRY NLI '!BP90*0.5)+'KWh (Cumulative) NLI'!BO90-'Rebasing adj NLI'!BP80)*BP117)*BP$19*BP$128)</f>
        <v>0</v>
      </c>
      <c r="BQ90" s="50">
        <f>IF('KWh (Cumulative) NLI'!BQ90=0,0,((('KWh (Monthly) ENTRY NLI '!BQ90*0.5)+'KWh (Cumulative) NLI'!BP90-'Rebasing adj NLI'!BQ80)*BQ117)*BQ$19*BQ$128)</f>
        <v>0</v>
      </c>
      <c r="BR90" s="50">
        <f>IF('KWh (Cumulative) NLI'!BR90=0,0,((('KWh (Monthly) ENTRY NLI '!BR90*0.5)+'KWh (Cumulative) NLI'!BQ90-'Rebasing adj NLI'!BR80)*BR117)*BR$19*BR$128)</f>
        <v>0</v>
      </c>
      <c r="BS90" s="50">
        <f>IF('KWh (Cumulative) NLI'!BS90=0,0,((('KWh (Monthly) ENTRY NLI '!BS90*0.5)+'KWh (Cumulative) NLI'!BR90-'Rebasing adj NLI'!BS80)*BS117)*BS$19*BS$128)</f>
        <v>0</v>
      </c>
      <c r="BT90" s="50">
        <f>IF('KWh (Cumulative) NLI'!BT90=0,0,((('KWh (Monthly) ENTRY NLI '!BT90*0.5)+'KWh (Cumulative) NLI'!BS90-'Rebasing adj NLI'!BT80)*BT117)*BT$19*BT$128)</f>
        <v>0</v>
      </c>
      <c r="BU90" s="50">
        <f>IF('KWh (Cumulative) NLI'!BU90=0,0,((('KWh (Monthly) ENTRY NLI '!BU90*0.5)+'KWh (Cumulative) NLI'!BT90-'Rebasing adj NLI'!BU80)*BU117)*BU$19*BU$128)</f>
        <v>0</v>
      </c>
      <c r="BV90" s="50">
        <f>IF('KWh (Cumulative) NLI'!BV90=0,0,((('KWh (Monthly) ENTRY NLI '!BV90*0.5)+'KWh (Cumulative) NLI'!BU90-'Rebasing adj NLI'!BV80)*BV117)*BV$19*BV$128)</f>
        <v>0</v>
      </c>
      <c r="BW90" s="50">
        <f>IF('KWh (Cumulative) NLI'!BW90=0,0,((('KWh (Monthly) ENTRY NLI '!BW90*0.5)+'KWh (Cumulative) NLI'!BV90-'Rebasing adj NLI'!BW80)*BW117)*BW$19*BW$128)</f>
        <v>0</v>
      </c>
      <c r="BX90" s="50">
        <f>IF('KWh (Cumulative) NLI'!BX90=0,0,((('KWh (Monthly) ENTRY NLI '!BX90*0.5)+'KWh (Cumulative) NLI'!BW90-'Rebasing adj NLI'!BX80)*BX117)*BX$19*BX$128)</f>
        <v>0</v>
      </c>
      <c r="BY90" s="50">
        <f>IF('KWh (Cumulative) NLI'!BY90=0,0,((('KWh (Monthly) ENTRY NLI '!BY90*0.5)+'KWh (Cumulative) NLI'!BX90-'Rebasing adj NLI'!BY80)*BY117)*BY$19*BY$128)</f>
        <v>0</v>
      </c>
      <c r="BZ90" s="50">
        <f>IF('KWh (Cumulative) NLI'!BZ90=0,0,((('KWh (Monthly) ENTRY NLI '!BZ90*0.5)+'KWh (Cumulative) NLI'!BY90-'Rebasing adj NLI'!BZ80)*BZ117)*BZ$19*BZ$128)</f>
        <v>0</v>
      </c>
      <c r="CA90" s="50">
        <f>IF('KWh (Cumulative) NLI'!CA90=0,0,((('KWh (Monthly) ENTRY NLI '!CA90*0.5)+'KWh (Cumulative) NLI'!BZ90-'Rebasing adj NLI'!CA80)*CA117)*CA$19*CA$128)</f>
        <v>0</v>
      </c>
      <c r="CB90" s="50">
        <f>IF('KWh (Cumulative) NLI'!CB90=0,0,((('KWh (Monthly) ENTRY NLI '!CB90*0.5)+'KWh (Cumulative) NLI'!CA90-'Rebasing adj NLI'!CB80)*CB117)*CB$19*CB$128)</f>
        <v>0</v>
      </c>
      <c r="CC90" s="50">
        <f>IF('KWh (Cumulative) NLI'!CC90=0,0,((('KWh (Monthly) ENTRY NLI '!CC90*0.5)+'KWh (Cumulative) NLI'!CB90-'Rebasing adj NLI'!CC80)*CC117)*CC$19*CC$128)</f>
        <v>0</v>
      </c>
      <c r="CD90" s="50">
        <f>IF('KWh (Cumulative) NLI'!CD90=0,0,((('KWh (Monthly) ENTRY NLI '!CD90*0.5)+'KWh (Cumulative) NLI'!CC90-'Rebasing adj NLI'!CD80)*CD117)*CD$19*CD$128)</f>
        <v>0</v>
      </c>
      <c r="CE90" s="50">
        <f>IF('KWh (Cumulative) NLI'!CE90=0,0,((('KWh (Monthly) ENTRY NLI '!CE90*0.5)+'KWh (Cumulative) NLI'!CD90-'Rebasing adj NLI'!CE80)*CE117)*CE$19*CE$128)</f>
        <v>0</v>
      </c>
      <c r="CF90" s="50">
        <f>IF('KWh (Cumulative) NLI'!CF90=0,0,((('KWh (Monthly) ENTRY NLI '!CF90*0.5)+'KWh (Cumulative) NLI'!CE90-'Rebasing adj NLI'!CF80)*CF117)*CF$19*CF$128)</f>
        <v>0</v>
      </c>
      <c r="CG90" s="50">
        <f>IF('KWh (Cumulative) NLI'!CG90=0,0,((('KWh (Monthly) ENTRY NLI '!CG90*0.5)+'KWh (Cumulative) NLI'!CF90-'Rebasing adj NLI'!CG80)*CG117)*CG$19*CG$128)</f>
        <v>0</v>
      </c>
      <c r="CH90" s="50">
        <f>IF('KWh (Cumulative) NLI'!CH90=0,0,((('KWh (Monthly) ENTRY NLI '!CH90*0.5)+'KWh (Cumulative) NLI'!CG90-'Rebasing adj NLI'!CH80)*CH117)*CH$19*CH$128)</f>
        <v>0</v>
      </c>
      <c r="CI90" s="50">
        <f>IF('KWh (Cumulative) NLI'!CI90=0,0,((('KWh (Monthly) ENTRY NLI '!CI90*0.5)+'KWh (Cumulative) NLI'!CH90-'Rebasing adj NLI'!CI80)*CI117)*CI$19*CI$128)</f>
        <v>0</v>
      </c>
      <c r="CJ90" s="50">
        <f>IF('KWh (Cumulative) NLI'!CJ90=0,0,((('KWh (Monthly) ENTRY NLI '!CJ90*0.5)+'KWh (Cumulative) NLI'!CI90-'Rebasing adj NLI'!CJ80)*CJ117)*CJ$19*CJ$128)</f>
        <v>0</v>
      </c>
    </row>
    <row r="91" spans="1:88" x14ac:dyDescent="0.25">
      <c r="A91" s="306"/>
      <c r="B91" s="88" t="s">
        <v>8</v>
      </c>
      <c r="C91" s="50">
        <f>IF('KWh (Cumulative) NLI'!C91=0,0,((('KWh (Monthly) ENTRY NLI '!C91*0.5)-'Rebasing adj NLI'!C81)*C118)*C$19*C$128)</f>
        <v>0</v>
      </c>
      <c r="D91" s="50">
        <f>IF('KWh (Cumulative) NLI'!D91=0,0,((('KWh (Monthly) ENTRY NLI '!D91*0.5)+'KWh (Cumulative) NLI'!C91-'Rebasing adj NLI'!D81)*D118)*D$19*D$128)</f>
        <v>0</v>
      </c>
      <c r="E91" s="50">
        <f>IF('KWh (Cumulative) NLI'!E91=0,0,((('KWh (Monthly) ENTRY NLI '!E91*0.5)+'KWh (Cumulative) NLI'!D91-'Rebasing adj NLI'!E81)*E118)*E$19*E$128)</f>
        <v>0</v>
      </c>
      <c r="F91" s="50">
        <f>IF('KWh (Cumulative) NLI'!F91=0,0,((('KWh (Monthly) ENTRY NLI '!F91*0.5)+'KWh (Cumulative) NLI'!E91-'Rebasing adj NLI'!F81)*F118)*F$19*F$128)</f>
        <v>0</v>
      </c>
      <c r="G91" s="50">
        <f>IF('KWh (Cumulative) NLI'!G91=0,0,((('KWh (Monthly) ENTRY NLI '!G91*0.5)+'KWh (Cumulative) NLI'!F91-'Rebasing adj NLI'!G81)*G118)*G$19*G$128)</f>
        <v>0</v>
      </c>
      <c r="H91" s="50">
        <f>IF('KWh (Cumulative) NLI'!H91=0,0,((('KWh (Monthly) ENTRY NLI '!H91*0.5)+'KWh (Cumulative) NLI'!G91-'Rebasing adj NLI'!H81)*H118)*H$19*H$128)</f>
        <v>0</v>
      </c>
      <c r="I91" s="50">
        <f>IF('KWh (Cumulative) NLI'!I91=0,0,((('KWh (Monthly) ENTRY NLI '!I91*0.5)+'KWh (Cumulative) NLI'!H91-'Rebasing adj NLI'!I81)*I118)*I$19*I$128)</f>
        <v>0</v>
      </c>
      <c r="J91" s="50">
        <f>IF('KWh (Cumulative) NLI'!J91=0,0,((('KWh (Monthly) ENTRY NLI '!J91*0.5)+'KWh (Cumulative) NLI'!I91-'Rebasing adj NLI'!J81)*J118)*J$19*J$128)</f>
        <v>0</v>
      </c>
      <c r="K91" s="50">
        <f>IF('KWh (Cumulative) NLI'!K91=0,0,((('KWh (Monthly) ENTRY NLI '!K91*0.5)+'KWh (Cumulative) NLI'!J91-'Rebasing adj NLI'!K81)*K118)*K$19*K$128)</f>
        <v>0</v>
      </c>
      <c r="L91" s="50">
        <f>IF('KWh (Cumulative) NLI'!L91=0,0,((('KWh (Monthly) ENTRY NLI '!L91*0.5)+'KWh (Cumulative) NLI'!K91-'Rebasing adj NLI'!L81)*L118)*L$19*L$128)</f>
        <v>0</v>
      </c>
      <c r="M91" s="50">
        <f>IF('KWh (Cumulative) NLI'!M91=0,0,((('KWh (Monthly) ENTRY NLI '!M91*0.5)+'KWh (Cumulative) NLI'!L91-'Rebasing adj NLI'!M81)*M118)*M$19*M$128)</f>
        <v>0</v>
      </c>
      <c r="N91" s="50">
        <f>IF('KWh (Cumulative) NLI'!N91=0,0,((('KWh (Monthly) ENTRY NLI '!N91*0.5)+'KWh (Cumulative) NLI'!M91-'Rebasing adj NLI'!N81)*N118)*N$19*N$128)</f>
        <v>0</v>
      </c>
      <c r="O91" s="50">
        <f>IF('KWh (Cumulative) NLI'!O91=0,0,((('KWh (Monthly) ENTRY NLI '!O91*0.5)+'KWh (Cumulative) NLI'!N91-'Rebasing adj NLI'!O81)*O118)*O$19*O$128)</f>
        <v>0</v>
      </c>
      <c r="P91" s="50">
        <f>IF('KWh (Cumulative) NLI'!P91=0,0,((('KWh (Monthly) ENTRY NLI '!P91*0.5)+'KWh (Cumulative) NLI'!O91-'Rebasing adj NLI'!P81)*P118)*P$19*P$128)</f>
        <v>0</v>
      </c>
      <c r="Q91" s="50">
        <f>IF('KWh (Cumulative) NLI'!Q91=0,0,((('KWh (Monthly) ENTRY NLI '!Q91*0.5)+'KWh (Cumulative) NLI'!P91-'Rebasing adj NLI'!Q81)*Q118)*Q$19*Q$128)</f>
        <v>0</v>
      </c>
      <c r="R91" s="50">
        <f>IF('KWh (Cumulative) NLI'!R91=0,0,((('KWh (Monthly) ENTRY NLI '!R91*0.5)+'KWh (Cumulative) NLI'!Q91-'Rebasing adj NLI'!R81)*R118)*R$19*R$128)</f>
        <v>0</v>
      </c>
      <c r="S91" s="50">
        <f>IF('KWh (Cumulative) NLI'!S91=0,0,((('KWh (Monthly) ENTRY NLI '!S91*0.5)+'KWh (Cumulative) NLI'!R91-'Rebasing adj NLI'!S81)*S118)*S$19*S$128)</f>
        <v>0</v>
      </c>
      <c r="T91" s="50">
        <f>IF('KWh (Cumulative) NLI'!T91=0,0,((('KWh (Monthly) ENTRY NLI '!T91*0.5)+'KWh (Cumulative) NLI'!S91-'Rebasing adj NLI'!T81)*T118)*T$19*T$128)</f>
        <v>0</v>
      </c>
      <c r="U91" s="50">
        <f>IF('KWh (Cumulative) NLI'!U91=0,0,((('KWh (Monthly) ENTRY NLI '!U91*0.5)+'KWh (Cumulative) NLI'!T91-'Rebasing adj NLI'!U81)*U118)*U$19*U$128)</f>
        <v>0</v>
      </c>
      <c r="V91" s="50">
        <f>IF('KWh (Cumulative) NLI'!V91=0,0,((('KWh (Monthly) ENTRY NLI '!V91*0.5)+'KWh (Cumulative) NLI'!U91-'Rebasing adj NLI'!V81)*V118)*V$19*V$128)</f>
        <v>0</v>
      </c>
      <c r="W91" s="50">
        <f>IF('KWh (Cumulative) NLI'!W91=0,0,((('KWh (Monthly) ENTRY NLI '!W91*0.5)+'KWh (Cumulative) NLI'!V91-'Rebasing adj NLI'!W81)*W118)*W$19*W$128)</f>
        <v>0</v>
      </c>
      <c r="X91" s="50">
        <f>IF('KWh (Cumulative) NLI'!X91=0,0,((('KWh (Monthly) ENTRY NLI '!X91*0.5)+'KWh (Cumulative) NLI'!W91-'Rebasing adj NLI'!X81)*X118)*X$19*X$128)</f>
        <v>0</v>
      </c>
      <c r="Y91" s="50">
        <f>IF('KWh (Cumulative) NLI'!Y91=0,0,((('KWh (Monthly) ENTRY NLI '!Y91*0.5)+'KWh (Cumulative) NLI'!X91-'Rebasing adj NLI'!Y81)*Y118)*Y$19*Y$128)</f>
        <v>0</v>
      </c>
      <c r="Z91" s="50">
        <f>IF('KWh (Cumulative) NLI'!Z91=0,0,((('KWh (Monthly) ENTRY NLI '!Z91*0.5)+'KWh (Cumulative) NLI'!Y91-'Rebasing adj NLI'!Z81)*Z118)*Z$19*Z$128)</f>
        <v>0</v>
      </c>
      <c r="AA91" s="50">
        <f>IF('KWh (Cumulative) NLI'!AA91=0,0,((('KWh (Monthly) ENTRY NLI '!AA91*0.5)+'KWh (Cumulative) NLI'!Z91-'Rebasing adj NLI'!AA81)*AA118)*AA$19*AA$128)</f>
        <v>0</v>
      </c>
      <c r="AB91" s="50">
        <f>IF('KWh (Cumulative) NLI'!AB91=0,0,((('KWh (Monthly) ENTRY NLI '!AB91*0.5)+'KWh (Cumulative) NLI'!AA91-'Rebasing adj NLI'!AB81)*AB118)*AB$19*AB$128)</f>
        <v>0</v>
      </c>
      <c r="AC91" s="50">
        <f>IF('KWh (Cumulative) NLI'!AC91=0,0,((('KWh (Monthly) ENTRY NLI '!AC91*0.5)+'KWh (Cumulative) NLI'!AB91-'Rebasing adj NLI'!AC81)*AC118)*AC$19*AC$128)</f>
        <v>0</v>
      </c>
      <c r="AD91" s="50">
        <f>IF('KWh (Cumulative) NLI'!AD91=0,0,((('KWh (Monthly) ENTRY NLI '!AD91*0.5)+'KWh (Cumulative) NLI'!AC91-'Rebasing adj NLI'!AD81)*AD118)*AD$19*AD$128)</f>
        <v>0</v>
      </c>
      <c r="AE91" s="50">
        <f>IF('KWh (Cumulative) NLI'!AE91=0,0,((('KWh (Monthly) ENTRY NLI '!AE91*0.5)+'KWh (Cumulative) NLI'!AD91-'Rebasing adj NLI'!AE81)*AE118)*AE$19*AE$128)</f>
        <v>0</v>
      </c>
      <c r="AF91" s="50">
        <f>IF('KWh (Cumulative) NLI'!AF91=0,0,((('KWh (Monthly) ENTRY NLI '!AF91*0.5)+'KWh (Cumulative) NLI'!AE91-'Rebasing adj NLI'!AF81)*AF118)*AF$19*AF$128)</f>
        <v>0</v>
      </c>
      <c r="AG91" s="50">
        <f>IF('KWh (Cumulative) NLI'!AG91=0,0,((('KWh (Monthly) ENTRY NLI '!AG91*0.5)+'KWh (Cumulative) NLI'!AF91-'Rebasing adj NLI'!AG81)*AG118)*AG$19*AG$128)</f>
        <v>0</v>
      </c>
      <c r="AH91" s="50">
        <f>IF('KWh (Cumulative) NLI'!AH91=0,0,((('KWh (Monthly) ENTRY NLI '!AH91*0.5)+'KWh (Cumulative) NLI'!AG91-'Rebasing adj NLI'!AH81)*AH118)*AH$19*AH$128)</f>
        <v>0</v>
      </c>
      <c r="AI91" s="50">
        <f>IF('KWh (Cumulative) NLI'!AI91=0,0,((('KWh (Monthly) ENTRY NLI '!AI91*0.5)+'KWh (Cumulative) NLI'!AH91-'Rebasing adj NLI'!AI81)*AI118)*AI$19*AI$128)</f>
        <v>0</v>
      </c>
      <c r="AJ91" s="50">
        <f>IF('KWh (Cumulative) NLI'!AJ91=0,0,((('KWh (Monthly) ENTRY NLI '!AJ91*0.5)+'KWh (Cumulative) NLI'!AI91-'Rebasing adj NLI'!AJ81)*AJ118)*AJ$19*AJ$128)</f>
        <v>0</v>
      </c>
      <c r="AK91" s="50">
        <f>IF('KWh (Cumulative) NLI'!AK91=0,0,((('KWh (Monthly) ENTRY NLI '!AK91*0.5)+'KWh (Cumulative) NLI'!AJ91-'Rebasing adj NLI'!AK81)*AK118)*AK$19*AK$128)</f>
        <v>0</v>
      </c>
      <c r="AL91" s="50">
        <f>IF('KWh (Cumulative) NLI'!AL91=0,0,((('KWh (Monthly) ENTRY NLI '!AL91*0.5)+'KWh (Cumulative) NLI'!AK91-'Rebasing adj NLI'!AL81)*AL118)*AL$19*AL$128)</f>
        <v>0</v>
      </c>
      <c r="AM91" s="50">
        <f>IF('KWh (Cumulative) NLI'!AM91=0,0,((('KWh (Monthly) ENTRY NLI '!AM91*0.5)+'KWh (Cumulative) NLI'!AL91-'Rebasing adj NLI'!AM81)*AM118)*AM$19*AM$128)</f>
        <v>0</v>
      </c>
      <c r="AN91" s="50">
        <f>IF('KWh (Cumulative) NLI'!AN91=0,0,((('KWh (Monthly) ENTRY NLI '!AN91*0.5)+'KWh (Cumulative) NLI'!AM91-'Rebasing adj NLI'!AN81)*AN118)*AN$19*AN$128)</f>
        <v>0</v>
      </c>
      <c r="AO91" s="50">
        <f>IF('KWh (Cumulative) NLI'!AO91=0,0,((('KWh (Monthly) ENTRY NLI '!AO91*0.5)+'KWh (Cumulative) NLI'!AN91-'Rebasing adj NLI'!AO81)*AO118)*AO$19*AO$128)</f>
        <v>0</v>
      </c>
      <c r="AP91" s="50">
        <f>IF('KWh (Cumulative) NLI'!AP91=0,0,((('KWh (Monthly) ENTRY NLI '!AP91*0.5)+'KWh (Cumulative) NLI'!AO91-'Rebasing adj NLI'!AP81)*AP118)*AP$19*AP$128)</f>
        <v>0</v>
      </c>
      <c r="AQ91" s="50">
        <f>IF('KWh (Cumulative) NLI'!AQ91=0,0,((('KWh (Monthly) ENTRY NLI '!AQ91*0.5)+'KWh (Cumulative) NLI'!AP91-'Rebasing adj NLI'!AQ81)*AQ118)*AQ$19*AQ$128)</f>
        <v>0</v>
      </c>
      <c r="AR91" s="50">
        <f>IF('KWh (Cumulative) NLI'!AR91=0,0,((('KWh (Monthly) ENTRY NLI '!AR91*0.5)+'KWh (Cumulative) NLI'!AQ91-'Rebasing adj NLI'!AR81)*AR118)*AR$19*AR$128)</f>
        <v>0</v>
      </c>
      <c r="AS91" s="50">
        <f>IF('KWh (Cumulative) NLI'!AS91=0,0,((('KWh (Monthly) ENTRY NLI '!AS91*0.5)+'KWh (Cumulative) NLI'!AR91-'Rebasing adj NLI'!AS81)*AS118)*AS$19*AS$128)</f>
        <v>0</v>
      </c>
      <c r="AT91" s="50">
        <f>IF('KWh (Cumulative) NLI'!AT91=0,0,((('KWh (Monthly) ENTRY NLI '!AT91*0.5)+'KWh (Cumulative) NLI'!AS91-'Rebasing adj NLI'!AT81)*AT118)*AT$19*AT$128)</f>
        <v>0</v>
      </c>
      <c r="AU91" s="50">
        <f>IF('KWh (Cumulative) NLI'!AU91=0,0,((('KWh (Monthly) ENTRY NLI '!AU91*0.5)+'KWh (Cumulative) NLI'!AT91-'Rebasing adj NLI'!AU81)*AU118)*AU$19*AU$128)</f>
        <v>0</v>
      </c>
      <c r="AV91" s="50">
        <f>IF('KWh (Cumulative) NLI'!AV91=0,0,((('KWh (Monthly) ENTRY NLI '!AV91*0.5)+'KWh (Cumulative) NLI'!AU91-'Rebasing adj NLI'!AV81)*AV118)*AV$19*AV$128)</f>
        <v>0</v>
      </c>
      <c r="AW91" s="50">
        <f>IF('KWh (Cumulative) NLI'!AW91=0,0,((('KWh (Monthly) ENTRY NLI '!AW91*0.5)+'KWh (Cumulative) NLI'!AV91-'Rebasing adj NLI'!AW81)*AW118)*AW$19*AW$128)</f>
        <v>0</v>
      </c>
      <c r="AX91" s="50">
        <f>IF('KWh (Cumulative) NLI'!AX91=0,0,((('KWh (Monthly) ENTRY NLI '!AX91*0.5)+'KWh (Cumulative) NLI'!AW91-'Rebasing adj NLI'!AX81)*AX118)*AX$19*AX$128)</f>
        <v>0</v>
      </c>
      <c r="AY91" s="50">
        <f>IF('KWh (Cumulative) NLI'!AY91=0,0,((('KWh (Monthly) ENTRY NLI '!AY91*0.5)+'KWh (Cumulative) NLI'!AX91-'Rebasing adj NLI'!AY81)*AY118)*AY$19*AY$128)</f>
        <v>0</v>
      </c>
      <c r="AZ91" s="50">
        <f>IF('KWh (Cumulative) NLI'!AZ91=0,0,((('KWh (Monthly) ENTRY NLI '!AZ91*0.5)+'KWh (Cumulative) NLI'!AY91-'Rebasing adj NLI'!AZ81)*AZ118)*AZ$19*AZ$128)</f>
        <v>0</v>
      </c>
      <c r="BA91" s="50">
        <f>IF('KWh (Cumulative) NLI'!BA91=0,0,((('KWh (Monthly) ENTRY NLI '!BA91*0.5)+'KWh (Cumulative) NLI'!AZ91-'Rebasing adj NLI'!BA81)*BA118)*BA$19*BA$128)</f>
        <v>0</v>
      </c>
      <c r="BB91" s="50">
        <f>IF('KWh (Cumulative) NLI'!BB91=0,0,((('KWh (Monthly) ENTRY NLI '!BB91*0.5)+'KWh (Cumulative) NLI'!BA91-'Rebasing adj NLI'!BB81)*BB118)*BB$19*BB$128)</f>
        <v>0</v>
      </c>
      <c r="BC91" s="50">
        <f>IF('KWh (Cumulative) NLI'!BC91=0,0,((('KWh (Monthly) ENTRY NLI '!BC91*0.5)+'KWh (Cumulative) NLI'!BB91-'Rebasing adj NLI'!BC81)*BC118)*BC$19*BC$128)</f>
        <v>0</v>
      </c>
      <c r="BD91" s="50">
        <f>IF('KWh (Cumulative) NLI'!BD91=0,0,((('KWh (Monthly) ENTRY NLI '!BD91*0.5)+'KWh (Cumulative) NLI'!BC91-'Rebasing adj NLI'!BD81)*BD118)*BD$19*BD$128)</f>
        <v>0</v>
      </c>
      <c r="BE91" s="50">
        <f>IF('KWh (Cumulative) NLI'!BE91=0,0,((('KWh (Monthly) ENTRY NLI '!BE91*0.5)+'KWh (Cumulative) NLI'!BD91-'Rebasing adj NLI'!BE81)*BE118)*BE$19*BE$128)</f>
        <v>0</v>
      </c>
      <c r="BF91" s="50">
        <f>IF('KWh (Cumulative) NLI'!BF91=0,0,((('KWh (Monthly) ENTRY NLI '!BF91*0.5)+'KWh (Cumulative) NLI'!BE91-'Rebasing adj NLI'!BF81)*BF118)*BF$19*BF$128)</f>
        <v>0</v>
      </c>
      <c r="BG91" s="50">
        <f>IF('KWh (Cumulative) NLI'!BG91=0,0,((('KWh (Monthly) ENTRY NLI '!BG91*0.5)+'KWh (Cumulative) NLI'!BF91-'Rebasing adj NLI'!BG81)*BG118)*BG$19*BG$128)</f>
        <v>0</v>
      </c>
      <c r="BH91" s="50">
        <f>IF('KWh (Cumulative) NLI'!BH91=0,0,((('KWh (Monthly) ENTRY NLI '!BH91*0.5)+'KWh (Cumulative) NLI'!BG91-'Rebasing adj NLI'!BH81)*BH118)*BH$19*BH$128)</f>
        <v>0</v>
      </c>
      <c r="BI91" s="50">
        <f>IF('KWh (Cumulative) NLI'!BI91=0,0,((('KWh (Monthly) ENTRY NLI '!BI91*0.5)+'KWh (Cumulative) NLI'!BH91-'Rebasing adj NLI'!BI81)*BI118)*BI$19*BI$128)</f>
        <v>0</v>
      </c>
      <c r="BJ91" s="50">
        <f>IF('KWh (Cumulative) NLI'!BJ91=0,0,((('KWh (Monthly) ENTRY NLI '!BJ91*0.5)+'KWh (Cumulative) NLI'!BI91-'Rebasing adj NLI'!BJ81)*BJ118)*BJ$19*BJ$128)</f>
        <v>0</v>
      </c>
      <c r="BK91" s="50">
        <f>IF('KWh (Cumulative) NLI'!BK91=0,0,((('KWh (Monthly) ENTRY NLI '!BK91*0.5)+'KWh (Cumulative) NLI'!BJ91-'Rebasing adj NLI'!BK81)*BK118)*BK$19*BK$128)</f>
        <v>0</v>
      </c>
      <c r="BL91" s="50">
        <f>IF('KWh (Cumulative) NLI'!BL91=0,0,((('KWh (Monthly) ENTRY NLI '!BL91*0.5)+'KWh (Cumulative) NLI'!BK91-'Rebasing adj NLI'!BL81)*BL118)*BL$19*BL$128)</f>
        <v>0</v>
      </c>
      <c r="BM91" s="50">
        <f>IF('KWh (Cumulative) NLI'!BM91=0,0,((('KWh (Monthly) ENTRY NLI '!BM91*0.5)+'KWh (Cumulative) NLI'!BL91-'Rebasing adj NLI'!BM81)*BM118)*BM$19*BM$128)</f>
        <v>0</v>
      </c>
      <c r="BN91" s="50">
        <f>IF('KWh (Cumulative) NLI'!BN91=0,0,((('KWh (Monthly) ENTRY NLI '!BN91*0.5)+'KWh (Cumulative) NLI'!BM91-'Rebasing adj NLI'!BN81)*BN118)*BN$19*BN$128)</f>
        <v>0</v>
      </c>
      <c r="BO91" s="50">
        <f>IF('KWh (Cumulative) NLI'!BO91=0,0,((('KWh (Monthly) ENTRY NLI '!BO91*0.5)+'KWh (Cumulative) NLI'!BN91-'Rebasing adj NLI'!BO81)*BO118)*BO$19*BO$128)</f>
        <v>0</v>
      </c>
      <c r="BP91" s="50">
        <f>IF('KWh (Cumulative) NLI'!BP91=0,0,((('KWh (Monthly) ENTRY NLI '!BP91*0.5)+'KWh (Cumulative) NLI'!BO91-'Rebasing adj NLI'!BP81)*BP118)*BP$19*BP$128)</f>
        <v>0</v>
      </c>
      <c r="BQ91" s="50">
        <f>IF('KWh (Cumulative) NLI'!BQ91=0,0,((('KWh (Monthly) ENTRY NLI '!BQ91*0.5)+'KWh (Cumulative) NLI'!BP91-'Rebasing adj NLI'!BQ81)*BQ118)*BQ$19*BQ$128)</f>
        <v>0</v>
      </c>
      <c r="BR91" s="50">
        <f>IF('KWh (Cumulative) NLI'!BR91=0,0,((('KWh (Monthly) ENTRY NLI '!BR91*0.5)+'KWh (Cumulative) NLI'!BQ91-'Rebasing adj NLI'!BR81)*BR118)*BR$19*BR$128)</f>
        <v>0</v>
      </c>
      <c r="BS91" s="50">
        <f>IF('KWh (Cumulative) NLI'!BS91=0,0,((('KWh (Monthly) ENTRY NLI '!BS91*0.5)+'KWh (Cumulative) NLI'!BR91-'Rebasing adj NLI'!BS81)*BS118)*BS$19*BS$128)</f>
        <v>0</v>
      </c>
      <c r="BT91" s="50">
        <f>IF('KWh (Cumulative) NLI'!BT91=0,0,((('KWh (Monthly) ENTRY NLI '!BT91*0.5)+'KWh (Cumulative) NLI'!BS91-'Rebasing adj NLI'!BT81)*BT118)*BT$19*BT$128)</f>
        <v>0</v>
      </c>
      <c r="BU91" s="50">
        <f>IF('KWh (Cumulative) NLI'!BU91=0,0,((('KWh (Monthly) ENTRY NLI '!BU91*0.5)+'KWh (Cumulative) NLI'!BT91-'Rebasing adj NLI'!BU81)*BU118)*BU$19*BU$128)</f>
        <v>0</v>
      </c>
      <c r="BV91" s="50">
        <f>IF('KWh (Cumulative) NLI'!BV91=0,0,((('KWh (Monthly) ENTRY NLI '!BV91*0.5)+'KWh (Cumulative) NLI'!BU91-'Rebasing adj NLI'!BV81)*BV118)*BV$19*BV$128)</f>
        <v>0</v>
      </c>
      <c r="BW91" s="50">
        <f>IF('KWh (Cumulative) NLI'!BW91=0,0,((('KWh (Monthly) ENTRY NLI '!BW91*0.5)+'KWh (Cumulative) NLI'!BV91-'Rebasing adj NLI'!BW81)*BW118)*BW$19*BW$128)</f>
        <v>0</v>
      </c>
      <c r="BX91" s="50">
        <f>IF('KWh (Cumulative) NLI'!BX91=0,0,((('KWh (Monthly) ENTRY NLI '!BX91*0.5)+'KWh (Cumulative) NLI'!BW91-'Rebasing adj NLI'!BX81)*BX118)*BX$19*BX$128)</f>
        <v>0</v>
      </c>
      <c r="BY91" s="50">
        <f>IF('KWh (Cumulative) NLI'!BY91=0,0,((('KWh (Monthly) ENTRY NLI '!BY91*0.5)+'KWh (Cumulative) NLI'!BX91-'Rebasing adj NLI'!BY81)*BY118)*BY$19*BY$128)</f>
        <v>0</v>
      </c>
      <c r="BZ91" s="50">
        <f>IF('KWh (Cumulative) NLI'!BZ91=0,0,((('KWh (Monthly) ENTRY NLI '!BZ91*0.5)+'KWh (Cumulative) NLI'!BY91-'Rebasing adj NLI'!BZ81)*BZ118)*BZ$19*BZ$128)</f>
        <v>0</v>
      </c>
      <c r="CA91" s="50">
        <f>IF('KWh (Cumulative) NLI'!CA91=0,0,((('KWh (Monthly) ENTRY NLI '!CA91*0.5)+'KWh (Cumulative) NLI'!BZ91-'Rebasing adj NLI'!CA81)*CA118)*CA$19*CA$128)</f>
        <v>0</v>
      </c>
      <c r="CB91" s="50">
        <f>IF('KWh (Cumulative) NLI'!CB91=0,0,((('KWh (Monthly) ENTRY NLI '!CB91*0.5)+'KWh (Cumulative) NLI'!CA91-'Rebasing adj NLI'!CB81)*CB118)*CB$19*CB$128)</f>
        <v>0</v>
      </c>
      <c r="CC91" s="50">
        <f>IF('KWh (Cumulative) NLI'!CC91=0,0,((('KWh (Monthly) ENTRY NLI '!CC91*0.5)+'KWh (Cumulative) NLI'!CB91-'Rebasing adj NLI'!CC81)*CC118)*CC$19*CC$128)</f>
        <v>0</v>
      </c>
      <c r="CD91" s="50">
        <f>IF('KWh (Cumulative) NLI'!CD91=0,0,((('KWh (Monthly) ENTRY NLI '!CD91*0.5)+'KWh (Cumulative) NLI'!CC91-'Rebasing adj NLI'!CD81)*CD118)*CD$19*CD$128)</f>
        <v>0</v>
      </c>
      <c r="CE91" s="50">
        <f>IF('KWh (Cumulative) NLI'!CE91=0,0,((('KWh (Monthly) ENTRY NLI '!CE91*0.5)+'KWh (Cumulative) NLI'!CD91-'Rebasing adj NLI'!CE81)*CE118)*CE$19*CE$128)</f>
        <v>0</v>
      </c>
      <c r="CF91" s="50">
        <f>IF('KWh (Cumulative) NLI'!CF91=0,0,((('KWh (Monthly) ENTRY NLI '!CF91*0.5)+'KWh (Cumulative) NLI'!CE91-'Rebasing adj NLI'!CF81)*CF118)*CF$19*CF$128)</f>
        <v>0</v>
      </c>
      <c r="CG91" s="50">
        <f>IF('KWh (Cumulative) NLI'!CG91=0,0,((('KWh (Monthly) ENTRY NLI '!CG91*0.5)+'KWh (Cumulative) NLI'!CF91-'Rebasing adj NLI'!CG81)*CG118)*CG$19*CG$128)</f>
        <v>0</v>
      </c>
      <c r="CH91" s="50">
        <f>IF('KWh (Cumulative) NLI'!CH91=0,0,((('KWh (Monthly) ENTRY NLI '!CH91*0.5)+'KWh (Cumulative) NLI'!CG91-'Rebasing adj NLI'!CH81)*CH118)*CH$19*CH$128)</f>
        <v>0</v>
      </c>
      <c r="CI91" s="50">
        <f>IF('KWh (Cumulative) NLI'!CI91=0,0,((('KWh (Monthly) ENTRY NLI '!CI91*0.5)+'KWh (Cumulative) NLI'!CH91-'Rebasing adj NLI'!CI81)*CI118)*CI$19*CI$128)</f>
        <v>0</v>
      </c>
      <c r="CJ91" s="50">
        <f>IF('KWh (Cumulative) NLI'!CJ91=0,0,((('KWh (Monthly) ENTRY NLI '!CJ91*0.5)+'KWh (Cumulative) NLI'!CI91-'Rebasing adj NLI'!CJ81)*CJ118)*CJ$19*CJ$128)</f>
        <v>0</v>
      </c>
    </row>
    <row r="92" spans="1:88" ht="15.75" thickBot="1" x14ac:dyDescent="0.3">
      <c r="A92" s="307"/>
      <c r="B92" s="88" t="s">
        <v>9</v>
      </c>
      <c r="C92" s="50">
        <f>IF('KWh (Cumulative) NLI'!C92=0,0,((('KWh (Monthly) ENTRY NLI '!C92*0.5)-'Rebasing adj NLI'!C82)*C119)*C$19*C$128)</f>
        <v>0</v>
      </c>
      <c r="D92" s="50">
        <f>IF('KWh (Cumulative) NLI'!D92=0,0,((('KWh (Monthly) ENTRY NLI '!D92*0.5)+'KWh (Cumulative) NLI'!C92-'Rebasing adj NLI'!D82)*D119)*D$19*D$128)</f>
        <v>0</v>
      </c>
      <c r="E92" s="50">
        <f>IF('KWh (Cumulative) NLI'!E92=0,0,((('KWh (Monthly) ENTRY NLI '!E92*0.5)+'KWh (Cumulative) NLI'!D92-'Rebasing adj NLI'!E82)*E119)*E$19*E$128)</f>
        <v>0</v>
      </c>
      <c r="F92" s="50">
        <f>IF('KWh (Cumulative) NLI'!F92=0,0,((('KWh (Monthly) ENTRY NLI '!F92*0.5)+'KWh (Cumulative) NLI'!E92-'Rebasing adj NLI'!F82)*F119)*F$19*F$128)</f>
        <v>0</v>
      </c>
      <c r="G92" s="50">
        <f>IF('KWh (Cumulative) NLI'!G92=0,0,((('KWh (Monthly) ENTRY NLI '!G92*0.5)+'KWh (Cumulative) NLI'!F92-'Rebasing adj NLI'!G82)*G119)*G$19*G$128)</f>
        <v>0</v>
      </c>
      <c r="H92" s="50">
        <f>IF('KWh (Cumulative) NLI'!H92=0,0,((('KWh (Monthly) ENTRY NLI '!H92*0.5)+'KWh (Cumulative) NLI'!G92-'Rebasing adj NLI'!H82)*H119)*H$19*H$128)</f>
        <v>0</v>
      </c>
      <c r="I92" s="50">
        <f>IF('KWh (Cumulative) NLI'!I92=0,0,((('KWh (Monthly) ENTRY NLI '!I92*0.5)+'KWh (Cumulative) NLI'!H92-'Rebasing adj NLI'!I82)*I119)*I$19*I$128)</f>
        <v>0</v>
      </c>
      <c r="J92" s="50">
        <f>IF('KWh (Cumulative) NLI'!J92=0,0,((('KWh (Monthly) ENTRY NLI '!J92*0.5)+'KWh (Cumulative) NLI'!I92-'Rebasing adj NLI'!J82)*J119)*J$19*J$128)</f>
        <v>0</v>
      </c>
      <c r="K92" s="50">
        <f>IF('KWh (Cumulative) NLI'!K92=0,0,((('KWh (Monthly) ENTRY NLI '!K92*0.5)+'KWh (Cumulative) NLI'!J92-'Rebasing adj NLI'!K82)*K119)*K$19*K$128)</f>
        <v>0</v>
      </c>
      <c r="L92" s="50">
        <f>IF('KWh (Cumulative) NLI'!L92=0,0,((('KWh (Monthly) ENTRY NLI '!L92*0.5)+'KWh (Cumulative) NLI'!K92-'Rebasing adj NLI'!L82)*L119)*L$19*L$128)</f>
        <v>0</v>
      </c>
      <c r="M92" s="50">
        <f>IF('KWh (Cumulative) NLI'!M92=0,0,((('KWh (Monthly) ENTRY NLI '!M92*0.5)+'KWh (Cumulative) NLI'!L92-'Rebasing adj NLI'!M82)*M119)*M$19*M$128)</f>
        <v>0</v>
      </c>
      <c r="N92" s="50">
        <f>IF('KWh (Cumulative) NLI'!N92=0,0,((('KWh (Monthly) ENTRY NLI '!N92*0.5)+'KWh (Cumulative) NLI'!M92-'Rebasing adj NLI'!N82)*N119)*N$19*N$128)</f>
        <v>0</v>
      </c>
      <c r="O92" s="50">
        <f>IF('KWh (Cumulative) NLI'!O92=0,0,((('KWh (Monthly) ENTRY NLI '!O92*0.5)+'KWh (Cumulative) NLI'!N92-'Rebasing adj NLI'!O82)*O119)*O$19*O$128)</f>
        <v>0</v>
      </c>
      <c r="P92" s="50">
        <f>IF('KWh (Cumulative) NLI'!P92=0,0,((('KWh (Monthly) ENTRY NLI '!P92*0.5)+'KWh (Cumulative) NLI'!O92-'Rebasing adj NLI'!P82)*P119)*P$19*P$128)</f>
        <v>0</v>
      </c>
      <c r="Q92" s="50">
        <f>IF('KWh (Cumulative) NLI'!Q92=0,0,((('KWh (Monthly) ENTRY NLI '!Q92*0.5)+'KWh (Cumulative) NLI'!P92-'Rebasing adj NLI'!Q82)*Q119)*Q$19*Q$128)</f>
        <v>0</v>
      </c>
      <c r="R92" s="50">
        <f>IF('KWh (Cumulative) NLI'!R92=0,0,((('KWh (Monthly) ENTRY NLI '!R92*0.5)+'KWh (Cumulative) NLI'!Q92-'Rebasing adj NLI'!R82)*R119)*R$19*R$128)</f>
        <v>0</v>
      </c>
      <c r="S92" s="50">
        <f>IF('KWh (Cumulative) NLI'!S92=0,0,((('KWh (Monthly) ENTRY NLI '!S92*0.5)+'KWh (Cumulative) NLI'!R92-'Rebasing adj NLI'!S82)*S119)*S$19*S$128)</f>
        <v>0</v>
      </c>
      <c r="T92" s="50">
        <f>IF('KWh (Cumulative) NLI'!T92=0,0,((('KWh (Monthly) ENTRY NLI '!T92*0.5)+'KWh (Cumulative) NLI'!S92-'Rebasing adj NLI'!T82)*T119)*T$19*T$128)</f>
        <v>0</v>
      </c>
      <c r="U92" s="50">
        <f>IF('KWh (Cumulative) NLI'!U92=0,0,((('KWh (Monthly) ENTRY NLI '!U92*0.5)+'KWh (Cumulative) NLI'!T92-'Rebasing adj NLI'!U82)*U119)*U$19*U$128)</f>
        <v>0</v>
      </c>
      <c r="V92" s="50">
        <f>IF('KWh (Cumulative) NLI'!V92=0,0,((('KWh (Monthly) ENTRY NLI '!V92*0.5)+'KWh (Cumulative) NLI'!U92-'Rebasing adj NLI'!V82)*V119)*V$19*V$128)</f>
        <v>0</v>
      </c>
      <c r="W92" s="50">
        <f>IF('KWh (Cumulative) NLI'!W92=0,0,((('KWh (Monthly) ENTRY NLI '!W92*0.5)+'KWh (Cumulative) NLI'!V92-'Rebasing adj NLI'!W82)*W119)*W$19*W$128)</f>
        <v>0</v>
      </c>
      <c r="X92" s="50">
        <f>IF('KWh (Cumulative) NLI'!X92=0,0,((('KWh (Monthly) ENTRY NLI '!X92*0.5)+'KWh (Cumulative) NLI'!W92-'Rebasing adj NLI'!X82)*X119)*X$19*X$128)</f>
        <v>0</v>
      </c>
      <c r="Y92" s="50">
        <f>IF('KWh (Cumulative) NLI'!Y92=0,0,((('KWh (Monthly) ENTRY NLI '!Y92*0.5)+'KWh (Cumulative) NLI'!X92-'Rebasing adj NLI'!Y82)*Y119)*Y$19*Y$128)</f>
        <v>0</v>
      </c>
      <c r="Z92" s="50">
        <f>IF('KWh (Cumulative) NLI'!Z92=0,0,((('KWh (Monthly) ENTRY NLI '!Z92*0.5)+'KWh (Cumulative) NLI'!Y92-'Rebasing adj NLI'!Z82)*Z119)*Z$19*Z$128)</f>
        <v>0</v>
      </c>
      <c r="AA92" s="50">
        <f>IF('KWh (Cumulative) NLI'!AA92=0,0,((('KWh (Monthly) ENTRY NLI '!AA92*0.5)+'KWh (Cumulative) NLI'!Z92-'Rebasing adj NLI'!AA82)*AA119)*AA$19*AA$128)</f>
        <v>0</v>
      </c>
      <c r="AB92" s="50">
        <f>IF('KWh (Cumulative) NLI'!AB92=0,0,((('KWh (Monthly) ENTRY NLI '!AB92*0.5)+'KWh (Cumulative) NLI'!AA92-'Rebasing adj NLI'!AB82)*AB119)*AB$19*AB$128)</f>
        <v>0</v>
      </c>
      <c r="AC92" s="50">
        <f>IF('KWh (Cumulative) NLI'!AC92=0,0,((('KWh (Monthly) ENTRY NLI '!AC92*0.5)+'KWh (Cumulative) NLI'!AB92-'Rebasing adj NLI'!AC82)*AC119)*AC$19*AC$128)</f>
        <v>0</v>
      </c>
      <c r="AD92" s="50">
        <f>IF('KWh (Cumulative) NLI'!AD92=0,0,((('KWh (Monthly) ENTRY NLI '!AD92*0.5)+'KWh (Cumulative) NLI'!AC92-'Rebasing adj NLI'!AD82)*AD119)*AD$19*AD$128)</f>
        <v>0</v>
      </c>
      <c r="AE92" s="50">
        <f>IF('KWh (Cumulative) NLI'!AE92=0,0,((('KWh (Monthly) ENTRY NLI '!AE92*0.5)+'KWh (Cumulative) NLI'!AD92-'Rebasing adj NLI'!AE82)*AE119)*AE$19*AE$128)</f>
        <v>0</v>
      </c>
      <c r="AF92" s="50">
        <f>IF('KWh (Cumulative) NLI'!AF92=0,0,((('KWh (Monthly) ENTRY NLI '!AF92*0.5)+'KWh (Cumulative) NLI'!AE92-'Rebasing adj NLI'!AF82)*AF119)*AF$19*AF$128)</f>
        <v>0</v>
      </c>
      <c r="AG92" s="50">
        <f>IF('KWh (Cumulative) NLI'!AG92=0,0,((('KWh (Monthly) ENTRY NLI '!AG92*0.5)+'KWh (Cumulative) NLI'!AF92-'Rebasing adj NLI'!AG82)*AG119)*AG$19*AG$128)</f>
        <v>0</v>
      </c>
      <c r="AH92" s="50">
        <f>IF('KWh (Cumulative) NLI'!AH92=0,0,((('KWh (Monthly) ENTRY NLI '!AH92*0.5)+'KWh (Cumulative) NLI'!AG92-'Rebasing adj NLI'!AH82)*AH119)*AH$19*AH$128)</f>
        <v>0</v>
      </c>
      <c r="AI92" s="50">
        <f>IF('KWh (Cumulative) NLI'!AI92=0,0,((('KWh (Monthly) ENTRY NLI '!AI92*0.5)+'KWh (Cumulative) NLI'!AH92-'Rebasing adj NLI'!AI82)*AI119)*AI$19*AI$128)</f>
        <v>0</v>
      </c>
      <c r="AJ92" s="50">
        <f>IF('KWh (Cumulative) NLI'!AJ92=0,0,((('KWh (Monthly) ENTRY NLI '!AJ92*0.5)+'KWh (Cumulative) NLI'!AI92-'Rebasing adj NLI'!AJ82)*AJ119)*AJ$19*AJ$128)</f>
        <v>0</v>
      </c>
      <c r="AK92" s="50">
        <f>IF('KWh (Cumulative) NLI'!AK92=0,0,((('KWh (Monthly) ENTRY NLI '!AK92*0.5)+'KWh (Cumulative) NLI'!AJ92-'Rebasing adj NLI'!AK82)*AK119)*AK$19*AK$128)</f>
        <v>0</v>
      </c>
      <c r="AL92" s="50">
        <f>IF('KWh (Cumulative) NLI'!AL92=0,0,((('KWh (Monthly) ENTRY NLI '!AL92*0.5)+'KWh (Cumulative) NLI'!AK92-'Rebasing adj NLI'!AL82)*AL119)*AL$19*AL$128)</f>
        <v>0</v>
      </c>
      <c r="AM92" s="50">
        <f>IF('KWh (Cumulative) NLI'!AM92=0,0,((('KWh (Monthly) ENTRY NLI '!AM92*0.5)+'KWh (Cumulative) NLI'!AL92-'Rebasing adj NLI'!AM82)*AM119)*AM$19*AM$128)</f>
        <v>0</v>
      </c>
      <c r="AN92" s="50">
        <f>IF('KWh (Cumulative) NLI'!AN92=0,0,((('KWh (Monthly) ENTRY NLI '!AN92*0.5)+'KWh (Cumulative) NLI'!AM92-'Rebasing adj NLI'!AN82)*AN119)*AN$19*AN$128)</f>
        <v>0</v>
      </c>
      <c r="AO92" s="50">
        <f>IF('KWh (Cumulative) NLI'!AO92=0,0,((('KWh (Monthly) ENTRY NLI '!AO92*0.5)+'KWh (Cumulative) NLI'!AN92-'Rebasing adj NLI'!AO82)*AO119)*AO$19*AO$128)</f>
        <v>0</v>
      </c>
      <c r="AP92" s="50">
        <f>IF('KWh (Cumulative) NLI'!AP92=0,0,((('KWh (Monthly) ENTRY NLI '!AP92*0.5)+'KWh (Cumulative) NLI'!AO92-'Rebasing adj NLI'!AP82)*AP119)*AP$19*AP$128)</f>
        <v>0</v>
      </c>
      <c r="AQ92" s="50">
        <f>IF('KWh (Cumulative) NLI'!AQ92=0,0,((('KWh (Monthly) ENTRY NLI '!AQ92*0.5)+'KWh (Cumulative) NLI'!AP92-'Rebasing adj NLI'!AQ82)*AQ119)*AQ$19*AQ$128)</f>
        <v>0</v>
      </c>
      <c r="AR92" s="50">
        <f>IF('KWh (Cumulative) NLI'!AR92=0,0,((('KWh (Monthly) ENTRY NLI '!AR92*0.5)+'KWh (Cumulative) NLI'!AQ92-'Rebasing adj NLI'!AR82)*AR119)*AR$19*AR$128)</f>
        <v>0</v>
      </c>
      <c r="AS92" s="50">
        <f>IF('KWh (Cumulative) NLI'!AS92=0,0,((('KWh (Monthly) ENTRY NLI '!AS92*0.5)+'KWh (Cumulative) NLI'!AR92-'Rebasing adj NLI'!AS82)*AS119)*AS$19*AS$128)</f>
        <v>0</v>
      </c>
      <c r="AT92" s="50">
        <f>IF('KWh (Cumulative) NLI'!AT92=0,0,((('KWh (Monthly) ENTRY NLI '!AT92*0.5)+'KWh (Cumulative) NLI'!AS92-'Rebasing adj NLI'!AT82)*AT119)*AT$19*AT$128)</f>
        <v>0</v>
      </c>
      <c r="AU92" s="50">
        <f>IF('KWh (Cumulative) NLI'!AU92=0,0,((('KWh (Monthly) ENTRY NLI '!AU92*0.5)+'KWh (Cumulative) NLI'!AT92-'Rebasing adj NLI'!AU82)*AU119)*AU$19*AU$128)</f>
        <v>0</v>
      </c>
      <c r="AV92" s="50">
        <f>IF('KWh (Cumulative) NLI'!AV92=0,0,((('KWh (Monthly) ENTRY NLI '!AV92*0.5)+'KWh (Cumulative) NLI'!AU92-'Rebasing adj NLI'!AV82)*AV119)*AV$19*AV$128)</f>
        <v>0</v>
      </c>
      <c r="AW92" s="50">
        <f>IF('KWh (Cumulative) NLI'!AW92=0,0,((('KWh (Monthly) ENTRY NLI '!AW92*0.5)+'KWh (Cumulative) NLI'!AV92-'Rebasing adj NLI'!AW82)*AW119)*AW$19*AW$128)</f>
        <v>0</v>
      </c>
      <c r="AX92" s="50">
        <f>IF('KWh (Cumulative) NLI'!AX92=0,0,((('KWh (Monthly) ENTRY NLI '!AX92*0.5)+'KWh (Cumulative) NLI'!AW92-'Rebasing adj NLI'!AX82)*AX119)*AX$19*AX$128)</f>
        <v>0</v>
      </c>
      <c r="AY92" s="50">
        <f>IF('KWh (Cumulative) NLI'!AY92=0,0,((('KWh (Monthly) ENTRY NLI '!AY92*0.5)+'KWh (Cumulative) NLI'!AX92-'Rebasing adj NLI'!AY82)*AY119)*AY$19*AY$128)</f>
        <v>0</v>
      </c>
      <c r="AZ92" s="50">
        <f>IF('KWh (Cumulative) NLI'!AZ92=0,0,((('KWh (Monthly) ENTRY NLI '!AZ92*0.5)+'KWh (Cumulative) NLI'!AY92-'Rebasing adj NLI'!AZ82)*AZ119)*AZ$19*AZ$128)</f>
        <v>0</v>
      </c>
      <c r="BA92" s="50">
        <f>IF('KWh (Cumulative) NLI'!BA92=0,0,((('KWh (Monthly) ENTRY NLI '!BA92*0.5)+'KWh (Cumulative) NLI'!AZ92-'Rebasing adj NLI'!BA82)*BA119)*BA$19*BA$128)</f>
        <v>0</v>
      </c>
      <c r="BB92" s="50">
        <f>IF('KWh (Cumulative) NLI'!BB92=0,0,((('KWh (Monthly) ENTRY NLI '!BB92*0.5)+'KWh (Cumulative) NLI'!BA92-'Rebasing adj NLI'!BB82)*BB119)*BB$19*BB$128)</f>
        <v>0</v>
      </c>
      <c r="BC92" s="50">
        <f>IF('KWh (Cumulative) NLI'!BC92=0,0,((('KWh (Monthly) ENTRY NLI '!BC92*0.5)+'KWh (Cumulative) NLI'!BB92-'Rebasing adj NLI'!BC82)*BC119)*BC$19*BC$128)</f>
        <v>0</v>
      </c>
      <c r="BD92" s="50">
        <f>IF('KWh (Cumulative) NLI'!BD92=0,0,((('KWh (Monthly) ENTRY NLI '!BD92*0.5)+'KWh (Cumulative) NLI'!BC92-'Rebasing adj NLI'!BD82)*BD119)*BD$19*BD$128)</f>
        <v>0</v>
      </c>
      <c r="BE92" s="50">
        <f>IF('KWh (Cumulative) NLI'!BE92=0,0,((('KWh (Monthly) ENTRY NLI '!BE92*0.5)+'KWh (Cumulative) NLI'!BD92-'Rebasing adj NLI'!BE82)*BE119)*BE$19*BE$128)</f>
        <v>0</v>
      </c>
      <c r="BF92" s="50">
        <f>IF('KWh (Cumulative) NLI'!BF92=0,0,((('KWh (Monthly) ENTRY NLI '!BF92*0.5)+'KWh (Cumulative) NLI'!BE92-'Rebasing adj NLI'!BF82)*BF119)*BF$19*BF$128)</f>
        <v>0</v>
      </c>
      <c r="BG92" s="50">
        <f>IF('KWh (Cumulative) NLI'!BG92=0,0,((('KWh (Monthly) ENTRY NLI '!BG92*0.5)+'KWh (Cumulative) NLI'!BF92-'Rebasing adj NLI'!BG82)*BG119)*BG$19*BG$128)</f>
        <v>0</v>
      </c>
      <c r="BH92" s="50">
        <f>IF('KWh (Cumulative) NLI'!BH92=0,0,((('KWh (Monthly) ENTRY NLI '!BH92*0.5)+'KWh (Cumulative) NLI'!BG92-'Rebasing adj NLI'!BH82)*BH119)*BH$19*BH$128)</f>
        <v>0</v>
      </c>
      <c r="BI92" s="50">
        <f>IF('KWh (Cumulative) NLI'!BI92=0,0,((('KWh (Monthly) ENTRY NLI '!BI92*0.5)+'KWh (Cumulative) NLI'!BH92-'Rebasing adj NLI'!BI82)*BI119)*BI$19*BI$128)</f>
        <v>0</v>
      </c>
      <c r="BJ92" s="50">
        <f>IF('KWh (Cumulative) NLI'!BJ92=0,0,((('KWh (Monthly) ENTRY NLI '!BJ92*0.5)+'KWh (Cumulative) NLI'!BI92-'Rebasing adj NLI'!BJ82)*BJ119)*BJ$19*BJ$128)</f>
        <v>0</v>
      </c>
      <c r="BK92" s="50">
        <f>IF('KWh (Cumulative) NLI'!BK92=0,0,((('KWh (Monthly) ENTRY NLI '!BK92*0.5)+'KWh (Cumulative) NLI'!BJ92-'Rebasing adj NLI'!BK82)*BK119)*BK$19*BK$128)</f>
        <v>0</v>
      </c>
      <c r="BL92" s="50">
        <f>IF('KWh (Cumulative) NLI'!BL92=0,0,((('KWh (Monthly) ENTRY NLI '!BL92*0.5)+'KWh (Cumulative) NLI'!BK92-'Rebasing adj NLI'!BL82)*BL119)*BL$19*BL$128)</f>
        <v>0</v>
      </c>
      <c r="BM92" s="50">
        <f>IF('KWh (Cumulative) NLI'!BM92=0,0,((('KWh (Monthly) ENTRY NLI '!BM92*0.5)+'KWh (Cumulative) NLI'!BL92-'Rebasing adj NLI'!BM82)*BM119)*BM$19*BM$128)</f>
        <v>0</v>
      </c>
      <c r="BN92" s="50">
        <f>IF('KWh (Cumulative) NLI'!BN92=0,0,((('KWh (Monthly) ENTRY NLI '!BN92*0.5)+'KWh (Cumulative) NLI'!BM92-'Rebasing adj NLI'!BN82)*BN119)*BN$19*BN$128)</f>
        <v>0</v>
      </c>
      <c r="BO92" s="50">
        <f>IF('KWh (Cumulative) NLI'!BO92=0,0,((('KWh (Monthly) ENTRY NLI '!BO92*0.5)+'KWh (Cumulative) NLI'!BN92-'Rebasing adj NLI'!BO82)*BO119)*BO$19*BO$128)</f>
        <v>0</v>
      </c>
      <c r="BP92" s="50">
        <f>IF('KWh (Cumulative) NLI'!BP92=0,0,((('KWh (Monthly) ENTRY NLI '!BP92*0.5)+'KWh (Cumulative) NLI'!BO92-'Rebasing adj NLI'!BP82)*BP119)*BP$19*BP$128)</f>
        <v>0</v>
      </c>
      <c r="BQ92" s="50">
        <f>IF('KWh (Cumulative) NLI'!BQ92=0,0,((('KWh (Monthly) ENTRY NLI '!BQ92*0.5)+'KWh (Cumulative) NLI'!BP92-'Rebasing adj NLI'!BQ82)*BQ119)*BQ$19*BQ$128)</f>
        <v>0</v>
      </c>
      <c r="BR92" s="50">
        <f>IF('KWh (Cumulative) NLI'!BR92=0,0,((('KWh (Monthly) ENTRY NLI '!BR92*0.5)+'KWh (Cumulative) NLI'!BQ92-'Rebasing adj NLI'!BR82)*BR119)*BR$19*BR$128)</f>
        <v>0</v>
      </c>
      <c r="BS92" s="50">
        <f>IF('KWh (Cumulative) NLI'!BS92=0,0,((('KWh (Monthly) ENTRY NLI '!BS92*0.5)+'KWh (Cumulative) NLI'!BR92-'Rebasing adj NLI'!BS82)*BS119)*BS$19*BS$128)</f>
        <v>0</v>
      </c>
      <c r="BT92" s="50">
        <f>IF('KWh (Cumulative) NLI'!BT92=0,0,((('KWh (Monthly) ENTRY NLI '!BT92*0.5)+'KWh (Cumulative) NLI'!BS92-'Rebasing adj NLI'!BT82)*BT119)*BT$19*BT$128)</f>
        <v>0</v>
      </c>
      <c r="BU92" s="50">
        <f>IF('KWh (Cumulative) NLI'!BU92=0,0,((('KWh (Monthly) ENTRY NLI '!BU92*0.5)+'KWh (Cumulative) NLI'!BT92-'Rebasing adj NLI'!BU82)*BU119)*BU$19*BU$128)</f>
        <v>0</v>
      </c>
      <c r="BV92" s="50">
        <f>IF('KWh (Cumulative) NLI'!BV92=0,0,((('KWh (Monthly) ENTRY NLI '!BV92*0.5)+'KWh (Cumulative) NLI'!BU92-'Rebasing adj NLI'!BV82)*BV119)*BV$19*BV$128)</f>
        <v>0</v>
      </c>
      <c r="BW92" s="50">
        <f>IF('KWh (Cumulative) NLI'!BW92=0,0,((('KWh (Monthly) ENTRY NLI '!BW92*0.5)+'KWh (Cumulative) NLI'!BV92-'Rebasing adj NLI'!BW82)*BW119)*BW$19*BW$128)</f>
        <v>0</v>
      </c>
      <c r="BX92" s="50">
        <f>IF('KWh (Cumulative) NLI'!BX92=0,0,((('KWh (Monthly) ENTRY NLI '!BX92*0.5)+'KWh (Cumulative) NLI'!BW92-'Rebasing adj NLI'!BX82)*BX119)*BX$19*BX$128)</f>
        <v>0</v>
      </c>
      <c r="BY92" s="50">
        <f>IF('KWh (Cumulative) NLI'!BY92=0,0,((('KWh (Monthly) ENTRY NLI '!BY92*0.5)+'KWh (Cumulative) NLI'!BX92-'Rebasing adj NLI'!BY82)*BY119)*BY$19*BY$128)</f>
        <v>0</v>
      </c>
      <c r="BZ92" s="50">
        <f>IF('KWh (Cumulative) NLI'!BZ92=0,0,((('KWh (Monthly) ENTRY NLI '!BZ92*0.5)+'KWh (Cumulative) NLI'!BY92-'Rebasing adj NLI'!BZ82)*BZ119)*BZ$19*BZ$128)</f>
        <v>0</v>
      </c>
      <c r="CA92" s="50">
        <f>IF('KWh (Cumulative) NLI'!CA92=0,0,((('KWh (Monthly) ENTRY NLI '!CA92*0.5)+'KWh (Cumulative) NLI'!BZ92-'Rebasing adj NLI'!CA82)*CA119)*CA$19*CA$128)</f>
        <v>0</v>
      </c>
      <c r="CB92" s="50">
        <f>IF('KWh (Cumulative) NLI'!CB92=0,0,((('KWh (Monthly) ENTRY NLI '!CB92*0.5)+'KWh (Cumulative) NLI'!CA92-'Rebasing adj NLI'!CB82)*CB119)*CB$19*CB$128)</f>
        <v>0</v>
      </c>
      <c r="CC92" s="50">
        <f>IF('KWh (Cumulative) NLI'!CC92=0,0,((('KWh (Monthly) ENTRY NLI '!CC92*0.5)+'KWh (Cumulative) NLI'!CB92-'Rebasing adj NLI'!CC82)*CC119)*CC$19*CC$128)</f>
        <v>0</v>
      </c>
      <c r="CD92" s="50">
        <f>IF('KWh (Cumulative) NLI'!CD92=0,0,((('KWh (Monthly) ENTRY NLI '!CD92*0.5)+'KWh (Cumulative) NLI'!CC92-'Rebasing adj NLI'!CD82)*CD119)*CD$19*CD$128)</f>
        <v>0</v>
      </c>
      <c r="CE92" s="50">
        <f>IF('KWh (Cumulative) NLI'!CE92=0,0,((('KWh (Monthly) ENTRY NLI '!CE92*0.5)+'KWh (Cumulative) NLI'!CD92-'Rebasing adj NLI'!CE82)*CE119)*CE$19*CE$128)</f>
        <v>0</v>
      </c>
      <c r="CF92" s="50">
        <f>IF('KWh (Cumulative) NLI'!CF92=0,0,((('KWh (Monthly) ENTRY NLI '!CF92*0.5)+'KWh (Cumulative) NLI'!CE92-'Rebasing adj NLI'!CF82)*CF119)*CF$19*CF$128)</f>
        <v>0</v>
      </c>
      <c r="CG92" s="50">
        <f>IF('KWh (Cumulative) NLI'!CG92=0,0,((('KWh (Monthly) ENTRY NLI '!CG92*0.5)+'KWh (Cumulative) NLI'!CF92-'Rebasing adj NLI'!CG82)*CG119)*CG$19*CG$128)</f>
        <v>0</v>
      </c>
      <c r="CH92" s="50">
        <f>IF('KWh (Cumulative) NLI'!CH92=0,0,((('KWh (Monthly) ENTRY NLI '!CH92*0.5)+'KWh (Cumulative) NLI'!CG92-'Rebasing adj NLI'!CH82)*CH119)*CH$19*CH$128)</f>
        <v>0</v>
      </c>
      <c r="CI92" s="50">
        <f>IF('KWh (Cumulative) NLI'!CI92=0,0,((('KWh (Monthly) ENTRY NLI '!CI92*0.5)+'KWh (Cumulative) NLI'!CH92-'Rebasing adj NLI'!CI82)*CI119)*CI$19*CI$128)</f>
        <v>0</v>
      </c>
      <c r="CJ92" s="50">
        <f>IF('KWh (Cumulative) NLI'!CJ92=0,0,((('KWh (Monthly) ENTRY NLI '!CJ92*0.5)+'KWh (Cumulative) NLI'!CI92-'Rebasing adj NLI'!CJ82)*CJ119)*CJ$19*CJ$128)</f>
        <v>0</v>
      </c>
    </row>
    <row r="94" spans="1:88" ht="15.75" thickBot="1" x14ac:dyDescent="0.3">
      <c r="B94" s="88" t="s">
        <v>0</v>
      </c>
      <c r="C94" s="88" t="s">
        <v>17</v>
      </c>
      <c r="D94" s="88" t="s">
        <v>18</v>
      </c>
      <c r="E94" s="88" t="s">
        <v>19</v>
      </c>
      <c r="F94" s="88" t="s">
        <v>20</v>
      </c>
      <c r="G94" s="60" t="s">
        <v>21</v>
      </c>
      <c r="H94" s="88" t="s">
        <v>22</v>
      </c>
      <c r="I94" s="88" t="s">
        <v>23</v>
      </c>
      <c r="J94" s="88" t="s">
        <v>24</v>
      </c>
      <c r="K94" s="88" t="s">
        <v>25</v>
      </c>
      <c r="L94" s="88" t="s">
        <v>26</v>
      </c>
      <c r="M94" s="88" t="s">
        <v>27</v>
      </c>
      <c r="N94" s="88" t="s">
        <v>28</v>
      </c>
      <c r="O94" s="88" t="s">
        <v>17</v>
      </c>
      <c r="P94" s="88" t="s">
        <v>18</v>
      </c>
      <c r="Q94" s="88" t="s">
        <v>19</v>
      </c>
      <c r="R94" s="88" t="s">
        <v>20</v>
      </c>
      <c r="S94" s="88" t="s">
        <v>21</v>
      </c>
      <c r="T94" s="88" t="s">
        <v>22</v>
      </c>
      <c r="U94" s="88" t="s">
        <v>23</v>
      </c>
      <c r="V94" s="88" t="s">
        <v>24</v>
      </c>
      <c r="W94" s="88" t="s">
        <v>25</v>
      </c>
      <c r="X94" s="88" t="s">
        <v>26</v>
      </c>
      <c r="Y94" s="88" t="s">
        <v>27</v>
      </c>
      <c r="Z94" s="88" t="s">
        <v>28</v>
      </c>
      <c r="AA94" s="88" t="s">
        <v>17</v>
      </c>
      <c r="AB94" s="88" t="s">
        <v>18</v>
      </c>
      <c r="AC94" s="88" t="s">
        <v>19</v>
      </c>
      <c r="AD94" s="88" t="s">
        <v>20</v>
      </c>
      <c r="AE94" s="88" t="s">
        <v>21</v>
      </c>
      <c r="AF94" s="88" t="s">
        <v>22</v>
      </c>
      <c r="AG94" s="88" t="s">
        <v>23</v>
      </c>
      <c r="AH94" s="88" t="s">
        <v>24</v>
      </c>
      <c r="AI94" s="88" t="s">
        <v>25</v>
      </c>
      <c r="AJ94" s="88" t="s">
        <v>26</v>
      </c>
      <c r="AK94" s="88" t="s">
        <v>27</v>
      </c>
      <c r="AL94" s="88" t="s">
        <v>28</v>
      </c>
      <c r="AM94" s="88" t="s">
        <v>17</v>
      </c>
      <c r="AN94" s="88" t="s">
        <v>18</v>
      </c>
      <c r="AO94" s="88" t="s">
        <v>19</v>
      </c>
      <c r="AP94" s="88" t="s">
        <v>20</v>
      </c>
      <c r="AQ94" s="88" t="s">
        <v>21</v>
      </c>
      <c r="AR94" s="88" t="s">
        <v>22</v>
      </c>
      <c r="AS94" s="88" t="s">
        <v>23</v>
      </c>
      <c r="AT94" s="88" t="s">
        <v>24</v>
      </c>
      <c r="AU94" s="88" t="s">
        <v>25</v>
      </c>
      <c r="AV94" s="88" t="s">
        <v>26</v>
      </c>
      <c r="AW94" s="88" t="s">
        <v>27</v>
      </c>
      <c r="AX94" s="88" t="s">
        <v>28</v>
      </c>
      <c r="AY94" s="88" t="s">
        <v>17</v>
      </c>
      <c r="AZ94" s="88" t="s">
        <v>18</v>
      </c>
      <c r="BA94" s="88" t="s">
        <v>19</v>
      </c>
      <c r="BB94" s="88" t="s">
        <v>20</v>
      </c>
      <c r="BC94" s="88" t="s">
        <v>21</v>
      </c>
      <c r="BD94" s="88" t="s">
        <v>22</v>
      </c>
      <c r="BE94" s="88" t="s">
        <v>23</v>
      </c>
      <c r="BF94" s="88" t="s">
        <v>24</v>
      </c>
      <c r="BG94" s="88" t="s">
        <v>25</v>
      </c>
      <c r="BH94" s="88" t="s">
        <v>26</v>
      </c>
      <c r="BI94" s="88" t="s">
        <v>27</v>
      </c>
      <c r="BJ94" s="88" t="s">
        <v>28</v>
      </c>
      <c r="BK94" s="88" t="s">
        <v>17</v>
      </c>
      <c r="BL94" s="88" t="s">
        <v>18</v>
      </c>
      <c r="BM94" s="88" t="s">
        <v>19</v>
      </c>
      <c r="BN94" s="88" t="s">
        <v>20</v>
      </c>
      <c r="BO94" s="88" t="s">
        <v>21</v>
      </c>
      <c r="BP94" s="88" t="s">
        <v>22</v>
      </c>
      <c r="BQ94" s="88" t="s">
        <v>23</v>
      </c>
      <c r="BR94" s="88" t="s">
        <v>24</v>
      </c>
      <c r="BS94" s="88" t="s">
        <v>25</v>
      </c>
      <c r="BT94" s="88" t="s">
        <v>26</v>
      </c>
      <c r="BU94" s="88" t="s">
        <v>27</v>
      </c>
      <c r="BV94" s="88" t="s">
        <v>28</v>
      </c>
      <c r="BW94" s="88" t="s">
        <v>17</v>
      </c>
      <c r="BX94" s="88" t="s">
        <v>18</v>
      </c>
      <c r="BY94" s="88" t="s">
        <v>19</v>
      </c>
      <c r="BZ94" s="88" t="s">
        <v>20</v>
      </c>
      <c r="CA94" s="88" t="s">
        <v>21</v>
      </c>
      <c r="CB94" s="88" t="s">
        <v>22</v>
      </c>
      <c r="CC94" s="88" t="s">
        <v>23</v>
      </c>
      <c r="CD94" s="88" t="s">
        <v>24</v>
      </c>
      <c r="CE94" s="88" t="s">
        <v>25</v>
      </c>
      <c r="CF94" s="88" t="s">
        <v>26</v>
      </c>
      <c r="CG94" s="88" t="s">
        <v>27</v>
      </c>
      <c r="CH94" s="88" t="s">
        <v>28</v>
      </c>
      <c r="CI94" s="88" t="s">
        <v>17</v>
      </c>
      <c r="CJ94" s="88" t="s">
        <v>18</v>
      </c>
    </row>
    <row r="95" spans="1:88" x14ac:dyDescent="0.25">
      <c r="A95" s="311" t="s">
        <v>78</v>
      </c>
      <c r="B95" s="60" t="s">
        <v>7</v>
      </c>
      <c r="C95" s="78">
        <v>0.11129699999999999</v>
      </c>
      <c r="D95" s="59">
        <v>9.3076999999999993E-2</v>
      </c>
      <c r="E95" s="59">
        <v>7.0041999999999993E-2</v>
      </c>
      <c r="F95" s="59">
        <v>3.7116000000000003E-2</v>
      </c>
      <c r="G95" s="65">
        <v>4.0888000000000001E-2</v>
      </c>
      <c r="H95" s="59">
        <v>0.103973</v>
      </c>
      <c r="I95" s="59">
        <v>0.1401</v>
      </c>
      <c r="J95" s="59">
        <v>0.13320699999999999</v>
      </c>
      <c r="K95" s="59">
        <v>6.6758999999999999E-2</v>
      </c>
      <c r="L95" s="59">
        <v>3.7011000000000002E-2</v>
      </c>
      <c r="M95" s="59">
        <v>5.9593E-2</v>
      </c>
      <c r="N95" s="59">
        <v>0.106937</v>
      </c>
      <c r="O95" s="101">
        <v>0.11129699999999999</v>
      </c>
      <c r="P95" s="70">
        <v>9.3076999999999993E-2</v>
      </c>
      <c r="Q95" s="70">
        <v>7.0041999999999993E-2</v>
      </c>
      <c r="R95" s="70">
        <v>3.7116000000000003E-2</v>
      </c>
      <c r="S95" s="70">
        <v>4.0888000000000001E-2</v>
      </c>
      <c r="T95" s="70">
        <v>0.103973</v>
      </c>
      <c r="U95" s="70">
        <v>0.1401</v>
      </c>
      <c r="V95" s="70">
        <v>0.13320699999999999</v>
      </c>
      <c r="W95" s="70">
        <v>6.6758999999999999E-2</v>
      </c>
      <c r="X95" s="70">
        <v>3.7011000000000002E-2</v>
      </c>
      <c r="Y95" s="70">
        <v>5.9593E-2</v>
      </c>
      <c r="Z95" s="70">
        <v>0.106937</v>
      </c>
      <c r="AA95" s="59">
        <v>0.11129699999999999</v>
      </c>
      <c r="AB95" s="59">
        <v>9.3076999999999993E-2</v>
      </c>
      <c r="AC95" s="59">
        <v>7.0041999999999993E-2</v>
      </c>
      <c r="AD95" s="59">
        <v>3.7116000000000003E-2</v>
      </c>
      <c r="AE95" s="59">
        <v>4.0888000000000001E-2</v>
      </c>
      <c r="AF95" s="59">
        <v>0.103973</v>
      </c>
      <c r="AG95" s="59">
        <v>0.1401</v>
      </c>
      <c r="AH95" s="59">
        <v>0.13320699999999999</v>
      </c>
      <c r="AI95" s="59">
        <v>6.6758999999999999E-2</v>
      </c>
      <c r="AJ95" s="59">
        <v>3.7011000000000002E-2</v>
      </c>
      <c r="AK95" s="59">
        <v>5.9593E-2</v>
      </c>
      <c r="AL95" s="59">
        <v>0.106937</v>
      </c>
      <c r="AM95" s="70">
        <v>0.11129699999999999</v>
      </c>
      <c r="AN95" s="70">
        <v>9.3076999999999993E-2</v>
      </c>
      <c r="AO95" s="70">
        <v>7.0041999999999993E-2</v>
      </c>
      <c r="AP95" s="70">
        <v>3.7116000000000003E-2</v>
      </c>
      <c r="AQ95" s="70">
        <v>4.0888000000000001E-2</v>
      </c>
      <c r="AR95" s="70">
        <v>0.103973</v>
      </c>
      <c r="AS95" s="70">
        <v>0.1401</v>
      </c>
      <c r="AT95" s="70">
        <v>0.13320699999999999</v>
      </c>
      <c r="AU95" s="70">
        <v>6.6758999999999999E-2</v>
      </c>
      <c r="AV95" s="70">
        <v>3.7011000000000002E-2</v>
      </c>
      <c r="AW95" s="70">
        <v>5.9593E-2</v>
      </c>
      <c r="AX95" s="70">
        <v>0.106937</v>
      </c>
      <c r="AY95" s="59">
        <v>0.11129699999999999</v>
      </c>
      <c r="AZ95" s="59">
        <v>9.3076999999999993E-2</v>
      </c>
      <c r="BA95" s="59">
        <v>7.0041999999999993E-2</v>
      </c>
      <c r="BB95" s="59">
        <v>3.7116000000000003E-2</v>
      </c>
      <c r="BC95" s="59">
        <v>4.0888000000000001E-2</v>
      </c>
      <c r="BD95" s="59">
        <v>0.103973</v>
      </c>
      <c r="BE95" s="59">
        <v>0.1401</v>
      </c>
      <c r="BF95" s="59">
        <v>0.13320699999999999</v>
      </c>
      <c r="BG95" s="59">
        <v>6.6758999999999999E-2</v>
      </c>
      <c r="BH95" s="59">
        <v>3.7011000000000002E-2</v>
      </c>
      <c r="BI95" s="59">
        <v>5.9593E-2</v>
      </c>
      <c r="BJ95" s="59">
        <v>0.106937</v>
      </c>
      <c r="BK95" s="70">
        <v>0.11129699999999999</v>
      </c>
      <c r="BL95" s="70">
        <v>9.3076999999999993E-2</v>
      </c>
      <c r="BM95" s="70">
        <v>7.0041999999999993E-2</v>
      </c>
      <c r="BN95" s="70">
        <v>3.7116000000000003E-2</v>
      </c>
      <c r="BO95" s="70">
        <v>4.0888000000000001E-2</v>
      </c>
      <c r="BP95" s="70">
        <v>0.103973</v>
      </c>
      <c r="BQ95" s="70">
        <v>0.1401</v>
      </c>
      <c r="BR95" s="70">
        <v>0.13320699999999999</v>
      </c>
      <c r="BS95" s="70">
        <v>6.6758999999999999E-2</v>
      </c>
      <c r="BT95" s="70">
        <v>3.7011000000000002E-2</v>
      </c>
      <c r="BU95" s="70">
        <v>5.9593E-2</v>
      </c>
      <c r="BV95" s="70">
        <v>0.106937</v>
      </c>
      <c r="BW95" s="59">
        <v>0.11129699999999999</v>
      </c>
      <c r="BX95" s="59">
        <v>9.3076999999999993E-2</v>
      </c>
      <c r="BY95" s="59">
        <v>7.0041999999999993E-2</v>
      </c>
      <c r="BZ95" s="59">
        <v>3.7116000000000003E-2</v>
      </c>
      <c r="CA95" s="59">
        <v>4.0888000000000001E-2</v>
      </c>
      <c r="CB95" s="59">
        <v>0.103973</v>
      </c>
      <c r="CC95" s="59">
        <v>0.1401</v>
      </c>
      <c r="CD95" s="59">
        <v>0.13320699999999999</v>
      </c>
      <c r="CE95" s="59">
        <v>6.6758999999999999E-2</v>
      </c>
      <c r="CF95" s="59">
        <v>3.7011000000000002E-2</v>
      </c>
      <c r="CG95" s="59">
        <v>5.9593E-2</v>
      </c>
      <c r="CH95" s="59">
        <v>0.106937</v>
      </c>
      <c r="CI95" s="70">
        <v>0.11129699999999999</v>
      </c>
      <c r="CJ95" s="70">
        <v>9.3076999999999993E-2</v>
      </c>
    </row>
    <row r="96" spans="1:88" x14ac:dyDescent="0.25">
      <c r="A96" s="312"/>
      <c r="B96" s="60" t="s">
        <v>2</v>
      </c>
      <c r="C96" s="78">
        <v>1.1999999999999999E-3</v>
      </c>
      <c r="D96" s="59">
        <v>1.1000000000000001E-3</v>
      </c>
      <c r="E96" s="59">
        <v>3.13E-3</v>
      </c>
      <c r="F96" s="59">
        <v>1.5047E-2</v>
      </c>
      <c r="G96" s="65">
        <v>6.5409999999999996E-2</v>
      </c>
      <c r="H96" s="59">
        <v>0.21082300000000001</v>
      </c>
      <c r="I96" s="59">
        <v>0.28477999999999998</v>
      </c>
      <c r="J96" s="59">
        <v>0.27076600000000001</v>
      </c>
      <c r="K96" s="59">
        <v>0.126605</v>
      </c>
      <c r="L96" s="59">
        <v>1.8471999999999999E-2</v>
      </c>
      <c r="M96" s="59">
        <v>1.444E-3</v>
      </c>
      <c r="N96" s="59">
        <v>1.222E-3</v>
      </c>
      <c r="O96" s="101">
        <v>1.1999999999999999E-3</v>
      </c>
      <c r="P96" s="70">
        <v>1.1000000000000001E-3</v>
      </c>
      <c r="Q96" s="70">
        <v>3.13E-3</v>
      </c>
      <c r="R96" s="70">
        <v>1.5047E-2</v>
      </c>
      <c r="S96" s="70">
        <v>6.5409999999999996E-2</v>
      </c>
      <c r="T96" s="70">
        <v>0.21082300000000001</v>
      </c>
      <c r="U96" s="70">
        <v>0.28477999999999998</v>
      </c>
      <c r="V96" s="70">
        <v>0.27076600000000001</v>
      </c>
      <c r="W96" s="70">
        <v>0.126605</v>
      </c>
      <c r="X96" s="70">
        <v>1.8471999999999999E-2</v>
      </c>
      <c r="Y96" s="70">
        <v>1.444E-3</v>
      </c>
      <c r="Z96" s="70">
        <v>1.222E-3</v>
      </c>
      <c r="AA96" s="59">
        <v>1.1999999999999999E-3</v>
      </c>
      <c r="AB96" s="59">
        <v>1.1000000000000001E-3</v>
      </c>
      <c r="AC96" s="59">
        <v>3.13E-3</v>
      </c>
      <c r="AD96" s="59">
        <v>1.5047E-2</v>
      </c>
      <c r="AE96" s="59">
        <v>6.5409999999999996E-2</v>
      </c>
      <c r="AF96" s="59">
        <v>0.21082300000000001</v>
      </c>
      <c r="AG96" s="59">
        <v>0.28477999999999998</v>
      </c>
      <c r="AH96" s="59">
        <v>0.27076600000000001</v>
      </c>
      <c r="AI96" s="59">
        <v>0.126605</v>
      </c>
      <c r="AJ96" s="59">
        <v>1.8471999999999999E-2</v>
      </c>
      <c r="AK96" s="59">
        <v>1.444E-3</v>
      </c>
      <c r="AL96" s="59">
        <v>1.222E-3</v>
      </c>
      <c r="AM96" s="70">
        <v>1.1999999999999999E-3</v>
      </c>
      <c r="AN96" s="70">
        <v>1.1000000000000001E-3</v>
      </c>
      <c r="AO96" s="70">
        <v>3.13E-3</v>
      </c>
      <c r="AP96" s="70">
        <v>1.5047E-2</v>
      </c>
      <c r="AQ96" s="70">
        <v>6.5409999999999996E-2</v>
      </c>
      <c r="AR96" s="70">
        <v>0.21082300000000001</v>
      </c>
      <c r="AS96" s="70">
        <v>0.28477999999999998</v>
      </c>
      <c r="AT96" s="70">
        <v>0.27076600000000001</v>
      </c>
      <c r="AU96" s="70">
        <v>0.126605</v>
      </c>
      <c r="AV96" s="70">
        <v>1.8471999999999999E-2</v>
      </c>
      <c r="AW96" s="70">
        <v>1.444E-3</v>
      </c>
      <c r="AX96" s="70">
        <v>1.222E-3</v>
      </c>
      <c r="AY96" s="59">
        <v>1.1999999999999999E-3</v>
      </c>
      <c r="AZ96" s="59">
        <v>1.1000000000000001E-3</v>
      </c>
      <c r="BA96" s="59">
        <v>3.13E-3</v>
      </c>
      <c r="BB96" s="59">
        <v>1.5047E-2</v>
      </c>
      <c r="BC96" s="59">
        <v>6.5409999999999996E-2</v>
      </c>
      <c r="BD96" s="59">
        <v>0.21082300000000001</v>
      </c>
      <c r="BE96" s="59">
        <v>0.28477999999999998</v>
      </c>
      <c r="BF96" s="59">
        <v>0.27076600000000001</v>
      </c>
      <c r="BG96" s="59">
        <v>0.126605</v>
      </c>
      <c r="BH96" s="59">
        <v>1.8471999999999999E-2</v>
      </c>
      <c r="BI96" s="59">
        <v>1.444E-3</v>
      </c>
      <c r="BJ96" s="59">
        <v>1.222E-3</v>
      </c>
      <c r="BK96" s="70">
        <v>1.1999999999999999E-3</v>
      </c>
      <c r="BL96" s="70">
        <v>1.1000000000000001E-3</v>
      </c>
      <c r="BM96" s="70">
        <v>3.13E-3</v>
      </c>
      <c r="BN96" s="70">
        <v>1.5047E-2</v>
      </c>
      <c r="BO96" s="70">
        <v>6.5409999999999996E-2</v>
      </c>
      <c r="BP96" s="70">
        <v>0.21082300000000001</v>
      </c>
      <c r="BQ96" s="70">
        <v>0.28477999999999998</v>
      </c>
      <c r="BR96" s="70">
        <v>0.27076600000000001</v>
      </c>
      <c r="BS96" s="70">
        <v>0.126605</v>
      </c>
      <c r="BT96" s="70">
        <v>1.8471999999999999E-2</v>
      </c>
      <c r="BU96" s="70">
        <v>1.444E-3</v>
      </c>
      <c r="BV96" s="70">
        <v>1.222E-3</v>
      </c>
      <c r="BW96" s="59">
        <v>1.1999999999999999E-3</v>
      </c>
      <c r="BX96" s="59">
        <v>1.1000000000000001E-3</v>
      </c>
      <c r="BY96" s="59">
        <v>3.13E-3</v>
      </c>
      <c r="BZ96" s="59">
        <v>1.5047E-2</v>
      </c>
      <c r="CA96" s="59">
        <v>6.5409999999999996E-2</v>
      </c>
      <c r="CB96" s="59">
        <v>0.21082300000000001</v>
      </c>
      <c r="CC96" s="59">
        <v>0.28477999999999998</v>
      </c>
      <c r="CD96" s="59">
        <v>0.27076600000000001</v>
      </c>
      <c r="CE96" s="59">
        <v>0.126605</v>
      </c>
      <c r="CF96" s="59">
        <v>1.8471999999999999E-2</v>
      </c>
      <c r="CG96" s="59">
        <v>1.444E-3</v>
      </c>
      <c r="CH96" s="59">
        <v>1.222E-3</v>
      </c>
      <c r="CI96" s="70">
        <v>1.1999999999999999E-3</v>
      </c>
      <c r="CJ96" s="70">
        <v>1.1000000000000001E-3</v>
      </c>
    </row>
    <row r="97" spans="1:88" x14ac:dyDescent="0.25">
      <c r="A97" s="312"/>
      <c r="B97" s="60" t="s">
        <v>3</v>
      </c>
      <c r="C97" s="78">
        <v>7.9578999999999997E-2</v>
      </c>
      <c r="D97" s="59">
        <v>7.2517999999999999E-2</v>
      </c>
      <c r="E97" s="59">
        <v>8.1079999999999999E-2</v>
      </c>
      <c r="F97" s="59">
        <v>7.9918000000000003E-2</v>
      </c>
      <c r="G97" s="65">
        <v>8.4083000000000005E-2</v>
      </c>
      <c r="H97" s="59">
        <v>8.5730000000000001E-2</v>
      </c>
      <c r="I97" s="59">
        <v>9.6095E-2</v>
      </c>
      <c r="J97" s="59">
        <v>9.6095E-2</v>
      </c>
      <c r="K97" s="59">
        <v>8.4277000000000005E-2</v>
      </c>
      <c r="L97" s="59">
        <v>8.2582000000000003E-2</v>
      </c>
      <c r="M97" s="59">
        <v>7.8464999999999993E-2</v>
      </c>
      <c r="N97" s="59">
        <v>7.9578999999999997E-2</v>
      </c>
      <c r="O97" s="101">
        <v>7.9578999999999997E-2</v>
      </c>
      <c r="P97" s="70">
        <v>7.2517999999999999E-2</v>
      </c>
      <c r="Q97" s="70">
        <v>8.1079999999999999E-2</v>
      </c>
      <c r="R97" s="70">
        <v>7.9918000000000003E-2</v>
      </c>
      <c r="S97" s="70">
        <v>8.4083000000000005E-2</v>
      </c>
      <c r="T97" s="70">
        <v>8.5730000000000001E-2</v>
      </c>
      <c r="U97" s="70">
        <v>9.6095E-2</v>
      </c>
      <c r="V97" s="70">
        <v>9.6095E-2</v>
      </c>
      <c r="W97" s="70">
        <v>8.4277000000000005E-2</v>
      </c>
      <c r="X97" s="70">
        <v>8.2582000000000003E-2</v>
      </c>
      <c r="Y97" s="70">
        <v>7.8464999999999993E-2</v>
      </c>
      <c r="Z97" s="70">
        <v>7.9578999999999997E-2</v>
      </c>
      <c r="AA97" s="59">
        <v>7.9578999999999997E-2</v>
      </c>
      <c r="AB97" s="59">
        <v>7.2517999999999999E-2</v>
      </c>
      <c r="AC97" s="59">
        <v>8.1079999999999999E-2</v>
      </c>
      <c r="AD97" s="59">
        <v>7.9918000000000003E-2</v>
      </c>
      <c r="AE97" s="59">
        <v>8.4083000000000005E-2</v>
      </c>
      <c r="AF97" s="59">
        <v>8.5730000000000001E-2</v>
      </c>
      <c r="AG97" s="59">
        <v>9.6095E-2</v>
      </c>
      <c r="AH97" s="59">
        <v>9.6095E-2</v>
      </c>
      <c r="AI97" s="59">
        <v>8.4277000000000005E-2</v>
      </c>
      <c r="AJ97" s="59">
        <v>8.2582000000000003E-2</v>
      </c>
      <c r="AK97" s="59">
        <v>7.8464999999999993E-2</v>
      </c>
      <c r="AL97" s="59">
        <v>7.9578999999999997E-2</v>
      </c>
      <c r="AM97" s="70">
        <v>7.9578999999999997E-2</v>
      </c>
      <c r="AN97" s="70">
        <v>7.2517999999999999E-2</v>
      </c>
      <c r="AO97" s="70">
        <v>8.1079999999999999E-2</v>
      </c>
      <c r="AP97" s="70">
        <v>7.9918000000000003E-2</v>
      </c>
      <c r="AQ97" s="70">
        <v>8.4083000000000005E-2</v>
      </c>
      <c r="AR97" s="70">
        <v>8.5730000000000001E-2</v>
      </c>
      <c r="AS97" s="70">
        <v>9.6095E-2</v>
      </c>
      <c r="AT97" s="70">
        <v>9.6095E-2</v>
      </c>
      <c r="AU97" s="70">
        <v>8.4277000000000005E-2</v>
      </c>
      <c r="AV97" s="70">
        <v>8.2582000000000003E-2</v>
      </c>
      <c r="AW97" s="70">
        <v>7.8464999999999993E-2</v>
      </c>
      <c r="AX97" s="70">
        <v>7.9578999999999997E-2</v>
      </c>
      <c r="AY97" s="59">
        <v>7.9578999999999997E-2</v>
      </c>
      <c r="AZ97" s="59">
        <v>7.2517999999999999E-2</v>
      </c>
      <c r="BA97" s="59">
        <v>8.1079999999999999E-2</v>
      </c>
      <c r="BB97" s="59">
        <v>7.9918000000000003E-2</v>
      </c>
      <c r="BC97" s="59">
        <v>8.4083000000000005E-2</v>
      </c>
      <c r="BD97" s="59">
        <v>8.5730000000000001E-2</v>
      </c>
      <c r="BE97" s="59">
        <v>9.6095E-2</v>
      </c>
      <c r="BF97" s="59">
        <v>9.6095E-2</v>
      </c>
      <c r="BG97" s="59">
        <v>8.4277000000000005E-2</v>
      </c>
      <c r="BH97" s="59">
        <v>8.2582000000000003E-2</v>
      </c>
      <c r="BI97" s="59">
        <v>7.8464999999999993E-2</v>
      </c>
      <c r="BJ97" s="59">
        <v>7.9578999999999997E-2</v>
      </c>
      <c r="BK97" s="70">
        <v>7.9578999999999997E-2</v>
      </c>
      <c r="BL97" s="70">
        <v>7.2517999999999999E-2</v>
      </c>
      <c r="BM97" s="70">
        <v>8.1079999999999999E-2</v>
      </c>
      <c r="BN97" s="70">
        <v>7.9918000000000003E-2</v>
      </c>
      <c r="BO97" s="70">
        <v>8.4083000000000005E-2</v>
      </c>
      <c r="BP97" s="70">
        <v>8.5730000000000001E-2</v>
      </c>
      <c r="BQ97" s="70">
        <v>9.6095E-2</v>
      </c>
      <c r="BR97" s="70">
        <v>9.6095E-2</v>
      </c>
      <c r="BS97" s="70">
        <v>8.4277000000000005E-2</v>
      </c>
      <c r="BT97" s="70">
        <v>8.2582000000000003E-2</v>
      </c>
      <c r="BU97" s="70">
        <v>7.8464999999999993E-2</v>
      </c>
      <c r="BV97" s="70">
        <v>7.9578999999999997E-2</v>
      </c>
      <c r="BW97" s="59">
        <v>7.9578999999999997E-2</v>
      </c>
      <c r="BX97" s="59">
        <v>7.2517999999999999E-2</v>
      </c>
      <c r="BY97" s="59">
        <v>8.1079999999999999E-2</v>
      </c>
      <c r="BZ97" s="59">
        <v>7.9918000000000003E-2</v>
      </c>
      <c r="CA97" s="59">
        <v>8.4083000000000005E-2</v>
      </c>
      <c r="CB97" s="59">
        <v>8.5730000000000001E-2</v>
      </c>
      <c r="CC97" s="59">
        <v>9.6095E-2</v>
      </c>
      <c r="CD97" s="59">
        <v>9.6095E-2</v>
      </c>
      <c r="CE97" s="59">
        <v>8.4277000000000005E-2</v>
      </c>
      <c r="CF97" s="59">
        <v>8.2582000000000003E-2</v>
      </c>
      <c r="CG97" s="59">
        <v>7.8464999999999993E-2</v>
      </c>
      <c r="CH97" s="59">
        <v>7.9578999999999997E-2</v>
      </c>
      <c r="CI97" s="70">
        <v>7.9578999999999997E-2</v>
      </c>
      <c r="CJ97" s="70">
        <v>7.2517999999999999E-2</v>
      </c>
    </row>
    <row r="98" spans="1:88" x14ac:dyDescent="0.25">
      <c r="A98" s="312"/>
      <c r="B98" s="60" t="s">
        <v>4</v>
      </c>
      <c r="C98" s="78">
        <v>0.11129699999999999</v>
      </c>
      <c r="D98" s="59">
        <v>9.3076999999999993E-2</v>
      </c>
      <c r="E98" s="59">
        <v>7.0041999999999993E-2</v>
      </c>
      <c r="F98" s="59">
        <v>3.7116000000000003E-2</v>
      </c>
      <c r="G98" s="65">
        <v>4.0888000000000001E-2</v>
      </c>
      <c r="H98" s="59">
        <v>0.103973</v>
      </c>
      <c r="I98" s="59">
        <v>0.1401</v>
      </c>
      <c r="J98" s="59">
        <v>0.13320699999999999</v>
      </c>
      <c r="K98" s="59">
        <v>6.6758999999999999E-2</v>
      </c>
      <c r="L98" s="59">
        <v>3.7011000000000002E-2</v>
      </c>
      <c r="M98" s="59">
        <v>5.9593E-2</v>
      </c>
      <c r="N98" s="59">
        <v>0.106937</v>
      </c>
      <c r="O98" s="101">
        <v>0.11129699999999999</v>
      </c>
      <c r="P98" s="70">
        <v>9.3076999999999993E-2</v>
      </c>
      <c r="Q98" s="70">
        <v>7.0041999999999993E-2</v>
      </c>
      <c r="R98" s="70">
        <v>3.7116000000000003E-2</v>
      </c>
      <c r="S98" s="70">
        <v>4.0888000000000001E-2</v>
      </c>
      <c r="T98" s="70">
        <v>0.103973</v>
      </c>
      <c r="U98" s="70">
        <v>0.1401</v>
      </c>
      <c r="V98" s="70">
        <v>0.13320699999999999</v>
      </c>
      <c r="W98" s="70">
        <v>6.6758999999999999E-2</v>
      </c>
      <c r="X98" s="70">
        <v>3.7011000000000002E-2</v>
      </c>
      <c r="Y98" s="70">
        <v>5.9593E-2</v>
      </c>
      <c r="Z98" s="70">
        <v>0.106937</v>
      </c>
      <c r="AA98" s="59">
        <v>0.11129699999999999</v>
      </c>
      <c r="AB98" s="59">
        <v>9.3076999999999993E-2</v>
      </c>
      <c r="AC98" s="59">
        <v>7.0041999999999993E-2</v>
      </c>
      <c r="AD98" s="59">
        <v>3.7116000000000003E-2</v>
      </c>
      <c r="AE98" s="59">
        <v>4.0888000000000001E-2</v>
      </c>
      <c r="AF98" s="59">
        <v>0.103973</v>
      </c>
      <c r="AG98" s="59">
        <v>0.1401</v>
      </c>
      <c r="AH98" s="59">
        <v>0.13320699999999999</v>
      </c>
      <c r="AI98" s="59">
        <v>6.6758999999999999E-2</v>
      </c>
      <c r="AJ98" s="59">
        <v>3.7011000000000002E-2</v>
      </c>
      <c r="AK98" s="59">
        <v>5.9593E-2</v>
      </c>
      <c r="AL98" s="59">
        <v>0.106937</v>
      </c>
      <c r="AM98" s="70">
        <v>0.11129699999999999</v>
      </c>
      <c r="AN98" s="70">
        <v>9.3076999999999993E-2</v>
      </c>
      <c r="AO98" s="70">
        <v>7.0041999999999993E-2</v>
      </c>
      <c r="AP98" s="70">
        <v>3.7116000000000003E-2</v>
      </c>
      <c r="AQ98" s="70">
        <v>4.0888000000000001E-2</v>
      </c>
      <c r="AR98" s="70">
        <v>0.103973</v>
      </c>
      <c r="AS98" s="70">
        <v>0.1401</v>
      </c>
      <c r="AT98" s="70">
        <v>0.13320699999999999</v>
      </c>
      <c r="AU98" s="70">
        <v>6.6758999999999999E-2</v>
      </c>
      <c r="AV98" s="70">
        <v>3.7011000000000002E-2</v>
      </c>
      <c r="AW98" s="70">
        <v>5.9593E-2</v>
      </c>
      <c r="AX98" s="70">
        <v>0.106937</v>
      </c>
      <c r="AY98" s="59">
        <v>0.11129699999999999</v>
      </c>
      <c r="AZ98" s="59">
        <v>9.3076999999999993E-2</v>
      </c>
      <c r="BA98" s="59">
        <v>7.0041999999999993E-2</v>
      </c>
      <c r="BB98" s="59">
        <v>3.7116000000000003E-2</v>
      </c>
      <c r="BC98" s="59">
        <v>4.0888000000000001E-2</v>
      </c>
      <c r="BD98" s="59">
        <v>0.103973</v>
      </c>
      <c r="BE98" s="59">
        <v>0.1401</v>
      </c>
      <c r="BF98" s="59">
        <v>0.13320699999999999</v>
      </c>
      <c r="BG98" s="59">
        <v>6.6758999999999999E-2</v>
      </c>
      <c r="BH98" s="59">
        <v>3.7011000000000002E-2</v>
      </c>
      <c r="BI98" s="59">
        <v>5.9593E-2</v>
      </c>
      <c r="BJ98" s="59">
        <v>0.106937</v>
      </c>
      <c r="BK98" s="70">
        <v>0.11129699999999999</v>
      </c>
      <c r="BL98" s="70">
        <v>9.3076999999999993E-2</v>
      </c>
      <c r="BM98" s="70">
        <v>7.0041999999999993E-2</v>
      </c>
      <c r="BN98" s="70">
        <v>3.7116000000000003E-2</v>
      </c>
      <c r="BO98" s="70">
        <v>4.0888000000000001E-2</v>
      </c>
      <c r="BP98" s="70">
        <v>0.103973</v>
      </c>
      <c r="BQ98" s="70">
        <v>0.1401</v>
      </c>
      <c r="BR98" s="70">
        <v>0.13320699999999999</v>
      </c>
      <c r="BS98" s="70">
        <v>6.6758999999999999E-2</v>
      </c>
      <c r="BT98" s="70">
        <v>3.7011000000000002E-2</v>
      </c>
      <c r="BU98" s="70">
        <v>5.9593E-2</v>
      </c>
      <c r="BV98" s="70">
        <v>0.106937</v>
      </c>
      <c r="BW98" s="59">
        <v>0.11129699999999999</v>
      </c>
      <c r="BX98" s="59">
        <v>9.3076999999999993E-2</v>
      </c>
      <c r="BY98" s="59">
        <v>7.0041999999999993E-2</v>
      </c>
      <c r="BZ98" s="59">
        <v>3.7116000000000003E-2</v>
      </c>
      <c r="CA98" s="59">
        <v>4.0888000000000001E-2</v>
      </c>
      <c r="CB98" s="59">
        <v>0.103973</v>
      </c>
      <c r="CC98" s="59">
        <v>0.1401</v>
      </c>
      <c r="CD98" s="59">
        <v>0.13320699999999999</v>
      </c>
      <c r="CE98" s="59">
        <v>6.6758999999999999E-2</v>
      </c>
      <c r="CF98" s="59">
        <v>3.7011000000000002E-2</v>
      </c>
      <c r="CG98" s="59">
        <v>5.9593E-2</v>
      </c>
      <c r="CH98" s="59">
        <v>0.106937</v>
      </c>
      <c r="CI98" s="70">
        <v>0.11129699999999999</v>
      </c>
      <c r="CJ98" s="70">
        <v>9.3076999999999993E-2</v>
      </c>
    </row>
    <row r="99" spans="1:88" x14ac:dyDescent="0.25">
      <c r="A99" s="312"/>
      <c r="B99" s="60" t="s">
        <v>14</v>
      </c>
      <c r="C99" s="78">
        <v>0.10118199999999999</v>
      </c>
      <c r="D99" s="59">
        <v>8.8441000000000006E-2</v>
      </c>
      <c r="E99" s="59">
        <v>9.2879000000000003E-2</v>
      </c>
      <c r="F99" s="59">
        <v>8.4644999999999998E-2</v>
      </c>
      <c r="G99" s="65">
        <v>7.9393000000000005E-2</v>
      </c>
      <c r="H99" s="59">
        <v>6.8507999999999999E-2</v>
      </c>
      <c r="I99" s="59">
        <v>6.7863999999999994E-2</v>
      </c>
      <c r="J99" s="59">
        <v>7.0565000000000003E-2</v>
      </c>
      <c r="K99" s="59">
        <v>7.3791999999999996E-2</v>
      </c>
      <c r="L99" s="59">
        <v>8.4539000000000003E-2</v>
      </c>
      <c r="M99" s="59">
        <v>8.9880000000000002E-2</v>
      </c>
      <c r="N99" s="59">
        <v>9.8311999999999997E-2</v>
      </c>
      <c r="O99" s="101">
        <v>0.10118199999999999</v>
      </c>
      <c r="P99" s="70">
        <v>8.8441000000000006E-2</v>
      </c>
      <c r="Q99" s="70">
        <v>9.2879000000000003E-2</v>
      </c>
      <c r="R99" s="70">
        <v>8.4644999999999998E-2</v>
      </c>
      <c r="S99" s="70">
        <v>7.9393000000000005E-2</v>
      </c>
      <c r="T99" s="70">
        <v>6.8507999999999999E-2</v>
      </c>
      <c r="U99" s="70">
        <v>6.7863999999999994E-2</v>
      </c>
      <c r="V99" s="70">
        <v>7.0565000000000003E-2</v>
      </c>
      <c r="W99" s="70">
        <v>7.3791999999999996E-2</v>
      </c>
      <c r="X99" s="70">
        <v>8.4539000000000003E-2</v>
      </c>
      <c r="Y99" s="70">
        <v>8.9880000000000002E-2</v>
      </c>
      <c r="Z99" s="70">
        <v>9.8311999999999997E-2</v>
      </c>
      <c r="AA99" s="59">
        <v>0.10118199999999999</v>
      </c>
      <c r="AB99" s="59">
        <v>8.8441000000000006E-2</v>
      </c>
      <c r="AC99" s="59">
        <v>9.2879000000000003E-2</v>
      </c>
      <c r="AD99" s="59">
        <v>8.4644999999999998E-2</v>
      </c>
      <c r="AE99" s="59">
        <v>7.9393000000000005E-2</v>
      </c>
      <c r="AF99" s="59">
        <v>6.8507999999999999E-2</v>
      </c>
      <c r="AG99" s="59">
        <v>6.7863999999999994E-2</v>
      </c>
      <c r="AH99" s="59">
        <v>7.0565000000000003E-2</v>
      </c>
      <c r="AI99" s="59">
        <v>7.3791999999999996E-2</v>
      </c>
      <c r="AJ99" s="59">
        <v>8.4539000000000003E-2</v>
      </c>
      <c r="AK99" s="59">
        <v>8.9880000000000002E-2</v>
      </c>
      <c r="AL99" s="59">
        <v>9.8311999999999997E-2</v>
      </c>
      <c r="AM99" s="70">
        <v>0.10118199999999999</v>
      </c>
      <c r="AN99" s="70">
        <v>8.8441000000000006E-2</v>
      </c>
      <c r="AO99" s="70">
        <v>9.2879000000000003E-2</v>
      </c>
      <c r="AP99" s="70">
        <v>8.4644999999999998E-2</v>
      </c>
      <c r="AQ99" s="70">
        <v>7.9393000000000005E-2</v>
      </c>
      <c r="AR99" s="70">
        <v>6.8507999999999999E-2</v>
      </c>
      <c r="AS99" s="70">
        <v>6.7863999999999994E-2</v>
      </c>
      <c r="AT99" s="70">
        <v>7.0565000000000003E-2</v>
      </c>
      <c r="AU99" s="70">
        <v>7.3791999999999996E-2</v>
      </c>
      <c r="AV99" s="70">
        <v>8.4539000000000003E-2</v>
      </c>
      <c r="AW99" s="70">
        <v>8.9880000000000002E-2</v>
      </c>
      <c r="AX99" s="70">
        <v>9.8311999999999997E-2</v>
      </c>
      <c r="AY99" s="59">
        <v>0.10118199999999999</v>
      </c>
      <c r="AZ99" s="59">
        <v>8.8441000000000006E-2</v>
      </c>
      <c r="BA99" s="59">
        <v>9.2879000000000003E-2</v>
      </c>
      <c r="BB99" s="59">
        <v>8.4644999999999998E-2</v>
      </c>
      <c r="BC99" s="59">
        <v>7.9393000000000005E-2</v>
      </c>
      <c r="BD99" s="59">
        <v>6.8507999999999999E-2</v>
      </c>
      <c r="BE99" s="59">
        <v>6.7863999999999994E-2</v>
      </c>
      <c r="BF99" s="59">
        <v>7.0565000000000003E-2</v>
      </c>
      <c r="BG99" s="59">
        <v>7.3791999999999996E-2</v>
      </c>
      <c r="BH99" s="59">
        <v>8.4539000000000003E-2</v>
      </c>
      <c r="BI99" s="59">
        <v>8.9880000000000002E-2</v>
      </c>
      <c r="BJ99" s="59">
        <v>9.8311999999999997E-2</v>
      </c>
      <c r="BK99" s="70">
        <v>0.10118199999999999</v>
      </c>
      <c r="BL99" s="70">
        <v>8.8441000000000006E-2</v>
      </c>
      <c r="BM99" s="70">
        <v>9.2879000000000003E-2</v>
      </c>
      <c r="BN99" s="70">
        <v>8.4644999999999998E-2</v>
      </c>
      <c r="BO99" s="70">
        <v>7.9393000000000005E-2</v>
      </c>
      <c r="BP99" s="70">
        <v>6.8507999999999999E-2</v>
      </c>
      <c r="BQ99" s="70">
        <v>6.7863999999999994E-2</v>
      </c>
      <c r="BR99" s="70">
        <v>7.0565000000000003E-2</v>
      </c>
      <c r="BS99" s="70">
        <v>7.3791999999999996E-2</v>
      </c>
      <c r="BT99" s="70">
        <v>8.4539000000000003E-2</v>
      </c>
      <c r="BU99" s="70">
        <v>8.9880000000000002E-2</v>
      </c>
      <c r="BV99" s="70">
        <v>9.8311999999999997E-2</v>
      </c>
      <c r="BW99" s="59">
        <v>0.10118199999999999</v>
      </c>
      <c r="BX99" s="59">
        <v>8.8441000000000006E-2</v>
      </c>
      <c r="BY99" s="59">
        <v>9.2879000000000003E-2</v>
      </c>
      <c r="BZ99" s="59">
        <v>8.4644999999999998E-2</v>
      </c>
      <c r="CA99" s="59">
        <v>7.9393000000000005E-2</v>
      </c>
      <c r="CB99" s="59">
        <v>6.8507999999999999E-2</v>
      </c>
      <c r="CC99" s="59">
        <v>6.7863999999999994E-2</v>
      </c>
      <c r="CD99" s="59">
        <v>7.0565000000000003E-2</v>
      </c>
      <c r="CE99" s="59">
        <v>7.3791999999999996E-2</v>
      </c>
      <c r="CF99" s="59">
        <v>8.4539000000000003E-2</v>
      </c>
      <c r="CG99" s="59">
        <v>8.9880000000000002E-2</v>
      </c>
      <c r="CH99" s="59">
        <v>9.8311999999999997E-2</v>
      </c>
      <c r="CI99" s="70">
        <v>0.10118199999999999</v>
      </c>
      <c r="CJ99" s="70">
        <v>8.8441000000000006E-2</v>
      </c>
    </row>
    <row r="100" spans="1:88" x14ac:dyDescent="0.25">
      <c r="A100" s="312"/>
      <c r="B100" s="60" t="s">
        <v>5</v>
      </c>
      <c r="C100" s="78">
        <v>8.4892999999999996E-2</v>
      </c>
      <c r="D100" s="59">
        <v>7.7366000000000004E-2</v>
      </c>
      <c r="E100" s="59">
        <v>8.4862999999999994E-2</v>
      </c>
      <c r="F100" s="59">
        <v>8.2143999999999995E-2</v>
      </c>
      <c r="G100" s="65">
        <v>8.4847000000000006E-2</v>
      </c>
      <c r="H100" s="59">
        <v>8.2122000000000001E-2</v>
      </c>
      <c r="I100" s="59">
        <v>8.4883E-2</v>
      </c>
      <c r="J100" s="59">
        <v>8.4839999999999999E-2</v>
      </c>
      <c r="K100" s="59">
        <v>8.2136000000000001E-2</v>
      </c>
      <c r="L100" s="59">
        <v>8.4869E-2</v>
      </c>
      <c r="M100" s="59">
        <v>8.2122000000000001E-2</v>
      </c>
      <c r="N100" s="59">
        <v>8.4915000000000004E-2</v>
      </c>
      <c r="O100" s="101">
        <v>8.4892999999999996E-2</v>
      </c>
      <c r="P100" s="70">
        <v>7.7366000000000004E-2</v>
      </c>
      <c r="Q100" s="70">
        <v>8.4862999999999994E-2</v>
      </c>
      <c r="R100" s="70">
        <v>8.2143999999999995E-2</v>
      </c>
      <c r="S100" s="70">
        <v>8.4847000000000006E-2</v>
      </c>
      <c r="T100" s="70">
        <v>8.2122000000000001E-2</v>
      </c>
      <c r="U100" s="70">
        <v>8.4883E-2</v>
      </c>
      <c r="V100" s="70">
        <v>8.4839999999999999E-2</v>
      </c>
      <c r="W100" s="70">
        <v>8.2136000000000001E-2</v>
      </c>
      <c r="X100" s="70">
        <v>8.4869E-2</v>
      </c>
      <c r="Y100" s="70">
        <v>8.2122000000000001E-2</v>
      </c>
      <c r="Z100" s="70">
        <v>8.4915000000000004E-2</v>
      </c>
      <c r="AA100" s="59">
        <v>8.4892999999999996E-2</v>
      </c>
      <c r="AB100" s="59">
        <v>7.7366000000000004E-2</v>
      </c>
      <c r="AC100" s="59">
        <v>8.4862999999999994E-2</v>
      </c>
      <c r="AD100" s="59">
        <v>8.2143999999999995E-2</v>
      </c>
      <c r="AE100" s="59">
        <v>8.4847000000000006E-2</v>
      </c>
      <c r="AF100" s="59">
        <v>8.2122000000000001E-2</v>
      </c>
      <c r="AG100" s="59">
        <v>8.4883E-2</v>
      </c>
      <c r="AH100" s="59">
        <v>8.4839999999999999E-2</v>
      </c>
      <c r="AI100" s="59">
        <v>8.2136000000000001E-2</v>
      </c>
      <c r="AJ100" s="59">
        <v>8.4869E-2</v>
      </c>
      <c r="AK100" s="59">
        <v>8.2122000000000001E-2</v>
      </c>
      <c r="AL100" s="59">
        <v>8.4915000000000004E-2</v>
      </c>
      <c r="AM100" s="70">
        <v>8.4892999999999996E-2</v>
      </c>
      <c r="AN100" s="70">
        <v>7.7366000000000004E-2</v>
      </c>
      <c r="AO100" s="70">
        <v>8.4862999999999994E-2</v>
      </c>
      <c r="AP100" s="70">
        <v>8.2143999999999995E-2</v>
      </c>
      <c r="AQ100" s="70">
        <v>8.4847000000000006E-2</v>
      </c>
      <c r="AR100" s="70">
        <v>8.2122000000000001E-2</v>
      </c>
      <c r="AS100" s="70">
        <v>8.4883E-2</v>
      </c>
      <c r="AT100" s="70">
        <v>8.4839999999999999E-2</v>
      </c>
      <c r="AU100" s="70">
        <v>8.2136000000000001E-2</v>
      </c>
      <c r="AV100" s="70">
        <v>8.4869E-2</v>
      </c>
      <c r="AW100" s="70">
        <v>8.2122000000000001E-2</v>
      </c>
      <c r="AX100" s="70">
        <v>8.4915000000000004E-2</v>
      </c>
      <c r="AY100" s="59">
        <v>8.4892999999999996E-2</v>
      </c>
      <c r="AZ100" s="59">
        <v>7.7366000000000004E-2</v>
      </c>
      <c r="BA100" s="59">
        <v>8.4862999999999994E-2</v>
      </c>
      <c r="BB100" s="59">
        <v>8.2143999999999995E-2</v>
      </c>
      <c r="BC100" s="59">
        <v>8.4847000000000006E-2</v>
      </c>
      <c r="BD100" s="59">
        <v>8.2122000000000001E-2</v>
      </c>
      <c r="BE100" s="59">
        <v>8.4883E-2</v>
      </c>
      <c r="BF100" s="59">
        <v>8.4839999999999999E-2</v>
      </c>
      <c r="BG100" s="59">
        <v>8.2136000000000001E-2</v>
      </c>
      <c r="BH100" s="59">
        <v>8.4869E-2</v>
      </c>
      <c r="BI100" s="59">
        <v>8.2122000000000001E-2</v>
      </c>
      <c r="BJ100" s="59">
        <v>8.4915000000000004E-2</v>
      </c>
      <c r="BK100" s="70">
        <v>8.4892999999999996E-2</v>
      </c>
      <c r="BL100" s="70">
        <v>7.7366000000000004E-2</v>
      </c>
      <c r="BM100" s="70">
        <v>8.4862999999999994E-2</v>
      </c>
      <c r="BN100" s="70">
        <v>8.2143999999999995E-2</v>
      </c>
      <c r="BO100" s="70">
        <v>8.4847000000000006E-2</v>
      </c>
      <c r="BP100" s="70">
        <v>8.2122000000000001E-2</v>
      </c>
      <c r="BQ100" s="70">
        <v>8.4883E-2</v>
      </c>
      <c r="BR100" s="70">
        <v>8.4839999999999999E-2</v>
      </c>
      <c r="BS100" s="70">
        <v>8.2136000000000001E-2</v>
      </c>
      <c r="BT100" s="70">
        <v>8.4869E-2</v>
      </c>
      <c r="BU100" s="70">
        <v>8.2122000000000001E-2</v>
      </c>
      <c r="BV100" s="70">
        <v>8.4915000000000004E-2</v>
      </c>
      <c r="BW100" s="59">
        <v>8.4892999999999996E-2</v>
      </c>
      <c r="BX100" s="59">
        <v>7.7366000000000004E-2</v>
      </c>
      <c r="BY100" s="59">
        <v>8.4862999999999994E-2</v>
      </c>
      <c r="BZ100" s="59">
        <v>8.2143999999999995E-2</v>
      </c>
      <c r="CA100" s="59">
        <v>8.4847000000000006E-2</v>
      </c>
      <c r="CB100" s="59">
        <v>8.2122000000000001E-2</v>
      </c>
      <c r="CC100" s="59">
        <v>8.4883E-2</v>
      </c>
      <c r="CD100" s="59">
        <v>8.4839999999999999E-2</v>
      </c>
      <c r="CE100" s="59">
        <v>8.2136000000000001E-2</v>
      </c>
      <c r="CF100" s="59">
        <v>8.4869E-2</v>
      </c>
      <c r="CG100" s="59">
        <v>8.2122000000000001E-2</v>
      </c>
      <c r="CH100" s="59">
        <v>8.4915000000000004E-2</v>
      </c>
      <c r="CI100" s="70">
        <v>8.4892999999999996E-2</v>
      </c>
      <c r="CJ100" s="70">
        <v>7.7366000000000004E-2</v>
      </c>
    </row>
    <row r="101" spans="1:88" x14ac:dyDescent="0.25">
      <c r="A101" s="312"/>
      <c r="B101" s="60" t="s">
        <v>6</v>
      </c>
      <c r="C101" s="78">
        <v>8.6451E-2</v>
      </c>
      <c r="D101" s="59">
        <v>7.1145E-2</v>
      </c>
      <c r="E101" s="59">
        <v>8.6052000000000003E-2</v>
      </c>
      <c r="F101" s="59">
        <v>8.0701999999999996E-2</v>
      </c>
      <c r="G101" s="65">
        <v>8.6052000000000003E-2</v>
      </c>
      <c r="H101" s="59">
        <v>8.0701999999999996E-2</v>
      </c>
      <c r="I101" s="59">
        <v>8.6451E-2</v>
      </c>
      <c r="J101" s="59">
        <v>8.5653000000000007E-2</v>
      </c>
      <c r="K101" s="59">
        <v>8.3031999999999995E-2</v>
      </c>
      <c r="L101" s="59">
        <v>8.6052000000000003E-2</v>
      </c>
      <c r="M101" s="59">
        <v>8.1087999999999993E-2</v>
      </c>
      <c r="N101" s="59">
        <v>8.6619000000000002E-2</v>
      </c>
      <c r="O101" s="101">
        <v>8.6451E-2</v>
      </c>
      <c r="P101" s="70">
        <v>7.1145E-2</v>
      </c>
      <c r="Q101" s="70">
        <v>8.6052000000000003E-2</v>
      </c>
      <c r="R101" s="70">
        <v>8.0701999999999996E-2</v>
      </c>
      <c r="S101" s="70">
        <v>8.6052000000000003E-2</v>
      </c>
      <c r="T101" s="70">
        <v>8.0701999999999996E-2</v>
      </c>
      <c r="U101" s="70">
        <v>8.6451E-2</v>
      </c>
      <c r="V101" s="70">
        <v>8.5653000000000007E-2</v>
      </c>
      <c r="W101" s="70">
        <v>8.3031999999999995E-2</v>
      </c>
      <c r="X101" s="70">
        <v>8.6052000000000003E-2</v>
      </c>
      <c r="Y101" s="70">
        <v>8.1087999999999993E-2</v>
      </c>
      <c r="Z101" s="70">
        <v>8.6619000000000002E-2</v>
      </c>
      <c r="AA101" s="59">
        <v>8.6451E-2</v>
      </c>
      <c r="AB101" s="59">
        <v>7.1145E-2</v>
      </c>
      <c r="AC101" s="59">
        <v>8.6052000000000003E-2</v>
      </c>
      <c r="AD101" s="59">
        <v>8.0701999999999996E-2</v>
      </c>
      <c r="AE101" s="59">
        <v>8.6052000000000003E-2</v>
      </c>
      <c r="AF101" s="59">
        <v>8.0701999999999996E-2</v>
      </c>
      <c r="AG101" s="59">
        <v>8.6451E-2</v>
      </c>
      <c r="AH101" s="59">
        <v>8.5653000000000007E-2</v>
      </c>
      <c r="AI101" s="59">
        <v>8.3031999999999995E-2</v>
      </c>
      <c r="AJ101" s="59">
        <v>8.6052000000000003E-2</v>
      </c>
      <c r="AK101" s="59">
        <v>8.1087999999999993E-2</v>
      </c>
      <c r="AL101" s="59">
        <v>8.6619000000000002E-2</v>
      </c>
      <c r="AM101" s="70">
        <v>8.6451E-2</v>
      </c>
      <c r="AN101" s="70">
        <v>7.1145E-2</v>
      </c>
      <c r="AO101" s="70">
        <v>8.6052000000000003E-2</v>
      </c>
      <c r="AP101" s="70">
        <v>8.0701999999999996E-2</v>
      </c>
      <c r="AQ101" s="70">
        <v>8.6052000000000003E-2</v>
      </c>
      <c r="AR101" s="70">
        <v>8.0701999999999996E-2</v>
      </c>
      <c r="AS101" s="70">
        <v>8.6451E-2</v>
      </c>
      <c r="AT101" s="70">
        <v>8.5653000000000007E-2</v>
      </c>
      <c r="AU101" s="70">
        <v>8.3031999999999995E-2</v>
      </c>
      <c r="AV101" s="70">
        <v>8.6052000000000003E-2</v>
      </c>
      <c r="AW101" s="70">
        <v>8.1087999999999993E-2</v>
      </c>
      <c r="AX101" s="70">
        <v>8.6619000000000002E-2</v>
      </c>
      <c r="AY101" s="59">
        <v>8.6451E-2</v>
      </c>
      <c r="AZ101" s="59">
        <v>7.1145E-2</v>
      </c>
      <c r="BA101" s="59">
        <v>8.6052000000000003E-2</v>
      </c>
      <c r="BB101" s="59">
        <v>8.0701999999999996E-2</v>
      </c>
      <c r="BC101" s="59">
        <v>8.6052000000000003E-2</v>
      </c>
      <c r="BD101" s="59">
        <v>8.0701999999999996E-2</v>
      </c>
      <c r="BE101" s="59">
        <v>8.6451E-2</v>
      </c>
      <c r="BF101" s="59">
        <v>8.5653000000000007E-2</v>
      </c>
      <c r="BG101" s="59">
        <v>8.3031999999999995E-2</v>
      </c>
      <c r="BH101" s="59">
        <v>8.6052000000000003E-2</v>
      </c>
      <c r="BI101" s="59">
        <v>8.1087999999999993E-2</v>
      </c>
      <c r="BJ101" s="59">
        <v>8.6619000000000002E-2</v>
      </c>
      <c r="BK101" s="70">
        <v>8.6451E-2</v>
      </c>
      <c r="BL101" s="70">
        <v>7.1145E-2</v>
      </c>
      <c r="BM101" s="70">
        <v>8.6052000000000003E-2</v>
      </c>
      <c r="BN101" s="70">
        <v>8.0701999999999996E-2</v>
      </c>
      <c r="BO101" s="70">
        <v>8.6052000000000003E-2</v>
      </c>
      <c r="BP101" s="70">
        <v>8.0701999999999996E-2</v>
      </c>
      <c r="BQ101" s="70">
        <v>8.6451E-2</v>
      </c>
      <c r="BR101" s="70">
        <v>8.5653000000000007E-2</v>
      </c>
      <c r="BS101" s="70">
        <v>8.3031999999999995E-2</v>
      </c>
      <c r="BT101" s="70">
        <v>8.6052000000000003E-2</v>
      </c>
      <c r="BU101" s="70">
        <v>8.1087999999999993E-2</v>
      </c>
      <c r="BV101" s="70">
        <v>8.6619000000000002E-2</v>
      </c>
      <c r="BW101" s="59">
        <v>8.6451E-2</v>
      </c>
      <c r="BX101" s="59">
        <v>7.1145E-2</v>
      </c>
      <c r="BY101" s="59">
        <v>8.6052000000000003E-2</v>
      </c>
      <c r="BZ101" s="59">
        <v>8.0701999999999996E-2</v>
      </c>
      <c r="CA101" s="59">
        <v>8.6052000000000003E-2</v>
      </c>
      <c r="CB101" s="59">
        <v>8.0701999999999996E-2</v>
      </c>
      <c r="CC101" s="59">
        <v>8.6451E-2</v>
      </c>
      <c r="CD101" s="59">
        <v>8.5653000000000007E-2</v>
      </c>
      <c r="CE101" s="59">
        <v>8.3031999999999995E-2</v>
      </c>
      <c r="CF101" s="59">
        <v>8.6052000000000003E-2</v>
      </c>
      <c r="CG101" s="59">
        <v>8.1087999999999993E-2</v>
      </c>
      <c r="CH101" s="59">
        <v>8.6619000000000002E-2</v>
      </c>
      <c r="CI101" s="70">
        <v>8.6451E-2</v>
      </c>
      <c r="CJ101" s="70">
        <v>7.1145E-2</v>
      </c>
    </row>
    <row r="102" spans="1:88" x14ac:dyDescent="0.25">
      <c r="A102" s="312"/>
      <c r="B102" s="60" t="s">
        <v>8</v>
      </c>
      <c r="C102" s="78">
        <v>7.7052999999999996E-2</v>
      </c>
      <c r="D102" s="59">
        <v>7.2168999999999997E-2</v>
      </c>
      <c r="E102" s="59">
        <v>8.0271999999999996E-2</v>
      </c>
      <c r="F102" s="59">
        <v>7.8752000000000003E-2</v>
      </c>
      <c r="G102" s="65">
        <v>8.5646E-2</v>
      </c>
      <c r="H102" s="59">
        <v>8.9111999999999997E-2</v>
      </c>
      <c r="I102" s="59">
        <v>9.4239000000000003E-2</v>
      </c>
      <c r="J102" s="59">
        <v>9.4212000000000004E-2</v>
      </c>
      <c r="K102" s="59">
        <v>8.4971000000000005E-2</v>
      </c>
      <c r="L102" s="59">
        <v>8.5653000000000007E-2</v>
      </c>
      <c r="M102" s="59">
        <v>7.8716999999999995E-2</v>
      </c>
      <c r="N102" s="59">
        <v>7.9203999999999997E-2</v>
      </c>
      <c r="O102" s="101">
        <v>7.7052999999999996E-2</v>
      </c>
      <c r="P102" s="70">
        <v>7.2168999999999997E-2</v>
      </c>
      <c r="Q102" s="70">
        <v>8.0271999999999996E-2</v>
      </c>
      <c r="R102" s="70">
        <v>7.8752000000000003E-2</v>
      </c>
      <c r="S102" s="70">
        <v>8.5646E-2</v>
      </c>
      <c r="T102" s="70">
        <v>8.9111999999999997E-2</v>
      </c>
      <c r="U102" s="70">
        <v>9.4239000000000003E-2</v>
      </c>
      <c r="V102" s="70">
        <v>9.4212000000000004E-2</v>
      </c>
      <c r="W102" s="70">
        <v>8.4971000000000005E-2</v>
      </c>
      <c r="X102" s="70">
        <v>8.5653000000000007E-2</v>
      </c>
      <c r="Y102" s="70">
        <v>7.8716999999999995E-2</v>
      </c>
      <c r="Z102" s="70">
        <v>7.9203999999999997E-2</v>
      </c>
      <c r="AA102" s="59">
        <v>7.7052999999999996E-2</v>
      </c>
      <c r="AB102" s="59">
        <v>7.2168999999999997E-2</v>
      </c>
      <c r="AC102" s="59">
        <v>8.0271999999999996E-2</v>
      </c>
      <c r="AD102" s="59">
        <v>7.8752000000000003E-2</v>
      </c>
      <c r="AE102" s="59">
        <v>8.5646E-2</v>
      </c>
      <c r="AF102" s="59">
        <v>8.9111999999999997E-2</v>
      </c>
      <c r="AG102" s="59">
        <v>9.4239000000000003E-2</v>
      </c>
      <c r="AH102" s="59">
        <v>9.4212000000000004E-2</v>
      </c>
      <c r="AI102" s="59">
        <v>8.4971000000000005E-2</v>
      </c>
      <c r="AJ102" s="59">
        <v>8.5653000000000007E-2</v>
      </c>
      <c r="AK102" s="59">
        <v>7.8716999999999995E-2</v>
      </c>
      <c r="AL102" s="59">
        <v>7.9203999999999997E-2</v>
      </c>
      <c r="AM102" s="70">
        <v>7.7052999999999996E-2</v>
      </c>
      <c r="AN102" s="70">
        <v>7.2168999999999997E-2</v>
      </c>
      <c r="AO102" s="70">
        <v>8.0271999999999996E-2</v>
      </c>
      <c r="AP102" s="70">
        <v>7.8752000000000003E-2</v>
      </c>
      <c r="AQ102" s="70">
        <v>8.5646E-2</v>
      </c>
      <c r="AR102" s="70">
        <v>8.9111999999999997E-2</v>
      </c>
      <c r="AS102" s="70">
        <v>9.4239000000000003E-2</v>
      </c>
      <c r="AT102" s="70">
        <v>9.4212000000000004E-2</v>
      </c>
      <c r="AU102" s="70">
        <v>8.4971000000000005E-2</v>
      </c>
      <c r="AV102" s="70">
        <v>8.5653000000000007E-2</v>
      </c>
      <c r="AW102" s="70">
        <v>7.8716999999999995E-2</v>
      </c>
      <c r="AX102" s="70">
        <v>7.9203999999999997E-2</v>
      </c>
      <c r="AY102" s="59">
        <v>7.7052999999999996E-2</v>
      </c>
      <c r="AZ102" s="59">
        <v>7.2168999999999997E-2</v>
      </c>
      <c r="BA102" s="59">
        <v>8.0271999999999996E-2</v>
      </c>
      <c r="BB102" s="59">
        <v>7.8752000000000003E-2</v>
      </c>
      <c r="BC102" s="59">
        <v>8.5646E-2</v>
      </c>
      <c r="BD102" s="59">
        <v>8.9111999999999997E-2</v>
      </c>
      <c r="BE102" s="59">
        <v>9.4239000000000003E-2</v>
      </c>
      <c r="BF102" s="59">
        <v>9.4212000000000004E-2</v>
      </c>
      <c r="BG102" s="59">
        <v>8.4971000000000005E-2</v>
      </c>
      <c r="BH102" s="59">
        <v>8.5653000000000007E-2</v>
      </c>
      <c r="BI102" s="59">
        <v>7.8716999999999995E-2</v>
      </c>
      <c r="BJ102" s="59">
        <v>7.9203999999999997E-2</v>
      </c>
      <c r="BK102" s="70">
        <v>7.7052999999999996E-2</v>
      </c>
      <c r="BL102" s="70">
        <v>7.2168999999999997E-2</v>
      </c>
      <c r="BM102" s="70">
        <v>8.0271999999999996E-2</v>
      </c>
      <c r="BN102" s="70">
        <v>7.8752000000000003E-2</v>
      </c>
      <c r="BO102" s="70">
        <v>8.5646E-2</v>
      </c>
      <c r="BP102" s="70">
        <v>8.9111999999999997E-2</v>
      </c>
      <c r="BQ102" s="70">
        <v>9.4239000000000003E-2</v>
      </c>
      <c r="BR102" s="70">
        <v>9.4212000000000004E-2</v>
      </c>
      <c r="BS102" s="70">
        <v>8.4971000000000005E-2</v>
      </c>
      <c r="BT102" s="70">
        <v>8.5653000000000007E-2</v>
      </c>
      <c r="BU102" s="70">
        <v>7.8716999999999995E-2</v>
      </c>
      <c r="BV102" s="70">
        <v>7.9203999999999997E-2</v>
      </c>
      <c r="BW102" s="59">
        <v>7.7052999999999996E-2</v>
      </c>
      <c r="BX102" s="59">
        <v>7.2168999999999997E-2</v>
      </c>
      <c r="BY102" s="59">
        <v>8.0271999999999996E-2</v>
      </c>
      <c r="BZ102" s="59">
        <v>7.8752000000000003E-2</v>
      </c>
      <c r="CA102" s="59">
        <v>8.5646E-2</v>
      </c>
      <c r="CB102" s="59">
        <v>8.9111999999999997E-2</v>
      </c>
      <c r="CC102" s="59">
        <v>9.4239000000000003E-2</v>
      </c>
      <c r="CD102" s="59">
        <v>9.4212000000000004E-2</v>
      </c>
      <c r="CE102" s="59">
        <v>8.4971000000000005E-2</v>
      </c>
      <c r="CF102" s="59">
        <v>8.5653000000000007E-2</v>
      </c>
      <c r="CG102" s="59">
        <v>7.8716999999999995E-2</v>
      </c>
      <c r="CH102" s="59">
        <v>7.9203999999999997E-2</v>
      </c>
      <c r="CI102" s="70">
        <v>7.7052999999999996E-2</v>
      </c>
      <c r="CJ102" s="70">
        <v>7.2168999999999997E-2</v>
      </c>
    </row>
    <row r="103" spans="1:88" ht="15.75" thickBot="1" x14ac:dyDescent="0.3">
      <c r="A103" s="313"/>
      <c r="B103" s="60" t="s">
        <v>9</v>
      </c>
      <c r="C103" s="78">
        <v>0.10352699999999999</v>
      </c>
      <c r="D103" s="59">
        <v>9.0719999999999995E-2</v>
      </c>
      <c r="E103" s="59">
        <v>9.5543000000000003E-2</v>
      </c>
      <c r="F103" s="59">
        <v>8.4798999999999999E-2</v>
      </c>
      <c r="G103" s="65">
        <v>8.3599999999999994E-2</v>
      </c>
      <c r="H103" s="59">
        <v>7.7064999999999995E-2</v>
      </c>
      <c r="I103" s="59">
        <v>6.7711999999999994E-2</v>
      </c>
      <c r="J103" s="59">
        <v>6.3687999999999995E-2</v>
      </c>
      <c r="K103" s="59">
        <v>6.9373000000000004E-2</v>
      </c>
      <c r="L103" s="59">
        <v>7.9644000000000006E-2</v>
      </c>
      <c r="M103" s="59">
        <v>8.4751999999999994E-2</v>
      </c>
      <c r="N103" s="59">
        <v>9.9576999999999999E-2</v>
      </c>
      <c r="O103" s="101">
        <v>0.10352699999999999</v>
      </c>
      <c r="P103" s="70">
        <v>9.0719999999999995E-2</v>
      </c>
      <c r="Q103" s="70">
        <v>9.5543000000000003E-2</v>
      </c>
      <c r="R103" s="70">
        <v>8.4798999999999999E-2</v>
      </c>
      <c r="S103" s="70">
        <v>8.3599999999999994E-2</v>
      </c>
      <c r="T103" s="70">
        <v>7.7064999999999995E-2</v>
      </c>
      <c r="U103" s="70">
        <v>6.7711999999999994E-2</v>
      </c>
      <c r="V103" s="70">
        <v>6.3687999999999995E-2</v>
      </c>
      <c r="W103" s="70">
        <v>6.9373000000000004E-2</v>
      </c>
      <c r="X103" s="70">
        <v>7.9644000000000006E-2</v>
      </c>
      <c r="Y103" s="70">
        <v>8.4751999999999994E-2</v>
      </c>
      <c r="Z103" s="70">
        <v>9.9576999999999999E-2</v>
      </c>
      <c r="AA103" s="59">
        <v>0.10352699999999999</v>
      </c>
      <c r="AB103" s="59">
        <v>9.0719999999999995E-2</v>
      </c>
      <c r="AC103" s="59">
        <v>9.5543000000000003E-2</v>
      </c>
      <c r="AD103" s="59">
        <v>8.4798999999999999E-2</v>
      </c>
      <c r="AE103" s="59">
        <v>8.3599999999999994E-2</v>
      </c>
      <c r="AF103" s="59">
        <v>7.7064999999999995E-2</v>
      </c>
      <c r="AG103" s="59">
        <v>6.7711999999999994E-2</v>
      </c>
      <c r="AH103" s="59">
        <v>6.3687999999999995E-2</v>
      </c>
      <c r="AI103" s="59">
        <v>6.9373000000000004E-2</v>
      </c>
      <c r="AJ103" s="59">
        <v>7.9644000000000006E-2</v>
      </c>
      <c r="AK103" s="59">
        <v>8.4751999999999994E-2</v>
      </c>
      <c r="AL103" s="59">
        <v>9.9576999999999999E-2</v>
      </c>
      <c r="AM103" s="70">
        <v>0.10352699999999999</v>
      </c>
      <c r="AN103" s="70">
        <v>9.0719999999999995E-2</v>
      </c>
      <c r="AO103" s="70">
        <v>9.5543000000000003E-2</v>
      </c>
      <c r="AP103" s="70">
        <v>8.4798999999999999E-2</v>
      </c>
      <c r="AQ103" s="70">
        <v>8.3599999999999994E-2</v>
      </c>
      <c r="AR103" s="70">
        <v>7.7064999999999995E-2</v>
      </c>
      <c r="AS103" s="70">
        <v>6.7711999999999994E-2</v>
      </c>
      <c r="AT103" s="70">
        <v>6.3687999999999995E-2</v>
      </c>
      <c r="AU103" s="70">
        <v>6.9373000000000004E-2</v>
      </c>
      <c r="AV103" s="70">
        <v>7.9644000000000006E-2</v>
      </c>
      <c r="AW103" s="70">
        <v>8.4751999999999994E-2</v>
      </c>
      <c r="AX103" s="70">
        <v>9.9576999999999999E-2</v>
      </c>
      <c r="AY103" s="59">
        <v>0.10352699999999999</v>
      </c>
      <c r="AZ103" s="59">
        <v>9.0719999999999995E-2</v>
      </c>
      <c r="BA103" s="59">
        <v>9.5543000000000003E-2</v>
      </c>
      <c r="BB103" s="59">
        <v>8.4798999999999999E-2</v>
      </c>
      <c r="BC103" s="59">
        <v>8.3599999999999994E-2</v>
      </c>
      <c r="BD103" s="59">
        <v>7.7064999999999995E-2</v>
      </c>
      <c r="BE103" s="59">
        <v>6.7711999999999994E-2</v>
      </c>
      <c r="BF103" s="59">
        <v>6.3687999999999995E-2</v>
      </c>
      <c r="BG103" s="59">
        <v>6.9373000000000004E-2</v>
      </c>
      <c r="BH103" s="59">
        <v>7.9644000000000006E-2</v>
      </c>
      <c r="BI103" s="59">
        <v>8.4751999999999994E-2</v>
      </c>
      <c r="BJ103" s="59">
        <v>9.9576999999999999E-2</v>
      </c>
      <c r="BK103" s="70">
        <v>0.10352699999999999</v>
      </c>
      <c r="BL103" s="70">
        <v>9.0719999999999995E-2</v>
      </c>
      <c r="BM103" s="70">
        <v>9.5543000000000003E-2</v>
      </c>
      <c r="BN103" s="70">
        <v>8.4798999999999999E-2</v>
      </c>
      <c r="BO103" s="70">
        <v>8.3599999999999994E-2</v>
      </c>
      <c r="BP103" s="70">
        <v>7.7064999999999995E-2</v>
      </c>
      <c r="BQ103" s="70">
        <v>6.7711999999999994E-2</v>
      </c>
      <c r="BR103" s="70">
        <v>6.3687999999999995E-2</v>
      </c>
      <c r="BS103" s="70">
        <v>6.9373000000000004E-2</v>
      </c>
      <c r="BT103" s="70">
        <v>7.9644000000000006E-2</v>
      </c>
      <c r="BU103" s="70">
        <v>8.4751999999999994E-2</v>
      </c>
      <c r="BV103" s="70">
        <v>9.9576999999999999E-2</v>
      </c>
      <c r="BW103" s="59">
        <v>0.10352699999999999</v>
      </c>
      <c r="BX103" s="59">
        <v>9.0719999999999995E-2</v>
      </c>
      <c r="BY103" s="59">
        <v>9.5543000000000003E-2</v>
      </c>
      <c r="BZ103" s="59">
        <v>8.4798999999999999E-2</v>
      </c>
      <c r="CA103" s="59">
        <v>8.3599999999999994E-2</v>
      </c>
      <c r="CB103" s="59">
        <v>7.7064999999999995E-2</v>
      </c>
      <c r="CC103" s="59">
        <v>6.7711999999999994E-2</v>
      </c>
      <c r="CD103" s="59">
        <v>6.3687999999999995E-2</v>
      </c>
      <c r="CE103" s="59">
        <v>6.9373000000000004E-2</v>
      </c>
      <c r="CF103" s="59">
        <v>7.9644000000000006E-2</v>
      </c>
      <c r="CG103" s="59">
        <v>8.4751999999999994E-2</v>
      </c>
      <c r="CH103" s="59">
        <v>9.9576999999999999E-2</v>
      </c>
      <c r="CI103" s="70">
        <v>0.10352699999999999</v>
      </c>
      <c r="CJ103" s="70">
        <v>9.0719999999999995E-2</v>
      </c>
    </row>
    <row r="104" spans="1:88" x14ac:dyDescent="0.25">
      <c r="O104" s="71"/>
      <c r="P104" s="71"/>
      <c r="Q104" s="71"/>
      <c r="R104" s="71"/>
      <c r="S104" s="71"/>
      <c r="T104" s="71"/>
      <c r="U104" s="71"/>
      <c r="V104" s="71"/>
      <c r="W104" s="71"/>
      <c r="X104" s="71"/>
      <c r="Y104" s="71"/>
      <c r="Z104" s="71"/>
      <c r="AM104" s="71"/>
      <c r="AN104" s="71"/>
      <c r="AO104" s="71"/>
      <c r="AP104" s="71"/>
      <c r="AQ104" s="71"/>
      <c r="AR104" s="71"/>
      <c r="AS104" s="71"/>
      <c r="AT104" s="71"/>
      <c r="AU104" s="71"/>
      <c r="AV104" s="71"/>
      <c r="AW104" s="71"/>
      <c r="AX104" s="71"/>
      <c r="BK104" s="71"/>
      <c r="BL104" s="71"/>
      <c r="BM104" s="71"/>
      <c r="BN104" s="71"/>
      <c r="BO104" s="71"/>
      <c r="BP104" s="71"/>
      <c r="BQ104" s="71"/>
      <c r="BR104" s="71"/>
      <c r="BS104" s="71"/>
      <c r="BT104" s="71"/>
      <c r="BU104" s="71"/>
      <c r="BV104" s="71"/>
      <c r="CI104" s="71"/>
      <c r="CJ104" s="71"/>
    </row>
    <row r="105" spans="1:88" x14ac:dyDescent="0.25">
      <c r="O105" s="71"/>
      <c r="P105" s="71"/>
      <c r="Q105" s="71"/>
      <c r="R105" s="71"/>
      <c r="S105" s="71"/>
      <c r="T105" s="71"/>
      <c r="U105" s="71"/>
      <c r="V105" s="71"/>
      <c r="W105" s="71"/>
      <c r="X105" s="71"/>
      <c r="Y105" s="71"/>
      <c r="Z105" s="71"/>
      <c r="AM105" s="71"/>
      <c r="AN105" s="71"/>
      <c r="AO105" s="71"/>
      <c r="AP105" s="71"/>
      <c r="AQ105" s="71"/>
      <c r="AR105" s="71"/>
      <c r="AS105" s="71"/>
      <c r="AT105" s="71"/>
      <c r="AU105" s="71"/>
      <c r="AV105" s="71"/>
      <c r="AW105" s="71"/>
      <c r="AX105" s="71"/>
      <c r="BK105" s="71"/>
      <c r="BL105" s="71"/>
      <c r="BM105" s="71"/>
      <c r="BN105" s="71"/>
      <c r="BO105" s="71"/>
      <c r="BP105" s="71"/>
      <c r="BQ105" s="71"/>
      <c r="BR105" s="71"/>
      <c r="BS105" s="71"/>
      <c r="BT105" s="71"/>
      <c r="BU105" s="71"/>
      <c r="BV105" s="71"/>
      <c r="CI105" s="71"/>
      <c r="CJ105" s="71"/>
    </row>
    <row r="106" spans="1:88" ht="15.75" thickBot="1" x14ac:dyDescent="0.3">
      <c r="B106" s="88" t="s">
        <v>0</v>
      </c>
      <c r="C106" s="88" t="s">
        <v>17</v>
      </c>
      <c r="D106" s="88" t="s">
        <v>18</v>
      </c>
      <c r="E106" s="88" t="s">
        <v>19</v>
      </c>
      <c r="F106" s="88" t="s">
        <v>20</v>
      </c>
      <c r="G106" s="60" t="s">
        <v>21</v>
      </c>
      <c r="H106" s="88" t="s">
        <v>22</v>
      </c>
      <c r="I106" s="88" t="s">
        <v>23</v>
      </c>
      <c r="J106" s="88" t="s">
        <v>24</v>
      </c>
      <c r="K106" s="88" t="s">
        <v>25</v>
      </c>
      <c r="L106" s="88" t="s">
        <v>26</v>
      </c>
      <c r="M106" s="88" t="s">
        <v>27</v>
      </c>
      <c r="N106" s="88" t="s">
        <v>28</v>
      </c>
      <c r="O106" s="88" t="s">
        <v>17</v>
      </c>
      <c r="P106" s="88" t="s">
        <v>18</v>
      </c>
      <c r="Q106" s="88" t="s">
        <v>19</v>
      </c>
      <c r="R106" s="88" t="s">
        <v>20</v>
      </c>
      <c r="S106" s="88" t="s">
        <v>21</v>
      </c>
      <c r="T106" s="88" t="s">
        <v>22</v>
      </c>
      <c r="U106" s="88" t="s">
        <v>23</v>
      </c>
      <c r="V106" s="88" t="s">
        <v>24</v>
      </c>
      <c r="W106" s="88" t="s">
        <v>25</v>
      </c>
      <c r="X106" s="88" t="s">
        <v>26</v>
      </c>
      <c r="Y106" s="88" t="s">
        <v>27</v>
      </c>
      <c r="Z106" s="88" t="s">
        <v>28</v>
      </c>
      <c r="AA106" s="88" t="s">
        <v>17</v>
      </c>
      <c r="AB106" s="88" t="s">
        <v>18</v>
      </c>
      <c r="AC106" s="88" t="s">
        <v>19</v>
      </c>
      <c r="AD106" s="88" t="s">
        <v>20</v>
      </c>
      <c r="AE106" s="88" t="s">
        <v>21</v>
      </c>
      <c r="AF106" s="88" t="s">
        <v>22</v>
      </c>
      <c r="AG106" s="88" t="s">
        <v>23</v>
      </c>
      <c r="AH106" s="88" t="s">
        <v>24</v>
      </c>
      <c r="AI106" s="88" t="s">
        <v>25</v>
      </c>
      <c r="AJ106" s="88" t="s">
        <v>26</v>
      </c>
      <c r="AK106" s="88" t="s">
        <v>27</v>
      </c>
      <c r="AL106" s="88" t="s">
        <v>28</v>
      </c>
      <c r="AM106" s="88" t="s">
        <v>17</v>
      </c>
      <c r="AN106" s="88" t="s">
        <v>18</v>
      </c>
      <c r="AO106" s="88" t="s">
        <v>19</v>
      </c>
      <c r="AP106" s="88" t="s">
        <v>20</v>
      </c>
      <c r="AQ106" s="88" t="s">
        <v>21</v>
      </c>
      <c r="AR106" s="88" t="s">
        <v>22</v>
      </c>
      <c r="AS106" s="88" t="s">
        <v>23</v>
      </c>
      <c r="AT106" s="88" t="s">
        <v>24</v>
      </c>
      <c r="AU106" s="88" t="s">
        <v>25</v>
      </c>
      <c r="AV106" s="88" t="s">
        <v>26</v>
      </c>
      <c r="AW106" s="88" t="s">
        <v>27</v>
      </c>
      <c r="AX106" s="88" t="s">
        <v>28</v>
      </c>
      <c r="AY106" s="88" t="s">
        <v>17</v>
      </c>
      <c r="AZ106" s="88" t="s">
        <v>18</v>
      </c>
      <c r="BA106" s="88" t="s">
        <v>19</v>
      </c>
      <c r="BB106" s="88" t="s">
        <v>20</v>
      </c>
      <c r="BC106" s="88" t="s">
        <v>21</v>
      </c>
      <c r="BD106" s="88" t="s">
        <v>22</v>
      </c>
      <c r="BE106" s="88" t="s">
        <v>23</v>
      </c>
      <c r="BF106" s="88" t="s">
        <v>24</v>
      </c>
      <c r="BG106" s="88" t="s">
        <v>25</v>
      </c>
      <c r="BH106" s="88" t="s">
        <v>26</v>
      </c>
      <c r="BI106" s="88" t="s">
        <v>27</v>
      </c>
      <c r="BJ106" s="88" t="s">
        <v>28</v>
      </c>
      <c r="BK106" s="88" t="s">
        <v>17</v>
      </c>
      <c r="BL106" s="88" t="s">
        <v>18</v>
      </c>
      <c r="BM106" s="88" t="s">
        <v>19</v>
      </c>
      <c r="BN106" s="88" t="s">
        <v>20</v>
      </c>
      <c r="BO106" s="88" t="s">
        <v>21</v>
      </c>
      <c r="BP106" s="88" t="s">
        <v>22</v>
      </c>
      <c r="BQ106" s="88" t="s">
        <v>23</v>
      </c>
      <c r="BR106" s="88" t="s">
        <v>24</v>
      </c>
      <c r="BS106" s="88" t="s">
        <v>25</v>
      </c>
      <c r="BT106" s="88" t="s">
        <v>26</v>
      </c>
      <c r="BU106" s="88" t="s">
        <v>27</v>
      </c>
      <c r="BV106" s="88" t="s">
        <v>28</v>
      </c>
      <c r="BW106" s="88" t="s">
        <v>17</v>
      </c>
      <c r="BX106" s="88" t="s">
        <v>18</v>
      </c>
      <c r="BY106" s="88" t="s">
        <v>19</v>
      </c>
      <c r="BZ106" s="88" t="s">
        <v>20</v>
      </c>
      <c r="CA106" s="88" t="s">
        <v>21</v>
      </c>
      <c r="CB106" s="88" t="s">
        <v>22</v>
      </c>
      <c r="CC106" s="88" t="s">
        <v>23</v>
      </c>
      <c r="CD106" s="88" t="s">
        <v>24</v>
      </c>
      <c r="CE106" s="88" t="s">
        <v>25</v>
      </c>
      <c r="CF106" s="88" t="s">
        <v>26</v>
      </c>
      <c r="CG106" s="88" t="s">
        <v>27</v>
      </c>
      <c r="CH106" s="88" t="s">
        <v>28</v>
      </c>
      <c r="CI106" s="88" t="s">
        <v>17</v>
      </c>
      <c r="CJ106" s="88" t="s">
        <v>18</v>
      </c>
    </row>
    <row r="107" spans="1:88" ht="15" customHeight="1" x14ac:dyDescent="0.25">
      <c r="A107" s="314" t="s">
        <v>79</v>
      </c>
      <c r="B107" s="88" t="s">
        <v>10</v>
      </c>
      <c r="C107" s="79">
        <v>8.5109000000000004E-2</v>
      </c>
      <c r="D107" s="59">
        <v>7.7715000000000006E-2</v>
      </c>
      <c r="E107" s="59">
        <v>8.6136000000000004E-2</v>
      </c>
      <c r="F107" s="59">
        <v>7.9796000000000006E-2</v>
      </c>
      <c r="G107" s="65">
        <v>8.5334999999999994E-2</v>
      </c>
      <c r="H107" s="59">
        <v>8.1994999999999998E-2</v>
      </c>
      <c r="I107" s="59">
        <v>8.4098999999999993E-2</v>
      </c>
      <c r="J107" s="59">
        <v>8.4198999999999996E-2</v>
      </c>
      <c r="K107" s="59">
        <v>8.2512000000000002E-2</v>
      </c>
      <c r="L107" s="59">
        <v>8.5277000000000006E-2</v>
      </c>
      <c r="M107" s="59">
        <v>8.2588999999999996E-2</v>
      </c>
      <c r="N107" s="59">
        <v>8.5237999999999994E-2</v>
      </c>
      <c r="O107" s="70">
        <v>8.5109000000000004E-2</v>
      </c>
      <c r="P107" s="70">
        <v>7.7715000000000006E-2</v>
      </c>
      <c r="Q107" s="70">
        <v>8.6136000000000004E-2</v>
      </c>
      <c r="R107" s="70">
        <v>7.9796000000000006E-2</v>
      </c>
      <c r="S107" s="70">
        <v>8.5334999999999994E-2</v>
      </c>
      <c r="T107" s="70">
        <v>8.1994999999999998E-2</v>
      </c>
      <c r="U107" s="70">
        <v>8.4098999999999993E-2</v>
      </c>
      <c r="V107" s="70">
        <v>8.4198999999999996E-2</v>
      </c>
      <c r="W107" s="70">
        <v>8.2512000000000002E-2</v>
      </c>
      <c r="X107" s="70">
        <v>8.5277000000000006E-2</v>
      </c>
      <c r="Y107" s="70">
        <v>8.2588999999999996E-2</v>
      </c>
      <c r="Z107" s="70">
        <v>8.5237999999999994E-2</v>
      </c>
      <c r="AA107" s="59">
        <v>8.5109000000000004E-2</v>
      </c>
      <c r="AB107" s="59">
        <v>7.7715000000000006E-2</v>
      </c>
      <c r="AC107" s="59">
        <v>8.6136000000000004E-2</v>
      </c>
      <c r="AD107" s="59">
        <v>7.9796000000000006E-2</v>
      </c>
      <c r="AE107" s="59">
        <v>8.5334999999999994E-2</v>
      </c>
      <c r="AF107" s="59">
        <v>8.1994999999999998E-2</v>
      </c>
      <c r="AG107" s="59">
        <v>8.4098999999999993E-2</v>
      </c>
      <c r="AH107" s="59">
        <v>8.4198999999999996E-2</v>
      </c>
      <c r="AI107" s="59">
        <v>8.2512000000000002E-2</v>
      </c>
      <c r="AJ107" s="59">
        <v>8.5277000000000006E-2</v>
      </c>
      <c r="AK107" s="59">
        <v>8.2588999999999996E-2</v>
      </c>
      <c r="AL107" s="59">
        <v>8.5237999999999994E-2</v>
      </c>
      <c r="AM107" s="70">
        <v>8.5109000000000004E-2</v>
      </c>
      <c r="AN107" s="70">
        <v>7.7715000000000006E-2</v>
      </c>
      <c r="AO107" s="70">
        <v>8.6136000000000004E-2</v>
      </c>
      <c r="AP107" s="70">
        <v>7.9796000000000006E-2</v>
      </c>
      <c r="AQ107" s="70">
        <v>8.5334999999999994E-2</v>
      </c>
      <c r="AR107" s="70">
        <v>8.1994999999999998E-2</v>
      </c>
      <c r="AS107" s="70">
        <v>8.4098999999999993E-2</v>
      </c>
      <c r="AT107" s="70">
        <v>8.4198999999999996E-2</v>
      </c>
      <c r="AU107" s="70">
        <v>8.2512000000000002E-2</v>
      </c>
      <c r="AV107" s="70">
        <v>8.5277000000000006E-2</v>
      </c>
      <c r="AW107" s="70">
        <v>8.2588999999999996E-2</v>
      </c>
      <c r="AX107" s="70">
        <v>8.5237999999999994E-2</v>
      </c>
      <c r="AY107" s="59">
        <v>8.5109000000000004E-2</v>
      </c>
      <c r="AZ107" s="59">
        <v>7.7715000000000006E-2</v>
      </c>
      <c r="BA107" s="59">
        <v>8.6136000000000004E-2</v>
      </c>
      <c r="BB107" s="59">
        <v>7.9796000000000006E-2</v>
      </c>
      <c r="BC107" s="59">
        <v>8.5334999999999994E-2</v>
      </c>
      <c r="BD107" s="59">
        <v>8.1994999999999998E-2</v>
      </c>
      <c r="BE107" s="59">
        <v>8.4098999999999993E-2</v>
      </c>
      <c r="BF107" s="59">
        <v>8.4198999999999996E-2</v>
      </c>
      <c r="BG107" s="59">
        <v>8.2512000000000002E-2</v>
      </c>
      <c r="BH107" s="59">
        <v>8.5277000000000006E-2</v>
      </c>
      <c r="BI107" s="59">
        <v>8.2588999999999996E-2</v>
      </c>
      <c r="BJ107" s="59">
        <v>8.5237999999999994E-2</v>
      </c>
      <c r="BK107" s="70">
        <v>8.5109000000000004E-2</v>
      </c>
      <c r="BL107" s="70">
        <v>7.7715000000000006E-2</v>
      </c>
      <c r="BM107" s="70">
        <v>8.6136000000000004E-2</v>
      </c>
      <c r="BN107" s="70">
        <v>7.9796000000000006E-2</v>
      </c>
      <c r="BO107" s="70">
        <v>8.5334999999999994E-2</v>
      </c>
      <c r="BP107" s="70">
        <v>8.1994999999999998E-2</v>
      </c>
      <c r="BQ107" s="70">
        <v>8.4098999999999993E-2</v>
      </c>
      <c r="BR107" s="70">
        <v>8.4198999999999996E-2</v>
      </c>
      <c r="BS107" s="70">
        <v>8.2512000000000002E-2</v>
      </c>
      <c r="BT107" s="70">
        <v>8.5277000000000006E-2</v>
      </c>
      <c r="BU107" s="70">
        <v>8.2588999999999996E-2</v>
      </c>
      <c r="BV107" s="70">
        <v>8.5237999999999994E-2</v>
      </c>
      <c r="BW107" s="59">
        <v>8.5109000000000004E-2</v>
      </c>
      <c r="BX107" s="59">
        <v>7.7715000000000006E-2</v>
      </c>
      <c r="BY107" s="59">
        <v>8.6136000000000004E-2</v>
      </c>
      <c r="BZ107" s="59">
        <v>7.9796000000000006E-2</v>
      </c>
      <c r="CA107" s="59">
        <v>8.5334999999999994E-2</v>
      </c>
      <c r="CB107" s="59">
        <v>8.1994999999999998E-2</v>
      </c>
      <c r="CC107" s="59">
        <v>8.4098999999999993E-2</v>
      </c>
      <c r="CD107" s="59">
        <v>8.4198999999999996E-2</v>
      </c>
      <c r="CE107" s="59">
        <v>8.2512000000000002E-2</v>
      </c>
      <c r="CF107" s="59">
        <v>8.5277000000000006E-2</v>
      </c>
      <c r="CG107" s="59">
        <v>8.2588999999999996E-2</v>
      </c>
      <c r="CH107" s="59">
        <v>8.5237999999999994E-2</v>
      </c>
      <c r="CI107" s="70">
        <v>8.5109000000000004E-2</v>
      </c>
      <c r="CJ107" s="70">
        <v>7.7715000000000006E-2</v>
      </c>
    </row>
    <row r="108" spans="1:88" x14ac:dyDescent="0.25">
      <c r="A108" s="315"/>
      <c r="B108" s="88" t="s">
        <v>7</v>
      </c>
      <c r="C108" s="79">
        <v>0.107824</v>
      </c>
      <c r="D108" s="59">
        <v>9.1051999999999994E-2</v>
      </c>
      <c r="E108" s="59">
        <v>7.1135000000000004E-2</v>
      </c>
      <c r="F108" s="59">
        <v>4.1179E-2</v>
      </c>
      <c r="G108" s="65">
        <v>4.4423999999999998E-2</v>
      </c>
      <c r="H108" s="59">
        <v>0.106128</v>
      </c>
      <c r="I108" s="59">
        <v>0.14288100000000001</v>
      </c>
      <c r="J108" s="59">
        <v>0.133494</v>
      </c>
      <c r="K108" s="59">
        <v>5.781E-2</v>
      </c>
      <c r="L108" s="59">
        <v>3.8018000000000003E-2</v>
      </c>
      <c r="M108" s="59">
        <v>6.2103999999999999E-2</v>
      </c>
      <c r="N108" s="59">
        <v>0.10395</v>
      </c>
      <c r="O108" s="70">
        <v>0.107824</v>
      </c>
      <c r="P108" s="70">
        <v>9.1051999999999994E-2</v>
      </c>
      <c r="Q108" s="70">
        <v>7.1135000000000004E-2</v>
      </c>
      <c r="R108" s="70">
        <v>4.1179E-2</v>
      </c>
      <c r="S108" s="70">
        <v>4.4423999999999998E-2</v>
      </c>
      <c r="T108" s="70">
        <v>0.106128</v>
      </c>
      <c r="U108" s="70">
        <v>0.14288100000000001</v>
      </c>
      <c r="V108" s="70">
        <v>0.133494</v>
      </c>
      <c r="W108" s="70">
        <v>5.781E-2</v>
      </c>
      <c r="X108" s="70">
        <v>3.8018000000000003E-2</v>
      </c>
      <c r="Y108" s="70">
        <v>6.2103999999999999E-2</v>
      </c>
      <c r="Z108" s="70">
        <v>0.10395</v>
      </c>
      <c r="AA108" s="59">
        <v>0.107824</v>
      </c>
      <c r="AB108" s="59">
        <v>9.1051999999999994E-2</v>
      </c>
      <c r="AC108" s="59">
        <v>7.1135000000000004E-2</v>
      </c>
      <c r="AD108" s="59">
        <v>4.1179E-2</v>
      </c>
      <c r="AE108" s="59">
        <v>4.4423999999999998E-2</v>
      </c>
      <c r="AF108" s="59">
        <v>0.106128</v>
      </c>
      <c r="AG108" s="59">
        <v>0.14288100000000001</v>
      </c>
      <c r="AH108" s="59">
        <v>0.133494</v>
      </c>
      <c r="AI108" s="59">
        <v>5.781E-2</v>
      </c>
      <c r="AJ108" s="59">
        <v>3.8018000000000003E-2</v>
      </c>
      <c r="AK108" s="59">
        <v>6.2103999999999999E-2</v>
      </c>
      <c r="AL108" s="59">
        <v>0.10395</v>
      </c>
      <c r="AM108" s="70">
        <v>0.107824</v>
      </c>
      <c r="AN108" s="70">
        <v>9.1051999999999994E-2</v>
      </c>
      <c r="AO108" s="70">
        <v>7.1135000000000004E-2</v>
      </c>
      <c r="AP108" s="70">
        <v>4.1179E-2</v>
      </c>
      <c r="AQ108" s="70">
        <v>4.4423999999999998E-2</v>
      </c>
      <c r="AR108" s="70">
        <v>0.106128</v>
      </c>
      <c r="AS108" s="70">
        <v>0.14288100000000001</v>
      </c>
      <c r="AT108" s="70">
        <v>0.133494</v>
      </c>
      <c r="AU108" s="70">
        <v>5.781E-2</v>
      </c>
      <c r="AV108" s="70">
        <v>3.8018000000000003E-2</v>
      </c>
      <c r="AW108" s="70">
        <v>6.2103999999999999E-2</v>
      </c>
      <c r="AX108" s="70">
        <v>0.10395</v>
      </c>
      <c r="AY108" s="59">
        <v>0.107824</v>
      </c>
      <c r="AZ108" s="59">
        <v>9.1051999999999994E-2</v>
      </c>
      <c r="BA108" s="59">
        <v>7.1135000000000004E-2</v>
      </c>
      <c r="BB108" s="59">
        <v>4.1179E-2</v>
      </c>
      <c r="BC108" s="59">
        <v>4.4423999999999998E-2</v>
      </c>
      <c r="BD108" s="59">
        <v>0.106128</v>
      </c>
      <c r="BE108" s="59">
        <v>0.14288100000000001</v>
      </c>
      <c r="BF108" s="59">
        <v>0.133494</v>
      </c>
      <c r="BG108" s="59">
        <v>5.781E-2</v>
      </c>
      <c r="BH108" s="59">
        <v>3.8018000000000003E-2</v>
      </c>
      <c r="BI108" s="59">
        <v>6.2103999999999999E-2</v>
      </c>
      <c r="BJ108" s="59">
        <v>0.10395</v>
      </c>
      <c r="BK108" s="70">
        <v>0.107824</v>
      </c>
      <c r="BL108" s="70">
        <v>9.1051999999999994E-2</v>
      </c>
      <c r="BM108" s="70">
        <v>7.1135000000000004E-2</v>
      </c>
      <c r="BN108" s="70">
        <v>4.1179E-2</v>
      </c>
      <c r="BO108" s="70">
        <v>4.4423999999999998E-2</v>
      </c>
      <c r="BP108" s="70">
        <v>0.106128</v>
      </c>
      <c r="BQ108" s="70">
        <v>0.14288100000000001</v>
      </c>
      <c r="BR108" s="70">
        <v>0.133494</v>
      </c>
      <c r="BS108" s="70">
        <v>5.781E-2</v>
      </c>
      <c r="BT108" s="70">
        <v>3.8018000000000003E-2</v>
      </c>
      <c r="BU108" s="70">
        <v>6.2103999999999999E-2</v>
      </c>
      <c r="BV108" s="70">
        <v>0.10395</v>
      </c>
      <c r="BW108" s="59">
        <v>0.107824</v>
      </c>
      <c r="BX108" s="59">
        <v>9.1051999999999994E-2</v>
      </c>
      <c r="BY108" s="59">
        <v>7.1135000000000004E-2</v>
      </c>
      <c r="BZ108" s="59">
        <v>4.1179E-2</v>
      </c>
      <c r="CA108" s="59">
        <v>4.4423999999999998E-2</v>
      </c>
      <c r="CB108" s="59">
        <v>0.106128</v>
      </c>
      <c r="CC108" s="59">
        <v>0.14288100000000001</v>
      </c>
      <c r="CD108" s="59">
        <v>0.133494</v>
      </c>
      <c r="CE108" s="59">
        <v>5.781E-2</v>
      </c>
      <c r="CF108" s="59">
        <v>3.8018000000000003E-2</v>
      </c>
      <c r="CG108" s="59">
        <v>6.2103999999999999E-2</v>
      </c>
      <c r="CH108" s="59">
        <v>0.10395</v>
      </c>
      <c r="CI108" s="70">
        <v>0.107824</v>
      </c>
      <c r="CJ108" s="70">
        <v>9.1051999999999994E-2</v>
      </c>
    </row>
    <row r="109" spans="1:88" x14ac:dyDescent="0.25">
      <c r="A109" s="315"/>
      <c r="B109" s="88" t="s">
        <v>11</v>
      </c>
      <c r="C109" s="79">
        <v>8.6096000000000006E-2</v>
      </c>
      <c r="D109" s="59">
        <v>7.8608999999999998E-2</v>
      </c>
      <c r="E109" s="59">
        <v>8.1547999999999995E-2</v>
      </c>
      <c r="F109" s="59">
        <v>7.2947999999999999E-2</v>
      </c>
      <c r="G109" s="65">
        <v>8.6277000000000006E-2</v>
      </c>
      <c r="H109" s="59">
        <v>8.3294000000000007E-2</v>
      </c>
      <c r="I109" s="59">
        <v>8.5859000000000005E-2</v>
      </c>
      <c r="J109" s="59">
        <v>8.5885000000000003E-2</v>
      </c>
      <c r="K109" s="59">
        <v>8.3474999999999994E-2</v>
      </c>
      <c r="L109" s="59">
        <v>8.6262000000000005E-2</v>
      </c>
      <c r="M109" s="59">
        <v>8.3496000000000001E-2</v>
      </c>
      <c r="N109" s="59">
        <v>8.6250999999999994E-2</v>
      </c>
      <c r="O109" s="70">
        <v>8.6096000000000006E-2</v>
      </c>
      <c r="P109" s="70">
        <v>7.8608999999999998E-2</v>
      </c>
      <c r="Q109" s="70">
        <v>8.1547999999999995E-2</v>
      </c>
      <c r="R109" s="70">
        <v>7.2947999999999999E-2</v>
      </c>
      <c r="S109" s="70">
        <v>8.6277000000000006E-2</v>
      </c>
      <c r="T109" s="70">
        <v>8.3294000000000007E-2</v>
      </c>
      <c r="U109" s="70">
        <v>8.5859000000000005E-2</v>
      </c>
      <c r="V109" s="70">
        <v>8.5885000000000003E-2</v>
      </c>
      <c r="W109" s="70">
        <v>8.3474999999999994E-2</v>
      </c>
      <c r="X109" s="70">
        <v>8.6262000000000005E-2</v>
      </c>
      <c r="Y109" s="70">
        <v>8.3496000000000001E-2</v>
      </c>
      <c r="Z109" s="70">
        <v>8.6250999999999994E-2</v>
      </c>
      <c r="AA109" s="59">
        <v>8.6096000000000006E-2</v>
      </c>
      <c r="AB109" s="59">
        <v>7.8608999999999998E-2</v>
      </c>
      <c r="AC109" s="59">
        <v>8.1547999999999995E-2</v>
      </c>
      <c r="AD109" s="59">
        <v>7.2947999999999999E-2</v>
      </c>
      <c r="AE109" s="59">
        <v>8.6277000000000006E-2</v>
      </c>
      <c r="AF109" s="59">
        <v>8.3294000000000007E-2</v>
      </c>
      <c r="AG109" s="59">
        <v>8.5859000000000005E-2</v>
      </c>
      <c r="AH109" s="59">
        <v>8.5885000000000003E-2</v>
      </c>
      <c r="AI109" s="59">
        <v>8.3474999999999994E-2</v>
      </c>
      <c r="AJ109" s="59">
        <v>8.6262000000000005E-2</v>
      </c>
      <c r="AK109" s="59">
        <v>8.3496000000000001E-2</v>
      </c>
      <c r="AL109" s="59">
        <v>8.6250999999999994E-2</v>
      </c>
      <c r="AM109" s="70">
        <v>8.6096000000000006E-2</v>
      </c>
      <c r="AN109" s="70">
        <v>7.8608999999999998E-2</v>
      </c>
      <c r="AO109" s="70">
        <v>8.1547999999999995E-2</v>
      </c>
      <c r="AP109" s="70">
        <v>7.2947999999999999E-2</v>
      </c>
      <c r="AQ109" s="70">
        <v>8.6277000000000006E-2</v>
      </c>
      <c r="AR109" s="70">
        <v>8.3294000000000007E-2</v>
      </c>
      <c r="AS109" s="70">
        <v>8.5859000000000005E-2</v>
      </c>
      <c r="AT109" s="70">
        <v>8.5885000000000003E-2</v>
      </c>
      <c r="AU109" s="70">
        <v>8.3474999999999994E-2</v>
      </c>
      <c r="AV109" s="70">
        <v>8.6262000000000005E-2</v>
      </c>
      <c r="AW109" s="70">
        <v>8.3496000000000001E-2</v>
      </c>
      <c r="AX109" s="70">
        <v>8.6250999999999994E-2</v>
      </c>
      <c r="AY109" s="59">
        <v>8.6096000000000006E-2</v>
      </c>
      <c r="AZ109" s="59">
        <v>7.8608999999999998E-2</v>
      </c>
      <c r="BA109" s="59">
        <v>8.1547999999999995E-2</v>
      </c>
      <c r="BB109" s="59">
        <v>7.2947999999999999E-2</v>
      </c>
      <c r="BC109" s="59">
        <v>8.6277000000000006E-2</v>
      </c>
      <c r="BD109" s="59">
        <v>8.3294000000000007E-2</v>
      </c>
      <c r="BE109" s="59">
        <v>8.5859000000000005E-2</v>
      </c>
      <c r="BF109" s="59">
        <v>8.5885000000000003E-2</v>
      </c>
      <c r="BG109" s="59">
        <v>8.3474999999999994E-2</v>
      </c>
      <c r="BH109" s="59">
        <v>8.6262000000000005E-2</v>
      </c>
      <c r="BI109" s="59">
        <v>8.3496000000000001E-2</v>
      </c>
      <c r="BJ109" s="59">
        <v>8.6250999999999994E-2</v>
      </c>
      <c r="BK109" s="70">
        <v>8.6096000000000006E-2</v>
      </c>
      <c r="BL109" s="70">
        <v>7.8608999999999998E-2</v>
      </c>
      <c r="BM109" s="70">
        <v>8.1547999999999995E-2</v>
      </c>
      <c r="BN109" s="70">
        <v>7.2947999999999999E-2</v>
      </c>
      <c r="BO109" s="70">
        <v>8.6277000000000006E-2</v>
      </c>
      <c r="BP109" s="70">
        <v>8.3294000000000007E-2</v>
      </c>
      <c r="BQ109" s="70">
        <v>8.5859000000000005E-2</v>
      </c>
      <c r="BR109" s="70">
        <v>8.5885000000000003E-2</v>
      </c>
      <c r="BS109" s="70">
        <v>8.3474999999999994E-2</v>
      </c>
      <c r="BT109" s="70">
        <v>8.6262000000000005E-2</v>
      </c>
      <c r="BU109" s="70">
        <v>8.3496000000000001E-2</v>
      </c>
      <c r="BV109" s="70">
        <v>8.6250999999999994E-2</v>
      </c>
      <c r="BW109" s="59">
        <v>8.6096000000000006E-2</v>
      </c>
      <c r="BX109" s="59">
        <v>7.8608999999999998E-2</v>
      </c>
      <c r="BY109" s="59">
        <v>8.1547999999999995E-2</v>
      </c>
      <c r="BZ109" s="59">
        <v>7.2947999999999999E-2</v>
      </c>
      <c r="CA109" s="59">
        <v>8.6277000000000006E-2</v>
      </c>
      <c r="CB109" s="59">
        <v>8.3294000000000007E-2</v>
      </c>
      <c r="CC109" s="59">
        <v>8.5859000000000005E-2</v>
      </c>
      <c r="CD109" s="59">
        <v>8.5885000000000003E-2</v>
      </c>
      <c r="CE109" s="59">
        <v>8.3474999999999994E-2</v>
      </c>
      <c r="CF109" s="59">
        <v>8.6262000000000005E-2</v>
      </c>
      <c r="CG109" s="59">
        <v>8.3496000000000001E-2</v>
      </c>
      <c r="CH109" s="59">
        <v>8.6250999999999994E-2</v>
      </c>
      <c r="CI109" s="70">
        <v>8.6096000000000006E-2</v>
      </c>
      <c r="CJ109" s="70">
        <v>7.8608999999999998E-2</v>
      </c>
    </row>
    <row r="110" spans="1:88" x14ac:dyDescent="0.25">
      <c r="A110" s="315"/>
      <c r="B110" s="88" t="s">
        <v>2</v>
      </c>
      <c r="C110" s="79">
        <v>6.0000000000000002E-6</v>
      </c>
      <c r="D110" s="59">
        <v>2.4699999999999999E-4</v>
      </c>
      <c r="E110" s="59">
        <v>7.2360000000000002E-3</v>
      </c>
      <c r="F110" s="59">
        <v>2.1690999999999998E-2</v>
      </c>
      <c r="G110" s="65">
        <v>6.2979999999999994E-2</v>
      </c>
      <c r="H110" s="59">
        <v>0.21317</v>
      </c>
      <c r="I110" s="59">
        <v>0.29002899999999998</v>
      </c>
      <c r="J110" s="59">
        <v>0.270206</v>
      </c>
      <c r="K110" s="59">
        <v>0.108695</v>
      </c>
      <c r="L110" s="59">
        <v>1.9643000000000001E-2</v>
      </c>
      <c r="M110" s="59">
        <v>6.0299999999999998E-3</v>
      </c>
      <c r="N110" s="59">
        <v>6.3999999999999997E-5</v>
      </c>
      <c r="O110" s="70">
        <v>6.0000000000000002E-6</v>
      </c>
      <c r="P110" s="70">
        <v>2.4699999999999999E-4</v>
      </c>
      <c r="Q110" s="70">
        <v>7.2360000000000002E-3</v>
      </c>
      <c r="R110" s="70">
        <v>2.1690999999999998E-2</v>
      </c>
      <c r="S110" s="70">
        <v>6.2979999999999994E-2</v>
      </c>
      <c r="T110" s="70">
        <v>0.21317</v>
      </c>
      <c r="U110" s="70">
        <v>0.29002899999999998</v>
      </c>
      <c r="V110" s="70">
        <v>0.270206</v>
      </c>
      <c r="W110" s="70">
        <v>0.108695</v>
      </c>
      <c r="X110" s="70">
        <v>1.9643000000000001E-2</v>
      </c>
      <c r="Y110" s="70">
        <v>6.0299999999999998E-3</v>
      </c>
      <c r="Z110" s="70">
        <v>6.3999999999999997E-5</v>
      </c>
      <c r="AA110" s="59">
        <v>6.0000000000000002E-6</v>
      </c>
      <c r="AB110" s="59">
        <v>2.4699999999999999E-4</v>
      </c>
      <c r="AC110" s="59">
        <v>7.2360000000000002E-3</v>
      </c>
      <c r="AD110" s="59">
        <v>2.1690999999999998E-2</v>
      </c>
      <c r="AE110" s="59">
        <v>6.2979999999999994E-2</v>
      </c>
      <c r="AF110" s="59">
        <v>0.21317</v>
      </c>
      <c r="AG110" s="59">
        <v>0.29002899999999998</v>
      </c>
      <c r="AH110" s="59">
        <v>0.270206</v>
      </c>
      <c r="AI110" s="59">
        <v>0.108695</v>
      </c>
      <c r="AJ110" s="59">
        <v>1.9643000000000001E-2</v>
      </c>
      <c r="AK110" s="59">
        <v>6.0299999999999998E-3</v>
      </c>
      <c r="AL110" s="59">
        <v>6.3999999999999997E-5</v>
      </c>
      <c r="AM110" s="70">
        <v>6.0000000000000002E-6</v>
      </c>
      <c r="AN110" s="70">
        <v>2.4699999999999999E-4</v>
      </c>
      <c r="AO110" s="70">
        <v>7.2360000000000002E-3</v>
      </c>
      <c r="AP110" s="70">
        <v>2.1690999999999998E-2</v>
      </c>
      <c r="AQ110" s="70">
        <v>6.2979999999999994E-2</v>
      </c>
      <c r="AR110" s="70">
        <v>0.21317</v>
      </c>
      <c r="AS110" s="70">
        <v>0.29002899999999998</v>
      </c>
      <c r="AT110" s="70">
        <v>0.270206</v>
      </c>
      <c r="AU110" s="70">
        <v>0.108695</v>
      </c>
      <c r="AV110" s="70">
        <v>1.9643000000000001E-2</v>
      </c>
      <c r="AW110" s="70">
        <v>6.0299999999999998E-3</v>
      </c>
      <c r="AX110" s="70">
        <v>6.3999999999999997E-5</v>
      </c>
      <c r="AY110" s="59">
        <v>6.0000000000000002E-6</v>
      </c>
      <c r="AZ110" s="59">
        <v>2.4699999999999999E-4</v>
      </c>
      <c r="BA110" s="59">
        <v>7.2360000000000002E-3</v>
      </c>
      <c r="BB110" s="59">
        <v>2.1690999999999998E-2</v>
      </c>
      <c r="BC110" s="59">
        <v>6.2979999999999994E-2</v>
      </c>
      <c r="BD110" s="59">
        <v>0.21317</v>
      </c>
      <c r="BE110" s="59">
        <v>0.29002899999999998</v>
      </c>
      <c r="BF110" s="59">
        <v>0.270206</v>
      </c>
      <c r="BG110" s="59">
        <v>0.108695</v>
      </c>
      <c r="BH110" s="59">
        <v>1.9643000000000001E-2</v>
      </c>
      <c r="BI110" s="59">
        <v>6.0299999999999998E-3</v>
      </c>
      <c r="BJ110" s="59">
        <v>6.3999999999999997E-5</v>
      </c>
      <c r="BK110" s="70">
        <v>6.0000000000000002E-6</v>
      </c>
      <c r="BL110" s="70">
        <v>2.4699999999999999E-4</v>
      </c>
      <c r="BM110" s="70">
        <v>7.2360000000000002E-3</v>
      </c>
      <c r="BN110" s="70">
        <v>2.1690999999999998E-2</v>
      </c>
      <c r="BO110" s="70">
        <v>6.2979999999999994E-2</v>
      </c>
      <c r="BP110" s="70">
        <v>0.21317</v>
      </c>
      <c r="BQ110" s="70">
        <v>0.29002899999999998</v>
      </c>
      <c r="BR110" s="70">
        <v>0.270206</v>
      </c>
      <c r="BS110" s="70">
        <v>0.108695</v>
      </c>
      <c r="BT110" s="70">
        <v>1.9643000000000001E-2</v>
      </c>
      <c r="BU110" s="70">
        <v>6.0299999999999998E-3</v>
      </c>
      <c r="BV110" s="70">
        <v>6.3999999999999997E-5</v>
      </c>
      <c r="BW110" s="59">
        <v>6.0000000000000002E-6</v>
      </c>
      <c r="BX110" s="59">
        <v>2.4699999999999999E-4</v>
      </c>
      <c r="BY110" s="59">
        <v>7.2360000000000002E-3</v>
      </c>
      <c r="BZ110" s="59">
        <v>2.1690999999999998E-2</v>
      </c>
      <c r="CA110" s="59">
        <v>6.2979999999999994E-2</v>
      </c>
      <c r="CB110" s="59">
        <v>0.21317</v>
      </c>
      <c r="CC110" s="59">
        <v>0.29002899999999998</v>
      </c>
      <c r="CD110" s="59">
        <v>0.270206</v>
      </c>
      <c r="CE110" s="59">
        <v>0.108695</v>
      </c>
      <c r="CF110" s="59">
        <v>1.9643000000000001E-2</v>
      </c>
      <c r="CG110" s="59">
        <v>6.0299999999999998E-3</v>
      </c>
      <c r="CH110" s="59">
        <v>6.3999999999999997E-5</v>
      </c>
      <c r="CI110" s="70">
        <v>6.0000000000000002E-6</v>
      </c>
      <c r="CJ110" s="70">
        <v>2.4699999999999999E-4</v>
      </c>
    </row>
    <row r="111" spans="1:88" x14ac:dyDescent="0.25">
      <c r="A111" s="315"/>
      <c r="B111" s="88" t="s">
        <v>12</v>
      </c>
      <c r="C111" s="79">
        <v>0.106265</v>
      </c>
      <c r="D111" s="59">
        <v>8.2161999999999999E-2</v>
      </c>
      <c r="E111" s="59">
        <v>7.0887000000000006E-2</v>
      </c>
      <c r="F111" s="59">
        <v>6.8145999999999998E-2</v>
      </c>
      <c r="G111" s="65">
        <v>8.1852999999999995E-2</v>
      </c>
      <c r="H111" s="59">
        <v>6.7163E-2</v>
      </c>
      <c r="I111" s="59">
        <v>8.6751999999999996E-2</v>
      </c>
      <c r="J111" s="59">
        <v>6.9401000000000004E-2</v>
      </c>
      <c r="K111" s="59">
        <v>8.2907999999999996E-2</v>
      </c>
      <c r="L111" s="59">
        <v>0.100507</v>
      </c>
      <c r="M111" s="59">
        <v>8.7251999999999996E-2</v>
      </c>
      <c r="N111" s="59">
        <v>9.6703999999999998E-2</v>
      </c>
      <c r="O111" s="70">
        <v>0.106265</v>
      </c>
      <c r="P111" s="70">
        <v>8.2161999999999999E-2</v>
      </c>
      <c r="Q111" s="70">
        <v>7.0887000000000006E-2</v>
      </c>
      <c r="R111" s="70">
        <v>6.8145999999999998E-2</v>
      </c>
      <c r="S111" s="70">
        <v>8.1852999999999995E-2</v>
      </c>
      <c r="T111" s="70">
        <v>6.7163E-2</v>
      </c>
      <c r="U111" s="70">
        <v>8.6751999999999996E-2</v>
      </c>
      <c r="V111" s="70">
        <v>6.9401000000000004E-2</v>
      </c>
      <c r="W111" s="70">
        <v>8.2907999999999996E-2</v>
      </c>
      <c r="X111" s="70">
        <v>0.100507</v>
      </c>
      <c r="Y111" s="70">
        <v>8.7251999999999996E-2</v>
      </c>
      <c r="Z111" s="70">
        <v>9.6703999999999998E-2</v>
      </c>
      <c r="AA111" s="59">
        <v>0.106265</v>
      </c>
      <c r="AB111" s="59">
        <v>8.2161999999999999E-2</v>
      </c>
      <c r="AC111" s="59">
        <v>7.0887000000000006E-2</v>
      </c>
      <c r="AD111" s="59">
        <v>6.8145999999999998E-2</v>
      </c>
      <c r="AE111" s="59">
        <v>8.1852999999999995E-2</v>
      </c>
      <c r="AF111" s="59">
        <v>6.7163E-2</v>
      </c>
      <c r="AG111" s="59">
        <v>8.6751999999999996E-2</v>
      </c>
      <c r="AH111" s="59">
        <v>6.9401000000000004E-2</v>
      </c>
      <c r="AI111" s="59">
        <v>8.2907999999999996E-2</v>
      </c>
      <c r="AJ111" s="59">
        <v>0.100507</v>
      </c>
      <c r="AK111" s="59">
        <v>8.7251999999999996E-2</v>
      </c>
      <c r="AL111" s="59">
        <v>9.6703999999999998E-2</v>
      </c>
      <c r="AM111" s="70">
        <v>0.106265</v>
      </c>
      <c r="AN111" s="70">
        <v>8.2161999999999999E-2</v>
      </c>
      <c r="AO111" s="70">
        <v>7.0887000000000006E-2</v>
      </c>
      <c r="AP111" s="70">
        <v>6.8145999999999998E-2</v>
      </c>
      <c r="AQ111" s="70">
        <v>8.1852999999999995E-2</v>
      </c>
      <c r="AR111" s="70">
        <v>6.7163E-2</v>
      </c>
      <c r="AS111" s="70">
        <v>8.6751999999999996E-2</v>
      </c>
      <c r="AT111" s="70">
        <v>6.9401000000000004E-2</v>
      </c>
      <c r="AU111" s="70">
        <v>8.2907999999999996E-2</v>
      </c>
      <c r="AV111" s="70">
        <v>0.100507</v>
      </c>
      <c r="AW111" s="70">
        <v>8.7251999999999996E-2</v>
      </c>
      <c r="AX111" s="70">
        <v>9.6703999999999998E-2</v>
      </c>
      <c r="AY111" s="59">
        <v>0.106265</v>
      </c>
      <c r="AZ111" s="59">
        <v>8.2161999999999999E-2</v>
      </c>
      <c r="BA111" s="59">
        <v>7.0887000000000006E-2</v>
      </c>
      <c r="BB111" s="59">
        <v>6.8145999999999998E-2</v>
      </c>
      <c r="BC111" s="59">
        <v>8.1852999999999995E-2</v>
      </c>
      <c r="BD111" s="59">
        <v>6.7163E-2</v>
      </c>
      <c r="BE111" s="59">
        <v>8.6751999999999996E-2</v>
      </c>
      <c r="BF111" s="59">
        <v>6.9401000000000004E-2</v>
      </c>
      <c r="BG111" s="59">
        <v>8.2907999999999996E-2</v>
      </c>
      <c r="BH111" s="59">
        <v>0.100507</v>
      </c>
      <c r="BI111" s="59">
        <v>8.7251999999999996E-2</v>
      </c>
      <c r="BJ111" s="59">
        <v>9.6703999999999998E-2</v>
      </c>
      <c r="BK111" s="70">
        <v>0.106265</v>
      </c>
      <c r="BL111" s="70">
        <v>8.2161999999999999E-2</v>
      </c>
      <c r="BM111" s="70">
        <v>7.0887000000000006E-2</v>
      </c>
      <c r="BN111" s="70">
        <v>6.8145999999999998E-2</v>
      </c>
      <c r="BO111" s="70">
        <v>8.1852999999999995E-2</v>
      </c>
      <c r="BP111" s="70">
        <v>6.7163E-2</v>
      </c>
      <c r="BQ111" s="70">
        <v>8.6751999999999996E-2</v>
      </c>
      <c r="BR111" s="70">
        <v>6.9401000000000004E-2</v>
      </c>
      <c r="BS111" s="70">
        <v>8.2907999999999996E-2</v>
      </c>
      <c r="BT111" s="70">
        <v>0.100507</v>
      </c>
      <c r="BU111" s="70">
        <v>8.7251999999999996E-2</v>
      </c>
      <c r="BV111" s="70">
        <v>9.6703999999999998E-2</v>
      </c>
      <c r="BW111" s="59">
        <v>0.106265</v>
      </c>
      <c r="BX111" s="59">
        <v>8.2161999999999999E-2</v>
      </c>
      <c r="BY111" s="59">
        <v>7.0887000000000006E-2</v>
      </c>
      <c r="BZ111" s="59">
        <v>6.8145999999999998E-2</v>
      </c>
      <c r="CA111" s="59">
        <v>8.1852999999999995E-2</v>
      </c>
      <c r="CB111" s="59">
        <v>6.7163E-2</v>
      </c>
      <c r="CC111" s="59">
        <v>8.6751999999999996E-2</v>
      </c>
      <c r="CD111" s="59">
        <v>6.9401000000000004E-2</v>
      </c>
      <c r="CE111" s="59">
        <v>8.2907999999999996E-2</v>
      </c>
      <c r="CF111" s="59">
        <v>0.100507</v>
      </c>
      <c r="CG111" s="59">
        <v>8.7251999999999996E-2</v>
      </c>
      <c r="CH111" s="59">
        <v>9.6703999999999998E-2</v>
      </c>
      <c r="CI111" s="70">
        <v>0.106265</v>
      </c>
      <c r="CJ111" s="70">
        <v>8.2161999999999999E-2</v>
      </c>
    </row>
    <row r="112" spans="1:88" x14ac:dyDescent="0.25">
      <c r="A112" s="315"/>
      <c r="B112" s="88" t="s">
        <v>13</v>
      </c>
      <c r="C112" s="79">
        <v>0.210397</v>
      </c>
      <c r="D112" s="59">
        <v>0.17743600000000001</v>
      </c>
      <c r="E112" s="59">
        <v>0.13192400000000001</v>
      </c>
      <c r="F112" s="59">
        <v>5.9718E-2</v>
      </c>
      <c r="G112" s="65">
        <v>2.6769000000000001E-2</v>
      </c>
      <c r="H112" s="59">
        <v>4.2950000000000002E-3</v>
      </c>
      <c r="I112" s="59">
        <v>2.895E-3</v>
      </c>
      <c r="J112" s="59">
        <v>3.4320000000000002E-3</v>
      </c>
      <c r="K112" s="59">
        <v>9.4020000000000006E-3</v>
      </c>
      <c r="L112" s="59">
        <v>5.5496999999999998E-2</v>
      </c>
      <c r="M112" s="59">
        <v>0.115452</v>
      </c>
      <c r="N112" s="59">
        <v>0.20278099999999999</v>
      </c>
      <c r="O112" s="70">
        <v>0.210397</v>
      </c>
      <c r="P112" s="70">
        <v>0.17743600000000001</v>
      </c>
      <c r="Q112" s="70">
        <v>0.13192400000000001</v>
      </c>
      <c r="R112" s="70">
        <v>5.9718E-2</v>
      </c>
      <c r="S112" s="70">
        <v>2.6769000000000001E-2</v>
      </c>
      <c r="T112" s="70">
        <v>4.2950000000000002E-3</v>
      </c>
      <c r="U112" s="70">
        <v>2.895E-3</v>
      </c>
      <c r="V112" s="70">
        <v>3.4320000000000002E-3</v>
      </c>
      <c r="W112" s="70">
        <v>9.4020000000000006E-3</v>
      </c>
      <c r="X112" s="70">
        <v>5.5496999999999998E-2</v>
      </c>
      <c r="Y112" s="70">
        <v>0.115452</v>
      </c>
      <c r="Z112" s="70">
        <v>0.20278099999999999</v>
      </c>
      <c r="AA112" s="59">
        <v>0.210397</v>
      </c>
      <c r="AB112" s="59">
        <v>0.17743600000000001</v>
      </c>
      <c r="AC112" s="59">
        <v>0.13192400000000001</v>
      </c>
      <c r="AD112" s="59">
        <v>5.9718E-2</v>
      </c>
      <c r="AE112" s="59">
        <v>2.6769000000000001E-2</v>
      </c>
      <c r="AF112" s="59">
        <v>4.2950000000000002E-3</v>
      </c>
      <c r="AG112" s="59">
        <v>2.895E-3</v>
      </c>
      <c r="AH112" s="59">
        <v>3.4320000000000002E-3</v>
      </c>
      <c r="AI112" s="59">
        <v>9.4020000000000006E-3</v>
      </c>
      <c r="AJ112" s="59">
        <v>5.5496999999999998E-2</v>
      </c>
      <c r="AK112" s="59">
        <v>0.115452</v>
      </c>
      <c r="AL112" s="59">
        <v>0.20278099999999999</v>
      </c>
      <c r="AM112" s="70">
        <v>0.210397</v>
      </c>
      <c r="AN112" s="70">
        <v>0.17743600000000001</v>
      </c>
      <c r="AO112" s="70">
        <v>0.13192400000000001</v>
      </c>
      <c r="AP112" s="70">
        <v>5.9718E-2</v>
      </c>
      <c r="AQ112" s="70">
        <v>2.6769000000000001E-2</v>
      </c>
      <c r="AR112" s="70">
        <v>4.2950000000000002E-3</v>
      </c>
      <c r="AS112" s="70">
        <v>2.895E-3</v>
      </c>
      <c r="AT112" s="70">
        <v>3.4320000000000002E-3</v>
      </c>
      <c r="AU112" s="70">
        <v>9.4020000000000006E-3</v>
      </c>
      <c r="AV112" s="70">
        <v>5.5496999999999998E-2</v>
      </c>
      <c r="AW112" s="70">
        <v>0.115452</v>
      </c>
      <c r="AX112" s="70">
        <v>0.20278099999999999</v>
      </c>
      <c r="AY112" s="59">
        <v>0.210397</v>
      </c>
      <c r="AZ112" s="59">
        <v>0.17743600000000001</v>
      </c>
      <c r="BA112" s="59">
        <v>0.13192400000000001</v>
      </c>
      <c r="BB112" s="59">
        <v>5.9718E-2</v>
      </c>
      <c r="BC112" s="59">
        <v>2.6769000000000001E-2</v>
      </c>
      <c r="BD112" s="59">
        <v>4.2950000000000002E-3</v>
      </c>
      <c r="BE112" s="59">
        <v>2.895E-3</v>
      </c>
      <c r="BF112" s="59">
        <v>3.4320000000000002E-3</v>
      </c>
      <c r="BG112" s="59">
        <v>9.4020000000000006E-3</v>
      </c>
      <c r="BH112" s="59">
        <v>5.5496999999999998E-2</v>
      </c>
      <c r="BI112" s="59">
        <v>0.115452</v>
      </c>
      <c r="BJ112" s="59">
        <v>0.20278099999999999</v>
      </c>
      <c r="BK112" s="70">
        <v>0.210397</v>
      </c>
      <c r="BL112" s="70">
        <v>0.17743600000000001</v>
      </c>
      <c r="BM112" s="70">
        <v>0.13192400000000001</v>
      </c>
      <c r="BN112" s="70">
        <v>5.9718E-2</v>
      </c>
      <c r="BO112" s="70">
        <v>2.6769000000000001E-2</v>
      </c>
      <c r="BP112" s="70">
        <v>4.2950000000000002E-3</v>
      </c>
      <c r="BQ112" s="70">
        <v>2.895E-3</v>
      </c>
      <c r="BR112" s="70">
        <v>3.4320000000000002E-3</v>
      </c>
      <c r="BS112" s="70">
        <v>9.4020000000000006E-3</v>
      </c>
      <c r="BT112" s="70">
        <v>5.5496999999999998E-2</v>
      </c>
      <c r="BU112" s="70">
        <v>0.115452</v>
      </c>
      <c r="BV112" s="70">
        <v>0.20278099999999999</v>
      </c>
      <c r="BW112" s="59">
        <v>0.210397</v>
      </c>
      <c r="BX112" s="59">
        <v>0.17743600000000001</v>
      </c>
      <c r="BY112" s="59">
        <v>0.13192400000000001</v>
      </c>
      <c r="BZ112" s="59">
        <v>5.9718E-2</v>
      </c>
      <c r="CA112" s="59">
        <v>2.6769000000000001E-2</v>
      </c>
      <c r="CB112" s="59">
        <v>4.2950000000000002E-3</v>
      </c>
      <c r="CC112" s="59">
        <v>2.895E-3</v>
      </c>
      <c r="CD112" s="59">
        <v>3.4320000000000002E-3</v>
      </c>
      <c r="CE112" s="59">
        <v>9.4020000000000006E-3</v>
      </c>
      <c r="CF112" s="59">
        <v>5.5496999999999998E-2</v>
      </c>
      <c r="CG112" s="59">
        <v>0.115452</v>
      </c>
      <c r="CH112" s="59">
        <v>0.20278099999999999</v>
      </c>
      <c r="CI112" s="70">
        <v>0.210397</v>
      </c>
      <c r="CJ112" s="70">
        <v>0.17743600000000001</v>
      </c>
    </row>
    <row r="113" spans="1:88" x14ac:dyDescent="0.25">
      <c r="A113" s="315"/>
      <c r="B113" s="88" t="s">
        <v>4</v>
      </c>
      <c r="C113" s="79">
        <v>0.107824</v>
      </c>
      <c r="D113" s="59">
        <v>9.1051999999999994E-2</v>
      </c>
      <c r="E113" s="59">
        <v>7.1135000000000004E-2</v>
      </c>
      <c r="F113" s="59">
        <v>4.1179E-2</v>
      </c>
      <c r="G113" s="65">
        <v>4.4423999999999998E-2</v>
      </c>
      <c r="H113" s="59">
        <v>0.106128</v>
      </c>
      <c r="I113" s="59">
        <v>0.14288100000000001</v>
      </c>
      <c r="J113" s="59">
        <v>0.133494</v>
      </c>
      <c r="K113" s="59">
        <v>5.781E-2</v>
      </c>
      <c r="L113" s="59">
        <v>3.8018000000000003E-2</v>
      </c>
      <c r="M113" s="59">
        <v>6.2103999999999999E-2</v>
      </c>
      <c r="N113" s="59">
        <v>0.10395</v>
      </c>
      <c r="O113" s="70">
        <v>0.107824</v>
      </c>
      <c r="P113" s="70">
        <v>9.1051999999999994E-2</v>
      </c>
      <c r="Q113" s="70">
        <v>7.1135000000000004E-2</v>
      </c>
      <c r="R113" s="70">
        <v>4.1179E-2</v>
      </c>
      <c r="S113" s="70">
        <v>4.4423999999999998E-2</v>
      </c>
      <c r="T113" s="70">
        <v>0.106128</v>
      </c>
      <c r="U113" s="70">
        <v>0.14288100000000001</v>
      </c>
      <c r="V113" s="70">
        <v>0.133494</v>
      </c>
      <c r="W113" s="70">
        <v>5.781E-2</v>
      </c>
      <c r="X113" s="70">
        <v>3.8018000000000003E-2</v>
      </c>
      <c r="Y113" s="70">
        <v>6.2103999999999999E-2</v>
      </c>
      <c r="Z113" s="70">
        <v>0.10395</v>
      </c>
      <c r="AA113" s="59">
        <v>0.107824</v>
      </c>
      <c r="AB113" s="59">
        <v>9.1051999999999994E-2</v>
      </c>
      <c r="AC113" s="59">
        <v>7.1135000000000004E-2</v>
      </c>
      <c r="AD113" s="59">
        <v>4.1179E-2</v>
      </c>
      <c r="AE113" s="59">
        <v>4.4423999999999998E-2</v>
      </c>
      <c r="AF113" s="59">
        <v>0.106128</v>
      </c>
      <c r="AG113" s="59">
        <v>0.14288100000000001</v>
      </c>
      <c r="AH113" s="59">
        <v>0.133494</v>
      </c>
      <c r="AI113" s="59">
        <v>5.781E-2</v>
      </c>
      <c r="AJ113" s="59">
        <v>3.8018000000000003E-2</v>
      </c>
      <c r="AK113" s="59">
        <v>6.2103999999999999E-2</v>
      </c>
      <c r="AL113" s="59">
        <v>0.10395</v>
      </c>
      <c r="AM113" s="70">
        <v>0.107824</v>
      </c>
      <c r="AN113" s="70">
        <v>9.1051999999999994E-2</v>
      </c>
      <c r="AO113" s="70">
        <v>7.1135000000000004E-2</v>
      </c>
      <c r="AP113" s="70">
        <v>4.1179E-2</v>
      </c>
      <c r="AQ113" s="70">
        <v>4.4423999999999998E-2</v>
      </c>
      <c r="AR113" s="70">
        <v>0.106128</v>
      </c>
      <c r="AS113" s="70">
        <v>0.14288100000000001</v>
      </c>
      <c r="AT113" s="70">
        <v>0.133494</v>
      </c>
      <c r="AU113" s="70">
        <v>5.781E-2</v>
      </c>
      <c r="AV113" s="70">
        <v>3.8018000000000003E-2</v>
      </c>
      <c r="AW113" s="70">
        <v>6.2103999999999999E-2</v>
      </c>
      <c r="AX113" s="70">
        <v>0.10395</v>
      </c>
      <c r="AY113" s="59">
        <v>0.107824</v>
      </c>
      <c r="AZ113" s="59">
        <v>9.1051999999999994E-2</v>
      </c>
      <c r="BA113" s="59">
        <v>7.1135000000000004E-2</v>
      </c>
      <c r="BB113" s="59">
        <v>4.1179E-2</v>
      </c>
      <c r="BC113" s="59">
        <v>4.4423999999999998E-2</v>
      </c>
      <c r="BD113" s="59">
        <v>0.106128</v>
      </c>
      <c r="BE113" s="59">
        <v>0.14288100000000001</v>
      </c>
      <c r="BF113" s="59">
        <v>0.133494</v>
      </c>
      <c r="BG113" s="59">
        <v>5.781E-2</v>
      </c>
      <c r="BH113" s="59">
        <v>3.8018000000000003E-2</v>
      </c>
      <c r="BI113" s="59">
        <v>6.2103999999999999E-2</v>
      </c>
      <c r="BJ113" s="59">
        <v>0.10395</v>
      </c>
      <c r="BK113" s="70">
        <v>0.107824</v>
      </c>
      <c r="BL113" s="70">
        <v>9.1051999999999994E-2</v>
      </c>
      <c r="BM113" s="70">
        <v>7.1135000000000004E-2</v>
      </c>
      <c r="BN113" s="70">
        <v>4.1179E-2</v>
      </c>
      <c r="BO113" s="70">
        <v>4.4423999999999998E-2</v>
      </c>
      <c r="BP113" s="70">
        <v>0.106128</v>
      </c>
      <c r="BQ113" s="70">
        <v>0.14288100000000001</v>
      </c>
      <c r="BR113" s="70">
        <v>0.133494</v>
      </c>
      <c r="BS113" s="70">
        <v>5.781E-2</v>
      </c>
      <c r="BT113" s="70">
        <v>3.8018000000000003E-2</v>
      </c>
      <c r="BU113" s="70">
        <v>6.2103999999999999E-2</v>
      </c>
      <c r="BV113" s="70">
        <v>0.10395</v>
      </c>
      <c r="BW113" s="59">
        <v>0.107824</v>
      </c>
      <c r="BX113" s="59">
        <v>9.1051999999999994E-2</v>
      </c>
      <c r="BY113" s="59">
        <v>7.1135000000000004E-2</v>
      </c>
      <c r="BZ113" s="59">
        <v>4.1179E-2</v>
      </c>
      <c r="CA113" s="59">
        <v>4.4423999999999998E-2</v>
      </c>
      <c r="CB113" s="59">
        <v>0.106128</v>
      </c>
      <c r="CC113" s="59">
        <v>0.14288100000000001</v>
      </c>
      <c r="CD113" s="59">
        <v>0.133494</v>
      </c>
      <c r="CE113" s="59">
        <v>5.781E-2</v>
      </c>
      <c r="CF113" s="59">
        <v>3.8018000000000003E-2</v>
      </c>
      <c r="CG113" s="59">
        <v>6.2103999999999999E-2</v>
      </c>
      <c r="CH113" s="59">
        <v>0.10395</v>
      </c>
      <c r="CI113" s="70">
        <v>0.107824</v>
      </c>
      <c r="CJ113" s="70">
        <v>9.1051999999999994E-2</v>
      </c>
    </row>
    <row r="114" spans="1:88" x14ac:dyDescent="0.25">
      <c r="A114" s="315"/>
      <c r="B114" s="88" t="s">
        <v>14</v>
      </c>
      <c r="C114" s="79">
        <v>9.3563999999999994E-2</v>
      </c>
      <c r="D114" s="59">
        <v>7.2162000000000004E-2</v>
      </c>
      <c r="E114" s="59">
        <v>7.8372999999999998E-2</v>
      </c>
      <c r="F114" s="59">
        <v>7.6534000000000005E-2</v>
      </c>
      <c r="G114" s="65">
        <v>9.4246999999999997E-2</v>
      </c>
      <c r="H114" s="59">
        <v>7.5599E-2</v>
      </c>
      <c r="I114" s="59">
        <v>9.6199999999999994E-2</v>
      </c>
      <c r="J114" s="59">
        <v>7.7077999999999994E-2</v>
      </c>
      <c r="K114" s="59">
        <v>8.1374000000000002E-2</v>
      </c>
      <c r="L114" s="59">
        <v>9.4072000000000003E-2</v>
      </c>
      <c r="M114" s="59">
        <v>7.6706999999999997E-2</v>
      </c>
      <c r="N114" s="59">
        <v>8.4089999999999998E-2</v>
      </c>
      <c r="O114" s="70">
        <v>9.3563999999999994E-2</v>
      </c>
      <c r="P114" s="70">
        <v>7.2162000000000004E-2</v>
      </c>
      <c r="Q114" s="70">
        <v>7.8372999999999998E-2</v>
      </c>
      <c r="R114" s="70">
        <v>7.6534000000000005E-2</v>
      </c>
      <c r="S114" s="70">
        <v>9.4246999999999997E-2</v>
      </c>
      <c r="T114" s="70">
        <v>7.5599E-2</v>
      </c>
      <c r="U114" s="70">
        <v>9.6199999999999994E-2</v>
      </c>
      <c r="V114" s="70">
        <v>7.7077999999999994E-2</v>
      </c>
      <c r="W114" s="70">
        <v>8.1374000000000002E-2</v>
      </c>
      <c r="X114" s="70">
        <v>9.4072000000000003E-2</v>
      </c>
      <c r="Y114" s="70">
        <v>7.6706999999999997E-2</v>
      </c>
      <c r="Z114" s="70">
        <v>8.4089999999999998E-2</v>
      </c>
      <c r="AA114" s="59">
        <v>9.3563999999999994E-2</v>
      </c>
      <c r="AB114" s="59">
        <v>7.2162000000000004E-2</v>
      </c>
      <c r="AC114" s="59">
        <v>7.8372999999999998E-2</v>
      </c>
      <c r="AD114" s="59">
        <v>7.6534000000000005E-2</v>
      </c>
      <c r="AE114" s="59">
        <v>9.4246999999999997E-2</v>
      </c>
      <c r="AF114" s="59">
        <v>7.5599E-2</v>
      </c>
      <c r="AG114" s="59">
        <v>9.6199999999999994E-2</v>
      </c>
      <c r="AH114" s="59">
        <v>7.7077999999999994E-2</v>
      </c>
      <c r="AI114" s="59">
        <v>8.1374000000000002E-2</v>
      </c>
      <c r="AJ114" s="59">
        <v>9.4072000000000003E-2</v>
      </c>
      <c r="AK114" s="59">
        <v>7.6706999999999997E-2</v>
      </c>
      <c r="AL114" s="59">
        <v>8.4089999999999998E-2</v>
      </c>
      <c r="AM114" s="70">
        <v>9.3563999999999994E-2</v>
      </c>
      <c r="AN114" s="70">
        <v>7.2162000000000004E-2</v>
      </c>
      <c r="AO114" s="70">
        <v>7.8372999999999998E-2</v>
      </c>
      <c r="AP114" s="70">
        <v>7.6534000000000005E-2</v>
      </c>
      <c r="AQ114" s="70">
        <v>9.4246999999999997E-2</v>
      </c>
      <c r="AR114" s="70">
        <v>7.5599E-2</v>
      </c>
      <c r="AS114" s="70">
        <v>9.6199999999999994E-2</v>
      </c>
      <c r="AT114" s="70">
        <v>7.7077999999999994E-2</v>
      </c>
      <c r="AU114" s="70">
        <v>8.1374000000000002E-2</v>
      </c>
      <c r="AV114" s="70">
        <v>9.4072000000000003E-2</v>
      </c>
      <c r="AW114" s="70">
        <v>7.6706999999999997E-2</v>
      </c>
      <c r="AX114" s="70">
        <v>8.4089999999999998E-2</v>
      </c>
      <c r="AY114" s="59">
        <v>9.3563999999999994E-2</v>
      </c>
      <c r="AZ114" s="59">
        <v>7.2162000000000004E-2</v>
      </c>
      <c r="BA114" s="59">
        <v>7.8372999999999998E-2</v>
      </c>
      <c r="BB114" s="59">
        <v>7.6534000000000005E-2</v>
      </c>
      <c r="BC114" s="59">
        <v>9.4246999999999997E-2</v>
      </c>
      <c r="BD114" s="59">
        <v>7.5599E-2</v>
      </c>
      <c r="BE114" s="59">
        <v>9.6199999999999994E-2</v>
      </c>
      <c r="BF114" s="59">
        <v>7.7077999999999994E-2</v>
      </c>
      <c r="BG114" s="59">
        <v>8.1374000000000002E-2</v>
      </c>
      <c r="BH114" s="59">
        <v>9.4072000000000003E-2</v>
      </c>
      <c r="BI114" s="59">
        <v>7.6706999999999997E-2</v>
      </c>
      <c r="BJ114" s="59">
        <v>8.4089999999999998E-2</v>
      </c>
      <c r="BK114" s="70">
        <v>9.3563999999999994E-2</v>
      </c>
      <c r="BL114" s="70">
        <v>7.2162000000000004E-2</v>
      </c>
      <c r="BM114" s="70">
        <v>7.8372999999999998E-2</v>
      </c>
      <c r="BN114" s="70">
        <v>7.6534000000000005E-2</v>
      </c>
      <c r="BO114" s="70">
        <v>9.4246999999999997E-2</v>
      </c>
      <c r="BP114" s="70">
        <v>7.5599E-2</v>
      </c>
      <c r="BQ114" s="70">
        <v>9.6199999999999994E-2</v>
      </c>
      <c r="BR114" s="70">
        <v>7.7077999999999994E-2</v>
      </c>
      <c r="BS114" s="70">
        <v>8.1374000000000002E-2</v>
      </c>
      <c r="BT114" s="70">
        <v>9.4072000000000003E-2</v>
      </c>
      <c r="BU114" s="70">
        <v>7.6706999999999997E-2</v>
      </c>
      <c r="BV114" s="70">
        <v>8.4089999999999998E-2</v>
      </c>
      <c r="BW114" s="59">
        <v>9.3563999999999994E-2</v>
      </c>
      <c r="BX114" s="59">
        <v>7.2162000000000004E-2</v>
      </c>
      <c r="BY114" s="59">
        <v>7.8372999999999998E-2</v>
      </c>
      <c r="BZ114" s="59">
        <v>7.6534000000000005E-2</v>
      </c>
      <c r="CA114" s="59">
        <v>9.4246999999999997E-2</v>
      </c>
      <c r="CB114" s="59">
        <v>7.5599E-2</v>
      </c>
      <c r="CC114" s="59">
        <v>9.6199999999999994E-2</v>
      </c>
      <c r="CD114" s="59">
        <v>7.7077999999999994E-2</v>
      </c>
      <c r="CE114" s="59">
        <v>8.1374000000000002E-2</v>
      </c>
      <c r="CF114" s="59">
        <v>9.4072000000000003E-2</v>
      </c>
      <c r="CG114" s="59">
        <v>7.6706999999999997E-2</v>
      </c>
      <c r="CH114" s="59">
        <v>8.4089999999999998E-2</v>
      </c>
      <c r="CI114" s="70">
        <v>9.3563999999999994E-2</v>
      </c>
      <c r="CJ114" s="70">
        <v>7.2162000000000004E-2</v>
      </c>
    </row>
    <row r="115" spans="1:88" x14ac:dyDescent="0.25">
      <c r="A115" s="315"/>
      <c r="B115" s="88" t="s">
        <v>5</v>
      </c>
      <c r="C115" s="79">
        <v>8.5109000000000004E-2</v>
      </c>
      <c r="D115" s="59">
        <v>7.7715000000000006E-2</v>
      </c>
      <c r="E115" s="59">
        <v>8.6136000000000004E-2</v>
      </c>
      <c r="F115" s="59">
        <v>7.9796000000000006E-2</v>
      </c>
      <c r="G115" s="65">
        <v>8.5334999999999994E-2</v>
      </c>
      <c r="H115" s="59">
        <v>8.1994999999999998E-2</v>
      </c>
      <c r="I115" s="59">
        <v>8.4098999999999993E-2</v>
      </c>
      <c r="J115" s="59">
        <v>8.4198999999999996E-2</v>
      </c>
      <c r="K115" s="59">
        <v>8.2512000000000002E-2</v>
      </c>
      <c r="L115" s="59">
        <v>8.5277000000000006E-2</v>
      </c>
      <c r="M115" s="59">
        <v>8.2588999999999996E-2</v>
      </c>
      <c r="N115" s="59">
        <v>8.5237999999999994E-2</v>
      </c>
      <c r="O115" s="70">
        <v>8.5109000000000004E-2</v>
      </c>
      <c r="P115" s="70">
        <v>7.7715000000000006E-2</v>
      </c>
      <c r="Q115" s="70">
        <v>8.6136000000000004E-2</v>
      </c>
      <c r="R115" s="70">
        <v>7.9796000000000006E-2</v>
      </c>
      <c r="S115" s="70">
        <v>8.5334999999999994E-2</v>
      </c>
      <c r="T115" s="70">
        <v>8.1994999999999998E-2</v>
      </c>
      <c r="U115" s="70">
        <v>8.4098999999999993E-2</v>
      </c>
      <c r="V115" s="70">
        <v>8.4198999999999996E-2</v>
      </c>
      <c r="W115" s="70">
        <v>8.2512000000000002E-2</v>
      </c>
      <c r="X115" s="70">
        <v>8.5277000000000006E-2</v>
      </c>
      <c r="Y115" s="70">
        <v>8.2588999999999996E-2</v>
      </c>
      <c r="Z115" s="70">
        <v>8.5237999999999994E-2</v>
      </c>
      <c r="AA115" s="59">
        <v>8.5109000000000004E-2</v>
      </c>
      <c r="AB115" s="59">
        <v>7.7715000000000006E-2</v>
      </c>
      <c r="AC115" s="59">
        <v>8.6136000000000004E-2</v>
      </c>
      <c r="AD115" s="59">
        <v>7.9796000000000006E-2</v>
      </c>
      <c r="AE115" s="59">
        <v>8.5334999999999994E-2</v>
      </c>
      <c r="AF115" s="59">
        <v>8.1994999999999998E-2</v>
      </c>
      <c r="AG115" s="59">
        <v>8.4098999999999993E-2</v>
      </c>
      <c r="AH115" s="59">
        <v>8.4198999999999996E-2</v>
      </c>
      <c r="AI115" s="59">
        <v>8.2512000000000002E-2</v>
      </c>
      <c r="AJ115" s="59">
        <v>8.5277000000000006E-2</v>
      </c>
      <c r="AK115" s="59">
        <v>8.2588999999999996E-2</v>
      </c>
      <c r="AL115" s="59">
        <v>8.5237999999999994E-2</v>
      </c>
      <c r="AM115" s="70">
        <v>8.5109000000000004E-2</v>
      </c>
      <c r="AN115" s="70">
        <v>7.7715000000000006E-2</v>
      </c>
      <c r="AO115" s="70">
        <v>8.6136000000000004E-2</v>
      </c>
      <c r="AP115" s="70">
        <v>7.9796000000000006E-2</v>
      </c>
      <c r="AQ115" s="70">
        <v>8.5334999999999994E-2</v>
      </c>
      <c r="AR115" s="70">
        <v>8.1994999999999998E-2</v>
      </c>
      <c r="AS115" s="70">
        <v>8.4098999999999993E-2</v>
      </c>
      <c r="AT115" s="70">
        <v>8.4198999999999996E-2</v>
      </c>
      <c r="AU115" s="70">
        <v>8.2512000000000002E-2</v>
      </c>
      <c r="AV115" s="70">
        <v>8.5277000000000006E-2</v>
      </c>
      <c r="AW115" s="70">
        <v>8.2588999999999996E-2</v>
      </c>
      <c r="AX115" s="70">
        <v>8.5237999999999994E-2</v>
      </c>
      <c r="AY115" s="59">
        <v>8.5109000000000004E-2</v>
      </c>
      <c r="AZ115" s="59">
        <v>7.7715000000000006E-2</v>
      </c>
      <c r="BA115" s="59">
        <v>8.6136000000000004E-2</v>
      </c>
      <c r="BB115" s="59">
        <v>7.9796000000000006E-2</v>
      </c>
      <c r="BC115" s="59">
        <v>8.5334999999999994E-2</v>
      </c>
      <c r="BD115" s="59">
        <v>8.1994999999999998E-2</v>
      </c>
      <c r="BE115" s="59">
        <v>8.4098999999999993E-2</v>
      </c>
      <c r="BF115" s="59">
        <v>8.4198999999999996E-2</v>
      </c>
      <c r="BG115" s="59">
        <v>8.2512000000000002E-2</v>
      </c>
      <c r="BH115" s="59">
        <v>8.5277000000000006E-2</v>
      </c>
      <c r="BI115" s="59">
        <v>8.2588999999999996E-2</v>
      </c>
      <c r="BJ115" s="59">
        <v>8.5237999999999994E-2</v>
      </c>
      <c r="BK115" s="70">
        <v>8.5109000000000004E-2</v>
      </c>
      <c r="BL115" s="70">
        <v>7.7715000000000006E-2</v>
      </c>
      <c r="BM115" s="70">
        <v>8.6136000000000004E-2</v>
      </c>
      <c r="BN115" s="70">
        <v>7.9796000000000006E-2</v>
      </c>
      <c r="BO115" s="70">
        <v>8.5334999999999994E-2</v>
      </c>
      <c r="BP115" s="70">
        <v>8.1994999999999998E-2</v>
      </c>
      <c r="BQ115" s="70">
        <v>8.4098999999999993E-2</v>
      </c>
      <c r="BR115" s="70">
        <v>8.4198999999999996E-2</v>
      </c>
      <c r="BS115" s="70">
        <v>8.2512000000000002E-2</v>
      </c>
      <c r="BT115" s="70">
        <v>8.5277000000000006E-2</v>
      </c>
      <c r="BU115" s="70">
        <v>8.2588999999999996E-2</v>
      </c>
      <c r="BV115" s="70">
        <v>8.5237999999999994E-2</v>
      </c>
      <c r="BW115" s="59">
        <v>8.5109000000000004E-2</v>
      </c>
      <c r="BX115" s="59">
        <v>7.7715000000000006E-2</v>
      </c>
      <c r="BY115" s="59">
        <v>8.6136000000000004E-2</v>
      </c>
      <c r="BZ115" s="59">
        <v>7.9796000000000006E-2</v>
      </c>
      <c r="CA115" s="59">
        <v>8.5334999999999994E-2</v>
      </c>
      <c r="CB115" s="59">
        <v>8.1994999999999998E-2</v>
      </c>
      <c r="CC115" s="59">
        <v>8.4098999999999993E-2</v>
      </c>
      <c r="CD115" s="59">
        <v>8.4198999999999996E-2</v>
      </c>
      <c r="CE115" s="59">
        <v>8.2512000000000002E-2</v>
      </c>
      <c r="CF115" s="59">
        <v>8.5277000000000006E-2</v>
      </c>
      <c r="CG115" s="59">
        <v>8.2588999999999996E-2</v>
      </c>
      <c r="CH115" s="59">
        <v>8.5237999999999994E-2</v>
      </c>
      <c r="CI115" s="70">
        <v>8.5109000000000004E-2</v>
      </c>
      <c r="CJ115" s="70">
        <v>7.7715000000000006E-2</v>
      </c>
    </row>
    <row r="116" spans="1:88" x14ac:dyDescent="0.25">
      <c r="A116" s="316"/>
      <c r="B116" s="88" t="s">
        <v>15</v>
      </c>
      <c r="C116" s="79">
        <v>8.5109000000000004E-2</v>
      </c>
      <c r="D116" s="59">
        <v>7.7715000000000006E-2</v>
      </c>
      <c r="E116" s="59">
        <v>8.6136000000000004E-2</v>
      </c>
      <c r="F116" s="59">
        <v>7.9796000000000006E-2</v>
      </c>
      <c r="G116" s="65">
        <v>8.5334999999999994E-2</v>
      </c>
      <c r="H116" s="59">
        <v>8.1994999999999998E-2</v>
      </c>
      <c r="I116" s="59">
        <v>8.4098999999999993E-2</v>
      </c>
      <c r="J116" s="59">
        <v>8.4198999999999996E-2</v>
      </c>
      <c r="K116" s="59">
        <v>8.2512000000000002E-2</v>
      </c>
      <c r="L116" s="59">
        <v>8.5277000000000006E-2</v>
      </c>
      <c r="M116" s="59">
        <v>8.2588999999999996E-2</v>
      </c>
      <c r="N116" s="59">
        <v>8.5237999999999994E-2</v>
      </c>
      <c r="O116" s="70">
        <v>8.5109000000000004E-2</v>
      </c>
      <c r="P116" s="70">
        <v>7.7715000000000006E-2</v>
      </c>
      <c r="Q116" s="70">
        <v>8.6136000000000004E-2</v>
      </c>
      <c r="R116" s="70">
        <v>7.9796000000000006E-2</v>
      </c>
      <c r="S116" s="70">
        <v>8.5334999999999994E-2</v>
      </c>
      <c r="T116" s="70">
        <v>8.1994999999999998E-2</v>
      </c>
      <c r="U116" s="70">
        <v>8.4098999999999993E-2</v>
      </c>
      <c r="V116" s="70">
        <v>8.4198999999999996E-2</v>
      </c>
      <c r="W116" s="70">
        <v>8.2512000000000002E-2</v>
      </c>
      <c r="X116" s="70">
        <v>8.5277000000000006E-2</v>
      </c>
      <c r="Y116" s="70">
        <v>8.2588999999999996E-2</v>
      </c>
      <c r="Z116" s="70">
        <v>8.5237999999999994E-2</v>
      </c>
      <c r="AA116" s="59">
        <v>8.5109000000000004E-2</v>
      </c>
      <c r="AB116" s="59">
        <v>7.7715000000000006E-2</v>
      </c>
      <c r="AC116" s="59">
        <v>8.6136000000000004E-2</v>
      </c>
      <c r="AD116" s="59">
        <v>7.9796000000000006E-2</v>
      </c>
      <c r="AE116" s="59">
        <v>8.5334999999999994E-2</v>
      </c>
      <c r="AF116" s="59">
        <v>8.1994999999999998E-2</v>
      </c>
      <c r="AG116" s="59">
        <v>8.4098999999999993E-2</v>
      </c>
      <c r="AH116" s="59">
        <v>8.4198999999999996E-2</v>
      </c>
      <c r="AI116" s="59">
        <v>8.2512000000000002E-2</v>
      </c>
      <c r="AJ116" s="59">
        <v>8.5277000000000006E-2</v>
      </c>
      <c r="AK116" s="59">
        <v>8.2588999999999996E-2</v>
      </c>
      <c r="AL116" s="59">
        <v>8.5237999999999994E-2</v>
      </c>
      <c r="AM116" s="70">
        <v>8.5109000000000004E-2</v>
      </c>
      <c r="AN116" s="70">
        <v>7.7715000000000006E-2</v>
      </c>
      <c r="AO116" s="70">
        <v>8.6136000000000004E-2</v>
      </c>
      <c r="AP116" s="70">
        <v>7.9796000000000006E-2</v>
      </c>
      <c r="AQ116" s="70">
        <v>8.5334999999999994E-2</v>
      </c>
      <c r="AR116" s="70">
        <v>8.1994999999999998E-2</v>
      </c>
      <c r="AS116" s="70">
        <v>8.4098999999999993E-2</v>
      </c>
      <c r="AT116" s="70">
        <v>8.4198999999999996E-2</v>
      </c>
      <c r="AU116" s="70">
        <v>8.2512000000000002E-2</v>
      </c>
      <c r="AV116" s="70">
        <v>8.5277000000000006E-2</v>
      </c>
      <c r="AW116" s="70">
        <v>8.2588999999999996E-2</v>
      </c>
      <c r="AX116" s="70">
        <v>8.5237999999999994E-2</v>
      </c>
      <c r="AY116" s="59">
        <v>8.5109000000000004E-2</v>
      </c>
      <c r="AZ116" s="59">
        <v>7.7715000000000006E-2</v>
      </c>
      <c r="BA116" s="59">
        <v>8.6136000000000004E-2</v>
      </c>
      <c r="BB116" s="59">
        <v>7.9796000000000006E-2</v>
      </c>
      <c r="BC116" s="59">
        <v>8.5334999999999994E-2</v>
      </c>
      <c r="BD116" s="59">
        <v>8.1994999999999998E-2</v>
      </c>
      <c r="BE116" s="59">
        <v>8.4098999999999993E-2</v>
      </c>
      <c r="BF116" s="59">
        <v>8.4198999999999996E-2</v>
      </c>
      <c r="BG116" s="59">
        <v>8.2512000000000002E-2</v>
      </c>
      <c r="BH116" s="59">
        <v>8.5277000000000006E-2</v>
      </c>
      <c r="BI116" s="59">
        <v>8.2588999999999996E-2</v>
      </c>
      <c r="BJ116" s="59">
        <v>8.5237999999999994E-2</v>
      </c>
      <c r="BK116" s="70">
        <v>8.5109000000000004E-2</v>
      </c>
      <c r="BL116" s="70">
        <v>7.7715000000000006E-2</v>
      </c>
      <c r="BM116" s="70">
        <v>8.6136000000000004E-2</v>
      </c>
      <c r="BN116" s="70">
        <v>7.9796000000000006E-2</v>
      </c>
      <c r="BO116" s="70">
        <v>8.5334999999999994E-2</v>
      </c>
      <c r="BP116" s="70">
        <v>8.1994999999999998E-2</v>
      </c>
      <c r="BQ116" s="70">
        <v>8.4098999999999993E-2</v>
      </c>
      <c r="BR116" s="70">
        <v>8.4198999999999996E-2</v>
      </c>
      <c r="BS116" s="70">
        <v>8.2512000000000002E-2</v>
      </c>
      <c r="BT116" s="70">
        <v>8.5277000000000006E-2</v>
      </c>
      <c r="BU116" s="70">
        <v>8.2588999999999996E-2</v>
      </c>
      <c r="BV116" s="70">
        <v>8.5237999999999994E-2</v>
      </c>
      <c r="BW116" s="59">
        <v>8.5109000000000004E-2</v>
      </c>
      <c r="BX116" s="59">
        <v>7.7715000000000006E-2</v>
      </c>
      <c r="BY116" s="59">
        <v>8.6136000000000004E-2</v>
      </c>
      <c r="BZ116" s="59">
        <v>7.9796000000000006E-2</v>
      </c>
      <c r="CA116" s="59">
        <v>8.5334999999999994E-2</v>
      </c>
      <c r="CB116" s="59">
        <v>8.1994999999999998E-2</v>
      </c>
      <c r="CC116" s="59">
        <v>8.4098999999999993E-2</v>
      </c>
      <c r="CD116" s="59">
        <v>8.4198999999999996E-2</v>
      </c>
      <c r="CE116" s="59">
        <v>8.2512000000000002E-2</v>
      </c>
      <c r="CF116" s="59">
        <v>8.5277000000000006E-2</v>
      </c>
      <c r="CG116" s="59">
        <v>8.2588999999999996E-2</v>
      </c>
      <c r="CH116" s="59">
        <v>8.5237999999999994E-2</v>
      </c>
      <c r="CI116" s="70">
        <v>8.5109000000000004E-2</v>
      </c>
      <c r="CJ116" s="70">
        <v>7.7715000000000006E-2</v>
      </c>
    </row>
    <row r="117" spans="1:88" x14ac:dyDescent="0.25">
      <c r="A117" s="316"/>
      <c r="B117" s="88" t="s">
        <v>16</v>
      </c>
      <c r="C117" s="79">
        <v>8.5109000000000004E-2</v>
      </c>
      <c r="D117" s="59">
        <v>7.7715000000000006E-2</v>
      </c>
      <c r="E117" s="59">
        <v>8.6136000000000004E-2</v>
      </c>
      <c r="F117" s="59">
        <v>7.9796000000000006E-2</v>
      </c>
      <c r="G117" s="65">
        <v>8.5334999999999994E-2</v>
      </c>
      <c r="H117" s="59">
        <v>8.1994999999999998E-2</v>
      </c>
      <c r="I117" s="59">
        <v>8.4098999999999993E-2</v>
      </c>
      <c r="J117" s="59">
        <v>8.4198999999999996E-2</v>
      </c>
      <c r="K117" s="59">
        <v>8.2512000000000002E-2</v>
      </c>
      <c r="L117" s="59">
        <v>8.5277000000000006E-2</v>
      </c>
      <c r="M117" s="59">
        <v>8.2588999999999996E-2</v>
      </c>
      <c r="N117" s="59">
        <v>8.5237999999999994E-2</v>
      </c>
      <c r="O117" s="70">
        <v>8.5109000000000004E-2</v>
      </c>
      <c r="P117" s="70">
        <v>7.7715000000000006E-2</v>
      </c>
      <c r="Q117" s="70">
        <v>8.6136000000000004E-2</v>
      </c>
      <c r="R117" s="70">
        <v>7.9796000000000006E-2</v>
      </c>
      <c r="S117" s="70">
        <v>8.5334999999999994E-2</v>
      </c>
      <c r="T117" s="70">
        <v>8.1994999999999998E-2</v>
      </c>
      <c r="U117" s="70">
        <v>8.4098999999999993E-2</v>
      </c>
      <c r="V117" s="70">
        <v>8.4198999999999996E-2</v>
      </c>
      <c r="W117" s="70">
        <v>8.2512000000000002E-2</v>
      </c>
      <c r="X117" s="70">
        <v>8.5277000000000006E-2</v>
      </c>
      <c r="Y117" s="70">
        <v>8.2588999999999996E-2</v>
      </c>
      <c r="Z117" s="70">
        <v>8.5237999999999994E-2</v>
      </c>
      <c r="AA117" s="59">
        <v>8.5109000000000004E-2</v>
      </c>
      <c r="AB117" s="59">
        <v>7.7715000000000006E-2</v>
      </c>
      <c r="AC117" s="59">
        <v>8.6136000000000004E-2</v>
      </c>
      <c r="AD117" s="59">
        <v>7.9796000000000006E-2</v>
      </c>
      <c r="AE117" s="59">
        <v>8.5334999999999994E-2</v>
      </c>
      <c r="AF117" s="59">
        <v>8.1994999999999998E-2</v>
      </c>
      <c r="AG117" s="59">
        <v>8.4098999999999993E-2</v>
      </c>
      <c r="AH117" s="59">
        <v>8.4198999999999996E-2</v>
      </c>
      <c r="AI117" s="59">
        <v>8.2512000000000002E-2</v>
      </c>
      <c r="AJ117" s="59">
        <v>8.5277000000000006E-2</v>
      </c>
      <c r="AK117" s="59">
        <v>8.2588999999999996E-2</v>
      </c>
      <c r="AL117" s="59">
        <v>8.5237999999999994E-2</v>
      </c>
      <c r="AM117" s="70">
        <v>8.5109000000000004E-2</v>
      </c>
      <c r="AN117" s="70">
        <v>7.7715000000000006E-2</v>
      </c>
      <c r="AO117" s="70">
        <v>8.6136000000000004E-2</v>
      </c>
      <c r="AP117" s="70">
        <v>7.9796000000000006E-2</v>
      </c>
      <c r="AQ117" s="70">
        <v>8.5334999999999994E-2</v>
      </c>
      <c r="AR117" s="70">
        <v>8.1994999999999998E-2</v>
      </c>
      <c r="AS117" s="70">
        <v>8.4098999999999993E-2</v>
      </c>
      <c r="AT117" s="70">
        <v>8.4198999999999996E-2</v>
      </c>
      <c r="AU117" s="70">
        <v>8.2512000000000002E-2</v>
      </c>
      <c r="AV117" s="70">
        <v>8.5277000000000006E-2</v>
      </c>
      <c r="AW117" s="70">
        <v>8.2588999999999996E-2</v>
      </c>
      <c r="AX117" s="70">
        <v>8.5237999999999994E-2</v>
      </c>
      <c r="AY117" s="59">
        <v>8.5109000000000004E-2</v>
      </c>
      <c r="AZ117" s="59">
        <v>7.7715000000000006E-2</v>
      </c>
      <c r="BA117" s="59">
        <v>8.6136000000000004E-2</v>
      </c>
      <c r="BB117" s="59">
        <v>7.9796000000000006E-2</v>
      </c>
      <c r="BC117" s="59">
        <v>8.5334999999999994E-2</v>
      </c>
      <c r="BD117" s="59">
        <v>8.1994999999999998E-2</v>
      </c>
      <c r="BE117" s="59">
        <v>8.4098999999999993E-2</v>
      </c>
      <c r="BF117" s="59">
        <v>8.4198999999999996E-2</v>
      </c>
      <c r="BG117" s="59">
        <v>8.2512000000000002E-2</v>
      </c>
      <c r="BH117" s="59">
        <v>8.5277000000000006E-2</v>
      </c>
      <c r="BI117" s="59">
        <v>8.2588999999999996E-2</v>
      </c>
      <c r="BJ117" s="59">
        <v>8.5237999999999994E-2</v>
      </c>
      <c r="BK117" s="70">
        <v>8.5109000000000004E-2</v>
      </c>
      <c r="BL117" s="70">
        <v>7.7715000000000006E-2</v>
      </c>
      <c r="BM117" s="70">
        <v>8.6136000000000004E-2</v>
      </c>
      <c r="BN117" s="70">
        <v>7.9796000000000006E-2</v>
      </c>
      <c r="BO117" s="70">
        <v>8.5334999999999994E-2</v>
      </c>
      <c r="BP117" s="70">
        <v>8.1994999999999998E-2</v>
      </c>
      <c r="BQ117" s="70">
        <v>8.4098999999999993E-2</v>
      </c>
      <c r="BR117" s="70">
        <v>8.4198999999999996E-2</v>
      </c>
      <c r="BS117" s="70">
        <v>8.2512000000000002E-2</v>
      </c>
      <c r="BT117" s="70">
        <v>8.5277000000000006E-2</v>
      </c>
      <c r="BU117" s="70">
        <v>8.2588999999999996E-2</v>
      </c>
      <c r="BV117" s="70">
        <v>8.5237999999999994E-2</v>
      </c>
      <c r="BW117" s="59">
        <v>8.5109000000000004E-2</v>
      </c>
      <c r="BX117" s="59">
        <v>7.7715000000000006E-2</v>
      </c>
      <c r="BY117" s="59">
        <v>8.6136000000000004E-2</v>
      </c>
      <c r="BZ117" s="59">
        <v>7.9796000000000006E-2</v>
      </c>
      <c r="CA117" s="59">
        <v>8.5334999999999994E-2</v>
      </c>
      <c r="CB117" s="59">
        <v>8.1994999999999998E-2</v>
      </c>
      <c r="CC117" s="59">
        <v>8.4098999999999993E-2</v>
      </c>
      <c r="CD117" s="59">
        <v>8.4198999999999996E-2</v>
      </c>
      <c r="CE117" s="59">
        <v>8.2512000000000002E-2</v>
      </c>
      <c r="CF117" s="59">
        <v>8.5277000000000006E-2</v>
      </c>
      <c r="CG117" s="59">
        <v>8.2588999999999996E-2</v>
      </c>
      <c r="CH117" s="59">
        <v>8.5237999999999994E-2</v>
      </c>
      <c r="CI117" s="70">
        <v>8.5109000000000004E-2</v>
      </c>
      <c r="CJ117" s="70">
        <v>7.7715000000000006E-2</v>
      </c>
    </row>
    <row r="118" spans="1:88" x14ac:dyDescent="0.25">
      <c r="A118" s="316"/>
      <c r="B118" s="88" t="s">
        <v>8</v>
      </c>
      <c r="C118" s="79">
        <v>8.3486000000000005E-2</v>
      </c>
      <c r="D118" s="59">
        <v>7.6158000000000003E-2</v>
      </c>
      <c r="E118" s="59">
        <v>8.3346000000000003E-2</v>
      </c>
      <c r="F118" s="59">
        <v>8.0782999999999994E-2</v>
      </c>
      <c r="G118" s="65">
        <v>8.5133E-2</v>
      </c>
      <c r="H118" s="59">
        <v>8.4294999999999995E-2</v>
      </c>
      <c r="I118" s="59">
        <v>8.7456999999999993E-2</v>
      </c>
      <c r="J118" s="59">
        <v>8.7230000000000002E-2</v>
      </c>
      <c r="K118" s="59">
        <v>8.3319000000000004E-2</v>
      </c>
      <c r="L118" s="59">
        <v>8.4562999999999999E-2</v>
      </c>
      <c r="M118" s="59">
        <v>8.1112000000000004E-2</v>
      </c>
      <c r="N118" s="59">
        <v>8.3118999999999998E-2</v>
      </c>
      <c r="O118" s="70">
        <v>8.3486000000000005E-2</v>
      </c>
      <c r="P118" s="70">
        <v>7.6158000000000003E-2</v>
      </c>
      <c r="Q118" s="70">
        <v>8.3346000000000003E-2</v>
      </c>
      <c r="R118" s="70">
        <v>8.0782999999999994E-2</v>
      </c>
      <c r="S118" s="70">
        <v>8.5133E-2</v>
      </c>
      <c r="T118" s="70">
        <v>8.4294999999999995E-2</v>
      </c>
      <c r="U118" s="70">
        <v>8.7456999999999993E-2</v>
      </c>
      <c r="V118" s="70">
        <v>8.7230000000000002E-2</v>
      </c>
      <c r="W118" s="70">
        <v>8.3319000000000004E-2</v>
      </c>
      <c r="X118" s="70">
        <v>8.4562999999999999E-2</v>
      </c>
      <c r="Y118" s="70">
        <v>8.1112000000000004E-2</v>
      </c>
      <c r="Z118" s="70">
        <v>8.3118999999999998E-2</v>
      </c>
      <c r="AA118" s="59">
        <v>8.3486000000000005E-2</v>
      </c>
      <c r="AB118" s="59">
        <v>7.6158000000000003E-2</v>
      </c>
      <c r="AC118" s="59">
        <v>8.3346000000000003E-2</v>
      </c>
      <c r="AD118" s="59">
        <v>8.0782999999999994E-2</v>
      </c>
      <c r="AE118" s="59">
        <v>8.5133E-2</v>
      </c>
      <c r="AF118" s="59">
        <v>8.4294999999999995E-2</v>
      </c>
      <c r="AG118" s="59">
        <v>8.7456999999999993E-2</v>
      </c>
      <c r="AH118" s="59">
        <v>8.7230000000000002E-2</v>
      </c>
      <c r="AI118" s="59">
        <v>8.3319000000000004E-2</v>
      </c>
      <c r="AJ118" s="59">
        <v>8.4562999999999999E-2</v>
      </c>
      <c r="AK118" s="59">
        <v>8.1112000000000004E-2</v>
      </c>
      <c r="AL118" s="59">
        <v>8.3118999999999998E-2</v>
      </c>
      <c r="AM118" s="70">
        <v>8.3486000000000005E-2</v>
      </c>
      <c r="AN118" s="70">
        <v>7.6158000000000003E-2</v>
      </c>
      <c r="AO118" s="70">
        <v>8.3346000000000003E-2</v>
      </c>
      <c r="AP118" s="70">
        <v>8.0782999999999994E-2</v>
      </c>
      <c r="AQ118" s="70">
        <v>8.5133E-2</v>
      </c>
      <c r="AR118" s="70">
        <v>8.4294999999999995E-2</v>
      </c>
      <c r="AS118" s="70">
        <v>8.7456999999999993E-2</v>
      </c>
      <c r="AT118" s="70">
        <v>8.7230000000000002E-2</v>
      </c>
      <c r="AU118" s="70">
        <v>8.3319000000000004E-2</v>
      </c>
      <c r="AV118" s="70">
        <v>8.4562999999999999E-2</v>
      </c>
      <c r="AW118" s="70">
        <v>8.1112000000000004E-2</v>
      </c>
      <c r="AX118" s="70">
        <v>8.3118999999999998E-2</v>
      </c>
      <c r="AY118" s="59">
        <v>8.3486000000000005E-2</v>
      </c>
      <c r="AZ118" s="59">
        <v>7.6158000000000003E-2</v>
      </c>
      <c r="BA118" s="59">
        <v>8.3346000000000003E-2</v>
      </c>
      <c r="BB118" s="59">
        <v>8.0782999999999994E-2</v>
      </c>
      <c r="BC118" s="59">
        <v>8.5133E-2</v>
      </c>
      <c r="BD118" s="59">
        <v>8.4294999999999995E-2</v>
      </c>
      <c r="BE118" s="59">
        <v>8.7456999999999993E-2</v>
      </c>
      <c r="BF118" s="59">
        <v>8.7230000000000002E-2</v>
      </c>
      <c r="BG118" s="59">
        <v>8.3319000000000004E-2</v>
      </c>
      <c r="BH118" s="59">
        <v>8.4562999999999999E-2</v>
      </c>
      <c r="BI118" s="59">
        <v>8.1112000000000004E-2</v>
      </c>
      <c r="BJ118" s="59">
        <v>8.3118999999999998E-2</v>
      </c>
      <c r="BK118" s="70">
        <v>8.3486000000000005E-2</v>
      </c>
      <c r="BL118" s="70">
        <v>7.6158000000000003E-2</v>
      </c>
      <c r="BM118" s="70">
        <v>8.3346000000000003E-2</v>
      </c>
      <c r="BN118" s="70">
        <v>8.0782999999999994E-2</v>
      </c>
      <c r="BO118" s="70">
        <v>8.5133E-2</v>
      </c>
      <c r="BP118" s="70">
        <v>8.4294999999999995E-2</v>
      </c>
      <c r="BQ118" s="70">
        <v>8.7456999999999993E-2</v>
      </c>
      <c r="BR118" s="70">
        <v>8.7230000000000002E-2</v>
      </c>
      <c r="BS118" s="70">
        <v>8.3319000000000004E-2</v>
      </c>
      <c r="BT118" s="70">
        <v>8.4562999999999999E-2</v>
      </c>
      <c r="BU118" s="70">
        <v>8.1112000000000004E-2</v>
      </c>
      <c r="BV118" s="70">
        <v>8.3118999999999998E-2</v>
      </c>
      <c r="BW118" s="59">
        <v>8.3486000000000005E-2</v>
      </c>
      <c r="BX118" s="59">
        <v>7.6158000000000003E-2</v>
      </c>
      <c r="BY118" s="59">
        <v>8.3346000000000003E-2</v>
      </c>
      <c r="BZ118" s="59">
        <v>8.0782999999999994E-2</v>
      </c>
      <c r="CA118" s="59">
        <v>8.5133E-2</v>
      </c>
      <c r="CB118" s="59">
        <v>8.4294999999999995E-2</v>
      </c>
      <c r="CC118" s="59">
        <v>8.7456999999999993E-2</v>
      </c>
      <c r="CD118" s="59">
        <v>8.7230000000000002E-2</v>
      </c>
      <c r="CE118" s="59">
        <v>8.3319000000000004E-2</v>
      </c>
      <c r="CF118" s="59">
        <v>8.4562999999999999E-2</v>
      </c>
      <c r="CG118" s="59">
        <v>8.1112000000000004E-2</v>
      </c>
      <c r="CH118" s="59">
        <v>8.3118999999999998E-2</v>
      </c>
      <c r="CI118" s="70">
        <v>8.3486000000000005E-2</v>
      </c>
      <c r="CJ118" s="70">
        <v>7.6158000000000003E-2</v>
      </c>
    </row>
    <row r="119" spans="1:88" x14ac:dyDescent="0.25">
      <c r="A119" s="316"/>
      <c r="B119" s="88" t="s">
        <v>9</v>
      </c>
      <c r="C119" s="79">
        <v>0.108255</v>
      </c>
      <c r="D119" s="59">
        <v>9.1078000000000006E-2</v>
      </c>
      <c r="E119" s="59">
        <v>8.5239999999999996E-2</v>
      </c>
      <c r="F119" s="59">
        <v>7.2980000000000003E-2</v>
      </c>
      <c r="G119" s="65">
        <v>7.9849000000000003E-2</v>
      </c>
      <c r="H119" s="59">
        <v>7.2720999999999994E-2</v>
      </c>
      <c r="I119" s="59">
        <v>7.4929999999999997E-2</v>
      </c>
      <c r="J119" s="59">
        <v>7.5861999999999999E-2</v>
      </c>
      <c r="K119" s="59">
        <v>7.5733999999999996E-2</v>
      </c>
      <c r="L119" s="59">
        <v>8.2808000000000007E-2</v>
      </c>
      <c r="M119" s="59">
        <v>8.6345000000000005E-2</v>
      </c>
      <c r="N119" s="59">
        <v>9.4200000000000006E-2</v>
      </c>
      <c r="O119" s="70">
        <v>0.108255</v>
      </c>
      <c r="P119" s="70">
        <v>9.1078000000000006E-2</v>
      </c>
      <c r="Q119" s="70">
        <v>8.5239999999999996E-2</v>
      </c>
      <c r="R119" s="70">
        <v>7.2980000000000003E-2</v>
      </c>
      <c r="S119" s="70">
        <v>7.9849000000000003E-2</v>
      </c>
      <c r="T119" s="70">
        <v>7.2720999999999994E-2</v>
      </c>
      <c r="U119" s="70">
        <v>7.4929999999999997E-2</v>
      </c>
      <c r="V119" s="70">
        <v>7.5861999999999999E-2</v>
      </c>
      <c r="W119" s="70">
        <v>7.5733999999999996E-2</v>
      </c>
      <c r="X119" s="70">
        <v>8.2808000000000007E-2</v>
      </c>
      <c r="Y119" s="70">
        <v>8.6345000000000005E-2</v>
      </c>
      <c r="Z119" s="70">
        <v>9.4200000000000006E-2</v>
      </c>
      <c r="AA119" s="59">
        <v>0.108255</v>
      </c>
      <c r="AB119" s="59">
        <v>9.1078000000000006E-2</v>
      </c>
      <c r="AC119" s="59">
        <v>8.5239999999999996E-2</v>
      </c>
      <c r="AD119" s="59">
        <v>7.2980000000000003E-2</v>
      </c>
      <c r="AE119" s="59">
        <v>7.9849000000000003E-2</v>
      </c>
      <c r="AF119" s="59">
        <v>7.2720999999999994E-2</v>
      </c>
      <c r="AG119" s="59">
        <v>7.4929999999999997E-2</v>
      </c>
      <c r="AH119" s="59">
        <v>7.5861999999999999E-2</v>
      </c>
      <c r="AI119" s="59">
        <v>7.5733999999999996E-2</v>
      </c>
      <c r="AJ119" s="59">
        <v>8.2808000000000007E-2</v>
      </c>
      <c r="AK119" s="59">
        <v>8.6345000000000005E-2</v>
      </c>
      <c r="AL119" s="59">
        <v>9.4200000000000006E-2</v>
      </c>
      <c r="AM119" s="70">
        <v>0.108255</v>
      </c>
      <c r="AN119" s="70">
        <v>9.1078000000000006E-2</v>
      </c>
      <c r="AO119" s="70">
        <v>8.5239999999999996E-2</v>
      </c>
      <c r="AP119" s="70">
        <v>7.2980000000000003E-2</v>
      </c>
      <c r="AQ119" s="70">
        <v>7.9849000000000003E-2</v>
      </c>
      <c r="AR119" s="70">
        <v>7.2720999999999994E-2</v>
      </c>
      <c r="AS119" s="70">
        <v>7.4929999999999997E-2</v>
      </c>
      <c r="AT119" s="70">
        <v>7.5861999999999999E-2</v>
      </c>
      <c r="AU119" s="70">
        <v>7.5733999999999996E-2</v>
      </c>
      <c r="AV119" s="70">
        <v>8.2808000000000007E-2</v>
      </c>
      <c r="AW119" s="70">
        <v>8.6345000000000005E-2</v>
      </c>
      <c r="AX119" s="70">
        <v>9.4200000000000006E-2</v>
      </c>
      <c r="AY119" s="59">
        <v>0.108255</v>
      </c>
      <c r="AZ119" s="59">
        <v>9.1078000000000006E-2</v>
      </c>
      <c r="BA119" s="59">
        <v>8.5239999999999996E-2</v>
      </c>
      <c r="BB119" s="59">
        <v>7.2980000000000003E-2</v>
      </c>
      <c r="BC119" s="59">
        <v>7.9849000000000003E-2</v>
      </c>
      <c r="BD119" s="59">
        <v>7.2720999999999994E-2</v>
      </c>
      <c r="BE119" s="59">
        <v>7.4929999999999997E-2</v>
      </c>
      <c r="BF119" s="59">
        <v>7.5861999999999999E-2</v>
      </c>
      <c r="BG119" s="59">
        <v>7.5733999999999996E-2</v>
      </c>
      <c r="BH119" s="59">
        <v>8.2808000000000007E-2</v>
      </c>
      <c r="BI119" s="59">
        <v>8.6345000000000005E-2</v>
      </c>
      <c r="BJ119" s="59">
        <v>9.4200000000000006E-2</v>
      </c>
      <c r="BK119" s="70">
        <v>0.108255</v>
      </c>
      <c r="BL119" s="70">
        <v>9.1078000000000006E-2</v>
      </c>
      <c r="BM119" s="70">
        <v>8.5239999999999996E-2</v>
      </c>
      <c r="BN119" s="70">
        <v>7.2980000000000003E-2</v>
      </c>
      <c r="BO119" s="70">
        <v>7.9849000000000003E-2</v>
      </c>
      <c r="BP119" s="70">
        <v>7.2720999999999994E-2</v>
      </c>
      <c r="BQ119" s="70">
        <v>7.4929999999999997E-2</v>
      </c>
      <c r="BR119" s="70">
        <v>7.5861999999999999E-2</v>
      </c>
      <c r="BS119" s="70">
        <v>7.5733999999999996E-2</v>
      </c>
      <c r="BT119" s="70">
        <v>8.2808000000000007E-2</v>
      </c>
      <c r="BU119" s="70">
        <v>8.6345000000000005E-2</v>
      </c>
      <c r="BV119" s="70">
        <v>9.4200000000000006E-2</v>
      </c>
      <c r="BW119" s="59">
        <v>0.108255</v>
      </c>
      <c r="BX119" s="59">
        <v>9.1078000000000006E-2</v>
      </c>
      <c r="BY119" s="59">
        <v>8.5239999999999996E-2</v>
      </c>
      <c r="BZ119" s="59">
        <v>7.2980000000000003E-2</v>
      </c>
      <c r="CA119" s="59">
        <v>7.9849000000000003E-2</v>
      </c>
      <c r="CB119" s="59">
        <v>7.2720999999999994E-2</v>
      </c>
      <c r="CC119" s="59">
        <v>7.4929999999999997E-2</v>
      </c>
      <c r="CD119" s="59">
        <v>7.5861999999999999E-2</v>
      </c>
      <c r="CE119" s="59">
        <v>7.5733999999999996E-2</v>
      </c>
      <c r="CF119" s="59">
        <v>8.2808000000000007E-2</v>
      </c>
      <c r="CG119" s="59">
        <v>8.6345000000000005E-2</v>
      </c>
      <c r="CH119" s="59">
        <v>9.4200000000000006E-2</v>
      </c>
      <c r="CI119" s="70">
        <v>0.108255</v>
      </c>
      <c r="CJ119" s="70">
        <v>9.1078000000000006E-2</v>
      </c>
    </row>
    <row r="120" spans="1:88" x14ac:dyDescent="0.25">
      <c r="O120" s="71"/>
      <c r="P120" s="71"/>
      <c r="Q120" s="71"/>
      <c r="R120" s="71"/>
      <c r="S120" s="71"/>
      <c r="T120" s="71"/>
      <c r="U120" s="71"/>
      <c r="V120" s="71"/>
      <c r="W120" s="71"/>
      <c r="X120" s="71"/>
      <c r="Y120" s="71"/>
      <c r="Z120" s="71"/>
      <c r="AM120" s="71"/>
      <c r="AN120" s="71"/>
      <c r="AO120" s="71"/>
      <c r="AP120" s="71"/>
      <c r="AQ120" s="71"/>
      <c r="AR120" s="71"/>
      <c r="AS120" s="71"/>
      <c r="AT120" s="71"/>
      <c r="AU120" s="71"/>
      <c r="AV120" s="71"/>
      <c r="AW120" s="71"/>
      <c r="AX120" s="71"/>
      <c r="BK120" s="71"/>
      <c r="BL120" s="71"/>
      <c r="BM120" s="71"/>
      <c r="BN120" s="71"/>
      <c r="BO120" s="71"/>
      <c r="BP120" s="71"/>
      <c r="BQ120" s="71"/>
      <c r="BR120" s="71"/>
      <c r="BS120" s="71"/>
      <c r="BT120" s="71"/>
      <c r="BU120" s="71"/>
      <c r="BV120" s="71"/>
      <c r="CI120" s="71"/>
      <c r="CJ120" s="71"/>
    </row>
    <row r="121" spans="1:88" x14ac:dyDescent="0.25">
      <c r="D121" s="87"/>
      <c r="E121" s="87"/>
      <c r="F121" s="87"/>
      <c r="G121" s="87"/>
      <c r="O121" s="71"/>
      <c r="P121" s="71"/>
      <c r="Q121" s="71"/>
      <c r="R121" s="71"/>
      <c r="S121" s="71"/>
      <c r="T121" s="71"/>
      <c r="U121" s="71"/>
      <c r="V121" s="71"/>
      <c r="W121" s="71"/>
      <c r="X121" s="71"/>
      <c r="Y121" s="71"/>
      <c r="Z121" s="71"/>
      <c r="AM121" s="71"/>
      <c r="AN121" s="71"/>
      <c r="AO121" s="71"/>
      <c r="AP121" s="71"/>
      <c r="AQ121" s="71"/>
      <c r="AR121" s="71"/>
      <c r="AS121" s="71"/>
      <c r="AT121" s="71"/>
      <c r="AU121" s="71"/>
      <c r="AV121" s="71"/>
      <c r="AW121" s="71"/>
      <c r="AX121" s="71"/>
      <c r="BK121" s="71"/>
      <c r="BL121" s="71"/>
      <c r="BM121" s="71"/>
      <c r="BN121" s="71"/>
      <c r="BO121" s="71"/>
      <c r="BP121" s="71"/>
      <c r="BQ121" s="71"/>
      <c r="BR121" s="71"/>
      <c r="BS121" s="71"/>
      <c r="BT121" s="71"/>
      <c r="BU121" s="71"/>
      <c r="BV121" s="71"/>
      <c r="CI121" s="71"/>
      <c r="CJ121" s="71"/>
    </row>
    <row r="122" spans="1:88" ht="15.75" thickBot="1" x14ac:dyDescent="0.3">
      <c r="O122" s="71"/>
      <c r="P122" s="71"/>
      <c r="Q122" s="71"/>
      <c r="R122" s="71"/>
      <c r="S122" s="71"/>
      <c r="T122" s="71"/>
      <c r="U122" s="71"/>
      <c r="V122" s="71"/>
      <c r="W122" s="71"/>
      <c r="X122" s="71"/>
      <c r="Y122" s="71"/>
      <c r="Z122" s="71"/>
      <c r="AM122" s="71"/>
      <c r="AN122" s="71"/>
      <c r="AO122" s="71"/>
      <c r="AP122" s="71"/>
      <c r="AQ122" s="71"/>
      <c r="AR122" s="71"/>
      <c r="AS122" s="71"/>
      <c r="AT122" s="71"/>
      <c r="AU122" s="71"/>
      <c r="AV122" s="71"/>
      <c r="AW122" s="71"/>
      <c r="AX122" s="71"/>
      <c r="BK122" s="71"/>
      <c r="BL122" s="71"/>
      <c r="BM122" s="71"/>
      <c r="BN122" s="71"/>
      <c r="BO122" s="71"/>
      <c r="BP122" s="71"/>
      <c r="BQ122" s="71"/>
      <c r="BR122" s="71"/>
      <c r="BS122" s="71"/>
      <c r="BT122" s="71"/>
      <c r="BU122" s="71"/>
      <c r="BV122" s="71"/>
      <c r="CI122" s="71"/>
      <c r="CJ122" s="71"/>
    </row>
    <row r="123" spans="1:88" ht="44.25" customHeight="1" x14ac:dyDescent="0.25">
      <c r="A123" s="317" t="s">
        <v>80</v>
      </c>
      <c r="B123" s="88"/>
      <c r="C123" s="88" t="s">
        <v>17</v>
      </c>
      <c r="D123" s="88" t="s">
        <v>18</v>
      </c>
      <c r="E123" s="88" t="s">
        <v>19</v>
      </c>
      <c r="F123" s="88" t="s">
        <v>20</v>
      </c>
      <c r="G123" s="60" t="s">
        <v>21</v>
      </c>
      <c r="H123" s="88" t="s">
        <v>22</v>
      </c>
      <c r="I123" s="88" t="s">
        <v>23</v>
      </c>
      <c r="J123" s="88" t="s">
        <v>24</v>
      </c>
      <c r="K123" s="88" t="s">
        <v>25</v>
      </c>
      <c r="L123" s="88" t="s">
        <v>26</v>
      </c>
      <c r="M123" s="88" t="s">
        <v>27</v>
      </c>
      <c r="N123" s="88" t="s">
        <v>28</v>
      </c>
      <c r="O123" s="88" t="s">
        <v>17</v>
      </c>
      <c r="P123" s="88" t="s">
        <v>18</v>
      </c>
      <c r="Q123" s="88" t="s">
        <v>19</v>
      </c>
      <c r="R123" s="88" t="s">
        <v>20</v>
      </c>
      <c r="S123" s="88" t="s">
        <v>21</v>
      </c>
      <c r="T123" s="88" t="s">
        <v>22</v>
      </c>
      <c r="U123" s="88" t="s">
        <v>23</v>
      </c>
      <c r="V123" s="88" t="s">
        <v>24</v>
      </c>
      <c r="W123" s="88" t="s">
        <v>25</v>
      </c>
      <c r="X123" s="88" t="s">
        <v>26</v>
      </c>
      <c r="Y123" s="88" t="s">
        <v>27</v>
      </c>
      <c r="Z123" s="88" t="s">
        <v>28</v>
      </c>
      <c r="AA123" s="88" t="s">
        <v>17</v>
      </c>
      <c r="AB123" s="88" t="s">
        <v>18</v>
      </c>
      <c r="AC123" s="88" t="s">
        <v>19</v>
      </c>
      <c r="AD123" s="88" t="s">
        <v>20</v>
      </c>
      <c r="AE123" s="88" t="s">
        <v>21</v>
      </c>
      <c r="AF123" s="88" t="s">
        <v>22</v>
      </c>
      <c r="AG123" s="88" t="s">
        <v>23</v>
      </c>
      <c r="AH123" s="88" t="s">
        <v>24</v>
      </c>
      <c r="AI123" s="88" t="s">
        <v>25</v>
      </c>
      <c r="AJ123" s="88" t="s">
        <v>26</v>
      </c>
      <c r="AK123" s="88" t="s">
        <v>27</v>
      </c>
      <c r="AL123" s="88" t="s">
        <v>28</v>
      </c>
      <c r="AM123" s="88" t="s">
        <v>17</v>
      </c>
      <c r="AN123" s="88" t="s">
        <v>18</v>
      </c>
      <c r="AO123" s="88" t="s">
        <v>19</v>
      </c>
      <c r="AP123" s="88" t="s">
        <v>20</v>
      </c>
      <c r="AQ123" s="88" t="s">
        <v>21</v>
      </c>
      <c r="AR123" s="88" t="s">
        <v>22</v>
      </c>
      <c r="AS123" s="88" t="s">
        <v>23</v>
      </c>
      <c r="AT123" s="88" t="s">
        <v>24</v>
      </c>
      <c r="AU123" s="88" t="s">
        <v>25</v>
      </c>
      <c r="AV123" s="88" t="s">
        <v>26</v>
      </c>
      <c r="AW123" s="88" t="s">
        <v>27</v>
      </c>
      <c r="AX123" s="88" t="s">
        <v>28</v>
      </c>
      <c r="AY123" s="88" t="s">
        <v>17</v>
      </c>
      <c r="AZ123" s="88" t="s">
        <v>18</v>
      </c>
      <c r="BA123" s="88" t="s">
        <v>19</v>
      </c>
      <c r="BB123" s="88" t="s">
        <v>20</v>
      </c>
      <c r="BC123" s="88" t="s">
        <v>21</v>
      </c>
      <c r="BD123" s="88" t="s">
        <v>22</v>
      </c>
      <c r="BE123" s="88" t="s">
        <v>23</v>
      </c>
      <c r="BF123" s="88" t="s">
        <v>24</v>
      </c>
      <c r="BG123" s="88" t="s">
        <v>25</v>
      </c>
      <c r="BH123" s="88" t="s">
        <v>26</v>
      </c>
      <c r="BI123" s="88" t="s">
        <v>27</v>
      </c>
      <c r="BJ123" s="88" t="s">
        <v>28</v>
      </c>
      <c r="BK123" s="88" t="s">
        <v>17</v>
      </c>
      <c r="BL123" s="88" t="s">
        <v>18</v>
      </c>
      <c r="BM123" s="88" t="s">
        <v>19</v>
      </c>
      <c r="BN123" s="88" t="s">
        <v>20</v>
      </c>
      <c r="BO123" s="88" t="s">
        <v>21</v>
      </c>
      <c r="BP123" s="88" t="s">
        <v>22</v>
      </c>
      <c r="BQ123" s="88" t="s">
        <v>23</v>
      </c>
      <c r="BR123" s="88" t="s">
        <v>24</v>
      </c>
      <c r="BS123" s="88" t="s">
        <v>25</v>
      </c>
      <c r="BT123" s="88" t="s">
        <v>26</v>
      </c>
      <c r="BU123" s="88" t="s">
        <v>27</v>
      </c>
      <c r="BV123" s="88" t="s">
        <v>28</v>
      </c>
      <c r="BW123" s="88" t="s">
        <v>17</v>
      </c>
      <c r="BX123" s="88" t="s">
        <v>18</v>
      </c>
      <c r="BY123" s="88" t="s">
        <v>19</v>
      </c>
      <c r="BZ123" s="88" t="s">
        <v>20</v>
      </c>
      <c r="CA123" s="88" t="s">
        <v>21</v>
      </c>
      <c r="CB123" s="88" t="s">
        <v>22</v>
      </c>
      <c r="CC123" s="88" t="s">
        <v>23</v>
      </c>
      <c r="CD123" s="88" t="s">
        <v>24</v>
      </c>
      <c r="CE123" s="88" t="s">
        <v>25</v>
      </c>
      <c r="CF123" s="88" t="s">
        <v>26</v>
      </c>
      <c r="CG123" s="88" t="s">
        <v>27</v>
      </c>
      <c r="CH123" s="88" t="s">
        <v>28</v>
      </c>
      <c r="CI123" s="88" t="s">
        <v>17</v>
      </c>
      <c r="CJ123" s="88" t="s">
        <v>18</v>
      </c>
    </row>
    <row r="124" spans="1:88" x14ac:dyDescent="0.25">
      <c r="A124" s="318"/>
      <c r="B124" s="88" t="s">
        <v>73</v>
      </c>
      <c r="C124" s="80">
        <v>4.3434E-2</v>
      </c>
      <c r="D124" s="63">
        <v>4.4137999999999997E-2</v>
      </c>
      <c r="E124" s="63">
        <v>4.5303999999999997E-2</v>
      </c>
      <c r="F124" s="63">
        <v>4.6873999999999999E-2</v>
      </c>
      <c r="G124" s="100">
        <v>4.9491E-2</v>
      </c>
      <c r="H124" s="63">
        <v>0.103908</v>
      </c>
      <c r="I124" s="63">
        <v>0.103908</v>
      </c>
      <c r="J124" s="63">
        <v>0.103908</v>
      </c>
      <c r="K124" s="63">
        <v>0.103908</v>
      </c>
      <c r="L124" s="63">
        <v>4.7785000000000001E-2</v>
      </c>
      <c r="M124" s="63">
        <v>4.9057000000000003E-2</v>
      </c>
      <c r="N124" s="63">
        <v>4.4989000000000001E-2</v>
      </c>
      <c r="O124" s="265">
        <v>4.3434E-2</v>
      </c>
      <c r="P124" s="72">
        <v>4.4137999999999997E-2</v>
      </c>
      <c r="Q124" s="72">
        <v>4.5303999999999997E-2</v>
      </c>
      <c r="R124" s="72">
        <v>5.2130000000000003E-2</v>
      </c>
      <c r="S124" s="72">
        <v>5.4357999999999997E-2</v>
      </c>
      <c r="T124" s="72">
        <v>0.109291</v>
      </c>
      <c r="U124" s="72">
        <v>0.109291</v>
      </c>
      <c r="V124" s="72">
        <v>0.109291</v>
      </c>
      <c r="W124" s="72">
        <v>0.109291</v>
      </c>
      <c r="X124" s="72">
        <v>5.1353999999999997E-2</v>
      </c>
      <c r="Y124" s="72">
        <v>5.4399000000000003E-2</v>
      </c>
      <c r="Z124" s="72">
        <v>5.0065999999999999E-2</v>
      </c>
      <c r="AA124" s="64">
        <v>4.7640000000000002E-2</v>
      </c>
      <c r="AB124" s="64">
        <v>4.8357999999999998E-2</v>
      </c>
      <c r="AC124" s="64">
        <v>5.0250000000000003E-2</v>
      </c>
      <c r="AD124" s="64">
        <v>5.2130000000000003E-2</v>
      </c>
      <c r="AE124" s="64">
        <v>5.4357999999999997E-2</v>
      </c>
      <c r="AF124" s="64">
        <v>0.109291</v>
      </c>
      <c r="AG124" s="64">
        <v>0.109291</v>
      </c>
      <c r="AH124" s="64">
        <v>0.109291</v>
      </c>
      <c r="AI124" s="64">
        <v>0.109291</v>
      </c>
      <c r="AJ124" s="64">
        <v>5.1353999999999997E-2</v>
      </c>
      <c r="AK124" s="64">
        <v>5.4399000000000003E-2</v>
      </c>
      <c r="AL124" s="64">
        <v>5.0065999999999999E-2</v>
      </c>
      <c r="AM124" s="72">
        <v>4.7640000000000002E-2</v>
      </c>
      <c r="AN124" s="72">
        <v>4.8357999999999998E-2</v>
      </c>
      <c r="AO124" s="72">
        <v>5.0250000000000003E-2</v>
      </c>
      <c r="AP124" s="72">
        <v>5.2130000000000003E-2</v>
      </c>
      <c r="AQ124" s="72">
        <v>5.4357999999999997E-2</v>
      </c>
      <c r="AR124" s="72">
        <v>0.109291</v>
      </c>
      <c r="AS124" s="72">
        <v>0.109291</v>
      </c>
      <c r="AT124" s="72">
        <v>0.109291</v>
      </c>
      <c r="AU124" s="72">
        <v>0.109291</v>
      </c>
      <c r="AV124" s="72">
        <v>5.1353999999999997E-2</v>
      </c>
      <c r="AW124" s="72">
        <v>5.4399000000000003E-2</v>
      </c>
      <c r="AX124" s="72">
        <v>5.0065999999999999E-2</v>
      </c>
      <c r="AY124" s="64">
        <v>4.7640000000000002E-2</v>
      </c>
      <c r="AZ124" s="64">
        <v>4.8357999999999998E-2</v>
      </c>
      <c r="BA124" s="64">
        <v>5.0250000000000003E-2</v>
      </c>
      <c r="BB124" s="64">
        <v>5.2130000000000003E-2</v>
      </c>
      <c r="BC124" s="64">
        <v>5.4357999999999997E-2</v>
      </c>
      <c r="BD124" s="64">
        <v>0.109291</v>
      </c>
      <c r="BE124" s="64">
        <v>0.109291</v>
      </c>
      <c r="BF124" s="64">
        <v>0.109291</v>
      </c>
      <c r="BG124" s="64">
        <v>0.109291</v>
      </c>
      <c r="BH124" s="64">
        <v>5.1353999999999997E-2</v>
      </c>
      <c r="BI124" s="64">
        <v>5.4399000000000003E-2</v>
      </c>
      <c r="BJ124" s="64">
        <v>5.0065999999999999E-2</v>
      </c>
      <c r="BK124" s="72">
        <v>4.7640000000000002E-2</v>
      </c>
      <c r="BL124" s="72">
        <v>4.8357999999999998E-2</v>
      </c>
      <c r="BM124" s="72">
        <v>5.0250000000000003E-2</v>
      </c>
      <c r="BN124" s="72">
        <v>5.2130000000000003E-2</v>
      </c>
      <c r="BO124" s="72">
        <v>5.4357999999999997E-2</v>
      </c>
      <c r="BP124" s="72">
        <v>0.109291</v>
      </c>
      <c r="BQ124" s="72">
        <v>0.109291</v>
      </c>
      <c r="BR124" s="72">
        <v>0.109291</v>
      </c>
      <c r="BS124" s="72">
        <v>0.109291</v>
      </c>
      <c r="BT124" s="72">
        <v>5.1353999999999997E-2</v>
      </c>
      <c r="BU124" s="72">
        <v>5.4399000000000003E-2</v>
      </c>
      <c r="BV124" s="72">
        <v>5.0065999999999999E-2</v>
      </c>
      <c r="BW124" s="64">
        <v>4.7640000000000002E-2</v>
      </c>
      <c r="BX124" s="64">
        <v>4.8357999999999998E-2</v>
      </c>
      <c r="BY124" s="64">
        <v>5.0250000000000003E-2</v>
      </c>
      <c r="BZ124" s="64">
        <v>5.2130000000000003E-2</v>
      </c>
      <c r="CA124" s="64">
        <v>5.4357999999999997E-2</v>
      </c>
      <c r="CB124" s="64">
        <v>0.109291</v>
      </c>
      <c r="CC124" s="64">
        <v>0.109291</v>
      </c>
      <c r="CD124" s="64">
        <v>0.109291</v>
      </c>
      <c r="CE124" s="64">
        <v>0.109291</v>
      </c>
      <c r="CF124" s="64">
        <v>5.1353999999999997E-2</v>
      </c>
      <c r="CG124" s="64">
        <v>5.4399000000000003E-2</v>
      </c>
      <c r="CH124" s="64">
        <v>5.0065999999999999E-2</v>
      </c>
      <c r="CI124" s="72">
        <v>4.7640000000000002E-2</v>
      </c>
      <c r="CJ124" s="72">
        <v>4.8357999999999998E-2</v>
      </c>
    </row>
    <row r="125" spans="1:88" x14ac:dyDescent="0.25">
      <c r="A125" s="318"/>
      <c r="B125" s="88" t="s">
        <v>74</v>
      </c>
      <c r="C125" s="80">
        <v>4.8787999999999998E-2</v>
      </c>
      <c r="D125" s="63">
        <v>4.8894E-2</v>
      </c>
      <c r="E125" s="63">
        <v>5.1013000000000003E-2</v>
      </c>
      <c r="F125" s="63">
        <v>5.4946000000000002E-2</v>
      </c>
      <c r="G125" s="100">
        <v>5.9735000000000003E-2</v>
      </c>
      <c r="H125" s="63">
        <v>9.0607999999999994E-2</v>
      </c>
      <c r="I125" s="63">
        <v>9.0607999999999994E-2</v>
      </c>
      <c r="J125" s="63">
        <v>9.0607999999999994E-2</v>
      </c>
      <c r="K125" s="63">
        <v>9.0607999999999994E-2</v>
      </c>
      <c r="L125" s="63">
        <v>5.6411999999999997E-2</v>
      </c>
      <c r="M125" s="63">
        <v>5.7213E-2</v>
      </c>
      <c r="N125" s="63">
        <v>5.2135000000000001E-2</v>
      </c>
      <c r="O125" s="265">
        <v>4.8787999999999998E-2</v>
      </c>
      <c r="P125" s="72">
        <v>4.8894E-2</v>
      </c>
      <c r="Q125" s="72">
        <v>5.1013000000000003E-2</v>
      </c>
      <c r="R125" s="72">
        <v>5.6283E-2</v>
      </c>
      <c r="S125" s="72">
        <v>5.8034000000000002E-2</v>
      </c>
      <c r="T125" s="72">
        <v>9.5491000000000006E-2</v>
      </c>
      <c r="U125" s="72">
        <v>9.5491000000000006E-2</v>
      </c>
      <c r="V125" s="72">
        <v>9.5491000000000006E-2</v>
      </c>
      <c r="W125" s="72">
        <v>9.5491000000000006E-2</v>
      </c>
      <c r="X125" s="72">
        <v>5.6246999999999998E-2</v>
      </c>
      <c r="Y125" s="72">
        <v>5.7697999999999999E-2</v>
      </c>
      <c r="Z125" s="72">
        <v>5.4704999999999997E-2</v>
      </c>
      <c r="AA125" s="64">
        <v>5.151E-2</v>
      </c>
      <c r="AB125" s="64">
        <v>5.1360999999999997E-2</v>
      </c>
      <c r="AC125" s="64">
        <v>5.3864000000000002E-2</v>
      </c>
      <c r="AD125" s="64">
        <v>5.6283E-2</v>
      </c>
      <c r="AE125" s="64">
        <v>5.8034000000000002E-2</v>
      </c>
      <c r="AF125" s="64">
        <v>9.5491000000000006E-2</v>
      </c>
      <c r="AG125" s="64">
        <v>9.5491000000000006E-2</v>
      </c>
      <c r="AH125" s="64">
        <v>9.5491000000000006E-2</v>
      </c>
      <c r="AI125" s="64">
        <v>9.5491000000000006E-2</v>
      </c>
      <c r="AJ125" s="64">
        <v>5.6246999999999998E-2</v>
      </c>
      <c r="AK125" s="64">
        <v>5.7697999999999999E-2</v>
      </c>
      <c r="AL125" s="64">
        <v>5.4704999999999997E-2</v>
      </c>
      <c r="AM125" s="72">
        <v>5.151E-2</v>
      </c>
      <c r="AN125" s="72">
        <v>5.1360999999999997E-2</v>
      </c>
      <c r="AO125" s="72">
        <v>5.3864000000000002E-2</v>
      </c>
      <c r="AP125" s="72">
        <v>5.6283E-2</v>
      </c>
      <c r="AQ125" s="72">
        <v>5.8034000000000002E-2</v>
      </c>
      <c r="AR125" s="72">
        <v>9.5491000000000006E-2</v>
      </c>
      <c r="AS125" s="72">
        <v>9.5491000000000006E-2</v>
      </c>
      <c r="AT125" s="72">
        <v>9.5491000000000006E-2</v>
      </c>
      <c r="AU125" s="72">
        <v>9.5491000000000006E-2</v>
      </c>
      <c r="AV125" s="72">
        <v>5.6246999999999998E-2</v>
      </c>
      <c r="AW125" s="72">
        <v>5.7697999999999999E-2</v>
      </c>
      <c r="AX125" s="72">
        <v>5.4704999999999997E-2</v>
      </c>
      <c r="AY125" s="64">
        <v>5.151E-2</v>
      </c>
      <c r="AZ125" s="64">
        <v>5.1360999999999997E-2</v>
      </c>
      <c r="BA125" s="64">
        <v>5.3864000000000002E-2</v>
      </c>
      <c r="BB125" s="64">
        <v>5.6283E-2</v>
      </c>
      <c r="BC125" s="64">
        <v>5.8034000000000002E-2</v>
      </c>
      <c r="BD125" s="64">
        <v>9.5491000000000006E-2</v>
      </c>
      <c r="BE125" s="64">
        <v>9.5491000000000006E-2</v>
      </c>
      <c r="BF125" s="64">
        <v>9.5491000000000006E-2</v>
      </c>
      <c r="BG125" s="64">
        <v>9.5491000000000006E-2</v>
      </c>
      <c r="BH125" s="64">
        <v>5.6246999999999998E-2</v>
      </c>
      <c r="BI125" s="64">
        <v>5.7697999999999999E-2</v>
      </c>
      <c r="BJ125" s="64">
        <v>5.4704999999999997E-2</v>
      </c>
      <c r="BK125" s="72">
        <v>5.151E-2</v>
      </c>
      <c r="BL125" s="72">
        <v>5.1360999999999997E-2</v>
      </c>
      <c r="BM125" s="72">
        <v>5.3864000000000002E-2</v>
      </c>
      <c r="BN125" s="72">
        <v>5.6283E-2</v>
      </c>
      <c r="BO125" s="72">
        <v>5.8034000000000002E-2</v>
      </c>
      <c r="BP125" s="72">
        <v>9.5491000000000006E-2</v>
      </c>
      <c r="BQ125" s="72">
        <v>9.5491000000000006E-2</v>
      </c>
      <c r="BR125" s="72">
        <v>9.5491000000000006E-2</v>
      </c>
      <c r="BS125" s="72">
        <v>9.5491000000000006E-2</v>
      </c>
      <c r="BT125" s="72">
        <v>5.6246999999999998E-2</v>
      </c>
      <c r="BU125" s="72">
        <v>5.7697999999999999E-2</v>
      </c>
      <c r="BV125" s="72">
        <v>5.4704999999999997E-2</v>
      </c>
      <c r="BW125" s="64">
        <v>5.151E-2</v>
      </c>
      <c r="BX125" s="64">
        <v>5.1360999999999997E-2</v>
      </c>
      <c r="BY125" s="64">
        <v>5.3864000000000002E-2</v>
      </c>
      <c r="BZ125" s="64">
        <v>5.6283E-2</v>
      </c>
      <c r="CA125" s="64">
        <v>5.8034000000000002E-2</v>
      </c>
      <c r="CB125" s="64">
        <v>9.5491000000000006E-2</v>
      </c>
      <c r="CC125" s="64">
        <v>9.5491000000000006E-2</v>
      </c>
      <c r="CD125" s="64">
        <v>9.5491000000000006E-2</v>
      </c>
      <c r="CE125" s="64">
        <v>9.5491000000000006E-2</v>
      </c>
      <c r="CF125" s="64">
        <v>5.6246999999999998E-2</v>
      </c>
      <c r="CG125" s="64">
        <v>5.7697999999999999E-2</v>
      </c>
      <c r="CH125" s="64">
        <v>5.4704999999999997E-2</v>
      </c>
      <c r="CI125" s="72">
        <v>5.151E-2</v>
      </c>
      <c r="CJ125" s="72">
        <v>5.1360999999999997E-2</v>
      </c>
    </row>
    <row r="126" spans="1:88" x14ac:dyDescent="0.25">
      <c r="A126" s="318"/>
      <c r="B126" s="88" t="s">
        <v>75</v>
      </c>
      <c r="C126" s="80">
        <v>3.6637000000000003E-2</v>
      </c>
      <c r="D126" s="63">
        <v>3.7263999999999999E-2</v>
      </c>
      <c r="E126" s="63">
        <v>3.8341E-2</v>
      </c>
      <c r="F126" s="63">
        <v>3.925E-2</v>
      </c>
      <c r="G126" s="100">
        <v>4.0814999999999997E-2</v>
      </c>
      <c r="H126" s="63">
        <v>7.7914999999999998E-2</v>
      </c>
      <c r="I126" s="63">
        <v>7.5871999999999995E-2</v>
      </c>
      <c r="J126" s="63">
        <v>7.6876E-2</v>
      </c>
      <c r="K126" s="63">
        <v>7.6055999999999999E-2</v>
      </c>
      <c r="L126" s="63">
        <v>3.9397000000000001E-2</v>
      </c>
      <c r="M126" s="63">
        <v>3.9835000000000002E-2</v>
      </c>
      <c r="N126" s="63">
        <v>3.8004000000000003E-2</v>
      </c>
      <c r="O126" s="265">
        <v>3.6637000000000003E-2</v>
      </c>
      <c r="P126" s="72">
        <v>3.7263999999999999E-2</v>
      </c>
      <c r="Q126" s="72">
        <v>3.8341E-2</v>
      </c>
      <c r="R126" s="72">
        <v>4.1882999999999997E-2</v>
      </c>
      <c r="S126" s="72">
        <v>4.2811000000000002E-2</v>
      </c>
      <c r="T126" s="72">
        <v>8.2588999999999996E-2</v>
      </c>
      <c r="U126" s="72">
        <v>8.1263000000000002E-2</v>
      </c>
      <c r="V126" s="72">
        <v>8.1614000000000006E-2</v>
      </c>
      <c r="W126" s="72">
        <v>8.1938999999999998E-2</v>
      </c>
      <c r="X126" s="72">
        <v>4.1868000000000002E-2</v>
      </c>
      <c r="Y126" s="72">
        <v>4.2226E-2</v>
      </c>
      <c r="Z126" s="72">
        <v>4.061E-2</v>
      </c>
      <c r="AA126" s="64">
        <v>3.9208E-2</v>
      </c>
      <c r="AB126" s="64">
        <v>4.0170999999999998E-2</v>
      </c>
      <c r="AC126" s="64">
        <v>4.1181000000000002E-2</v>
      </c>
      <c r="AD126" s="64">
        <v>4.1882999999999997E-2</v>
      </c>
      <c r="AE126" s="64">
        <v>4.2811000000000002E-2</v>
      </c>
      <c r="AF126" s="64">
        <v>8.2588999999999996E-2</v>
      </c>
      <c r="AG126" s="64">
        <v>8.1263000000000002E-2</v>
      </c>
      <c r="AH126" s="64">
        <v>8.1614000000000006E-2</v>
      </c>
      <c r="AI126" s="64">
        <v>8.1938999999999998E-2</v>
      </c>
      <c r="AJ126" s="64">
        <v>4.1868000000000002E-2</v>
      </c>
      <c r="AK126" s="64">
        <v>4.2226E-2</v>
      </c>
      <c r="AL126" s="64">
        <v>4.061E-2</v>
      </c>
      <c r="AM126" s="72">
        <v>3.9208E-2</v>
      </c>
      <c r="AN126" s="72">
        <v>4.0170999999999998E-2</v>
      </c>
      <c r="AO126" s="72">
        <v>4.1181000000000002E-2</v>
      </c>
      <c r="AP126" s="72">
        <v>4.1882999999999997E-2</v>
      </c>
      <c r="AQ126" s="72">
        <v>4.2811000000000002E-2</v>
      </c>
      <c r="AR126" s="72">
        <v>8.2588999999999996E-2</v>
      </c>
      <c r="AS126" s="72">
        <v>8.1263000000000002E-2</v>
      </c>
      <c r="AT126" s="72">
        <v>8.1614000000000006E-2</v>
      </c>
      <c r="AU126" s="72">
        <v>8.1938999999999998E-2</v>
      </c>
      <c r="AV126" s="72">
        <v>4.1868000000000002E-2</v>
      </c>
      <c r="AW126" s="72">
        <v>4.2226E-2</v>
      </c>
      <c r="AX126" s="72">
        <v>4.061E-2</v>
      </c>
      <c r="AY126" s="64">
        <v>3.9208E-2</v>
      </c>
      <c r="AZ126" s="64">
        <v>4.0170999999999998E-2</v>
      </c>
      <c r="BA126" s="64">
        <v>4.1181000000000002E-2</v>
      </c>
      <c r="BB126" s="64">
        <v>4.1882999999999997E-2</v>
      </c>
      <c r="BC126" s="64">
        <v>4.2811000000000002E-2</v>
      </c>
      <c r="BD126" s="64">
        <v>8.2588999999999996E-2</v>
      </c>
      <c r="BE126" s="64">
        <v>8.1263000000000002E-2</v>
      </c>
      <c r="BF126" s="64">
        <v>8.1614000000000006E-2</v>
      </c>
      <c r="BG126" s="64">
        <v>8.1938999999999998E-2</v>
      </c>
      <c r="BH126" s="64">
        <v>4.1868000000000002E-2</v>
      </c>
      <c r="BI126" s="64">
        <v>4.2226E-2</v>
      </c>
      <c r="BJ126" s="64">
        <v>4.061E-2</v>
      </c>
      <c r="BK126" s="72">
        <v>3.9208E-2</v>
      </c>
      <c r="BL126" s="72">
        <v>4.0170999999999998E-2</v>
      </c>
      <c r="BM126" s="72">
        <v>4.1181000000000002E-2</v>
      </c>
      <c r="BN126" s="72">
        <v>4.1882999999999997E-2</v>
      </c>
      <c r="BO126" s="72">
        <v>4.2811000000000002E-2</v>
      </c>
      <c r="BP126" s="72">
        <v>8.2588999999999996E-2</v>
      </c>
      <c r="BQ126" s="72">
        <v>8.1263000000000002E-2</v>
      </c>
      <c r="BR126" s="72">
        <v>8.1614000000000006E-2</v>
      </c>
      <c r="BS126" s="72">
        <v>8.1938999999999998E-2</v>
      </c>
      <c r="BT126" s="72">
        <v>4.1868000000000002E-2</v>
      </c>
      <c r="BU126" s="72">
        <v>4.2226E-2</v>
      </c>
      <c r="BV126" s="72">
        <v>4.061E-2</v>
      </c>
      <c r="BW126" s="64">
        <v>3.9208E-2</v>
      </c>
      <c r="BX126" s="64">
        <v>4.0170999999999998E-2</v>
      </c>
      <c r="BY126" s="64">
        <v>4.1181000000000002E-2</v>
      </c>
      <c r="BZ126" s="64">
        <v>4.1882999999999997E-2</v>
      </c>
      <c r="CA126" s="64">
        <v>4.2811000000000002E-2</v>
      </c>
      <c r="CB126" s="64">
        <v>8.2588999999999996E-2</v>
      </c>
      <c r="CC126" s="64">
        <v>8.1263000000000002E-2</v>
      </c>
      <c r="CD126" s="64">
        <v>8.1614000000000006E-2</v>
      </c>
      <c r="CE126" s="64">
        <v>8.1938999999999998E-2</v>
      </c>
      <c r="CF126" s="64">
        <v>4.1868000000000002E-2</v>
      </c>
      <c r="CG126" s="64">
        <v>4.2226E-2</v>
      </c>
      <c r="CH126" s="64">
        <v>4.061E-2</v>
      </c>
      <c r="CI126" s="72">
        <v>3.9208E-2</v>
      </c>
      <c r="CJ126" s="72">
        <v>4.0170999999999998E-2</v>
      </c>
    </row>
    <row r="127" spans="1:88" x14ac:dyDescent="0.25">
      <c r="A127" s="318"/>
      <c r="B127" s="88" t="s">
        <v>76</v>
      </c>
      <c r="C127" s="80">
        <v>3.4915000000000002E-2</v>
      </c>
      <c r="D127" s="63">
        <v>3.5047000000000002E-2</v>
      </c>
      <c r="E127" s="63">
        <v>3.5644000000000002E-2</v>
      </c>
      <c r="F127" s="63">
        <v>3.6748000000000003E-2</v>
      </c>
      <c r="G127" s="100">
        <v>3.8016000000000001E-2</v>
      </c>
      <c r="H127" s="63">
        <v>7.2736999999999996E-2</v>
      </c>
      <c r="I127" s="63">
        <v>7.2470000000000007E-2</v>
      </c>
      <c r="J127" s="63">
        <v>7.1831000000000006E-2</v>
      </c>
      <c r="K127" s="63">
        <v>7.1709999999999996E-2</v>
      </c>
      <c r="L127" s="63">
        <v>3.6714999999999998E-2</v>
      </c>
      <c r="M127" s="63">
        <v>3.6992999999999998E-2</v>
      </c>
      <c r="N127" s="63">
        <v>3.5834999999999999E-2</v>
      </c>
      <c r="O127" s="265">
        <v>3.4915000000000002E-2</v>
      </c>
      <c r="P127" s="72">
        <v>3.5047000000000002E-2</v>
      </c>
      <c r="Q127" s="72">
        <v>3.5644000000000002E-2</v>
      </c>
      <c r="R127" s="72">
        <v>4.0619000000000002E-2</v>
      </c>
      <c r="S127" s="72">
        <v>4.2414E-2</v>
      </c>
      <c r="T127" s="72">
        <v>8.2628999999999994E-2</v>
      </c>
      <c r="U127" s="72">
        <v>8.1993999999999997E-2</v>
      </c>
      <c r="V127" s="72">
        <v>8.2803000000000002E-2</v>
      </c>
      <c r="W127" s="72">
        <v>8.2068000000000002E-2</v>
      </c>
      <c r="X127" s="72">
        <v>4.1285000000000002E-2</v>
      </c>
      <c r="Y127" s="72">
        <v>4.1438999999999997E-2</v>
      </c>
      <c r="Z127" s="72">
        <v>4.0618000000000001E-2</v>
      </c>
      <c r="AA127" s="64">
        <v>3.9678999999999999E-2</v>
      </c>
      <c r="AB127" s="64">
        <v>4.0327000000000002E-2</v>
      </c>
      <c r="AC127" s="64">
        <v>4.0934999999999999E-2</v>
      </c>
      <c r="AD127" s="64">
        <v>4.0619000000000002E-2</v>
      </c>
      <c r="AE127" s="64">
        <v>4.2414E-2</v>
      </c>
      <c r="AF127" s="64">
        <v>8.2628999999999994E-2</v>
      </c>
      <c r="AG127" s="64">
        <v>8.1993999999999997E-2</v>
      </c>
      <c r="AH127" s="64">
        <v>8.2803000000000002E-2</v>
      </c>
      <c r="AI127" s="64">
        <v>8.2068000000000002E-2</v>
      </c>
      <c r="AJ127" s="64">
        <v>4.1285000000000002E-2</v>
      </c>
      <c r="AK127" s="64">
        <v>4.1438999999999997E-2</v>
      </c>
      <c r="AL127" s="64">
        <v>4.0618000000000001E-2</v>
      </c>
      <c r="AM127" s="72">
        <v>3.9678999999999999E-2</v>
      </c>
      <c r="AN127" s="72">
        <v>4.0327000000000002E-2</v>
      </c>
      <c r="AO127" s="72">
        <v>4.0934999999999999E-2</v>
      </c>
      <c r="AP127" s="72">
        <v>4.0619000000000002E-2</v>
      </c>
      <c r="AQ127" s="72">
        <v>4.2414E-2</v>
      </c>
      <c r="AR127" s="72">
        <v>8.2628999999999994E-2</v>
      </c>
      <c r="AS127" s="72">
        <v>8.1993999999999997E-2</v>
      </c>
      <c r="AT127" s="72">
        <v>8.2803000000000002E-2</v>
      </c>
      <c r="AU127" s="72">
        <v>8.2068000000000002E-2</v>
      </c>
      <c r="AV127" s="72">
        <v>4.1285000000000002E-2</v>
      </c>
      <c r="AW127" s="72">
        <v>4.1438999999999997E-2</v>
      </c>
      <c r="AX127" s="72">
        <v>4.0618000000000001E-2</v>
      </c>
      <c r="AY127" s="64">
        <v>3.9678999999999999E-2</v>
      </c>
      <c r="AZ127" s="64">
        <v>4.0327000000000002E-2</v>
      </c>
      <c r="BA127" s="64">
        <v>4.0934999999999999E-2</v>
      </c>
      <c r="BB127" s="64">
        <v>4.0619000000000002E-2</v>
      </c>
      <c r="BC127" s="64">
        <v>4.2414E-2</v>
      </c>
      <c r="BD127" s="64">
        <v>8.2628999999999994E-2</v>
      </c>
      <c r="BE127" s="64">
        <v>8.1993999999999997E-2</v>
      </c>
      <c r="BF127" s="64">
        <v>8.2803000000000002E-2</v>
      </c>
      <c r="BG127" s="64">
        <v>8.2068000000000002E-2</v>
      </c>
      <c r="BH127" s="64">
        <v>4.1285000000000002E-2</v>
      </c>
      <c r="BI127" s="64">
        <v>4.1438999999999997E-2</v>
      </c>
      <c r="BJ127" s="64">
        <v>4.0618000000000001E-2</v>
      </c>
      <c r="BK127" s="72">
        <v>3.9678999999999999E-2</v>
      </c>
      <c r="BL127" s="72">
        <v>4.0327000000000002E-2</v>
      </c>
      <c r="BM127" s="72">
        <v>4.0934999999999999E-2</v>
      </c>
      <c r="BN127" s="72">
        <v>4.0619000000000002E-2</v>
      </c>
      <c r="BO127" s="72">
        <v>4.2414E-2</v>
      </c>
      <c r="BP127" s="72">
        <v>8.2628999999999994E-2</v>
      </c>
      <c r="BQ127" s="72">
        <v>8.1993999999999997E-2</v>
      </c>
      <c r="BR127" s="72">
        <v>8.2803000000000002E-2</v>
      </c>
      <c r="BS127" s="72">
        <v>8.2068000000000002E-2</v>
      </c>
      <c r="BT127" s="72">
        <v>4.1285000000000002E-2</v>
      </c>
      <c r="BU127" s="72">
        <v>4.1438999999999997E-2</v>
      </c>
      <c r="BV127" s="72">
        <v>4.0618000000000001E-2</v>
      </c>
      <c r="BW127" s="64">
        <v>3.9678999999999999E-2</v>
      </c>
      <c r="BX127" s="64">
        <v>4.0327000000000002E-2</v>
      </c>
      <c r="BY127" s="64">
        <v>4.0934999999999999E-2</v>
      </c>
      <c r="BZ127" s="64">
        <v>4.0619000000000002E-2</v>
      </c>
      <c r="CA127" s="64">
        <v>4.2414E-2</v>
      </c>
      <c r="CB127" s="64">
        <v>8.2628999999999994E-2</v>
      </c>
      <c r="CC127" s="64">
        <v>8.1993999999999997E-2</v>
      </c>
      <c r="CD127" s="64">
        <v>8.2803000000000002E-2</v>
      </c>
      <c r="CE127" s="64">
        <v>8.2068000000000002E-2</v>
      </c>
      <c r="CF127" s="64">
        <v>4.1285000000000002E-2</v>
      </c>
      <c r="CG127" s="64">
        <v>4.1438999999999997E-2</v>
      </c>
      <c r="CH127" s="64">
        <v>4.0618000000000001E-2</v>
      </c>
      <c r="CI127" s="72">
        <v>3.9678999999999999E-2</v>
      </c>
      <c r="CJ127" s="72">
        <v>4.0327000000000002E-2</v>
      </c>
    </row>
    <row r="128" spans="1:88" ht="15.75" thickBot="1" x14ac:dyDescent="0.3">
      <c r="A128" s="319"/>
      <c r="B128" s="88" t="s">
        <v>77</v>
      </c>
      <c r="C128" s="80">
        <v>2.9992999999999999E-2</v>
      </c>
      <c r="D128" s="63">
        <v>3.0043E-2</v>
      </c>
      <c r="E128" s="63">
        <v>3.1535000000000001E-2</v>
      </c>
      <c r="F128" s="63">
        <v>3.0814999999999999E-2</v>
      </c>
      <c r="G128" s="100">
        <v>3.1954999999999997E-2</v>
      </c>
      <c r="H128" s="63">
        <v>5.8069999999999997E-2</v>
      </c>
      <c r="I128" s="63">
        <v>5.9464000000000003E-2</v>
      </c>
      <c r="J128" s="63">
        <v>5.7986999999999997E-2</v>
      </c>
      <c r="K128" s="63">
        <v>5.8871E-2</v>
      </c>
      <c r="L128" s="63">
        <v>3.2203000000000002E-2</v>
      </c>
      <c r="M128" s="63">
        <v>3.2564999999999997E-2</v>
      </c>
      <c r="N128" s="63">
        <v>3.0688E-2</v>
      </c>
      <c r="O128" s="265">
        <v>2.9992999999999999E-2</v>
      </c>
      <c r="P128" s="72">
        <v>3.0043E-2</v>
      </c>
      <c r="Q128" s="72">
        <v>3.1535000000000001E-2</v>
      </c>
      <c r="R128" s="72">
        <v>3.3489999999999999E-2</v>
      </c>
      <c r="S128" s="72">
        <v>3.4512000000000001E-2</v>
      </c>
      <c r="T128" s="72">
        <v>5.9935000000000002E-2</v>
      </c>
      <c r="U128" s="72">
        <v>6.2386999999999998E-2</v>
      </c>
      <c r="V128" s="72">
        <v>6.1129999999999997E-2</v>
      </c>
      <c r="W128" s="72">
        <v>6.1869E-2</v>
      </c>
      <c r="X128" s="72">
        <v>3.5011E-2</v>
      </c>
      <c r="Y128" s="72">
        <v>3.4514000000000003E-2</v>
      </c>
      <c r="Z128" s="72">
        <v>3.304E-2</v>
      </c>
      <c r="AA128" s="64">
        <v>3.2204999999999998E-2</v>
      </c>
      <c r="AB128" s="64">
        <v>3.4811000000000002E-2</v>
      </c>
      <c r="AC128" s="64">
        <v>3.3626999999999997E-2</v>
      </c>
      <c r="AD128" s="64">
        <v>3.3489999999999999E-2</v>
      </c>
      <c r="AE128" s="64">
        <v>3.4512000000000001E-2</v>
      </c>
      <c r="AF128" s="64">
        <v>5.9935000000000002E-2</v>
      </c>
      <c r="AG128" s="64">
        <v>6.2386999999999998E-2</v>
      </c>
      <c r="AH128" s="64">
        <v>6.1129999999999997E-2</v>
      </c>
      <c r="AI128" s="64">
        <v>6.1869E-2</v>
      </c>
      <c r="AJ128" s="64">
        <v>3.5011E-2</v>
      </c>
      <c r="AK128" s="64">
        <v>3.4514000000000003E-2</v>
      </c>
      <c r="AL128" s="64">
        <v>3.304E-2</v>
      </c>
      <c r="AM128" s="72">
        <v>3.2204999999999998E-2</v>
      </c>
      <c r="AN128" s="72">
        <v>3.4811000000000002E-2</v>
      </c>
      <c r="AO128" s="72">
        <v>3.3626999999999997E-2</v>
      </c>
      <c r="AP128" s="72">
        <v>3.3489999999999999E-2</v>
      </c>
      <c r="AQ128" s="72">
        <v>3.4512000000000001E-2</v>
      </c>
      <c r="AR128" s="72">
        <v>5.9935000000000002E-2</v>
      </c>
      <c r="AS128" s="72">
        <v>6.2386999999999998E-2</v>
      </c>
      <c r="AT128" s="72">
        <v>6.1129999999999997E-2</v>
      </c>
      <c r="AU128" s="72">
        <v>6.1869E-2</v>
      </c>
      <c r="AV128" s="72">
        <v>3.5011E-2</v>
      </c>
      <c r="AW128" s="72">
        <v>3.4514000000000003E-2</v>
      </c>
      <c r="AX128" s="72">
        <v>3.304E-2</v>
      </c>
      <c r="AY128" s="64">
        <v>3.2204999999999998E-2</v>
      </c>
      <c r="AZ128" s="64">
        <v>3.4811000000000002E-2</v>
      </c>
      <c r="BA128" s="64">
        <v>3.3626999999999997E-2</v>
      </c>
      <c r="BB128" s="64">
        <v>3.3489999999999999E-2</v>
      </c>
      <c r="BC128" s="64">
        <v>3.4512000000000001E-2</v>
      </c>
      <c r="BD128" s="64">
        <v>5.9935000000000002E-2</v>
      </c>
      <c r="BE128" s="64">
        <v>6.2386999999999998E-2</v>
      </c>
      <c r="BF128" s="64">
        <v>6.1129999999999997E-2</v>
      </c>
      <c r="BG128" s="64">
        <v>6.1869E-2</v>
      </c>
      <c r="BH128" s="64">
        <v>3.5011E-2</v>
      </c>
      <c r="BI128" s="64">
        <v>3.4514000000000003E-2</v>
      </c>
      <c r="BJ128" s="64">
        <v>3.304E-2</v>
      </c>
      <c r="BK128" s="72">
        <v>3.2204999999999998E-2</v>
      </c>
      <c r="BL128" s="72">
        <v>3.4811000000000002E-2</v>
      </c>
      <c r="BM128" s="72">
        <v>3.3626999999999997E-2</v>
      </c>
      <c r="BN128" s="72">
        <v>3.3489999999999999E-2</v>
      </c>
      <c r="BO128" s="72">
        <v>3.4512000000000001E-2</v>
      </c>
      <c r="BP128" s="72">
        <v>5.9935000000000002E-2</v>
      </c>
      <c r="BQ128" s="72">
        <v>6.2386999999999998E-2</v>
      </c>
      <c r="BR128" s="72">
        <v>6.1129999999999997E-2</v>
      </c>
      <c r="BS128" s="72">
        <v>6.1869E-2</v>
      </c>
      <c r="BT128" s="72">
        <v>3.5011E-2</v>
      </c>
      <c r="BU128" s="72">
        <v>3.4514000000000003E-2</v>
      </c>
      <c r="BV128" s="72">
        <v>3.304E-2</v>
      </c>
      <c r="BW128" s="64">
        <v>3.2204999999999998E-2</v>
      </c>
      <c r="BX128" s="64">
        <v>3.4811000000000002E-2</v>
      </c>
      <c r="BY128" s="64">
        <v>3.3626999999999997E-2</v>
      </c>
      <c r="BZ128" s="64">
        <v>3.3489999999999999E-2</v>
      </c>
      <c r="CA128" s="64">
        <v>3.4512000000000001E-2</v>
      </c>
      <c r="CB128" s="64">
        <v>5.9935000000000002E-2</v>
      </c>
      <c r="CC128" s="64">
        <v>6.2386999999999998E-2</v>
      </c>
      <c r="CD128" s="64">
        <v>6.1129999999999997E-2</v>
      </c>
      <c r="CE128" s="64">
        <v>6.1869E-2</v>
      </c>
      <c r="CF128" s="64">
        <v>3.5011E-2</v>
      </c>
      <c r="CG128" s="64">
        <v>3.4514000000000003E-2</v>
      </c>
      <c r="CH128" s="64">
        <v>3.304E-2</v>
      </c>
      <c r="CI128" s="72">
        <v>3.2204999999999998E-2</v>
      </c>
      <c r="CJ128" s="72">
        <v>3.4811000000000002E-2</v>
      </c>
    </row>
    <row r="129" spans="1:1" x14ac:dyDescent="0.25">
      <c r="A129" s="66"/>
    </row>
    <row r="161" spans="2:2" x14ac:dyDescent="0.25">
      <c r="B161" s="154"/>
    </row>
    <row r="162" spans="2:2" x14ac:dyDescent="0.25">
      <c r="B162" s="153"/>
    </row>
  </sheetData>
  <mergeCells count="10">
    <mergeCell ref="A95:A103"/>
    <mergeCell ref="A107:A119"/>
    <mergeCell ref="A123:A128"/>
    <mergeCell ref="C21:O21"/>
    <mergeCell ref="A9:A16"/>
    <mergeCell ref="A23:A31"/>
    <mergeCell ref="A35:A47"/>
    <mergeCell ref="A50:A62"/>
    <mergeCell ref="A65:A77"/>
    <mergeCell ref="A80:A92"/>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J97"/>
  <sheetViews>
    <sheetView zoomScale="85" zoomScaleNormal="85" workbookViewId="0">
      <pane xSplit="2" topLeftCell="AI1" activePane="topRight" state="frozen"/>
      <selection pane="topRight" activeCell="R70" sqref="R70:AO82"/>
    </sheetView>
  </sheetViews>
  <sheetFormatPr defaultColWidth="9.140625" defaultRowHeight="15" x14ac:dyDescent="0.25"/>
  <cols>
    <col min="1" max="1" width="4.28515625" style="97" customWidth="1"/>
    <col min="2" max="2" width="31" style="97" customWidth="1"/>
    <col min="3" max="88" width="15.7109375" style="97" customWidth="1"/>
    <col min="89" max="16384" width="9.140625" style="97"/>
  </cols>
  <sheetData>
    <row r="1" spans="1:88" x14ac:dyDescent="0.25">
      <c r="B1" s="135" t="s">
        <v>123</v>
      </c>
      <c r="C1" s="77">
        <v>2016</v>
      </c>
      <c r="D1" s="77">
        <v>2017</v>
      </c>
      <c r="E1" s="77">
        <v>2018</v>
      </c>
      <c r="F1" s="77">
        <v>2019</v>
      </c>
      <c r="G1" s="77">
        <v>2020</v>
      </c>
      <c r="H1" s="77">
        <v>2021</v>
      </c>
      <c r="I1" s="77">
        <v>2022</v>
      </c>
    </row>
    <row r="2" spans="1:88" x14ac:dyDescent="0.25">
      <c r="B2" s="88" t="s">
        <v>108</v>
      </c>
      <c r="C2" s="67">
        <f>SUM(C5:N5)</f>
        <v>0</v>
      </c>
      <c r="D2" s="67">
        <f>SUM(O5:Z5)</f>
        <v>0</v>
      </c>
      <c r="E2" s="67">
        <f>SUM(AA5:AL5)</f>
        <v>0</v>
      </c>
      <c r="F2" s="67">
        <f>SUM(AM5:AX5)</f>
        <v>0</v>
      </c>
      <c r="G2" s="67">
        <f>SUM(AY5:BJ5)</f>
        <v>0</v>
      </c>
      <c r="H2" s="67">
        <f>SUM(BK5:BV5)</f>
        <v>0</v>
      </c>
      <c r="I2" s="67">
        <f>SUM(BW5:CH5)</f>
        <v>0</v>
      </c>
    </row>
    <row r="3" spans="1:88" x14ac:dyDescent="0.25">
      <c r="C3" s="55"/>
    </row>
    <row r="4" spans="1:88" x14ac:dyDescent="0.25">
      <c r="B4" s="135" t="s">
        <v>123</v>
      </c>
      <c r="C4" s="94">
        <v>42370</v>
      </c>
      <c r="D4" s="94">
        <v>42401</v>
      </c>
      <c r="E4" s="92">
        <v>42430</v>
      </c>
      <c r="F4" s="92">
        <v>42461</v>
      </c>
      <c r="G4" s="92">
        <v>42491</v>
      </c>
      <c r="H4" s="92">
        <v>42522</v>
      </c>
      <c r="I4" s="92">
        <v>42552</v>
      </c>
      <c r="J4" s="92">
        <v>42583</v>
      </c>
      <c r="K4" s="92">
        <v>42614</v>
      </c>
      <c r="L4" s="92">
        <v>42644</v>
      </c>
      <c r="M4" s="92">
        <v>42675</v>
      </c>
      <c r="N4" s="92">
        <v>42705</v>
      </c>
      <c r="O4" s="92">
        <v>42736</v>
      </c>
      <c r="P4" s="92">
        <v>42767</v>
      </c>
      <c r="Q4" s="93">
        <v>42795</v>
      </c>
      <c r="R4" s="93">
        <v>42826</v>
      </c>
      <c r="S4" s="93">
        <v>42856</v>
      </c>
      <c r="T4" s="93">
        <v>42887</v>
      </c>
      <c r="U4" s="93">
        <v>42917</v>
      </c>
      <c r="V4" s="93">
        <v>42948</v>
      </c>
      <c r="W4" s="93">
        <v>42979</v>
      </c>
      <c r="X4" s="93">
        <v>43009</v>
      </c>
      <c r="Y4" s="93">
        <v>43040</v>
      </c>
      <c r="Z4" s="93">
        <v>43070</v>
      </c>
      <c r="AA4" s="93">
        <v>43101</v>
      </c>
      <c r="AB4" s="93">
        <v>43132</v>
      </c>
      <c r="AC4" s="94">
        <v>43160</v>
      </c>
      <c r="AD4" s="94">
        <v>43191</v>
      </c>
      <c r="AE4" s="94">
        <v>43221</v>
      </c>
      <c r="AF4" s="94">
        <v>43252</v>
      </c>
      <c r="AG4" s="94">
        <v>43282</v>
      </c>
      <c r="AH4" s="94">
        <v>43313</v>
      </c>
      <c r="AI4" s="94">
        <v>43344</v>
      </c>
      <c r="AJ4" s="94">
        <v>43374</v>
      </c>
      <c r="AK4" s="94">
        <v>43405</v>
      </c>
      <c r="AL4" s="94">
        <v>43435</v>
      </c>
      <c r="AM4" s="94">
        <v>43466</v>
      </c>
      <c r="AN4" s="94">
        <v>43497</v>
      </c>
      <c r="AO4" s="92">
        <v>43525</v>
      </c>
      <c r="AP4" s="92">
        <v>43556</v>
      </c>
      <c r="AQ4" s="92">
        <v>43586</v>
      </c>
      <c r="AR4" s="92">
        <v>43617</v>
      </c>
      <c r="AS4" s="92">
        <v>43647</v>
      </c>
      <c r="AT4" s="92">
        <v>43678</v>
      </c>
      <c r="AU4" s="92">
        <v>43709</v>
      </c>
      <c r="AV4" s="92">
        <v>43739</v>
      </c>
      <c r="AW4" s="92">
        <v>43770</v>
      </c>
      <c r="AX4" s="92">
        <v>43800</v>
      </c>
      <c r="AY4" s="92">
        <v>43831</v>
      </c>
      <c r="AZ4" s="92">
        <v>43862</v>
      </c>
      <c r="BA4" s="93">
        <v>43891</v>
      </c>
      <c r="BB4" s="93">
        <v>43922</v>
      </c>
      <c r="BC4" s="93">
        <v>43952</v>
      </c>
      <c r="BD4" s="93">
        <v>43983</v>
      </c>
      <c r="BE4" s="93">
        <v>44013</v>
      </c>
      <c r="BF4" s="93">
        <v>44044</v>
      </c>
      <c r="BG4" s="93">
        <v>44075</v>
      </c>
      <c r="BH4" s="93">
        <v>44105</v>
      </c>
      <c r="BI4" s="93">
        <v>44136</v>
      </c>
      <c r="BJ4" s="93">
        <v>44166</v>
      </c>
      <c r="BK4" s="93">
        <v>44197</v>
      </c>
      <c r="BL4" s="93">
        <v>44228</v>
      </c>
      <c r="BM4" s="94">
        <v>44256</v>
      </c>
      <c r="BN4" s="94">
        <v>44287</v>
      </c>
      <c r="BO4" s="94">
        <v>44317</v>
      </c>
      <c r="BP4" s="94">
        <v>44348</v>
      </c>
      <c r="BQ4" s="94">
        <v>44378</v>
      </c>
      <c r="BR4" s="94">
        <v>44409</v>
      </c>
      <c r="BS4" s="94">
        <v>44440</v>
      </c>
      <c r="BT4" s="94">
        <v>44470</v>
      </c>
      <c r="BU4" s="94">
        <v>44501</v>
      </c>
      <c r="BV4" s="94">
        <v>44531</v>
      </c>
      <c r="BW4" s="94">
        <v>44562</v>
      </c>
      <c r="BX4" s="94">
        <v>44593</v>
      </c>
      <c r="BY4" s="92">
        <v>44621</v>
      </c>
      <c r="BZ4" s="92">
        <v>44652</v>
      </c>
      <c r="CA4" s="92">
        <v>44682</v>
      </c>
      <c r="CB4" s="92">
        <v>44713</v>
      </c>
      <c r="CC4" s="92">
        <v>44743</v>
      </c>
      <c r="CD4" s="92">
        <v>44774</v>
      </c>
      <c r="CE4" s="92">
        <v>44805</v>
      </c>
      <c r="CF4" s="92">
        <v>44835</v>
      </c>
      <c r="CG4" s="92">
        <v>44866</v>
      </c>
      <c r="CH4" s="92">
        <v>44896</v>
      </c>
      <c r="CI4" s="92">
        <v>44927</v>
      </c>
      <c r="CJ4" s="92">
        <v>44958</v>
      </c>
    </row>
    <row r="5" spans="1:88" x14ac:dyDescent="0.25">
      <c r="B5" s="88" t="s">
        <v>81</v>
      </c>
      <c r="C5" s="67">
        <f>SUM(C13:C22,C25:C37,C40:C52,C55:C67,C70:C82)</f>
        <v>0</v>
      </c>
      <c r="D5" s="67">
        <f t="shared" ref="D5:BO5" si="0">SUM(D13:D22,D25:D37,D40:D52,D55:D67,D70:D82)</f>
        <v>0</v>
      </c>
      <c r="E5" s="67">
        <f t="shared" si="0"/>
        <v>0</v>
      </c>
      <c r="F5" s="67">
        <f t="shared" si="0"/>
        <v>0</v>
      </c>
      <c r="G5" s="67">
        <f t="shared" si="0"/>
        <v>0</v>
      </c>
      <c r="H5" s="67">
        <f t="shared" si="0"/>
        <v>0</v>
      </c>
      <c r="I5" s="67">
        <f t="shared" si="0"/>
        <v>0</v>
      </c>
      <c r="J5" s="67">
        <f t="shared" si="0"/>
        <v>0</v>
      </c>
      <c r="K5" s="67">
        <f t="shared" si="0"/>
        <v>0</v>
      </c>
      <c r="L5" s="266">
        <f t="shared" si="0"/>
        <v>0</v>
      </c>
      <c r="M5" s="266">
        <f t="shared" si="0"/>
        <v>0</v>
      </c>
      <c r="N5" s="266">
        <f t="shared" si="0"/>
        <v>0</v>
      </c>
      <c r="O5" s="266">
        <f t="shared" si="0"/>
        <v>0</v>
      </c>
      <c r="P5" s="266">
        <f t="shared" si="0"/>
        <v>0</v>
      </c>
      <c r="Q5" s="266">
        <f t="shared" si="0"/>
        <v>0</v>
      </c>
      <c r="R5" s="267">
        <f t="shared" si="0"/>
        <v>0</v>
      </c>
      <c r="S5" s="266">
        <f t="shared" si="0"/>
        <v>0</v>
      </c>
      <c r="T5" s="266">
        <f t="shared" si="0"/>
        <v>0</v>
      </c>
      <c r="U5" s="266">
        <f t="shared" si="0"/>
        <v>0</v>
      </c>
      <c r="V5" s="266">
        <f t="shared" si="0"/>
        <v>0</v>
      </c>
      <c r="W5" s="266">
        <f t="shared" si="0"/>
        <v>0</v>
      </c>
      <c r="X5" s="266">
        <f t="shared" si="0"/>
        <v>0</v>
      </c>
      <c r="Y5" s="266">
        <f t="shared" si="0"/>
        <v>0</v>
      </c>
      <c r="Z5" s="266">
        <f t="shared" si="0"/>
        <v>0</v>
      </c>
      <c r="AA5" s="266">
        <f t="shared" si="0"/>
        <v>0</v>
      </c>
      <c r="AB5" s="266">
        <f t="shared" si="0"/>
        <v>0</v>
      </c>
      <c r="AC5" s="266">
        <f t="shared" si="0"/>
        <v>0</v>
      </c>
      <c r="AD5" s="266">
        <f t="shared" si="0"/>
        <v>0</v>
      </c>
      <c r="AE5" s="266">
        <f t="shared" si="0"/>
        <v>0</v>
      </c>
      <c r="AF5" s="266">
        <f t="shared" si="0"/>
        <v>0</v>
      </c>
      <c r="AG5" s="266">
        <f t="shared" si="0"/>
        <v>0</v>
      </c>
      <c r="AH5" s="266">
        <f t="shared" si="0"/>
        <v>0</v>
      </c>
      <c r="AI5" s="266">
        <f t="shared" si="0"/>
        <v>0</v>
      </c>
      <c r="AJ5" s="266">
        <f t="shared" si="0"/>
        <v>0</v>
      </c>
      <c r="AK5" s="266">
        <f t="shared" si="0"/>
        <v>0</v>
      </c>
      <c r="AL5" s="266">
        <f t="shared" si="0"/>
        <v>0</v>
      </c>
      <c r="AM5" s="266">
        <f t="shared" si="0"/>
        <v>0</v>
      </c>
      <c r="AN5" s="266">
        <f t="shared" si="0"/>
        <v>0</v>
      </c>
      <c r="AO5" s="266">
        <f t="shared" si="0"/>
        <v>0</v>
      </c>
      <c r="AP5" s="266">
        <f t="shared" si="0"/>
        <v>0</v>
      </c>
      <c r="AQ5" s="266">
        <f t="shared" si="0"/>
        <v>0</v>
      </c>
      <c r="AR5" s="266">
        <f t="shared" si="0"/>
        <v>0</v>
      </c>
      <c r="AS5" s="266">
        <f t="shared" si="0"/>
        <v>0</v>
      </c>
      <c r="AT5" s="266">
        <f t="shared" si="0"/>
        <v>0</v>
      </c>
      <c r="AU5" s="266">
        <f t="shared" si="0"/>
        <v>0</v>
      </c>
      <c r="AV5" s="266">
        <f t="shared" si="0"/>
        <v>0</v>
      </c>
      <c r="AW5" s="266">
        <f t="shared" si="0"/>
        <v>0</v>
      </c>
      <c r="AX5" s="266">
        <f t="shared" si="0"/>
        <v>0</v>
      </c>
      <c r="AY5" s="266">
        <f t="shared" si="0"/>
        <v>0</v>
      </c>
      <c r="AZ5" s="266">
        <f t="shared" si="0"/>
        <v>0</v>
      </c>
      <c r="BA5" s="266">
        <f t="shared" si="0"/>
        <v>0</v>
      </c>
      <c r="BB5" s="266">
        <f t="shared" si="0"/>
        <v>0</v>
      </c>
      <c r="BC5" s="266">
        <f t="shared" si="0"/>
        <v>0</v>
      </c>
      <c r="BD5" s="266">
        <f t="shared" si="0"/>
        <v>0</v>
      </c>
      <c r="BE5" s="266">
        <f t="shared" si="0"/>
        <v>0</v>
      </c>
      <c r="BF5" s="266">
        <f t="shared" si="0"/>
        <v>0</v>
      </c>
      <c r="BG5" s="266">
        <f t="shared" si="0"/>
        <v>0</v>
      </c>
      <c r="BH5" s="266">
        <f t="shared" si="0"/>
        <v>0</v>
      </c>
      <c r="BI5" s="266">
        <f t="shared" si="0"/>
        <v>0</v>
      </c>
      <c r="BJ5" s="266">
        <f t="shared" si="0"/>
        <v>0</v>
      </c>
      <c r="BK5" s="266">
        <f t="shared" si="0"/>
        <v>0</v>
      </c>
      <c r="BL5" s="266">
        <f t="shared" si="0"/>
        <v>0</v>
      </c>
      <c r="BM5" s="266">
        <f t="shared" si="0"/>
        <v>0</v>
      </c>
      <c r="BN5" s="266">
        <f t="shared" si="0"/>
        <v>0</v>
      </c>
      <c r="BO5" s="266">
        <f t="shared" si="0"/>
        <v>0</v>
      </c>
      <c r="BP5" s="266">
        <f t="shared" ref="BP5:CJ5" si="1">SUM(BP13:BP22,BP25:BP37,BP40:BP52,BP55:BP67,BP70:BP82)</f>
        <v>0</v>
      </c>
      <c r="BQ5" s="266">
        <f t="shared" si="1"/>
        <v>0</v>
      </c>
      <c r="BR5" s="266">
        <f t="shared" si="1"/>
        <v>0</v>
      </c>
      <c r="BS5" s="266">
        <f t="shared" si="1"/>
        <v>0</v>
      </c>
      <c r="BT5" s="266">
        <f t="shared" si="1"/>
        <v>0</v>
      </c>
      <c r="BU5" s="266">
        <f t="shared" si="1"/>
        <v>0</v>
      </c>
      <c r="BV5" s="266">
        <f t="shared" si="1"/>
        <v>0</v>
      </c>
      <c r="BW5" s="266">
        <f t="shared" si="1"/>
        <v>0</v>
      </c>
      <c r="BX5" s="266">
        <f t="shared" si="1"/>
        <v>0</v>
      </c>
      <c r="BY5" s="266">
        <f t="shared" si="1"/>
        <v>0</v>
      </c>
      <c r="BZ5" s="266">
        <f t="shared" si="1"/>
        <v>0</v>
      </c>
      <c r="CA5" s="266">
        <f t="shared" si="1"/>
        <v>0</v>
      </c>
      <c r="CB5" s="266">
        <f t="shared" si="1"/>
        <v>0</v>
      </c>
      <c r="CC5" s="266">
        <f t="shared" si="1"/>
        <v>0</v>
      </c>
      <c r="CD5" s="266">
        <f t="shared" si="1"/>
        <v>0</v>
      </c>
      <c r="CE5" s="266">
        <f t="shared" si="1"/>
        <v>0</v>
      </c>
      <c r="CF5" s="266">
        <f t="shared" si="1"/>
        <v>0</v>
      </c>
      <c r="CG5" s="266">
        <f t="shared" si="1"/>
        <v>0</v>
      </c>
      <c r="CH5" s="266">
        <f t="shared" si="1"/>
        <v>0</v>
      </c>
      <c r="CI5" s="266">
        <f t="shared" si="1"/>
        <v>0</v>
      </c>
      <c r="CJ5" s="266">
        <f t="shared" si="1"/>
        <v>0</v>
      </c>
    </row>
    <row r="6" spans="1:88" x14ac:dyDescent="0.25">
      <c r="B6" s="88" t="s">
        <v>82</v>
      </c>
      <c r="C6" s="67">
        <f>SUM(C13:C22)</f>
        <v>0</v>
      </c>
      <c r="D6" s="67">
        <f t="shared" ref="D6:BO6" si="2">SUM(D13:D22)</f>
        <v>0</v>
      </c>
      <c r="E6" s="67">
        <f t="shared" si="2"/>
        <v>0</v>
      </c>
      <c r="F6" s="67">
        <f t="shared" si="2"/>
        <v>0</v>
      </c>
      <c r="G6" s="67">
        <f t="shared" si="2"/>
        <v>0</v>
      </c>
      <c r="H6" s="67">
        <f t="shared" si="2"/>
        <v>0</v>
      </c>
      <c r="I6" s="67">
        <f t="shared" si="2"/>
        <v>0</v>
      </c>
      <c r="J6" s="67">
        <f t="shared" si="2"/>
        <v>0</v>
      </c>
      <c r="K6" s="67">
        <f t="shared" si="2"/>
        <v>0</v>
      </c>
      <c r="L6" s="266">
        <f t="shared" si="2"/>
        <v>0</v>
      </c>
      <c r="M6" s="266">
        <f t="shared" si="2"/>
        <v>0</v>
      </c>
      <c r="N6" s="266">
        <f t="shared" si="2"/>
        <v>0</v>
      </c>
      <c r="O6" s="266">
        <f t="shared" si="2"/>
        <v>0</v>
      </c>
      <c r="P6" s="266">
        <f t="shared" si="2"/>
        <v>0</v>
      </c>
      <c r="Q6" s="266">
        <f t="shared" si="2"/>
        <v>0</v>
      </c>
      <c r="R6" s="267">
        <f t="shared" si="2"/>
        <v>0</v>
      </c>
      <c r="S6" s="266">
        <f t="shared" si="2"/>
        <v>0</v>
      </c>
      <c r="T6" s="266">
        <f t="shared" si="2"/>
        <v>0</v>
      </c>
      <c r="U6" s="266">
        <f t="shared" si="2"/>
        <v>0</v>
      </c>
      <c r="V6" s="266">
        <f t="shared" si="2"/>
        <v>0</v>
      </c>
      <c r="W6" s="266">
        <f t="shared" si="2"/>
        <v>0</v>
      </c>
      <c r="X6" s="266">
        <f t="shared" si="2"/>
        <v>0</v>
      </c>
      <c r="Y6" s="266">
        <f t="shared" si="2"/>
        <v>0</v>
      </c>
      <c r="Z6" s="266">
        <f t="shared" si="2"/>
        <v>0</v>
      </c>
      <c r="AA6" s="266">
        <f t="shared" si="2"/>
        <v>0</v>
      </c>
      <c r="AB6" s="266">
        <f t="shared" si="2"/>
        <v>0</v>
      </c>
      <c r="AC6" s="266">
        <f t="shared" si="2"/>
        <v>0</v>
      </c>
      <c r="AD6" s="266">
        <f t="shared" si="2"/>
        <v>0</v>
      </c>
      <c r="AE6" s="266">
        <f t="shared" si="2"/>
        <v>0</v>
      </c>
      <c r="AF6" s="266">
        <f t="shared" si="2"/>
        <v>0</v>
      </c>
      <c r="AG6" s="266">
        <f t="shared" si="2"/>
        <v>0</v>
      </c>
      <c r="AH6" s="266">
        <f t="shared" si="2"/>
        <v>0</v>
      </c>
      <c r="AI6" s="266">
        <f t="shared" si="2"/>
        <v>0</v>
      </c>
      <c r="AJ6" s="266">
        <f t="shared" si="2"/>
        <v>0</v>
      </c>
      <c r="AK6" s="266">
        <f t="shared" si="2"/>
        <v>0</v>
      </c>
      <c r="AL6" s="266">
        <f t="shared" si="2"/>
        <v>0</v>
      </c>
      <c r="AM6" s="266">
        <f t="shared" si="2"/>
        <v>0</v>
      </c>
      <c r="AN6" s="266">
        <f t="shared" si="2"/>
        <v>0</v>
      </c>
      <c r="AO6" s="266">
        <f t="shared" si="2"/>
        <v>0</v>
      </c>
      <c r="AP6" s="266">
        <f t="shared" si="2"/>
        <v>0</v>
      </c>
      <c r="AQ6" s="266">
        <f t="shared" si="2"/>
        <v>0</v>
      </c>
      <c r="AR6" s="266">
        <f t="shared" si="2"/>
        <v>0</v>
      </c>
      <c r="AS6" s="266">
        <f t="shared" si="2"/>
        <v>0</v>
      </c>
      <c r="AT6" s="266">
        <f t="shared" si="2"/>
        <v>0</v>
      </c>
      <c r="AU6" s="266">
        <f t="shared" si="2"/>
        <v>0</v>
      </c>
      <c r="AV6" s="266">
        <f t="shared" si="2"/>
        <v>0</v>
      </c>
      <c r="AW6" s="266">
        <f t="shared" si="2"/>
        <v>0</v>
      </c>
      <c r="AX6" s="266">
        <f t="shared" si="2"/>
        <v>0</v>
      </c>
      <c r="AY6" s="266">
        <f t="shared" si="2"/>
        <v>0</v>
      </c>
      <c r="AZ6" s="266">
        <f t="shared" si="2"/>
        <v>0</v>
      </c>
      <c r="BA6" s="266">
        <f t="shared" si="2"/>
        <v>0</v>
      </c>
      <c r="BB6" s="266">
        <f t="shared" si="2"/>
        <v>0</v>
      </c>
      <c r="BC6" s="266">
        <f t="shared" si="2"/>
        <v>0</v>
      </c>
      <c r="BD6" s="266">
        <f t="shared" si="2"/>
        <v>0</v>
      </c>
      <c r="BE6" s="266">
        <f t="shared" si="2"/>
        <v>0</v>
      </c>
      <c r="BF6" s="266">
        <f t="shared" si="2"/>
        <v>0</v>
      </c>
      <c r="BG6" s="266">
        <f t="shared" si="2"/>
        <v>0</v>
      </c>
      <c r="BH6" s="266">
        <f t="shared" si="2"/>
        <v>0</v>
      </c>
      <c r="BI6" s="266">
        <f t="shared" si="2"/>
        <v>0</v>
      </c>
      <c r="BJ6" s="266">
        <f t="shared" si="2"/>
        <v>0</v>
      </c>
      <c r="BK6" s="266">
        <f t="shared" si="2"/>
        <v>0</v>
      </c>
      <c r="BL6" s="266">
        <f t="shared" si="2"/>
        <v>0</v>
      </c>
      <c r="BM6" s="266">
        <f t="shared" si="2"/>
        <v>0</v>
      </c>
      <c r="BN6" s="266">
        <f t="shared" si="2"/>
        <v>0</v>
      </c>
      <c r="BO6" s="266">
        <f t="shared" si="2"/>
        <v>0</v>
      </c>
      <c r="BP6" s="266">
        <f t="shared" ref="BP6:CJ6" si="3">SUM(BP13:BP22)</f>
        <v>0</v>
      </c>
      <c r="BQ6" s="266">
        <f t="shared" si="3"/>
        <v>0</v>
      </c>
      <c r="BR6" s="266">
        <f t="shared" si="3"/>
        <v>0</v>
      </c>
      <c r="BS6" s="266">
        <f t="shared" si="3"/>
        <v>0</v>
      </c>
      <c r="BT6" s="266">
        <f t="shared" si="3"/>
        <v>0</v>
      </c>
      <c r="BU6" s="266">
        <f t="shared" si="3"/>
        <v>0</v>
      </c>
      <c r="BV6" s="266">
        <f t="shared" si="3"/>
        <v>0</v>
      </c>
      <c r="BW6" s="266">
        <f t="shared" si="3"/>
        <v>0</v>
      </c>
      <c r="BX6" s="266">
        <f t="shared" si="3"/>
        <v>0</v>
      </c>
      <c r="BY6" s="266">
        <f t="shared" si="3"/>
        <v>0</v>
      </c>
      <c r="BZ6" s="266">
        <f t="shared" si="3"/>
        <v>0</v>
      </c>
      <c r="CA6" s="266">
        <f t="shared" si="3"/>
        <v>0</v>
      </c>
      <c r="CB6" s="266">
        <f t="shared" si="3"/>
        <v>0</v>
      </c>
      <c r="CC6" s="266">
        <f t="shared" si="3"/>
        <v>0</v>
      </c>
      <c r="CD6" s="266">
        <f t="shared" si="3"/>
        <v>0</v>
      </c>
      <c r="CE6" s="266">
        <f t="shared" si="3"/>
        <v>0</v>
      </c>
      <c r="CF6" s="266">
        <f t="shared" si="3"/>
        <v>0</v>
      </c>
      <c r="CG6" s="266">
        <f t="shared" si="3"/>
        <v>0</v>
      </c>
      <c r="CH6" s="266">
        <f t="shared" si="3"/>
        <v>0</v>
      </c>
      <c r="CI6" s="266">
        <f t="shared" si="3"/>
        <v>0</v>
      </c>
      <c r="CJ6" s="266">
        <f t="shared" si="3"/>
        <v>0</v>
      </c>
    </row>
    <row r="7" spans="1:88" x14ac:dyDescent="0.25">
      <c r="B7" s="88" t="s">
        <v>83</v>
      </c>
      <c r="C7" s="67">
        <f>SUM(C25:C37,C40:C52,C55:C67,C70:C82)</f>
        <v>0</v>
      </c>
      <c r="D7" s="67">
        <f t="shared" ref="D7:BO7" si="4">SUM(D25:D37,D40:D52,D55:D67,D70:D82)</f>
        <v>0</v>
      </c>
      <c r="E7" s="67">
        <f t="shared" si="4"/>
        <v>0</v>
      </c>
      <c r="F7" s="67">
        <f t="shared" si="4"/>
        <v>0</v>
      </c>
      <c r="G7" s="67">
        <f t="shared" si="4"/>
        <v>0</v>
      </c>
      <c r="H7" s="67">
        <f t="shared" si="4"/>
        <v>0</v>
      </c>
      <c r="I7" s="67">
        <f t="shared" si="4"/>
        <v>0</v>
      </c>
      <c r="J7" s="67">
        <f t="shared" si="4"/>
        <v>0</v>
      </c>
      <c r="K7" s="67">
        <f t="shared" si="4"/>
        <v>0</v>
      </c>
      <c r="L7" s="266">
        <f t="shared" si="4"/>
        <v>0</v>
      </c>
      <c r="M7" s="266">
        <f t="shared" si="4"/>
        <v>0</v>
      </c>
      <c r="N7" s="266">
        <f t="shared" si="4"/>
        <v>0</v>
      </c>
      <c r="O7" s="266">
        <f t="shared" si="4"/>
        <v>0</v>
      </c>
      <c r="P7" s="266">
        <f t="shared" si="4"/>
        <v>0</v>
      </c>
      <c r="Q7" s="266">
        <f t="shared" si="4"/>
        <v>0</v>
      </c>
      <c r="R7" s="267">
        <f t="shared" si="4"/>
        <v>0</v>
      </c>
      <c r="S7" s="266">
        <f t="shared" si="4"/>
        <v>0</v>
      </c>
      <c r="T7" s="266">
        <f t="shared" si="4"/>
        <v>0</v>
      </c>
      <c r="U7" s="266">
        <f t="shared" si="4"/>
        <v>0</v>
      </c>
      <c r="V7" s="266">
        <f t="shared" si="4"/>
        <v>0</v>
      </c>
      <c r="W7" s="266">
        <f t="shared" si="4"/>
        <v>0</v>
      </c>
      <c r="X7" s="266">
        <f t="shared" si="4"/>
        <v>0</v>
      </c>
      <c r="Y7" s="266">
        <f t="shared" si="4"/>
        <v>0</v>
      </c>
      <c r="Z7" s="266">
        <f t="shared" si="4"/>
        <v>0</v>
      </c>
      <c r="AA7" s="266">
        <f t="shared" si="4"/>
        <v>0</v>
      </c>
      <c r="AB7" s="266">
        <f t="shared" si="4"/>
        <v>0</v>
      </c>
      <c r="AC7" s="266">
        <f t="shared" si="4"/>
        <v>0</v>
      </c>
      <c r="AD7" s="266">
        <f t="shared" si="4"/>
        <v>0</v>
      </c>
      <c r="AE7" s="266">
        <f t="shared" si="4"/>
        <v>0</v>
      </c>
      <c r="AF7" s="266">
        <f t="shared" si="4"/>
        <v>0</v>
      </c>
      <c r="AG7" s="266">
        <f t="shared" si="4"/>
        <v>0</v>
      </c>
      <c r="AH7" s="266">
        <f t="shared" si="4"/>
        <v>0</v>
      </c>
      <c r="AI7" s="266">
        <f t="shared" si="4"/>
        <v>0</v>
      </c>
      <c r="AJ7" s="266">
        <f t="shared" si="4"/>
        <v>0</v>
      </c>
      <c r="AK7" s="266">
        <f t="shared" si="4"/>
        <v>0</v>
      </c>
      <c r="AL7" s="266">
        <f t="shared" si="4"/>
        <v>0</v>
      </c>
      <c r="AM7" s="266">
        <f t="shared" si="4"/>
        <v>0</v>
      </c>
      <c r="AN7" s="266">
        <f t="shared" si="4"/>
        <v>0</v>
      </c>
      <c r="AO7" s="266">
        <f t="shared" si="4"/>
        <v>0</v>
      </c>
      <c r="AP7" s="266">
        <f t="shared" si="4"/>
        <v>0</v>
      </c>
      <c r="AQ7" s="266">
        <f t="shared" si="4"/>
        <v>0</v>
      </c>
      <c r="AR7" s="266">
        <f t="shared" si="4"/>
        <v>0</v>
      </c>
      <c r="AS7" s="266">
        <f t="shared" si="4"/>
        <v>0</v>
      </c>
      <c r="AT7" s="266">
        <f t="shared" si="4"/>
        <v>0</v>
      </c>
      <c r="AU7" s="266">
        <f t="shared" si="4"/>
        <v>0</v>
      </c>
      <c r="AV7" s="266">
        <f t="shared" si="4"/>
        <v>0</v>
      </c>
      <c r="AW7" s="266">
        <f t="shared" si="4"/>
        <v>0</v>
      </c>
      <c r="AX7" s="266">
        <f t="shared" si="4"/>
        <v>0</v>
      </c>
      <c r="AY7" s="266">
        <f t="shared" si="4"/>
        <v>0</v>
      </c>
      <c r="AZ7" s="266">
        <f t="shared" si="4"/>
        <v>0</v>
      </c>
      <c r="BA7" s="266">
        <f t="shared" si="4"/>
        <v>0</v>
      </c>
      <c r="BB7" s="266">
        <f t="shared" si="4"/>
        <v>0</v>
      </c>
      <c r="BC7" s="266">
        <f t="shared" si="4"/>
        <v>0</v>
      </c>
      <c r="BD7" s="266">
        <f t="shared" si="4"/>
        <v>0</v>
      </c>
      <c r="BE7" s="266">
        <f t="shared" si="4"/>
        <v>0</v>
      </c>
      <c r="BF7" s="266">
        <f t="shared" si="4"/>
        <v>0</v>
      </c>
      <c r="BG7" s="266">
        <f t="shared" si="4"/>
        <v>0</v>
      </c>
      <c r="BH7" s="266">
        <f t="shared" si="4"/>
        <v>0</v>
      </c>
      <c r="BI7" s="266">
        <f t="shared" si="4"/>
        <v>0</v>
      </c>
      <c r="BJ7" s="266">
        <f t="shared" si="4"/>
        <v>0</v>
      </c>
      <c r="BK7" s="266">
        <f t="shared" si="4"/>
        <v>0</v>
      </c>
      <c r="BL7" s="266">
        <f t="shared" si="4"/>
        <v>0</v>
      </c>
      <c r="BM7" s="266">
        <f t="shared" si="4"/>
        <v>0</v>
      </c>
      <c r="BN7" s="266">
        <f t="shared" si="4"/>
        <v>0</v>
      </c>
      <c r="BO7" s="266">
        <f t="shared" si="4"/>
        <v>0</v>
      </c>
      <c r="BP7" s="266">
        <f t="shared" ref="BP7:CJ7" si="5">SUM(BP25:BP37,BP40:BP52,BP55:BP67,BP70:BP82)</f>
        <v>0</v>
      </c>
      <c r="BQ7" s="266">
        <f t="shared" si="5"/>
        <v>0</v>
      </c>
      <c r="BR7" s="266">
        <f t="shared" si="5"/>
        <v>0</v>
      </c>
      <c r="BS7" s="266">
        <f t="shared" si="5"/>
        <v>0</v>
      </c>
      <c r="BT7" s="266">
        <f t="shared" si="5"/>
        <v>0</v>
      </c>
      <c r="BU7" s="266">
        <f t="shared" si="5"/>
        <v>0</v>
      </c>
      <c r="BV7" s="266">
        <f t="shared" si="5"/>
        <v>0</v>
      </c>
      <c r="BW7" s="266">
        <f t="shared" si="5"/>
        <v>0</v>
      </c>
      <c r="BX7" s="266">
        <f t="shared" si="5"/>
        <v>0</v>
      </c>
      <c r="BY7" s="266">
        <f t="shared" si="5"/>
        <v>0</v>
      </c>
      <c r="BZ7" s="266">
        <f t="shared" si="5"/>
        <v>0</v>
      </c>
      <c r="CA7" s="266">
        <f t="shared" si="5"/>
        <v>0</v>
      </c>
      <c r="CB7" s="266">
        <f t="shared" si="5"/>
        <v>0</v>
      </c>
      <c r="CC7" s="266">
        <f t="shared" si="5"/>
        <v>0</v>
      </c>
      <c r="CD7" s="266">
        <f t="shared" si="5"/>
        <v>0</v>
      </c>
      <c r="CE7" s="266">
        <f t="shared" si="5"/>
        <v>0</v>
      </c>
      <c r="CF7" s="266">
        <f t="shared" si="5"/>
        <v>0</v>
      </c>
      <c r="CG7" s="266">
        <f t="shared" si="5"/>
        <v>0</v>
      </c>
      <c r="CH7" s="266">
        <f t="shared" si="5"/>
        <v>0</v>
      </c>
      <c r="CI7" s="266">
        <f t="shared" si="5"/>
        <v>0</v>
      </c>
      <c r="CJ7" s="266">
        <f t="shared" si="5"/>
        <v>0</v>
      </c>
    </row>
    <row r="9" spans="1:88" x14ac:dyDescent="0.25">
      <c r="B9" s="87"/>
      <c r="C9" s="69"/>
      <c r="D9" s="69"/>
      <c r="E9" s="69"/>
      <c r="F9" s="69"/>
      <c r="G9" s="69"/>
    </row>
    <row r="11" spans="1:88" ht="24" customHeight="1" thickBot="1" x14ac:dyDescent="0.4">
      <c r="A11" s="118"/>
      <c r="B11" s="118"/>
      <c r="C11" s="302" t="s">
        <v>120</v>
      </c>
      <c r="D11" s="302"/>
      <c r="E11" s="302"/>
      <c r="F11" s="302"/>
      <c r="G11" s="302"/>
      <c r="H11" s="302"/>
      <c r="I11" s="302"/>
      <c r="J11" s="302"/>
      <c r="K11" s="302"/>
      <c r="L11" s="302"/>
      <c r="M11" s="302"/>
      <c r="N11" s="302"/>
      <c r="O11" s="302"/>
      <c r="AP11" s="55"/>
    </row>
    <row r="12" spans="1:88" ht="15.75" x14ac:dyDescent="0.25">
      <c r="A12" s="62"/>
      <c r="B12" s="124" t="s">
        <v>36</v>
      </c>
      <c r="C12" s="94">
        <v>42370</v>
      </c>
      <c r="D12" s="94">
        <v>42401</v>
      </c>
      <c r="E12" s="92">
        <v>42430</v>
      </c>
      <c r="F12" s="92">
        <v>42461</v>
      </c>
      <c r="G12" s="92">
        <v>42491</v>
      </c>
      <c r="H12" s="92">
        <v>42522</v>
      </c>
      <c r="I12" s="92">
        <v>42552</v>
      </c>
      <c r="J12" s="92">
        <v>42583</v>
      </c>
      <c r="K12" s="92">
        <v>42614</v>
      </c>
      <c r="L12" s="92">
        <v>42644</v>
      </c>
      <c r="M12" s="92">
        <v>42675</v>
      </c>
      <c r="N12" s="92">
        <v>42705</v>
      </c>
      <c r="O12" s="92">
        <v>42736</v>
      </c>
      <c r="P12" s="92">
        <v>42767</v>
      </c>
      <c r="Q12" s="93">
        <v>42795</v>
      </c>
      <c r="R12" s="93">
        <v>42826</v>
      </c>
      <c r="S12" s="93">
        <v>42856</v>
      </c>
      <c r="T12" s="93">
        <v>42887</v>
      </c>
      <c r="U12" s="93">
        <v>42917</v>
      </c>
      <c r="V12" s="93">
        <v>42948</v>
      </c>
      <c r="W12" s="93">
        <v>42979</v>
      </c>
      <c r="X12" s="93">
        <v>43009</v>
      </c>
      <c r="Y12" s="93">
        <v>43040</v>
      </c>
      <c r="Z12" s="93">
        <v>43070</v>
      </c>
      <c r="AA12" s="93">
        <v>43101</v>
      </c>
      <c r="AB12" s="93">
        <v>43132</v>
      </c>
      <c r="AC12" s="94">
        <v>43160</v>
      </c>
      <c r="AD12" s="94">
        <v>43191</v>
      </c>
      <c r="AE12" s="94">
        <v>43221</v>
      </c>
      <c r="AF12" s="94">
        <v>43252</v>
      </c>
      <c r="AG12" s="94">
        <v>43282</v>
      </c>
      <c r="AH12" s="94">
        <v>43313</v>
      </c>
      <c r="AI12" s="94">
        <v>43344</v>
      </c>
      <c r="AJ12" s="94">
        <v>43374</v>
      </c>
      <c r="AK12" s="94">
        <v>43405</v>
      </c>
      <c r="AL12" s="94">
        <v>43435</v>
      </c>
      <c r="AM12" s="94">
        <v>43466</v>
      </c>
      <c r="AN12" s="94">
        <v>43497</v>
      </c>
      <c r="AO12" s="92">
        <v>43525</v>
      </c>
      <c r="AP12" s="92">
        <v>43556</v>
      </c>
      <c r="AQ12" s="92">
        <v>43586</v>
      </c>
      <c r="AR12" s="92">
        <v>43617</v>
      </c>
      <c r="AS12" s="92">
        <v>43647</v>
      </c>
      <c r="AT12" s="92">
        <v>43678</v>
      </c>
      <c r="AU12" s="92">
        <v>43709</v>
      </c>
      <c r="AV12" s="92">
        <v>43739</v>
      </c>
      <c r="AW12" s="92">
        <v>43770</v>
      </c>
      <c r="AX12" s="92">
        <v>43800</v>
      </c>
      <c r="AY12" s="92">
        <v>43831</v>
      </c>
      <c r="AZ12" s="92">
        <v>43862</v>
      </c>
      <c r="BA12" s="93">
        <v>43891</v>
      </c>
      <c r="BB12" s="93">
        <v>43922</v>
      </c>
      <c r="BC12" s="93">
        <v>43952</v>
      </c>
      <c r="BD12" s="93">
        <v>43983</v>
      </c>
      <c r="BE12" s="93">
        <v>44013</v>
      </c>
      <c r="BF12" s="93">
        <v>44044</v>
      </c>
      <c r="BG12" s="93">
        <v>44075</v>
      </c>
      <c r="BH12" s="93">
        <v>44105</v>
      </c>
      <c r="BI12" s="93">
        <v>44136</v>
      </c>
      <c r="BJ12" s="93">
        <v>44166</v>
      </c>
      <c r="BK12" s="93">
        <v>44197</v>
      </c>
      <c r="BL12" s="93">
        <v>44228</v>
      </c>
      <c r="BM12" s="94">
        <v>44256</v>
      </c>
      <c r="BN12" s="94">
        <v>44287</v>
      </c>
      <c r="BO12" s="94">
        <v>44317</v>
      </c>
      <c r="BP12" s="94">
        <v>44348</v>
      </c>
      <c r="BQ12" s="94">
        <v>44378</v>
      </c>
      <c r="BR12" s="94">
        <v>44409</v>
      </c>
      <c r="BS12" s="94">
        <v>44440</v>
      </c>
      <c r="BT12" s="94">
        <v>44470</v>
      </c>
      <c r="BU12" s="94">
        <v>44501</v>
      </c>
      <c r="BV12" s="94">
        <v>44531</v>
      </c>
      <c r="BW12" s="94">
        <v>44562</v>
      </c>
      <c r="BX12" s="94">
        <v>44593</v>
      </c>
      <c r="BY12" s="92">
        <v>44621</v>
      </c>
      <c r="BZ12" s="92">
        <v>44652</v>
      </c>
      <c r="CA12" s="92">
        <v>44682</v>
      </c>
      <c r="CB12" s="92">
        <v>44713</v>
      </c>
      <c r="CC12" s="92">
        <v>44743</v>
      </c>
      <c r="CD12" s="92">
        <v>44774</v>
      </c>
      <c r="CE12" s="92">
        <v>44805</v>
      </c>
      <c r="CF12" s="92">
        <v>44835</v>
      </c>
      <c r="CG12" s="92">
        <v>44866</v>
      </c>
      <c r="CH12" s="92">
        <v>44896</v>
      </c>
      <c r="CI12" s="92">
        <v>44927</v>
      </c>
      <c r="CJ12" s="92">
        <v>44958</v>
      </c>
    </row>
    <row r="13" spans="1:88" ht="15" customHeight="1" x14ac:dyDescent="0.25">
      <c r="A13" s="308" t="s">
        <v>33</v>
      </c>
      <c r="B13" s="88" t="s">
        <v>7</v>
      </c>
      <c r="C13" s="114">
        <v>0</v>
      </c>
      <c r="D13" s="114">
        <v>0</v>
      </c>
      <c r="E13" s="114">
        <v>0</v>
      </c>
      <c r="F13" s="114">
        <v>0</v>
      </c>
      <c r="G13" s="114">
        <v>0</v>
      </c>
      <c r="H13" s="114">
        <v>0</v>
      </c>
      <c r="I13" s="114">
        <v>0</v>
      </c>
      <c r="J13" s="114">
        <v>0</v>
      </c>
      <c r="K13" s="114">
        <v>0</v>
      </c>
      <c r="L13" s="114">
        <v>0</v>
      </c>
      <c r="M13" s="114">
        <v>0</v>
      </c>
      <c r="N13" s="114">
        <v>0</v>
      </c>
      <c r="O13" s="114">
        <v>0</v>
      </c>
      <c r="P13" s="114">
        <v>0</v>
      </c>
      <c r="Q13" s="114">
        <v>0</v>
      </c>
      <c r="R13" s="114"/>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114"/>
      <c r="AP13" s="114"/>
      <c r="AQ13" s="114"/>
      <c r="AR13" s="17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74"/>
      <c r="BQ13" s="114"/>
      <c r="BR13" s="114"/>
      <c r="BS13" s="114"/>
      <c r="BT13" s="114"/>
      <c r="BU13" s="114"/>
      <c r="BV13" s="114"/>
      <c r="BW13" s="114"/>
      <c r="BX13" s="114"/>
      <c r="BY13" s="114"/>
      <c r="BZ13" s="114"/>
      <c r="CA13" s="114"/>
      <c r="CB13" s="114"/>
      <c r="CC13" s="114"/>
      <c r="CD13" s="114"/>
      <c r="CE13" s="114"/>
      <c r="CF13" s="114"/>
      <c r="CG13" s="114"/>
      <c r="CH13" s="114"/>
      <c r="CI13" s="114"/>
      <c r="CJ13" s="114"/>
    </row>
    <row r="14" spans="1:88" x14ac:dyDescent="0.25">
      <c r="A14" s="308"/>
      <c r="B14" s="88" t="s">
        <v>2</v>
      </c>
      <c r="C14" s="114">
        <v>0</v>
      </c>
      <c r="D14" s="114">
        <v>0</v>
      </c>
      <c r="E14" s="114">
        <v>0</v>
      </c>
      <c r="F14" s="114">
        <v>0</v>
      </c>
      <c r="G14" s="114">
        <v>0</v>
      </c>
      <c r="H14" s="114">
        <v>0</v>
      </c>
      <c r="I14" s="114">
        <v>0</v>
      </c>
      <c r="J14" s="114">
        <v>0</v>
      </c>
      <c r="K14" s="114">
        <v>0</v>
      </c>
      <c r="L14" s="114">
        <v>0</v>
      </c>
      <c r="M14" s="114">
        <v>0</v>
      </c>
      <c r="N14" s="114">
        <v>0</v>
      </c>
      <c r="O14" s="114">
        <v>0</v>
      </c>
      <c r="P14" s="114">
        <v>0</v>
      </c>
      <c r="Q14" s="114">
        <v>0</v>
      </c>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114"/>
      <c r="AP14" s="114"/>
      <c r="AQ14" s="114"/>
      <c r="AR14" s="17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74"/>
      <c r="BQ14" s="114"/>
      <c r="BR14" s="114"/>
      <c r="BS14" s="114"/>
      <c r="BT14" s="114"/>
      <c r="BU14" s="114"/>
      <c r="BV14" s="114"/>
      <c r="BW14" s="114"/>
      <c r="BX14" s="114"/>
      <c r="BY14" s="114"/>
      <c r="BZ14" s="114"/>
      <c r="CA14" s="114"/>
      <c r="CB14" s="114"/>
      <c r="CC14" s="114"/>
      <c r="CD14" s="114"/>
      <c r="CE14" s="114"/>
      <c r="CF14" s="114"/>
      <c r="CG14" s="114"/>
      <c r="CH14" s="114"/>
      <c r="CI14" s="114"/>
      <c r="CJ14" s="114"/>
    </row>
    <row r="15" spans="1:88" x14ac:dyDescent="0.25">
      <c r="A15" s="308"/>
      <c r="B15" s="88" t="s">
        <v>3</v>
      </c>
      <c r="C15" s="114">
        <v>0</v>
      </c>
      <c r="D15" s="114">
        <v>0</v>
      </c>
      <c r="E15" s="114">
        <v>0</v>
      </c>
      <c r="F15" s="114">
        <v>0</v>
      </c>
      <c r="G15" s="114">
        <v>0</v>
      </c>
      <c r="H15" s="114">
        <v>0</v>
      </c>
      <c r="I15" s="114">
        <v>0</v>
      </c>
      <c r="J15" s="114">
        <v>0</v>
      </c>
      <c r="K15" s="114">
        <v>0</v>
      </c>
      <c r="L15" s="114">
        <v>0</v>
      </c>
      <c r="M15" s="114">
        <v>0</v>
      </c>
      <c r="N15" s="114">
        <v>0</v>
      </c>
      <c r="O15" s="114">
        <v>0</v>
      </c>
      <c r="P15" s="114">
        <v>0</v>
      </c>
      <c r="Q15" s="114">
        <v>0</v>
      </c>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114"/>
      <c r="AP15" s="114"/>
      <c r="AQ15" s="114"/>
      <c r="AR15" s="17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74"/>
      <c r="BQ15" s="114"/>
      <c r="BR15" s="114"/>
      <c r="BS15" s="114"/>
      <c r="BT15" s="114"/>
      <c r="BU15" s="114"/>
      <c r="BV15" s="114"/>
      <c r="BW15" s="114"/>
      <c r="BX15" s="114"/>
      <c r="BY15" s="114"/>
      <c r="BZ15" s="114"/>
      <c r="CA15" s="114"/>
      <c r="CB15" s="114"/>
      <c r="CC15" s="114"/>
      <c r="CD15" s="114"/>
      <c r="CE15" s="114"/>
      <c r="CF15" s="114"/>
      <c r="CG15" s="114"/>
      <c r="CH15" s="114"/>
      <c r="CI15" s="114"/>
      <c r="CJ15" s="114"/>
    </row>
    <row r="16" spans="1:88" x14ac:dyDescent="0.25">
      <c r="A16" s="308"/>
      <c r="B16" s="88" t="s">
        <v>4</v>
      </c>
      <c r="C16" s="114">
        <v>0</v>
      </c>
      <c r="D16" s="114">
        <v>0</v>
      </c>
      <c r="E16" s="114">
        <v>0</v>
      </c>
      <c r="F16" s="114">
        <v>0</v>
      </c>
      <c r="G16" s="114">
        <v>0</v>
      </c>
      <c r="H16" s="114">
        <v>0</v>
      </c>
      <c r="I16" s="114">
        <v>0</v>
      </c>
      <c r="J16" s="114">
        <v>0</v>
      </c>
      <c r="K16" s="114">
        <v>0</v>
      </c>
      <c r="L16" s="114">
        <v>0</v>
      </c>
      <c r="M16" s="114">
        <v>0</v>
      </c>
      <c r="N16" s="114">
        <v>0</v>
      </c>
      <c r="O16" s="114">
        <v>0</v>
      </c>
      <c r="P16" s="114">
        <v>0</v>
      </c>
      <c r="Q16" s="114">
        <v>0</v>
      </c>
      <c r="R16" s="114"/>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114"/>
      <c r="AP16" s="114"/>
      <c r="AQ16" s="114"/>
      <c r="AR16" s="17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74"/>
      <c r="BQ16" s="114"/>
      <c r="BR16" s="114"/>
      <c r="BS16" s="114"/>
      <c r="BT16" s="114"/>
      <c r="BU16" s="114"/>
      <c r="BV16" s="114"/>
      <c r="BW16" s="114"/>
      <c r="BX16" s="114"/>
      <c r="BY16" s="114"/>
      <c r="BZ16" s="114"/>
      <c r="CA16" s="114"/>
      <c r="CB16" s="114"/>
      <c r="CC16" s="114"/>
      <c r="CD16" s="114"/>
      <c r="CE16" s="114"/>
      <c r="CF16" s="114"/>
      <c r="CG16" s="114"/>
      <c r="CH16" s="114"/>
      <c r="CI16" s="114"/>
      <c r="CJ16" s="114"/>
    </row>
    <row r="17" spans="1:88" x14ac:dyDescent="0.25">
      <c r="A17" s="308"/>
      <c r="B17" s="88" t="s">
        <v>14</v>
      </c>
      <c r="C17" s="114">
        <v>0</v>
      </c>
      <c r="D17" s="114">
        <v>0</v>
      </c>
      <c r="E17" s="114">
        <v>0</v>
      </c>
      <c r="F17" s="114">
        <v>0</v>
      </c>
      <c r="G17" s="114">
        <v>0</v>
      </c>
      <c r="H17" s="114">
        <v>0</v>
      </c>
      <c r="I17" s="114">
        <v>0</v>
      </c>
      <c r="J17" s="114">
        <v>0</v>
      </c>
      <c r="K17" s="114">
        <v>0</v>
      </c>
      <c r="L17" s="114">
        <v>0</v>
      </c>
      <c r="M17" s="114">
        <v>0</v>
      </c>
      <c r="N17" s="114">
        <v>0</v>
      </c>
      <c r="O17" s="114">
        <v>0</v>
      </c>
      <c r="P17" s="114">
        <v>0</v>
      </c>
      <c r="Q17" s="114">
        <v>0</v>
      </c>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114"/>
      <c r="AP17" s="114"/>
      <c r="AQ17" s="114"/>
      <c r="AR17" s="17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74"/>
      <c r="BQ17" s="114"/>
      <c r="BR17" s="114"/>
      <c r="BS17" s="114"/>
      <c r="BT17" s="114"/>
      <c r="BU17" s="114"/>
      <c r="BV17" s="114"/>
      <c r="BW17" s="114"/>
      <c r="BX17" s="114"/>
      <c r="BY17" s="114"/>
      <c r="BZ17" s="114"/>
      <c r="CA17" s="114"/>
      <c r="CB17" s="114"/>
      <c r="CC17" s="114"/>
      <c r="CD17" s="114"/>
      <c r="CE17" s="114"/>
      <c r="CF17" s="114"/>
      <c r="CG17" s="114"/>
      <c r="CH17" s="114"/>
      <c r="CI17" s="114"/>
      <c r="CJ17" s="114"/>
    </row>
    <row r="18" spans="1:88" x14ac:dyDescent="0.25">
      <c r="A18" s="308"/>
      <c r="B18" s="88" t="s">
        <v>5</v>
      </c>
      <c r="C18" s="114">
        <v>0</v>
      </c>
      <c r="D18" s="114">
        <v>0</v>
      </c>
      <c r="E18" s="114">
        <v>0</v>
      </c>
      <c r="F18" s="114">
        <v>0</v>
      </c>
      <c r="G18" s="114">
        <v>0</v>
      </c>
      <c r="H18" s="114">
        <v>0</v>
      </c>
      <c r="I18" s="114">
        <v>0</v>
      </c>
      <c r="J18" s="114">
        <v>0</v>
      </c>
      <c r="K18" s="114">
        <v>0</v>
      </c>
      <c r="L18" s="114">
        <v>0</v>
      </c>
      <c r="M18" s="114">
        <v>0</v>
      </c>
      <c r="N18" s="114">
        <v>0</v>
      </c>
      <c r="O18" s="114">
        <v>0</v>
      </c>
      <c r="P18" s="114">
        <v>0</v>
      </c>
      <c r="Q18" s="114">
        <v>0</v>
      </c>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114"/>
      <c r="AP18" s="114"/>
      <c r="AQ18" s="114"/>
      <c r="AR18" s="17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74"/>
      <c r="BQ18" s="114"/>
      <c r="BR18" s="114"/>
      <c r="BS18" s="114"/>
      <c r="BT18" s="114"/>
      <c r="BU18" s="114"/>
      <c r="BV18" s="114"/>
      <c r="BW18" s="114"/>
      <c r="BX18" s="114"/>
      <c r="BY18" s="114"/>
      <c r="BZ18" s="114"/>
      <c r="CA18" s="114"/>
      <c r="CB18" s="114"/>
      <c r="CC18" s="114"/>
      <c r="CD18" s="114"/>
      <c r="CE18" s="114"/>
      <c r="CF18" s="114"/>
      <c r="CG18" s="114"/>
      <c r="CH18" s="114"/>
      <c r="CI18" s="114"/>
      <c r="CJ18" s="114"/>
    </row>
    <row r="19" spans="1:88" x14ac:dyDescent="0.25">
      <c r="A19" s="308"/>
      <c r="B19" s="88" t="s">
        <v>6</v>
      </c>
      <c r="C19" s="114">
        <v>0</v>
      </c>
      <c r="D19" s="114">
        <v>0</v>
      </c>
      <c r="E19" s="114">
        <v>0</v>
      </c>
      <c r="F19" s="114">
        <v>0</v>
      </c>
      <c r="G19" s="114">
        <v>0</v>
      </c>
      <c r="H19" s="114">
        <v>0</v>
      </c>
      <c r="I19" s="114">
        <v>0</v>
      </c>
      <c r="J19" s="114">
        <v>0</v>
      </c>
      <c r="K19" s="114">
        <v>0</v>
      </c>
      <c r="L19" s="114">
        <v>0</v>
      </c>
      <c r="M19" s="114">
        <v>0</v>
      </c>
      <c r="N19" s="114">
        <v>0</v>
      </c>
      <c r="O19" s="114">
        <v>0</v>
      </c>
      <c r="P19" s="114">
        <v>0</v>
      </c>
      <c r="Q19" s="114">
        <v>0</v>
      </c>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114"/>
      <c r="AP19" s="114"/>
      <c r="AQ19" s="114"/>
      <c r="AR19" s="17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74"/>
      <c r="BQ19" s="114"/>
      <c r="BR19" s="114"/>
      <c r="BS19" s="114"/>
      <c r="BT19" s="114"/>
      <c r="BU19" s="114"/>
      <c r="BV19" s="114"/>
      <c r="BW19" s="114"/>
      <c r="BX19" s="114"/>
      <c r="BY19" s="114"/>
      <c r="BZ19" s="114"/>
      <c r="CA19" s="114"/>
      <c r="CB19" s="114"/>
      <c r="CC19" s="114"/>
      <c r="CD19" s="114"/>
      <c r="CE19" s="114"/>
      <c r="CF19" s="114"/>
      <c r="CG19" s="114"/>
      <c r="CH19" s="114"/>
      <c r="CI19" s="114"/>
      <c r="CJ19" s="114"/>
    </row>
    <row r="20" spans="1:88" x14ac:dyDescent="0.25">
      <c r="A20" s="308"/>
      <c r="B20" s="88" t="s">
        <v>8</v>
      </c>
      <c r="C20" s="114">
        <v>0</v>
      </c>
      <c r="D20" s="114">
        <v>0</v>
      </c>
      <c r="E20" s="114">
        <v>0</v>
      </c>
      <c r="F20" s="114">
        <v>0</v>
      </c>
      <c r="G20" s="114">
        <v>0</v>
      </c>
      <c r="H20" s="114">
        <v>0</v>
      </c>
      <c r="I20" s="114">
        <v>0</v>
      </c>
      <c r="J20" s="114">
        <v>0</v>
      </c>
      <c r="K20" s="114">
        <v>0</v>
      </c>
      <c r="L20" s="114">
        <v>0</v>
      </c>
      <c r="M20" s="114">
        <v>0</v>
      </c>
      <c r="N20" s="114">
        <v>0</v>
      </c>
      <c r="O20" s="114">
        <v>0</v>
      </c>
      <c r="P20" s="114">
        <v>0</v>
      </c>
      <c r="Q20" s="114">
        <v>0</v>
      </c>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114"/>
      <c r="AP20" s="114"/>
      <c r="AQ20" s="114"/>
      <c r="AR20" s="17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74"/>
      <c r="BQ20" s="114"/>
      <c r="BR20" s="114"/>
      <c r="BS20" s="114"/>
      <c r="BT20" s="114"/>
      <c r="BU20" s="114"/>
      <c r="BV20" s="114"/>
      <c r="BW20" s="114"/>
      <c r="BX20" s="114"/>
      <c r="BY20" s="114"/>
      <c r="BZ20" s="114"/>
      <c r="CA20" s="114"/>
      <c r="CB20" s="114"/>
      <c r="CC20" s="114"/>
      <c r="CD20" s="114"/>
      <c r="CE20" s="114"/>
      <c r="CF20" s="114"/>
      <c r="CG20" s="114"/>
      <c r="CH20" s="114"/>
      <c r="CI20" s="114"/>
      <c r="CJ20" s="114"/>
    </row>
    <row r="21" spans="1:88" x14ac:dyDescent="0.25">
      <c r="A21" s="308"/>
      <c r="B21" s="88" t="s">
        <v>9</v>
      </c>
      <c r="C21" s="114">
        <v>0</v>
      </c>
      <c r="D21" s="114">
        <v>0</v>
      </c>
      <c r="E21" s="114">
        <v>0</v>
      </c>
      <c r="F21" s="114">
        <v>0</v>
      </c>
      <c r="G21" s="114">
        <v>0</v>
      </c>
      <c r="H21" s="114">
        <v>0</v>
      </c>
      <c r="I21" s="114">
        <v>0</v>
      </c>
      <c r="J21" s="114">
        <v>0</v>
      </c>
      <c r="K21" s="114">
        <v>0</v>
      </c>
      <c r="L21" s="114">
        <v>0</v>
      </c>
      <c r="M21" s="114">
        <v>0</v>
      </c>
      <c r="N21" s="114">
        <v>0</v>
      </c>
      <c r="O21" s="114">
        <v>0</v>
      </c>
      <c r="P21" s="114">
        <v>0</v>
      </c>
      <c r="Q21" s="114">
        <v>0</v>
      </c>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114"/>
      <c r="AP21" s="114"/>
      <c r="AQ21" s="114"/>
      <c r="AR21" s="17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74"/>
      <c r="BQ21" s="114"/>
      <c r="BR21" s="114"/>
      <c r="BS21" s="114"/>
      <c r="BT21" s="114"/>
      <c r="BU21" s="114"/>
      <c r="BV21" s="114"/>
      <c r="BW21" s="114"/>
      <c r="BX21" s="114"/>
      <c r="BY21" s="114"/>
      <c r="BZ21" s="114"/>
      <c r="CA21" s="114"/>
      <c r="CB21" s="114"/>
      <c r="CC21" s="114"/>
      <c r="CD21" s="114"/>
      <c r="CE21" s="114"/>
      <c r="CF21" s="114"/>
      <c r="CG21" s="114"/>
      <c r="CH21" s="114"/>
      <c r="CI21" s="114"/>
      <c r="CJ21" s="114"/>
    </row>
    <row r="22" spans="1:88" ht="15.75" thickBot="1" x14ac:dyDescent="0.3">
      <c r="A22" s="151"/>
      <c r="B22" s="123"/>
      <c r="C22" s="114">
        <v>0</v>
      </c>
      <c r="D22" s="114">
        <v>0</v>
      </c>
      <c r="E22" s="114">
        <v>0</v>
      </c>
      <c r="F22" s="114">
        <v>0</v>
      </c>
      <c r="G22" s="114">
        <v>0</v>
      </c>
      <c r="H22" s="114">
        <v>0</v>
      </c>
      <c r="I22" s="114">
        <v>0</v>
      </c>
      <c r="J22" s="114">
        <v>0</v>
      </c>
      <c r="K22" s="114">
        <v>0</v>
      </c>
      <c r="L22" s="114">
        <v>0</v>
      </c>
      <c r="M22" s="114">
        <v>0</v>
      </c>
      <c r="N22" s="114">
        <v>0</v>
      </c>
      <c r="O22" s="114">
        <v>0</v>
      </c>
      <c r="P22" s="114">
        <v>0</v>
      </c>
      <c r="Q22" s="114">
        <v>0</v>
      </c>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114"/>
      <c r="AP22" s="114"/>
      <c r="AQ22" s="114"/>
      <c r="AR22" s="17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74"/>
      <c r="BQ22" s="114"/>
      <c r="BR22" s="114"/>
      <c r="BS22" s="114"/>
      <c r="BT22" s="114"/>
      <c r="BU22" s="114"/>
      <c r="BV22" s="114"/>
      <c r="BW22" s="114"/>
      <c r="BX22" s="114"/>
      <c r="BY22" s="114"/>
      <c r="BZ22" s="114"/>
      <c r="CA22" s="114"/>
      <c r="CB22" s="114"/>
      <c r="CC22" s="114"/>
      <c r="CD22" s="114"/>
      <c r="CE22" s="114"/>
      <c r="CF22" s="114"/>
      <c r="CG22" s="114"/>
      <c r="CH22" s="114"/>
      <c r="CI22" s="114"/>
      <c r="CJ22" s="114"/>
    </row>
    <row r="23" spans="1:88" ht="15.75" thickBot="1" x14ac:dyDescent="0.3">
      <c r="C23" s="45"/>
      <c r="D23" s="40"/>
      <c r="E23" s="40"/>
      <c r="F23" s="40"/>
      <c r="G23" s="40"/>
      <c r="H23" s="40"/>
      <c r="I23" s="40"/>
      <c r="J23" s="40"/>
      <c r="K23" s="40"/>
      <c r="L23" s="40"/>
      <c r="M23" s="40"/>
      <c r="N23" s="42"/>
      <c r="O23" s="45"/>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2"/>
    </row>
    <row r="24" spans="1:88" ht="15.75" x14ac:dyDescent="0.25">
      <c r="A24" s="61"/>
      <c r="B24" s="124" t="s">
        <v>35</v>
      </c>
      <c r="C24" s="94">
        <v>42370</v>
      </c>
      <c r="D24" s="94">
        <v>42401</v>
      </c>
      <c r="E24" s="92">
        <v>42430</v>
      </c>
      <c r="F24" s="92">
        <v>42461</v>
      </c>
      <c r="G24" s="92">
        <v>42491</v>
      </c>
      <c r="H24" s="92">
        <v>42522</v>
      </c>
      <c r="I24" s="92">
        <v>42552</v>
      </c>
      <c r="J24" s="92">
        <v>42583</v>
      </c>
      <c r="K24" s="92">
        <v>42614</v>
      </c>
      <c r="L24" s="92">
        <v>42644</v>
      </c>
      <c r="M24" s="92">
        <v>42675</v>
      </c>
      <c r="N24" s="92">
        <v>42705</v>
      </c>
      <c r="O24" s="92">
        <v>42736</v>
      </c>
      <c r="P24" s="92">
        <v>42767</v>
      </c>
      <c r="Q24" s="93">
        <v>42795</v>
      </c>
      <c r="R24" s="93">
        <v>42826</v>
      </c>
      <c r="S24" s="93">
        <v>42827</v>
      </c>
      <c r="T24" s="93">
        <v>42828</v>
      </c>
      <c r="U24" s="93">
        <v>42829</v>
      </c>
      <c r="V24" s="93">
        <v>42830</v>
      </c>
      <c r="W24" s="93">
        <v>42831</v>
      </c>
      <c r="X24" s="93">
        <v>42832</v>
      </c>
      <c r="Y24" s="93">
        <v>42833</v>
      </c>
      <c r="Z24" s="93">
        <v>42834</v>
      </c>
      <c r="AA24" s="93">
        <v>42835</v>
      </c>
      <c r="AB24" s="93">
        <v>42836</v>
      </c>
      <c r="AC24" s="93">
        <v>42837</v>
      </c>
      <c r="AD24" s="93">
        <v>42838</v>
      </c>
      <c r="AE24" s="93">
        <v>42839</v>
      </c>
      <c r="AF24" s="93">
        <v>42840</v>
      </c>
      <c r="AG24" s="93">
        <v>42841</v>
      </c>
      <c r="AH24" s="93">
        <v>42842</v>
      </c>
      <c r="AI24" s="93">
        <v>42843</v>
      </c>
      <c r="AJ24" s="93">
        <v>42844</v>
      </c>
      <c r="AK24" s="93">
        <v>42845</v>
      </c>
      <c r="AL24" s="93">
        <v>42846</v>
      </c>
      <c r="AM24" s="93">
        <v>42847</v>
      </c>
      <c r="AN24" s="93">
        <v>42848</v>
      </c>
      <c r="AO24" s="92">
        <v>43525</v>
      </c>
      <c r="AP24" s="92">
        <v>43556</v>
      </c>
      <c r="AQ24" s="92">
        <v>43586</v>
      </c>
      <c r="AR24" s="92">
        <v>43617</v>
      </c>
      <c r="AS24" s="92">
        <v>43647</v>
      </c>
      <c r="AT24" s="92">
        <v>43678</v>
      </c>
      <c r="AU24" s="92">
        <v>43709</v>
      </c>
      <c r="AV24" s="92">
        <v>43739</v>
      </c>
      <c r="AW24" s="92">
        <v>43770</v>
      </c>
      <c r="AX24" s="92">
        <v>43800</v>
      </c>
      <c r="AY24" s="92">
        <v>43831</v>
      </c>
      <c r="AZ24" s="92">
        <v>43862</v>
      </c>
      <c r="BA24" s="93">
        <v>43891</v>
      </c>
      <c r="BB24" s="93">
        <v>43922</v>
      </c>
      <c r="BC24" s="93">
        <v>43952</v>
      </c>
      <c r="BD24" s="93">
        <v>43983</v>
      </c>
      <c r="BE24" s="93">
        <v>44013</v>
      </c>
      <c r="BF24" s="93">
        <v>44044</v>
      </c>
      <c r="BG24" s="93">
        <v>44075</v>
      </c>
      <c r="BH24" s="93">
        <v>44105</v>
      </c>
      <c r="BI24" s="93">
        <v>44136</v>
      </c>
      <c r="BJ24" s="93">
        <v>44166</v>
      </c>
      <c r="BK24" s="93">
        <v>44197</v>
      </c>
      <c r="BL24" s="93">
        <v>44228</v>
      </c>
      <c r="BM24" s="94">
        <v>44256</v>
      </c>
      <c r="BN24" s="94">
        <v>44287</v>
      </c>
      <c r="BO24" s="94">
        <v>44317</v>
      </c>
      <c r="BP24" s="94">
        <v>44348</v>
      </c>
      <c r="BQ24" s="94">
        <v>44378</v>
      </c>
      <c r="BR24" s="94">
        <v>44409</v>
      </c>
      <c r="BS24" s="94">
        <v>44440</v>
      </c>
      <c r="BT24" s="94">
        <v>44470</v>
      </c>
      <c r="BU24" s="94">
        <v>44501</v>
      </c>
      <c r="BV24" s="94">
        <v>44531</v>
      </c>
      <c r="BW24" s="94">
        <v>44562</v>
      </c>
      <c r="BX24" s="94">
        <v>44593</v>
      </c>
      <c r="BY24" s="92">
        <v>44621</v>
      </c>
      <c r="BZ24" s="92">
        <v>44652</v>
      </c>
      <c r="CA24" s="92">
        <v>44682</v>
      </c>
      <c r="CB24" s="92">
        <v>44713</v>
      </c>
      <c r="CC24" s="92">
        <v>44743</v>
      </c>
      <c r="CD24" s="92">
        <v>44774</v>
      </c>
      <c r="CE24" s="92">
        <v>44805</v>
      </c>
      <c r="CF24" s="92">
        <v>44835</v>
      </c>
      <c r="CG24" s="92">
        <v>44866</v>
      </c>
      <c r="CH24" s="92">
        <v>44896</v>
      </c>
      <c r="CI24" s="92">
        <v>44927</v>
      </c>
      <c r="CJ24" s="92">
        <v>44958</v>
      </c>
    </row>
    <row r="25" spans="1:88" ht="15" customHeight="1" x14ac:dyDescent="0.25">
      <c r="A25" s="305" t="s">
        <v>34</v>
      </c>
      <c r="B25" s="88" t="s">
        <v>10</v>
      </c>
      <c r="C25" s="114">
        <v>0</v>
      </c>
      <c r="D25" s="114">
        <v>0</v>
      </c>
      <c r="E25" s="114">
        <v>0</v>
      </c>
      <c r="F25" s="114">
        <v>0</v>
      </c>
      <c r="G25" s="114">
        <v>0</v>
      </c>
      <c r="H25" s="114">
        <v>0</v>
      </c>
      <c r="I25" s="114">
        <v>0</v>
      </c>
      <c r="J25" s="114">
        <v>0</v>
      </c>
      <c r="K25" s="114">
        <v>0</v>
      </c>
      <c r="L25" s="114">
        <v>0</v>
      </c>
      <c r="M25" s="114">
        <v>0</v>
      </c>
      <c r="N25" s="114">
        <v>0</v>
      </c>
      <c r="O25" s="114">
        <v>0</v>
      </c>
      <c r="P25" s="114">
        <v>0</v>
      </c>
      <c r="Q25" s="114">
        <v>0</v>
      </c>
      <c r="R25" s="114"/>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114"/>
      <c r="AP25" s="114"/>
      <c r="AQ25" s="114"/>
      <c r="AR25" s="17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74"/>
      <c r="BQ25" s="114"/>
      <c r="BR25" s="114"/>
      <c r="BS25" s="114"/>
      <c r="BT25" s="114"/>
      <c r="BU25" s="114"/>
      <c r="BV25" s="114"/>
      <c r="BW25" s="114"/>
      <c r="BX25" s="114"/>
      <c r="BY25" s="114"/>
      <c r="BZ25" s="114"/>
      <c r="CA25" s="114"/>
      <c r="CB25" s="114"/>
      <c r="CC25" s="114"/>
      <c r="CD25" s="114"/>
      <c r="CE25" s="114"/>
      <c r="CF25" s="114"/>
      <c r="CG25" s="114"/>
      <c r="CH25" s="114"/>
      <c r="CI25" s="114"/>
      <c r="CJ25" s="114"/>
    </row>
    <row r="26" spans="1:88" x14ac:dyDescent="0.25">
      <c r="A26" s="305"/>
      <c r="B26" s="88" t="s">
        <v>7</v>
      </c>
      <c r="C26" s="114">
        <v>0</v>
      </c>
      <c r="D26" s="114">
        <v>0</v>
      </c>
      <c r="E26" s="114">
        <v>0</v>
      </c>
      <c r="F26" s="114">
        <v>0</v>
      </c>
      <c r="G26" s="114">
        <v>0</v>
      </c>
      <c r="H26" s="114">
        <v>0</v>
      </c>
      <c r="I26" s="114">
        <v>0</v>
      </c>
      <c r="J26" s="114">
        <v>0</v>
      </c>
      <c r="K26" s="114">
        <v>0</v>
      </c>
      <c r="L26" s="114">
        <v>0</v>
      </c>
      <c r="M26" s="114">
        <v>0</v>
      </c>
      <c r="N26" s="114">
        <v>0</v>
      </c>
      <c r="O26" s="114">
        <v>0</v>
      </c>
      <c r="P26" s="114">
        <v>0</v>
      </c>
      <c r="Q26" s="114">
        <v>0</v>
      </c>
      <c r="R26" s="114"/>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114"/>
      <c r="AP26" s="114"/>
      <c r="AQ26" s="114"/>
      <c r="AR26" s="17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74"/>
      <c r="BQ26" s="114"/>
      <c r="BR26" s="114"/>
      <c r="BS26" s="114"/>
      <c r="BT26" s="114"/>
      <c r="BU26" s="114"/>
      <c r="BV26" s="114"/>
      <c r="BW26" s="114"/>
      <c r="BX26" s="114"/>
      <c r="BY26" s="114"/>
      <c r="BZ26" s="114"/>
      <c r="CA26" s="114"/>
      <c r="CB26" s="114"/>
      <c r="CC26" s="114"/>
      <c r="CD26" s="114"/>
      <c r="CE26" s="114"/>
      <c r="CF26" s="114"/>
      <c r="CG26" s="114"/>
      <c r="CH26" s="114"/>
      <c r="CI26" s="114"/>
      <c r="CJ26" s="114"/>
    </row>
    <row r="27" spans="1:88" x14ac:dyDescent="0.25">
      <c r="A27" s="305"/>
      <c r="B27" s="88" t="s">
        <v>11</v>
      </c>
      <c r="C27" s="114">
        <v>0</v>
      </c>
      <c r="D27" s="114">
        <v>0</v>
      </c>
      <c r="E27" s="114">
        <v>0</v>
      </c>
      <c r="F27" s="114">
        <v>0</v>
      </c>
      <c r="G27" s="114">
        <v>0</v>
      </c>
      <c r="H27" s="114">
        <v>0</v>
      </c>
      <c r="I27" s="114">
        <v>0</v>
      </c>
      <c r="J27" s="114">
        <v>0</v>
      </c>
      <c r="K27" s="114">
        <v>0</v>
      </c>
      <c r="L27" s="114">
        <v>0</v>
      </c>
      <c r="M27" s="114">
        <v>0</v>
      </c>
      <c r="N27" s="114">
        <v>0</v>
      </c>
      <c r="O27" s="114">
        <v>0</v>
      </c>
      <c r="P27" s="114">
        <v>0</v>
      </c>
      <c r="Q27" s="114">
        <v>0</v>
      </c>
      <c r="R27" s="114"/>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114"/>
      <c r="AP27" s="114"/>
      <c r="AQ27" s="114"/>
      <c r="AR27" s="17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74"/>
      <c r="BQ27" s="114"/>
      <c r="BR27" s="114"/>
      <c r="BS27" s="114"/>
      <c r="BT27" s="114"/>
      <c r="BU27" s="114"/>
      <c r="BV27" s="114"/>
      <c r="BW27" s="114"/>
      <c r="BX27" s="114"/>
      <c r="BY27" s="114"/>
      <c r="BZ27" s="114"/>
      <c r="CA27" s="114"/>
      <c r="CB27" s="114"/>
      <c r="CC27" s="114"/>
      <c r="CD27" s="114"/>
      <c r="CE27" s="114"/>
      <c r="CF27" s="114"/>
      <c r="CG27" s="114"/>
      <c r="CH27" s="114"/>
      <c r="CI27" s="114"/>
      <c r="CJ27" s="114"/>
    </row>
    <row r="28" spans="1:88" x14ac:dyDescent="0.25">
      <c r="A28" s="305"/>
      <c r="B28" s="88" t="s">
        <v>2</v>
      </c>
      <c r="C28" s="114">
        <v>0</v>
      </c>
      <c r="D28" s="114">
        <v>0</v>
      </c>
      <c r="E28" s="114">
        <v>0</v>
      </c>
      <c r="F28" s="114">
        <v>0</v>
      </c>
      <c r="G28" s="114">
        <v>0</v>
      </c>
      <c r="H28" s="114">
        <v>0</v>
      </c>
      <c r="I28" s="114">
        <v>0</v>
      </c>
      <c r="J28" s="114">
        <v>0</v>
      </c>
      <c r="K28" s="114">
        <v>0</v>
      </c>
      <c r="L28" s="114">
        <v>0</v>
      </c>
      <c r="M28" s="114">
        <v>0</v>
      </c>
      <c r="N28" s="114">
        <v>0</v>
      </c>
      <c r="O28" s="114">
        <v>0</v>
      </c>
      <c r="P28" s="114">
        <v>0</v>
      </c>
      <c r="Q28" s="114">
        <v>0</v>
      </c>
      <c r="R28" s="114"/>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114"/>
      <c r="AP28" s="114"/>
      <c r="AQ28" s="114"/>
      <c r="AR28" s="17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74"/>
      <c r="BQ28" s="114"/>
      <c r="BR28" s="114"/>
      <c r="BS28" s="114"/>
      <c r="BT28" s="114"/>
      <c r="BU28" s="114"/>
      <c r="BV28" s="114"/>
      <c r="BW28" s="114"/>
      <c r="BX28" s="114"/>
      <c r="BY28" s="114"/>
      <c r="BZ28" s="114"/>
      <c r="CA28" s="114"/>
      <c r="CB28" s="114"/>
      <c r="CC28" s="114"/>
      <c r="CD28" s="114"/>
      <c r="CE28" s="114"/>
      <c r="CF28" s="114"/>
      <c r="CG28" s="114"/>
      <c r="CH28" s="114"/>
      <c r="CI28" s="114"/>
      <c r="CJ28" s="114"/>
    </row>
    <row r="29" spans="1:88" x14ac:dyDescent="0.25">
      <c r="A29" s="305"/>
      <c r="B29" s="88" t="s">
        <v>12</v>
      </c>
      <c r="C29" s="114">
        <v>0</v>
      </c>
      <c r="D29" s="114">
        <v>0</v>
      </c>
      <c r="E29" s="114">
        <v>0</v>
      </c>
      <c r="F29" s="114">
        <v>0</v>
      </c>
      <c r="G29" s="114">
        <v>0</v>
      </c>
      <c r="H29" s="114">
        <v>0</v>
      </c>
      <c r="I29" s="114">
        <v>0</v>
      </c>
      <c r="J29" s="114">
        <v>0</v>
      </c>
      <c r="K29" s="114">
        <v>0</v>
      </c>
      <c r="L29" s="114">
        <v>0</v>
      </c>
      <c r="M29" s="114">
        <v>0</v>
      </c>
      <c r="N29" s="114">
        <v>0</v>
      </c>
      <c r="O29" s="114">
        <v>0</v>
      </c>
      <c r="P29" s="114">
        <v>0</v>
      </c>
      <c r="Q29" s="114">
        <v>0</v>
      </c>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114"/>
      <c r="AP29" s="114"/>
      <c r="AQ29" s="114"/>
      <c r="AR29" s="17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74"/>
      <c r="BQ29" s="114"/>
      <c r="BR29" s="114"/>
      <c r="BS29" s="114"/>
      <c r="BT29" s="114"/>
      <c r="BU29" s="114"/>
      <c r="BV29" s="114"/>
      <c r="BW29" s="114"/>
      <c r="BX29" s="114"/>
      <c r="BY29" s="114"/>
      <c r="BZ29" s="114"/>
      <c r="CA29" s="114"/>
      <c r="CB29" s="114"/>
      <c r="CC29" s="114"/>
      <c r="CD29" s="114"/>
      <c r="CE29" s="114"/>
      <c r="CF29" s="114"/>
      <c r="CG29" s="114"/>
      <c r="CH29" s="114"/>
      <c r="CI29" s="114"/>
      <c r="CJ29" s="114"/>
    </row>
    <row r="30" spans="1:88" x14ac:dyDescent="0.25">
      <c r="A30" s="305"/>
      <c r="B30" s="88" t="s">
        <v>13</v>
      </c>
      <c r="C30" s="114">
        <v>0</v>
      </c>
      <c r="D30" s="114">
        <v>0</v>
      </c>
      <c r="E30" s="114">
        <v>0</v>
      </c>
      <c r="F30" s="114">
        <v>0</v>
      </c>
      <c r="G30" s="114">
        <v>0</v>
      </c>
      <c r="H30" s="114">
        <v>0</v>
      </c>
      <c r="I30" s="114">
        <v>0</v>
      </c>
      <c r="J30" s="114">
        <v>0</v>
      </c>
      <c r="K30" s="114">
        <v>0</v>
      </c>
      <c r="L30" s="114">
        <v>0</v>
      </c>
      <c r="M30" s="114">
        <v>0</v>
      </c>
      <c r="N30" s="114">
        <v>0</v>
      </c>
      <c r="O30" s="114">
        <v>0</v>
      </c>
      <c r="P30" s="114">
        <v>0</v>
      </c>
      <c r="Q30" s="114">
        <v>0</v>
      </c>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114"/>
      <c r="AP30" s="114"/>
      <c r="AQ30" s="114"/>
      <c r="AR30" s="17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74"/>
      <c r="BQ30" s="114"/>
      <c r="BR30" s="114"/>
      <c r="BS30" s="114"/>
      <c r="BT30" s="114"/>
      <c r="BU30" s="114"/>
      <c r="BV30" s="114"/>
      <c r="BW30" s="114"/>
      <c r="BX30" s="114"/>
      <c r="BY30" s="114"/>
      <c r="BZ30" s="114"/>
      <c r="CA30" s="114"/>
      <c r="CB30" s="114"/>
      <c r="CC30" s="114"/>
      <c r="CD30" s="114"/>
      <c r="CE30" s="114"/>
      <c r="CF30" s="114"/>
      <c r="CG30" s="114"/>
      <c r="CH30" s="114"/>
      <c r="CI30" s="114"/>
      <c r="CJ30" s="114"/>
    </row>
    <row r="31" spans="1:88" x14ac:dyDescent="0.25">
      <c r="A31" s="305"/>
      <c r="B31" s="88" t="s">
        <v>4</v>
      </c>
      <c r="C31" s="114">
        <v>0</v>
      </c>
      <c r="D31" s="114">
        <v>0</v>
      </c>
      <c r="E31" s="114">
        <v>0</v>
      </c>
      <c r="F31" s="114">
        <v>0</v>
      </c>
      <c r="G31" s="114">
        <v>0</v>
      </c>
      <c r="H31" s="114">
        <v>0</v>
      </c>
      <c r="I31" s="114">
        <v>0</v>
      </c>
      <c r="J31" s="114">
        <v>0</v>
      </c>
      <c r="K31" s="114">
        <v>0</v>
      </c>
      <c r="L31" s="114">
        <v>0</v>
      </c>
      <c r="M31" s="114">
        <v>0</v>
      </c>
      <c r="N31" s="114">
        <v>0</v>
      </c>
      <c r="O31" s="114">
        <v>0</v>
      </c>
      <c r="P31" s="114">
        <v>0</v>
      </c>
      <c r="Q31" s="114">
        <v>0</v>
      </c>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114"/>
      <c r="AP31" s="114"/>
      <c r="AQ31" s="114"/>
      <c r="AR31" s="17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74"/>
      <c r="BQ31" s="114"/>
      <c r="BR31" s="114"/>
      <c r="BS31" s="114"/>
      <c r="BT31" s="114"/>
      <c r="BU31" s="114"/>
      <c r="BV31" s="114"/>
      <c r="BW31" s="114"/>
      <c r="BX31" s="114"/>
      <c r="BY31" s="114"/>
      <c r="BZ31" s="114"/>
      <c r="CA31" s="114"/>
      <c r="CB31" s="114"/>
      <c r="CC31" s="114"/>
      <c r="CD31" s="114"/>
      <c r="CE31" s="114"/>
      <c r="CF31" s="114"/>
      <c r="CG31" s="114"/>
      <c r="CH31" s="114"/>
      <c r="CI31" s="114"/>
      <c r="CJ31" s="114"/>
    </row>
    <row r="32" spans="1:88" x14ac:dyDescent="0.25">
      <c r="A32" s="305"/>
      <c r="B32" s="88" t="s">
        <v>14</v>
      </c>
      <c r="C32" s="114">
        <v>0</v>
      </c>
      <c r="D32" s="114">
        <v>0</v>
      </c>
      <c r="E32" s="114">
        <v>0</v>
      </c>
      <c r="F32" s="114">
        <v>0</v>
      </c>
      <c r="G32" s="114">
        <v>0</v>
      </c>
      <c r="H32" s="114">
        <v>0</v>
      </c>
      <c r="I32" s="114">
        <v>0</v>
      </c>
      <c r="J32" s="114">
        <v>0</v>
      </c>
      <c r="K32" s="114">
        <v>0</v>
      </c>
      <c r="L32" s="114">
        <v>0</v>
      </c>
      <c r="M32" s="114">
        <v>0</v>
      </c>
      <c r="N32" s="114">
        <v>0</v>
      </c>
      <c r="O32" s="114">
        <v>0</v>
      </c>
      <c r="P32" s="114">
        <v>0</v>
      </c>
      <c r="Q32" s="114">
        <v>0</v>
      </c>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114"/>
      <c r="AP32" s="114"/>
      <c r="AQ32" s="114"/>
      <c r="AR32" s="17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74"/>
      <c r="BQ32" s="114"/>
      <c r="BR32" s="114"/>
      <c r="BS32" s="114"/>
      <c r="BT32" s="114"/>
      <c r="BU32" s="114"/>
      <c r="BV32" s="114"/>
      <c r="BW32" s="114"/>
      <c r="BX32" s="114"/>
      <c r="BY32" s="114"/>
      <c r="BZ32" s="114"/>
      <c r="CA32" s="114"/>
      <c r="CB32" s="114"/>
      <c r="CC32" s="114"/>
      <c r="CD32" s="114"/>
      <c r="CE32" s="114"/>
      <c r="CF32" s="114"/>
      <c r="CG32" s="114"/>
      <c r="CH32" s="114"/>
      <c r="CI32" s="114"/>
      <c r="CJ32" s="114"/>
    </row>
    <row r="33" spans="1:88" x14ac:dyDescent="0.25">
      <c r="A33" s="305"/>
      <c r="B33" s="88" t="s">
        <v>5</v>
      </c>
      <c r="C33" s="114">
        <v>0</v>
      </c>
      <c r="D33" s="114">
        <v>0</v>
      </c>
      <c r="E33" s="114">
        <v>0</v>
      </c>
      <c r="F33" s="114">
        <v>0</v>
      </c>
      <c r="G33" s="114">
        <v>0</v>
      </c>
      <c r="H33" s="114">
        <v>0</v>
      </c>
      <c r="I33" s="114">
        <v>0</v>
      </c>
      <c r="J33" s="114">
        <v>0</v>
      </c>
      <c r="K33" s="114">
        <v>0</v>
      </c>
      <c r="L33" s="114">
        <v>0</v>
      </c>
      <c r="M33" s="114">
        <v>0</v>
      </c>
      <c r="N33" s="114">
        <v>0</v>
      </c>
      <c r="O33" s="114">
        <v>0</v>
      </c>
      <c r="P33" s="114">
        <v>0</v>
      </c>
      <c r="Q33" s="114">
        <v>0</v>
      </c>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114"/>
      <c r="AP33" s="114"/>
      <c r="AQ33" s="114"/>
      <c r="AR33" s="17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74"/>
      <c r="BQ33" s="114"/>
      <c r="BR33" s="114"/>
      <c r="BS33" s="114"/>
      <c r="BT33" s="114"/>
      <c r="BU33" s="114"/>
      <c r="BV33" s="114"/>
      <c r="BW33" s="114"/>
      <c r="BX33" s="114"/>
      <c r="BY33" s="114"/>
      <c r="BZ33" s="114"/>
      <c r="CA33" s="114"/>
      <c r="CB33" s="114"/>
      <c r="CC33" s="114"/>
      <c r="CD33" s="114"/>
      <c r="CE33" s="114"/>
      <c r="CF33" s="114"/>
      <c r="CG33" s="114"/>
      <c r="CH33" s="114"/>
      <c r="CI33" s="114"/>
      <c r="CJ33" s="114"/>
    </row>
    <row r="34" spans="1:88" x14ac:dyDescent="0.25">
      <c r="A34" s="306"/>
      <c r="B34" s="88" t="s">
        <v>15</v>
      </c>
      <c r="C34" s="114">
        <v>0</v>
      </c>
      <c r="D34" s="114">
        <v>0</v>
      </c>
      <c r="E34" s="114">
        <v>0</v>
      </c>
      <c r="F34" s="114">
        <v>0</v>
      </c>
      <c r="G34" s="114">
        <v>0</v>
      </c>
      <c r="H34" s="114">
        <v>0</v>
      </c>
      <c r="I34" s="114">
        <v>0</v>
      </c>
      <c r="J34" s="114">
        <v>0</v>
      </c>
      <c r="K34" s="114">
        <v>0</v>
      </c>
      <c r="L34" s="114">
        <v>0</v>
      </c>
      <c r="M34" s="114">
        <v>0</v>
      </c>
      <c r="N34" s="114">
        <v>0</v>
      </c>
      <c r="O34" s="114">
        <v>0</v>
      </c>
      <c r="P34" s="114">
        <v>0</v>
      </c>
      <c r="Q34" s="114">
        <v>0</v>
      </c>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114"/>
      <c r="AP34" s="114"/>
      <c r="AQ34" s="114"/>
      <c r="AR34" s="17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74"/>
      <c r="BQ34" s="114"/>
      <c r="BR34" s="114"/>
      <c r="BS34" s="114"/>
      <c r="BT34" s="114"/>
      <c r="BU34" s="114"/>
      <c r="BV34" s="114"/>
      <c r="BW34" s="114"/>
      <c r="BX34" s="114"/>
      <c r="BY34" s="114"/>
      <c r="BZ34" s="114"/>
      <c r="CA34" s="114"/>
      <c r="CB34" s="114"/>
      <c r="CC34" s="114"/>
      <c r="CD34" s="114"/>
      <c r="CE34" s="114"/>
      <c r="CF34" s="114"/>
      <c r="CG34" s="114"/>
      <c r="CH34" s="114"/>
      <c r="CI34" s="114"/>
      <c r="CJ34" s="114"/>
    </row>
    <row r="35" spans="1:88" x14ac:dyDescent="0.25">
      <c r="A35" s="306"/>
      <c r="B35" s="88" t="s">
        <v>16</v>
      </c>
      <c r="C35" s="114">
        <v>0</v>
      </c>
      <c r="D35" s="114">
        <v>0</v>
      </c>
      <c r="E35" s="114">
        <v>0</v>
      </c>
      <c r="F35" s="114">
        <v>0</v>
      </c>
      <c r="G35" s="114">
        <v>0</v>
      </c>
      <c r="H35" s="114">
        <v>0</v>
      </c>
      <c r="I35" s="114">
        <v>0</v>
      </c>
      <c r="J35" s="114">
        <v>0</v>
      </c>
      <c r="K35" s="114">
        <v>0</v>
      </c>
      <c r="L35" s="114">
        <v>0</v>
      </c>
      <c r="M35" s="114">
        <v>0</v>
      </c>
      <c r="N35" s="114">
        <v>0</v>
      </c>
      <c r="O35" s="114">
        <v>0</v>
      </c>
      <c r="P35" s="114">
        <v>0</v>
      </c>
      <c r="Q35" s="114">
        <v>0</v>
      </c>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114"/>
      <c r="AP35" s="114"/>
      <c r="AQ35" s="114"/>
      <c r="AR35" s="17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74"/>
      <c r="BQ35" s="114"/>
      <c r="BR35" s="114"/>
      <c r="BS35" s="114"/>
      <c r="BT35" s="114"/>
      <c r="BU35" s="114"/>
      <c r="BV35" s="114"/>
      <c r="BW35" s="114"/>
      <c r="BX35" s="114"/>
      <c r="BY35" s="114"/>
      <c r="BZ35" s="114"/>
      <c r="CA35" s="114"/>
      <c r="CB35" s="114"/>
      <c r="CC35" s="114"/>
      <c r="CD35" s="114"/>
      <c r="CE35" s="114"/>
      <c r="CF35" s="114"/>
      <c r="CG35" s="114"/>
      <c r="CH35" s="114"/>
      <c r="CI35" s="114"/>
      <c r="CJ35" s="114"/>
    </row>
    <row r="36" spans="1:88" x14ac:dyDescent="0.25">
      <c r="A36" s="306"/>
      <c r="B36" s="88" t="s">
        <v>8</v>
      </c>
      <c r="C36" s="114">
        <v>0</v>
      </c>
      <c r="D36" s="114">
        <v>0</v>
      </c>
      <c r="E36" s="114">
        <v>0</v>
      </c>
      <c r="F36" s="114">
        <v>0</v>
      </c>
      <c r="G36" s="114">
        <v>0</v>
      </c>
      <c r="H36" s="114">
        <v>0</v>
      </c>
      <c r="I36" s="114">
        <v>0</v>
      </c>
      <c r="J36" s="114">
        <v>0</v>
      </c>
      <c r="K36" s="114">
        <v>0</v>
      </c>
      <c r="L36" s="114">
        <v>0</v>
      </c>
      <c r="M36" s="114">
        <v>0</v>
      </c>
      <c r="N36" s="114">
        <v>0</v>
      </c>
      <c r="O36" s="114">
        <v>0</v>
      </c>
      <c r="P36" s="114">
        <v>0</v>
      </c>
      <c r="Q36" s="114">
        <v>0</v>
      </c>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114"/>
      <c r="AP36" s="114"/>
      <c r="AQ36" s="114"/>
      <c r="AR36" s="17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74"/>
      <c r="BQ36" s="114"/>
      <c r="BR36" s="114"/>
      <c r="BS36" s="114"/>
      <c r="BT36" s="114"/>
      <c r="BU36" s="114"/>
      <c r="BV36" s="114"/>
      <c r="BW36" s="114"/>
      <c r="BX36" s="114"/>
      <c r="BY36" s="114"/>
      <c r="BZ36" s="114"/>
      <c r="CA36" s="114"/>
      <c r="CB36" s="114"/>
      <c r="CC36" s="114"/>
      <c r="CD36" s="114"/>
      <c r="CE36" s="114"/>
      <c r="CF36" s="114"/>
      <c r="CG36" s="114"/>
      <c r="CH36" s="114"/>
      <c r="CI36" s="114"/>
      <c r="CJ36" s="114"/>
    </row>
    <row r="37" spans="1:88" ht="15.75" thickBot="1" x14ac:dyDescent="0.3">
      <c r="A37" s="307"/>
      <c r="B37" s="88" t="s">
        <v>9</v>
      </c>
      <c r="C37" s="114">
        <v>0</v>
      </c>
      <c r="D37" s="114">
        <v>0</v>
      </c>
      <c r="E37" s="114">
        <v>0</v>
      </c>
      <c r="F37" s="114">
        <v>0</v>
      </c>
      <c r="G37" s="114">
        <v>0</v>
      </c>
      <c r="H37" s="114">
        <v>0</v>
      </c>
      <c r="I37" s="114">
        <v>0</v>
      </c>
      <c r="J37" s="114">
        <v>0</v>
      </c>
      <c r="K37" s="114">
        <v>0</v>
      </c>
      <c r="L37" s="114">
        <v>0</v>
      </c>
      <c r="M37" s="114">
        <v>0</v>
      </c>
      <c r="N37" s="114">
        <v>0</v>
      </c>
      <c r="O37" s="114">
        <v>0</v>
      </c>
      <c r="P37" s="114">
        <v>0</v>
      </c>
      <c r="Q37" s="114">
        <v>0</v>
      </c>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114"/>
      <c r="AP37" s="114"/>
      <c r="AQ37" s="114"/>
      <c r="AR37" s="17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74"/>
      <c r="BQ37" s="114"/>
      <c r="BR37" s="114"/>
      <c r="BS37" s="114"/>
      <c r="BT37" s="114"/>
      <c r="BU37" s="114"/>
      <c r="BV37" s="114"/>
      <c r="BW37" s="114"/>
      <c r="BX37" s="114"/>
      <c r="BY37" s="114"/>
      <c r="BZ37" s="114"/>
      <c r="CA37" s="114"/>
      <c r="CB37" s="114"/>
      <c r="CC37" s="114"/>
      <c r="CD37" s="114"/>
      <c r="CE37" s="114"/>
      <c r="CF37" s="114"/>
      <c r="CG37" s="114"/>
      <c r="CH37" s="114"/>
      <c r="CI37" s="114"/>
      <c r="CJ37" s="114"/>
    </row>
    <row r="38" spans="1:88" ht="15.75" thickBot="1" x14ac:dyDescent="0.3">
      <c r="S38" s="258"/>
      <c r="T38" s="258"/>
      <c r="U38" s="258"/>
      <c r="V38" s="258"/>
      <c r="W38" s="258"/>
      <c r="X38" s="258"/>
      <c r="Y38" s="258"/>
      <c r="Z38" s="258"/>
      <c r="AA38" s="258"/>
      <c r="AB38" s="258"/>
      <c r="AC38" s="258"/>
      <c r="AD38" s="258"/>
      <c r="AE38" s="258"/>
      <c r="AF38" s="258"/>
      <c r="AG38" s="258"/>
      <c r="AH38" s="258"/>
      <c r="AI38" s="258"/>
      <c r="AJ38" s="258"/>
      <c r="AK38" s="258"/>
      <c r="AL38" s="258"/>
      <c r="AM38" s="258"/>
      <c r="AN38" s="258"/>
    </row>
    <row r="39" spans="1:88" ht="15.75" x14ac:dyDescent="0.25">
      <c r="A39" s="61"/>
      <c r="B39" s="124" t="s">
        <v>37</v>
      </c>
      <c r="C39" s="94">
        <v>42370</v>
      </c>
      <c r="D39" s="94">
        <v>42401</v>
      </c>
      <c r="E39" s="92">
        <v>42430</v>
      </c>
      <c r="F39" s="92">
        <v>42461</v>
      </c>
      <c r="G39" s="92">
        <v>42491</v>
      </c>
      <c r="H39" s="92">
        <v>42522</v>
      </c>
      <c r="I39" s="92">
        <v>42552</v>
      </c>
      <c r="J39" s="92">
        <v>42583</v>
      </c>
      <c r="K39" s="92">
        <v>42614</v>
      </c>
      <c r="L39" s="92">
        <v>42644</v>
      </c>
      <c r="M39" s="92">
        <v>42675</v>
      </c>
      <c r="N39" s="92">
        <v>42705</v>
      </c>
      <c r="O39" s="92">
        <v>42736</v>
      </c>
      <c r="P39" s="92">
        <v>42767</v>
      </c>
      <c r="Q39" s="93">
        <v>42795</v>
      </c>
      <c r="R39" s="93">
        <v>42826</v>
      </c>
      <c r="S39" s="93">
        <v>42827</v>
      </c>
      <c r="T39" s="93">
        <v>42828</v>
      </c>
      <c r="U39" s="93">
        <v>42829</v>
      </c>
      <c r="V39" s="93">
        <v>42830</v>
      </c>
      <c r="W39" s="93">
        <v>42831</v>
      </c>
      <c r="X39" s="93">
        <v>42832</v>
      </c>
      <c r="Y39" s="93">
        <v>42833</v>
      </c>
      <c r="Z39" s="93">
        <v>42834</v>
      </c>
      <c r="AA39" s="93">
        <v>42835</v>
      </c>
      <c r="AB39" s="93">
        <v>42836</v>
      </c>
      <c r="AC39" s="93">
        <v>42837</v>
      </c>
      <c r="AD39" s="93">
        <v>42838</v>
      </c>
      <c r="AE39" s="93">
        <v>42839</v>
      </c>
      <c r="AF39" s="93">
        <v>42840</v>
      </c>
      <c r="AG39" s="93">
        <v>42841</v>
      </c>
      <c r="AH39" s="93">
        <v>42842</v>
      </c>
      <c r="AI39" s="93">
        <v>42843</v>
      </c>
      <c r="AJ39" s="93">
        <v>42844</v>
      </c>
      <c r="AK39" s="93">
        <v>42845</v>
      </c>
      <c r="AL39" s="93">
        <v>42846</v>
      </c>
      <c r="AM39" s="93">
        <v>42847</v>
      </c>
      <c r="AN39" s="93">
        <v>42848</v>
      </c>
      <c r="AO39" s="92">
        <v>43525</v>
      </c>
      <c r="AP39" s="92">
        <v>43556</v>
      </c>
      <c r="AQ39" s="92">
        <v>43586</v>
      </c>
      <c r="AR39" s="92">
        <v>43617</v>
      </c>
      <c r="AS39" s="92">
        <v>43647</v>
      </c>
      <c r="AT39" s="92">
        <v>43678</v>
      </c>
      <c r="AU39" s="92">
        <v>43709</v>
      </c>
      <c r="AV39" s="92">
        <v>43739</v>
      </c>
      <c r="AW39" s="92">
        <v>43770</v>
      </c>
      <c r="AX39" s="92">
        <v>43800</v>
      </c>
      <c r="AY39" s="92">
        <v>43831</v>
      </c>
      <c r="AZ39" s="92">
        <v>43862</v>
      </c>
      <c r="BA39" s="93">
        <v>43891</v>
      </c>
      <c r="BB39" s="93">
        <v>43922</v>
      </c>
      <c r="BC39" s="93">
        <v>43952</v>
      </c>
      <c r="BD39" s="93">
        <v>43983</v>
      </c>
      <c r="BE39" s="93">
        <v>44013</v>
      </c>
      <c r="BF39" s="93">
        <v>44044</v>
      </c>
      <c r="BG39" s="93">
        <v>44075</v>
      </c>
      <c r="BH39" s="93">
        <v>44105</v>
      </c>
      <c r="BI39" s="93">
        <v>44136</v>
      </c>
      <c r="BJ39" s="93">
        <v>44166</v>
      </c>
      <c r="BK39" s="93">
        <v>44197</v>
      </c>
      <c r="BL39" s="93">
        <v>44228</v>
      </c>
      <c r="BM39" s="94">
        <v>44256</v>
      </c>
      <c r="BN39" s="94">
        <v>44287</v>
      </c>
      <c r="BO39" s="94">
        <v>44317</v>
      </c>
      <c r="BP39" s="94">
        <v>44348</v>
      </c>
      <c r="BQ39" s="94">
        <v>44378</v>
      </c>
      <c r="BR39" s="94">
        <v>44409</v>
      </c>
      <c r="BS39" s="94">
        <v>44440</v>
      </c>
      <c r="BT39" s="94">
        <v>44470</v>
      </c>
      <c r="BU39" s="94">
        <v>44501</v>
      </c>
      <c r="BV39" s="94">
        <v>44531</v>
      </c>
      <c r="BW39" s="94">
        <v>44562</v>
      </c>
      <c r="BX39" s="94">
        <v>44593</v>
      </c>
      <c r="BY39" s="92">
        <v>44621</v>
      </c>
      <c r="BZ39" s="92">
        <v>44652</v>
      </c>
      <c r="CA39" s="92">
        <v>44682</v>
      </c>
      <c r="CB39" s="92">
        <v>44713</v>
      </c>
      <c r="CC39" s="92">
        <v>44743</v>
      </c>
      <c r="CD39" s="92">
        <v>44774</v>
      </c>
      <c r="CE39" s="92">
        <v>44805</v>
      </c>
      <c r="CF39" s="92">
        <v>44835</v>
      </c>
      <c r="CG39" s="92">
        <v>44866</v>
      </c>
      <c r="CH39" s="92">
        <v>44896</v>
      </c>
      <c r="CI39" s="92">
        <v>44927</v>
      </c>
      <c r="CJ39" s="92">
        <v>44958</v>
      </c>
    </row>
    <row r="40" spans="1:88" ht="15" customHeight="1" x14ac:dyDescent="0.25">
      <c r="A40" s="305" t="s">
        <v>34</v>
      </c>
      <c r="B40" s="88" t="s">
        <v>10</v>
      </c>
      <c r="C40" s="114">
        <v>0</v>
      </c>
      <c r="D40" s="114">
        <v>0</v>
      </c>
      <c r="E40" s="114">
        <v>0</v>
      </c>
      <c r="F40" s="114">
        <v>0</v>
      </c>
      <c r="G40" s="114">
        <v>0</v>
      </c>
      <c r="H40" s="114">
        <v>0</v>
      </c>
      <c r="I40" s="114">
        <v>0</v>
      </c>
      <c r="J40" s="114">
        <v>0</v>
      </c>
      <c r="K40" s="114">
        <v>0</v>
      </c>
      <c r="L40" s="114">
        <v>0</v>
      </c>
      <c r="M40" s="114">
        <v>0</v>
      </c>
      <c r="N40" s="114">
        <v>0</v>
      </c>
      <c r="O40" s="114">
        <v>0</v>
      </c>
      <c r="P40" s="114">
        <v>0</v>
      </c>
      <c r="Q40" s="114">
        <v>0</v>
      </c>
      <c r="R40" s="114"/>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114"/>
      <c r="AP40" s="114"/>
      <c r="AQ40" s="114"/>
      <c r="AR40" s="17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74"/>
      <c r="BQ40" s="114"/>
      <c r="BR40" s="114"/>
      <c r="BS40" s="114"/>
      <c r="BT40" s="114"/>
      <c r="BU40" s="114"/>
      <c r="BV40" s="114"/>
      <c r="BW40" s="114"/>
      <c r="BX40" s="114"/>
      <c r="BY40" s="114"/>
      <c r="BZ40" s="114"/>
      <c r="CA40" s="114"/>
      <c r="CB40" s="114"/>
      <c r="CC40" s="114"/>
      <c r="CD40" s="114"/>
      <c r="CE40" s="114"/>
      <c r="CF40" s="114"/>
      <c r="CG40" s="114"/>
      <c r="CH40" s="114"/>
      <c r="CI40" s="114"/>
      <c r="CJ40" s="114"/>
    </row>
    <row r="41" spans="1:88" x14ac:dyDescent="0.25">
      <c r="A41" s="305"/>
      <c r="B41" s="88" t="s">
        <v>7</v>
      </c>
      <c r="C41" s="114">
        <v>0</v>
      </c>
      <c r="D41" s="114">
        <v>0</v>
      </c>
      <c r="E41" s="114">
        <v>0</v>
      </c>
      <c r="F41" s="114">
        <v>0</v>
      </c>
      <c r="G41" s="114">
        <v>0</v>
      </c>
      <c r="H41" s="114">
        <v>0</v>
      </c>
      <c r="I41" s="114">
        <v>0</v>
      </c>
      <c r="J41" s="114">
        <v>0</v>
      </c>
      <c r="K41" s="114">
        <v>0</v>
      </c>
      <c r="L41" s="114">
        <v>0</v>
      </c>
      <c r="M41" s="114">
        <v>0</v>
      </c>
      <c r="N41" s="114">
        <v>0</v>
      </c>
      <c r="O41" s="114">
        <v>0</v>
      </c>
      <c r="P41" s="114">
        <v>0</v>
      </c>
      <c r="Q41" s="114">
        <v>0</v>
      </c>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114"/>
      <c r="AP41" s="114"/>
      <c r="AQ41" s="114"/>
      <c r="AR41" s="17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74"/>
      <c r="BQ41" s="114"/>
      <c r="BR41" s="114"/>
      <c r="BS41" s="114"/>
      <c r="BT41" s="114"/>
      <c r="BU41" s="114"/>
      <c r="BV41" s="114"/>
      <c r="BW41" s="114"/>
      <c r="BX41" s="114"/>
      <c r="BY41" s="114"/>
      <c r="BZ41" s="114"/>
      <c r="CA41" s="114"/>
      <c r="CB41" s="114"/>
      <c r="CC41" s="114"/>
      <c r="CD41" s="114"/>
      <c r="CE41" s="114"/>
      <c r="CF41" s="114"/>
      <c r="CG41" s="114"/>
      <c r="CH41" s="114"/>
      <c r="CI41" s="114"/>
      <c r="CJ41" s="114"/>
    </row>
    <row r="42" spans="1:88" x14ac:dyDescent="0.25">
      <c r="A42" s="305"/>
      <c r="B42" s="88" t="s">
        <v>11</v>
      </c>
      <c r="C42" s="114">
        <v>0</v>
      </c>
      <c r="D42" s="114">
        <v>0</v>
      </c>
      <c r="E42" s="114">
        <v>0</v>
      </c>
      <c r="F42" s="114">
        <v>0</v>
      </c>
      <c r="G42" s="114">
        <v>0</v>
      </c>
      <c r="H42" s="114">
        <v>0</v>
      </c>
      <c r="I42" s="114">
        <v>0</v>
      </c>
      <c r="J42" s="114">
        <v>0</v>
      </c>
      <c r="K42" s="114">
        <v>0</v>
      </c>
      <c r="L42" s="114">
        <v>0</v>
      </c>
      <c r="M42" s="114">
        <v>0</v>
      </c>
      <c r="N42" s="114">
        <v>0</v>
      </c>
      <c r="O42" s="114">
        <v>0</v>
      </c>
      <c r="P42" s="114">
        <v>0</v>
      </c>
      <c r="Q42" s="114">
        <v>0</v>
      </c>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114"/>
      <c r="AP42" s="114"/>
      <c r="AQ42" s="114"/>
      <c r="AR42" s="17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74"/>
      <c r="BQ42" s="114"/>
      <c r="BR42" s="114"/>
      <c r="BS42" s="114"/>
      <c r="BT42" s="114"/>
      <c r="BU42" s="114"/>
      <c r="BV42" s="114"/>
      <c r="BW42" s="114"/>
      <c r="BX42" s="114"/>
      <c r="BY42" s="114"/>
      <c r="BZ42" s="114"/>
      <c r="CA42" s="114"/>
      <c r="CB42" s="114"/>
      <c r="CC42" s="114"/>
      <c r="CD42" s="114"/>
      <c r="CE42" s="114"/>
      <c r="CF42" s="114"/>
      <c r="CG42" s="114"/>
      <c r="CH42" s="114"/>
      <c r="CI42" s="114"/>
      <c r="CJ42" s="114"/>
    </row>
    <row r="43" spans="1:88" x14ac:dyDescent="0.25">
      <c r="A43" s="305"/>
      <c r="B43" s="88" t="s">
        <v>2</v>
      </c>
      <c r="C43" s="114">
        <v>0</v>
      </c>
      <c r="D43" s="114">
        <v>0</v>
      </c>
      <c r="E43" s="114">
        <v>0</v>
      </c>
      <c r="F43" s="114">
        <v>0</v>
      </c>
      <c r="G43" s="114">
        <v>0</v>
      </c>
      <c r="H43" s="114">
        <v>0</v>
      </c>
      <c r="I43" s="114">
        <v>0</v>
      </c>
      <c r="J43" s="114">
        <v>0</v>
      </c>
      <c r="K43" s="114">
        <v>0</v>
      </c>
      <c r="L43" s="114">
        <v>0</v>
      </c>
      <c r="M43" s="114">
        <v>0</v>
      </c>
      <c r="N43" s="114">
        <v>0</v>
      </c>
      <c r="O43" s="114">
        <v>0</v>
      </c>
      <c r="P43" s="114">
        <v>0</v>
      </c>
      <c r="Q43" s="114">
        <v>0</v>
      </c>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114"/>
      <c r="AP43" s="114"/>
      <c r="AQ43" s="114"/>
      <c r="AR43" s="17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74"/>
      <c r="BQ43" s="114"/>
      <c r="BR43" s="114"/>
      <c r="BS43" s="114"/>
      <c r="BT43" s="114"/>
      <c r="BU43" s="114"/>
      <c r="BV43" s="114"/>
      <c r="BW43" s="114"/>
      <c r="BX43" s="114"/>
      <c r="BY43" s="114"/>
      <c r="BZ43" s="114"/>
      <c r="CA43" s="114"/>
      <c r="CB43" s="114"/>
      <c r="CC43" s="114"/>
      <c r="CD43" s="114"/>
      <c r="CE43" s="114"/>
      <c r="CF43" s="114"/>
      <c r="CG43" s="114"/>
      <c r="CH43" s="114"/>
      <c r="CI43" s="114"/>
      <c r="CJ43" s="114"/>
    </row>
    <row r="44" spans="1:88" x14ac:dyDescent="0.25">
      <c r="A44" s="305"/>
      <c r="B44" s="88" t="s">
        <v>12</v>
      </c>
      <c r="C44" s="114">
        <v>0</v>
      </c>
      <c r="D44" s="114">
        <v>0</v>
      </c>
      <c r="E44" s="114">
        <v>0</v>
      </c>
      <c r="F44" s="114">
        <v>0</v>
      </c>
      <c r="G44" s="114">
        <v>0</v>
      </c>
      <c r="H44" s="114">
        <v>0</v>
      </c>
      <c r="I44" s="114">
        <v>0</v>
      </c>
      <c r="J44" s="114">
        <v>0</v>
      </c>
      <c r="K44" s="114">
        <v>0</v>
      </c>
      <c r="L44" s="114">
        <v>0</v>
      </c>
      <c r="M44" s="114">
        <v>0</v>
      </c>
      <c r="N44" s="114">
        <v>0</v>
      </c>
      <c r="O44" s="114">
        <v>0</v>
      </c>
      <c r="P44" s="114">
        <v>0</v>
      </c>
      <c r="Q44" s="114">
        <v>0</v>
      </c>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114"/>
      <c r="AP44" s="114"/>
      <c r="AQ44" s="114"/>
      <c r="AR44" s="17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74"/>
      <c r="BQ44" s="114"/>
      <c r="BR44" s="114"/>
      <c r="BS44" s="114"/>
      <c r="BT44" s="114"/>
      <c r="BU44" s="114"/>
      <c r="BV44" s="114"/>
      <c r="BW44" s="114"/>
      <c r="BX44" s="114"/>
      <c r="BY44" s="114"/>
      <c r="BZ44" s="114"/>
      <c r="CA44" s="114"/>
      <c r="CB44" s="114"/>
      <c r="CC44" s="114"/>
      <c r="CD44" s="114"/>
      <c r="CE44" s="114"/>
      <c r="CF44" s="114"/>
      <c r="CG44" s="114"/>
      <c r="CH44" s="114"/>
      <c r="CI44" s="114"/>
      <c r="CJ44" s="114"/>
    </row>
    <row r="45" spans="1:88" x14ac:dyDescent="0.25">
      <c r="A45" s="305"/>
      <c r="B45" s="88" t="s">
        <v>13</v>
      </c>
      <c r="C45" s="114">
        <v>0</v>
      </c>
      <c r="D45" s="114">
        <v>0</v>
      </c>
      <c r="E45" s="114">
        <v>0</v>
      </c>
      <c r="F45" s="114">
        <v>0</v>
      </c>
      <c r="G45" s="114">
        <v>0</v>
      </c>
      <c r="H45" s="114">
        <v>0</v>
      </c>
      <c r="I45" s="114">
        <v>0</v>
      </c>
      <c r="J45" s="114">
        <v>0</v>
      </c>
      <c r="K45" s="114">
        <v>0</v>
      </c>
      <c r="L45" s="114">
        <v>0</v>
      </c>
      <c r="M45" s="114">
        <v>0</v>
      </c>
      <c r="N45" s="114">
        <v>0</v>
      </c>
      <c r="O45" s="114">
        <v>0</v>
      </c>
      <c r="P45" s="114">
        <v>0</v>
      </c>
      <c r="Q45" s="114">
        <v>0</v>
      </c>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114"/>
      <c r="AP45" s="114"/>
      <c r="AQ45" s="114"/>
      <c r="AR45" s="17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74"/>
      <c r="BQ45" s="114"/>
      <c r="BR45" s="114"/>
      <c r="BS45" s="114"/>
      <c r="BT45" s="114"/>
      <c r="BU45" s="114"/>
      <c r="BV45" s="114"/>
      <c r="BW45" s="114"/>
      <c r="BX45" s="114"/>
      <c r="BY45" s="114"/>
      <c r="BZ45" s="114"/>
      <c r="CA45" s="114"/>
      <c r="CB45" s="114"/>
      <c r="CC45" s="114"/>
      <c r="CD45" s="114"/>
      <c r="CE45" s="114"/>
      <c r="CF45" s="114"/>
      <c r="CG45" s="114"/>
      <c r="CH45" s="114"/>
      <c r="CI45" s="114"/>
      <c r="CJ45" s="114"/>
    </row>
    <row r="46" spans="1:88" x14ac:dyDescent="0.25">
      <c r="A46" s="305"/>
      <c r="B46" s="88" t="s">
        <v>4</v>
      </c>
      <c r="C46" s="114">
        <v>0</v>
      </c>
      <c r="D46" s="114">
        <v>0</v>
      </c>
      <c r="E46" s="114">
        <v>0</v>
      </c>
      <c r="F46" s="114">
        <v>0</v>
      </c>
      <c r="G46" s="114">
        <v>0</v>
      </c>
      <c r="H46" s="114">
        <v>0</v>
      </c>
      <c r="I46" s="114">
        <v>0</v>
      </c>
      <c r="J46" s="114">
        <v>0</v>
      </c>
      <c r="K46" s="114">
        <v>0</v>
      </c>
      <c r="L46" s="114">
        <v>0</v>
      </c>
      <c r="M46" s="114">
        <v>0</v>
      </c>
      <c r="N46" s="114">
        <v>0</v>
      </c>
      <c r="O46" s="114">
        <v>0</v>
      </c>
      <c r="P46" s="114">
        <v>0</v>
      </c>
      <c r="Q46" s="114">
        <v>0</v>
      </c>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114"/>
      <c r="AP46" s="114"/>
      <c r="AQ46" s="114"/>
      <c r="AR46" s="17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74"/>
      <c r="BQ46" s="114"/>
      <c r="BR46" s="114"/>
      <c r="BS46" s="114"/>
      <c r="BT46" s="114"/>
      <c r="BU46" s="114"/>
      <c r="BV46" s="114"/>
      <c r="BW46" s="114"/>
      <c r="BX46" s="114"/>
      <c r="BY46" s="114"/>
      <c r="BZ46" s="114"/>
      <c r="CA46" s="114"/>
      <c r="CB46" s="114"/>
      <c r="CC46" s="114"/>
      <c r="CD46" s="114"/>
      <c r="CE46" s="114"/>
      <c r="CF46" s="114"/>
      <c r="CG46" s="114"/>
      <c r="CH46" s="114"/>
      <c r="CI46" s="114"/>
      <c r="CJ46" s="114"/>
    </row>
    <row r="47" spans="1:88" x14ac:dyDescent="0.25">
      <c r="A47" s="305"/>
      <c r="B47" s="88" t="s">
        <v>14</v>
      </c>
      <c r="C47" s="114">
        <v>0</v>
      </c>
      <c r="D47" s="114">
        <v>0</v>
      </c>
      <c r="E47" s="114">
        <v>0</v>
      </c>
      <c r="F47" s="114">
        <v>0</v>
      </c>
      <c r="G47" s="114">
        <v>0</v>
      </c>
      <c r="H47" s="114">
        <v>0</v>
      </c>
      <c r="I47" s="114">
        <v>0</v>
      </c>
      <c r="J47" s="114">
        <v>0</v>
      </c>
      <c r="K47" s="114">
        <v>0</v>
      </c>
      <c r="L47" s="114">
        <v>0</v>
      </c>
      <c r="M47" s="114">
        <v>0</v>
      </c>
      <c r="N47" s="114">
        <v>0</v>
      </c>
      <c r="O47" s="114">
        <v>0</v>
      </c>
      <c r="P47" s="114">
        <v>0</v>
      </c>
      <c r="Q47" s="114">
        <v>0</v>
      </c>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114"/>
      <c r="AP47" s="114"/>
      <c r="AQ47" s="114"/>
      <c r="AR47" s="17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74"/>
      <c r="BQ47" s="114"/>
      <c r="BR47" s="114"/>
      <c r="BS47" s="114"/>
      <c r="BT47" s="114"/>
      <c r="BU47" s="114"/>
      <c r="BV47" s="114"/>
      <c r="BW47" s="114"/>
      <c r="BX47" s="114"/>
      <c r="BY47" s="114"/>
      <c r="BZ47" s="114"/>
      <c r="CA47" s="114"/>
      <c r="CB47" s="114"/>
      <c r="CC47" s="114"/>
      <c r="CD47" s="114"/>
      <c r="CE47" s="114"/>
      <c r="CF47" s="114"/>
      <c r="CG47" s="114"/>
      <c r="CH47" s="114"/>
      <c r="CI47" s="114"/>
      <c r="CJ47" s="114"/>
    </row>
    <row r="48" spans="1:88" x14ac:dyDescent="0.25">
      <c r="A48" s="305"/>
      <c r="B48" s="88" t="s">
        <v>5</v>
      </c>
      <c r="C48" s="114">
        <v>0</v>
      </c>
      <c r="D48" s="114">
        <v>0</v>
      </c>
      <c r="E48" s="114">
        <v>0</v>
      </c>
      <c r="F48" s="114">
        <v>0</v>
      </c>
      <c r="G48" s="114">
        <v>0</v>
      </c>
      <c r="H48" s="114">
        <v>0</v>
      </c>
      <c r="I48" s="114">
        <v>0</v>
      </c>
      <c r="J48" s="114">
        <v>0</v>
      </c>
      <c r="K48" s="114">
        <v>0</v>
      </c>
      <c r="L48" s="114">
        <v>0</v>
      </c>
      <c r="M48" s="114">
        <v>0</v>
      </c>
      <c r="N48" s="114">
        <v>0</v>
      </c>
      <c r="O48" s="114">
        <v>0</v>
      </c>
      <c r="P48" s="114">
        <v>0</v>
      </c>
      <c r="Q48" s="114">
        <v>0</v>
      </c>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114"/>
      <c r="AP48" s="114"/>
      <c r="AQ48" s="114"/>
      <c r="AR48" s="17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74"/>
      <c r="BQ48" s="114"/>
      <c r="BR48" s="114"/>
      <c r="BS48" s="114"/>
      <c r="BT48" s="114"/>
      <c r="BU48" s="114"/>
      <c r="BV48" s="114"/>
      <c r="BW48" s="114"/>
      <c r="BX48" s="114"/>
      <c r="BY48" s="114"/>
      <c r="BZ48" s="114"/>
      <c r="CA48" s="114"/>
      <c r="CB48" s="114"/>
      <c r="CC48" s="114"/>
      <c r="CD48" s="114"/>
      <c r="CE48" s="114"/>
      <c r="CF48" s="114"/>
      <c r="CG48" s="114"/>
      <c r="CH48" s="114"/>
      <c r="CI48" s="114"/>
      <c r="CJ48" s="114"/>
    </row>
    <row r="49" spans="1:88" x14ac:dyDescent="0.25">
      <c r="A49" s="306"/>
      <c r="B49" s="88" t="s">
        <v>15</v>
      </c>
      <c r="C49" s="114">
        <v>0</v>
      </c>
      <c r="D49" s="114">
        <v>0</v>
      </c>
      <c r="E49" s="114">
        <v>0</v>
      </c>
      <c r="F49" s="114">
        <v>0</v>
      </c>
      <c r="G49" s="114">
        <v>0</v>
      </c>
      <c r="H49" s="114">
        <v>0</v>
      </c>
      <c r="I49" s="114">
        <v>0</v>
      </c>
      <c r="J49" s="114">
        <v>0</v>
      </c>
      <c r="K49" s="114">
        <v>0</v>
      </c>
      <c r="L49" s="114">
        <v>0</v>
      </c>
      <c r="M49" s="114">
        <v>0</v>
      </c>
      <c r="N49" s="114">
        <v>0</v>
      </c>
      <c r="O49" s="114">
        <v>0</v>
      </c>
      <c r="P49" s="114">
        <v>0</v>
      </c>
      <c r="Q49" s="114">
        <v>0</v>
      </c>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114"/>
      <c r="AP49" s="114"/>
      <c r="AQ49" s="114"/>
      <c r="AR49" s="17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74"/>
      <c r="BQ49" s="114"/>
      <c r="BR49" s="114"/>
      <c r="BS49" s="114"/>
      <c r="BT49" s="114"/>
      <c r="BU49" s="114"/>
      <c r="BV49" s="114"/>
      <c r="BW49" s="114"/>
      <c r="BX49" s="114"/>
      <c r="BY49" s="114"/>
      <c r="BZ49" s="114"/>
      <c r="CA49" s="114"/>
      <c r="CB49" s="114"/>
      <c r="CC49" s="114"/>
      <c r="CD49" s="114"/>
      <c r="CE49" s="114"/>
      <c r="CF49" s="114"/>
      <c r="CG49" s="114"/>
      <c r="CH49" s="114"/>
      <c r="CI49" s="114"/>
      <c r="CJ49" s="114"/>
    </row>
    <row r="50" spans="1:88" x14ac:dyDescent="0.25">
      <c r="A50" s="306"/>
      <c r="B50" s="88" t="s">
        <v>16</v>
      </c>
      <c r="C50" s="114">
        <v>0</v>
      </c>
      <c r="D50" s="114">
        <v>0</v>
      </c>
      <c r="E50" s="114">
        <v>0</v>
      </c>
      <c r="F50" s="114">
        <v>0</v>
      </c>
      <c r="G50" s="114">
        <v>0</v>
      </c>
      <c r="H50" s="114">
        <v>0</v>
      </c>
      <c r="I50" s="114">
        <v>0</v>
      </c>
      <c r="J50" s="114">
        <v>0</v>
      </c>
      <c r="K50" s="114">
        <v>0</v>
      </c>
      <c r="L50" s="114">
        <v>0</v>
      </c>
      <c r="M50" s="114">
        <v>0</v>
      </c>
      <c r="N50" s="114">
        <v>0</v>
      </c>
      <c r="O50" s="114">
        <v>0</v>
      </c>
      <c r="P50" s="114">
        <v>0</v>
      </c>
      <c r="Q50" s="114">
        <v>0</v>
      </c>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114"/>
      <c r="AP50" s="114"/>
      <c r="AQ50" s="114"/>
      <c r="AR50" s="17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74"/>
      <c r="BQ50" s="114"/>
      <c r="BR50" s="114"/>
      <c r="BS50" s="114"/>
      <c r="BT50" s="114"/>
      <c r="BU50" s="114"/>
      <c r="BV50" s="114"/>
      <c r="BW50" s="114"/>
      <c r="BX50" s="114"/>
      <c r="BY50" s="114"/>
      <c r="BZ50" s="114"/>
      <c r="CA50" s="114"/>
      <c r="CB50" s="114"/>
      <c r="CC50" s="114"/>
      <c r="CD50" s="114"/>
      <c r="CE50" s="114"/>
      <c r="CF50" s="114"/>
      <c r="CG50" s="114"/>
      <c r="CH50" s="114"/>
      <c r="CI50" s="114"/>
      <c r="CJ50" s="114"/>
    </row>
    <row r="51" spans="1:88" x14ac:dyDescent="0.25">
      <c r="A51" s="306"/>
      <c r="B51" s="88" t="s">
        <v>8</v>
      </c>
      <c r="C51" s="114">
        <v>0</v>
      </c>
      <c r="D51" s="114">
        <v>0</v>
      </c>
      <c r="E51" s="114">
        <v>0</v>
      </c>
      <c r="F51" s="114">
        <v>0</v>
      </c>
      <c r="G51" s="114">
        <v>0</v>
      </c>
      <c r="H51" s="114">
        <v>0</v>
      </c>
      <c r="I51" s="114">
        <v>0</v>
      </c>
      <c r="J51" s="114">
        <v>0</v>
      </c>
      <c r="K51" s="114">
        <v>0</v>
      </c>
      <c r="L51" s="114">
        <v>0</v>
      </c>
      <c r="M51" s="114">
        <v>0</v>
      </c>
      <c r="N51" s="114">
        <v>0</v>
      </c>
      <c r="O51" s="114">
        <v>0</v>
      </c>
      <c r="P51" s="114">
        <v>0</v>
      </c>
      <c r="Q51" s="114">
        <v>0</v>
      </c>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114"/>
      <c r="AP51" s="114"/>
      <c r="AQ51" s="114"/>
      <c r="AR51" s="17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74"/>
      <c r="BQ51" s="114"/>
      <c r="BR51" s="114"/>
      <c r="BS51" s="114"/>
      <c r="BT51" s="114"/>
      <c r="BU51" s="114"/>
      <c r="BV51" s="114"/>
      <c r="BW51" s="114"/>
      <c r="BX51" s="114"/>
      <c r="BY51" s="114"/>
      <c r="BZ51" s="114"/>
      <c r="CA51" s="114"/>
      <c r="CB51" s="114"/>
      <c r="CC51" s="114"/>
      <c r="CD51" s="114"/>
      <c r="CE51" s="114"/>
      <c r="CF51" s="114"/>
      <c r="CG51" s="114"/>
      <c r="CH51" s="114"/>
      <c r="CI51" s="114"/>
      <c r="CJ51" s="114"/>
    </row>
    <row r="52" spans="1:88" ht="15.75" thickBot="1" x14ac:dyDescent="0.3">
      <c r="A52" s="307"/>
      <c r="B52" s="88" t="s">
        <v>9</v>
      </c>
      <c r="C52" s="114">
        <v>0</v>
      </c>
      <c r="D52" s="114">
        <v>0</v>
      </c>
      <c r="E52" s="114">
        <v>0</v>
      </c>
      <c r="F52" s="114">
        <v>0</v>
      </c>
      <c r="G52" s="114">
        <v>0</v>
      </c>
      <c r="H52" s="114">
        <v>0</v>
      </c>
      <c r="I52" s="114">
        <v>0</v>
      </c>
      <c r="J52" s="114">
        <v>0</v>
      </c>
      <c r="K52" s="114">
        <v>0</v>
      </c>
      <c r="L52" s="114">
        <v>0</v>
      </c>
      <c r="M52" s="114">
        <v>0</v>
      </c>
      <c r="N52" s="114">
        <v>0</v>
      </c>
      <c r="O52" s="114">
        <v>0</v>
      </c>
      <c r="P52" s="114">
        <v>0</v>
      </c>
      <c r="Q52" s="114">
        <v>0</v>
      </c>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114"/>
      <c r="AP52" s="114"/>
      <c r="AQ52" s="114"/>
      <c r="AR52" s="17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74"/>
      <c r="BQ52" s="114"/>
      <c r="BR52" s="114"/>
      <c r="BS52" s="114"/>
      <c r="BT52" s="114"/>
      <c r="BU52" s="114"/>
      <c r="BV52" s="114"/>
      <c r="BW52" s="114"/>
      <c r="BX52" s="114"/>
      <c r="BY52" s="114"/>
      <c r="BZ52" s="114"/>
      <c r="CA52" s="114"/>
      <c r="CB52" s="114"/>
      <c r="CC52" s="114"/>
      <c r="CD52" s="114"/>
      <c r="CE52" s="114"/>
      <c r="CF52" s="114"/>
      <c r="CG52" s="114"/>
      <c r="CH52" s="114"/>
      <c r="CI52" s="114"/>
      <c r="CJ52" s="114"/>
    </row>
    <row r="53" spans="1:88" ht="15.75" thickBot="1" x14ac:dyDescent="0.3">
      <c r="S53" s="258"/>
      <c r="T53" s="258"/>
      <c r="U53" s="258"/>
      <c r="V53" s="258"/>
      <c r="W53" s="258"/>
      <c r="X53" s="258"/>
      <c r="Y53" s="258"/>
      <c r="Z53" s="258"/>
      <c r="AA53" s="258"/>
      <c r="AB53" s="258"/>
      <c r="AC53" s="258"/>
      <c r="AD53" s="258"/>
      <c r="AE53" s="258"/>
      <c r="AF53" s="258"/>
      <c r="AG53" s="258"/>
      <c r="AH53" s="258"/>
      <c r="AI53" s="258"/>
      <c r="AJ53" s="258"/>
      <c r="AK53" s="258"/>
      <c r="AL53" s="258"/>
      <c r="AM53" s="258"/>
      <c r="AN53" s="258"/>
    </row>
    <row r="54" spans="1:88" ht="15.75" x14ac:dyDescent="0.25">
      <c r="A54" s="61"/>
      <c r="B54" s="124" t="s">
        <v>38</v>
      </c>
      <c r="C54" s="94">
        <v>42370</v>
      </c>
      <c r="D54" s="94">
        <v>42401</v>
      </c>
      <c r="E54" s="92">
        <v>42430</v>
      </c>
      <c r="F54" s="92">
        <v>42461</v>
      </c>
      <c r="G54" s="92">
        <v>42491</v>
      </c>
      <c r="H54" s="92">
        <v>42522</v>
      </c>
      <c r="I54" s="92">
        <v>42552</v>
      </c>
      <c r="J54" s="92">
        <v>42583</v>
      </c>
      <c r="K54" s="92">
        <v>42614</v>
      </c>
      <c r="L54" s="92">
        <v>42644</v>
      </c>
      <c r="M54" s="92">
        <v>42675</v>
      </c>
      <c r="N54" s="92">
        <v>42705</v>
      </c>
      <c r="O54" s="92">
        <v>42736</v>
      </c>
      <c r="P54" s="92">
        <v>42767</v>
      </c>
      <c r="Q54" s="93">
        <v>42795</v>
      </c>
      <c r="R54" s="93">
        <v>42826</v>
      </c>
      <c r="S54" s="93">
        <v>42827</v>
      </c>
      <c r="T54" s="93">
        <v>42828</v>
      </c>
      <c r="U54" s="93">
        <v>42829</v>
      </c>
      <c r="V54" s="93">
        <v>42830</v>
      </c>
      <c r="W54" s="93">
        <v>42831</v>
      </c>
      <c r="X54" s="93">
        <v>42832</v>
      </c>
      <c r="Y54" s="93">
        <v>42833</v>
      </c>
      <c r="Z54" s="93">
        <v>42834</v>
      </c>
      <c r="AA54" s="93">
        <v>42835</v>
      </c>
      <c r="AB54" s="93">
        <v>42836</v>
      </c>
      <c r="AC54" s="93">
        <v>42837</v>
      </c>
      <c r="AD54" s="93">
        <v>42838</v>
      </c>
      <c r="AE54" s="93">
        <v>42839</v>
      </c>
      <c r="AF54" s="93">
        <v>42840</v>
      </c>
      <c r="AG54" s="93">
        <v>42841</v>
      </c>
      <c r="AH54" s="93">
        <v>42842</v>
      </c>
      <c r="AI54" s="93">
        <v>42843</v>
      </c>
      <c r="AJ54" s="93">
        <v>42844</v>
      </c>
      <c r="AK54" s="93">
        <v>42845</v>
      </c>
      <c r="AL54" s="93">
        <v>42846</v>
      </c>
      <c r="AM54" s="93">
        <v>42847</v>
      </c>
      <c r="AN54" s="93">
        <v>42848</v>
      </c>
      <c r="AO54" s="92">
        <v>43525</v>
      </c>
      <c r="AP54" s="92">
        <v>43556</v>
      </c>
      <c r="AQ54" s="92">
        <v>43586</v>
      </c>
      <c r="AR54" s="92">
        <v>43617</v>
      </c>
      <c r="AS54" s="92">
        <v>43647</v>
      </c>
      <c r="AT54" s="92">
        <v>43678</v>
      </c>
      <c r="AU54" s="92">
        <v>43709</v>
      </c>
      <c r="AV54" s="92">
        <v>43739</v>
      </c>
      <c r="AW54" s="92">
        <v>43770</v>
      </c>
      <c r="AX54" s="92">
        <v>43800</v>
      </c>
      <c r="AY54" s="92">
        <v>43831</v>
      </c>
      <c r="AZ54" s="92">
        <v>43862</v>
      </c>
      <c r="BA54" s="93">
        <v>43891</v>
      </c>
      <c r="BB54" s="93">
        <v>43922</v>
      </c>
      <c r="BC54" s="93">
        <v>43952</v>
      </c>
      <c r="BD54" s="93">
        <v>43983</v>
      </c>
      <c r="BE54" s="93">
        <v>44013</v>
      </c>
      <c r="BF54" s="93">
        <v>44044</v>
      </c>
      <c r="BG54" s="93">
        <v>44075</v>
      </c>
      <c r="BH54" s="93">
        <v>44105</v>
      </c>
      <c r="BI54" s="93">
        <v>44136</v>
      </c>
      <c r="BJ54" s="93">
        <v>44166</v>
      </c>
      <c r="BK54" s="93">
        <v>44197</v>
      </c>
      <c r="BL54" s="93">
        <v>44228</v>
      </c>
      <c r="BM54" s="94">
        <v>44256</v>
      </c>
      <c r="BN54" s="94">
        <v>44287</v>
      </c>
      <c r="BO54" s="94">
        <v>44317</v>
      </c>
      <c r="BP54" s="94">
        <v>44348</v>
      </c>
      <c r="BQ54" s="94">
        <v>44378</v>
      </c>
      <c r="BR54" s="94">
        <v>44409</v>
      </c>
      <c r="BS54" s="94">
        <v>44440</v>
      </c>
      <c r="BT54" s="94">
        <v>44470</v>
      </c>
      <c r="BU54" s="94">
        <v>44501</v>
      </c>
      <c r="BV54" s="94">
        <v>44531</v>
      </c>
      <c r="BW54" s="94">
        <v>44562</v>
      </c>
      <c r="BX54" s="94">
        <v>44593</v>
      </c>
      <c r="BY54" s="92">
        <v>44621</v>
      </c>
      <c r="BZ54" s="92">
        <v>44652</v>
      </c>
      <c r="CA54" s="92">
        <v>44682</v>
      </c>
      <c r="CB54" s="92">
        <v>44713</v>
      </c>
      <c r="CC54" s="92">
        <v>44743</v>
      </c>
      <c r="CD54" s="92">
        <v>44774</v>
      </c>
      <c r="CE54" s="92">
        <v>44805</v>
      </c>
      <c r="CF54" s="92">
        <v>44835</v>
      </c>
      <c r="CG54" s="92">
        <v>44866</v>
      </c>
      <c r="CH54" s="92">
        <v>44896</v>
      </c>
      <c r="CI54" s="92">
        <v>44927</v>
      </c>
      <c r="CJ54" s="92">
        <v>44958</v>
      </c>
    </row>
    <row r="55" spans="1:88" ht="15" customHeight="1" x14ac:dyDescent="0.25">
      <c r="A55" s="305" t="s">
        <v>34</v>
      </c>
      <c r="B55" s="88" t="s">
        <v>10</v>
      </c>
      <c r="C55" s="114">
        <v>0</v>
      </c>
      <c r="D55" s="114">
        <v>0</v>
      </c>
      <c r="E55" s="114">
        <v>0</v>
      </c>
      <c r="F55" s="114">
        <v>0</v>
      </c>
      <c r="G55" s="114">
        <v>0</v>
      </c>
      <c r="H55" s="114">
        <v>0</v>
      </c>
      <c r="I55" s="114">
        <v>0</v>
      </c>
      <c r="J55" s="114">
        <v>0</v>
      </c>
      <c r="K55" s="114">
        <v>0</v>
      </c>
      <c r="L55" s="114">
        <v>0</v>
      </c>
      <c r="M55" s="114">
        <v>0</v>
      </c>
      <c r="N55" s="114">
        <v>0</v>
      </c>
      <c r="O55" s="114">
        <v>0</v>
      </c>
      <c r="P55" s="114">
        <v>0</v>
      </c>
      <c r="Q55" s="114"/>
      <c r="R55" s="114"/>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114"/>
      <c r="AP55" s="114"/>
      <c r="AQ55" s="114"/>
      <c r="AR55" s="17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74"/>
      <c r="BQ55" s="114"/>
      <c r="BR55" s="114"/>
      <c r="BS55" s="114"/>
      <c r="BT55" s="114"/>
      <c r="BU55" s="114"/>
      <c r="BV55" s="114"/>
      <c r="BW55" s="114"/>
      <c r="BX55" s="114"/>
      <c r="BY55" s="114"/>
      <c r="BZ55" s="114"/>
      <c r="CA55" s="114"/>
      <c r="CB55" s="114"/>
      <c r="CC55" s="114"/>
      <c r="CD55" s="114"/>
      <c r="CE55" s="114"/>
      <c r="CF55" s="114"/>
      <c r="CG55" s="114"/>
      <c r="CH55" s="114"/>
      <c r="CI55" s="114"/>
      <c r="CJ55" s="114"/>
    </row>
    <row r="56" spans="1:88" x14ac:dyDescent="0.25">
      <c r="A56" s="305"/>
      <c r="B56" s="88" t="s">
        <v>7</v>
      </c>
      <c r="C56" s="114">
        <v>0</v>
      </c>
      <c r="D56" s="114">
        <v>0</v>
      </c>
      <c r="E56" s="114">
        <v>0</v>
      </c>
      <c r="F56" s="114">
        <v>0</v>
      </c>
      <c r="G56" s="114">
        <v>0</v>
      </c>
      <c r="H56" s="114">
        <v>0</v>
      </c>
      <c r="I56" s="114">
        <v>0</v>
      </c>
      <c r="J56" s="114">
        <v>0</v>
      </c>
      <c r="K56" s="114">
        <v>0</v>
      </c>
      <c r="L56" s="114">
        <v>0</v>
      </c>
      <c r="M56" s="114">
        <v>0</v>
      </c>
      <c r="N56" s="114">
        <v>0</v>
      </c>
      <c r="O56" s="114">
        <v>0</v>
      </c>
      <c r="P56" s="114">
        <v>0</v>
      </c>
      <c r="Q56" s="114"/>
      <c r="R56" s="114"/>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114"/>
      <c r="AP56" s="114"/>
      <c r="AQ56" s="114"/>
      <c r="AR56" s="17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74"/>
      <c r="BQ56" s="114"/>
      <c r="BR56" s="114"/>
      <c r="BS56" s="114"/>
      <c r="BT56" s="114"/>
      <c r="BU56" s="114"/>
      <c r="BV56" s="114"/>
      <c r="BW56" s="114"/>
      <c r="BX56" s="114"/>
      <c r="BY56" s="114"/>
      <c r="BZ56" s="114"/>
      <c r="CA56" s="114"/>
      <c r="CB56" s="114"/>
      <c r="CC56" s="114"/>
      <c r="CD56" s="114"/>
      <c r="CE56" s="114"/>
      <c r="CF56" s="114"/>
      <c r="CG56" s="114"/>
      <c r="CH56" s="114"/>
      <c r="CI56" s="114"/>
      <c r="CJ56" s="114"/>
    </row>
    <row r="57" spans="1:88" x14ac:dyDescent="0.25">
      <c r="A57" s="305"/>
      <c r="B57" s="88" t="s">
        <v>11</v>
      </c>
      <c r="C57" s="114">
        <v>0</v>
      </c>
      <c r="D57" s="114">
        <v>0</v>
      </c>
      <c r="E57" s="114">
        <v>0</v>
      </c>
      <c r="F57" s="114">
        <v>0</v>
      </c>
      <c r="G57" s="114">
        <v>0</v>
      </c>
      <c r="H57" s="114">
        <v>0</v>
      </c>
      <c r="I57" s="114">
        <v>0</v>
      </c>
      <c r="J57" s="114">
        <v>0</v>
      </c>
      <c r="K57" s="114">
        <v>0</v>
      </c>
      <c r="L57" s="114">
        <v>0</v>
      </c>
      <c r="M57" s="114">
        <v>0</v>
      </c>
      <c r="N57" s="114">
        <v>0</v>
      </c>
      <c r="O57" s="114">
        <v>0</v>
      </c>
      <c r="P57" s="114">
        <v>0</v>
      </c>
      <c r="Q57" s="114"/>
      <c r="R57" s="114"/>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114"/>
      <c r="AP57" s="114"/>
      <c r="AQ57" s="114"/>
      <c r="AR57" s="17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74"/>
      <c r="BQ57" s="114"/>
      <c r="BR57" s="114"/>
      <c r="BS57" s="114"/>
      <c r="BT57" s="114"/>
      <c r="BU57" s="114"/>
      <c r="BV57" s="114"/>
      <c r="BW57" s="114"/>
      <c r="BX57" s="114"/>
      <c r="BY57" s="114"/>
      <c r="BZ57" s="114"/>
      <c r="CA57" s="114"/>
      <c r="CB57" s="114"/>
      <c r="CC57" s="114"/>
      <c r="CD57" s="114"/>
      <c r="CE57" s="114"/>
      <c r="CF57" s="114"/>
      <c r="CG57" s="114"/>
      <c r="CH57" s="114"/>
      <c r="CI57" s="114"/>
      <c r="CJ57" s="114"/>
    </row>
    <row r="58" spans="1:88" x14ac:dyDescent="0.25">
      <c r="A58" s="305"/>
      <c r="B58" s="88" t="s">
        <v>2</v>
      </c>
      <c r="C58" s="114">
        <v>0</v>
      </c>
      <c r="D58" s="114">
        <v>0</v>
      </c>
      <c r="E58" s="114">
        <v>0</v>
      </c>
      <c r="F58" s="114">
        <v>0</v>
      </c>
      <c r="G58" s="114">
        <v>0</v>
      </c>
      <c r="H58" s="114">
        <v>0</v>
      </c>
      <c r="I58" s="114">
        <v>0</v>
      </c>
      <c r="J58" s="114">
        <v>0</v>
      </c>
      <c r="K58" s="114">
        <v>0</v>
      </c>
      <c r="L58" s="114">
        <v>0</v>
      </c>
      <c r="M58" s="114">
        <v>0</v>
      </c>
      <c r="N58" s="114">
        <v>0</v>
      </c>
      <c r="O58" s="114">
        <v>0</v>
      </c>
      <c r="P58" s="114">
        <v>0</v>
      </c>
      <c r="Q58" s="114"/>
      <c r="R58" s="114"/>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114"/>
      <c r="AP58" s="114"/>
      <c r="AQ58" s="114"/>
      <c r="AR58" s="17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74"/>
      <c r="BQ58" s="114"/>
      <c r="BR58" s="114"/>
      <c r="BS58" s="114"/>
      <c r="BT58" s="114"/>
      <c r="BU58" s="114"/>
      <c r="BV58" s="114"/>
      <c r="BW58" s="114"/>
      <c r="BX58" s="114"/>
      <c r="BY58" s="114"/>
      <c r="BZ58" s="114"/>
      <c r="CA58" s="114"/>
      <c r="CB58" s="114"/>
      <c r="CC58" s="114"/>
      <c r="CD58" s="114"/>
      <c r="CE58" s="114"/>
      <c r="CF58" s="114"/>
      <c r="CG58" s="114"/>
      <c r="CH58" s="114"/>
      <c r="CI58" s="114"/>
      <c r="CJ58" s="114"/>
    </row>
    <row r="59" spans="1:88" x14ac:dyDescent="0.25">
      <c r="A59" s="305"/>
      <c r="B59" s="88" t="s">
        <v>12</v>
      </c>
      <c r="C59" s="114">
        <v>0</v>
      </c>
      <c r="D59" s="114">
        <v>0</v>
      </c>
      <c r="E59" s="114">
        <v>0</v>
      </c>
      <c r="F59" s="114">
        <v>0</v>
      </c>
      <c r="G59" s="114">
        <v>0</v>
      </c>
      <c r="H59" s="114">
        <v>0</v>
      </c>
      <c r="I59" s="114">
        <v>0</v>
      </c>
      <c r="J59" s="114">
        <v>0</v>
      </c>
      <c r="K59" s="114">
        <v>0</v>
      </c>
      <c r="L59" s="114">
        <v>0</v>
      </c>
      <c r="M59" s="114">
        <v>0</v>
      </c>
      <c r="N59" s="114">
        <v>0</v>
      </c>
      <c r="O59" s="114">
        <v>0</v>
      </c>
      <c r="P59" s="114">
        <v>0</v>
      </c>
      <c r="Q59" s="114"/>
      <c r="R59" s="114"/>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114"/>
      <c r="AP59" s="114"/>
      <c r="AQ59" s="114"/>
      <c r="AR59" s="17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74"/>
      <c r="BQ59" s="114"/>
      <c r="BR59" s="114"/>
      <c r="BS59" s="114"/>
      <c r="BT59" s="114"/>
      <c r="BU59" s="114"/>
      <c r="BV59" s="114"/>
      <c r="BW59" s="114"/>
      <c r="BX59" s="114"/>
      <c r="BY59" s="114"/>
      <c r="BZ59" s="114"/>
      <c r="CA59" s="114"/>
      <c r="CB59" s="114"/>
      <c r="CC59" s="114"/>
      <c r="CD59" s="114"/>
      <c r="CE59" s="114"/>
      <c r="CF59" s="114"/>
      <c r="CG59" s="114"/>
      <c r="CH59" s="114"/>
      <c r="CI59" s="114"/>
      <c r="CJ59" s="114"/>
    </row>
    <row r="60" spans="1:88" x14ac:dyDescent="0.25">
      <c r="A60" s="305"/>
      <c r="B60" s="88" t="s">
        <v>13</v>
      </c>
      <c r="C60" s="114">
        <v>0</v>
      </c>
      <c r="D60" s="114">
        <v>0</v>
      </c>
      <c r="E60" s="114">
        <v>0</v>
      </c>
      <c r="F60" s="114">
        <v>0</v>
      </c>
      <c r="G60" s="114">
        <v>0</v>
      </c>
      <c r="H60" s="114">
        <v>0</v>
      </c>
      <c r="I60" s="114">
        <v>0</v>
      </c>
      <c r="J60" s="114">
        <v>0</v>
      </c>
      <c r="K60" s="114">
        <v>0</v>
      </c>
      <c r="L60" s="114">
        <v>0</v>
      </c>
      <c r="M60" s="114">
        <v>0</v>
      </c>
      <c r="N60" s="114">
        <v>0</v>
      </c>
      <c r="O60" s="114">
        <v>0</v>
      </c>
      <c r="P60" s="114">
        <v>0</v>
      </c>
      <c r="Q60" s="114"/>
      <c r="R60" s="114"/>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114"/>
      <c r="AP60" s="114"/>
      <c r="AQ60" s="114"/>
      <c r="AR60" s="17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74"/>
      <c r="BQ60" s="114"/>
      <c r="BR60" s="114"/>
      <c r="BS60" s="114"/>
      <c r="BT60" s="114"/>
      <c r="BU60" s="114"/>
      <c r="BV60" s="114"/>
      <c r="BW60" s="114"/>
      <c r="BX60" s="114"/>
      <c r="BY60" s="114"/>
      <c r="BZ60" s="114"/>
      <c r="CA60" s="114"/>
      <c r="CB60" s="114"/>
      <c r="CC60" s="114"/>
      <c r="CD60" s="114"/>
      <c r="CE60" s="114"/>
      <c r="CF60" s="114"/>
      <c r="CG60" s="114"/>
      <c r="CH60" s="114"/>
      <c r="CI60" s="114"/>
      <c r="CJ60" s="114"/>
    </row>
    <row r="61" spans="1:88" x14ac:dyDescent="0.25">
      <c r="A61" s="305"/>
      <c r="B61" s="88" t="s">
        <v>4</v>
      </c>
      <c r="C61" s="114">
        <v>0</v>
      </c>
      <c r="D61" s="114">
        <v>0</v>
      </c>
      <c r="E61" s="114">
        <v>0</v>
      </c>
      <c r="F61" s="114">
        <v>0</v>
      </c>
      <c r="G61" s="114">
        <v>0</v>
      </c>
      <c r="H61" s="114">
        <v>0</v>
      </c>
      <c r="I61" s="114">
        <v>0</v>
      </c>
      <c r="J61" s="114">
        <v>0</v>
      </c>
      <c r="K61" s="114">
        <v>0</v>
      </c>
      <c r="L61" s="114">
        <v>0</v>
      </c>
      <c r="M61" s="114">
        <v>0</v>
      </c>
      <c r="N61" s="114">
        <v>0</v>
      </c>
      <c r="O61" s="114">
        <v>0</v>
      </c>
      <c r="P61" s="114">
        <v>0</v>
      </c>
      <c r="Q61" s="114"/>
      <c r="R61" s="114"/>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114"/>
      <c r="AP61" s="114"/>
      <c r="AQ61" s="114"/>
      <c r="AR61" s="17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74"/>
      <c r="BQ61" s="114"/>
      <c r="BR61" s="114"/>
      <c r="BS61" s="114"/>
      <c r="BT61" s="114"/>
      <c r="BU61" s="114"/>
      <c r="BV61" s="114"/>
      <c r="BW61" s="114"/>
      <c r="BX61" s="114"/>
      <c r="BY61" s="114"/>
      <c r="BZ61" s="114"/>
      <c r="CA61" s="114"/>
      <c r="CB61" s="114"/>
      <c r="CC61" s="114"/>
      <c r="CD61" s="114"/>
      <c r="CE61" s="114"/>
      <c r="CF61" s="114"/>
      <c r="CG61" s="114"/>
      <c r="CH61" s="114"/>
      <c r="CI61" s="114"/>
      <c r="CJ61" s="114"/>
    </row>
    <row r="62" spans="1:88" x14ac:dyDescent="0.25">
      <c r="A62" s="305"/>
      <c r="B62" s="88" t="s">
        <v>14</v>
      </c>
      <c r="C62" s="114">
        <v>0</v>
      </c>
      <c r="D62" s="114">
        <v>0</v>
      </c>
      <c r="E62" s="114">
        <v>0</v>
      </c>
      <c r="F62" s="114">
        <v>0</v>
      </c>
      <c r="G62" s="114">
        <v>0</v>
      </c>
      <c r="H62" s="114">
        <v>0</v>
      </c>
      <c r="I62" s="114">
        <v>0</v>
      </c>
      <c r="J62" s="114">
        <v>0</v>
      </c>
      <c r="K62" s="114">
        <v>0</v>
      </c>
      <c r="L62" s="114">
        <v>0</v>
      </c>
      <c r="M62" s="114">
        <v>0</v>
      </c>
      <c r="N62" s="114">
        <v>0</v>
      </c>
      <c r="O62" s="114">
        <v>0</v>
      </c>
      <c r="P62" s="114">
        <v>0</v>
      </c>
      <c r="Q62" s="114"/>
      <c r="R62" s="114"/>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114"/>
      <c r="AP62" s="114"/>
      <c r="AQ62" s="114"/>
      <c r="AR62" s="17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74"/>
      <c r="BQ62" s="114"/>
      <c r="BR62" s="114"/>
      <c r="BS62" s="114"/>
      <c r="BT62" s="114"/>
      <c r="BU62" s="114"/>
      <c r="BV62" s="114"/>
      <c r="BW62" s="114"/>
      <c r="BX62" s="114"/>
      <c r="BY62" s="114"/>
      <c r="BZ62" s="114"/>
      <c r="CA62" s="114"/>
      <c r="CB62" s="114"/>
      <c r="CC62" s="114"/>
      <c r="CD62" s="114"/>
      <c r="CE62" s="114"/>
      <c r="CF62" s="114"/>
      <c r="CG62" s="114"/>
      <c r="CH62" s="114"/>
      <c r="CI62" s="114"/>
      <c r="CJ62" s="114"/>
    </row>
    <row r="63" spans="1:88" x14ac:dyDescent="0.25">
      <c r="A63" s="305"/>
      <c r="B63" s="88" t="s">
        <v>5</v>
      </c>
      <c r="C63" s="114">
        <v>0</v>
      </c>
      <c r="D63" s="114">
        <v>0</v>
      </c>
      <c r="E63" s="114">
        <v>0</v>
      </c>
      <c r="F63" s="114">
        <v>0</v>
      </c>
      <c r="G63" s="114">
        <v>0</v>
      </c>
      <c r="H63" s="114">
        <v>0</v>
      </c>
      <c r="I63" s="114">
        <v>0</v>
      </c>
      <c r="J63" s="114">
        <v>0</v>
      </c>
      <c r="K63" s="114">
        <v>0</v>
      </c>
      <c r="L63" s="114">
        <v>0</v>
      </c>
      <c r="M63" s="114">
        <v>0</v>
      </c>
      <c r="N63" s="114">
        <v>0</v>
      </c>
      <c r="O63" s="114">
        <v>0</v>
      </c>
      <c r="P63" s="114">
        <v>0</v>
      </c>
      <c r="Q63" s="114"/>
      <c r="R63" s="114"/>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114"/>
      <c r="AP63" s="114"/>
      <c r="AQ63" s="114"/>
      <c r="AR63" s="17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74"/>
      <c r="BQ63" s="114"/>
      <c r="BR63" s="114"/>
      <c r="BS63" s="114"/>
      <c r="BT63" s="114"/>
      <c r="BU63" s="114"/>
      <c r="BV63" s="114"/>
      <c r="BW63" s="114"/>
      <c r="BX63" s="114"/>
      <c r="BY63" s="114"/>
      <c r="BZ63" s="114"/>
      <c r="CA63" s="114"/>
      <c r="CB63" s="114"/>
      <c r="CC63" s="114"/>
      <c r="CD63" s="114"/>
      <c r="CE63" s="114"/>
      <c r="CF63" s="114"/>
      <c r="CG63" s="114"/>
      <c r="CH63" s="114"/>
      <c r="CI63" s="114"/>
      <c r="CJ63" s="114"/>
    </row>
    <row r="64" spans="1:88" x14ac:dyDescent="0.25">
      <c r="A64" s="306"/>
      <c r="B64" s="88" t="s">
        <v>15</v>
      </c>
      <c r="C64" s="114">
        <v>0</v>
      </c>
      <c r="D64" s="114">
        <v>0</v>
      </c>
      <c r="E64" s="114">
        <v>0</v>
      </c>
      <c r="F64" s="114">
        <v>0</v>
      </c>
      <c r="G64" s="114">
        <v>0</v>
      </c>
      <c r="H64" s="114">
        <v>0</v>
      </c>
      <c r="I64" s="114">
        <v>0</v>
      </c>
      <c r="J64" s="114">
        <v>0</v>
      </c>
      <c r="K64" s="114">
        <v>0</v>
      </c>
      <c r="L64" s="114">
        <v>0</v>
      </c>
      <c r="M64" s="114">
        <v>0</v>
      </c>
      <c r="N64" s="114">
        <v>0</v>
      </c>
      <c r="O64" s="114">
        <v>0</v>
      </c>
      <c r="P64" s="114">
        <v>0</v>
      </c>
      <c r="Q64" s="114"/>
      <c r="R64" s="114"/>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114"/>
      <c r="AP64" s="114"/>
      <c r="AQ64" s="114"/>
      <c r="AR64" s="17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74"/>
      <c r="BQ64" s="114"/>
      <c r="BR64" s="114"/>
      <c r="BS64" s="114"/>
      <c r="BT64" s="114"/>
      <c r="BU64" s="114"/>
      <c r="BV64" s="114"/>
      <c r="BW64" s="114"/>
      <c r="BX64" s="114"/>
      <c r="BY64" s="114"/>
      <c r="BZ64" s="114"/>
      <c r="CA64" s="114"/>
      <c r="CB64" s="114"/>
      <c r="CC64" s="114"/>
      <c r="CD64" s="114"/>
      <c r="CE64" s="114"/>
      <c r="CF64" s="114"/>
      <c r="CG64" s="114"/>
      <c r="CH64" s="114"/>
      <c r="CI64" s="114"/>
      <c r="CJ64" s="114"/>
    </row>
    <row r="65" spans="1:88" x14ac:dyDescent="0.25">
      <c r="A65" s="306"/>
      <c r="B65" s="88" t="s">
        <v>16</v>
      </c>
      <c r="C65" s="114">
        <v>0</v>
      </c>
      <c r="D65" s="114">
        <v>0</v>
      </c>
      <c r="E65" s="114">
        <v>0</v>
      </c>
      <c r="F65" s="114">
        <v>0</v>
      </c>
      <c r="G65" s="114">
        <v>0</v>
      </c>
      <c r="H65" s="114">
        <v>0</v>
      </c>
      <c r="I65" s="114">
        <v>0</v>
      </c>
      <c r="J65" s="114">
        <v>0</v>
      </c>
      <c r="K65" s="114">
        <v>0</v>
      </c>
      <c r="L65" s="114">
        <v>0</v>
      </c>
      <c r="M65" s="114">
        <v>0</v>
      </c>
      <c r="N65" s="114">
        <v>0</v>
      </c>
      <c r="O65" s="114">
        <v>0</v>
      </c>
      <c r="P65" s="114">
        <v>0</v>
      </c>
      <c r="Q65" s="114"/>
      <c r="R65" s="114"/>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114"/>
      <c r="AP65" s="114"/>
      <c r="AQ65" s="114"/>
      <c r="AR65" s="17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74"/>
      <c r="BQ65" s="114"/>
      <c r="BR65" s="114"/>
      <c r="BS65" s="114"/>
      <c r="BT65" s="114"/>
      <c r="BU65" s="114"/>
      <c r="BV65" s="114"/>
      <c r="BW65" s="114"/>
      <c r="BX65" s="114"/>
      <c r="BY65" s="114"/>
      <c r="BZ65" s="114"/>
      <c r="CA65" s="114"/>
      <c r="CB65" s="114"/>
      <c r="CC65" s="114"/>
      <c r="CD65" s="114"/>
      <c r="CE65" s="114"/>
      <c r="CF65" s="114"/>
      <c r="CG65" s="114"/>
      <c r="CH65" s="114"/>
      <c r="CI65" s="114"/>
      <c r="CJ65" s="114"/>
    </row>
    <row r="66" spans="1:88" x14ac:dyDescent="0.25">
      <c r="A66" s="306"/>
      <c r="B66" s="88" t="s">
        <v>8</v>
      </c>
      <c r="C66" s="114">
        <v>0</v>
      </c>
      <c r="D66" s="114">
        <v>0</v>
      </c>
      <c r="E66" s="114">
        <v>0</v>
      </c>
      <c r="F66" s="114">
        <v>0</v>
      </c>
      <c r="G66" s="114">
        <v>0</v>
      </c>
      <c r="H66" s="114">
        <v>0</v>
      </c>
      <c r="I66" s="114">
        <v>0</v>
      </c>
      <c r="J66" s="114">
        <v>0</v>
      </c>
      <c r="K66" s="114">
        <v>0</v>
      </c>
      <c r="L66" s="114">
        <v>0</v>
      </c>
      <c r="M66" s="114">
        <v>0</v>
      </c>
      <c r="N66" s="114">
        <v>0</v>
      </c>
      <c r="O66" s="114">
        <v>0</v>
      </c>
      <c r="P66" s="114">
        <v>0</v>
      </c>
      <c r="Q66" s="114"/>
      <c r="R66" s="114"/>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114"/>
      <c r="AP66" s="114"/>
      <c r="AQ66" s="114"/>
      <c r="AR66" s="17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7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ht="15.75" thickBot="1" x14ac:dyDescent="0.3">
      <c r="A67" s="307"/>
      <c r="B67" s="88" t="s">
        <v>9</v>
      </c>
      <c r="C67" s="114">
        <v>0</v>
      </c>
      <c r="D67" s="114">
        <v>0</v>
      </c>
      <c r="E67" s="114">
        <v>0</v>
      </c>
      <c r="F67" s="114">
        <v>0</v>
      </c>
      <c r="G67" s="114">
        <v>0</v>
      </c>
      <c r="H67" s="114">
        <v>0</v>
      </c>
      <c r="I67" s="114">
        <v>0</v>
      </c>
      <c r="J67" s="114">
        <v>0</v>
      </c>
      <c r="K67" s="114">
        <v>0</v>
      </c>
      <c r="L67" s="114">
        <v>0</v>
      </c>
      <c r="M67" s="114">
        <v>0</v>
      </c>
      <c r="N67" s="114">
        <v>0</v>
      </c>
      <c r="O67" s="114">
        <v>0</v>
      </c>
      <c r="P67" s="114">
        <v>0</v>
      </c>
      <c r="Q67" s="114"/>
      <c r="R67" s="114"/>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114"/>
      <c r="AP67" s="114"/>
      <c r="AQ67" s="114"/>
      <c r="AR67" s="17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74"/>
      <c r="BQ67" s="114"/>
      <c r="BR67" s="114"/>
      <c r="BS67" s="114"/>
      <c r="BT67" s="114"/>
      <c r="BU67" s="114"/>
      <c r="BV67" s="114"/>
      <c r="BW67" s="114"/>
      <c r="BX67" s="114"/>
      <c r="BY67" s="114"/>
      <c r="BZ67" s="114"/>
      <c r="CA67" s="114"/>
      <c r="CB67" s="114"/>
      <c r="CC67" s="114"/>
      <c r="CD67" s="114"/>
      <c r="CE67" s="114"/>
      <c r="CF67" s="114"/>
      <c r="CG67" s="114"/>
      <c r="CH67" s="114"/>
      <c r="CI67" s="114"/>
      <c r="CJ67" s="114"/>
    </row>
    <row r="68" spans="1:88" ht="15.75" thickBot="1" x14ac:dyDescent="0.3">
      <c r="S68" s="258"/>
      <c r="T68" s="258"/>
      <c r="U68" s="258"/>
      <c r="V68" s="258"/>
      <c r="W68" s="258"/>
      <c r="X68" s="258"/>
      <c r="Y68" s="258"/>
      <c r="Z68" s="258"/>
      <c r="AA68" s="258"/>
      <c r="AB68" s="258"/>
      <c r="AC68" s="258"/>
      <c r="AD68" s="258"/>
      <c r="AE68" s="258"/>
      <c r="AF68" s="258"/>
      <c r="AG68" s="258"/>
      <c r="AH68" s="258"/>
      <c r="AI68" s="258"/>
      <c r="AJ68" s="258"/>
      <c r="AK68" s="258"/>
      <c r="AL68" s="258"/>
      <c r="AM68" s="258"/>
      <c r="AN68" s="258"/>
    </row>
    <row r="69" spans="1:88" ht="15.75" x14ac:dyDescent="0.25">
      <c r="A69" s="61"/>
      <c r="B69" s="124" t="s">
        <v>71</v>
      </c>
      <c r="C69" s="94">
        <v>42370</v>
      </c>
      <c r="D69" s="94">
        <v>42401</v>
      </c>
      <c r="E69" s="92">
        <v>42430</v>
      </c>
      <c r="F69" s="92">
        <v>42461</v>
      </c>
      <c r="G69" s="92">
        <v>42491</v>
      </c>
      <c r="H69" s="92">
        <v>42522</v>
      </c>
      <c r="I69" s="92">
        <v>42552</v>
      </c>
      <c r="J69" s="92">
        <v>42583</v>
      </c>
      <c r="K69" s="92">
        <v>42614</v>
      </c>
      <c r="L69" s="92">
        <v>42644</v>
      </c>
      <c r="M69" s="92">
        <v>42675</v>
      </c>
      <c r="N69" s="92">
        <v>42705</v>
      </c>
      <c r="O69" s="92">
        <v>42736</v>
      </c>
      <c r="P69" s="92">
        <v>42767</v>
      </c>
      <c r="Q69" s="93">
        <v>42795</v>
      </c>
      <c r="R69" s="93">
        <v>42826</v>
      </c>
      <c r="S69" s="93">
        <v>42827</v>
      </c>
      <c r="T69" s="93">
        <v>42828</v>
      </c>
      <c r="U69" s="93">
        <v>42829</v>
      </c>
      <c r="V69" s="93">
        <v>42830</v>
      </c>
      <c r="W69" s="93">
        <v>42831</v>
      </c>
      <c r="X69" s="93">
        <v>42832</v>
      </c>
      <c r="Y69" s="93">
        <v>42833</v>
      </c>
      <c r="Z69" s="93">
        <v>42834</v>
      </c>
      <c r="AA69" s="93">
        <v>42835</v>
      </c>
      <c r="AB69" s="93">
        <v>42836</v>
      </c>
      <c r="AC69" s="93">
        <v>42837</v>
      </c>
      <c r="AD69" s="93">
        <v>42838</v>
      </c>
      <c r="AE69" s="93">
        <v>42839</v>
      </c>
      <c r="AF69" s="93">
        <v>42840</v>
      </c>
      <c r="AG69" s="93">
        <v>42841</v>
      </c>
      <c r="AH69" s="93">
        <v>42842</v>
      </c>
      <c r="AI69" s="93">
        <v>42843</v>
      </c>
      <c r="AJ69" s="93">
        <v>42844</v>
      </c>
      <c r="AK69" s="93">
        <v>42845</v>
      </c>
      <c r="AL69" s="93">
        <v>42846</v>
      </c>
      <c r="AM69" s="93">
        <v>42847</v>
      </c>
      <c r="AN69" s="93">
        <v>42848</v>
      </c>
      <c r="AO69" s="92">
        <v>43525</v>
      </c>
      <c r="AP69" s="92">
        <v>43556</v>
      </c>
      <c r="AQ69" s="92">
        <v>43586</v>
      </c>
      <c r="AR69" s="92">
        <v>43617</v>
      </c>
      <c r="AS69" s="92">
        <v>43647</v>
      </c>
      <c r="AT69" s="92">
        <v>43678</v>
      </c>
      <c r="AU69" s="92">
        <v>43709</v>
      </c>
      <c r="AV69" s="92">
        <v>43739</v>
      </c>
      <c r="AW69" s="92">
        <v>43770</v>
      </c>
      <c r="AX69" s="92">
        <v>43800</v>
      </c>
      <c r="AY69" s="92">
        <v>43831</v>
      </c>
      <c r="AZ69" s="92">
        <v>43862</v>
      </c>
      <c r="BA69" s="93">
        <v>43891</v>
      </c>
      <c r="BB69" s="93">
        <v>43922</v>
      </c>
      <c r="BC69" s="93">
        <v>43952</v>
      </c>
      <c r="BD69" s="93">
        <v>43983</v>
      </c>
      <c r="BE69" s="93">
        <v>44013</v>
      </c>
      <c r="BF69" s="93">
        <v>44044</v>
      </c>
      <c r="BG69" s="93">
        <v>44075</v>
      </c>
      <c r="BH69" s="93">
        <v>44105</v>
      </c>
      <c r="BI69" s="93">
        <v>44136</v>
      </c>
      <c r="BJ69" s="93">
        <v>44166</v>
      </c>
      <c r="BK69" s="93">
        <v>44197</v>
      </c>
      <c r="BL69" s="93">
        <v>44228</v>
      </c>
      <c r="BM69" s="94">
        <v>44256</v>
      </c>
      <c r="BN69" s="94">
        <v>44287</v>
      </c>
      <c r="BO69" s="94">
        <v>44317</v>
      </c>
      <c r="BP69" s="94">
        <v>44348</v>
      </c>
      <c r="BQ69" s="94">
        <v>44378</v>
      </c>
      <c r="BR69" s="94">
        <v>44409</v>
      </c>
      <c r="BS69" s="94">
        <v>44440</v>
      </c>
      <c r="BT69" s="94">
        <v>44470</v>
      </c>
      <c r="BU69" s="94">
        <v>44501</v>
      </c>
      <c r="BV69" s="94">
        <v>44531</v>
      </c>
      <c r="BW69" s="94">
        <v>44562</v>
      </c>
      <c r="BX69" s="94">
        <v>44593</v>
      </c>
      <c r="BY69" s="92">
        <v>44621</v>
      </c>
      <c r="BZ69" s="92">
        <v>44652</v>
      </c>
      <c r="CA69" s="92">
        <v>44682</v>
      </c>
      <c r="CB69" s="92">
        <v>44713</v>
      </c>
      <c r="CC69" s="92">
        <v>44743</v>
      </c>
      <c r="CD69" s="92">
        <v>44774</v>
      </c>
      <c r="CE69" s="92">
        <v>44805</v>
      </c>
      <c r="CF69" s="92">
        <v>44835</v>
      </c>
      <c r="CG69" s="92">
        <v>44866</v>
      </c>
      <c r="CH69" s="92">
        <v>44896</v>
      </c>
      <c r="CI69" s="92">
        <v>44927</v>
      </c>
      <c r="CJ69" s="92">
        <v>44958</v>
      </c>
    </row>
    <row r="70" spans="1:88" ht="15" customHeight="1" x14ac:dyDescent="0.25">
      <c r="A70" s="305" t="s">
        <v>34</v>
      </c>
      <c r="B70" s="88" t="s">
        <v>10</v>
      </c>
      <c r="C70" s="114">
        <v>0</v>
      </c>
      <c r="D70" s="114">
        <v>0</v>
      </c>
      <c r="E70" s="114">
        <v>0</v>
      </c>
      <c r="F70" s="114">
        <v>0</v>
      </c>
      <c r="G70" s="114">
        <v>0</v>
      </c>
      <c r="H70" s="114">
        <v>0</v>
      </c>
      <c r="I70" s="114">
        <v>0</v>
      </c>
      <c r="J70" s="114">
        <v>0</v>
      </c>
      <c r="K70" s="114">
        <v>0</v>
      </c>
      <c r="L70" s="114">
        <v>0</v>
      </c>
      <c r="M70" s="114">
        <v>0</v>
      </c>
      <c r="N70" s="114">
        <v>0</v>
      </c>
      <c r="O70" s="114">
        <v>0</v>
      </c>
      <c r="P70" s="114">
        <v>0</v>
      </c>
      <c r="Q70" s="114">
        <v>0</v>
      </c>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114"/>
      <c r="AP70" s="114"/>
      <c r="AQ70" s="114"/>
      <c r="AR70" s="17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74"/>
      <c r="BQ70" s="114"/>
      <c r="BR70" s="114"/>
      <c r="BS70" s="114"/>
      <c r="BT70" s="114"/>
      <c r="BU70" s="114"/>
      <c r="BV70" s="114"/>
      <c r="BW70" s="114"/>
      <c r="BX70" s="114"/>
      <c r="BY70" s="114"/>
      <c r="BZ70" s="114"/>
      <c r="CA70" s="114"/>
      <c r="CB70" s="114"/>
      <c r="CC70" s="114"/>
      <c r="CD70" s="114"/>
      <c r="CE70" s="114"/>
      <c r="CF70" s="114"/>
      <c r="CG70" s="114"/>
      <c r="CH70" s="114"/>
      <c r="CI70" s="114"/>
      <c r="CJ70" s="114"/>
    </row>
    <row r="71" spans="1:88" x14ac:dyDescent="0.25">
      <c r="A71" s="305"/>
      <c r="B71" s="88" t="s">
        <v>7</v>
      </c>
      <c r="C71" s="114">
        <v>0</v>
      </c>
      <c r="D71" s="114">
        <v>0</v>
      </c>
      <c r="E71" s="114">
        <v>0</v>
      </c>
      <c r="F71" s="114">
        <v>0</v>
      </c>
      <c r="G71" s="114">
        <v>0</v>
      </c>
      <c r="H71" s="114">
        <v>0</v>
      </c>
      <c r="I71" s="114">
        <v>0</v>
      </c>
      <c r="J71" s="114">
        <v>0</v>
      </c>
      <c r="K71" s="114">
        <v>0</v>
      </c>
      <c r="L71" s="114">
        <v>0</v>
      </c>
      <c r="M71" s="114">
        <v>0</v>
      </c>
      <c r="N71" s="114">
        <v>0</v>
      </c>
      <c r="O71" s="114">
        <v>0</v>
      </c>
      <c r="P71" s="114">
        <v>0</v>
      </c>
      <c r="Q71" s="114">
        <v>0</v>
      </c>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114"/>
      <c r="AP71" s="114"/>
      <c r="AQ71" s="114"/>
      <c r="AR71" s="17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74"/>
      <c r="BQ71" s="114"/>
      <c r="BR71" s="114"/>
      <c r="BS71" s="114"/>
      <c r="BT71" s="114"/>
      <c r="BU71" s="114"/>
      <c r="BV71" s="114"/>
      <c r="BW71" s="114"/>
      <c r="BX71" s="114"/>
      <c r="BY71" s="114"/>
      <c r="BZ71" s="114"/>
      <c r="CA71" s="114"/>
      <c r="CB71" s="114"/>
      <c r="CC71" s="114"/>
      <c r="CD71" s="114"/>
      <c r="CE71" s="114"/>
      <c r="CF71" s="114"/>
      <c r="CG71" s="114"/>
      <c r="CH71" s="114"/>
      <c r="CI71" s="114"/>
      <c r="CJ71" s="114"/>
    </row>
    <row r="72" spans="1:88" x14ac:dyDescent="0.25">
      <c r="A72" s="305"/>
      <c r="B72" s="88" t="s">
        <v>11</v>
      </c>
      <c r="C72" s="114">
        <v>0</v>
      </c>
      <c r="D72" s="114">
        <v>0</v>
      </c>
      <c r="E72" s="114">
        <v>0</v>
      </c>
      <c r="F72" s="114">
        <v>0</v>
      </c>
      <c r="G72" s="114">
        <v>0</v>
      </c>
      <c r="H72" s="114">
        <v>0</v>
      </c>
      <c r="I72" s="114">
        <v>0</v>
      </c>
      <c r="J72" s="114">
        <v>0</v>
      </c>
      <c r="K72" s="114">
        <v>0</v>
      </c>
      <c r="L72" s="114">
        <v>0</v>
      </c>
      <c r="M72" s="114">
        <v>0</v>
      </c>
      <c r="N72" s="114">
        <v>0</v>
      </c>
      <c r="O72" s="114">
        <v>0</v>
      </c>
      <c r="P72" s="114">
        <v>0</v>
      </c>
      <c r="Q72" s="114">
        <v>0</v>
      </c>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114"/>
      <c r="AP72" s="114"/>
      <c r="AQ72" s="114"/>
      <c r="AR72" s="17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74"/>
      <c r="BQ72" s="114"/>
      <c r="BR72" s="114"/>
      <c r="BS72" s="114"/>
      <c r="BT72" s="114"/>
      <c r="BU72" s="114"/>
      <c r="BV72" s="114"/>
      <c r="BW72" s="114"/>
      <c r="BX72" s="114"/>
      <c r="BY72" s="114"/>
      <c r="BZ72" s="114"/>
      <c r="CA72" s="114"/>
      <c r="CB72" s="114"/>
      <c r="CC72" s="114"/>
      <c r="CD72" s="114"/>
      <c r="CE72" s="114"/>
      <c r="CF72" s="114"/>
      <c r="CG72" s="114"/>
      <c r="CH72" s="114"/>
      <c r="CI72" s="114"/>
      <c r="CJ72" s="114"/>
    </row>
    <row r="73" spans="1:88" x14ac:dyDescent="0.25">
      <c r="A73" s="305"/>
      <c r="B73" s="88" t="s">
        <v>2</v>
      </c>
      <c r="C73" s="114">
        <v>0</v>
      </c>
      <c r="D73" s="114">
        <v>0</v>
      </c>
      <c r="E73" s="114">
        <v>0</v>
      </c>
      <c r="F73" s="114">
        <v>0</v>
      </c>
      <c r="G73" s="114">
        <v>0</v>
      </c>
      <c r="H73" s="114">
        <v>0</v>
      </c>
      <c r="I73" s="114">
        <v>0</v>
      </c>
      <c r="J73" s="114">
        <v>0</v>
      </c>
      <c r="K73" s="114">
        <v>0</v>
      </c>
      <c r="L73" s="114">
        <v>0</v>
      </c>
      <c r="M73" s="114">
        <v>0</v>
      </c>
      <c r="N73" s="114">
        <v>0</v>
      </c>
      <c r="O73" s="114">
        <v>0</v>
      </c>
      <c r="P73" s="114">
        <v>0</v>
      </c>
      <c r="Q73" s="114">
        <v>0</v>
      </c>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114"/>
      <c r="AP73" s="114"/>
      <c r="AQ73" s="114"/>
      <c r="AR73" s="17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74"/>
      <c r="BQ73" s="114"/>
      <c r="BR73" s="114"/>
      <c r="BS73" s="114"/>
      <c r="BT73" s="114"/>
      <c r="BU73" s="114"/>
      <c r="BV73" s="114"/>
      <c r="BW73" s="114"/>
      <c r="BX73" s="114"/>
      <c r="BY73" s="114"/>
      <c r="BZ73" s="114"/>
      <c r="CA73" s="114"/>
      <c r="CB73" s="114"/>
      <c r="CC73" s="114"/>
      <c r="CD73" s="114"/>
      <c r="CE73" s="114"/>
      <c r="CF73" s="114"/>
      <c r="CG73" s="114"/>
      <c r="CH73" s="114"/>
      <c r="CI73" s="114"/>
      <c r="CJ73" s="114"/>
    </row>
    <row r="74" spans="1:88" x14ac:dyDescent="0.25">
      <c r="A74" s="305"/>
      <c r="B74" s="88" t="s">
        <v>12</v>
      </c>
      <c r="C74" s="114">
        <v>0</v>
      </c>
      <c r="D74" s="114">
        <v>0</v>
      </c>
      <c r="E74" s="114">
        <v>0</v>
      </c>
      <c r="F74" s="114">
        <v>0</v>
      </c>
      <c r="G74" s="114">
        <v>0</v>
      </c>
      <c r="H74" s="114">
        <v>0</v>
      </c>
      <c r="I74" s="114">
        <v>0</v>
      </c>
      <c r="J74" s="114">
        <v>0</v>
      </c>
      <c r="K74" s="114">
        <v>0</v>
      </c>
      <c r="L74" s="114">
        <v>0</v>
      </c>
      <c r="M74" s="114">
        <v>0</v>
      </c>
      <c r="N74" s="114">
        <v>0</v>
      </c>
      <c r="O74" s="114">
        <v>0</v>
      </c>
      <c r="P74" s="114">
        <v>0</v>
      </c>
      <c r="Q74" s="114">
        <v>0</v>
      </c>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114"/>
      <c r="AP74" s="114"/>
      <c r="AQ74" s="114"/>
      <c r="AR74" s="17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74"/>
      <c r="BQ74" s="114"/>
      <c r="BR74" s="114"/>
      <c r="BS74" s="114"/>
      <c r="BT74" s="114"/>
      <c r="BU74" s="114"/>
      <c r="BV74" s="114"/>
      <c r="BW74" s="114"/>
      <c r="BX74" s="114"/>
      <c r="BY74" s="114"/>
      <c r="BZ74" s="114"/>
      <c r="CA74" s="114"/>
      <c r="CB74" s="114"/>
      <c r="CC74" s="114"/>
      <c r="CD74" s="114"/>
      <c r="CE74" s="114"/>
      <c r="CF74" s="114"/>
      <c r="CG74" s="114"/>
      <c r="CH74" s="114"/>
      <c r="CI74" s="114"/>
      <c r="CJ74" s="114"/>
    </row>
    <row r="75" spans="1:88" x14ac:dyDescent="0.25">
      <c r="A75" s="305"/>
      <c r="B75" s="88" t="s">
        <v>13</v>
      </c>
      <c r="C75" s="114">
        <v>0</v>
      </c>
      <c r="D75" s="114">
        <v>0</v>
      </c>
      <c r="E75" s="114">
        <v>0</v>
      </c>
      <c r="F75" s="114">
        <v>0</v>
      </c>
      <c r="G75" s="114">
        <v>0</v>
      </c>
      <c r="H75" s="114">
        <v>0</v>
      </c>
      <c r="I75" s="114">
        <v>0</v>
      </c>
      <c r="J75" s="114">
        <v>0</v>
      </c>
      <c r="K75" s="114">
        <v>0</v>
      </c>
      <c r="L75" s="114">
        <v>0</v>
      </c>
      <c r="M75" s="114">
        <v>0</v>
      </c>
      <c r="N75" s="114">
        <v>0</v>
      </c>
      <c r="O75" s="114">
        <v>0</v>
      </c>
      <c r="P75" s="114">
        <v>0</v>
      </c>
      <c r="Q75" s="114">
        <v>0</v>
      </c>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114"/>
      <c r="AP75" s="114"/>
      <c r="AQ75" s="114"/>
      <c r="AR75" s="17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74"/>
      <c r="BQ75" s="114"/>
      <c r="BR75" s="114"/>
      <c r="BS75" s="114"/>
      <c r="BT75" s="114"/>
      <c r="BU75" s="114"/>
      <c r="BV75" s="114"/>
      <c r="BW75" s="114"/>
      <c r="BX75" s="114"/>
      <c r="BY75" s="114"/>
      <c r="BZ75" s="114"/>
      <c r="CA75" s="114"/>
      <c r="CB75" s="114"/>
      <c r="CC75" s="114"/>
      <c r="CD75" s="114"/>
      <c r="CE75" s="114"/>
      <c r="CF75" s="114"/>
      <c r="CG75" s="114"/>
      <c r="CH75" s="114"/>
      <c r="CI75" s="114"/>
      <c r="CJ75" s="114"/>
    </row>
    <row r="76" spans="1:88" x14ac:dyDescent="0.25">
      <c r="A76" s="305"/>
      <c r="B76" s="88" t="s">
        <v>4</v>
      </c>
      <c r="C76" s="114">
        <v>0</v>
      </c>
      <c r="D76" s="114">
        <v>0</v>
      </c>
      <c r="E76" s="114">
        <v>0</v>
      </c>
      <c r="F76" s="114">
        <v>0</v>
      </c>
      <c r="G76" s="114">
        <v>0</v>
      </c>
      <c r="H76" s="114">
        <v>0</v>
      </c>
      <c r="I76" s="114">
        <v>0</v>
      </c>
      <c r="J76" s="114">
        <v>0</v>
      </c>
      <c r="K76" s="114">
        <v>0</v>
      </c>
      <c r="L76" s="114">
        <v>0</v>
      </c>
      <c r="M76" s="114">
        <v>0</v>
      </c>
      <c r="N76" s="114">
        <v>0</v>
      </c>
      <c r="O76" s="114">
        <v>0</v>
      </c>
      <c r="P76" s="114">
        <v>0</v>
      </c>
      <c r="Q76" s="114">
        <v>0</v>
      </c>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114"/>
      <c r="AP76" s="114"/>
      <c r="AQ76" s="114"/>
      <c r="AR76" s="17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74"/>
      <c r="BQ76" s="114"/>
      <c r="BR76" s="114"/>
      <c r="BS76" s="114"/>
      <c r="BT76" s="114"/>
      <c r="BU76" s="114"/>
      <c r="BV76" s="114"/>
      <c r="BW76" s="114"/>
      <c r="BX76" s="114"/>
      <c r="BY76" s="114"/>
      <c r="BZ76" s="114"/>
      <c r="CA76" s="114"/>
      <c r="CB76" s="114"/>
      <c r="CC76" s="114"/>
      <c r="CD76" s="114"/>
      <c r="CE76" s="114"/>
      <c r="CF76" s="114"/>
      <c r="CG76" s="114"/>
      <c r="CH76" s="114"/>
      <c r="CI76" s="114"/>
      <c r="CJ76" s="114"/>
    </row>
    <row r="77" spans="1:88" x14ac:dyDescent="0.25">
      <c r="A77" s="305"/>
      <c r="B77" s="88" t="s">
        <v>14</v>
      </c>
      <c r="C77" s="114">
        <v>0</v>
      </c>
      <c r="D77" s="114">
        <v>0</v>
      </c>
      <c r="E77" s="114">
        <v>0</v>
      </c>
      <c r="F77" s="114">
        <v>0</v>
      </c>
      <c r="G77" s="114">
        <v>0</v>
      </c>
      <c r="H77" s="114">
        <v>0</v>
      </c>
      <c r="I77" s="114">
        <v>0</v>
      </c>
      <c r="J77" s="114">
        <v>0</v>
      </c>
      <c r="K77" s="114">
        <v>0</v>
      </c>
      <c r="L77" s="114">
        <v>0</v>
      </c>
      <c r="M77" s="114">
        <v>0</v>
      </c>
      <c r="N77" s="114">
        <v>0</v>
      </c>
      <c r="O77" s="114">
        <v>0</v>
      </c>
      <c r="P77" s="114">
        <v>0</v>
      </c>
      <c r="Q77" s="114">
        <v>0</v>
      </c>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114"/>
      <c r="AP77" s="114"/>
      <c r="AQ77" s="114"/>
      <c r="AR77" s="17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74"/>
      <c r="BQ77" s="114"/>
      <c r="BR77" s="114"/>
      <c r="BS77" s="114"/>
      <c r="BT77" s="114"/>
      <c r="BU77" s="114"/>
      <c r="BV77" s="114"/>
      <c r="BW77" s="114"/>
      <c r="BX77" s="114"/>
      <c r="BY77" s="114"/>
      <c r="BZ77" s="114"/>
      <c r="CA77" s="114"/>
      <c r="CB77" s="114"/>
      <c r="CC77" s="114"/>
      <c r="CD77" s="114"/>
      <c r="CE77" s="114"/>
      <c r="CF77" s="114"/>
      <c r="CG77" s="114"/>
      <c r="CH77" s="114"/>
      <c r="CI77" s="114"/>
      <c r="CJ77" s="114"/>
    </row>
    <row r="78" spans="1:88" x14ac:dyDescent="0.25">
      <c r="A78" s="305"/>
      <c r="B78" s="88" t="s">
        <v>5</v>
      </c>
      <c r="C78" s="114">
        <v>0</v>
      </c>
      <c r="D78" s="114">
        <v>0</v>
      </c>
      <c r="E78" s="114">
        <v>0</v>
      </c>
      <c r="F78" s="114">
        <v>0</v>
      </c>
      <c r="G78" s="114">
        <v>0</v>
      </c>
      <c r="H78" s="114">
        <v>0</v>
      </c>
      <c r="I78" s="114">
        <v>0</v>
      </c>
      <c r="J78" s="114">
        <v>0</v>
      </c>
      <c r="K78" s="114">
        <v>0</v>
      </c>
      <c r="L78" s="114">
        <v>0</v>
      </c>
      <c r="M78" s="114">
        <v>0</v>
      </c>
      <c r="N78" s="114">
        <v>0</v>
      </c>
      <c r="O78" s="114">
        <v>0</v>
      </c>
      <c r="P78" s="114">
        <v>0</v>
      </c>
      <c r="Q78" s="114">
        <v>0</v>
      </c>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114"/>
      <c r="AP78" s="114"/>
      <c r="AQ78" s="114"/>
      <c r="AR78" s="17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74"/>
      <c r="BQ78" s="114"/>
      <c r="BR78" s="114"/>
      <c r="BS78" s="114"/>
      <c r="BT78" s="114"/>
      <c r="BU78" s="114"/>
      <c r="BV78" s="114"/>
      <c r="BW78" s="114"/>
      <c r="BX78" s="114"/>
      <c r="BY78" s="114"/>
      <c r="BZ78" s="114"/>
      <c r="CA78" s="114"/>
      <c r="CB78" s="114"/>
      <c r="CC78" s="114"/>
      <c r="CD78" s="114"/>
      <c r="CE78" s="114"/>
      <c r="CF78" s="114"/>
      <c r="CG78" s="114"/>
      <c r="CH78" s="114"/>
      <c r="CI78" s="114"/>
      <c r="CJ78" s="114"/>
    </row>
    <row r="79" spans="1:88" x14ac:dyDescent="0.25">
      <c r="A79" s="306"/>
      <c r="B79" s="88" t="s">
        <v>15</v>
      </c>
      <c r="C79" s="114">
        <v>0</v>
      </c>
      <c r="D79" s="114">
        <v>0</v>
      </c>
      <c r="E79" s="114">
        <v>0</v>
      </c>
      <c r="F79" s="114">
        <v>0</v>
      </c>
      <c r="G79" s="114">
        <v>0</v>
      </c>
      <c r="H79" s="114">
        <v>0</v>
      </c>
      <c r="I79" s="114">
        <v>0</v>
      </c>
      <c r="J79" s="114">
        <v>0</v>
      </c>
      <c r="K79" s="114">
        <v>0</v>
      </c>
      <c r="L79" s="114">
        <v>0</v>
      </c>
      <c r="M79" s="114">
        <v>0</v>
      </c>
      <c r="N79" s="114">
        <v>0</v>
      </c>
      <c r="O79" s="114">
        <v>0</v>
      </c>
      <c r="P79" s="114">
        <v>0</v>
      </c>
      <c r="Q79" s="114">
        <v>0</v>
      </c>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114"/>
      <c r="AP79" s="114"/>
      <c r="AQ79" s="114"/>
      <c r="AR79" s="17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74"/>
      <c r="BQ79" s="114"/>
      <c r="BR79" s="114"/>
      <c r="BS79" s="114"/>
      <c r="BT79" s="114"/>
      <c r="BU79" s="114"/>
      <c r="BV79" s="114"/>
      <c r="BW79" s="114"/>
      <c r="BX79" s="114"/>
      <c r="BY79" s="114"/>
      <c r="BZ79" s="114"/>
      <c r="CA79" s="114"/>
      <c r="CB79" s="114"/>
      <c r="CC79" s="114"/>
      <c r="CD79" s="114"/>
      <c r="CE79" s="114"/>
      <c r="CF79" s="114"/>
      <c r="CG79" s="114"/>
      <c r="CH79" s="114"/>
      <c r="CI79" s="114"/>
      <c r="CJ79" s="114"/>
    </row>
    <row r="80" spans="1:88" x14ac:dyDescent="0.25">
      <c r="A80" s="306"/>
      <c r="B80" s="88" t="s">
        <v>16</v>
      </c>
      <c r="C80" s="114">
        <v>0</v>
      </c>
      <c r="D80" s="114">
        <v>0</v>
      </c>
      <c r="E80" s="114">
        <v>0</v>
      </c>
      <c r="F80" s="114">
        <v>0</v>
      </c>
      <c r="G80" s="114">
        <v>0</v>
      </c>
      <c r="H80" s="114">
        <v>0</v>
      </c>
      <c r="I80" s="114">
        <v>0</v>
      </c>
      <c r="J80" s="114">
        <v>0</v>
      </c>
      <c r="K80" s="114">
        <v>0</v>
      </c>
      <c r="L80" s="114">
        <v>0</v>
      </c>
      <c r="M80" s="114">
        <v>0</v>
      </c>
      <c r="N80" s="114">
        <v>0</v>
      </c>
      <c r="O80" s="114">
        <v>0</v>
      </c>
      <c r="P80" s="114">
        <v>0</v>
      </c>
      <c r="Q80" s="114">
        <v>0</v>
      </c>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114"/>
      <c r="AP80" s="114"/>
      <c r="AQ80" s="114"/>
      <c r="AR80" s="17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74"/>
      <c r="BQ80" s="114"/>
      <c r="BR80" s="114"/>
      <c r="BS80" s="114"/>
      <c r="BT80" s="114"/>
      <c r="BU80" s="114"/>
      <c r="BV80" s="114"/>
      <c r="BW80" s="114"/>
      <c r="BX80" s="114"/>
      <c r="BY80" s="114"/>
      <c r="BZ80" s="114"/>
      <c r="CA80" s="114"/>
      <c r="CB80" s="114"/>
      <c r="CC80" s="114"/>
      <c r="CD80" s="114"/>
      <c r="CE80" s="114"/>
      <c r="CF80" s="114"/>
      <c r="CG80" s="114"/>
      <c r="CH80" s="114"/>
      <c r="CI80" s="114"/>
      <c r="CJ80" s="114"/>
    </row>
    <row r="81" spans="1:88" x14ac:dyDescent="0.25">
      <c r="A81" s="306"/>
      <c r="B81" s="88" t="s">
        <v>8</v>
      </c>
      <c r="C81" s="114">
        <v>0</v>
      </c>
      <c r="D81" s="114">
        <v>0</v>
      </c>
      <c r="E81" s="114">
        <v>0</v>
      </c>
      <c r="F81" s="114">
        <v>0</v>
      </c>
      <c r="G81" s="114">
        <v>0</v>
      </c>
      <c r="H81" s="114">
        <v>0</v>
      </c>
      <c r="I81" s="114">
        <v>0</v>
      </c>
      <c r="J81" s="114">
        <v>0</v>
      </c>
      <c r="K81" s="114">
        <v>0</v>
      </c>
      <c r="L81" s="114">
        <v>0</v>
      </c>
      <c r="M81" s="114">
        <v>0</v>
      </c>
      <c r="N81" s="114">
        <v>0</v>
      </c>
      <c r="O81" s="114">
        <v>0</v>
      </c>
      <c r="P81" s="114">
        <v>0</v>
      </c>
      <c r="Q81" s="114">
        <v>0</v>
      </c>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114"/>
      <c r="AP81" s="114"/>
      <c r="AQ81" s="114"/>
      <c r="AR81" s="17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74"/>
      <c r="BQ81" s="114"/>
      <c r="BR81" s="114"/>
      <c r="BS81" s="114"/>
      <c r="BT81" s="114"/>
      <c r="BU81" s="114"/>
      <c r="BV81" s="114"/>
      <c r="BW81" s="114"/>
      <c r="BX81" s="114"/>
      <c r="BY81" s="114"/>
      <c r="BZ81" s="114"/>
      <c r="CA81" s="114"/>
      <c r="CB81" s="114"/>
      <c r="CC81" s="114"/>
      <c r="CD81" s="114"/>
      <c r="CE81" s="114"/>
      <c r="CF81" s="114"/>
      <c r="CG81" s="114"/>
      <c r="CH81" s="114"/>
      <c r="CI81" s="114"/>
      <c r="CJ81" s="114"/>
    </row>
    <row r="82" spans="1:88" ht="15.75" thickBot="1" x14ac:dyDescent="0.3">
      <c r="A82" s="307"/>
      <c r="B82" s="88" t="s">
        <v>9</v>
      </c>
      <c r="C82" s="114">
        <v>0</v>
      </c>
      <c r="D82" s="114">
        <v>0</v>
      </c>
      <c r="E82" s="114">
        <v>0</v>
      </c>
      <c r="F82" s="114">
        <v>0</v>
      </c>
      <c r="G82" s="114">
        <v>0</v>
      </c>
      <c r="H82" s="114">
        <v>0</v>
      </c>
      <c r="I82" s="114">
        <v>0</v>
      </c>
      <c r="J82" s="114">
        <v>0</v>
      </c>
      <c r="K82" s="114">
        <v>0</v>
      </c>
      <c r="L82" s="114">
        <v>0</v>
      </c>
      <c r="M82" s="114">
        <v>0</v>
      </c>
      <c r="N82" s="114">
        <v>0</v>
      </c>
      <c r="O82" s="114">
        <v>0</v>
      </c>
      <c r="P82" s="114">
        <v>0</v>
      </c>
      <c r="Q82" s="114">
        <v>0</v>
      </c>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114"/>
      <c r="AP82" s="114"/>
      <c r="AQ82" s="114"/>
      <c r="AR82" s="17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74"/>
      <c r="BQ82" s="114"/>
      <c r="BR82" s="114"/>
      <c r="BS82" s="114"/>
      <c r="BT82" s="114"/>
      <c r="BU82" s="114"/>
      <c r="BV82" s="114"/>
      <c r="BW82" s="114"/>
      <c r="BX82" s="114"/>
      <c r="BY82" s="114"/>
      <c r="BZ82" s="114"/>
      <c r="CA82" s="114"/>
      <c r="CB82" s="114"/>
      <c r="CC82" s="114"/>
      <c r="CD82" s="114"/>
      <c r="CE82" s="114"/>
      <c r="CF82" s="114"/>
      <c r="CG82" s="114"/>
      <c r="CH82" s="114"/>
      <c r="CI82" s="114"/>
      <c r="CJ82" s="114"/>
    </row>
    <row r="83" spans="1:88" x14ac:dyDescent="0.25">
      <c r="R83" s="250"/>
    </row>
    <row r="85" spans="1:88" ht="15" customHeight="1" x14ac:dyDescent="0.25">
      <c r="B85" s="154"/>
    </row>
    <row r="86" spans="1:88" x14ac:dyDescent="0.25">
      <c r="B86" s="153"/>
    </row>
    <row r="97" ht="15" customHeight="1" x14ac:dyDescent="0.25"/>
  </sheetData>
  <mergeCells count="6">
    <mergeCell ref="A70:A82"/>
    <mergeCell ref="C11:O11"/>
    <mergeCell ref="A13:A21"/>
    <mergeCell ref="A25:A37"/>
    <mergeCell ref="A40:A52"/>
    <mergeCell ref="A55:A6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CJ94"/>
  <sheetViews>
    <sheetView topLeftCell="I40" zoomScaleNormal="100" workbookViewId="0">
      <selection activeCell="I51" sqref="I51:T61"/>
    </sheetView>
  </sheetViews>
  <sheetFormatPr defaultColWidth="9.140625" defaultRowHeight="15" x14ac:dyDescent="0.25"/>
  <cols>
    <col min="1" max="1" width="4.28515625" style="43" customWidth="1"/>
    <col min="2" max="2" width="24.7109375" style="43" customWidth="1"/>
    <col min="3" max="86" width="13.7109375" style="43" customWidth="1"/>
    <col min="87" max="88" width="10.5703125" style="43" bestFit="1" customWidth="1"/>
    <col min="89" max="16384" width="9.140625" style="43"/>
  </cols>
  <sheetData>
    <row r="1" spans="1:88" x14ac:dyDescent="0.25">
      <c r="B1" s="135" t="s">
        <v>123</v>
      </c>
      <c r="C1" s="77">
        <v>2016</v>
      </c>
      <c r="D1" s="77">
        <v>2017</v>
      </c>
      <c r="E1" s="77">
        <v>2018</v>
      </c>
      <c r="F1" s="77">
        <v>2019</v>
      </c>
      <c r="G1" s="77">
        <v>2020</v>
      </c>
      <c r="H1" s="77">
        <v>2021</v>
      </c>
      <c r="I1" s="77">
        <v>2022</v>
      </c>
    </row>
    <row r="2" spans="1:88" s="83" customFormat="1" x14ac:dyDescent="0.25">
      <c r="B2" s="84" t="s">
        <v>85</v>
      </c>
      <c r="C2" s="82">
        <f>SUM(C5:N5)</f>
        <v>0</v>
      </c>
      <c r="D2" s="82">
        <f>SUM(O5:Z5)</f>
        <v>0</v>
      </c>
      <c r="E2" s="82">
        <f>SUM(AA5:AL5)</f>
        <v>0</v>
      </c>
      <c r="F2" s="82">
        <f>SUM(AM5:AX5)</f>
        <v>0</v>
      </c>
      <c r="G2" s="82">
        <f>SUM(AY5:BJ5)</f>
        <v>0</v>
      </c>
      <c r="H2" s="82">
        <f>SUM(BK5:BV5)</f>
        <v>0</v>
      </c>
      <c r="I2" s="82">
        <f>SUM(BW5:CH5)</f>
        <v>0</v>
      </c>
    </row>
    <row r="3" spans="1:88" x14ac:dyDescent="0.25">
      <c r="C3" s="55"/>
    </row>
    <row r="4" spans="1:88" x14ac:dyDescent="0.25">
      <c r="B4" s="135" t="s">
        <v>123</v>
      </c>
      <c r="C4" s="58">
        <v>42370</v>
      </c>
      <c r="D4" s="58">
        <v>42401</v>
      </c>
      <c r="E4" s="56">
        <v>42430</v>
      </c>
      <c r="F4" s="56">
        <v>42461</v>
      </c>
      <c r="G4" s="56">
        <v>42491</v>
      </c>
      <c r="H4" s="56">
        <v>42522</v>
      </c>
      <c r="I4" s="56">
        <v>42552</v>
      </c>
      <c r="J4" s="56">
        <v>42583</v>
      </c>
      <c r="K4" s="56">
        <v>42614</v>
      </c>
      <c r="L4" s="56">
        <v>42644</v>
      </c>
      <c r="M4" s="56">
        <v>42675</v>
      </c>
      <c r="N4" s="56">
        <v>42705</v>
      </c>
      <c r="O4" s="56">
        <v>42736</v>
      </c>
      <c r="P4" s="56">
        <v>42767</v>
      </c>
      <c r="Q4" s="57">
        <v>42795</v>
      </c>
      <c r="R4" s="57">
        <v>42826</v>
      </c>
      <c r="S4" s="57">
        <v>42856</v>
      </c>
      <c r="T4" s="57">
        <v>42887</v>
      </c>
      <c r="U4" s="57">
        <v>42917</v>
      </c>
      <c r="V4" s="57">
        <v>42948</v>
      </c>
      <c r="W4" s="57">
        <v>42979</v>
      </c>
      <c r="X4" s="57">
        <v>43009</v>
      </c>
      <c r="Y4" s="57">
        <v>43040</v>
      </c>
      <c r="Z4" s="57">
        <v>43070</v>
      </c>
      <c r="AA4" s="57">
        <v>43101</v>
      </c>
      <c r="AB4" s="57">
        <v>43132</v>
      </c>
      <c r="AC4" s="58">
        <v>43160</v>
      </c>
      <c r="AD4" s="58">
        <v>43191</v>
      </c>
      <c r="AE4" s="58">
        <v>43221</v>
      </c>
      <c r="AF4" s="58">
        <v>43252</v>
      </c>
      <c r="AG4" s="58">
        <v>43282</v>
      </c>
      <c r="AH4" s="58">
        <v>43313</v>
      </c>
      <c r="AI4" s="58">
        <v>43344</v>
      </c>
      <c r="AJ4" s="58">
        <v>43374</v>
      </c>
      <c r="AK4" s="58">
        <v>43405</v>
      </c>
      <c r="AL4" s="58">
        <v>43435</v>
      </c>
      <c r="AM4" s="58">
        <v>43466</v>
      </c>
      <c r="AN4" s="58">
        <v>43497</v>
      </c>
      <c r="AO4" s="56">
        <v>43525</v>
      </c>
      <c r="AP4" s="56">
        <v>43556</v>
      </c>
      <c r="AQ4" s="56">
        <v>43586</v>
      </c>
      <c r="AR4" s="56">
        <v>43617</v>
      </c>
      <c r="AS4" s="56">
        <v>43647</v>
      </c>
      <c r="AT4" s="56">
        <v>43678</v>
      </c>
      <c r="AU4" s="56">
        <v>43709</v>
      </c>
      <c r="AV4" s="56">
        <v>43739</v>
      </c>
      <c r="AW4" s="56">
        <v>43770</v>
      </c>
      <c r="AX4" s="56">
        <v>43800</v>
      </c>
      <c r="AY4" s="56">
        <v>43831</v>
      </c>
      <c r="AZ4" s="56">
        <v>43862</v>
      </c>
      <c r="BA4" s="57">
        <v>43891</v>
      </c>
      <c r="BB4" s="57">
        <v>43922</v>
      </c>
      <c r="BC4" s="57">
        <v>43952</v>
      </c>
      <c r="BD4" s="57">
        <v>43983</v>
      </c>
      <c r="BE4" s="57">
        <v>44013</v>
      </c>
      <c r="BF4" s="57">
        <v>44044</v>
      </c>
      <c r="BG4" s="57">
        <v>44075</v>
      </c>
      <c r="BH4" s="57">
        <v>44105</v>
      </c>
      <c r="BI4" s="57">
        <v>44136</v>
      </c>
      <c r="BJ4" s="57">
        <v>44166</v>
      </c>
      <c r="BK4" s="57">
        <v>44197</v>
      </c>
      <c r="BL4" s="57">
        <v>44228</v>
      </c>
      <c r="BM4" s="58">
        <v>44256</v>
      </c>
      <c r="BN4" s="58">
        <v>44287</v>
      </c>
      <c r="BO4" s="58">
        <v>44317</v>
      </c>
      <c r="BP4" s="58">
        <v>44348</v>
      </c>
      <c r="BQ4" s="58">
        <v>44378</v>
      </c>
      <c r="BR4" s="58">
        <v>44409</v>
      </c>
      <c r="BS4" s="58">
        <v>44440</v>
      </c>
      <c r="BT4" s="58">
        <v>44470</v>
      </c>
      <c r="BU4" s="58">
        <v>44501</v>
      </c>
      <c r="BV4" s="58">
        <v>44531</v>
      </c>
      <c r="BW4" s="58">
        <v>44562</v>
      </c>
      <c r="BX4" s="58">
        <v>44593</v>
      </c>
      <c r="BY4" s="56">
        <v>44621</v>
      </c>
      <c r="BZ4" s="56">
        <v>44652</v>
      </c>
      <c r="CA4" s="56">
        <v>44682</v>
      </c>
      <c r="CB4" s="56">
        <v>44713</v>
      </c>
      <c r="CC4" s="56">
        <v>44743</v>
      </c>
      <c r="CD4" s="56">
        <v>44774</v>
      </c>
      <c r="CE4" s="56">
        <v>44805</v>
      </c>
      <c r="CF4" s="56">
        <v>44835</v>
      </c>
      <c r="CG4" s="56">
        <v>44866</v>
      </c>
      <c r="CH4" s="56">
        <v>44896</v>
      </c>
      <c r="CI4" s="56">
        <v>44927</v>
      </c>
      <c r="CJ4" s="56">
        <v>44958</v>
      </c>
    </row>
    <row r="5" spans="1:88" s="81" customFormat="1" x14ac:dyDescent="0.25">
      <c r="B5" s="82" t="s">
        <v>86</v>
      </c>
      <c r="C5" s="82">
        <f>SUM(C23:C32,C35:C47,C50:C62,C65:C77,C80:C92)</f>
        <v>0</v>
      </c>
      <c r="D5" s="82">
        <f t="shared" ref="D5:BO5" si="0">SUM(D23:D32,D35:D47,D50:D62,D65:D77,D80:D92)</f>
        <v>0</v>
      </c>
      <c r="E5" s="82">
        <f t="shared" si="0"/>
        <v>0</v>
      </c>
      <c r="F5" s="82">
        <f t="shared" si="0"/>
        <v>0</v>
      </c>
      <c r="G5" s="82">
        <f t="shared" si="0"/>
        <v>0</v>
      </c>
      <c r="H5" s="82">
        <f t="shared" si="0"/>
        <v>0</v>
      </c>
      <c r="I5" s="82">
        <f t="shared" si="0"/>
        <v>0</v>
      </c>
      <c r="J5" s="82">
        <f t="shared" si="0"/>
        <v>0</v>
      </c>
      <c r="K5" s="82">
        <f t="shared" si="0"/>
        <v>0</v>
      </c>
      <c r="L5" s="82">
        <f t="shared" si="0"/>
        <v>0</v>
      </c>
      <c r="M5" s="82">
        <f t="shared" si="0"/>
        <v>0</v>
      </c>
      <c r="N5" s="82">
        <f t="shared" si="0"/>
        <v>0</v>
      </c>
      <c r="O5" s="82">
        <f t="shared" si="0"/>
        <v>0</v>
      </c>
      <c r="P5" s="82">
        <f t="shared" si="0"/>
        <v>0</v>
      </c>
      <c r="Q5" s="82">
        <f t="shared" si="0"/>
        <v>0</v>
      </c>
      <c r="R5" s="82">
        <f t="shared" si="0"/>
        <v>0</v>
      </c>
      <c r="S5" s="82">
        <f t="shared" si="0"/>
        <v>0</v>
      </c>
      <c r="T5" s="82">
        <f t="shared" si="0"/>
        <v>0</v>
      </c>
      <c r="U5" s="82">
        <f t="shared" si="0"/>
        <v>0</v>
      </c>
      <c r="V5" s="82">
        <f t="shared" si="0"/>
        <v>0</v>
      </c>
      <c r="W5" s="82">
        <f t="shared" si="0"/>
        <v>0</v>
      </c>
      <c r="X5" s="82">
        <f t="shared" si="0"/>
        <v>0</v>
      </c>
      <c r="Y5" s="82">
        <f t="shared" si="0"/>
        <v>0</v>
      </c>
      <c r="Z5" s="82">
        <f t="shared" si="0"/>
        <v>0</v>
      </c>
      <c r="AA5" s="82">
        <f t="shared" si="0"/>
        <v>0</v>
      </c>
      <c r="AB5" s="82">
        <f t="shared" si="0"/>
        <v>0</v>
      </c>
      <c r="AC5" s="82">
        <f t="shared" si="0"/>
        <v>0</v>
      </c>
      <c r="AD5" s="82">
        <f t="shared" si="0"/>
        <v>0</v>
      </c>
      <c r="AE5" s="82">
        <f t="shared" si="0"/>
        <v>0</v>
      </c>
      <c r="AF5" s="82">
        <f t="shared" si="0"/>
        <v>0</v>
      </c>
      <c r="AG5" s="82">
        <f t="shared" si="0"/>
        <v>0</v>
      </c>
      <c r="AH5" s="82">
        <f t="shared" si="0"/>
        <v>0</v>
      </c>
      <c r="AI5" s="82">
        <f t="shared" si="0"/>
        <v>0</v>
      </c>
      <c r="AJ5" s="82">
        <f t="shared" si="0"/>
        <v>0</v>
      </c>
      <c r="AK5" s="82">
        <f t="shared" si="0"/>
        <v>0</v>
      </c>
      <c r="AL5" s="82">
        <f t="shared" si="0"/>
        <v>0</v>
      </c>
      <c r="AM5" s="82">
        <f t="shared" si="0"/>
        <v>0</v>
      </c>
      <c r="AN5" s="82">
        <f t="shared" si="0"/>
        <v>0</v>
      </c>
      <c r="AO5" s="82">
        <f t="shared" si="0"/>
        <v>0</v>
      </c>
      <c r="AP5" s="82">
        <f t="shared" si="0"/>
        <v>0</v>
      </c>
      <c r="AQ5" s="82">
        <f t="shared" si="0"/>
        <v>0</v>
      </c>
      <c r="AR5" s="82">
        <f t="shared" si="0"/>
        <v>0</v>
      </c>
      <c r="AS5" s="82">
        <f t="shared" si="0"/>
        <v>0</v>
      </c>
      <c r="AT5" s="82">
        <f t="shared" si="0"/>
        <v>0</v>
      </c>
      <c r="AU5" s="82">
        <f t="shared" si="0"/>
        <v>0</v>
      </c>
      <c r="AV5" s="82">
        <f t="shared" si="0"/>
        <v>0</v>
      </c>
      <c r="AW5" s="82">
        <f t="shared" si="0"/>
        <v>0</v>
      </c>
      <c r="AX5" s="82">
        <f t="shared" si="0"/>
        <v>0</v>
      </c>
      <c r="AY5" s="82">
        <f t="shared" si="0"/>
        <v>0</v>
      </c>
      <c r="AZ5" s="82">
        <f t="shared" si="0"/>
        <v>0</v>
      </c>
      <c r="BA5" s="82">
        <f t="shared" si="0"/>
        <v>0</v>
      </c>
      <c r="BB5" s="82">
        <f t="shared" si="0"/>
        <v>0</v>
      </c>
      <c r="BC5" s="82">
        <f t="shared" si="0"/>
        <v>0</v>
      </c>
      <c r="BD5" s="82">
        <f t="shared" si="0"/>
        <v>0</v>
      </c>
      <c r="BE5" s="82">
        <f t="shared" si="0"/>
        <v>0</v>
      </c>
      <c r="BF5" s="82">
        <f t="shared" si="0"/>
        <v>0</v>
      </c>
      <c r="BG5" s="82">
        <f t="shared" si="0"/>
        <v>0</v>
      </c>
      <c r="BH5" s="82">
        <f t="shared" si="0"/>
        <v>0</v>
      </c>
      <c r="BI5" s="82">
        <f t="shared" si="0"/>
        <v>0</v>
      </c>
      <c r="BJ5" s="82">
        <f t="shared" si="0"/>
        <v>0</v>
      </c>
      <c r="BK5" s="82">
        <f t="shared" si="0"/>
        <v>0</v>
      </c>
      <c r="BL5" s="82">
        <f t="shared" si="0"/>
        <v>0</v>
      </c>
      <c r="BM5" s="82">
        <f t="shared" si="0"/>
        <v>0</v>
      </c>
      <c r="BN5" s="82">
        <f t="shared" si="0"/>
        <v>0</v>
      </c>
      <c r="BO5" s="82">
        <f t="shared" si="0"/>
        <v>0</v>
      </c>
      <c r="BP5" s="82">
        <f t="shared" ref="BP5:CH5" si="1">SUM(BP23:BP32,BP35:BP47,BP50:BP62,BP65:BP77,BP80:BP92)</f>
        <v>0</v>
      </c>
      <c r="BQ5" s="82">
        <f t="shared" si="1"/>
        <v>0</v>
      </c>
      <c r="BR5" s="82">
        <f t="shared" si="1"/>
        <v>0</v>
      </c>
      <c r="BS5" s="82">
        <f t="shared" si="1"/>
        <v>0</v>
      </c>
      <c r="BT5" s="82">
        <f t="shared" si="1"/>
        <v>0</v>
      </c>
      <c r="BU5" s="82">
        <f t="shared" si="1"/>
        <v>0</v>
      </c>
      <c r="BV5" s="82">
        <f t="shared" si="1"/>
        <v>0</v>
      </c>
      <c r="BW5" s="82">
        <f t="shared" si="1"/>
        <v>0</v>
      </c>
      <c r="BX5" s="82">
        <f t="shared" si="1"/>
        <v>0</v>
      </c>
      <c r="BY5" s="82">
        <f t="shared" si="1"/>
        <v>0</v>
      </c>
      <c r="BZ5" s="82">
        <f t="shared" si="1"/>
        <v>0</v>
      </c>
      <c r="CA5" s="82">
        <f t="shared" si="1"/>
        <v>0</v>
      </c>
      <c r="CB5" s="82">
        <f t="shared" si="1"/>
        <v>0</v>
      </c>
      <c r="CC5" s="82">
        <f t="shared" si="1"/>
        <v>0</v>
      </c>
      <c r="CD5" s="82">
        <f t="shared" si="1"/>
        <v>0</v>
      </c>
      <c r="CE5" s="82">
        <f t="shared" si="1"/>
        <v>0</v>
      </c>
      <c r="CF5" s="82">
        <f t="shared" si="1"/>
        <v>0</v>
      </c>
      <c r="CG5" s="82">
        <f t="shared" si="1"/>
        <v>0</v>
      </c>
      <c r="CH5" s="82">
        <f t="shared" si="1"/>
        <v>0</v>
      </c>
      <c r="CI5" s="82">
        <f>SUM(CI23:CI32,CI35:CI47,CI50:CI62,CI65:CI77,CI80:CI92)</f>
        <v>0</v>
      </c>
      <c r="CJ5" s="82">
        <f>SUM(CJ23:CJ32,CJ35:CJ47,CJ50:CJ62,CJ65:CJ77,CJ80:CJ92)</f>
        <v>0</v>
      </c>
    </row>
    <row r="6" spans="1:88" s="46" customFormat="1" x14ac:dyDescent="0.25">
      <c r="B6" s="49" t="s">
        <v>87</v>
      </c>
      <c r="C6" s="49">
        <f>SUM(C23:C32)</f>
        <v>0</v>
      </c>
      <c r="D6" s="49">
        <f t="shared" ref="D6:BO6" si="2">SUM(D23:D32)</f>
        <v>0</v>
      </c>
      <c r="E6" s="49">
        <f t="shared" si="2"/>
        <v>0</v>
      </c>
      <c r="F6" s="49">
        <f t="shared" si="2"/>
        <v>0</v>
      </c>
      <c r="G6" s="49">
        <f t="shared" si="2"/>
        <v>0</v>
      </c>
      <c r="H6" s="49">
        <f t="shared" si="2"/>
        <v>0</v>
      </c>
      <c r="I6" s="49">
        <f t="shared" si="2"/>
        <v>0</v>
      </c>
      <c r="J6" s="49">
        <f t="shared" si="2"/>
        <v>0</v>
      </c>
      <c r="K6" s="49">
        <f t="shared" si="2"/>
        <v>0</v>
      </c>
      <c r="L6" s="49">
        <f t="shared" si="2"/>
        <v>0</v>
      </c>
      <c r="M6" s="49">
        <f t="shared" si="2"/>
        <v>0</v>
      </c>
      <c r="N6" s="49">
        <f t="shared" si="2"/>
        <v>0</v>
      </c>
      <c r="O6" s="49">
        <f t="shared" si="2"/>
        <v>0</v>
      </c>
      <c r="P6" s="49">
        <f t="shared" si="2"/>
        <v>0</v>
      </c>
      <c r="Q6" s="49">
        <f t="shared" si="2"/>
        <v>0</v>
      </c>
      <c r="R6" s="49">
        <f t="shared" si="2"/>
        <v>0</v>
      </c>
      <c r="S6" s="49">
        <f t="shared" si="2"/>
        <v>0</v>
      </c>
      <c r="T6" s="49">
        <f t="shared" si="2"/>
        <v>0</v>
      </c>
      <c r="U6" s="49">
        <f t="shared" si="2"/>
        <v>0</v>
      </c>
      <c r="V6" s="49">
        <f t="shared" si="2"/>
        <v>0</v>
      </c>
      <c r="W6" s="49">
        <f t="shared" si="2"/>
        <v>0</v>
      </c>
      <c r="X6" s="49">
        <f t="shared" si="2"/>
        <v>0</v>
      </c>
      <c r="Y6" s="49">
        <f t="shared" si="2"/>
        <v>0</v>
      </c>
      <c r="Z6" s="49">
        <f t="shared" si="2"/>
        <v>0</v>
      </c>
      <c r="AA6" s="49">
        <f t="shared" si="2"/>
        <v>0</v>
      </c>
      <c r="AB6" s="49">
        <f t="shared" si="2"/>
        <v>0</v>
      </c>
      <c r="AC6" s="49">
        <f t="shared" si="2"/>
        <v>0</v>
      </c>
      <c r="AD6" s="49">
        <f t="shared" si="2"/>
        <v>0</v>
      </c>
      <c r="AE6" s="49">
        <f t="shared" si="2"/>
        <v>0</v>
      </c>
      <c r="AF6" s="49">
        <f t="shared" si="2"/>
        <v>0</v>
      </c>
      <c r="AG6" s="49">
        <f t="shared" si="2"/>
        <v>0</v>
      </c>
      <c r="AH6" s="49">
        <f t="shared" si="2"/>
        <v>0</v>
      </c>
      <c r="AI6" s="49">
        <f t="shared" si="2"/>
        <v>0</v>
      </c>
      <c r="AJ6" s="49">
        <f t="shared" si="2"/>
        <v>0</v>
      </c>
      <c r="AK6" s="49">
        <f t="shared" si="2"/>
        <v>0</v>
      </c>
      <c r="AL6" s="49">
        <f t="shared" si="2"/>
        <v>0</v>
      </c>
      <c r="AM6" s="49">
        <f t="shared" si="2"/>
        <v>0</v>
      </c>
      <c r="AN6" s="49">
        <f t="shared" si="2"/>
        <v>0</v>
      </c>
      <c r="AO6" s="49">
        <f t="shared" si="2"/>
        <v>0</v>
      </c>
      <c r="AP6" s="49">
        <f t="shared" si="2"/>
        <v>0</v>
      </c>
      <c r="AQ6" s="49">
        <f t="shared" si="2"/>
        <v>0</v>
      </c>
      <c r="AR6" s="49">
        <f t="shared" si="2"/>
        <v>0</v>
      </c>
      <c r="AS6" s="49">
        <f t="shared" si="2"/>
        <v>0</v>
      </c>
      <c r="AT6" s="49">
        <f t="shared" si="2"/>
        <v>0</v>
      </c>
      <c r="AU6" s="49">
        <f t="shared" si="2"/>
        <v>0</v>
      </c>
      <c r="AV6" s="49">
        <f t="shared" si="2"/>
        <v>0</v>
      </c>
      <c r="AW6" s="49">
        <f t="shared" si="2"/>
        <v>0</v>
      </c>
      <c r="AX6" s="49">
        <f t="shared" si="2"/>
        <v>0</v>
      </c>
      <c r="AY6" s="49">
        <f t="shared" si="2"/>
        <v>0</v>
      </c>
      <c r="AZ6" s="49">
        <f t="shared" si="2"/>
        <v>0</v>
      </c>
      <c r="BA6" s="49">
        <f t="shared" si="2"/>
        <v>0</v>
      </c>
      <c r="BB6" s="49">
        <f t="shared" si="2"/>
        <v>0</v>
      </c>
      <c r="BC6" s="49">
        <f t="shared" si="2"/>
        <v>0</v>
      </c>
      <c r="BD6" s="49">
        <f t="shared" si="2"/>
        <v>0</v>
      </c>
      <c r="BE6" s="49">
        <f t="shared" si="2"/>
        <v>0</v>
      </c>
      <c r="BF6" s="49">
        <f t="shared" si="2"/>
        <v>0</v>
      </c>
      <c r="BG6" s="49">
        <f t="shared" si="2"/>
        <v>0</v>
      </c>
      <c r="BH6" s="49">
        <f t="shared" si="2"/>
        <v>0</v>
      </c>
      <c r="BI6" s="49">
        <f t="shared" si="2"/>
        <v>0</v>
      </c>
      <c r="BJ6" s="49">
        <f t="shared" si="2"/>
        <v>0</v>
      </c>
      <c r="BK6" s="49">
        <f t="shared" si="2"/>
        <v>0</v>
      </c>
      <c r="BL6" s="49">
        <f t="shared" si="2"/>
        <v>0</v>
      </c>
      <c r="BM6" s="49">
        <f t="shared" si="2"/>
        <v>0</v>
      </c>
      <c r="BN6" s="49">
        <f t="shared" si="2"/>
        <v>0</v>
      </c>
      <c r="BO6" s="49">
        <f t="shared" si="2"/>
        <v>0</v>
      </c>
      <c r="BP6" s="49">
        <f t="shared" ref="BP6:CH6" si="3">SUM(BP23:BP32)</f>
        <v>0</v>
      </c>
      <c r="BQ6" s="49">
        <f t="shared" si="3"/>
        <v>0</v>
      </c>
      <c r="BR6" s="49">
        <f t="shared" si="3"/>
        <v>0</v>
      </c>
      <c r="BS6" s="49">
        <f t="shared" si="3"/>
        <v>0</v>
      </c>
      <c r="BT6" s="49">
        <f t="shared" si="3"/>
        <v>0</v>
      </c>
      <c r="BU6" s="49">
        <f t="shared" si="3"/>
        <v>0</v>
      </c>
      <c r="BV6" s="49">
        <f t="shared" si="3"/>
        <v>0</v>
      </c>
      <c r="BW6" s="49">
        <f t="shared" si="3"/>
        <v>0</v>
      </c>
      <c r="BX6" s="49">
        <f t="shared" si="3"/>
        <v>0</v>
      </c>
      <c r="BY6" s="49">
        <f t="shared" si="3"/>
        <v>0</v>
      </c>
      <c r="BZ6" s="49">
        <f t="shared" si="3"/>
        <v>0</v>
      </c>
      <c r="CA6" s="49">
        <f t="shared" si="3"/>
        <v>0</v>
      </c>
      <c r="CB6" s="49">
        <f t="shared" si="3"/>
        <v>0</v>
      </c>
      <c r="CC6" s="49">
        <f t="shared" si="3"/>
        <v>0</v>
      </c>
      <c r="CD6" s="49">
        <f t="shared" si="3"/>
        <v>0</v>
      </c>
      <c r="CE6" s="49">
        <f t="shared" si="3"/>
        <v>0</v>
      </c>
      <c r="CF6" s="49">
        <f t="shared" si="3"/>
        <v>0</v>
      </c>
      <c r="CG6" s="49">
        <f t="shared" si="3"/>
        <v>0</v>
      </c>
      <c r="CH6" s="49">
        <f t="shared" si="3"/>
        <v>0</v>
      </c>
      <c r="CI6" s="49">
        <f>SUM(CI23:CI32)</f>
        <v>0</v>
      </c>
      <c r="CJ6" s="49">
        <f>SUM(CJ23:CJ32)</f>
        <v>0</v>
      </c>
    </row>
    <row r="7" spans="1:88" s="46" customFormat="1" x14ac:dyDescent="0.25">
      <c r="B7" s="49" t="s">
        <v>88</v>
      </c>
      <c r="C7" s="49">
        <f>SUM(C35:C47,C50:C62,C65:C77,C80:C92)</f>
        <v>0</v>
      </c>
      <c r="D7" s="49">
        <f t="shared" ref="D7:BO7" si="4">SUM(D35:D47,D50:D62,D65:D77,D80:D92)</f>
        <v>0</v>
      </c>
      <c r="E7" s="49">
        <f t="shared" si="4"/>
        <v>0</v>
      </c>
      <c r="F7" s="49">
        <f t="shared" si="4"/>
        <v>0</v>
      </c>
      <c r="G7" s="49">
        <f t="shared" si="4"/>
        <v>0</v>
      </c>
      <c r="H7" s="49">
        <f t="shared" si="4"/>
        <v>0</v>
      </c>
      <c r="I7" s="49">
        <f t="shared" si="4"/>
        <v>0</v>
      </c>
      <c r="J7" s="49">
        <f t="shared" si="4"/>
        <v>0</v>
      </c>
      <c r="K7" s="49">
        <f t="shared" si="4"/>
        <v>0</v>
      </c>
      <c r="L7" s="49">
        <f t="shared" si="4"/>
        <v>0</v>
      </c>
      <c r="M7" s="49">
        <f t="shared" si="4"/>
        <v>0</v>
      </c>
      <c r="N7" s="49">
        <f t="shared" si="4"/>
        <v>0</v>
      </c>
      <c r="O7" s="49">
        <f t="shared" si="4"/>
        <v>0</v>
      </c>
      <c r="P7" s="49">
        <f t="shared" si="4"/>
        <v>0</v>
      </c>
      <c r="Q7" s="49">
        <f t="shared" si="4"/>
        <v>0</v>
      </c>
      <c r="R7" s="49">
        <f t="shared" si="4"/>
        <v>0</v>
      </c>
      <c r="S7" s="49">
        <f t="shared" si="4"/>
        <v>0</v>
      </c>
      <c r="T7" s="49">
        <f t="shared" si="4"/>
        <v>0</v>
      </c>
      <c r="U7" s="49">
        <f t="shared" si="4"/>
        <v>0</v>
      </c>
      <c r="V7" s="49">
        <f t="shared" si="4"/>
        <v>0</v>
      </c>
      <c r="W7" s="49">
        <f t="shared" si="4"/>
        <v>0</v>
      </c>
      <c r="X7" s="49">
        <f t="shared" si="4"/>
        <v>0</v>
      </c>
      <c r="Y7" s="49">
        <f t="shared" si="4"/>
        <v>0</v>
      </c>
      <c r="Z7" s="49">
        <f t="shared" si="4"/>
        <v>0</v>
      </c>
      <c r="AA7" s="49">
        <f t="shared" si="4"/>
        <v>0</v>
      </c>
      <c r="AB7" s="49">
        <f t="shared" si="4"/>
        <v>0</v>
      </c>
      <c r="AC7" s="49">
        <f t="shared" si="4"/>
        <v>0</v>
      </c>
      <c r="AD7" s="49">
        <f t="shared" si="4"/>
        <v>0</v>
      </c>
      <c r="AE7" s="49">
        <f t="shared" si="4"/>
        <v>0</v>
      </c>
      <c r="AF7" s="49">
        <f t="shared" si="4"/>
        <v>0</v>
      </c>
      <c r="AG7" s="49">
        <f t="shared" si="4"/>
        <v>0</v>
      </c>
      <c r="AH7" s="49">
        <f t="shared" si="4"/>
        <v>0</v>
      </c>
      <c r="AI7" s="49">
        <f t="shared" si="4"/>
        <v>0</v>
      </c>
      <c r="AJ7" s="49">
        <f t="shared" si="4"/>
        <v>0</v>
      </c>
      <c r="AK7" s="49">
        <f t="shared" si="4"/>
        <v>0</v>
      </c>
      <c r="AL7" s="49">
        <f t="shared" si="4"/>
        <v>0</v>
      </c>
      <c r="AM7" s="49">
        <f t="shared" si="4"/>
        <v>0</v>
      </c>
      <c r="AN7" s="49">
        <f t="shared" si="4"/>
        <v>0</v>
      </c>
      <c r="AO7" s="49">
        <f t="shared" si="4"/>
        <v>0</v>
      </c>
      <c r="AP7" s="49">
        <f t="shared" si="4"/>
        <v>0</v>
      </c>
      <c r="AQ7" s="49">
        <f t="shared" si="4"/>
        <v>0</v>
      </c>
      <c r="AR7" s="49">
        <f t="shared" si="4"/>
        <v>0</v>
      </c>
      <c r="AS7" s="49">
        <f t="shared" si="4"/>
        <v>0</v>
      </c>
      <c r="AT7" s="49">
        <f t="shared" si="4"/>
        <v>0</v>
      </c>
      <c r="AU7" s="49">
        <f t="shared" si="4"/>
        <v>0</v>
      </c>
      <c r="AV7" s="49">
        <f t="shared" si="4"/>
        <v>0</v>
      </c>
      <c r="AW7" s="49">
        <f t="shared" si="4"/>
        <v>0</v>
      </c>
      <c r="AX7" s="49">
        <f t="shared" si="4"/>
        <v>0</v>
      </c>
      <c r="AY7" s="49">
        <f t="shared" si="4"/>
        <v>0</v>
      </c>
      <c r="AZ7" s="49">
        <f t="shared" si="4"/>
        <v>0</v>
      </c>
      <c r="BA7" s="49">
        <f t="shared" si="4"/>
        <v>0</v>
      </c>
      <c r="BB7" s="49">
        <f t="shared" si="4"/>
        <v>0</v>
      </c>
      <c r="BC7" s="49">
        <f t="shared" si="4"/>
        <v>0</v>
      </c>
      <c r="BD7" s="49">
        <f t="shared" si="4"/>
        <v>0</v>
      </c>
      <c r="BE7" s="49">
        <f t="shared" si="4"/>
        <v>0</v>
      </c>
      <c r="BF7" s="49">
        <f t="shared" si="4"/>
        <v>0</v>
      </c>
      <c r="BG7" s="49">
        <f t="shared" si="4"/>
        <v>0</v>
      </c>
      <c r="BH7" s="49">
        <f t="shared" si="4"/>
        <v>0</v>
      </c>
      <c r="BI7" s="49">
        <f t="shared" si="4"/>
        <v>0</v>
      </c>
      <c r="BJ7" s="49">
        <f t="shared" si="4"/>
        <v>0</v>
      </c>
      <c r="BK7" s="49">
        <f t="shared" si="4"/>
        <v>0</v>
      </c>
      <c r="BL7" s="49">
        <f t="shared" si="4"/>
        <v>0</v>
      </c>
      <c r="BM7" s="49">
        <f t="shared" si="4"/>
        <v>0</v>
      </c>
      <c r="BN7" s="49">
        <f t="shared" si="4"/>
        <v>0</v>
      </c>
      <c r="BO7" s="49">
        <f t="shared" si="4"/>
        <v>0</v>
      </c>
      <c r="BP7" s="49">
        <f t="shared" ref="BP7:CH7" si="5">SUM(BP35:BP47,BP50:BP62,BP65:BP77,BP80:BP92)</f>
        <v>0</v>
      </c>
      <c r="BQ7" s="49">
        <f t="shared" si="5"/>
        <v>0</v>
      </c>
      <c r="BR7" s="49">
        <f t="shared" si="5"/>
        <v>0</v>
      </c>
      <c r="BS7" s="49">
        <f t="shared" si="5"/>
        <v>0</v>
      </c>
      <c r="BT7" s="49">
        <f t="shared" si="5"/>
        <v>0</v>
      </c>
      <c r="BU7" s="49">
        <f t="shared" si="5"/>
        <v>0</v>
      </c>
      <c r="BV7" s="49">
        <f t="shared" si="5"/>
        <v>0</v>
      </c>
      <c r="BW7" s="49">
        <f t="shared" si="5"/>
        <v>0</v>
      </c>
      <c r="BX7" s="49">
        <f t="shared" si="5"/>
        <v>0</v>
      </c>
      <c r="BY7" s="49">
        <f t="shared" si="5"/>
        <v>0</v>
      </c>
      <c r="BZ7" s="49">
        <f t="shared" si="5"/>
        <v>0</v>
      </c>
      <c r="CA7" s="49">
        <f t="shared" si="5"/>
        <v>0</v>
      </c>
      <c r="CB7" s="49">
        <f t="shared" si="5"/>
        <v>0</v>
      </c>
      <c r="CC7" s="49">
        <f t="shared" si="5"/>
        <v>0</v>
      </c>
      <c r="CD7" s="49">
        <f t="shared" si="5"/>
        <v>0</v>
      </c>
      <c r="CE7" s="49">
        <f t="shared" si="5"/>
        <v>0</v>
      </c>
      <c r="CF7" s="49">
        <f t="shared" si="5"/>
        <v>0</v>
      </c>
      <c r="CG7" s="49">
        <f t="shared" si="5"/>
        <v>0</v>
      </c>
      <c r="CH7" s="49">
        <f t="shared" si="5"/>
        <v>0</v>
      </c>
      <c r="CI7" s="49">
        <f>SUM(CI35:CI47,CI50:CI62,CI65:CI77,CI80:CI92)</f>
        <v>0</v>
      </c>
      <c r="CJ7" s="49">
        <f>SUM(CJ35:CJ47,CJ50:CJ62,CJ65:CJ77,CJ80:CJ92)</f>
        <v>0</v>
      </c>
    </row>
    <row r="8" spans="1:88" ht="15.75" thickBot="1" x14ac:dyDescent="0.3"/>
    <row r="9" spans="1:88" s="97" customFormat="1" x14ac:dyDescent="0.25">
      <c r="A9" s="297" t="s">
        <v>101</v>
      </c>
      <c r="B9" s="125" t="s">
        <v>107</v>
      </c>
      <c r="C9" s="105">
        <v>42370</v>
      </c>
      <c r="D9" s="105">
        <v>42401</v>
      </c>
      <c r="E9" s="106">
        <v>42430</v>
      </c>
      <c r="F9" s="106">
        <v>42461</v>
      </c>
      <c r="G9" s="107">
        <v>42491</v>
      </c>
      <c r="H9" s="106">
        <v>42522</v>
      </c>
      <c r="I9" s="106">
        <v>42552</v>
      </c>
      <c r="J9" s="106">
        <v>42583</v>
      </c>
      <c r="K9" s="106">
        <v>42614</v>
      </c>
      <c r="L9" s="106">
        <v>42644</v>
      </c>
      <c r="M9" s="106">
        <v>42675</v>
      </c>
      <c r="N9" s="106">
        <v>42705</v>
      </c>
      <c r="O9" s="106">
        <v>42736</v>
      </c>
      <c r="P9" s="106">
        <v>42767</v>
      </c>
      <c r="Q9" s="108">
        <v>42795</v>
      </c>
      <c r="R9" s="108">
        <v>42826</v>
      </c>
      <c r="S9" s="108">
        <v>42856</v>
      </c>
      <c r="T9" s="108">
        <v>42887</v>
      </c>
      <c r="U9" s="108">
        <v>42917</v>
      </c>
      <c r="V9" s="108">
        <v>42948</v>
      </c>
      <c r="W9" s="108">
        <v>42979</v>
      </c>
      <c r="X9" s="108">
        <v>43009</v>
      </c>
      <c r="Y9" s="108">
        <v>43040</v>
      </c>
      <c r="Z9" s="108">
        <v>43070</v>
      </c>
      <c r="AA9" s="108">
        <v>43101</v>
      </c>
      <c r="AB9" s="108">
        <v>43132</v>
      </c>
      <c r="AC9" s="105">
        <v>43160</v>
      </c>
      <c r="AD9" s="105">
        <v>43191</v>
      </c>
      <c r="AE9" s="105">
        <v>43221</v>
      </c>
      <c r="AF9" s="105">
        <v>43252</v>
      </c>
      <c r="AG9" s="105">
        <v>43282</v>
      </c>
      <c r="AH9" s="105">
        <v>43313</v>
      </c>
      <c r="AI9" s="105">
        <v>43344</v>
      </c>
      <c r="AJ9" s="105">
        <v>43374</v>
      </c>
      <c r="AK9" s="105">
        <v>43405</v>
      </c>
      <c r="AL9" s="105">
        <v>43435</v>
      </c>
      <c r="AM9" s="105">
        <v>43466</v>
      </c>
      <c r="AN9" s="105">
        <v>43497</v>
      </c>
      <c r="AO9" s="106">
        <v>43525</v>
      </c>
      <c r="AP9" s="106">
        <v>43556</v>
      </c>
      <c r="AQ9" s="106">
        <v>43586</v>
      </c>
      <c r="AR9" s="106">
        <v>43617</v>
      </c>
      <c r="AS9" s="106">
        <v>43647</v>
      </c>
      <c r="AT9" s="106">
        <v>43678</v>
      </c>
      <c r="AU9" s="106">
        <v>43709</v>
      </c>
      <c r="AV9" s="106">
        <v>43739</v>
      </c>
      <c r="AW9" s="106">
        <v>43770</v>
      </c>
      <c r="AX9" s="106">
        <v>43800</v>
      </c>
      <c r="AY9" s="106">
        <v>43831</v>
      </c>
      <c r="AZ9" s="106">
        <v>43862</v>
      </c>
      <c r="BA9" s="108">
        <v>43891</v>
      </c>
      <c r="BB9" s="108">
        <v>43922</v>
      </c>
      <c r="BC9" s="108">
        <v>43952</v>
      </c>
      <c r="BD9" s="108">
        <v>43983</v>
      </c>
      <c r="BE9" s="108">
        <v>44013</v>
      </c>
      <c r="BF9" s="108">
        <v>44044</v>
      </c>
      <c r="BG9" s="108">
        <v>44075</v>
      </c>
      <c r="BH9" s="108">
        <v>44105</v>
      </c>
      <c r="BI9" s="108">
        <v>44136</v>
      </c>
      <c r="BJ9" s="108">
        <v>44166</v>
      </c>
      <c r="BK9" s="108">
        <v>44197</v>
      </c>
      <c r="BL9" s="108">
        <v>44228</v>
      </c>
      <c r="BM9" s="105">
        <v>44256</v>
      </c>
      <c r="BN9" s="105">
        <v>44287</v>
      </c>
      <c r="BO9" s="105">
        <v>44317</v>
      </c>
      <c r="BP9" s="105">
        <v>44348</v>
      </c>
      <c r="BQ9" s="105">
        <v>44378</v>
      </c>
      <c r="BR9" s="105">
        <v>44409</v>
      </c>
      <c r="BS9" s="105">
        <v>44440</v>
      </c>
      <c r="BT9" s="105">
        <v>44470</v>
      </c>
      <c r="BU9" s="105">
        <v>44501</v>
      </c>
      <c r="BV9" s="105">
        <v>44531</v>
      </c>
      <c r="BW9" s="105">
        <v>44562</v>
      </c>
      <c r="BX9" s="105">
        <v>44593</v>
      </c>
      <c r="BY9" s="106">
        <v>44621</v>
      </c>
      <c r="BZ9" s="106">
        <v>44652</v>
      </c>
      <c r="CA9" s="106">
        <v>44682</v>
      </c>
      <c r="CB9" s="106">
        <v>44713</v>
      </c>
      <c r="CC9" s="106">
        <v>44743</v>
      </c>
      <c r="CD9" s="106">
        <v>44774</v>
      </c>
      <c r="CE9" s="106">
        <v>44805</v>
      </c>
      <c r="CF9" s="106">
        <v>44835</v>
      </c>
      <c r="CG9" s="106">
        <v>44866</v>
      </c>
      <c r="CH9" s="106">
        <v>44896</v>
      </c>
      <c r="CI9" s="106">
        <v>44927</v>
      </c>
      <c r="CJ9" s="106">
        <v>44958</v>
      </c>
    </row>
    <row r="10" spans="1:88" s="97" customFormat="1" x14ac:dyDescent="0.25">
      <c r="A10" s="298"/>
      <c r="B10" s="60" t="s">
        <v>73</v>
      </c>
      <c r="C10" s="91">
        <f>SUM(C23:C32)</f>
        <v>0</v>
      </c>
      <c r="D10" s="91">
        <f>SUM(D23:D32)</f>
        <v>0</v>
      </c>
      <c r="E10" s="91">
        <f>ROUND(SUM(E23:E32),2)</f>
        <v>0</v>
      </c>
      <c r="F10" s="91">
        <f t="shared" ref="F10:AK10" si="6">SUM(F23:F32)</f>
        <v>0</v>
      </c>
      <c r="G10" s="91">
        <f t="shared" si="6"/>
        <v>0</v>
      </c>
      <c r="H10" s="91">
        <f t="shared" si="6"/>
        <v>0</v>
      </c>
      <c r="I10" s="91">
        <f t="shared" si="6"/>
        <v>0</v>
      </c>
      <c r="J10" s="91">
        <f t="shared" si="6"/>
        <v>0</v>
      </c>
      <c r="K10" s="91">
        <f t="shared" si="6"/>
        <v>0</v>
      </c>
      <c r="L10" s="91">
        <f t="shared" si="6"/>
        <v>0</v>
      </c>
      <c r="M10" s="91">
        <f t="shared" si="6"/>
        <v>0</v>
      </c>
      <c r="N10" s="91">
        <f t="shared" si="6"/>
        <v>0</v>
      </c>
      <c r="O10" s="91">
        <f t="shared" si="6"/>
        <v>0</v>
      </c>
      <c r="P10" s="91">
        <f t="shared" si="6"/>
        <v>0</v>
      </c>
      <c r="Q10" s="91">
        <f t="shared" si="6"/>
        <v>0</v>
      </c>
      <c r="R10" s="91">
        <f t="shared" si="6"/>
        <v>0</v>
      </c>
      <c r="S10" s="91">
        <f t="shared" si="6"/>
        <v>0</v>
      </c>
      <c r="T10" s="91">
        <f t="shared" si="6"/>
        <v>0</v>
      </c>
      <c r="U10" s="91">
        <f t="shared" si="6"/>
        <v>0</v>
      </c>
      <c r="V10" s="91">
        <f t="shared" si="6"/>
        <v>0</v>
      </c>
      <c r="W10" s="91">
        <f t="shared" si="6"/>
        <v>0</v>
      </c>
      <c r="X10" s="91">
        <f t="shared" si="6"/>
        <v>0</v>
      </c>
      <c r="Y10" s="91">
        <f t="shared" si="6"/>
        <v>0</v>
      </c>
      <c r="Z10" s="91">
        <f t="shared" si="6"/>
        <v>0</v>
      </c>
      <c r="AA10" s="91">
        <f t="shared" si="6"/>
        <v>0</v>
      </c>
      <c r="AB10" s="91">
        <f t="shared" si="6"/>
        <v>0</v>
      </c>
      <c r="AC10" s="91">
        <f t="shared" si="6"/>
        <v>0</v>
      </c>
      <c r="AD10" s="91">
        <f t="shared" si="6"/>
        <v>0</v>
      </c>
      <c r="AE10" s="91">
        <f t="shared" si="6"/>
        <v>0</v>
      </c>
      <c r="AF10" s="91">
        <f t="shared" si="6"/>
        <v>0</v>
      </c>
      <c r="AG10" s="91">
        <f t="shared" si="6"/>
        <v>0</v>
      </c>
      <c r="AH10" s="91">
        <f t="shared" si="6"/>
        <v>0</v>
      </c>
      <c r="AI10" s="91">
        <f t="shared" si="6"/>
        <v>0</v>
      </c>
      <c r="AJ10" s="91">
        <f t="shared" si="6"/>
        <v>0</v>
      </c>
      <c r="AK10" s="91">
        <f t="shared" si="6"/>
        <v>0</v>
      </c>
      <c r="AL10" s="91">
        <f t="shared" ref="AL10:BQ10" si="7">SUM(AL23:AL32)</f>
        <v>0</v>
      </c>
      <c r="AM10" s="91">
        <f t="shared" si="7"/>
        <v>0</v>
      </c>
      <c r="AN10" s="91">
        <f t="shared" si="7"/>
        <v>0</v>
      </c>
      <c r="AO10" s="91">
        <f t="shared" si="7"/>
        <v>0</v>
      </c>
      <c r="AP10" s="91">
        <f t="shared" si="7"/>
        <v>0</v>
      </c>
      <c r="AQ10" s="91">
        <f t="shared" si="7"/>
        <v>0</v>
      </c>
      <c r="AR10" s="91">
        <f t="shared" si="7"/>
        <v>0</v>
      </c>
      <c r="AS10" s="91">
        <f t="shared" si="7"/>
        <v>0</v>
      </c>
      <c r="AT10" s="91">
        <f t="shared" si="7"/>
        <v>0</v>
      </c>
      <c r="AU10" s="91">
        <f t="shared" si="7"/>
        <v>0</v>
      </c>
      <c r="AV10" s="91">
        <f t="shared" si="7"/>
        <v>0</v>
      </c>
      <c r="AW10" s="91">
        <f t="shared" si="7"/>
        <v>0</v>
      </c>
      <c r="AX10" s="91">
        <f t="shared" si="7"/>
        <v>0</v>
      </c>
      <c r="AY10" s="91">
        <f t="shared" si="7"/>
        <v>0</v>
      </c>
      <c r="AZ10" s="91">
        <f t="shared" si="7"/>
        <v>0</v>
      </c>
      <c r="BA10" s="91">
        <f t="shared" si="7"/>
        <v>0</v>
      </c>
      <c r="BB10" s="91">
        <f t="shared" si="7"/>
        <v>0</v>
      </c>
      <c r="BC10" s="91">
        <f t="shared" si="7"/>
        <v>0</v>
      </c>
      <c r="BD10" s="91">
        <f t="shared" si="7"/>
        <v>0</v>
      </c>
      <c r="BE10" s="91">
        <f t="shared" si="7"/>
        <v>0</v>
      </c>
      <c r="BF10" s="91">
        <f t="shared" si="7"/>
        <v>0</v>
      </c>
      <c r="BG10" s="91">
        <f t="shared" si="7"/>
        <v>0</v>
      </c>
      <c r="BH10" s="91">
        <f t="shared" si="7"/>
        <v>0</v>
      </c>
      <c r="BI10" s="91">
        <f t="shared" si="7"/>
        <v>0</v>
      </c>
      <c r="BJ10" s="91">
        <f t="shared" si="7"/>
        <v>0</v>
      </c>
      <c r="BK10" s="91">
        <f t="shared" si="7"/>
        <v>0</v>
      </c>
      <c r="BL10" s="91">
        <f t="shared" si="7"/>
        <v>0</v>
      </c>
      <c r="BM10" s="91">
        <f t="shared" si="7"/>
        <v>0</v>
      </c>
      <c r="BN10" s="91">
        <f t="shared" si="7"/>
        <v>0</v>
      </c>
      <c r="BO10" s="91">
        <f t="shared" si="7"/>
        <v>0</v>
      </c>
      <c r="BP10" s="91">
        <f t="shared" si="7"/>
        <v>0</v>
      </c>
      <c r="BQ10" s="91">
        <f t="shared" si="7"/>
        <v>0</v>
      </c>
      <c r="BR10" s="91">
        <f t="shared" ref="BR10:CJ10" si="8">SUM(BR23:BR32)</f>
        <v>0</v>
      </c>
      <c r="BS10" s="91">
        <f t="shared" si="8"/>
        <v>0</v>
      </c>
      <c r="BT10" s="91">
        <f t="shared" si="8"/>
        <v>0</v>
      </c>
      <c r="BU10" s="91">
        <f t="shared" si="8"/>
        <v>0</v>
      </c>
      <c r="BV10" s="91">
        <f t="shared" si="8"/>
        <v>0</v>
      </c>
      <c r="BW10" s="91">
        <f t="shared" si="8"/>
        <v>0</v>
      </c>
      <c r="BX10" s="91">
        <f t="shared" si="8"/>
        <v>0</v>
      </c>
      <c r="BY10" s="91">
        <f t="shared" si="8"/>
        <v>0</v>
      </c>
      <c r="BZ10" s="91">
        <f t="shared" si="8"/>
        <v>0</v>
      </c>
      <c r="CA10" s="91">
        <f t="shared" si="8"/>
        <v>0</v>
      </c>
      <c r="CB10" s="91">
        <f t="shared" si="8"/>
        <v>0</v>
      </c>
      <c r="CC10" s="91">
        <f t="shared" si="8"/>
        <v>0</v>
      </c>
      <c r="CD10" s="91">
        <f t="shared" si="8"/>
        <v>0</v>
      </c>
      <c r="CE10" s="91">
        <f t="shared" si="8"/>
        <v>0</v>
      </c>
      <c r="CF10" s="91">
        <f t="shared" si="8"/>
        <v>0</v>
      </c>
      <c r="CG10" s="91">
        <f t="shared" si="8"/>
        <v>0</v>
      </c>
      <c r="CH10" s="91">
        <f t="shared" si="8"/>
        <v>0</v>
      </c>
      <c r="CI10" s="91">
        <f t="shared" si="8"/>
        <v>0</v>
      </c>
      <c r="CJ10" s="91">
        <f t="shared" si="8"/>
        <v>0</v>
      </c>
    </row>
    <row r="11" spans="1:88" s="97" customFormat="1" x14ac:dyDescent="0.25">
      <c r="A11" s="298"/>
      <c r="B11" s="60" t="s">
        <v>74</v>
      </c>
      <c r="C11" s="91">
        <f>SUM(C35:C47)</f>
        <v>0</v>
      </c>
      <c r="D11" s="91">
        <f>SUM(D35:D47)</f>
        <v>0</v>
      </c>
      <c r="E11" s="91">
        <f>ROUND(SUM(E35:E47),2)</f>
        <v>0</v>
      </c>
      <c r="F11" s="91">
        <f t="shared" ref="F11:AK11" si="9">SUM(F35:F47)</f>
        <v>0</v>
      </c>
      <c r="G11" s="91">
        <f t="shared" si="9"/>
        <v>0</v>
      </c>
      <c r="H11" s="91">
        <f t="shared" si="9"/>
        <v>0</v>
      </c>
      <c r="I11" s="91">
        <f t="shared" si="9"/>
        <v>0</v>
      </c>
      <c r="J11" s="91">
        <f t="shared" si="9"/>
        <v>0</v>
      </c>
      <c r="K11" s="91">
        <f t="shared" si="9"/>
        <v>0</v>
      </c>
      <c r="L11" s="91">
        <f t="shared" si="9"/>
        <v>0</v>
      </c>
      <c r="M11" s="91">
        <f t="shared" si="9"/>
        <v>0</v>
      </c>
      <c r="N11" s="91">
        <f t="shared" si="9"/>
        <v>0</v>
      </c>
      <c r="O11" s="91">
        <f t="shared" si="9"/>
        <v>0</v>
      </c>
      <c r="P11" s="91">
        <f t="shared" si="9"/>
        <v>0</v>
      </c>
      <c r="Q11" s="91">
        <f t="shared" si="9"/>
        <v>0</v>
      </c>
      <c r="R11" s="91">
        <f t="shared" si="9"/>
        <v>0</v>
      </c>
      <c r="S11" s="91">
        <f t="shared" si="9"/>
        <v>0</v>
      </c>
      <c r="T11" s="91">
        <f t="shared" si="9"/>
        <v>0</v>
      </c>
      <c r="U11" s="91">
        <f t="shared" si="9"/>
        <v>0</v>
      </c>
      <c r="V11" s="91">
        <f t="shared" si="9"/>
        <v>0</v>
      </c>
      <c r="W11" s="91">
        <f t="shared" si="9"/>
        <v>0</v>
      </c>
      <c r="X11" s="91">
        <f t="shared" si="9"/>
        <v>0</v>
      </c>
      <c r="Y11" s="91">
        <f t="shared" si="9"/>
        <v>0</v>
      </c>
      <c r="Z11" s="91">
        <f t="shared" si="9"/>
        <v>0</v>
      </c>
      <c r="AA11" s="91">
        <f t="shared" si="9"/>
        <v>0</v>
      </c>
      <c r="AB11" s="91">
        <f t="shared" si="9"/>
        <v>0</v>
      </c>
      <c r="AC11" s="91">
        <f t="shared" si="9"/>
        <v>0</v>
      </c>
      <c r="AD11" s="91">
        <f t="shared" si="9"/>
        <v>0</v>
      </c>
      <c r="AE11" s="91">
        <f t="shared" si="9"/>
        <v>0</v>
      </c>
      <c r="AF11" s="91">
        <f t="shared" si="9"/>
        <v>0</v>
      </c>
      <c r="AG11" s="91">
        <f t="shared" si="9"/>
        <v>0</v>
      </c>
      <c r="AH11" s="91">
        <f t="shared" si="9"/>
        <v>0</v>
      </c>
      <c r="AI11" s="91">
        <f t="shared" si="9"/>
        <v>0</v>
      </c>
      <c r="AJ11" s="91">
        <f t="shared" si="9"/>
        <v>0</v>
      </c>
      <c r="AK11" s="91">
        <f t="shared" si="9"/>
        <v>0</v>
      </c>
      <c r="AL11" s="91">
        <f t="shared" ref="AL11:BQ11" si="10">SUM(AL35:AL47)</f>
        <v>0</v>
      </c>
      <c r="AM11" s="91">
        <f t="shared" si="10"/>
        <v>0</v>
      </c>
      <c r="AN11" s="91">
        <f t="shared" si="10"/>
        <v>0</v>
      </c>
      <c r="AO11" s="91">
        <f t="shared" si="10"/>
        <v>0</v>
      </c>
      <c r="AP11" s="91">
        <f t="shared" si="10"/>
        <v>0</v>
      </c>
      <c r="AQ11" s="91">
        <f t="shared" si="10"/>
        <v>0</v>
      </c>
      <c r="AR11" s="91">
        <f t="shared" si="10"/>
        <v>0</v>
      </c>
      <c r="AS11" s="91">
        <f t="shared" si="10"/>
        <v>0</v>
      </c>
      <c r="AT11" s="91">
        <f t="shared" si="10"/>
        <v>0</v>
      </c>
      <c r="AU11" s="91">
        <f t="shared" si="10"/>
        <v>0</v>
      </c>
      <c r="AV11" s="91">
        <f t="shared" si="10"/>
        <v>0</v>
      </c>
      <c r="AW11" s="91">
        <f t="shared" si="10"/>
        <v>0</v>
      </c>
      <c r="AX11" s="91">
        <f t="shared" si="10"/>
        <v>0</v>
      </c>
      <c r="AY11" s="91">
        <f t="shared" si="10"/>
        <v>0</v>
      </c>
      <c r="AZ11" s="91">
        <f t="shared" si="10"/>
        <v>0</v>
      </c>
      <c r="BA11" s="91">
        <f t="shared" si="10"/>
        <v>0</v>
      </c>
      <c r="BB11" s="91">
        <f t="shared" si="10"/>
        <v>0</v>
      </c>
      <c r="BC11" s="91">
        <f t="shared" si="10"/>
        <v>0</v>
      </c>
      <c r="BD11" s="91">
        <f t="shared" si="10"/>
        <v>0</v>
      </c>
      <c r="BE11" s="91">
        <f t="shared" si="10"/>
        <v>0</v>
      </c>
      <c r="BF11" s="91">
        <f t="shared" si="10"/>
        <v>0</v>
      </c>
      <c r="BG11" s="91">
        <f t="shared" si="10"/>
        <v>0</v>
      </c>
      <c r="BH11" s="91">
        <f t="shared" si="10"/>
        <v>0</v>
      </c>
      <c r="BI11" s="91">
        <f t="shared" si="10"/>
        <v>0</v>
      </c>
      <c r="BJ11" s="91">
        <f t="shared" si="10"/>
        <v>0</v>
      </c>
      <c r="BK11" s="91">
        <f t="shared" si="10"/>
        <v>0</v>
      </c>
      <c r="BL11" s="91">
        <f t="shared" si="10"/>
        <v>0</v>
      </c>
      <c r="BM11" s="91">
        <f t="shared" si="10"/>
        <v>0</v>
      </c>
      <c r="BN11" s="91">
        <f t="shared" si="10"/>
        <v>0</v>
      </c>
      <c r="BO11" s="91">
        <f t="shared" si="10"/>
        <v>0</v>
      </c>
      <c r="BP11" s="91">
        <f t="shared" si="10"/>
        <v>0</v>
      </c>
      <c r="BQ11" s="91">
        <f t="shared" si="10"/>
        <v>0</v>
      </c>
      <c r="BR11" s="91">
        <f t="shared" ref="BR11:CJ11" si="11">SUM(BR35:BR47)</f>
        <v>0</v>
      </c>
      <c r="BS11" s="91">
        <f t="shared" si="11"/>
        <v>0</v>
      </c>
      <c r="BT11" s="91">
        <f t="shared" si="11"/>
        <v>0</v>
      </c>
      <c r="BU11" s="91">
        <f t="shared" si="11"/>
        <v>0</v>
      </c>
      <c r="BV11" s="91">
        <f t="shared" si="11"/>
        <v>0</v>
      </c>
      <c r="BW11" s="91">
        <f t="shared" si="11"/>
        <v>0</v>
      </c>
      <c r="BX11" s="91">
        <f t="shared" si="11"/>
        <v>0</v>
      </c>
      <c r="BY11" s="91">
        <f t="shared" si="11"/>
        <v>0</v>
      </c>
      <c r="BZ11" s="91">
        <f t="shared" si="11"/>
        <v>0</v>
      </c>
      <c r="CA11" s="91">
        <f t="shared" si="11"/>
        <v>0</v>
      </c>
      <c r="CB11" s="91">
        <f t="shared" si="11"/>
        <v>0</v>
      </c>
      <c r="CC11" s="91">
        <f t="shared" si="11"/>
        <v>0</v>
      </c>
      <c r="CD11" s="91">
        <f t="shared" si="11"/>
        <v>0</v>
      </c>
      <c r="CE11" s="91">
        <f t="shared" si="11"/>
        <v>0</v>
      </c>
      <c r="CF11" s="91">
        <f t="shared" si="11"/>
        <v>0</v>
      </c>
      <c r="CG11" s="91">
        <f t="shared" si="11"/>
        <v>0</v>
      </c>
      <c r="CH11" s="91">
        <f t="shared" si="11"/>
        <v>0</v>
      </c>
      <c r="CI11" s="91">
        <f t="shared" si="11"/>
        <v>0</v>
      </c>
      <c r="CJ11" s="91">
        <f t="shared" si="11"/>
        <v>0</v>
      </c>
    </row>
    <row r="12" spans="1:88" s="97" customFormat="1" x14ac:dyDescent="0.25">
      <c r="A12" s="298"/>
      <c r="B12" s="60" t="s">
        <v>75</v>
      </c>
      <c r="C12" s="91">
        <f>SUM(C50:C62)</f>
        <v>0</v>
      </c>
      <c r="D12" s="91">
        <f>SUM(D50:D62)</f>
        <v>0</v>
      </c>
      <c r="E12" s="91">
        <f>ROUND(SUM(E50:E62),2)</f>
        <v>0</v>
      </c>
      <c r="F12" s="91">
        <f t="shared" ref="F12:AK12" si="12">SUM(F50:F62)</f>
        <v>0</v>
      </c>
      <c r="G12" s="91">
        <f t="shared" si="12"/>
        <v>0</v>
      </c>
      <c r="H12" s="91">
        <f t="shared" si="12"/>
        <v>0</v>
      </c>
      <c r="I12" s="91">
        <f t="shared" si="12"/>
        <v>0</v>
      </c>
      <c r="J12" s="91">
        <f t="shared" si="12"/>
        <v>0</v>
      </c>
      <c r="K12" s="91">
        <f t="shared" si="12"/>
        <v>0</v>
      </c>
      <c r="L12" s="91">
        <f t="shared" si="12"/>
        <v>0</v>
      </c>
      <c r="M12" s="91">
        <f t="shared" si="12"/>
        <v>0</v>
      </c>
      <c r="N12" s="91">
        <f t="shared" si="12"/>
        <v>0</v>
      </c>
      <c r="O12" s="91">
        <f t="shared" si="12"/>
        <v>0</v>
      </c>
      <c r="P12" s="91">
        <f t="shared" si="12"/>
        <v>0</v>
      </c>
      <c r="Q12" s="91">
        <f t="shared" si="12"/>
        <v>0</v>
      </c>
      <c r="R12" s="91">
        <f t="shared" si="12"/>
        <v>0</v>
      </c>
      <c r="S12" s="91">
        <f t="shared" si="12"/>
        <v>0</v>
      </c>
      <c r="T12" s="91">
        <f t="shared" si="12"/>
        <v>0</v>
      </c>
      <c r="U12" s="91">
        <f t="shared" si="12"/>
        <v>0</v>
      </c>
      <c r="V12" s="91">
        <f t="shared" si="12"/>
        <v>0</v>
      </c>
      <c r="W12" s="91">
        <f t="shared" si="12"/>
        <v>0</v>
      </c>
      <c r="X12" s="91">
        <f t="shared" si="12"/>
        <v>0</v>
      </c>
      <c r="Y12" s="91">
        <f t="shared" si="12"/>
        <v>0</v>
      </c>
      <c r="Z12" s="91">
        <f t="shared" si="12"/>
        <v>0</v>
      </c>
      <c r="AA12" s="91">
        <f t="shared" si="12"/>
        <v>0</v>
      </c>
      <c r="AB12" s="91">
        <f t="shared" si="12"/>
        <v>0</v>
      </c>
      <c r="AC12" s="91">
        <f t="shared" si="12"/>
        <v>0</v>
      </c>
      <c r="AD12" s="91">
        <f t="shared" si="12"/>
        <v>0</v>
      </c>
      <c r="AE12" s="91">
        <f t="shared" si="12"/>
        <v>0</v>
      </c>
      <c r="AF12" s="91">
        <f t="shared" si="12"/>
        <v>0</v>
      </c>
      <c r="AG12" s="91">
        <f t="shared" si="12"/>
        <v>0</v>
      </c>
      <c r="AH12" s="91">
        <f t="shared" si="12"/>
        <v>0</v>
      </c>
      <c r="AI12" s="91">
        <f t="shared" si="12"/>
        <v>0</v>
      </c>
      <c r="AJ12" s="91">
        <f t="shared" si="12"/>
        <v>0</v>
      </c>
      <c r="AK12" s="91">
        <f t="shared" si="12"/>
        <v>0</v>
      </c>
      <c r="AL12" s="91">
        <f t="shared" ref="AL12:BQ12" si="13">SUM(AL50:AL62)</f>
        <v>0</v>
      </c>
      <c r="AM12" s="91">
        <f t="shared" si="13"/>
        <v>0</v>
      </c>
      <c r="AN12" s="91">
        <f t="shared" si="13"/>
        <v>0</v>
      </c>
      <c r="AO12" s="91">
        <f t="shared" si="13"/>
        <v>0</v>
      </c>
      <c r="AP12" s="91">
        <f t="shared" si="13"/>
        <v>0</v>
      </c>
      <c r="AQ12" s="91">
        <f t="shared" si="13"/>
        <v>0</v>
      </c>
      <c r="AR12" s="91">
        <f t="shared" si="13"/>
        <v>0</v>
      </c>
      <c r="AS12" s="91">
        <f t="shared" si="13"/>
        <v>0</v>
      </c>
      <c r="AT12" s="91">
        <f t="shared" si="13"/>
        <v>0</v>
      </c>
      <c r="AU12" s="91">
        <f t="shared" si="13"/>
        <v>0</v>
      </c>
      <c r="AV12" s="91">
        <f t="shared" si="13"/>
        <v>0</v>
      </c>
      <c r="AW12" s="91">
        <f t="shared" si="13"/>
        <v>0</v>
      </c>
      <c r="AX12" s="91">
        <f t="shared" si="13"/>
        <v>0</v>
      </c>
      <c r="AY12" s="91">
        <f t="shared" si="13"/>
        <v>0</v>
      </c>
      <c r="AZ12" s="91">
        <f t="shared" si="13"/>
        <v>0</v>
      </c>
      <c r="BA12" s="91">
        <f t="shared" si="13"/>
        <v>0</v>
      </c>
      <c r="BB12" s="91">
        <f t="shared" si="13"/>
        <v>0</v>
      </c>
      <c r="BC12" s="91">
        <f t="shared" si="13"/>
        <v>0</v>
      </c>
      <c r="BD12" s="91">
        <f t="shared" si="13"/>
        <v>0</v>
      </c>
      <c r="BE12" s="91">
        <f t="shared" si="13"/>
        <v>0</v>
      </c>
      <c r="BF12" s="91">
        <f t="shared" si="13"/>
        <v>0</v>
      </c>
      <c r="BG12" s="91">
        <f t="shared" si="13"/>
        <v>0</v>
      </c>
      <c r="BH12" s="91">
        <f t="shared" si="13"/>
        <v>0</v>
      </c>
      <c r="BI12" s="91">
        <f t="shared" si="13"/>
        <v>0</v>
      </c>
      <c r="BJ12" s="91">
        <f t="shared" si="13"/>
        <v>0</v>
      </c>
      <c r="BK12" s="91">
        <f t="shared" si="13"/>
        <v>0</v>
      </c>
      <c r="BL12" s="91">
        <f t="shared" si="13"/>
        <v>0</v>
      </c>
      <c r="BM12" s="91">
        <f t="shared" si="13"/>
        <v>0</v>
      </c>
      <c r="BN12" s="91">
        <f t="shared" si="13"/>
        <v>0</v>
      </c>
      <c r="BO12" s="91">
        <f t="shared" si="13"/>
        <v>0</v>
      </c>
      <c r="BP12" s="91">
        <f t="shared" si="13"/>
        <v>0</v>
      </c>
      <c r="BQ12" s="91">
        <f t="shared" si="13"/>
        <v>0</v>
      </c>
      <c r="BR12" s="91">
        <f t="shared" ref="BR12:CJ12" si="14">SUM(BR50:BR62)</f>
        <v>0</v>
      </c>
      <c r="BS12" s="91">
        <f t="shared" si="14"/>
        <v>0</v>
      </c>
      <c r="BT12" s="91">
        <f t="shared" si="14"/>
        <v>0</v>
      </c>
      <c r="BU12" s="91">
        <f t="shared" si="14"/>
        <v>0</v>
      </c>
      <c r="BV12" s="91">
        <f t="shared" si="14"/>
        <v>0</v>
      </c>
      <c r="BW12" s="91">
        <f t="shared" si="14"/>
        <v>0</v>
      </c>
      <c r="BX12" s="91">
        <f t="shared" si="14"/>
        <v>0</v>
      </c>
      <c r="BY12" s="91">
        <f t="shared" si="14"/>
        <v>0</v>
      </c>
      <c r="BZ12" s="91">
        <f t="shared" si="14"/>
        <v>0</v>
      </c>
      <c r="CA12" s="91">
        <f t="shared" si="14"/>
        <v>0</v>
      </c>
      <c r="CB12" s="91">
        <f t="shared" si="14"/>
        <v>0</v>
      </c>
      <c r="CC12" s="91">
        <f t="shared" si="14"/>
        <v>0</v>
      </c>
      <c r="CD12" s="91">
        <f t="shared" si="14"/>
        <v>0</v>
      </c>
      <c r="CE12" s="91">
        <f t="shared" si="14"/>
        <v>0</v>
      </c>
      <c r="CF12" s="91">
        <f t="shared" si="14"/>
        <v>0</v>
      </c>
      <c r="CG12" s="91">
        <f t="shared" si="14"/>
        <v>0</v>
      </c>
      <c r="CH12" s="91">
        <f t="shared" si="14"/>
        <v>0</v>
      </c>
      <c r="CI12" s="91">
        <f t="shared" si="14"/>
        <v>0</v>
      </c>
      <c r="CJ12" s="91">
        <f t="shared" si="14"/>
        <v>0</v>
      </c>
    </row>
    <row r="13" spans="1:88" s="97" customFormat="1" x14ac:dyDescent="0.25">
      <c r="A13" s="298"/>
      <c r="B13" s="60" t="s">
        <v>76</v>
      </c>
      <c r="C13" s="91">
        <f>SUM(C65:C77)</f>
        <v>0</v>
      </c>
      <c r="D13" s="91">
        <f>SUM(D65:D77)</f>
        <v>0</v>
      </c>
      <c r="E13" s="91">
        <f>ROUND(SUM(E65:E77),2)</f>
        <v>0</v>
      </c>
      <c r="F13" s="91">
        <f t="shared" ref="F13:AK13" si="15">SUM(F65:F77)</f>
        <v>0</v>
      </c>
      <c r="G13" s="91">
        <f t="shared" si="15"/>
        <v>0</v>
      </c>
      <c r="H13" s="91">
        <f t="shared" si="15"/>
        <v>0</v>
      </c>
      <c r="I13" s="91">
        <f t="shared" si="15"/>
        <v>0</v>
      </c>
      <c r="J13" s="91">
        <f t="shared" si="15"/>
        <v>0</v>
      </c>
      <c r="K13" s="91">
        <f t="shared" si="15"/>
        <v>0</v>
      </c>
      <c r="L13" s="91">
        <f t="shared" si="15"/>
        <v>0</v>
      </c>
      <c r="M13" s="91">
        <f t="shared" si="15"/>
        <v>0</v>
      </c>
      <c r="N13" s="91">
        <f t="shared" si="15"/>
        <v>0</v>
      </c>
      <c r="O13" s="91">
        <f t="shared" si="15"/>
        <v>0</v>
      </c>
      <c r="P13" s="91">
        <f t="shared" si="15"/>
        <v>0</v>
      </c>
      <c r="Q13" s="91">
        <f t="shared" si="15"/>
        <v>0</v>
      </c>
      <c r="R13" s="91">
        <f t="shared" si="15"/>
        <v>0</v>
      </c>
      <c r="S13" s="91">
        <f t="shared" si="15"/>
        <v>0</v>
      </c>
      <c r="T13" s="91">
        <f t="shared" si="15"/>
        <v>0</v>
      </c>
      <c r="U13" s="91">
        <f t="shared" si="15"/>
        <v>0</v>
      </c>
      <c r="V13" s="91">
        <f t="shared" si="15"/>
        <v>0</v>
      </c>
      <c r="W13" s="91">
        <f t="shared" si="15"/>
        <v>0</v>
      </c>
      <c r="X13" s="91">
        <f t="shared" si="15"/>
        <v>0</v>
      </c>
      <c r="Y13" s="91">
        <f t="shared" si="15"/>
        <v>0</v>
      </c>
      <c r="Z13" s="91">
        <f t="shared" si="15"/>
        <v>0</v>
      </c>
      <c r="AA13" s="91">
        <f t="shared" si="15"/>
        <v>0</v>
      </c>
      <c r="AB13" s="91">
        <f t="shared" si="15"/>
        <v>0</v>
      </c>
      <c r="AC13" s="91">
        <f t="shared" si="15"/>
        <v>0</v>
      </c>
      <c r="AD13" s="91">
        <f t="shared" si="15"/>
        <v>0</v>
      </c>
      <c r="AE13" s="91">
        <f t="shared" si="15"/>
        <v>0</v>
      </c>
      <c r="AF13" s="91">
        <f t="shared" si="15"/>
        <v>0</v>
      </c>
      <c r="AG13" s="91">
        <f t="shared" si="15"/>
        <v>0</v>
      </c>
      <c r="AH13" s="91">
        <f t="shared" si="15"/>
        <v>0</v>
      </c>
      <c r="AI13" s="91">
        <f t="shared" si="15"/>
        <v>0</v>
      </c>
      <c r="AJ13" s="91">
        <f t="shared" si="15"/>
        <v>0</v>
      </c>
      <c r="AK13" s="91">
        <f t="shared" si="15"/>
        <v>0</v>
      </c>
      <c r="AL13" s="91">
        <f t="shared" ref="AL13:BQ13" si="16">SUM(AL65:AL77)</f>
        <v>0</v>
      </c>
      <c r="AM13" s="91">
        <f t="shared" si="16"/>
        <v>0</v>
      </c>
      <c r="AN13" s="91">
        <f t="shared" si="16"/>
        <v>0</v>
      </c>
      <c r="AO13" s="91">
        <f t="shared" si="16"/>
        <v>0</v>
      </c>
      <c r="AP13" s="91">
        <f t="shared" si="16"/>
        <v>0</v>
      </c>
      <c r="AQ13" s="91">
        <f t="shared" si="16"/>
        <v>0</v>
      </c>
      <c r="AR13" s="91">
        <f t="shared" si="16"/>
        <v>0</v>
      </c>
      <c r="AS13" s="91">
        <f t="shared" si="16"/>
        <v>0</v>
      </c>
      <c r="AT13" s="91">
        <f t="shared" si="16"/>
        <v>0</v>
      </c>
      <c r="AU13" s="91">
        <f t="shared" si="16"/>
        <v>0</v>
      </c>
      <c r="AV13" s="91">
        <f t="shared" si="16"/>
        <v>0</v>
      </c>
      <c r="AW13" s="91">
        <f t="shared" si="16"/>
        <v>0</v>
      </c>
      <c r="AX13" s="91">
        <f t="shared" si="16"/>
        <v>0</v>
      </c>
      <c r="AY13" s="91">
        <f t="shared" si="16"/>
        <v>0</v>
      </c>
      <c r="AZ13" s="91">
        <f t="shared" si="16"/>
        <v>0</v>
      </c>
      <c r="BA13" s="91">
        <f t="shared" si="16"/>
        <v>0</v>
      </c>
      <c r="BB13" s="91">
        <f t="shared" si="16"/>
        <v>0</v>
      </c>
      <c r="BC13" s="91">
        <f t="shared" si="16"/>
        <v>0</v>
      </c>
      <c r="BD13" s="91">
        <f t="shared" si="16"/>
        <v>0</v>
      </c>
      <c r="BE13" s="91">
        <f t="shared" si="16"/>
        <v>0</v>
      </c>
      <c r="BF13" s="91">
        <f t="shared" si="16"/>
        <v>0</v>
      </c>
      <c r="BG13" s="91">
        <f t="shared" si="16"/>
        <v>0</v>
      </c>
      <c r="BH13" s="91">
        <f t="shared" si="16"/>
        <v>0</v>
      </c>
      <c r="BI13" s="91">
        <f t="shared" si="16"/>
        <v>0</v>
      </c>
      <c r="BJ13" s="91">
        <f t="shared" si="16"/>
        <v>0</v>
      </c>
      <c r="BK13" s="91">
        <f t="shared" si="16"/>
        <v>0</v>
      </c>
      <c r="BL13" s="91">
        <f t="shared" si="16"/>
        <v>0</v>
      </c>
      <c r="BM13" s="91">
        <f t="shared" si="16"/>
        <v>0</v>
      </c>
      <c r="BN13" s="91">
        <f t="shared" si="16"/>
        <v>0</v>
      </c>
      <c r="BO13" s="91">
        <f t="shared" si="16"/>
        <v>0</v>
      </c>
      <c r="BP13" s="91">
        <f t="shared" si="16"/>
        <v>0</v>
      </c>
      <c r="BQ13" s="91">
        <f t="shared" si="16"/>
        <v>0</v>
      </c>
      <c r="BR13" s="91">
        <f t="shared" ref="BR13:CJ13" si="17">SUM(BR65:BR77)</f>
        <v>0</v>
      </c>
      <c r="BS13" s="91">
        <f t="shared" si="17"/>
        <v>0</v>
      </c>
      <c r="BT13" s="91">
        <f t="shared" si="17"/>
        <v>0</v>
      </c>
      <c r="BU13" s="91">
        <f t="shared" si="17"/>
        <v>0</v>
      </c>
      <c r="BV13" s="91">
        <f t="shared" si="17"/>
        <v>0</v>
      </c>
      <c r="BW13" s="91">
        <f t="shared" si="17"/>
        <v>0</v>
      </c>
      <c r="BX13" s="91">
        <f t="shared" si="17"/>
        <v>0</v>
      </c>
      <c r="BY13" s="91">
        <f t="shared" si="17"/>
        <v>0</v>
      </c>
      <c r="BZ13" s="91">
        <f t="shared" si="17"/>
        <v>0</v>
      </c>
      <c r="CA13" s="91">
        <f t="shared" si="17"/>
        <v>0</v>
      </c>
      <c r="CB13" s="91">
        <f t="shared" si="17"/>
        <v>0</v>
      </c>
      <c r="CC13" s="91">
        <f t="shared" si="17"/>
        <v>0</v>
      </c>
      <c r="CD13" s="91">
        <f t="shared" si="17"/>
        <v>0</v>
      </c>
      <c r="CE13" s="91">
        <f t="shared" si="17"/>
        <v>0</v>
      </c>
      <c r="CF13" s="91">
        <f t="shared" si="17"/>
        <v>0</v>
      </c>
      <c r="CG13" s="91">
        <f t="shared" si="17"/>
        <v>0</v>
      </c>
      <c r="CH13" s="91">
        <f t="shared" si="17"/>
        <v>0</v>
      </c>
      <c r="CI13" s="91">
        <f t="shared" si="17"/>
        <v>0</v>
      </c>
      <c r="CJ13" s="91">
        <f t="shared" si="17"/>
        <v>0</v>
      </c>
    </row>
    <row r="14" spans="1:88" s="97" customFormat="1" x14ac:dyDescent="0.25">
      <c r="A14" s="298"/>
      <c r="B14" s="60" t="s">
        <v>77</v>
      </c>
      <c r="C14" s="91">
        <f>SUM(C80:C92)</f>
        <v>0</v>
      </c>
      <c r="D14" s="91">
        <f>SUM(D80:D92)</f>
        <v>0</v>
      </c>
      <c r="E14" s="91">
        <f>ROUND(SUM(E80:E92),2)</f>
        <v>0</v>
      </c>
      <c r="F14" s="91">
        <f t="shared" ref="F14:AK14" si="18">SUM(F80:F92)</f>
        <v>0</v>
      </c>
      <c r="G14" s="91">
        <f t="shared" si="18"/>
        <v>0</v>
      </c>
      <c r="H14" s="91">
        <f t="shared" si="18"/>
        <v>0</v>
      </c>
      <c r="I14" s="91">
        <f t="shared" si="18"/>
        <v>0</v>
      </c>
      <c r="J14" s="91">
        <f t="shared" si="18"/>
        <v>0</v>
      </c>
      <c r="K14" s="91">
        <f t="shared" si="18"/>
        <v>0</v>
      </c>
      <c r="L14" s="91">
        <f t="shared" si="18"/>
        <v>0</v>
      </c>
      <c r="M14" s="91">
        <f t="shared" si="18"/>
        <v>0</v>
      </c>
      <c r="N14" s="91">
        <f t="shared" si="18"/>
        <v>0</v>
      </c>
      <c r="O14" s="91">
        <f t="shared" si="18"/>
        <v>0</v>
      </c>
      <c r="P14" s="91">
        <f t="shared" si="18"/>
        <v>0</v>
      </c>
      <c r="Q14" s="91">
        <f t="shared" si="18"/>
        <v>0</v>
      </c>
      <c r="R14" s="91">
        <f t="shared" si="18"/>
        <v>0</v>
      </c>
      <c r="S14" s="91">
        <f t="shared" si="18"/>
        <v>0</v>
      </c>
      <c r="T14" s="91">
        <f t="shared" si="18"/>
        <v>0</v>
      </c>
      <c r="U14" s="91">
        <f t="shared" si="18"/>
        <v>0</v>
      </c>
      <c r="V14" s="91">
        <f t="shared" si="18"/>
        <v>0</v>
      </c>
      <c r="W14" s="91">
        <f t="shared" si="18"/>
        <v>0</v>
      </c>
      <c r="X14" s="91">
        <f t="shared" si="18"/>
        <v>0</v>
      </c>
      <c r="Y14" s="91">
        <f t="shared" si="18"/>
        <v>0</v>
      </c>
      <c r="Z14" s="91">
        <f t="shared" si="18"/>
        <v>0</v>
      </c>
      <c r="AA14" s="91">
        <f t="shared" si="18"/>
        <v>0</v>
      </c>
      <c r="AB14" s="91">
        <f t="shared" si="18"/>
        <v>0</v>
      </c>
      <c r="AC14" s="91">
        <f t="shared" si="18"/>
        <v>0</v>
      </c>
      <c r="AD14" s="91">
        <f t="shared" si="18"/>
        <v>0</v>
      </c>
      <c r="AE14" s="91">
        <f t="shared" si="18"/>
        <v>0</v>
      </c>
      <c r="AF14" s="91">
        <f t="shared" si="18"/>
        <v>0</v>
      </c>
      <c r="AG14" s="91">
        <f t="shared" si="18"/>
        <v>0</v>
      </c>
      <c r="AH14" s="91">
        <f t="shared" si="18"/>
        <v>0</v>
      </c>
      <c r="AI14" s="91">
        <f t="shared" si="18"/>
        <v>0</v>
      </c>
      <c r="AJ14" s="91">
        <f t="shared" si="18"/>
        <v>0</v>
      </c>
      <c r="AK14" s="91">
        <f t="shared" si="18"/>
        <v>0</v>
      </c>
      <c r="AL14" s="91">
        <f t="shared" ref="AL14:BQ14" si="19">SUM(AL80:AL92)</f>
        <v>0</v>
      </c>
      <c r="AM14" s="91">
        <f t="shared" si="19"/>
        <v>0</v>
      </c>
      <c r="AN14" s="91">
        <f t="shared" si="19"/>
        <v>0</v>
      </c>
      <c r="AO14" s="91">
        <f t="shared" si="19"/>
        <v>0</v>
      </c>
      <c r="AP14" s="91">
        <f t="shared" si="19"/>
        <v>0</v>
      </c>
      <c r="AQ14" s="91">
        <f t="shared" si="19"/>
        <v>0</v>
      </c>
      <c r="AR14" s="91">
        <f t="shared" si="19"/>
        <v>0</v>
      </c>
      <c r="AS14" s="91">
        <f t="shared" si="19"/>
        <v>0</v>
      </c>
      <c r="AT14" s="91">
        <f t="shared" si="19"/>
        <v>0</v>
      </c>
      <c r="AU14" s="91">
        <f t="shared" si="19"/>
        <v>0</v>
      </c>
      <c r="AV14" s="91">
        <f t="shared" si="19"/>
        <v>0</v>
      </c>
      <c r="AW14" s="91">
        <f t="shared" si="19"/>
        <v>0</v>
      </c>
      <c r="AX14" s="91">
        <f t="shared" si="19"/>
        <v>0</v>
      </c>
      <c r="AY14" s="91">
        <f t="shared" si="19"/>
        <v>0</v>
      </c>
      <c r="AZ14" s="91">
        <f t="shared" si="19"/>
        <v>0</v>
      </c>
      <c r="BA14" s="91">
        <f t="shared" si="19"/>
        <v>0</v>
      </c>
      <c r="BB14" s="91">
        <f t="shared" si="19"/>
        <v>0</v>
      </c>
      <c r="BC14" s="91">
        <f t="shared" si="19"/>
        <v>0</v>
      </c>
      <c r="BD14" s="91">
        <f t="shared" si="19"/>
        <v>0</v>
      </c>
      <c r="BE14" s="91">
        <f t="shared" si="19"/>
        <v>0</v>
      </c>
      <c r="BF14" s="91">
        <f t="shared" si="19"/>
        <v>0</v>
      </c>
      <c r="BG14" s="91">
        <f t="shared" si="19"/>
        <v>0</v>
      </c>
      <c r="BH14" s="91">
        <f t="shared" si="19"/>
        <v>0</v>
      </c>
      <c r="BI14" s="91">
        <f t="shared" si="19"/>
        <v>0</v>
      </c>
      <c r="BJ14" s="91">
        <f t="shared" si="19"/>
        <v>0</v>
      </c>
      <c r="BK14" s="91">
        <f t="shared" si="19"/>
        <v>0</v>
      </c>
      <c r="BL14" s="91">
        <f t="shared" si="19"/>
        <v>0</v>
      </c>
      <c r="BM14" s="91">
        <f t="shared" si="19"/>
        <v>0</v>
      </c>
      <c r="BN14" s="91">
        <f t="shared" si="19"/>
        <v>0</v>
      </c>
      <c r="BO14" s="91">
        <f t="shared" si="19"/>
        <v>0</v>
      </c>
      <c r="BP14" s="91">
        <f t="shared" si="19"/>
        <v>0</v>
      </c>
      <c r="BQ14" s="91">
        <f t="shared" si="19"/>
        <v>0</v>
      </c>
      <c r="BR14" s="91">
        <f t="shared" ref="BR14:CJ14" si="20">SUM(BR80:BR92)</f>
        <v>0</v>
      </c>
      <c r="BS14" s="91">
        <f t="shared" si="20"/>
        <v>0</v>
      </c>
      <c r="BT14" s="91">
        <f t="shared" si="20"/>
        <v>0</v>
      </c>
      <c r="BU14" s="91">
        <f t="shared" si="20"/>
        <v>0</v>
      </c>
      <c r="BV14" s="91">
        <f t="shared" si="20"/>
        <v>0</v>
      </c>
      <c r="BW14" s="91">
        <f t="shared" si="20"/>
        <v>0</v>
      </c>
      <c r="BX14" s="91">
        <f t="shared" si="20"/>
        <v>0</v>
      </c>
      <c r="BY14" s="91">
        <f t="shared" si="20"/>
        <v>0</v>
      </c>
      <c r="BZ14" s="91">
        <f t="shared" si="20"/>
        <v>0</v>
      </c>
      <c r="CA14" s="91">
        <f t="shared" si="20"/>
        <v>0</v>
      </c>
      <c r="CB14" s="91">
        <f t="shared" si="20"/>
        <v>0</v>
      </c>
      <c r="CC14" s="91">
        <f t="shared" si="20"/>
        <v>0</v>
      </c>
      <c r="CD14" s="91">
        <f t="shared" si="20"/>
        <v>0</v>
      </c>
      <c r="CE14" s="91">
        <f t="shared" si="20"/>
        <v>0</v>
      </c>
      <c r="CF14" s="91">
        <f t="shared" si="20"/>
        <v>0</v>
      </c>
      <c r="CG14" s="91">
        <f t="shared" si="20"/>
        <v>0</v>
      </c>
      <c r="CH14" s="91">
        <f t="shared" si="20"/>
        <v>0</v>
      </c>
      <c r="CI14" s="91">
        <f t="shared" si="20"/>
        <v>0</v>
      </c>
      <c r="CJ14" s="91">
        <f t="shared" si="20"/>
        <v>0</v>
      </c>
    </row>
    <row r="15" spans="1:88" s="97" customFormat="1" ht="15.75" thickBot="1" x14ac:dyDescent="0.3">
      <c r="A15" s="299"/>
      <c r="B15" s="126" t="s">
        <v>99</v>
      </c>
      <c r="C15" s="91">
        <f>SUM(C10:C14)</f>
        <v>0</v>
      </c>
      <c r="D15" s="91">
        <f t="shared" ref="D15:BO15" si="21">SUM(D10:D14)</f>
        <v>0</v>
      </c>
      <c r="E15" s="91">
        <f t="shared" si="21"/>
        <v>0</v>
      </c>
      <c r="F15" s="91">
        <f t="shared" si="21"/>
        <v>0</v>
      </c>
      <c r="G15" s="91">
        <f t="shared" si="21"/>
        <v>0</v>
      </c>
      <c r="H15" s="91">
        <f t="shared" si="21"/>
        <v>0</v>
      </c>
      <c r="I15" s="91">
        <f t="shared" si="21"/>
        <v>0</v>
      </c>
      <c r="J15" s="91">
        <f t="shared" si="21"/>
        <v>0</v>
      </c>
      <c r="K15" s="91">
        <f t="shared" si="21"/>
        <v>0</v>
      </c>
      <c r="L15" s="91">
        <f t="shared" si="21"/>
        <v>0</v>
      </c>
      <c r="M15" s="91">
        <f t="shared" si="21"/>
        <v>0</v>
      </c>
      <c r="N15" s="91">
        <f t="shared" si="21"/>
        <v>0</v>
      </c>
      <c r="O15" s="91">
        <f t="shared" si="21"/>
        <v>0</v>
      </c>
      <c r="P15" s="91">
        <f t="shared" si="21"/>
        <v>0</v>
      </c>
      <c r="Q15" s="91">
        <f t="shared" si="21"/>
        <v>0</v>
      </c>
      <c r="R15" s="91">
        <f t="shared" si="21"/>
        <v>0</v>
      </c>
      <c r="S15" s="91">
        <f t="shared" si="21"/>
        <v>0</v>
      </c>
      <c r="T15" s="91">
        <f t="shared" si="21"/>
        <v>0</v>
      </c>
      <c r="U15" s="91">
        <f t="shared" si="21"/>
        <v>0</v>
      </c>
      <c r="V15" s="91">
        <f t="shared" si="21"/>
        <v>0</v>
      </c>
      <c r="W15" s="91">
        <f t="shared" si="21"/>
        <v>0</v>
      </c>
      <c r="X15" s="91">
        <f t="shared" si="21"/>
        <v>0</v>
      </c>
      <c r="Y15" s="91">
        <f t="shared" si="21"/>
        <v>0</v>
      </c>
      <c r="Z15" s="91">
        <f t="shared" si="21"/>
        <v>0</v>
      </c>
      <c r="AA15" s="91">
        <f t="shared" si="21"/>
        <v>0</v>
      </c>
      <c r="AB15" s="91">
        <f t="shared" si="21"/>
        <v>0</v>
      </c>
      <c r="AC15" s="91">
        <f t="shared" si="21"/>
        <v>0</v>
      </c>
      <c r="AD15" s="91">
        <f t="shared" si="21"/>
        <v>0</v>
      </c>
      <c r="AE15" s="91">
        <f t="shared" si="21"/>
        <v>0</v>
      </c>
      <c r="AF15" s="91">
        <f t="shared" si="21"/>
        <v>0</v>
      </c>
      <c r="AG15" s="91">
        <f t="shared" si="21"/>
        <v>0</v>
      </c>
      <c r="AH15" s="91">
        <f t="shared" si="21"/>
        <v>0</v>
      </c>
      <c r="AI15" s="91">
        <f t="shared" si="21"/>
        <v>0</v>
      </c>
      <c r="AJ15" s="91">
        <f t="shared" si="21"/>
        <v>0</v>
      </c>
      <c r="AK15" s="91">
        <f t="shared" si="21"/>
        <v>0</v>
      </c>
      <c r="AL15" s="91">
        <f t="shared" si="21"/>
        <v>0</v>
      </c>
      <c r="AM15" s="91">
        <f t="shared" si="21"/>
        <v>0</v>
      </c>
      <c r="AN15" s="91">
        <f t="shared" si="21"/>
        <v>0</v>
      </c>
      <c r="AO15" s="91">
        <f t="shared" si="21"/>
        <v>0</v>
      </c>
      <c r="AP15" s="91">
        <f t="shared" si="21"/>
        <v>0</v>
      </c>
      <c r="AQ15" s="91">
        <f t="shared" si="21"/>
        <v>0</v>
      </c>
      <c r="AR15" s="91">
        <f t="shared" si="21"/>
        <v>0</v>
      </c>
      <c r="AS15" s="91">
        <f t="shared" si="21"/>
        <v>0</v>
      </c>
      <c r="AT15" s="91">
        <f t="shared" si="21"/>
        <v>0</v>
      </c>
      <c r="AU15" s="91">
        <f t="shared" si="21"/>
        <v>0</v>
      </c>
      <c r="AV15" s="91">
        <f t="shared" si="21"/>
        <v>0</v>
      </c>
      <c r="AW15" s="91">
        <f t="shared" si="21"/>
        <v>0</v>
      </c>
      <c r="AX15" s="91">
        <f t="shared" si="21"/>
        <v>0</v>
      </c>
      <c r="AY15" s="91">
        <f t="shared" si="21"/>
        <v>0</v>
      </c>
      <c r="AZ15" s="91">
        <f t="shared" si="21"/>
        <v>0</v>
      </c>
      <c r="BA15" s="91">
        <f t="shared" si="21"/>
        <v>0</v>
      </c>
      <c r="BB15" s="91">
        <f t="shared" si="21"/>
        <v>0</v>
      </c>
      <c r="BC15" s="91">
        <f t="shared" si="21"/>
        <v>0</v>
      </c>
      <c r="BD15" s="91">
        <f t="shared" si="21"/>
        <v>0</v>
      </c>
      <c r="BE15" s="91">
        <f t="shared" si="21"/>
        <v>0</v>
      </c>
      <c r="BF15" s="91">
        <f t="shared" si="21"/>
        <v>0</v>
      </c>
      <c r="BG15" s="91">
        <f t="shared" si="21"/>
        <v>0</v>
      </c>
      <c r="BH15" s="91">
        <f t="shared" si="21"/>
        <v>0</v>
      </c>
      <c r="BI15" s="91">
        <f t="shared" si="21"/>
        <v>0</v>
      </c>
      <c r="BJ15" s="91">
        <f t="shared" si="21"/>
        <v>0</v>
      </c>
      <c r="BK15" s="91">
        <f t="shared" si="21"/>
        <v>0</v>
      </c>
      <c r="BL15" s="91">
        <f t="shared" si="21"/>
        <v>0</v>
      </c>
      <c r="BM15" s="91">
        <f t="shared" si="21"/>
        <v>0</v>
      </c>
      <c r="BN15" s="91">
        <f t="shared" si="21"/>
        <v>0</v>
      </c>
      <c r="BO15" s="91">
        <f t="shared" si="21"/>
        <v>0</v>
      </c>
      <c r="BP15" s="91">
        <f t="shared" ref="BP15:CJ15" si="22">SUM(BP10:BP14)</f>
        <v>0</v>
      </c>
      <c r="BQ15" s="91">
        <f t="shared" si="22"/>
        <v>0</v>
      </c>
      <c r="BR15" s="91">
        <f t="shared" si="22"/>
        <v>0</v>
      </c>
      <c r="BS15" s="91">
        <f t="shared" si="22"/>
        <v>0</v>
      </c>
      <c r="BT15" s="91">
        <f t="shared" si="22"/>
        <v>0</v>
      </c>
      <c r="BU15" s="91">
        <f t="shared" si="22"/>
        <v>0</v>
      </c>
      <c r="BV15" s="91">
        <f t="shared" si="22"/>
        <v>0</v>
      </c>
      <c r="BW15" s="91">
        <f t="shared" si="22"/>
        <v>0</v>
      </c>
      <c r="BX15" s="91">
        <f t="shared" si="22"/>
        <v>0</v>
      </c>
      <c r="BY15" s="91">
        <f t="shared" si="22"/>
        <v>0</v>
      </c>
      <c r="BZ15" s="91">
        <f t="shared" si="22"/>
        <v>0</v>
      </c>
      <c r="CA15" s="91">
        <f t="shared" si="22"/>
        <v>0</v>
      </c>
      <c r="CB15" s="91">
        <f t="shared" si="22"/>
        <v>0</v>
      </c>
      <c r="CC15" s="91">
        <f t="shared" si="22"/>
        <v>0</v>
      </c>
      <c r="CD15" s="91">
        <f t="shared" si="22"/>
        <v>0</v>
      </c>
      <c r="CE15" s="91">
        <f t="shared" si="22"/>
        <v>0</v>
      </c>
      <c r="CF15" s="91">
        <f t="shared" si="22"/>
        <v>0</v>
      </c>
      <c r="CG15" s="91">
        <f t="shared" si="22"/>
        <v>0</v>
      </c>
      <c r="CH15" s="91">
        <f t="shared" si="22"/>
        <v>0</v>
      </c>
      <c r="CI15" s="91">
        <f t="shared" si="22"/>
        <v>0</v>
      </c>
      <c r="CJ15" s="91">
        <f t="shared" si="22"/>
        <v>0</v>
      </c>
    </row>
    <row r="16" spans="1:88" s="97" customFormat="1" x14ac:dyDescent="0.25">
      <c r="C16" s="104" t="str">
        <f t="shared" ref="C16:AH16" si="23">IF(C15=C5,"Match", "ERROR")</f>
        <v>Match</v>
      </c>
      <c r="D16" s="104" t="str">
        <f t="shared" si="23"/>
        <v>Match</v>
      </c>
      <c r="E16" s="104" t="str">
        <f t="shared" si="23"/>
        <v>Match</v>
      </c>
      <c r="F16" s="104" t="str">
        <f t="shared" si="23"/>
        <v>Match</v>
      </c>
      <c r="G16" s="104" t="str">
        <f t="shared" si="23"/>
        <v>Match</v>
      </c>
      <c r="H16" s="104" t="str">
        <f t="shared" si="23"/>
        <v>Match</v>
      </c>
      <c r="I16" s="104" t="str">
        <f t="shared" si="23"/>
        <v>Match</v>
      </c>
      <c r="J16" s="104" t="str">
        <f t="shared" si="23"/>
        <v>Match</v>
      </c>
      <c r="K16" s="104" t="str">
        <f t="shared" si="23"/>
        <v>Match</v>
      </c>
      <c r="L16" s="104" t="str">
        <f t="shared" si="23"/>
        <v>Match</v>
      </c>
      <c r="M16" s="104" t="str">
        <f t="shared" si="23"/>
        <v>Match</v>
      </c>
      <c r="N16" s="104" t="str">
        <f t="shared" si="23"/>
        <v>Match</v>
      </c>
      <c r="O16" s="104" t="str">
        <f t="shared" si="23"/>
        <v>Match</v>
      </c>
      <c r="P16" s="104" t="str">
        <f t="shared" si="23"/>
        <v>Match</v>
      </c>
      <c r="Q16" s="104" t="str">
        <f t="shared" si="23"/>
        <v>Match</v>
      </c>
      <c r="R16" s="104" t="str">
        <f t="shared" si="23"/>
        <v>Match</v>
      </c>
      <c r="S16" s="104" t="str">
        <f t="shared" si="23"/>
        <v>Match</v>
      </c>
      <c r="T16" s="104" t="str">
        <f t="shared" si="23"/>
        <v>Match</v>
      </c>
      <c r="U16" s="104" t="str">
        <f t="shared" si="23"/>
        <v>Match</v>
      </c>
      <c r="V16" s="104" t="str">
        <f t="shared" si="23"/>
        <v>Match</v>
      </c>
      <c r="W16" s="104" t="str">
        <f t="shared" si="23"/>
        <v>Match</v>
      </c>
      <c r="X16" s="104" t="str">
        <f t="shared" si="23"/>
        <v>Match</v>
      </c>
      <c r="Y16" s="104" t="str">
        <f t="shared" si="23"/>
        <v>Match</v>
      </c>
      <c r="Z16" s="104" t="str">
        <f t="shared" si="23"/>
        <v>Match</v>
      </c>
      <c r="AA16" s="104" t="str">
        <f t="shared" si="23"/>
        <v>Match</v>
      </c>
      <c r="AB16" s="104" t="str">
        <f t="shared" si="23"/>
        <v>Match</v>
      </c>
      <c r="AC16" s="104" t="str">
        <f t="shared" si="23"/>
        <v>Match</v>
      </c>
      <c r="AD16" s="104" t="str">
        <f t="shared" si="23"/>
        <v>Match</v>
      </c>
      <c r="AE16" s="104" t="str">
        <f t="shared" si="23"/>
        <v>Match</v>
      </c>
      <c r="AF16" s="104" t="str">
        <f t="shared" si="23"/>
        <v>Match</v>
      </c>
      <c r="AG16" s="104" t="str">
        <f t="shared" si="23"/>
        <v>Match</v>
      </c>
      <c r="AH16" s="104" t="str">
        <f t="shared" si="23"/>
        <v>Match</v>
      </c>
      <c r="AI16" s="104" t="str">
        <f t="shared" ref="AI16:BN16" si="24">IF(AI15=AI5,"Match", "ERROR")</f>
        <v>Match</v>
      </c>
      <c r="AJ16" s="104" t="str">
        <f t="shared" si="24"/>
        <v>Match</v>
      </c>
      <c r="AK16" s="104" t="str">
        <f t="shared" si="24"/>
        <v>Match</v>
      </c>
      <c r="AL16" s="104" t="str">
        <f t="shared" si="24"/>
        <v>Match</v>
      </c>
      <c r="AM16" s="104" t="str">
        <f t="shared" si="24"/>
        <v>Match</v>
      </c>
      <c r="AN16" s="104" t="str">
        <f t="shared" si="24"/>
        <v>Match</v>
      </c>
      <c r="AO16" s="104" t="str">
        <f t="shared" si="24"/>
        <v>Match</v>
      </c>
      <c r="AP16" s="104" t="str">
        <f t="shared" si="24"/>
        <v>Match</v>
      </c>
      <c r="AQ16" s="104" t="str">
        <f t="shared" si="24"/>
        <v>Match</v>
      </c>
      <c r="AR16" s="104" t="str">
        <f t="shared" si="24"/>
        <v>Match</v>
      </c>
      <c r="AS16" s="104" t="str">
        <f t="shared" si="24"/>
        <v>Match</v>
      </c>
      <c r="AT16" s="104" t="str">
        <f t="shared" si="24"/>
        <v>Match</v>
      </c>
      <c r="AU16" s="104" t="str">
        <f t="shared" si="24"/>
        <v>Match</v>
      </c>
      <c r="AV16" s="104" t="str">
        <f t="shared" si="24"/>
        <v>Match</v>
      </c>
      <c r="AW16" s="104" t="str">
        <f t="shared" si="24"/>
        <v>Match</v>
      </c>
      <c r="AX16" s="104" t="str">
        <f t="shared" si="24"/>
        <v>Match</v>
      </c>
      <c r="AY16" s="104" t="str">
        <f t="shared" si="24"/>
        <v>Match</v>
      </c>
      <c r="AZ16" s="104" t="str">
        <f t="shared" si="24"/>
        <v>Match</v>
      </c>
      <c r="BA16" s="104" t="str">
        <f t="shared" si="24"/>
        <v>Match</v>
      </c>
      <c r="BB16" s="104" t="str">
        <f t="shared" si="24"/>
        <v>Match</v>
      </c>
      <c r="BC16" s="104" t="str">
        <f t="shared" si="24"/>
        <v>Match</v>
      </c>
      <c r="BD16" s="104" t="str">
        <f t="shared" si="24"/>
        <v>Match</v>
      </c>
      <c r="BE16" s="104" t="str">
        <f t="shared" si="24"/>
        <v>Match</v>
      </c>
      <c r="BF16" s="104" t="str">
        <f t="shared" si="24"/>
        <v>Match</v>
      </c>
      <c r="BG16" s="104" t="str">
        <f t="shared" si="24"/>
        <v>Match</v>
      </c>
      <c r="BH16" s="104" t="str">
        <f t="shared" si="24"/>
        <v>Match</v>
      </c>
      <c r="BI16" s="104" t="str">
        <f t="shared" si="24"/>
        <v>Match</v>
      </c>
      <c r="BJ16" s="104" t="str">
        <f t="shared" si="24"/>
        <v>Match</v>
      </c>
      <c r="BK16" s="104" t="str">
        <f t="shared" si="24"/>
        <v>Match</v>
      </c>
      <c r="BL16" s="104" t="str">
        <f t="shared" si="24"/>
        <v>Match</v>
      </c>
      <c r="BM16" s="104" t="str">
        <f t="shared" si="24"/>
        <v>Match</v>
      </c>
      <c r="BN16" s="104" t="str">
        <f t="shared" si="24"/>
        <v>Match</v>
      </c>
      <c r="BO16" s="104" t="str">
        <f t="shared" ref="BO16:CJ16" si="25">IF(BO15=BO5,"Match", "ERROR")</f>
        <v>Match</v>
      </c>
      <c r="BP16" s="104" t="str">
        <f t="shared" si="25"/>
        <v>Match</v>
      </c>
      <c r="BQ16" s="104" t="str">
        <f t="shared" si="25"/>
        <v>Match</v>
      </c>
      <c r="BR16" s="104" t="str">
        <f t="shared" si="25"/>
        <v>Match</v>
      </c>
      <c r="BS16" s="104" t="str">
        <f t="shared" si="25"/>
        <v>Match</v>
      </c>
      <c r="BT16" s="104" t="str">
        <f t="shared" si="25"/>
        <v>Match</v>
      </c>
      <c r="BU16" s="104" t="str">
        <f t="shared" si="25"/>
        <v>Match</v>
      </c>
      <c r="BV16" s="104" t="str">
        <f t="shared" si="25"/>
        <v>Match</v>
      </c>
      <c r="BW16" s="104" t="str">
        <f t="shared" si="25"/>
        <v>Match</v>
      </c>
      <c r="BX16" s="104" t="str">
        <f t="shared" si="25"/>
        <v>Match</v>
      </c>
      <c r="BY16" s="104" t="str">
        <f t="shared" si="25"/>
        <v>Match</v>
      </c>
      <c r="BZ16" s="104" t="str">
        <f t="shared" si="25"/>
        <v>Match</v>
      </c>
      <c r="CA16" s="104" t="str">
        <f t="shared" si="25"/>
        <v>Match</v>
      </c>
      <c r="CB16" s="104" t="str">
        <f t="shared" si="25"/>
        <v>Match</v>
      </c>
      <c r="CC16" s="104" t="str">
        <f t="shared" si="25"/>
        <v>Match</v>
      </c>
      <c r="CD16" s="104" t="str">
        <f t="shared" si="25"/>
        <v>Match</v>
      </c>
      <c r="CE16" s="104" t="str">
        <f t="shared" si="25"/>
        <v>Match</v>
      </c>
      <c r="CF16" s="104" t="str">
        <f t="shared" si="25"/>
        <v>Match</v>
      </c>
      <c r="CG16" s="104" t="str">
        <f t="shared" si="25"/>
        <v>Match</v>
      </c>
      <c r="CH16" s="104" t="str">
        <f t="shared" si="25"/>
        <v>Match</v>
      </c>
      <c r="CI16" s="104" t="str">
        <f t="shared" si="25"/>
        <v>Match</v>
      </c>
      <c r="CJ16" s="104" t="str">
        <f t="shared" si="25"/>
        <v>Match</v>
      </c>
    </row>
    <row r="17" spans="1:88" s="97" customFormat="1" x14ac:dyDescent="0.25"/>
    <row r="18" spans="1:88" s="97" customFormat="1" x14ac:dyDescent="0.25"/>
    <row r="21" spans="1:88" ht="24" thickBot="1" x14ac:dyDescent="0.4">
      <c r="A21" s="118"/>
      <c r="B21" s="118"/>
      <c r="C21" s="320" t="s">
        <v>121</v>
      </c>
      <c r="D21" s="320"/>
      <c r="E21" s="320"/>
      <c r="F21" s="320"/>
      <c r="G21" s="320"/>
      <c r="H21" s="320"/>
      <c r="I21" s="320"/>
      <c r="J21" s="320"/>
      <c r="K21" s="320"/>
      <c r="L21" s="320"/>
      <c r="M21" s="320"/>
      <c r="N21" s="320"/>
      <c r="O21" s="320"/>
    </row>
    <row r="22" spans="1:88" ht="15.75" x14ac:dyDescent="0.25">
      <c r="A22" s="62"/>
      <c r="B22" s="124" t="s">
        <v>36</v>
      </c>
      <c r="C22" s="58">
        <v>42370</v>
      </c>
      <c r="D22" s="58">
        <v>42401</v>
      </c>
      <c r="E22" s="56">
        <v>42430</v>
      </c>
      <c r="F22" s="56">
        <v>42461</v>
      </c>
      <c r="G22" s="56">
        <v>42491</v>
      </c>
      <c r="H22" s="56">
        <v>42522</v>
      </c>
      <c r="I22" s="56">
        <v>42552</v>
      </c>
      <c r="J22" s="56">
        <v>42583</v>
      </c>
      <c r="K22" s="56">
        <v>42614</v>
      </c>
      <c r="L22" s="56">
        <v>42644</v>
      </c>
      <c r="M22" s="56">
        <v>42675</v>
      </c>
      <c r="N22" s="56">
        <v>42705</v>
      </c>
      <c r="O22" s="56">
        <v>42736</v>
      </c>
      <c r="P22" s="56">
        <v>42767</v>
      </c>
      <c r="Q22" s="57">
        <v>42795</v>
      </c>
      <c r="R22" s="57">
        <v>42826</v>
      </c>
      <c r="S22" s="57">
        <v>42856</v>
      </c>
      <c r="T22" s="57">
        <v>42887</v>
      </c>
      <c r="U22" s="57">
        <v>42917</v>
      </c>
      <c r="V22" s="57">
        <v>42948</v>
      </c>
      <c r="W22" s="57">
        <v>42979</v>
      </c>
      <c r="X22" s="57">
        <v>43009</v>
      </c>
      <c r="Y22" s="57">
        <v>43040</v>
      </c>
      <c r="Z22" s="57">
        <v>43070</v>
      </c>
      <c r="AA22" s="57">
        <v>43101</v>
      </c>
      <c r="AB22" s="57">
        <v>43132</v>
      </c>
      <c r="AC22" s="58">
        <v>43160</v>
      </c>
      <c r="AD22" s="58">
        <v>43191</v>
      </c>
      <c r="AE22" s="58">
        <v>43221</v>
      </c>
      <c r="AF22" s="58">
        <v>43252</v>
      </c>
      <c r="AG22" s="58">
        <v>43282</v>
      </c>
      <c r="AH22" s="58">
        <v>43313</v>
      </c>
      <c r="AI22" s="58">
        <v>43344</v>
      </c>
      <c r="AJ22" s="58">
        <v>43374</v>
      </c>
      <c r="AK22" s="58">
        <v>43405</v>
      </c>
      <c r="AL22" s="58">
        <v>43435</v>
      </c>
      <c r="AM22" s="58">
        <v>43466</v>
      </c>
      <c r="AN22" s="58">
        <v>43497</v>
      </c>
      <c r="AO22" s="56">
        <v>43525</v>
      </c>
      <c r="AP22" s="56">
        <v>43556</v>
      </c>
      <c r="AQ22" s="56">
        <v>43586</v>
      </c>
      <c r="AR22" s="56">
        <v>43617</v>
      </c>
      <c r="AS22" s="56">
        <v>43647</v>
      </c>
      <c r="AT22" s="56">
        <v>43678</v>
      </c>
      <c r="AU22" s="56">
        <v>43709</v>
      </c>
      <c r="AV22" s="56">
        <v>43739</v>
      </c>
      <c r="AW22" s="56">
        <v>43770</v>
      </c>
      <c r="AX22" s="56">
        <v>43800</v>
      </c>
      <c r="AY22" s="56">
        <v>43831</v>
      </c>
      <c r="AZ22" s="56">
        <v>43862</v>
      </c>
      <c r="BA22" s="57">
        <v>43891</v>
      </c>
      <c r="BB22" s="57">
        <v>43922</v>
      </c>
      <c r="BC22" s="57">
        <v>43952</v>
      </c>
      <c r="BD22" s="57">
        <v>43983</v>
      </c>
      <c r="BE22" s="57">
        <v>44013</v>
      </c>
      <c r="BF22" s="57">
        <v>44044</v>
      </c>
      <c r="BG22" s="57">
        <v>44075</v>
      </c>
      <c r="BH22" s="57">
        <v>44105</v>
      </c>
      <c r="BI22" s="57">
        <v>44136</v>
      </c>
      <c r="BJ22" s="57">
        <v>44166</v>
      </c>
      <c r="BK22" s="57">
        <v>44197</v>
      </c>
      <c r="BL22" s="57">
        <v>44228</v>
      </c>
      <c r="BM22" s="58">
        <v>44256</v>
      </c>
      <c r="BN22" s="58">
        <v>44287</v>
      </c>
      <c r="BO22" s="58">
        <v>44317</v>
      </c>
      <c r="BP22" s="58">
        <v>44348</v>
      </c>
      <c r="BQ22" s="58">
        <v>44378</v>
      </c>
      <c r="BR22" s="58">
        <v>44409</v>
      </c>
      <c r="BS22" s="58">
        <v>44440</v>
      </c>
      <c r="BT22" s="58">
        <v>44470</v>
      </c>
      <c r="BU22" s="58">
        <v>44501</v>
      </c>
      <c r="BV22" s="58">
        <v>44531</v>
      </c>
      <c r="BW22" s="58">
        <v>44562</v>
      </c>
      <c r="BX22" s="58">
        <v>44593</v>
      </c>
      <c r="BY22" s="56">
        <v>44621</v>
      </c>
      <c r="BZ22" s="56">
        <v>44652</v>
      </c>
      <c r="CA22" s="56">
        <v>44682</v>
      </c>
      <c r="CB22" s="56">
        <v>44713</v>
      </c>
      <c r="CC22" s="56">
        <v>44743</v>
      </c>
      <c r="CD22" s="56">
        <v>44774</v>
      </c>
      <c r="CE22" s="56">
        <v>44805</v>
      </c>
      <c r="CF22" s="56">
        <v>44835</v>
      </c>
      <c r="CG22" s="56">
        <v>44866</v>
      </c>
      <c r="CH22" s="56">
        <v>44896</v>
      </c>
      <c r="CI22" s="56">
        <v>44927</v>
      </c>
      <c r="CJ22" s="56">
        <v>44958</v>
      </c>
    </row>
    <row r="23" spans="1:88" ht="15" customHeight="1" x14ac:dyDescent="0.25">
      <c r="A23" s="308" t="s">
        <v>33</v>
      </c>
      <c r="B23" s="88" t="s">
        <v>7</v>
      </c>
      <c r="C23" s="114"/>
      <c r="D23" s="114"/>
      <c r="E23" s="114"/>
      <c r="F23" s="114"/>
      <c r="G23" s="114"/>
      <c r="H23" s="114"/>
      <c r="I23" s="114"/>
      <c r="J23" s="250"/>
      <c r="K23" s="250"/>
      <c r="L23" s="250"/>
      <c r="M23" s="250"/>
      <c r="N23" s="250"/>
      <c r="O23" s="250"/>
      <c r="P23" s="250"/>
      <c r="Q23" s="250"/>
      <c r="R23" s="250"/>
      <c r="S23" s="260"/>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row>
    <row r="24" spans="1:88" x14ac:dyDescent="0.25">
      <c r="A24" s="308"/>
      <c r="B24" s="88" t="s">
        <v>2</v>
      </c>
      <c r="C24" s="114"/>
      <c r="D24" s="114"/>
      <c r="E24" s="114"/>
      <c r="F24" s="114"/>
      <c r="G24" s="114"/>
      <c r="H24" s="114"/>
      <c r="I24" s="114"/>
      <c r="J24" s="250"/>
      <c r="K24" s="250"/>
      <c r="L24" s="250"/>
      <c r="M24" s="250"/>
      <c r="N24" s="250"/>
      <c r="O24" s="250"/>
      <c r="P24" s="250"/>
      <c r="Q24" s="250"/>
      <c r="R24" s="250"/>
      <c r="S24" s="260"/>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row>
    <row r="25" spans="1:88" x14ac:dyDescent="0.25">
      <c r="A25" s="308"/>
      <c r="B25" s="88" t="s">
        <v>3</v>
      </c>
      <c r="C25" s="114"/>
      <c r="D25" s="114"/>
      <c r="E25" s="114"/>
      <c r="F25" s="114"/>
      <c r="G25" s="114"/>
      <c r="H25" s="114"/>
      <c r="I25" s="114"/>
      <c r="J25" s="250"/>
      <c r="K25" s="250"/>
      <c r="L25" s="250"/>
      <c r="M25" s="250"/>
      <c r="N25" s="250"/>
      <c r="O25" s="250"/>
      <c r="P25" s="250"/>
      <c r="Q25" s="250"/>
      <c r="R25" s="250"/>
      <c r="S25" s="260"/>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row>
    <row r="26" spans="1:88" x14ac:dyDescent="0.25">
      <c r="A26" s="308"/>
      <c r="B26" s="88" t="s">
        <v>4</v>
      </c>
      <c r="C26" s="114"/>
      <c r="D26" s="114"/>
      <c r="E26" s="114"/>
      <c r="F26" s="114"/>
      <c r="G26" s="114"/>
      <c r="H26" s="114"/>
      <c r="I26" s="114"/>
      <c r="J26" s="174"/>
      <c r="K26" s="250"/>
      <c r="L26" s="174"/>
      <c r="M26" s="174"/>
      <c r="N26" s="174"/>
      <c r="O26" s="250"/>
      <c r="P26" s="174"/>
      <c r="Q26" s="250"/>
      <c r="R26" s="250"/>
      <c r="S26" s="260"/>
      <c r="T26" s="174"/>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row>
    <row r="27" spans="1:88" x14ac:dyDescent="0.25">
      <c r="A27" s="308"/>
      <c r="B27" s="88" t="s">
        <v>14</v>
      </c>
      <c r="C27" s="114"/>
      <c r="D27" s="114"/>
      <c r="E27" s="114"/>
      <c r="F27" s="114"/>
      <c r="G27" s="114"/>
      <c r="H27" s="114"/>
      <c r="I27" s="114"/>
      <c r="J27" s="250"/>
      <c r="K27" s="250"/>
      <c r="L27" s="174"/>
      <c r="M27" s="250"/>
      <c r="N27" s="250"/>
      <c r="O27" s="250"/>
      <c r="P27" s="174"/>
      <c r="Q27" s="250"/>
      <c r="R27" s="250"/>
      <c r="S27" s="260"/>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row>
    <row r="28" spans="1:88" x14ac:dyDescent="0.25">
      <c r="A28" s="308"/>
      <c r="B28" s="88" t="s">
        <v>5</v>
      </c>
      <c r="C28" s="114"/>
      <c r="D28" s="114"/>
      <c r="E28" s="114"/>
      <c r="F28" s="114"/>
      <c r="G28" s="114"/>
      <c r="H28" s="114"/>
      <c r="I28" s="114"/>
      <c r="J28" s="250"/>
      <c r="K28" s="250"/>
      <c r="L28" s="250"/>
      <c r="M28" s="250"/>
      <c r="N28" s="250"/>
      <c r="O28" s="250"/>
      <c r="P28" s="250"/>
      <c r="Q28" s="250"/>
      <c r="R28" s="250"/>
      <c r="S28" s="260"/>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row>
    <row r="29" spans="1:88" x14ac:dyDescent="0.25">
      <c r="A29" s="308"/>
      <c r="B29" s="88" t="s">
        <v>6</v>
      </c>
      <c r="C29" s="114"/>
      <c r="D29" s="114"/>
      <c r="E29" s="114"/>
      <c r="F29" s="114"/>
      <c r="G29" s="114"/>
      <c r="H29" s="114"/>
      <c r="I29" s="114"/>
      <c r="J29" s="250"/>
      <c r="K29" s="250"/>
      <c r="L29" s="250"/>
      <c r="M29" s="250"/>
      <c r="N29" s="250"/>
      <c r="O29" s="250"/>
      <c r="P29" s="250"/>
      <c r="Q29" s="250"/>
      <c r="R29" s="250"/>
      <c r="S29" s="260"/>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row>
    <row r="30" spans="1:88" x14ac:dyDescent="0.25">
      <c r="A30" s="308"/>
      <c r="B30" s="88" t="s">
        <v>8</v>
      </c>
      <c r="C30" s="114"/>
      <c r="D30" s="114"/>
      <c r="E30" s="114"/>
      <c r="F30" s="114"/>
      <c r="G30" s="114"/>
      <c r="H30" s="114"/>
      <c r="I30" s="114"/>
      <c r="J30" s="250"/>
      <c r="K30" s="250"/>
      <c r="L30" s="250"/>
      <c r="M30" s="250"/>
      <c r="N30" s="250"/>
      <c r="O30" s="250"/>
      <c r="P30" s="250"/>
      <c r="Q30" s="250"/>
      <c r="R30" s="250"/>
      <c r="S30" s="260"/>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row>
    <row r="31" spans="1:88" x14ac:dyDescent="0.25">
      <c r="A31" s="308"/>
      <c r="B31" s="88" t="s">
        <v>9</v>
      </c>
      <c r="C31" s="114"/>
      <c r="D31" s="114"/>
      <c r="E31" s="114"/>
      <c r="F31" s="114"/>
      <c r="G31" s="114"/>
      <c r="H31" s="114"/>
      <c r="I31" s="114"/>
      <c r="J31" s="250"/>
      <c r="K31" s="250"/>
      <c r="L31" s="174"/>
      <c r="M31" s="250"/>
      <c r="N31" s="250"/>
      <c r="O31" s="250"/>
      <c r="P31" s="174"/>
      <c r="Q31" s="250"/>
      <c r="R31" s="250"/>
      <c r="S31" s="260"/>
      <c r="T31" s="49"/>
      <c r="U31" s="49"/>
      <c r="V31" s="49"/>
      <c r="W31" s="26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row>
    <row r="32" spans="1:88" ht="15.75" thickBot="1" x14ac:dyDescent="0.3">
      <c r="A32" s="151"/>
      <c r="B32" s="123" t="s">
        <v>286</v>
      </c>
      <c r="C32" s="49"/>
      <c r="D32" s="49"/>
      <c r="E32" s="91"/>
      <c r="F32" s="91"/>
      <c r="G32" s="91"/>
      <c r="H32" s="91"/>
      <c r="I32" s="91"/>
      <c r="J32" s="250"/>
      <c r="K32" s="250"/>
      <c r="L32" s="250"/>
      <c r="M32" s="250"/>
      <c r="N32" s="250"/>
      <c r="O32" s="250"/>
      <c r="P32" s="250"/>
      <c r="Q32" s="250"/>
      <c r="R32" s="250"/>
      <c r="S32" s="260"/>
      <c r="T32" s="49"/>
      <c r="U32" s="49"/>
      <c r="V32" s="49"/>
      <c r="W32" s="49"/>
      <c r="X32" s="49"/>
      <c r="Y32" s="49">
        <v>0</v>
      </c>
      <c r="Z32" s="49">
        <v>0</v>
      </c>
      <c r="AA32" s="49">
        <v>0</v>
      </c>
      <c r="AB32" s="49">
        <v>0</v>
      </c>
      <c r="AC32" s="49">
        <v>0</v>
      </c>
      <c r="AD32" s="49">
        <v>0</v>
      </c>
      <c r="AE32" s="49">
        <v>0</v>
      </c>
      <c r="AF32" s="49">
        <v>0</v>
      </c>
      <c r="AG32" s="49">
        <v>0</v>
      </c>
      <c r="AH32" s="49">
        <v>0</v>
      </c>
      <c r="AI32" s="49">
        <v>0</v>
      </c>
      <c r="AJ32" s="49">
        <v>0</v>
      </c>
      <c r="AK32" s="49">
        <v>0</v>
      </c>
      <c r="AL32" s="49">
        <v>0</v>
      </c>
      <c r="AM32" s="49">
        <v>0</v>
      </c>
      <c r="AN32" s="49">
        <v>0</v>
      </c>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row>
    <row r="33" spans="1:88" ht="15.75" thickBot="1" x14ac:dyDescent="0.3">
      <c r="A33" s="97"/>
      <c r="B33" s="97"/>
      <c r="E33" s="97"/>
      <c r="F33" s="97"/>
      <c r="G33" s="97"/>
      <c r="H33" s="97"/>
      <c r="I33" s="97"/>
      <c r="J33" s="258"/>
      <c r="K33" s="258"/>
      <c r="L33" s="258"/>
      <c r="M33" s="258"/>
      <c r="N33" s="258"/>
      <c r="O33" s="258"/>
      <c r="P33" s="258"/>
      <c r="Q33" s="258"/>
      <c r="R33" s="258"/>
    </row>
    <row r="34" spans="1:88" ht="15.75" x14ac:dyDescent="0.25">
      <c r="A34" s="61"/>
      <c r="B34" s="124" t="s">
        <v>35</v>
      </c>
      <c r="C34" s="58">
        <v>42370</v>
      </c>
      <c r="D34" s="58">
        <v>42401</v>
      </c>
      <c r="E34" s="92">
        <v>42445</v>
      </c>
      <c r="F34" s="92">
        <v>42476</v>
      </c>
      <c r="G34" s="92">
        <v>42506</v>
      </c>
      <c r="H34" s="92">
        <v>42537</v>
      </c>
      <c r="I34" s="92">
        <v>42567</v>
      </c>
      <c r="J34" s="259">
        <v>42583</v>
      </c>
      <c r="K34" s="259">
        <v>42614</v>
      </c>
      <c r="L34" s="259">
        <v>42644</v>
      </c>
      <c r="M34" s="259">
        <v>42675</v>
      </c>
      <c r="N34" s="259">
        <v>42705</v>
      </c>
      <c r="O34" s="259">
        <v>42736</v>
      </c>
      <c r="P34" s="259">
        <v>42767</v>
      </c>
      <c r="Q34" s="93">
        <v>42795</v>
      </c>
      <c r="R34" s="93">
        <v>42826</v>
      </c>
      <c r="S34" s="57">
        <v>42856</v>
      </c>
      <c r="T34" s="57">
        <v>42887</v>
      </c>
      <c r="U34" s="57">
        <v>42917</v>
      </c>
      <c r="V34" s="57">
        <v>42948</v>
      </c>
      <c r="W34" s="57">
        <v>42979</v>
      </c>
      <c r="X34" s="57">
        <v>43009</v>
      </c>
      <c r="Y34" s="57">
        <v>43040</v>
      </c>
      <c r="Z34" s="57">
        <v>43070</v>
      </c>
      <c r="AA34" s="57">
        <v>43101</v>
      </c>
      <c r="AB34" s="57">
        <v>43132</v>
      </c>
      <c r="AC34" s="58">
        <v>43160</v>
      </c>
      <c r="AD34" s="58">
        <v>43191</v>
      </c>
      <c r="AE34" s="58">
        <v>43221</v>
      </c>
      <c r="AF34" s="58">
        <v>43252</v>
      </c>
      <c r="AG34" s="58">
        <v>43282</v>
      </c>
      <c r="AH34" s="58">
        <v>43313</v>
      </c>
      <c r="AI34" s="58">
        <v>43344</v>
      </c>
      <c r="AJ34" s="58">
        <v>43374</v>
      </c>
      <c r="AK34" s="58">
        <v>43405</v>
      </c>
      <c r="AL34" s="58">
        <v>43435</v>
      </c>
      <c r="AM34" s="58">
        <v>43466</v>
      </c>
      <c r="AN34" s="58">
        <v>43497</v>
      </c>
      <c r="AO34" s="56">
        <v>43525</v>
      </c>
      <c r="AP34" s="56">
        <v>43556</v>
      </c>
      <c r="AQ34" s="56">
        <v>43586</v>
      </c>
      <c r="AR34" s="56">
        <v>43617</v>
      </c>
      <c r="AS34" s="56">
        <v>43647</v>
      </c>
      <c r="AT34" s="56">
        <v>43678</v>
      </c>
      <c r="AU34" s="56">
        <v>43709</v>
      </c>
      <c r="AV34" s="56">
        <v>43739</v>
      </c>
      <c r="AW34" s="56">
        <v>43770</v>
      </c>
      <c r="AX34" s="56">
        <v>43800</v>
      </c>
      <c r="AY34" s="56">
        <v>43831</v>
      </c>
      <c r="AZ34" s="56">
        <v>43862</v>
      </c>
      <c r="BA34" s="57">
        <v>43891</v>
      </c>
      <c r="BB34" s="57">
        <v>43922</v>
      </c>
      <c r="BC34" s="57">
        <v>43952</v>
      </c>
      <c r="BD34" s="57">
        <v>43983</v>
      </c>
      <c r="BE34" s="57">
        <v>44013</v>
      </c>
      <c r="BF34" s="57">
        <v>44044</v>
      </c>
      <c r="BG34" s="57">
        <v>44075</v>
      </c>
      <c r="BH34" s="57">
        <v>44105</v>
      </c>
      <c r="BI34" s="57">
        <v>44136</v>
      </c>
      <c r="BJ34" s="57">
        <v>44166</v>
      </c>
      <c r="BK34" s="57">
        <v>44197</v>
      </c>
      <c r="BL34" s="57">
        <v>44228</v>
      </c>
      <c r="BM34" s="58">
        <v>44256</v>
      </c>
      <c r="BN34" s="58">
        <v>44287</v>
      </c>
      <c r="BO34" s="58">
        <v>44317</v>
      </c>
      <c r="BP34" s="58">
        <v>44348</v>
      </c>
      <c r="BQ34" s="58">
        <v>44378</v>
      </c>
      <c r="BR34" s="58">
        <v>44409</v>
      </c>
      <c r="BS34" s="58">
        <v>44440</v>
      </c>
      <c r="BT34" s="58">
        <v>44470</v>
      </c>
      <c r="BU34" s="58">
        <v>44501</v>
      </c>
      <c r="BV34" s="58">
        <v>44531</v>
      </c>
      <c r="BW34" s="58">
        <v>44562</v>
      </c>
      <c r="BX34" s="58">
        <v>44593</v>
      </c>
      <c r="BY34" s="56">
        <v>44621</v>
      </c>
      <c r="BZ34" s="56">
        <v>44652</v>
      </c>
      <c r="CA34" s="56">
        <v>44682</v>
      </c>
      <c r="CB34" s="56">
        <v>44713</v>
      </c>
      <c r="CC34" s="56">
        <v>44743</v>
      </c>
      <c r="CD34" s="56">
        <v>44774</v>
      </c>
      <c r="CE34" s="56">
        <v>44805</v>
      </c>
      <c r="CF34" s="56">
        <v>44835</v>
      </c>
      <c r="CG34" s="56">
        <v>44866</v>
      </c>
      <c r="CH34" s="56">
        <v>44896</v>
      </c>
      <c r="CI34" s="56">
        <v>44927</v>
      </c>
      <c r="CJ34" s="56">
        <v>44958</v>
      </c>
    </row>
    <row r="35" spans="1:88" ht="15" customHeight="1" x14ac:dyDescent="0.25">
      <c r="A35" s="305" t="s">
        <v>34</v>
      </c>
      <c r="B35" s="88" t="s">
        <v>10</v>
      </c>
      <c r="C35" s="49"/>
      <c r="D35" s="49"/>
      <c r="E35" s="91"/>
      <c r="F35" s="114"/>
      <c r="G35" s="114"/>
      <c r="H35" s="114"/>
      <c r="I35" s="114"/>
      <c r="J35" s="250"/>
      <c r="K35" s="250"/>
      <c r="L35" s="250"/>
      <c r="M35" s="250"/>
      <c r="N35" s="250"/>
      <c r="O35" s="263"/>
      <c r="P35" s="268"/>
      <c r="Q35" s="260"/>
      <c r="R35" s="260"/>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row>
    <row r="36" spans="1:88" x14ac:dyDescent="0.25">
      <c r="A36" s="305"/>
      <c r="B36" s="88" t="s">
        <v>7</v>
      </c>
      <c r="C36" s="49"/>
      <c r="D36" s="49"/>
      <c r="E36" s="91"/>
      <c r="F36" s="114"/>
      <c r="G36" s="114"/>
      <c r="H36" s="114"/>
      <c r="I36" s="114"/>
      <c r="J36" s="250"/>
      <c r="K36" s="250"/>
      <c r="L36" s="250"/>
      <c r="M36" s="250"/>
      <c r="N36" s="250"/>
      <c r="O36" s="263"/>
      <c r="P36" s="268"/>
      <c r="Q36" s="260"/>
      <c r="R36" s="260"/>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row>
    <row r="37" spans="1:88" x14ac:dyDescent="0.25">
      <c r="A37" s="305"/>
      <c r="B37" s="88" t="s">
        <v>11</v>
      </c>
      <c r="C37" s="49"/>
      <c r="D37" s="49"/>
      <c r="E37" s="91"/>
      <c r="F37" s="114"/>
      <c r="G37" s="114"/>
      <c r="H37" s="114"/>
      <c r="I37" s="114"/>
      <c r="J37" s="250"/>
      <c r="K37" s="250"/>
      <c r="L37" s="250"/>
      <c r="M37" s="250"/>
      <c r="N37" s="250"/>
      <c r="O37" s="263"/>
      <c r="P37" s="268"/>
      <c r="Q37" s="260"/>
      <c r="R37" s="260"/>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row>
    <row r="38" spans="1:88" x14ac:dyDescent="0.25">
      <c r="A38" s="305"/>
      <c r="B38" s="88" t="s">
        <v>2</v>
      </c>
      <c r="C38" s="49"/>
      <c r="D38" s="49"/>
      <c r="E38" s="91"/>
      <c r="F38" s="114"/>
      <c r="G38" s="114"/>
      <c r="H38" s="114"/>
      <c r="I38" s="114"/>
      <c r="J38" s="250"/>
      <c r="K38" s="250"/>
      <c r="L38" s="250"/>
      <c r="M38" s="250"/>
      <c r="N38" s="250"/>
      <c r="O38" s="263"/>
      <c r="P38" s="268"/>
      <c r="Q38" s="260"/>
      <c r="R38" s="260"/>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row>
    <row r="39" spans="1:88" x14ac:dyDescent="0.25">
      <c r="A39" s="305"/>
      <c r="B39" s="88" t="s">
        <v>12</v>
      </c>
      <c r="C39" s="49"/>
      <c r="D39" s="49"/>
      <c r="E39" s="91"/>
      <c r="F39" s="114"/>
      <c r="G39" s="114"/>
      <c r="H39" s="114"/>
      <c r="I39" s="114"/>
      <c r="J39" s="250"/>
      <c r="K39" s="250"/>
      <c r="L39" s="250"/>
      <c r="M39" s="250"/>
      <c r="N39" s="250"/>
      <c r="O39" s="263"/>
      <c r="P39" s="268"/>
      <c r="Q39" s="260"/>
      <c r="R39" s="260"/>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row>
    <row r="40" spans="1:88" x14ac:dyDescent="0.25">
      <c r="A40" s="305"/>
      <c r="B40" s="88" t="s">
        <v>13</v>
      </c>
      <c r="C40" s="49"/>
      <c r="D40" s="49"/>
      <c r="E40" s="91"/>
      <c r="F40" s="114"/>
      <c r="G40" s="114"/>
      <c r="H40" s="114"/>
      <c r="I40" s="114"/>
      <c r="J40" s="250"/>
      <c r="K40" s="250"/>
      <c r="L40" s="250"/>
      <c r="M40" s="250"/>
      <c r="N40" s="250"/>
      <c r="O40" s="263"/>
      <c r="P40" s="268"/>
      <c r="Q40" s="260"/>
      <c r="R40" s="260"/>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row>
    <row r="41" spans="1:88" x14ac:dyDescent="0.25">
      <c r="A41" s="305"/>
      <c r="B41" s="88" t="s">
        <v>4</v>
      </c>
      <c r="C41" s="49"/>
      <c r="D41" s="49"/>
      <c r="E41" s="91"/>
      <c r="F41" s="114"/>
      <c r="G41" s="114"/>
      <c r="H41" s="114"/>
      <c r="I41" s="114"/>
      <c r="J41" s="250"/>
      <c r="K41" s="250"/>
      <c r="L41" s="250"/>
      <c r="M41" s="250"/>
      <c r="N41" s="250"/>
      <c r="O41" s="263"/>
      <c r="P41" s="268"/>
      <c r="Q41" s="260"/>
      <c r="R41" s="260"/>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row>
    <row r="42" spans="1:88" x14ac:dyDescent="0.25">
      <c r="A42" s="305"/>
      <c r="B42" s="88" t="s">
        <v>14</v>
      </c>
      <c r="C42" s="49"/>
      <c r="D42" s="49"/>
      <c r="E42" s="91"/>
      <c r="F42" s="114"/>
      <c r="G42" s="114"/>
      <c r="H42" s="114"/>
      <c r="I42" s="114"/>
      <c r="J42" s="250"/>
      <c r="K42" s="250"/>
      <c r="L42" s="250"/>
      <c r="M42" s="250"/>
      <c r="N42" s="250"/>
      <c r="O42" s="263"/>
      <c r="P42" s="268"/>
      <c r="Q42" s="260"/>
      <c r="R42" s="260"/>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row>
    <row r="43" spans="1:88" x14ac:dyDescent="0.25">
      <c r="A43" s="305"/>
      <c r="B43" s="88" t="s">
        <v>5</v>
      </c>
      <c r="C43" s="49"/>
      <c r="D43" s="49"/>
      <c r="E43" s="91"/>
      <c r="F43" s="114"/>
      <c r="G43" s="114"/>
      <c r="H43" s="114"/>
      <c r="I43" s="114"/>
      <c r="J43" s="250"/>
      <c r="K43" s="250"/>
      <c r="L43" s="250"/>
      <c r="M43" s="250"/>
      <c r="N43" s="250"/>
      <c r="O43" s="263"/>
      <c r="P43" s="268"/>
      <c r="Q43" s="260"/>
      <c r="R43" s="260"/>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row>
    <row r="44" spans="1:88" x14ac:dyDescent="0.25">
      <c r="A44" s="306"/>
      <c r="B44" s="88" t="s">
        <v>15</v>
      </c>
      <c r="C44" s="49"/>
      <c r="D44" s="49"/>
      <c r="E44" s="91"/>
      <c r="F44" s="114"/>
      <c r="G44" s="114"/>
      <c r="H44" s="114"/>
      <c r="I44" s="114"/>
      <c r="J44" s="250"/>
      <c r="K44" s="250"/>
      <c r="L44" s="250"/>
      <c r="M44" s="250"/>
      <c r="N44" s="250"/>
      <c r="O44" s="263"/>
      <c r="P44" s="268"/>
      <c r="Q44" s="260"/>
      <c r="R44" s="260"/>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row>
    <row r="45" spans="1:88" x14ac:dyDescent="0.25">
      <c r="A45" s="306"/>
      <c r="B45" s="88" t="s">
        <v>16</v>
      </c>
      <c r="C45" s="49"/>
      <c r="D45" s="49"/>
      <c r="E45" s="91"/>
      <c r="F45" s="114"/>
      <c r="G45" s="114"/>
      <c r="H45" s="114"/>
      <c r="I45" s="114"/>
      <c r="J45" s="250"/>
      <c r="K45" s="250"/>
      <c r="L45" s="250"/>
      <c r="M45" s="250"/>
      <c r="N45" s="250"/>
      <c r="O45" s="263"/>
      <c r="P45" s="268"/>
      <c r="Q45" s="260"/>
      <c r="R45" s="260"/>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row>
    <row r="46" spans="1:88" x14ac:dyDescent="0.25">
      <c r="A46" s="306"/>
      <c r="B46" s="88" t="s">
        <v>8</v>
      </c>
      <c r="C46" s="49"/>
      <c r="D46" s="49"/>
      <c r="E46" s="91"/>
      <c r="F46" s="114"/>
      <c r="G46" s="114"/>
      <c r="H46" s="114"/>
      <c r="I46" s="114"/>
      <c r="J46" s="250"/>
      <c r="K46" s="250"/>
      <c r="L46" s="250"/>
      <c r="M46" s="250"/>
      <c r="N46" s="250"/>
      <c r="O46" s="263"/>
      <c r="P46" s="268"/>
      <c r="Q46" s="260"/>
      <c r="R46" s="260"/>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row>
    <row r="47" spans="1:88" ht="15.75" thickBot="1" x14ac:dyDescent="0.3">
      <c r="A47" s="307"/>
      <c r="B47" s="88" t="s">
        <v>9</v>
      </c>
      <c r="C47" s="49"/>
      <c r="D47" s="49"/>
      <c r="E47" s="91"/>
      <c r="F47" s="114"/>
      <c r="G47" s="114"/>
      <c r="H47" s="114"/>
      <c r="I47" s="114"/>
      <c r="J47" s="250"/>
      <c r="K47" s="250"/>
      <c r="L47" s="250"/>
      <c r="M47" s="250"/>
      <c r="N47" s="250"/>
      <c r="O47" s="263"/>
      <c r="P47" s="268"/>
      <c r="Q47" s="260"/>
      <c r="R47" s="260"/>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row>
    <row r="48" spans="1:88" ht="15.75" thickBot="1" x14ac:dyDescent="0.3">
      <c r="A48" s="97"/>
      <c r="B48" s="97"/>
      <c r="E48" s="97"/>
      <c r="F48" s="97"/>
      <c r="G48" s="97"/>
      <c r="H48" s="97"/>
      <c r="I48" s="97"/>
      <c r="J48" s="97"/>
      <c r="K48" s="97"/>
      <c r="L48" s="97"/>
      <c r="M48" s="97"/>
      <c r="N48" s="97"/>
      <c r="O48" s="97"/>
    </row>
    <row r="49" spans="1:88" ht="15.75" x14ac:dyDescent="0.25">
      <c r="A49" s="61"/>
      <c r="B49" s="124" t="s">
        <v>37</v>
      </c>
      <c r="C49" s="58">
        <v>42370</v>
      </c>
      <c r="D49" s="58">
        <v>42401</v>
      </c>
      <c r="E49" s="92">
        <v>42445</v>
      </c>
      <c r="F49" s="92">
        <v>42476</v>
      </c>
      <c r="G49" s="92">
        <v>42506</v>
      </c>
      <c r="H49" s="92">
        <v>42537</v>
      </c>
      <c r="I49" s="92">
        <v>42567</v>
      </c>
      <c r="J49" s="92">
        <v>42598</v>
      </c>
      <c r="K49" s="92">
        <v>42629</v>
      </c>
      <c r="L49" s="92">
        <v>42659</v>
      </c>
      <c r="M49" s="92">
        <v>42690</v>
      </c>
      <c r="N49" s="92">
        <v>42720</v>
      </c>
      <c r="O49" s="92">
        <v>42386</v>
      </c>
      <c r="P49" s="56">
        <v>42767</v>
      </c>
      <c r="Q49" s="57">
        <v>42795</v>
      </c>
      <c r="R49" s="57">
        <v>42826</v>
      </c>
      <c r="S49" s="57">
        <v>42856</v>
      </c>
      <c r="T49" s="57">
        <v>42887</v>
      </c>
      <c r="U49" s="57">
        <v>42917</v>
      </c>
      <c r="V49" s="57">
        <v>42948</v>
      </c>
      <c r="W49" s="57">
        <v>42979</v>
      </c>
      <c r="X49" s="57">
        <v>43009</v>
      </c>
      <c r="Y49" s="57">
        <v>43040</v>
      </c>
      <c r="Z49" s="57">
        <v>43070</v>
      </c>
      <c r="AA49" s="57">
        <v>43101</v>
      </c>
      <c r="AB49" s="57">
        <v>43132</v>
      </c>
      <c r="AC49" s="58">
        <v>43160</v>
      </c>
      <c r="AD49" s="58">
        <v>43191</v>
      </c>
      <c r="AE49" s="58">
        <v>43221</v>
      </c>
      <c r="AF49" s="58">
        <v>43252</v>
      </c>
      <c r="AG49" s="58">
        <v>43282</v>
      </c>
      <c r="AH49" s="58">
        <v>43313</v>
      </c>
      <c r="AI49" s="58">
        <v>43344</v>
      </c>
      <c r="AJ49" s="58">
        <v>43374</v>
      </c>
      <c r="AK49" s="58">
        <v>43405</v>
      </c>
      <c r="AL49" s="58">
        <v>43435</v>
      </c>
      <c r="AM49" s="58">
        <v>43466</v>
      </c>
      <c r="AN49" s="58">
        <v>43497</v>
      </c>
      <c r="AO49" s="56">
        <v>43525</v>
      </c>
      <c r="AP49" s="56">
        <v>43556</v>
      </c>
      <c r="AQ49" s="56">
        <v>43586</v>
      </c>
      <c r="AR49" s="56">
        <v>43617</v>
      </c>
      <c r="AS49" s="56">
        <v>43647</v>
      </c>
      <c r="AT49" s="56">
        <v>43678</v>
      </c>
      <c r="AU49" s="56">
        <v>43709</v>
      </c>
      <c r="AV49" s="56">
        <v>43739</v>
      </c>
      <c r="AW49" s="56">
        <v>43770</v>
      </c>
      <c r="AX49" s="56">
        <v>43800</v>
      </c>
      <c r="AY49" s="56">
        <v>43831</v>
      </c>
      <c r="AZ49" s="56">
        <v>43862</v>
      </c>
      <c r="BA49" s="57">
        <v>43891</v>
      </c>
      <c r="BB49" s="57">
        <v>43922</v>
      </c>
      <c r="BC49" s="57">
        <v>43952</v>
      </c>
      <c r="BD49" s="57">
        <v>43983</v>
      </c>
      <c r="BE49" s="57">
        <v>44013</v>
      </c>
      <c r="BF49" s="57">
        <v>44044</v>
      </c>
      <c r="BG49" s="57">
        <v>44075</v>
      </c>
      <c r="BH49" s="57">
        <v>44105</v>
      </c>
      <c r="BI49" s="57">
        <v>44136</v>
      </c>
      <c r="BJ49" s="57">
        <v>44166</v>
      </c>
      <c r="BK49" s="57">
        <v>44197</v>
      </c>
      <c r="BL49" s="57">
        <v>44228</v>
      </c>
      <c r="BM49" s="58">
        <v>44256</v>
      </c>
      <c r="BN49" s="58">
        <v>44287</v>
      </c>
      <c r="BO49" s="58">
        <v>44317</v>
      </c>
      <c r="BP49" s="58">
        <v>44348</v>
      </c>
      <c r="BQ49" s="58">
        <v>44378</v>
      </c>
      <c r="BR49" s="58">
        <v>44409</v>
      </c>
      <c r="BS49" s="58">
        <v>44440</v>
      </c>
      <c r="BT49" s="58">
        <v>44470</v>
      </c>
      <c r="BU49" s="58">
        <v>44501</v>
      </c>
      <c r="BV49" s="58">
        <v>44531</v>
      </c>
      <c r="BW49" s="58">
        <v>44562</v>
      </c>
      <c r="BX49" s="58">
        <v>44593</v>
      </c>
      <c r="BY49" s="56">
        <v>44621</v>
      </c>
      <c r="BZ49" s="56">
        <v>44652</v>
      </c>
      <c r="CA49" s="56">
        <v>44682</v>
      </c>
      <c r="CB49" s="56">
        <v>44713</v>
      </c>
      <c r="CC49" s="56">
        <v>44743</v>
      </c>
      <c r="CD49" s="56">
        <v>44774</v>
      </c>
      <c r="CE49" s="56">
        <v>44805</v>
      </c>
      <c r="CF49" s="56">
        <v>44835</v>
      </c>
      <c r="CG49" s="56">
        <v>44866</v>
      </c>
      <c r="CH49" s="56">
        <v>44896</v>
      </c>
      <c r="CI49" s="56">
        <v>44927</v>
      </c>
      <c r="CJ49" s="56">
        <v>44958</v>
      </c>
    </row>
    <row r="50" spans="1:88" ht="15" customHeight="1" x14ac:dyDescent="0.25">
      <c r="A50" s="305" t="s">
        <v>34</v>
      </c>
      <c r="B50" s="88" t="s">
        <v>10</v>
      </c>
      <c r="C50" s="49"/>
      <c r="D50" s="49"/>
      <c r="E50" s="91"/>
      <c r="F50" s="91"/>
      <c r="G50" s="91"/>
      <c r="H50" s="91"/>
      <c r="I50" s="91"/>
      <c r="J50" s="91"/>
      <c r="K50" s="91"/>
      <c r="L50" s="91"/>
      <c r="M50" s="91"/>
      <c r="N50" s="91"/>
      <c r="O50" s="91"/>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row>
    <row r="51" spans="1:88" x14ac:dyDescent="0.25">
      <c r="A51" s="305"/>
      <c r="B51" s="88" t="s">
        <v>7</v>
      </c>
      <c r="C51" s="49"/>
      <c r="D51" s="49"/>
      <c r="E51" s="91"/>
      <c r="F51" s="91"/>
      <c r="G51" s="91"/>
      <c r="H51" s="91"/>
      <c r="I51" s="91"/>
      <c r="J51" s="91"/>
      <c r="K51" s="91"/>
      <c r="L51" s="91"/>
      <c r="M51" s="91"/>
      <c r="N51" s="91"/>
      <c r="O51" s="91"/>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row>
    <row r="52" spans="1:88" x14ac:dyDescent="0.25">
      <c r="A52" s="305"/>
      <c r="B52" s="88" t="s">
        <v>11</v>
      </c>
      <c r="C52" s="49"/>
      <c r="D52" s="49"/>
      <c r="E52" s="91"/>
      <c r="F52" s="91"/>
      <c r="G52" s="91"/>
      <c r="H52" s="91"/>
      <c r="I52" s="91"/>
      <c r="J52" s="91"/>
      <c r="K52" s="91"/>
      <c r="L52" s="91"/>
      <c r="M52" s="91"/>
      <c r="N52" s="91"/>
      <c r="O52" s="91"/>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row>
    <row r="53" spans="1:88" x14ac:dyDescent="0.25">
      <c r="A53" s="305"/>
      <c r="B53" s="88" t="s">
        <v>2</v>
      </c>
      <c r="C53" s="49"/>
      <c r="D53" s="49"/>
      <c r="E53" s="91"/>
      <c r="F53" s="91"/>
      <c r="G53" s="91"/>
      <c r="H53" s="91"/>
      <c r="I53" s="91"/>
      <c r="J53" s="91"/>
      <c r="K53" s="91"/>
      <c r="L53" s="91"/>
      <c r="M53" s="91"/>
      <c r="N53" s="91"/>
      <c r="O53" s="91"/>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row>
    <row r="54" spans="1:88" x14ac:dyDescent="0.25">
      <c r="A54" s="305"/>
      <c r="B54" s="88" t="s">
        <v>12</v>
      </c>
      <c r="C54" s="49"/>
      <c r="D54" s="49"/>
      <c r="E54" s="91"/>
      <c r="F54" s="91"/>
      <c r="G54" s="91"/>
      <c r="H54" s="91"/>
      <c r="I54" s="91"/>
      <c r="J54" s="91"/>
      <c r="K54" s="91"/>
      <c r="L54" s="91"/>
      <c r="M54" s="91"/>
      <c r="N54" s="91"/>
      <c r="O54" s="91"/>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row>
    <row r="55" spans="1:88" x14ac:dyDescent="0.25">
      <c r="A55" s="305"/>
      <c r="B55" s="88" t="s">
        <v>13</v>
      </c>
      <c r="C55" s="49"/>
      <c r="D55" s="49"/>
      <c r="E55" s="91"/>
      <c r="F55" s="91"/>
      <c r="G55" s="91"/>
      <c r="H55" s="91"/>
      <c r="I55" s="91"/>
      <c r="J55" s="91"/>
      <c r="K55" s="91"/>
      <c r="L55" s="91"/>
      <c r="M55" s="91"/>
      <c r="N55" s="91"/>
      <c r="O55" s="91"/>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row>
    <row r="56" spans="1:88" x14ac:dyDescent="0.25">
      <c r="A56" s="305"/>
      <c r="B56" s="88" t="s">
        <v>4</v>
      </c>
      <c r="C56" s="49"/>
      <c r="D56" s="49"/>
      <c r="E56" s="91"/>
      <c r="F56" s="91"/>
      <c r="G56" s="91"/>
      <c r="H56" s="91"/>
      <c r="I56" s="91"/>
      <c r="J56" s="174"/>
      <c r="K56" s="174"/>
      <c r="L56" s="91"/>
      <c r="M56" s="91"/>
      <c r="N56" s="91"/>
      <c r="O56" s="91"/>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row>
    <row r="57" spans="1:88" x14ac:dyDescent="0.25">
      <c r="A57" s="305"/>
      <c r="B57" s="88" t="s">
        <v>14</v>
      </c>
      <c r="C57" s="49"/>
      <c r="D57" s="49"/>
      <c r="E57" s="91"/>
      <c r="F57" s="91"/>
      <c r="G57" s="91"/>
      <c r="H57" s="91"/>
      <c r="I57" s="91"/>
      <c r="J57" s="91"/>
      <c r="K57" s="91"/>
      <c r="L57" s="91"/>
      <c r="M57" s="91"/>
      <c r="N57" s="91"/>
      <c r="O57" s="91"/>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row>
    <row r="58" spans="1:88" x14ac:dyDescent="0.25">
      <c r="A58" s="305"/>
      <c r="B58" s="88" t="s">
        <v>5</v>
      </c>
      <c r="C58" s="49"/>
      <c r="D58" s="49"/>
      <c r="E58" s="91"/>
      <c r="F58" s="91"/>
      <c r="G58" s="91"/>
      <c r="H58" s="91"/>
      <c r="I58" s="91"/>
      <c r="J58" s="91"/>
      <c r="K58" s="91"/>
      <c r="L58" s="91"/>
      <c r="M58" s="91"/>
      <c r="N58" s="91"/>
      <c r="O58" s="91"/>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row>
    <row r="59" spans="1:88" x14ac:dyDescent="0.25">
      <c r="A59" s="306"/>
      <c r="B59" s="88" t="s">
        <v>15</v>
      </c>
      <c r="C59" s="49"/>
      <c r="D59" s="49"/>
      <c r="E59" s="91"/>
      <c r="F59" s="91"/>
      <c r="G59" s="91"/>
      <c r="H59" s="91"/>
      <c r="I59" s="91"/>
      <c r="J59" s="91"/>
      <c r="K59" s="91"/>
      <c r="L59" s="91"/>
      <c r="M59" s="91"/>
      <c r="N59" s="91"/>
      <c r="O59" s="91"/>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row>
    <row r="60" spans="1:88" x14ac:dyDescent="0.25">
      <c r="A60" s="306"/>
      <c r="B60" s="88" t="s">
        <v>16</v>
      </c>
      <c r="C60" s="49"/>
      <c r="D60" s="49"/>
      <c r="E60" s="91"/>
      <c r="F60" s="91"/>
      <c r="G60" s="91"/>
      <c r="H60" s="91"/>
      <c r="I60" s="91"/>
      <c r="J60" s="91"/>
      <c r="K60" s="91"/>
      <c r="L60" s="91"/>
      <c r="M60" s="91"/>
      <c r="N60" s="91"/>
      <c r="O60" s="91"/>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row>
    <row r="61" spans="1:88" x14ac:dyDescent="0.25">
      <c r="A61" s="306"/>
      <c r="B61" s="88" t="s">
        <v>8</v>
      </c>
      <c r="C61" s="49"/>
      <c r="D61" s="49"/>
      <c r="E61" s="91"/>
      <c r="F61" s="91"/>
      <c r="G61" s="91"/>
      <c r="H61" s="91"/>
      <c r="I61" s="91"/>
      <c r="J61" s="91"/>
      <c r="K61" s="91"/>
      <c r="L61" s="91"/>
      <c r="M61" s="91"/>
      <c r="N61" s="91"/>
      <c r="O61" s="91"/>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row>
    <row r="62" spans="1:88" ht="15.75" thickBot="1" x14ac:dyDescent="0.3">
      <c r="A62" s="307"/>
      <c r="B62" s="88" t="s">
        <v>9</v>
      </c>
      <c r="C62" s="49"/>
      <c r="D62" s="49"/>
      <c r="E62" s="91"/>
      <c r="F62" s="91"/>
      <c r="G62" s="91"/>
      <c r="H62" s="91"/>
      <c r="I62" s="91"/>
      <c r="J62" s="91"/>
      <c r="K62" s="91"/>
      <c r="L62" s="91"/>
      <c r="M62" s="91"/>
      <c r="N62" s="91"/>
      <c r="O62" s="91"/>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row>
    <row r="63" spans="1:88" ht="15.75" thickBot="1" x14ac:dyDescent="0.3">
      <c r="A63" s="97"/>
      <c r="B63" s="97"/>
      <c r="E63" s="97"/>
      <c r="F63" s="97"/>
      <c r="G63" s="97"/>
      <c r="H63" s="97"/>
      <c r="I63" s="97"/>
      <c r="J63" s="97"/>
      <c r="K63" s="97"/>
      <c r="L63" s="97"/>
      <c r="M63" s="97"/>
      <c r="N63" s="97"/>
      <c r="O63" s="97"/>
    </row>
    <row r="64" spans="1:88" ht="15.75" x14ac:dyDescent="0.25">
      <c r="A64" s="61"/>
      <c r="B64" s="124" t="s">
        <v>38</v>
      </c>
      <c r="C64" s="58">
        <v>42370</v>
      </c>
      <c r="D64" s="58">
        <v>42401</v>
      </c>
      <c r="E64" s="92">
        <v>42445</v>
      </c>
      <c r="F64" s="92">
        <v>42476</v>
      </c>
      <c r="G64" s="92">
        <v>42506</v>
      </c>
      <c r="H64" s="92">
        <v>42537</v>
      </c>
      <c r="I64" s="92">
        <v>42567</v>
      </c>
      <c r="J64" s="92">
        <v>42598</v>
      </c>
      <c r="K64" s="92">
        <v>42629</v>
      </c>
      <c r="L64" s="92">
        <v>42659</v>
      </c>
      <c r="M64" s="92">
        <v>42690</v>
      </c>
      <c r="N64" s="92">
        <v>42720</v>
      </c>
      <c r="O64" s="92">
        <v>42386</v>
      </c>
      <c r="P64" s="56">
        <v>42767</v>
      </c>
      <c r="Q64" s="57">
        <v>42795</v>
      </c>
      <c r="R64" s="57">
        <v>42826</v>
      </c>
      <c r="S64" s="57">
        <v>42856</v>
      </c>
      <c r="T64" s="57">
        <v>42887</v>
      </c>
      <c r="U64" s="57">
        <v>42917</v>
      </c>
      <c r="V64" s="57">
        <v>42948</v>
      </c>
      <c r="W64" s="57">
        <v>42979</v>
      </c>
      <c r="X64" s="57">
        <v>43009</v>
      </c>
      <c r="Y64" s="57">
        <v>43040</v>
      </c>
      <c r="Z64" s="57">
        <v>43070</v>
      </c>
      <c r="AA64" s="57">
        <v>43101</v>
      </c>
      <c r="AB64" s="57">
        <v>43132</v>
      </c>
      <c r="AC64" s="58">
        <v>43160</v>
      </c>
      <c r="AD64" s="58">
        <v>43191</v>
      </c>
      <c r="AE64" s="58">
        <v>43221</v>
      </c>
      <c r="AF64" s="58">
        <v>43252</v>
      </c>
      <c r="AG64" s="58">
        <v>43282</v>
      </c>
      <c r="AH64" s="58">
        <v>43313</v>
      </c>
      <c r="AI64" s="58">
        <v>43344</v>
      </c>
      <c r="AJ64" s="58">
        <v>43374</v>
      </c>
      <c r="AK64" s="58">
        <v>43405</v>
      </c>
      <c r="AL64" s="58">
        <v>43435</v>
      </c>
      <c r="AM64" s="58">
        <v>43466</v>
      </c>
      <c r="AN64" s="58">
        <v>43497</v>
      </c>
      <c r="AO64" s="56">
        <v>43525</v>
      </c>
      <c r="AP64" s="56">
        <v>43556</v>
      </c>
      <c r="AQ64" s="56">
        <v>43586</v>
      </c>
      <c r="AR64" s="56">
        <v>43617</v>
      </c>
      <c r="AS64" s="56">
        <v>43647</v>
      </c>
      <c r="AT64" s="56">
        <v>43678</v>
      </c>
      <c r="AU64" s="56">
        <v>43709</v>
      </c>
      <c r="AV64" s="56">
        <v>43739</v>
      </c>
      <c r="AW64" s="56">
        <v>43770</v>
      </c>
      <c r="AX64" s="56">
        <v>43800</v>
      </c>
      <c r="AY64" s="56">
        <v>43831</v>
      </c>
      <c r="AZ64" s="56">
        <v>43862</v>
      </c>
      <c r="BA64" s="57">
        <v>43891</v>
      </c>
      <c r="BB64" s="57">
        <v>43922</v>
      </c>
      <c r="BC64" s="57">
        <v>43952</v>
      </c>
      <c r="BD64" s="57">
        <v>43983</v>
      </c>
      <c r="BE64" s="57">
        <v>44013</v>
      </c>
      <c r="BF64" s="57">
        <v>44044</v>
      </c>
      <c r="BG64" s="57">
        <v>44075</v>
      </c>
      <c r="BH64" s="57">
        <v>44105</v>
      </c>
      <c r="BI64" s="57">
        <v>44136</v>
      </c>
      <c r="BJ64" s="57">
        <v>44166</v>
      </c>
      <c r="BK64" s="57">
        <v>44197</v>
      </c>
      <c r="BL64" s="57">
        <v>44228</v>
      </c>
      <c r="BM64" s="58">
        <v>44256</v>
      </c>
      <c r="BN64" s="58">
        <v>44287</v>
      </c>
      <c r="BO64" s="58">
        <v>44317</v>
      </c>
      <c r="BP64" s="58">
        <v>44348</v>
      </c>
      <c r="BQ64" s="58">
        <v>44378</v>
      </c>
      <c r="BR64" s="58">
        <v>44409</v>
      </c>
      <c r="BS64" s="58">
        <v>44440</v>
      </c>
      <c r="BT64" s="58">
        <v>44470</v>
      </c>
      <c r="BU64" s="58">
        <v>44501</v>
      </c>
      <c r="BV64" s="58">
        <v>44531</v>
      </c>
      <c r="BW64" s="58">
        <v>44562</v>
      </c>
      <c r="BX64" s="58">
        <v>44593</v>
      </c>
      <c r="BY64" s="56">
        <v>44621</v>
      </c>
      <c r="BZ64" s="56">
        <v>44652</v>
      </c>
      <c r="CA64" s="56">
        <v>44682</v>
      </c>
      <c r="CB64" s="56">
        <v>44713</v>
      </c>
      <c r="CC64" s="56">
        <v>44743</v>
      </c>
      <c r="CD64" s="56">
        <v>44774</v>
      </c>
      <c r="CE64" s="56">
        <v>44805</v>
      </c>
      <c r="CF64" s="56">
        <v>44835</v>
      </c>
      <c r="CG64" s="56">
        <v>44866</v>
      </c>
      <c r="CH64" s="56">
        <v>44896</v>
      </c>
      <c r="CI64" s="56">
        <v>44927</v>
      </c>
      <c r="CJ64" s="56">
        <v>44958</v>
      </c>
    </row>
    <row r="65" spans="1:88" ht="15" customHeight="1" x14ac:dyDescent="0.25">
      <c r="A65" s="305" t="s">
        <v>34</v>
      </c>
      <c r="B65" s="88" t="s">
        <v>10</v>
      </c>
      <c r="C65" s="49"/>
      <c r="D65" s="49"/>
      <c r="E65" s="91"/>
      <c r="F65" s="91"/>
      <c r="G65" s="91"/>
      <c r="H65" s="91"/>
      <c r="I65" s="91"/>
      <c r="J65" s="91"/>
      <c r="K65" s="91"/>
      <c r="L65" s="91"/>
      <c r="M65" s="91"/>
      <c r="N65" s="91"/>
      <c r="O65" s="91"/>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row>
    <row r="66" spans="1:88" x14ac:dyDescent="0.25">
      <c r="A66" s="305"/>
      <c r="B66" s="88" t="s">
        <v>7</v>
      </c>
      <c r="C66" s="49"/>
      <c r="D66" s="49"/>
      <c r="E66" s="91"/>
      <c r="F66" s="91"/>
      <c r="G66" s="91"/>
      <c r="H66" s="91"/>
      <c r="I66" s="91"/>
      <c r="J66" s="91"/>
      <c r="K66" s="91"/>
      <c r="L66" s="91"/>
      <c r="M66" s="91"/>
      <c r="N66" s="91"/>
      <c r="O66" s="91"/>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row>
    <row r="67" spans="1:88" x14ac:dyDescent="0.25">
      <c r="A67" s="305"/>
      <c r="B67" s="88" t="s">
        <v>11</v>
      </c>
      <c r="C67" s="49"/>
      <c r="D67" s="49"/>
      <c r="E67" s="91"/>
      <c r="F67" s="91"/>
      <c r="G67" s="91"/>
      <c r="H67" s="91"/>
      <c r="I67" s="91"/>
      <c r="J67" s="91"/>
      <c r="K67" s="91"/>
      <c r="L67" s="91"/>
      <c r="M67" s="91"/>
      <c r="N67" s="91"/>
      <c r="O67" s="91"/>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1:88" x14ac:dyDescent="0.25">
      <c r="A68" s="305"/>
      <c r="B68" s="88" t="s">
        <v>2</v>
      </c>
      <c r="C68" s="49"/>
      <c r="D68" s="49"/>
      <c r="E68" s="91"/>
      <c r="F68" s="91"/>
      <c r="G68" s="91"/>
      <c r="H68" s="91"/>
      <c r="I68" s="91"/>
      <c r="J68" s="91"/>
      <c r="K68" s="91"/>
      <c r="L68" s="91"/>
      <c r="M68" s="91"/>
      <c r="N68" s="91"/>
      <c r="O68" s="91"/>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row>
    <row r="69" spans="1:88" x14ac:dyDescent="0.25">
      <c r="A69" s="305"/>
      <c r="B69" s="88" t="s">
        <v>12</v>
      </c>
      <c r="C69" s="49"/>
      <c r="D69" s="49"/>
      <c r="E69" s="91"/>
      <c r="F69" s="91"/>
      <c r="G69" s="91"/>
      <c r="H69" s="91"/>
      <c r="I69" s="91"/>
      <c r="J69" s="91"/>
      <c r="K69" s="91"/>
      <c r="L69" s="91"/>
      <c r="M69" s="91"/>
      <c r="N69" s="91"/>
      <c r="O69" s="91"/>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row>
    <row r="70" spans="1:88" x14ac:dyDescent="0.25">
      <c r="A70" s="305"/>
      <c r="B70" s="88" t="s">
        <v>13</v>
      </c>
      <c r="C70" s="49"/>
      <c r="D70" s="49"/>
      <c r="E70" s="91"/>
      <c r="F70" s="91"/>
      <c r="G70" s="91"/>
      <c r="H70" s="91"/>
      <c r="I70" s="91"/>
      <c r="J70" s="91"/>
      <c r="K70" s="91"/>
      <c r="L70" s="91"/>
      <c r="M70" s="91"/>
      <c r="N70" s="91"/>
      <c r="O70" s="91"/>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row>
    <row r="71" spans="1:88" x14ac:dyDescent="0.25">
      <c r="A71" s="305"/>
      <c r="B71" s="88" t="s">
        <v>4</v>
      </c>
      <c r="C71" s="49"/>
      <c r="D71" s="49"/>
      <c r="E71" s="91"/>
      <c r="F71" s="91"/>
      <c r="G71" s="91"/>
      <c r="H71" s="91"/>
      <c r="I71" s="91"/>
      <c r="J71" s="91"/>
      <c r="K71" s="91"/>
      <c r="L71" s="91"/>
      <c r="M71" s="91"/>
      <c r="N71" s="91"/>
      <c r="O71" s="91"/>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row>
    <row r="72" spans="1:88" x14ac:dyDescent="0.25">
      <c r="A72" s="305"/>
      <c r="B72" s="88" t="s">
        <v>14</v>
      </c>
      <c r="C72" s="49"/>
      <c r="D72" s="49"/>
      <c r="E72" s="91"/>
      <c r="F72" s="91"/>
      <c r="G72" s="91"/>
      <c r="H72" s="91"/>
      <c r="I72" s="91"/>
      <c r="J72" s="91"/>
      <c r="K72" s="91"/>
      <c r="L72" s="91"/>
      <c r="M72" s="91"/>
      <c r="N72" s="91"/>
      <c r="O72" s="91"/>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row>
    <row r="73" spans="1:88" x14ac:dyDescent="0.25">
      <c r="A73" s="305"/>
      <c r="B73" s="88" t="s">
        <v>5</v>
      </c>
      <c r="C73" s="49"/>
      <c r="D73" s="49"/>
      <c r="E73" s="91"/>
      <c r="F73" s="91"/>
      <c r="G73" s="91"/>
      <c r="H73" s="91"/>
      <c r="I73" s="91"/>
      <c r="J73" s="91"/>
      <c r="K73" s="91"/>
      <c r="L73" s="91"/>
      <c r="M73" s="91"/>
      <c r="N73" s="91"/>
      <c r="O73" s="91"/>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row>
    <row r="74" spans="1:88" x14ac:dyDescent="0.25">
      <c r="A74" s="306"/>
      <c r="B74" s="88" t="s">
        <v>15</v>
      </c>
      <c r="C74" s="49"/>
      <c r="D74" s="49"/>
      <c r="E74" s="91"/>
      <c r="F74" s="91"/>
      <c r="G74" s="91"/>
      <c r="H74" s="91"/>
      <c r="I74" s="91"/>
      <c r="J74" s="91"/>
      <c r="K74" s="91"/>
      <c r="L74" s="91"/>
      <c r="M74" s="91"/>
      <c r="N74" s="91"/>
      <c r="O74" s="91"/>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row>
    <row r="75" spans="1:88" x14ac:dyDescent="0.25">
      <c r="A75" s="306"/>
      <c r="B75" s="88" t="s">
        <v>16</v>
      </c>
      <c r="C75" s="49"/>
      <c r="D75" s="49"/>
      <c r="E75" s="91"/>
      <c r="F75" s="91"/>
      <c r="G75" s="91"/>
      <c r="H75" s="91"/>
      <c r="I75" s="91"/>
      <c r="J75" s="91"/>
      <c r="K75" s="91"/>
      <c r="L75" s="91"/>
      <c r="M75" s="91"/>
      <c r="N75" s="91"/>
      <c r="O75" s="91"/>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row>
    <row r="76" spans="1:88" x14ac:dyDescent="0.25">
      <c r="A76" s="306"/>
      <c r="B76" s="88" t="s">
        <v>8</v>
      </c>
      <c r="C76" s="49"/>
      <c r="D76" s="49"/>
      <c r="E76" s="91"/>
      <c r="F76" s="91"/>
      <c r="G76" s="91"/>
      <c r="H76" s="91"/>
      <c r="I76" s="91"/>
      <c r="J76" s="91"/>
      <c r="K76" s="91"/>
      <c r="L76" s="91"/>
      <c r="M76" s="91"/>
      <c r="N76" s="91"/>
      <c r="O76" s="91"/>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row>
    <row r="77" spans="1:88" ht="15.75" thickBot="1" x14ac:dyDescent="0.3">
      <c r="A77" s="307"/>
      <c r="B77" s="88" t="s">
        <v>9</v>
      </c>
      <c r="C77" s="49"/>
      <c r="D77" s="49"/>
      <c r="E77" s="91"/>
      <c r="F77" s="91"/>
      <c r="G77" s="91"/>
      <c r="H77" s="91"/>
      <c r="I77" s="91"/>
      <c r="J77" s="91"/>
      <c r="K77" s="91"/>
      <c r="L77" s="91"/>
      <c r="M77" s="91"/>
      <c r="N77" s="91"/>
      <c r="O77" s="91"/>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row>
    <row r="78" spans="1:88" ht="15.75" thickBot="1" x14ac:dyDescent="0.3">
      <c r="A78" s="97"/>
      <c r="B78" s="97"/>
      <c r="E78" s="97"/>
      <c r="F78" s="97"/>
      <c r="G78" s="97"/>
      <c r="H78" s="97"/>
      <c r="I78" s="97"/>
      <c r="J78" s="97"/>
      <c r="K78" s="97"/>
      <c r="L78" s="97"/>
      <c r="M78" s="97"/>
      <c r="N78" s="97"/>
      <c r="O78" s="97"/>
    </row>
    <row r="79" spans="1:88" ht="15.75" x14ac:dyDescent="0.25">
      <c r="A79" s="61"/>
      <c r="B79" s="124" t="s">
        <v>71</v>
      </c>
      <c r="C79" s="58">
        <v>42370</v>
      </c>
      <c r="D79" s="58">
        <v>42401</v>
      </c>
      <c r="E79" s="92">
        <v>42445</v>
      </c>
      <c r="F79" s="92">
        <v>42476</v>
      </c>
      <c r="G79" s="92">
        <v>42506</v>
      </c>
      <c r="H79" s="92">
        <v>42537</v>
      </c>
      <c r="I79" s="92">
        <v>42567</v>
      </c>
      <c r="J79" s="92">
        <v>42598</v>
      </c>
      <c r="K79" s="92">
        <v>42629</v>
      </c>
      <c r="L79" s="92">
        <v>42659</v>
      </c>
      <c r="M79" s="92">
        <v>42690</v>
      </c>
      <c r="N79" s="92">
        <v>42720</v>
      </c>
      <c r="O79" s="92">
        <v>42386</v>
      </c>
      <c r="P79" s="56">
        <v>42767</v>
      </c>
      <c r="Q79" s="57">
        <v>42795</v>
      </c>
      <c r="R79" s="57">
        <v>42826</v>
      </c>
      <c r="S79" s="57">
        <v>42856</v>
      </c>
      <c r="T79" s="57">
        <v>42887</v>
      </c>
      <c r="U79" s="57">
        <v>42917</v>
      </c>
      <c r="V79" s="57">
        <v>42948</v>
      </c>
      <c r="W79" s="57">
        <v>42979</v>
      </c>
      <c r="X79" s="57">
        <v>43009</v>
      </c>
      <c r="Y79" s="57">
        <v>43040</v>
      </c>
      <c r="Z79" s="57">
        <v>43070</v>
      </c>
      <c r="AA79" s="57">
        <v>43101</v>
      </c>
      <c r="AB79" s="57">
        <v>43132</v>
      </c>
      <c r="AC79" s="58">
        <v>43160</v>
      </c>
      <c r="AD79" s="58">
        <v>43191</v>
      </c>
      <c r="AE79" s="58">
        <v>43221</v>
      </c>
      <c r="AF79" s="58">
        <v>43252</v>
      </c>
      <c r="AG79" s="58">
        <v>43282</v>
      </c>
      <c r="AH79" s="58">
        <v>43313</v>
      </c>
      <c r="AI79" s="58">
        <v>43344</v>
      </c>
      <c r="AJ79" s="58">
        <v>43374</v>
      </c>
      <c r="AK79" s="58">
        <v>43405</v>
      </c>
      <c r="AL79" s="58">
        <v>43435</v>
      </c>
      <c r="AM79" s="58">
        <v>43466</v>
      </c>
      <c r="AN79" s="58">
        <v>43497</v>
      </c>
      <c r="AO79" s="56">
        <v>43525</v>
      </c>
      <c r="AP79" s="56">
        <v>43556</v>
      </c>
      <c r="AQ79" s="56">
        <v>43586</v>
      </c>
      <c r="AR79" s="56">
        <v>43617</v>
      </c>
      <c r="AS79" s="56">
        <v>43647</v>
      </c>
      <c r="AT79" s="56">
        <v>43678</v>
      </c>
      <c r="AU79" s="56">
        <v>43709</v>
      </c>
      <c r="AV79" s="56">
        <v>43739</v>
      </c>
      <c r="AW79" s="56">
        <v>43770</v>
      </c>
      <c r="AX79" s="56">
        <v>43800</v>
      </c>
      <c r="AY79" s="56">
        <v>43831</v>
      </c>
      <c r="AZ79" s="56">
        <v>43862</v>
      </c>
      <c r="BA79" s="57">
        <v>43891</v>
      </c>
      <c r="BB79" s="57">
        <v>43922</v>
      </c>
      <c r="BC79" s="57">
        <v>43952</v>
      </c>
      <c r="BD79" s="57">
        <v>43983</v>
      </c>
      <c r="BE79" s="57">
        <v>44013</v>
      </c>
      <c r="BF79" s="57">
        <v>44044</v>
      </c>
      <c r="BG79" s="57">
        <v>44075</v>
      </c>
      <c r="BH79" s="57">
        <v>44105</v>
      </c>
      <c r="BI79" s="57">
        <v>44136</v>
      </c>
      <c r="BJ79" s="57">
        <v>44166</v>
      </c>
      <c r="BK79" s="57">
        <v>44197</v>
      </c>
      <c r="BL79" s="57">
        <v>44228</v>
      </c>
      <c r="BM79" s="58">
        <v>44256</v>
      </c>
      <c r="BN79" s="58">
        <v>44287</v>
      </c>
      <c r="BO79" s="58">
        <v>44317</v>
      </c>
      <c r="BP79" s="58">
        <v>44348</v>
      </c>
      <c r="BQ79" s="58">
        <v>44378</v>
      </c>
      <c r="BR79" s="58">
        <v>44409</v>
      </c>
      <c r="BS79" s="58">
        <v>44440</v>
      </c>
      <c r="BT79" s="58">
        <v>44470</v>
      </c>
      <c r="BU79" s="58">
        <v>44501</v>
      </c>
      <c r="BV79" s="58">
        <v>44531</v>
      </c>
      <c r="BW79" s="58">
        <v>44562</v>
      </c>
      <c r="BX79" s="58">
        <v>44593</v>
      </c>
      <c r="BY79" s="56">
        <v>44621</v>
      </c>
      <c r="BZ79" s="56">
        <v>44652</v>
      </c>
      <c r="CA79" s="56">
        <v>44682</v>
      </c>
      <c r="CB79" s="56">
        <v>44713</v>
      </c>
      <c r="CC79" s="56">
        <v>44743</v>
      </c>
      <c r="CD79" s="56">
        <v>44774</v>
      </c>
      <c r="CE79" s="56">
        <v>44805</v>
      </c>
      <c r="CF79" s="56">
        <v>44835</v>
      </c>
      <c r="CG79" s="56">
        <v>44866</v>
      </c>
      <c r="CH79" s="56">
        <v>44896</v>
      </c>
      <c r="CI79" s="56">
        <v>44927</v>
      </c>
      <c r="CJ79" s="56">
        <v>44958</v>
      </c>
    </row>
    <row r="80" spans="1:88" ht="15" customHeight="1" x14ac:dyDescent="0.25">
      <c r="A80" s="305" t="s">
        <v>34</v>
      </c>
      <c r="B80" s="88" t="s">
        <v>10</v>
      </c>
      <c r="C80" s="49"/>
      <c r="D80" s="49"/>
      <c r="E80" s="91"/>
      <c r="F80" s="91"/>
      <c r="G80" s="91"/>
      <c r="H80" s="91"/>
      <c r="I80" s="91"/>
      <c r="J80" s="91"/>
      <c r="K80" s="91"/>
      <c r="L80" s="91"/>
      <c r="M80" s="91"/>
      <c r="N80" s="91"/>
      <c r="O80" s="91"/>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row>
    <row r="81" spans="1:88" x14ac:dyDescent="0.25">
      <c r="A81" s="305"/>
      <c r="B81" s="88" t="s">
        <v>7</v>
      </c>
      <c r="C81" s="49"/>
      <c r="D81" s="49"/>
      <c r="E81" s="91"/>
      <c r="F81" s="91"/>
      <c r="G81" s="91"/>
      <c r="H81" s="91"/>
      <c r="I81" s="91"/>
      <c r="J81" s="91"/>
      <c r="K81" s="91"/>
      <c r="L81" s="91"/>
      <c r="M81" s="91"/>
      <c r="N81" s="91"/>
      <c r="O81" s="91"/>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row>
    <row r="82" spans="1:88" x14ac:dyDescent="0.25">
      <c r="A82" s="305"/>
      <c r="B82" s="88" t="s">
        <v>11</v>
      </c>
      <c r="C82" s="49"/>
      <c r="D82" s="49"/>
      <c r="E82" s="91"/>
      <c r="F82" s="91"/>
      <c r="G82" s="91"/>
      <c r="H82" s="91"/>
      <c r="I82" s="91"/>
      <c r="J82" s="91"/>
      <c r="K82" s="91"/>
      <c r="L82" s="91"/>
      <c r="M82" s="91"/>
      <c r="N82" s="91"/>
      <c r="O82" s="91"/>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row>
    <row r="83" spans="1:88" x14ac:dyDescent="0.25">
      <c r="A83" s="305"/>
      <c r="B83" s="88" t="s">
        <v>2</v>
      </c>
      <c r="C83" s="49"/>
      <c r="D83" s="49"/>
      <c r="E83" s="91"/>
      <c r="F83" s="91"/>
      <c r="G83" s="91"/>
      <c r="H83" s="91"/>
      <c r="I83" s="91"/>
      <c r="J83" s="91"/>
      <c r="K83" s="91"/>
      <c r="L83" s="91"/>
      <c r="M83" s="91"/>
      <c r="N83" s="91"/>
      <c r="O83" s="91"/>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row>
    <row r="84" spans="1:88" x14ac:dyDescent="0.25">
      <c r="A84" s="305"/>
      <c r="B84" s="88" t="s">
        <v>12</v>
      </c>
      <c r="C84" s="49"/>
      <c r="D84" s="49"/>
      <c r="E84" s="91"/>
      <c r="F84" s="91"/>
      <c r="G84" s="91"/>
      <c r="H84" s="91"/>
      <c r="I84" s="91"/>
      <c r="J84" s="91"/>
      <c r="K84" s="91"/>
      <c r="L84" s="91"/>
      <c r="M84" s="91"/>
      <c r="N84" s="91"/>
      <c r="O84" s="91"/>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row>
    <row r="85" spans="1:88" x14ac:dyDescent="0.25">
      <c r="A85" s="305"/>
      <c r="B85" s="88" t="s">
        <v>13</v>
      </c>
      <c r="C85" s="49"/>
      <c r="D85" s="49"/>
      <c r="E85" s="91"/>
      <c r="F85" s="91"/>
      <c r="G85" s="91"/>
      <c r="H85" s="91"/>
      <c r="I85" s="91"/>
      <c r="J85" s="91"/>
      <c r="K85" s="91"/>
      <c r="L85" s="91"/>
      <c r="M85" s="91"/>
      <c r="N85" s="91"/>
      <c r="O85" s="91"/>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row>
    <row r="86" spans="1:88" x14ac:dyDescent="0.25">
      <c r="A86" s="305"/>
      <c r="B86" s="88" t="s">
        <v>4</v>
      </c>
      <c r="C86" s="49"/>
      <c r="D86" s="49"/>
      <c r="E86" s="91"/>
      <c r="F86" s="91"/>
      <c r="G86" s="91"/>
      <c r="H86" s="91"/>
      <c r="I86" s="91"/>
      <c r="J86" s="91"/>
      <c r="K86" s="91"/>
      <c r="L86" s="91"/>
      <c r="M86" s="91"/>
      <c r="N86" s="91"/>
      <c r="O86" s="91"/>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row>
    <row r="87" spans="1:88" x14ac:dyDescent="0.25">
      <c r="A87" s="305"/>
      <c r="B87" s="88" t="s">
        <v>14</v>
      </c>
      <c r="C87" s="49"/>
      <c r="D87" s="49"/>
      <c r="E87" s="91"/>
      <c r="F87" s="91"/>
      <c r="G87" s="91"/>
      <c r="H87" s="91"/>
      <c r="I87" s="91"/>
      <c r="J87" s="91"/>
      <c r="K87" s="91"/>
      <c r="L87" s="91"/>
      <c r="M87" s="91"/>
      <c r="N87" s="91"/>
      <c r="O87" s="91"/>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row>
    <row r="88" spans="1:88" x14ac:dyDescent="0.25">
      <c r="A88" s="305"/>
      <c r="B88" s="88" t="s">
        <v>5</v>
      </c>
      <c r="C88" s="49"/>
      <c r="D88" s="49"/>
      <c r="E88" s="91"/>
      <c r="F88" s="91"/>
      <c r="G88" s="91"/>
      <c r="H88" s="91"/>
      <c r="I88" s="91"/>
      <c r="J88" s="91"/>
      <c r="K88" s="91"/>
      <c r="L88" s="91"/>
      <c r="M88" s="91"/>
      <c r="N88" s="91"/>
      <c r="O88" s="91"/>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row>
    <row r="89" spans="1:88" x14ac:dyDescent="0.25">
      <c r="A89" s="306"/>
      <c r="B89" s="88" t="s">
        <v>15</v>
      </c>
      <c r="C89" s="49"/>
      <c r="D89" s="49"/>
      <c r="E89" s="91"/>
      <c r="F89" s="91"/>
      <c r="G89" s="91"/>
      <c r="H89" s="91"/>
      <c r="I89" s="91"/>
      <c r="J89" s="91"/>
      <c r="K89" s="91"/>
      <c r="L89" s="91"/>
      <c r="M89" s="91"/>
      <c r="N89" s="91"/>
      <c r="O89" s="91"/>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row>
    <row r="90" spans="1:88" x14ac:dyDescent="0.25">
      <c r="A90" s="306"/>
      <c r="B90" s="88" t="s">
        <v>16</v>
      </c>
      <c r="C90" s="49"/>
      <c r="D90" s="49"/>
      <c r="E90" s="91"/>
      <c r="F90" s="91"/>
      <c r="G90" s="91"/>
      <c r="H90" s="91"/>
      <c r="I90" s="91"/>
      <c r="J90" s="91"/>
      <c r="K90" s="91"/>
      <c r="L90" s="91"/>
      <c r="M90" s="91"/>
      <c r="N90" s="91"/>
      <c r="O90" s="91"/>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row>
    <row r="91" spans="1:88" x14ac:dyDescent="0.25">
      <c r="A91" s="306"/>
      <c r="B91" s="88" t="s">
        <v>8</v>
      </c>
      <c r="C91" s="49"/>
      <c r="D91" s="49"/>
      <c r="E91" s="91"/>
      <c r="F91" s="91"/>
      <c r="G91" s="91"/>
      <c r="H91" s="91"/>
      <c r="I91" s="91"/>
      <c r="J91" s="91"/>
      <c r="K91" s="91"/>
      <c r="L91" s="91"/>
      <c r="M91" s="91"/>
      <c r="N91" s="91"/>
      <c r="O91" s="91"/>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row>
    <row r="92" spans="1:88" ht="15.75" thickBot="1" x14ac:dyDescent="0.3">
      <c r="A92" s="307"/>
      <c r="B92" s="88" t="s">
        <v>9</v>
      </c>
      <c r="C92" s="49"/>
      <c r="D92" s="49"/>
      <c r="E92" s="91"/>
      <c r="F92" s="91"/>
      <c r="G92" s="91"/>
      <c r="H92" s="91"/>
      <c r="I92" s="91"/>
      <c r="J92" s="91"/>
      <c r="K92" s="91"/>
      <c r="L92" s="91"/>
      <c r="M92" s="91"/>
      <c r="N92" s="91"/>
      <c r="O92" s="91"/>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row>
    <row r="94" spans="1:88" x14ac:dyDescent="0.25">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row>
  </sheetData>
  <mergeCells count="7">
    <mergeCell ref="A9:A15"/>
    <mergeCell ref="C21:O21"/>
    <mergeCell ref="A80:A92"/>
    <mergeCell ref="A23:A31"/>
    <mergeCell ref="A35:A47"/>
    <mergeCell ref="A50:A62"/>
    <mergeCell ref="A65:A77"/>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B13BEADAB69841AF30C364162AA0DA" ma:contentTypeVersion="" ma:contentTypeDescription="Create a new document." ma:contentTypeScope="" ma:versionID="3b980dff7a6dd4c3859d25a9edd0d71c">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69A7B86C-68EB-48DF-8B64-7FC40FFBB8E8}">
  <ds:schemaRefs>
    <ds:schemaRef ds:uri="http://schemas.microsoft.com/sharepoint/v3/contenttype/forms"/>
  </ds:schemaRefs>
</ds:datastoreItem>
</file>

<file path=customXml/itemProps2.xml><?xml version="1.0" encoding="utf-8"?>
<ds:datastoreItem xmlns:ds="http://schemas.openxmlformats.org/officeDocument/2006/customXml" ds:itemID="{EB08A5B3-16B3-4053-B00D-9073EFE272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654249-5D59-418B-8D23-B92738BD938F}">
  <ds:schemaRefs>
    <ds:schemaRef ds:uri="http://purl.org/dc/dcmitype/"/>
    <ds:schemaRef ds:uri="http://schemas.microsoft.com/office/2006/metadata/properties"/>
    <ds:schemaRef ds:uri="http://schemas.microsoft.com/office/2006/documentManagement/types"/>
    <ds:schemaRef ds:uri="http://purl.org/dc/elements/1.1/"/>
    <ds:schemaRef ds:uri="http://purl.org/dc/terms/"/>
    <ds:schemaRef ds:uri="http://schemas.openxmlformats.org/package/2006/metadata/core-properties"/>
    <ds:schemaRef ds:uri="http://schemas.microsoft.com/office/infopath/2007/PartnerControls"/>
    <ds:schemaRef ds:uri="$ListId:Library;"/>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Procedure - Q&amp;A - Notes-SOx</vt:lpstr>
      <vt:lpstr>Index</vt:lpstr>
      <vt:lpstr>KWh Summary</vt:lpstr>
      <vt:lpstr>TD CALC Summary (Cumulative) </vt:lpstr>
      <vt:lpstr>KWh (Monthly) ENTRY NLI </vt:lpstr>
      <vt:lpstr>KWh (Cumulative) NLI</vt:lpstr>
      <vt:lpstr>TD Calc. NLI (Monthly)</vt:lpstr>
      <vt:lpstr>Rebasing adj NLI</vt:lpstr>
      <vt:lpstr>KWh (Monthly) ENTRY LI</vt:lpstr>
      <vt:lpstr>KWh (Cumulative) LI</vt:lpstr>
      <vt:lpstr>TD Calc. LI (Monthly)</vt:lpstr>
      <vt:lpstr>Rebasing adj LI</vt:lpstr>
      <vt:lpstr>template of data from vendors</vt:lpstr>
      <vt:lpstr>EO KWh exclude LI-Tstat-HER </vt:lpstr>
      <vt:lpstr>EO KW exclude LI-Tstat-HER</vt:lpstr>
      <vt:lpstr>EO </vt:lpstr>
      <vt:lpstr>Sheet2</vt:lpstr>
      <vt:lpstr>BUS</vt:lpstr>
      <vt:lpstr>RES</vt:lpstr>
      <vt:lpstr>Sheet3</vt:lpstr>
      <vt:lpstr>2013-2015 Bus % by Rate Class</vt:lpstr>
      <vt:lpstr>EEIC-Mar16 TDCalc. LI (Mthly)</vt:lpstr>
      <vt:lpstr>EEIC-Mar16 TD Calc. NLI (Mthly)</vt:lpstr>
      <vt:lpstr>TD Variance from EEIC ($)</vt:lpstr>
      <vt:lpstr>TD variance from EEI (%)</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Willen, Robert E</dc:creator>
  <cp:lastModifiedBy>Unspecified User</cp:lastModifiedBy>
  <cp:lastPrinted>2016-03-18T13:13:47Z</cp:lastPrinted>
  <dcterms:created xsi:type="dcterms:W3CDTF">2016-01-05T17:57:00Z</dcterms:created>
  <dcterms:modified xsi:type="dcterms:W3CDTF">2017-11-17T21:38:57Z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0x0101007DB13BEADAB69841AF30C364162AA0DA</vt:lpwstr>
  </property>
</Properties>
</file>